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30064631\Documents\sipho working space\sipho working space\ANNUAL INSURANCE RENEWALS\Policy Renewal 2022_23\Motor Fleet information\"/>
    </mc:Choice>
  </mc:AlternateContent>
  <xr:revisionPtr revIDLastSave="0" documentId="13_ncr:1_{2FBD04AF-392B-4E44-8473-F8C5EB6972BB}" xr6:coauthVersionLast="44" xr6:coauthVersionMax="47" xr10:uidLastSave="{00000000-0000-0000-0000-000000000000}"/>
  <bookViews>
    <workbookView xWindow="-110" yWindow="-110" windowWidth="19420" windowHeight="10420" firstSheet="1" activeTab="3" xr2:uid="{00000000-000D-0000-FFFF-FFFF00000000}"/>
  </bookViews>
  <sheets>
    <sheet name="COJ Master database Afrirent" sheetId="15" r:id="rId1"/>
    <sheet name="EMS Red Fleet" sheetId="20" r:id="rId2"/>
    <sheet name="Specialised Vehicles" sheetId="21" r:id="rId3"/>
    <sheet name="Pikitup Specialised" sheetId="22" r:id="rId4"/>
    <sheet name="Metrobus" sheetId="18" r:id="rId5"/>
    <sheet name="City Owned fleet " sheetId="19" r:id="rId6"/>
    <sheet name="Avis Vehilces " sheetId="16" r:id="rId7"/>
  </sheets>
  <externalReferences>
    <externalReference r:id="rId8"/>
    <externalReference r:id="rId9"/>
  </externalReferences>
  <definedNames>
    <definedName name="_xlnm._FilterDatabase" localSheetId="0" hidden="1">'COJ Master database Afrirent'!$A$1:$V$2619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655" i="21" l="1"/>
  <c r="K1654" i="21"/>
  <c r="J1654" i="21"/>
  <c r="E1654" i="21"/>
  <c r="J1652" i="21"/>
  <c r="E1652" i="21"/>
  <c r="J1651" i="21"/>
  <c r="E1651" i="21"/>
  <c r="J1650" i="21"/>
  <c r="E1650" i="21"/>
  <c r="J1649" i="21"/>
  <c r="E1649" i="21"/>
  <c r="N1648" i="21"/>
  <c r="K1648" i="21"/>
  <c r="J1648" i="21"/>
  <c r="E1648" i="21"/>
  <c r="N1647" i="21"/>
  <c r="K1647" i="21"/>
  <c r="J1647" i="21"/>
  <c r="E1647" i="21"/>
  <c r="N1646" i="21"/>
  <c r="K1646" i="21"/>
  <c r="J1646" i="21"/>
  <c r="E1646" i="21"/>
  <c r="N1645" i="21"/>
  <c r="K1645" i="21"/>
  <c r="J1645" i="21"/>
  <c r="E1645" i="21"/>
  <c r="N1644" i="21"/>
  <c r="K1644" i="21"/>
  <c r="J1644" i="21"/>
  <c r="E1644" i="21"/>
  <c r="N1643" i="21"/>
  <c r="K1643" i="21"/>
  <c r="J1643" i="21"/>
  <c r="E1643" i="21"/>
  <c r="N1642" i="21"/>
  <c r="K1642" i="21"/>
  <c r="J1642" i="21"/>
  <c r="E1642" i="21"/>
  <c r="N1641" i="21"/>
  <c r="K1641" i="21"/>
  <c r="E1641" i="21"/>
  <c r="N1640" i="21"/>
  <c r="K1640" i="21"/>
  <c r="E1640" i="21"/>
  <c r="N1639" i="21"/>
  <c r="K1639" i="21"/>
  <c r="E1639" i="21"/>
  <c r="N1638" i="21"/>
  <c r="K1638" i="21"/>
  <c r="E1638" i="21"/>
  <c r="N1637" i="21"/>
  <c r="K1637" i="21"/>
  <c r="E1637" i="21"/>
  <c r="N1636" i="21"/>
  <c r="K1636" i="21"/>
  <c r="E1636" i="21"/>
  <c r="N1635" i="21"/>
  <c r="K1635" i="21"/>
  <c r="E1635" i="21"/>
  <c r="N1634" i="21"/>
  <c r="K1634" i="21"/>
  <c r="E1634" i="21"/>
  <c r="N1633" i="21"/>
  <c r="K1633" i="21"/>
  <c r="E1633" i="21"/>
  <c r="N1632" i="21"/>
  <c r="K1632" i="21"/>
  <c r="E1632" i="21"/>
  <c r="N1631" i="21"/>
  <c r="K1631" i="21"/>
  <c r="J1631" i="21"/>
  <c r="E1631" i="21"/>
  <c r="N1630" i="21"/>
  <c r="K1630" i="21"/>
  <c r="J1630" i="21"/>
  <c r="E1630" i="21"/>
  <c r="N1629" i="21"/>
  <c r="K1629" i="21"/>
  <c r="J1629" i="21"/>
  <c r="E1629" i="21"/>
  <c r="N1628" i="21"/>
  <c r="K1628" i="21"/>
  <c r="J1628" i="21"/>
  <c r="E1628" i="21"/>
  <c r="N1627" i="21"/>
  <c r="K1627" i="21"/>
  <c r="J1627" i="21"/>
  <c r="E1627" i="21"/>
  <c r="N1626" i="21"/>
  <c r="K1626" i="21"/>
  <c r="J1626" i="21"/>
  <c r="E1626" i="21"/>
  <c r="N1625" i="21"/>
  <c r="K1625" i="21"/>
  <c r="J1625" i="21"/>
  <c r="E1625" i="21"/>
  <c r="N1624" i="21"/>
  <c r="K1624" i="21"/>
  <c r="J1624" i="21"/>
  <c r="E1624" i="21"/>
  <c r="N1623" i="21"/>
  <c r="K1623" i="21"/>
  <c r="J1623" i="21"/>
  <c r="E1623" i="21"/>
  <c r="N1622" i="21"/>
  <c r="K1622" i="21"/>
  <c r="J1622" i="21"/>
  <c r="E1622" i="21"/>
  <c r="N1621" i="21"/>
  <c r="N1653" i="21" s="1"/>
  <c r="K1621" i="21"/>
  <c r="J1621" i="21"/>
  <c r="E1621" i="21"/>
  <c r="K1620" i="21"/>
  <c r="J1620" i="21"/>
  <c r="E1620" i="21"/>
  <c r="K1619" i="21"/>
  <c r="J1619" i="21"/>
  <c r="E1619" i="21"/>
  <c r="K1618" i="21"/>
  <c r="J1618" i="21"/>
  <c r="E1618" i="21"/>
  <c r="K1617" i="21"/>
  <c r="J1617" i="21"/>
  <c r="E1617" i="21"/>
  <c r="K1616" i="21"/>
  <c r="J1616" i="21"/>
  <c r="E1616" i="21"/>
  <c r="K1615" i="21"/>
  <c r="J1615" i="21"/>
  <c r="E1615" i="21"/>
  <c r="K1614" i="21"/>
  <c r="J1614" i="21"/>
  <c r="E1614" i="21"/>
  <c r="K1613" i="21"/>
  <c r="J1613" i="21"/>
  <c r="E1613" i="21"/>
  <c r="K1612" i="21"/>
  <c r="J1612" i="21"/>
  <c r="E1612" i="21"/>
  <c r="K1611" i="21"/>
  <c r="J1611" i="21"/>
  <c r="E1611" i="21"/>
  <c r="K1610" i="21"/>
  <c r="J1610" i="21"/>
  <c r="E1610" i="21"/>
  <c r="N1609" i="21"/>
  <c r="E1608" i="21"/>
  <c r="E1607" i="21"/>
  <c r="E1606" i="21"/>
  <c r="E1605" i="21"/>
  <c r="E1604" i="21"/>
  <c r="E1603" i="21"/>
  <c r="E1602" i="21"/>
  <c r="E1601" i="21"/>
  <c r="N1600" i="21"/>
  <c r="K1599" i="21"/>
  <c r="E1599" i="21"/>
  <c r="K1598" i="21"/>
  <c r="E1598" i="21"/>
  <c r="K1597" i="21"/>
  <c r="E1597" i="21"/>
  <c r="K1596" i="21"/>
  <c r="E1596" i="21"/>
  <c r="K1595" i="21"/>
  <c r="E1595" i="21"/>
  <c r="K1594" i="21"/>
  <c r="E1594" i="21"/>
  <c r="K1593" i="21"/>
  <c r="E1593" i="21"/>
  <c r="K1592" i="21"/>
  <c r="E1592" i="21"/>
  <c r="N1590" i="21"/>
  <c r="K1590" i="21"/>
  <c r="E1590" i="21"/>
  <c r="N1589" i="21"/>
  <c r="K1589" i="21"/>
  <c r="J1589" i="21"/>
  <c r="E1589" i="21"/>
  <c r="N1588" i="21"/>
  <c r="K1588" i="21"/>
  <c r="J1588" i="21"/>
  <c r="E1588" i="21"/>
  <c r="N1587" i="21"/>
  <c r="K1587" i="21"/>
  <c r="J1587" i="21"/>
  <c r="E1587" i="21"/>
  <c r="N1586" i="21"/>
  <c r="K1586" i="21"/>
  <c r="J1586" i="21"/>
  <c r="E1586" i="21"/>
  <c r="N1585" i="21"/>
  <c r="K1585" i="21"/>
  <c r="J1585" i="21"/>
  <c r="E1585" i="21"/>
  <c r="N1584" i="21"/>
  <c r="K1584" i="21"/>
  <c r="J1584" i="21"/>
  <c r="E1584" i="21"/>
  <c r="N1583" i="21"/>
  <c r="K1583" i="21"/>
  <c r="J1583" i="21"/>
  <c r="E1583" i="21"/>
  <c r="N1582" i="21"/>
  <c r="K1582" i="21"/>
  <c r="J1582" i="21"/>
  <c r="E1582" i="21"/>
  <c r="N1581" i="21"/>
  <c r="K1581" i="21"/>
  <c r="J1581" i="21"/>
  <c r="E1581" i="21"/>
  <c r="N1580" i="21"/>
  <c r="K1580" i="21"/>
  <c r="J1580" i="21"/>
  <c r="E1580" i="21"/>
  <c r="N1579" i="21"/>
  <c r="K1579" i="21"/>
  <c r="J1579" i="21"/>
  <c r="E1579" i="21"/>
  <c r="N1578" i="21"/>
  <c r="K1578" i="21"/>
  <c r="J1578" i="21"/>
  <c r="E1578" i="21"/>
  <c r="N1577" i="21"/>
  <c r="K1577" i="21"/>
  <c r="J1577" i="21"/>
  <c r="E1577" i="21"/>
  <c r="N1576" i="21"/>
  <c r="K1576" i="21"/>
  <c r="J1576" i="21"/>
  <c r="E1576" i="21"/>
  <c r="N1575" i="21"/>
  <c r="K1575" i="21"/>
  <c r="J1575" i="21"/>
  <c r="E1575" i="21"/>
  <c r="N1574" i="21"/>
  <c r="K1574" i="21"/>
  <c r="J1574" i="21"/>
  <c r="E1574" i="21"/>
  <c r="N1573" i="21"/>
  <c r="K1573" i="21"/>
  <c r="J1573" i="21"/>
  <c r="E1573" i="21"/>
  <c r="N1572" i="21"/>
  <c r="K1572" i="21"/>
  <c r="N1571" i="21"/>
  <c r="K1571" i="21"/>
  <c r="N1570" i="21"/>
  <c r="K1570" i="21"/>
  <c r="N1569" i="21"/>
  <c r="K1569" i="21"/>
  <c r="N1568" i="21"/>
  <c r="K1568" i="21"/>
  <c r="N1567" i="21"/>
  <c r="K1567" i="21"/>
  <c r="N1566" i="21"/>
  <c r="K1566" i="21"/>
  <c r="N1565" i="21"/>
  <c r="K1565" i="21"/>
  <c r="N1564" i="21"/>
  <c r="K1564" i="21"/>
  <c r="J1564" i="21"/>
  <c r="E1564" i="21"/>
  <c r="N1563" i="21"/>
  <c r="K1563" i="21"/>
  <c r="J1563" i="21"/>
  <c r="E1563" i="21"/>
  <c r="N1562" i="21"/>
  <c r="K1562" i="21"/>
  <c r="J1562" i="21"/>
  <c r="E1562" i="21"/>
  <c r="N1561" i="21"/>
  <c r="K1561" i="21"/>
  <c r="J1561" i="21"/>
  <c r="E1561" i="21"/>
  <c r="N1560" i="21"/>
  <c r="K1560" i="21"/>
  <c r="J1560" i="21"/>
  <c r="E1560" i="21"/>
  <c r="N1559" i="21"/>
  <c r="K1559" i="21"/>
  <c r="J1559" i="21"/>
  <c r="E1559" i="21"/>
  <c r="N1558" i="21"/>
  <c r="K1558" i="21"/>
  <c r="J1558" i="21"/>
  <c r="E1558" i="21"/>
  <c r="N1557" i="21"/>
  <c r="K1557" i="21"/>
  <c r="J1557" i="21"/>
  <c r="E1557" i="21"/>
  <c r="N1556" i="21"/>
  <c r="K1556" i="21"/>
  <c r="J1556" i="21"/>
  <c r="E1556" i="21"/>
  <c r="N1555" i="21"/>
  <c r="K1555" i="21"/>
  <c r="J1555" i="21"/>
  <c r="E1555" i="21"/>
  <c r="N1554" i="21"/>
  <c r="K1554" i="21"/>
  <c r="J1554" i="21"/>
  <c r="E1554" i="21"/>
  <c r="N1553" i="21"/>
  <c r="K1553" i="21"/>
  <c r="J1553" i="21"/>
  <c r="E1553" i="21"/>
  <c r="N1552" i="21"/>
  <c r="K1552" i="21"/>
  <c r="J1552" i="21"/>
  <c r="E1552" i="21"/>
  <c r="N1551" i="21"/>
  <c r="N1591" i="21" s="1"/>
  <c r="K1551" i="21"/>
  <c r="J1551" i="21"/>
  <c r="E1551" i="21"/>
  <c r="J1550" i="21"/>
  <c r="E1550" i="21"/>
  <c r="E1549" i="21"/>
  <c r="J1548" i="21"/>
  <c r="E1548" i="21"/>
  <c r="J1547" i="21"/>
  <c r="E1547" i="21"/>
  <c r="J1546" i="21"/>
  <c r="E1546" i="21"/>
  <c r="J1545" i="21"/>
  <c r="E1545" i="21"/>
  <c r="J1544" i="21"/>
  <c r="E1544" i="21"/>
  <c r="J1543" i="21"/>
  <c r="E1543" i="21"/>
  <c r="J1542" i="21"/>
  <c r="E1542" i="21"/>
  <c r="J1541" i="21"/>
  <c r="E1541" i="21"/>
  <c r="J1540" i="21"/>
  <c r="E1540" i="21"/>
  <c r="J1539" i="21"/>
  <c r="E1539" i="21"/>
  <c r="J1538" i="21"/>
  <c r="E1538" i="21"/>
  <c r="J1537" i="21"/>
  <c r="E1537" i="21"/>
  <c r="J1536" i="21"/>
  <c r="E1536" i="21"/>
  <c r="J1535" i="21"/>
  <c r="E1535" i="21"/>
  <c r="J1534" i="21"/>
  <c r="E1534" i="21"/>
  <c r="J1533" i="21"/>
  <c r="E1533" i="21"/>
  <c r="J1532" i="21"/>
  <c r="E1532" i="21"/>
  <c r="J1531" i="21"/>
  <c r="E1531" i="21"/>
  <c r="J1530" i="21"/>
  <c r="E1530" i="21"/>
  <c r="J1529" i="21"/>
  <c r="E1529" i="21"/>
  <c r="J1528" i="21"/>
  <c r="E1528" i="21"/>
  <c r="J1527" i="21"/>
  <c r="E1527" i="21"/>
  <c r="J1526" i="21"/>
  <c r="E1526" i="21"/>
  <c r="J1525" i="21"/>
  <c r="E1525" i="21"/>
  <c r="E1524" i="21"/>
  <c r="J1523" i="21"/>
  <c r="E1523" i="21"/>
  <c r="J1522" i="21"/>
  <c r="E1522" i="21"/>
  <c r="J1521" i="21"/>
  <c r="E1521" i="21"/>
  <c r="J1520" i="21"/>
  <c r="E1520" i="21"/>
  <c r="J1519" i="21"/>
  <c r="E1519" i="21"/>
  <c r="J1518" i="21"/>
  <c r="E1518" i="21"/>
  <c r="J1517" i="21"/>
  <c r="E1517" i="21"/>
  <c r="J1516" i="21"/>
  <c r="E1516" i="21"/>
  <c r="J1515" i="21"/>
  <c r="E1515" i="21"/>
  <c r="J1514" i="21"/>
  <c r="E1514" i="21"/>
  <c r="J1513" i="21"/>
  <c r="E1513" i="21"/>
  <c r="J1512" i="21"/>
  <c r="E1512" i="21"/>
  <c r="J1511" i="21"/>
  <c r="E1511" i="21"/>
  <c r="J1510" i="21"/>
  <c r="E1510" i="21"/>
  <c r="J1509" i="21"/>
  <c r="E1509" i="21"/>
  <c r="J1508" i="21"/>
  <c r="E1508" i="21"/>
  <c r="J1507" i="21"/>
  <c r="E1507" i="21"/>
  <c r="J1506" i="21"/>
  <c r="E1506" i="21"/>
  <c r="J1505" i="21"/>
  <c r="E1505" i="21"/>
  <c r="J1504" i="21"/>
  <c r="E1504" i="21"/>
  <c r="J1503" i="21"/>
  <c r="E1503" i="21"/>
  <c r="J1502" i="21"/>
  <c r="E1502" i="21"/>
  <c r="J1501" i="21"/>
  <c r="E1501" i="21"/>
  <c r="J1500" i="21"/>
  <c r="E1500" i="21"/>
  <c r="J1499" i="21"/>
  <c r="E1499" i="21"/>
  <c r="E1498" i="21"/>
  <c r="E1497" i="21"/>
  <c r="E1496" i="21"/>
  <c r="E1495" i="21"/>
  <c r="E1494" i="21"/>
  <c r="E1493" i="21"/>
  <c r="E1492" i="21"/>
  <c r="E1491" i="21"/>
  <c r="E1490" i="21"/>
  <c r="E1489" i="21"/>
  <c r="E1488" i="21"/>
  <c r="E1487" i="21"/>
  <c r="E1486" i="21"/>
  <c r="E1485" i="21"/>
  <c r="E1484" i="21"/>
  <c r="E1483" i="21"/>
  <c r="E1482" i="21"/>
  <c r="E1481" i="21"/>
  <c r="E1480" i="21"/>
  <c r="E1479" i="21"/>
  <c r="E1478" i="21"/>
  <c r="E1477" i="21"/>
  <c r="E1476" i="21"/>
  <c r="E1475" i="21"/>
  <c r="E1474" i="21"/>
  <c r="E1473" i="21"/>
  <c r="E1472" i="21"/>
  <c r="E1471" i="21"/>
  <c r="E1470" i="21"/>
  <c r="E1469" i="21"/>
  <c r="E1468" i="21"/>
  <c r="E1467" i="21"/>
  <c r="E1466" i="21"/>
  <c r="E1465" i="21"/>
  <c r="E1464" i="21"/>
  <c r="E1463" i="21"/>
  <c r="E1462" i="21"/>
  <c r="E1461" i="21"/>
  <c r="E1460" i="21"/>
  <c r="E1459" i="21"/>
  <c r="E1458" i="21"/>
  <c r="E1457" i="21"/>
  <c r="E1456" i="21"/>
  <c r="E1455" i="21"/>
  <c r="N1454" i="21"/>
  <c r="N1453" i="21"/>
  <c r="K1453" i="21"/>
  <c r="J1453" i="21"/>
  <c r="E1453" i="21"/>
  <c r="N1452" i="21"/>
  <c r="K1452" i="21"/>
  <c r="J1452" i="21"/>
  <c r="E1452" i="21"/>
  <c r="N1451" i="21"/>
  <c r="K1451" i="21"/>
  <c r="J1451" i="21"/>
  <c r="E1451" i="21"/>
  <c r="N1450" i="21"/>
  <c r="K1450" i="21"/>
  <c r="J1450" i="21"/>
  <c r="E1450" i="21"/>
  <c r="N1449" i="21"/>
  <c r="K1449" i="21"/>
  <c r="J1449" i="21"/>
  <c r="E1449" i="21"/>
  <c r="N1448" i="21"/>
  <c r="K1448" i="21"/>
  <c r="J1448" i="21"/>
  <c r="E1448" i="21"/>
  <c r="J1447" i="21"/>
  <c r="E1447" i="21"/>
  <c r="J1446" i="21"/>
  <c r="E1446" i="21"/>
  <c r="J1445" i="21"/>
  <c r="E1445" i="21"/>
  <c r="J1444" i="21"/>
  <c r="E1444" i="21"/>
  <c r="N1443" i="21"/>
  <c r="N1442" i="21"/>
  <c r="K1442" i="21"/>
  <c r="N1441" i="21"/>
  <c r="K1441" i="21"/>
  <c r="J1441" i="21"/>
  <c r="E1441" i="21"/>
  <c r="N1440" i="21"/>
  <c r="K1440" i="21"/>
  <c r="J1440" i="21"/>
  <c r="E1440" i="21"/>
  <c r="N1439" i="21"/>
  <c r="K1439" i="21"/>
  <c r="J1439" i="21"/>
  <c r="E1439" i="21"/>
  <c r="J1438" i="21"/>
  <c r="E1438" i="21"/>
  <c r="J1437" i="21"/>
  <c r="E1437" i="21"/>
  <c r="J1436" i="21"/>
  <c r="E1436" i="21"/>
  <c r="J1435" i="21"/>
  <c r="E1435" i="21"/>
  <c r="J1434" i="21"/>
  <c r="E1434" i="21"/>
  <c r="J1433" i="21"/>
  <c r="E1433" i="21"/>
  <c r="J1432" i="21"/>
  <c r="E1432" i="21"/>
  <c r="E1431" i="21"/>
  <c r="E1430" i="21"/>
  <c r="J1428" i="21"/>
  <c r="E1428" i="21"/>
  <c r="N1427" i="21"/>
  <c r="K1427" i="21"/>
  <c r="J1427" i="21"/>
  <c r="E1427" i="21"/>
  <c r="N1426" i="21"/>
  <c r="K1426" i="21"/>
  <c r="J1426" i="21"/>
  <c r="E1426" i="21"/>
  <c r="N1425" i="21"/>
  <c r="K1425" i="21"/>
  <c r="J1425" i="21"/>
  <c r="E1425" i="21"/>
  <c r="N1424" i="21"/>
  <c r="K1424" i="21"/>
  <c r="J1424" i="21"/>
  <c r="E1424" i="21"/>
  <c r="N1423" i="21"/>
  <c r="K1423" i="21"/>
  <c r="J1423" i="21"/>
  <c r="E1423" i="21"/>
  <c r="N1422" i="21"/>
  <c r="K1422" i="21"/>
  <c r="J1422" i="21"/>
  <c r="E1422" i="21"/>
  <c r="N1421" i="21"/>
  <c r="K1421" i="21"/>
  <c r="J1421" i="21"/>
  <c r="E1421" i="21"/>
  <c r="N1420" i="21"/>
  <c r="K1420" i="21"/>
  <c r="J1420" i="21"/>
  <c r="E1420" i="21"/>
  <c r="N1419" i="21"/>
  <c r="K1419" i="21"/>
  <c r="J1419" i="21"/>
  <c r="E1419" i="21"/>
  <c r="N1418" i="21"/>
  <c r="K1418" i="21"/>
  <c r="J1418" i="21"/>
  <c r="E1418" i="21"/>
  <c r="N1417" i="21"/>
  <c r="K1417" i="21"/>
  <c r="J1417" i="21"/>
  <c r="E1417" i="21"/>
  <c r="N1416" i="21"/>
  <c r="K1416" i="21"/>
  <c r="J1416" i="21"/>
  <c r="E1416" i="21"/>
  <c r="N1415" i="21"/>
  <c r="K1415" i="21"/>
  <c r="J1415" i="21"/>
  <c r="E1415" i="21"/>
  <c r="N1414" i="21"/>
  <c r="K1414" i="21"/>
  <c r="J1414" i="21"/>
  <c r="E1414" i="21"/>
  <c r="N1413" i="21"/>
  <c r="K1413" i="21"/>
  <c r="J1413" i="21"/>
  <c r="E1413" i="21"/>
  <c r="N1412" i="21"/>
  <c r="K1412" i="21"/>
  <c r="J1412" i="21"/>
  <c r="E1412" i="21"/>
  <c r="N1411" i="21"/>
  <c r="K1411" i="21"/>
  <c r="J1411" i="21"/>
  <c r="E1411" i="21"/>
  <c r="N1410" i="21"/>
  <c r="K1410" i="21"/>
  <c r="J1410" i="21"/>
  <c r="E1410" i="21"/>
  <c r="N1409" i="21"/>
  <c r="K1409" i="21"/>
  <c r="J1409" i="21"/>
  <c r="E1409" i="21"/>
  <c r="N1408" i="21"/>
  <c r="K1408" i="21"/>
  <c r="J1408" i="21"/>
  <c r="E1408" i="21"/>
  <c r="N1407" i="21"/>
  <c r="K1407" i="21"/>
  <c r="J1407" i="21"/>
  <c r="E1407" i="21"/>
  <c r="N1406" i="21"/>
  <c r="K1406" i="21"/>
  <c r="J1406" i="21"/>
  <c r="E1406" i="21"/>
  <c r="N1405" i="21"/>
  <c r="K1405" i="21"/>
  <c r="J1405" i="21"/>
  <c r="E1405" i="21"/>
  <c r="N1404" i="21"/>
  <c r="K1404" i="21"/>
  <c r="E1404" i="21"/>
  <c r="N1403" i="21"/>
  <c r="K1403" i="21"/>
  <c r="E1403" i="21"/>
  <c r="N1402" i="21"/>
  <c r="K1402" i="21"/>
  <c r="E1402" i="21"/>
  <c r="N1401" i="21"/>
  <c r="N1429" i="21" s="1"/>
  <c r="K1401" i="21"/>
  <c r="E1401" i="21"/>
  <c r="J1400" i="21"/>
  <c r="E1400" i="21"/>
  <c r="J1399" i="21"/>
  <c r="E1399" i="21"/>
  <c r="J1398" i="21"/>
  <c r="E1398" i="21"/>
  <c r="J1397" i="21"/>
  <c r="E1397" i="21"/>
  <c r="J1396" i="21"/>
  <c r="E1396" i="21"/>
  <c r="J1395" i="21"/>
  <c r="E1395" i="21"/>
  <c r="J1394" i="21"/>
  <c r="E1394" i="21"/>
  <c r="J1393" i="21"/>
  <c r="E1393" i="21"/>
  <c r="J1392" i="21"/>
  <c r="E1392" i="21"/>
  <c r="E1391" i="21"/>
  <c r="E1390" i="21"/>
  <c r="E1389" i="21"/>
  <c r="E1388" i="21"/>
  <c r="E1387" i="21"/>
  <c r="E1386" i="21"/>
  <c r="E1385" i="21"/>
  <c r="E1384" i="21"/>
  <c r="E1383" i="21"/>
  <c r="E1382" i="21"/>
  <c r="E1381" i="21"/>
  <c r="E1380" i="21"/>
  <c r="E1379" i="21"/>
  <c r="E1378" i="21"/>
  <c r="E1377" i="21"/>
  <c r="E1376" i="21"/>
  <c r="E1375" i="21"/>
  <c r="E1374" i="21"/>
  <c r="E1373" i="21"/>
  <c r="E1372" i="21"/>
  <c r="E1371" i="21"/>
  <c r="E1370" i="21"/>
  <c r="E1369" i="21"/>
  <c r="E1368" i="21"/>
  <c r="E1367" i="21"/>
  <c r="E1366" i="21"/>
  <c r="E1365" i="21"/>
  <c r="E1364" i="21"/>
  <c r="E1363" i="21"/>
  <c r="E1362" i="21"/>
  <c r="E1361" i="21"/>
  <c r="E1360" i="21"/>
  <c r="E1359" i="21"/>
  <c r="E1358" i="21"/>
  <c r="N1357" i="21"/>
  <c r="N1356" i="21"/>
  <c r="K1356" i="21"/>
  <c r="J1356" i="21"/>
  <c r="E1356" i="21"/>
  <c r="J1355" i="21"/>
  <c r="E1355" i="21"/>
  <c r="J1354" i="21"/>
  <c r="E1354" i="21"/>
  <c r="J1353" i="21"/>
  <c r="E1353" i="21"/>
  <c r="J1352" i="21"/>
  <c r="E1352" i="21"/>
  <c r="J1350" i="21"/>
  <c r="E1350" i="21"/>
  <c r="J1349" i="21"/>
  <c r="E1349" i="21"/>
  <c r="N1348" i="21"/>
  <c r="K1348" i="21"/>
  <c r="J1348" i="21"/>
  <c r="E1348" i="21"/>
  <c r="N1347" i="21"/>
  <c r="K1347" i="21"/>
  <c r="J1347" i="21"/>
  <c r="E1347" i="21"/>
  <c r="N1346" i="21"/>
  <c r="K1346" i="21"/>
  <c r="J1346" i="21"/>
  <c r="E1346" i="21"/>
  <c r="N1345" i="21"/>
  <c r="K1345" i="21"/>
  <c r="N1344" i="21"/>
  <c r="K1344" i="21"/>
  <c r="K1343" i="21"/>
  <c r="N1342" i="21"/>
  <c r="K1342" i="21"/>
  <c r="N1341" i="21"/>
  <c r="K1341" i="21"/>
  <c r="N1340" i="21"/>
  <c r="K1340" i="21"/>
  <c r="N1339" i="21"/>
  <c r="K1339" i="21"/>
  <c r="N1338" i="21"/>
  <c r="K1338" i="21"/>
  <c r="N1337" i="21"/>
  <c r="K1337" i="21"/>
  <c r="N1336" i="21"/>
  <c r="K1336" i="21"/>
  <c r="N1335" i="21"/>
  <c r="K1335" i="21"/>
  <c r="N1334" i="21"/>
  <c r="K1334" i="21"/>
  <c r="N1333" i="21"/>
  <c r="K1333" i="21"/>
  <c r="N1332" i="21"/>
  <c r="K1332" i="21"/>
  <c r="N1331" i="21"/>
  <c r="K1331" i="21"/>
  <c r="N1330" i="21"/>
  <c r="K1330" i="21"/>
  <c r="N1329" i="21"/>
  <c r="K1329" i="21"/>
  <c r="N1328" i="21"/>
  <c r="K1328" i="21"/>
  <c r="N1327" i="21"/>
  <c r="K1327" i="21"/>
  <c r="N1326" i="21"/>
  <c r="K1326" i="21"/>
  <c r="N1325" i="21"/>
  <c r="K1325" i="21"/>
  <c r="N1324" i="21"/>
  <c r="K1324" i="21"/>
  <c r="N1323" i="21"/>
  <c r="K1323" i="21"/>
  <c r="N1322" i="21"/>
  <c r="K1322" i="21"/>
  <c r="N1321" i="21"/>
  <c r="K1321" i="21"/>
  <c r="N1320" i="21"/>
  <c r="K1320" i="21"/>
  <c r="N1319" i="21"/>
  <c r="N1351" i="21" s="1"/>
  <c r="K1319" i="21"/>
  <c r="E1318" i="21"/>
  <c r="E1317" i="21"/>
  <c r="J1316" i="21"/>
  <c r="E1316" i="21"/>
  <c r="J1315" i="21"/>
  <c r="E1315" i="21"/>
  <c r="J1314" i="21"/>
  <c r="E1314" i="21"/>
  <c r="J1313" i="21"/>
  <c r="E1313" i="21"/>
  <c r="J1312" i="21"/>
  <c r="E1312" i="21"/>
  <c r="J1311" i="21"/>
  <c r="E1311" i="21"/>
  <c r="J1310" i="21"/>
  <c r="E1310" i="21"/>
  <c r="J1309" i="21"/>
  <c r="E1309" i="21"/>
  <c r="J1308" i="21"/>
  <c r="E1308" i="21"/>
  <c r="J1307" i="21"/>
  <c r="E1307" i="21"/>
  <c r="J1306" i="21"/>
  <c r="E1306" i="21"/>
  <c r="J1305" i="21"/>
  <c r="E1305" i="21"/>
  <c r="J1304" i="21"/>
  <c r="E1304" i="21"/>
  <c r="J1303" i="21"/>
  <c r="E1303" i="21"/>
  <c r="J1302" i="21"/>
  <c r="E1302" i="21"/>
  <c r="J1301" i="21"/>
  <c r="E1301" i="21"/>
  <c r="J1300" i="21"/>
  <c r="E1300" i="21"/>
  <c r="J1299" i="21"/>
  <c r="E1299" i="21"/>
  <c r="J1298" i="21"/>
  <c r="E1298" i="21"/>
  <c r="J1297" i="21"/>
  <c r="E1297" i="21"/>
  <c r="J1296" i="21"/>
  <c r="E1296" i="21"/>
  <c r="J1295" i="21"/>
  <c r="E1295" i="21"/>
  <c r="J1294" i="21"/>
  <c r="E1294" i="21"/>
  <c r="J1293" i="21"/>
  <c r="E1293" i="21"/>
  <c r="J1292" i="21"/>
  <c r="E1292" i="21"/>
  <c r="J1291" i="21"/>
  <c r="E1291" i="21"/>
  <c r="J1290" i="21"/>
  <c r="E1290" i="21"/>
  <c r="J1289" i="21"/>
  <c r="E1289" i="21"/>
  <c r="J1288" i="21"/>
  <c r="E1288" i="21"/>
  <c r="J1287" i="21"/>
  <c r="E1287" i="21"/>
  <c r="J1286" i="21"/>
  <c r="E1286" i="21"/>
  <c r="J1285" i="21"/>
  <c r="E1285" i="21"/>
  <c r="J1284" i="21"/>
  <c r="E1284" i="21"/>
  <c r="J1283" i="21"/>
  <c r="E1283" i="21"/>
  <c r="J1282" i="21"/>
  <c r="E1282" i="21"/>
  <c r="J1281" i="21"/>
  <c r="E1281" i="21"/>
  <c r="J1280" i="21"/>
  <c r="E1280" i="21"/>
  <c r="J1279" i="21"/>
  <c r="E1279" i="21"/>
  <c r="J1278" i="21"/>
  <c r="E1278" i="21"/>
  <c r="J1277" i="21"/>
  <c r="E1277" i="21"/>
  <c r="J1276" i="21"/>
  <c r="E1276" i="21"/>
  <c r="J1275" i="21"/>
  <c r="E1275" i="21"/>
  <c r="J1274" i="21"/>
  <c r="E1274" i="21"/>
  <c r="J1273" i="21"/>
  <c r="E1273" i="21"/>
  <c r="J1272" i="21"/>
  <c r="E1272" i="21"/>
  <c r="J1271" i="21"/>
  <c r="E1271" i="21"/>
  <c r="J1270" i="21"/>
  <c r="E1270" i="21"/>
  <c r="J1269" i="21"/>
  <c r="E1269" i="21"/>
  <c r="J1268" i="21"/>
  <c r="E1268" i="21"/>
  <c r="J1267" i="21"/>
  <c r="E1267" i="21"/>
  <c r="J1266" i="21"/>
  <c r="E1266" i="21"/>
  <c r="J1265" i="21"/>
  <c r="E1265" i="21"/>
  <c r="J1264" i="21"/>
  <c r="E1264" i="21"/>
  <c r="J1263" i="21"/>
  <c r="E1263" i="21"/>
  <c r="J1262" i="21"/>
  <c r="E1262" i="21"/>
  <c r="J1261" i="21"/>
  <c r="E1261" i="21"/>
  <c r="J1260" i="21"/>
  <c r="E1260" i="21"/>
  <c r="J1259" i="21"/>
  <c r="E1259" i="21"/>
  <c r="J1258" i="21"/>
  <c r="E1258" i="21"/>
  <c r="J1257" i="21"/>
  <c r="E1257" i="21"/>
  <c r="J1256" i="21"/>
  <c r="E1256" i="21"/>
  <c r="E1255" i="21"/>
  <c r="E1254" i="21"/>
  <c r="E1253" i="21"/>
  <c r="N1243" i="21"/>
  <c r="M1243" i="21"/>
  <c r="L1243" i="21"/>
  <c r="K1243" i="21"/>
  <c r="J1243" i="21"/>
  <c r="E1242" i="21"/>
  <c r="E1241" i="21"/>
  <c r="E1240" i="21"/>
  <c r="E1239" i="21"/>
  <c r="E1238" i="21"/>
  <c r="E1237" i="21"/>
  <c r="E1236" i="21"/>
  <c r="E1235" i="21"/>
  <c r="E1243" i="21" s="1"/>
  <c r="N1234" i="21"/>
  <c r="N1245" i="21" s="1"/>
  <c r="M1234" i="21"/>
  <c r="L1234" i="21"/>
  <c r="K1234" i="21"/>
  <c r="J1233" i="21"/>
  <c r="J1234" i="21" s="1"/>
  <c r="E1233" i="21"/>
  <c r="E1234" i="21" s="1"/>
  <c r="E1231" i="21"/>
  <c r="E1230" i="21"/>
  <c r="E1229" i="21"/>
  <c r="E1228" i="21"/>
  <c r="E1227" i="21"/>
  <c r="E1226" i="21"/>
  <c r="E1225" i="21"/>
  <c r="E1224" i="21"/>
  <c r="E1223" i="21"/>
  <c r="E1222" i="21"/>
  <c r="E1221" i="21"/>
  <c r="E1220" i="21"/>
  <c r="E1219" i="21"/>
  <c r="E1218" i="21"/>
  <c r="E1217" i="21"/>
  <c r="E1216" i="21"/>
  <c r="E1215" i="21"/>
  <c r="E1214" i="21"/>
  <c r="E1213" i="21"/>
  <c r="E1212" i="21"/>
  <c r="E1211" i="21"/>
  <c r="E1210" i="21"/>
  <c r="E1209" i="21"/>
  <c r="E1208" i="21"/>
  <c r="E1207" i="21"/>
  <c r="E1206" i="21"/>
  <c r="E1205" i="21"/>
  <c r="E1204" i="21"/>
  <c r="E1203" i="21"/>
  <c r="E1202" i="21"/>
  <c r="E1201" i="21"/>
  <c r="E1200" i="21"/>
  <c r="E1199" i="21"/>
  <c r="E1198" i="21"/>
  <c r="E1197" i="21"/>
  <c r="E1196" i="21"/>
  <c r="E1195" i="21"/>
  <c r="E1194" i="21"/>
  <c r="E1193" i="21"/>
  <c r="E1192" i="21"/>
  <c r="E1191" i="21"/>
  <c r="E1190" i="21"/>
  <c r="E1189" i="21"/>
  <c r="E1188" i="21"/>
  <c r="E1187" i="21"/>
  <c r="E1186" i="21"/>
  <c r="E1185" i="21"/>
  <c r="E1184" i="21"/>
  <c r="E1183" i="21"/>
  <c r="E1182" i="21"/>
  <c r="E1181" i="21"/>
  <c r="E1180" i="21"/>
  <c r="E1179" i="21"/>
  <c r="E1178" i="21"/>
  <c r="E1177" i="21"/>
  <c r="E1176" i="21"/>
  <c r="E1175" i="21"/>
  <c r="E1174" i="21"/>
  <c r="E1173" i="21"/>
  <c r="E1172" i="21"/>
  <c r="E1171" i="21"/>
  <c r="E1170" i="21"/>
  <c r="E1169" i="21"/>
  <c r="E1168" i="21"/>
  <c r="E1167" i="21"/>
  <c r="E1166" i="21"/>
  <c r="E1165" i="21"/>
  <c r="E1164" i="21"/>
  <c r="E1163" i="21"/>
  <c r="E1162" i="21"/>
  <c r="E1161" i="21"/>
  <c r="E1160" i="21"/>
  <c r="E1159" i="21"/>
  <c r="E1158" i="21"/>
  <c r="E1157" i="21"/>
  <c r="E1156" i="21"/>
  <c r="E1155" i="21"/>
  <c r="E1154" i="21"/>
  <c r="E1153" i="21"/>
  <c r="E1152" i="21"/>
  <c r="E1151" i="21"/>
  <c r="E1150" i="21"/>
  <c r="E1149" i="21"/>
  <c r="E1148" i="21"/>
  <c r="E1147" i="21"/>
  <c r="E1146" i="21"/>
  <c r="J1145" i="21"/>
  <c r="E1145" i="21"/>
  <c r="J1144" i="21"/>
  <c r="E1144" i="21"/>
  <c r="J1143" i="21"/>
  <c r="E1143" i="21"/>
  <c r="J1142" i="21"/>
  <c r="E1142" i="21"/>
  <c r="J1141" i="21"/>
  <c r="E1141" i="21"/>
  <c r="J1140" i="21"/>
  <c r="E1140" i="21"/>
  <c r="J1139" i="21"/>
  <c r="E1139" i="21"/>
  <c r="J1138" i="21"/>
  <c r="E1138" i="21"/>
  <c r="J1137" i="21"/>
  <c r="E1137" i="21"/>
  <c r="J1136" i="21"/>
  <c r="E1136" i="21"/>
  <c r="J1135" i="21"/>
  <c r="E1135" i="21"/>
  <c r="J1134" i="21"/>
  <c r="E1134" i="21"/>
  <c r="J1133" i="21"/>
  <c r="E1133" i="21"/>
  <c r="J1132" i="21"/>
  <c r="E1132" i="21"/>
  <c r="J1131" i="21"/>
  <c r="E1131" i="21"/>
  <c r="J1130" i="21"/>
  <c r="E1130" i="21"/>
  <c r="J1129" i="21"/>
  <c r="E1129" i="21"/>
  <c r="J1128" i="21"/>
  <c r="E1128" i="21"/>
  <c r="J1127" i="21"/>
  <c r="E1127" i="21"/>
  <c r="J1126" i="21"/>
  <c r="E1126" i="21"/>
  <c r="J1125" i="21"/>
  <c r="E1125" i="21"/>
  <c r="J1124" i="21"/>
  <c r="E1124" i="21"/>
  <c r="J1123" i="21"/>
  <c r="E1123" i="21"/>
  <c r="J1122" i="21"/>
  <c r="E1122" i="21"/>
  <c r="J1121" i="21"/>
  <c r="E1121" i="21"/>
  <c r="J1120" i="21"/>
  <c r="E1120" i="21"/>
  <c r="J1119" i="21"/>
  <c r="E1119" i="21"/>
  <c r="J1118" i="21"/>
  <c r="E1118" i="21"/>
  <c r="J1117" i="21"/>
  <c r="E1117" i="21"/>
  <c r="J1116" i="21"/>
  <c r="E1116" i="21"/>
  <c r="J1115" i="21"/>
  <c r="E1115" i="21"/>
  <c r="J1114" i="21"/>
  <c r="E1114" i="21"/>
  <c r="J1113" i="21"/>
  <c r="E1113" i="21"/>
  <c r="J1112" i="21"/>
  <c r="E1112" i="21"/>
  <c r="J1111" i="21"/>
  <c r="E1111" i="21"/>
  <c r="J1110" i="21"/>
  <c r="E1110" i="21"/>
  <c r="J1109" i="21"/>
  <c r="E1109" i="21"/>
  <c r="J1108" i="21"/>
  <c r="E1108" i="21"/>
  <c r="J1107" i="21"/>
  <c r="E1107" i="21"/>
  <c r="J1106" i="21"/>
  <c r="E1106" i="21"/>
  <c r="J1105" i="21"/>
  <c r="E1105" i="21"/>
  <c r="J1104" i="21"/>
  <c r="E1104" i="21"/>
  <c r="J1103" i="21"/>
  <c r="E1103" i="21"/>
  <c r="J1102" i="21"/>
  <c r="E1102" i="21"/>
  <c r="J1101" i="21"/>
  <c r="E1101" i="21"/>
  <c r="J1100" i="21"/>
  <c r="E1100" i="21"/>
  <c r="J1099" i="21"/>
  <c r="E1099" i="21"/>
  <c r="J1098" i="21"/>
  <c r="E1098" i="21"/>
  <c r="J1097" i="21"/>
  <c r="E1097" i="21"/>
  <c r="J1096" i="21"/>
  <c r="E1096" i="21"/>
  <c r="J1095" i="21"/>
  <c r="E1095" i="21"/>
  <c r="J1094" i="21"/>
  <c r="E1094" i="21"/>
  <c r="J1093" i="21"/>
  <c r="E1093" i="21"/>
  <c r="J1092" i="21"/>
  <c r="E1092" i="21"/>
  <c r="J1091" i="21"/>
  <c r="E1091" i="21"/>
  <c r="J1090" i="21"/>
  <c r="E1090" i="21"/>
  <c r="J1089" i="21"/>
  <c r="E1089" i="21"/>
  <c r="J1088" i="21"/>
  <c r="E1088" i="21"/>
  <c r="J1087" i="21"/>
  <c r="E1087" i="21"/>
  <c r="J1086" i="21"/>
  <c r="E1086" i="21"/>
  <c r="J1085" i="21"/>
  <c r="E1085" i="21"/>
  <c r="J1084" i="21"/>
  <c r="E1084" i="21"/>
  <c r="J1083" i="21"/>
  <c r="E1083" i="21"/>
  <c r="J1082" i="21"/>
  <c r="E1082" i="21"/>
  <c r="J1081" i="21"/>
  <c r="E1081" i="21"/>
  <c r="J1080" i="21"/>
  <c r="E1080" i="21"/>
  <c r="J1079" i="21"/>
  <c r="E1079" i="21"/>
  <c r="J1078" i="21"/>
  <c r="E1078" i="21"/>
  <c r="J1077" i="21"/>
  <c r="E1077" i="21"/>
  <c r="J1076" i="21"/>
  <c r="E1076" i="21"/>
  <c r="J1075" i="21"/>
  <c r="E1075" i="21"/>
  <c r="J1074" i="21"/>
  <c r="E1074" i="21"/>
  <c r="J1073" i="21"/>
  <c r="E1073" i="21"/>
  <c r="J1072" i="21"/>
  <c r="E1072" i="21"/>
  <c r="J1071" i="21"/>
  <c r="E1071" i="21"/>
  <c r="J1070" i="21"/>
  <c r="E1070" i="21"/>
  <c r="J1069" i="21"/>
  <c r="E1069" i="21"/>
  <c r="J1068" i="21"/>
  <c r="E1068" i="21"/>
  <c r="J1067" i="21"/>
  <c r="E1067" i="21"/>
  <c r="J1066" i="21"/>
  <c r="E1066" i="21"/>
  <c r="J1065" i="21"/>
  <c r="E1065" i="21"/>
  <c r="J1064" i="21"/>
  <c r="E1064" i="21"/>
  <c r="J1063" i="21"/>
  <c r="E1063" i="21"/>
  <c r="J1062" i="21"/>
  <c r="E1062" i="21"/>
  <c r="J1061" i="21"/>
  <c r="E1061" i="21"/>
  <c r="J1060" i="21"/>
  <c r="E1060" i="21"/>
  <c r="J1059" i="21"/>
  <c r="E1059" i="21"/>
  <c r="J1058" i="21"/>
  <c r="E1058" i="21"/>
  <c r="J1057" i="21"/>
  <c r="E1057" i="21"/>
  <c r="J1056" i="21"/>
  <c r="E1056" i="21"/>
  <c r="J1055" i="21"/>
  <c r="E1055" i="21"/>
  <c r="J1054" i="21"/>
  <c r="E1054" i="21"/>
  <c r="J1053" i="21"/>
  <c r="E1053" i="21"/>
  <c r="J1052" i="21"/>
  <c r="E1052" i="21"/>
  <c r="J1051" i="21"/>
  <c r="E1051" i="21"/>
  <c r="J1050" i="21"/>
  <c r="E1050" i="21"/>
  <c r="J1049" i="21"/>
  <c r="E1049" i="21"/>
  <c r="J1048" i="21"/>
  <c r="E1048" i="21"/>
  <c r="J1047" i="21"/>
  <c r="E1047" i="21"/>
  <c r="J1046" i="21"/>
  <c r="E1046" i="21"/>
  <c r="J1045" i="21"/>
  <c r="E1045" i="21"/>
  <c r="J1044" i="21"/>
  <c r="E1044" i="21"/>
  <c r="J1043" i="21"/>
  <c r="E1043" i="21"/>
  <c r="J1042" i="21"/>
  <c r="E1042" i="21"/>
  <c r="J1041" i="21"/>
  <c r="E1041" i="21"/>
  <c r="J1040" i="21"/>
  <c r="E1040" i="21"/>
  <c r="J1039" i="21"/>
  <c r="E1039" i="21"/>
  <c r="J1038" i="21"/>
  <c r="E1038" i="21"/>
  <c r="J1037" i="21"/>
  <c r="E1037" i="21"/>
  <c r="J1036" i="21"/>
  <c r="E1036" i="21"/>
  <c r="J1035" i="21"/>
  <c r="E1035" i="21"/>
  <c r="J1034" i="21"/>
  <c r="E1034" i="21"/>
  <c r="J1033" i="21"/>
  <c r="E1033" i="21"/>
  <c r="J1032" i="21"/>
  <c r="E1032" i="21"/>
  <c r="J1031" i="21"/>
  <c r="E1031" i="21"/>
  <c r="J1030" i="21"/>
  <c r="E1030" i="21"/>
  <c r="J1029" i="21"/>
  <c r="E1029" i="21"/>
  <c r="J1028" i="21"/>
  <c r="E1028" i="21"/>
  <c r="J1027" i="21"/>
  <c r="E1027" i="21"/>
  <c r="J1026" i="21"/>
  <c r="E1026" i="21"/>
  <c r="J1025" i="21"/>
  <c r="E1025" i="21"/>
  <c r="J1024" i="21"/>
  <c r="E1024" i="21"/>
  <c r="J1023" i="21"/>
  <c r="E1023" i="21"/>
  <c r="J1022" i="21"/>
  <c r="E1022" i="21"/>
  <c r="J1021" i="21"/>
  <c r="E1021" i="21"/>
  <c r="J1020" i="21"/>
  <c r="E1020" i="21"/>
  <c r="J1019" i="21"/>
  <c r="E1019" i="21"/>
  <c r="J1018" i="21"/>
  <c r="E1018" i="21"/>
  <c r="J1017" i="21"/>
  <c r="E1017" i="21"/>
  <c r="J1016" i="21"/>
  <c r="E1016" i="21"/>
  <c r="J1015" i="21"/>
  <c r="E1015" i="21"/>
  <c r="J1014" i="21"/>
  <c r="E1014" i="21"/>
  <c r="J1013" i="21"/>
  <c r="E1013" i="21"/>
  <c r="J1012" i="21"/>
  <c r="E1012" i="21"/>
  <c r="J1011" i="21"/>
  <c r="E1011" i="21"/>
  <c r="J1010" i="21"/>
  <c r="E1010" i="21"/>
  <c r="J1009" i="21"/>
  <c r="E1009" i="21"/>
  <c r="J1008" i="21"/>
  <c r="E1008" i="21"/>
  <c r="J1007" i="21"/>
  <c r="E1007" i="21"/>
  <c r="J1006" i="21"/>
  <c r="E1006" i="21"/>
  <c r="J1005" i="21"/>
  <c r="E1005" i="21"/>
  <c r="J1004" i="21"/>
  <c r="E1004" i="21"/>
  <c r="J1003" i="21"/>
  <c r="E1003" i="21"/>
  <c r="J1002" i="21"/>
  <c r="E1002" i="21"/>
  <c r="J1001" i="21"/>
  <c r="E1001" i="21"/>
  <c r="J1000" i="21"/>
  <c r="E1000" i="21"/>
  <c r="J999" i="21"/>
  <c r="E999" i="21"/>
  <c r="J998" i="21"/>
  <c r="E998" i="21"/>
  <c r="J997" i="21"/>
  <c r="E997" i="21"/>
  <c r="J996" i="21"/>
  <c r="E996" i="21"/>
  <c r="J995" i="21"/>
  <c r="E995" i="21"/>
  <c r="E994" i="21"/>
  <c r="J993" i="21"/>
  <c r="E993" i="21"/>
  <c r="J992" i="21"/>
  <c r="E992" i="21"/>
  <c r="J991" i="21"/>
  <c r="E991" i="21"/>
  <c r="J990" i="21"/>
  <c r="E990" i="21"/>
  <c r="J989" i="21"/>
  <c r="E989" i="21"/>
  <c r="J988" i="21"/>
  <c r="E988" i="21"/>
  <c r="J987" i="21"/>
  <c r="E987" i="21"/>
  <c r="J986" i="21"/>
  <c r="E986" i="21"/>
  <c r="J985" i="21"/>
  <c r="E985" i="21"/>
  <c r="J984" i="21"/>
  <c r="E984" i="21"/>
  <c r="J983" i="21"/>
  <c r="E983" i="21"/>
  <c r="J982" i="21"/>
  <c r="E982" i="21"/>
  <c r="J981" i="21"/>
  <c r="E981" i="21"/>
  <c r="J980" i="21"/>
  <c r="E980" i="21"/>
  <c r="J979" i="21"/>
  <c r="E979" i="21"/>
  <c r="J978" i="21"/>
  <c r="E978" i="21"/>
  <c r="J977" i="21"/>
  <c r="E977" i="21"/>
  <c r="J976" i="21"/>
  <c r="E976" i="21"/>
  <c r="J975" i="21"/>
  <c r="E975" i="21"/>
  <c r="J974" i="21"/>
  <c r="E974" i="21"/>
  <c r="J973" i="21"/>
  <c r="E973" i="21"/>
  <c r="J972" i="21"/>
  <c r="E972" i="21"/>
  <c r="J971" i="21"/>
  <c r="E971" i="21"/>
  <c r="J970" i="21"/>
  <c r="E970" i="21"/>
  <c r="J969" i="21"/>
  <c r="E969" i="21"/>
  <c r="J968" i="21"/>
  <c r="E968" i="21"/>
  <c r="J967" i="21"/>
  <c r="E967" i="21"/>
  <c r="J966" i="21"/>
  <c r="E966" i="21"/>
  <c r="J965" i="21"/>
  <c r="E965" i="21"/>
  <c r="J964" i="21"/>
  <c r="E964" i="21"/>
  <c r="J963" i="21"/>
  <c r="E963" i="21"/>
  <c r="J962" i="21"/>
  <c r="E962" i="21"/>
  <c r="J961" i="21"/>
  <c r="E961" i="21"/>
  <c r="J960" i="21"/>
  <c r="E960" i="21"/>
  <c r="J959" i="21"/>
  <c r="E959" i="21"/>
  <c r="J958" i="21"/>
  <c r="E958" i="21"/>
  <c r="J957" i="21"/>
  <c r="E957" i="21"/>
  <c r="J956" i="21"/>
  <c r="J1232" i="21" s="1"/>
  <c r="E956" i="21"/>
  <c r="E954" i="21"/>
  <c r="E953" i="21"/>
  <c r="E952" i="21"/>
  <c r="E951" i="21"/>
  <c r="E950" i="21"/>
  <c r="J949" i="21"/>
  <c r="E949" i="21"/>
  <c r="J948" i="21"/>
  <c r="E948" i="21"/>
  <c r="J947" i="21"/>
  <c r="E947" i="21"/>
  <c r="J946" i="21"/>
  <c r="E946" i="21"/>
  <c r="J945" i="21"/>
  <c r="E945" i="21"/>
  <c r="J944" i="21"/>
  <c r="E944" i="21"/>
  <c r="J943" i="21"/>
  <c r="E943" i="21"/>
  <c r="J942" i="21"/>
  <c r="E942" i="21"/>
  <c r="J941" i="21"/>
  <c r="E941" i="21"/>
  <c r="J940" i="21"/>
  <c r="E940" i="21"/>
  <c r="J939" i="21"/>
  <c r="E939" i="21"/>
  <c r="E938" i="21"/>
  <c r="J937" i="21"/>
  <c r="J955" i="21" s="1"/>
  <c r="E937" i="21"/>
  <c r="E955" i="21" s="1"/>
  <c r="E936" i="21"/>
  <c r="B936" i="21"/>
  <c r="B935" i="21"/>
  <c r="B934" i="21"/>
  <c r="B933" i="21"/>
  <c r="B932" i="21"/>
  <c r="B931" i="21"/>
  <c r="B930" i="21"/>
  <c r="B929" i="21"/>
  <c r="B928" i="21"/>
  <c r="B927" i="21"/>
  <c r="B926" i="21"/>
  <c r="B925" i="21"/>
  <c r="B924" i="21"/>
  <c r="B923" i="21"/>
  <c r="B922" i="21"/>
  <c r="B921" i="21"/>
  <c r="B920" i="21"/>
  <c r="B919" i="21"/>
  <c r="B918" i="21"/>
  <c r="B917" i="21"/>
  <c r="B916" i="21"/>
  <c r="B915" i="21"/>
  <c r="B914" i="21"/>
  <c r="B913" i="21"/>
  <c r="B912" i="21"/>
  <c r="B911" i="21"/>
  <c r="B910" i="21"/>
  <c r="B909" i="21"/>
  <c r="B908" i="21"/>
  <c r="B907" i="21"/>
  <c r="B906" i="21"/>
  <c r="B905" i="21"/>
  <c r="B904" i="21"/>
  <c r="B903" i="21"/>
  <c r="B902" i="21"/>
  <c r="B901" i="21"/>
  <c r="B900" i="21"/>
  <c r="B899" i="21"/>
  <c r="B898" i="21"/>
  <c r="B897" i="21"/>
  <c r="B896" i="21"/>
  <c r="B895" i="21"/>
  <c r="B894" i="21"/>
  <c r="B893" i="21"/>
  <c r="B892" i="21"/>
  <c r="B891" i="21"/>
  <c r="B890" i="21"/>
  <c r="B889" i="21"/>
  <c r="B888" i="21"/>
  <c r="B887" i="21"/>
  <c r="B886" i="21"/>
  <c r="B885" i="21"/>
  <c r="B884" i="21"/>
  <c r="B883" i="21"/>
  <c r="B882" i="21"/>
  <c r="B881" i="21"/>
  <c r="B880" i="21"/>
  <c r="B879" i="21"/>
  <c r="B878" i="21"/>
  <c r="B877" i="21"/>
  <c r="B876" i="21"/>
  <c r="B875" i="21"/>
  <c r="B874" i="21"/>
  <c r="B873" i="21"/>
  <c r="B872" i="21"/>
  <c r="B868" i="21"/>
  <c r="B867" i="21"/>
  <c r="B866" i="21"/>
  <c r="B865" i="21"/>
  <c r="B864" i="21"/>
  <c r="B863" i="21"/>
  <c r="B862" i="21"/>
  <c r="B861" i="21"/>
  <c r="B860" i="21"/>
  <c r="B859" i="21"/>
  <c r="B858" i="21"/>
  <c r="B857" i="21"/>
  <c r="B856" i="21"/>
  <c r="B855" i="21"/>
  <c r="B854" i="21"/>
  <c r="B853" i="21"/>
  <c r="B852" i="21"/>
  <c r="B851" i="21"/>
  <c r="B850" i="21"/>
  <c r="B849" i="21"/>
  <c r="B848" i="21"/>
  <c r="B847" i="21"/>
  <c r="B846" i="21"/>
  <c r="B845" i="21"/>
  <c r="B844" i="21"/>
  <c r="B843" i="21"/>
  <c r="B842" i="21"/>
  <c r="B841" i="21"/>
  <c r="B840" i="21"/>
  <c r="B839" i="21"/>
  <c r="B838" i="21"/>
  <c r="B837" i="21"/>
  <c r="B836" i="21"/>
  <c r="B835" i="21"/>
  <c r="B834" i="21"/>
  <c r="E832" i="21"/>
  <c r="E831" i="21"/>
  <c r="E830" i="21"/>
  <c r="E829" i="21"/>
  <c r="E828" i="21"/>
  <c r="E827" i="21"/>
  <c r="E826" i="21"/>
  <c r="E825" i="21"/>
  <c r="E824" i="21"/>
  <c r="E823" i="21"/>
  <c r="E822" i="21"/>
  <c r="E821" i="21"/>
  <c r="E820" i="21"/>
  <c r="E819" i="21"/>
  <c r="E818" i="21"/>
  <c r="E817" i="21"/>
  <c r="E816" i="21"/>
  <c r="E815" i="21"/>
  <c r="E814" i="21"/>
  <c r="E813" i="21"/>
  <c r="E812" i="21"/>
  <c r="E811" i="21"/>
  <c r="E810" i="21"/>
  <c r="E809" i="21"/>
  <c r="E808" i="21"/>
  <c r="E807" i="21"/>
  <c r="E806" i="21"/>
  <c r="E805" i="21"/>
  <c r="E804" i="21"/>
  <c r="E803" i="21"/>
  <c r="E802" i="21"/>
  <c r="E801" i="21"/>
  <c r="E800" i="21"/>
  <c r="E799" i="21"/>
  <c r="E798" i="21"/>
  <c r="E797" i="21"/>
  <c r="E796" i="21"/>
  <c r="E795" i="21"/>
  <c r="E794" i="21"/>
  <c r="E793" i="21"/>
  <c r="E792" i="21"/>
  <c r="E791" i="21"/>
  <c r="E790" i="21"/>
  <c r="E789" i="21"/>
  <c r="E788" i="21"/>
  <c r="E787" i="21"/>
  <c r="E786" i="21"/>
  <c r="E785" i="21"/>
  <c r="E784" i="21"/>
  <c r="E783" i="21"/>
  <c r="E782" i="21"/>
  <c r="E781" i="21"/>
  <c r="E780" i="21"/>
  <c r="E779" i="21"/>
  <c r="E778" i="21"/>
  <c r="E777" i="21"/>
  <c r="E776" i="21"/>
  <c r="E775" i="21"/>
  <c r="E774" i="21"/>
  <c r="E773" i="21"/>
  <c r="E772" i="21"/>
  <c r="E771" i="21"/>
  <c r="E770" i="21"/>
  <c r="E769" i="21"/>
  <c r="E768" i="21"/>
  <c r="E767" i="21"/>
  <c r="E766" i="21"/>
  <c r="E765" i="21"/>
  <c r="E764" i="21"/>
  <c r="E763" i="21"/>
  <c r="E762" i="21"/>
  <c r="J761" i="21"/>
  <c r="E761" i="21"/>
  <c r="J760" i="21"/>
  <c r="E760" i="21"/>
  <c r="J759" i="21"/>
  <c r="E759" i="21"/>
  <c r="J758" i="21"/>
  <c r="E758" i="21"/>
  <c r="J757" i="21"/>
  <c r="E757" i="21"/>
  <c r="J756" i="21"/>
  <c r="E756" i="21"/>
  <c r="J755" i="21"/>
  <c r="E755" i="21"/>
  <c r="J754" i="21"/>
  <c r="E754" i="21"/>
  <c r="J753" i="21"/>
  <c r="E753" i="21"/>
  <c r="J752" i="21"/>
  <c r="E752" i="21"/>
  <c r="J751" i="21"/>
  <c r="E751" i="21"/>
  <c r="J750" i="21"/>
  <c r="E750" i="21"/>
  <c r="J749" i="21"/>
  <c r="E749" i="21"/>
  <c r="J748" i="21"/>
  <c r="E748" i="21"/>
  <c r="J747" i="21"/>
  <c r="E747" i="21"/>
  <c r="J746" i="21"/>
  <c r="E746" i="21"/>
  <c r="J745" i="21"/>
  <c r="E745" i="21"/>
  <c r="J744" i="21"/>
  <c r="E744" i="21"/>
  <c r="J743" i="21"/>
  <c r="E743" i="21"/>
  <c r="J742" i="21"/>
  <c r="E742" i="21"/>
  <c r="J741" i="21"/>
  <c r="E741" i="21"/>
  <c r="J740" i="21"/>
  <c r="E740" i="21"/>
  <c r="J739" i="21"/>
  <c r="E739" i="21"/>
  <c r="J738" i="21"/>
  <c r="E738" i="21"/>
  <c r="J737" i="21"/>
  <c r="E737" i="21"/>
  <c r="J736" i="21"/>
  <c r="E736" i="21"/>
  <c r="J735" i="21"/>
  <c r="E735" i="21"/>
  <c r="J734" i="21"/>
  <c r="E734" i="21"/>
  <c r="J733" i="21"/>
  <c r="E733" i="21"/>
  <c r="J732" i="21"/>
  <c r="E732" i="21"/>
  <c r="J731" i="21"/>
  <c r="E731" i="21"/>
  <c r="J730" i="21"/>
  <c r="E730" i="21"/>
  <c r="J729" i="21"/>
  <c r="E729" i="21"/>
  <c r="J728" i="21"/>
  <c r="E728" i="21"/>
  <c r="J727" i="21"/>
  <c r="E727" i="21"/>
  <c r="J726" i="21"/>
  <c r="E726" i="21"/>
  <c r="J725" i="21"/>
  <c r="E725" i="21"/>
  <c r="J724" i="21"/>
  <c r="E724" i="21"/>
  <c r="J723" i="21"/>
  <c r="E723" i="21"/>
  <c r="J722" i="21"/>
  <c r="E722" i="21"/>
  <c r="J721" i="21"/>
  <c r="E721" i="21"/>
  <c r="J720" i="21"/>
  <c r="E720" i="21"/>
  <c r="J719" i="21"/>
  <c r="E719" i="21"/>
  <c r="J718" i="21"/>
  <c r="J936" i="21" s="1"/>
  <c r="E718" i="21"/>
  <c r="B716" i="21"/>
  <c r="B715" i="21"/>
  <c r="B714" i="21"/>
  <c r="B713" i="21"/>
  <c r="B712" i="21"/>
  <c r="B711" i="21"/>
  <c r="E710" i="21"/>
  <c r="E709" i="21"/>
  <c r="E708" i="21"/>
  <c r="E707" i="21"/>
  <c r="E706" i="21"/>
  <c r="E705" i="21"/>
  <c r="E704" i="21"/>
  <c r="E703" i="21"/>
  <c r="E702" i="21"/>
  <c r="E701" i="21"/>
  <c r="E700" i="21"/>
  <c r="E699" i="21"/>
  <c r="E698" i="21"/>
  <c r="E697" i="21"/>
  <c r="E696" i="21"/>
  <c r="E695" i="21"/>
  <c r="E694" i="21"/>
  <c r="E693" i="21"/>
  <c r="E692" i="21"/>
  <c r="E691" i="21"/>
  <c r="E690" i="21"/>
  <c r="E689" i="21"/>
  <c r="E688" i="21"/>
  <c r="E687" i="21"/>
  <c r="E686" i="21"/>
  <c r="J685" i="21"/>
  <c r="E685" i="21"/>
  <c r="J684" i="21"/>
  <c r="E684" i="21"/>
  <c r="J683" i="21"/>
  <c r="E683" i="21"/>
  <c r="J682" i="21"/>
  <c r="E682" i="21"/>
  <c r="J681" i="21"/>
  <c r="E681" i="21"/>
  <c r="J680" i="21"/>
  <c r="E680" i="21"/>
  <c r="J679" i="21"/>
  <c r="E679" i="21"/>
  <c r="J678" i="21"/>
  <c r="E678" i="21"/>
  <c r="J677" i="21"/>
  <c r="E677" i="21"/>
  <c r="J676" i="21"/>
  <c r="E676" i="21"/>
  <c r="J675" i="21"/>
  <c r="E675" i="21"/>
  <c r="J674" i="21"/>
  <c r="E674" i="21"/>
  <c r="J673" i="21"/>
  <c r="E673" i="21"/>
  <c r="J672" i="21"/>
  <c r="E672" i="21"/>
  <c r="J671" i="21"/>
  <c r="E671" i="21"/>
  <c r="J670" i="21"/>
  <c r="E670" i="21"/>
  <c r="J669" i="21"/>
  <c r="E669" i="21"/>
  <c r="J668" i="21"/>
  <c r="E668" i="21"/>
  <c r="J667" i="21"/>
  <c r="E667" i="21"/>
  <c r="J666" i="21"/>
  <c r="E666" i="21"/>
  <c r="J665" i="21"/>
  <c r="E665" i="21"/>
  <c r="J664" i="21"/>
  <c r="E664" i="21"/>
  <c r="J663" i="21"/>
  <c r="E663" i="21"/>
  <c r="J662" i="21"/>
  <c r="E662" i="21"/>
  <c r="J661" i="21"/>
  <c r="E661" i="21"/>
  <c r="J660" i="21"/>
  <c r="E660" i="21"/>
  <c r="J659" i="21"/>
  <c r="E659" i="21"/>
  <c r="J658" i="21"/>
  <c r="E658" i="21"/>
  <c r="J657" i="21"/>
  <c r="E657" i="21"/>
  <c r="J656" i="21"/>
  <c r="E656" i="21"/>
  <c r="J655" i="21"/>
  <c r="E655" i="21"/>
  <c r="J654" i="21"/>
  <c r="E654" i="21"/>
  <c r="J653" i="21"/>
  <c r="E653" i="21"/>
  <c r="J652" i="21"/>
  <c r="E652" i="21"/>
  <c r="J651" i="21"/>
  <c r="J717" i="21" s="1"/>
  <c r="E651" i="21"/>
  <c r="J650" i="21"/>
  <c r="E650" i="21"/>
  <c r="J649" i="21"/>
  <c r="E649" i="21"/>
  <c r="E717" i="21" s="1"/>
  <c r="E647" i="21"/>
  <c r="E646" i="21"/>
  <c r="E645" i="21"/>
  <c r="E644" i="21"/>
  <c r="E643" i="21"/>
  <c r="E642" i="21"/>
  <c r="E641" i="21"/>
  <c r="E640" i="21"/>
  <c r="E639" i="21"/>
  <c r="E638" i="21"/>
  <c r="E637" i="21"/>
  <c r="E636" i="21"/>
  <c r="E635" i="21"/>
  <c r="E634" i="21"/>
  <c r="E633" i="21"/>
  <c r="E632" i="21"/>
  <c r="E631" i="21"/>
  <c r="E630" i="21"/>
  <c r="E629" i="21"/>
  <c r="E628" i="21"/>
  <c r="E627" i="21"/>
  <c r="E626" i="21"/>
  <c r="E625" i="21"/>
  <c r="E624" i="21"/>
  <c r="E623" i="21"/>
  <c r="E622" i="21"/>
  <c r="E621" i="21"/>
  <c r="E620" i="21"/>
  <c r="E619" i="21"/>
  <c r="E618" i="21"/>
  <c r="E617" i="21"/>
  <c r="E616" i="21"/>
  <c r="E615" i="21"/>
  <c r="E614" i="21"/>
  <c r="E613" i="21"/>
  <c r="E612" i="21"/>
  <c r="E611" i="21"/>
  <c r="E610" i="21"/>
  <c r="E609" i="21"/>
  <c r="E608" i="21"/>
  <c r="E607" i="21"/>
  <c r="E606" i="21"/>
  <c r="E605" i="21"/>
  <c r="E604" i="21"/>
  <c r="J603" i="21"/>
  <c r="E603" i="21"/>
  <c r="J602" i="21"/>
  <c r="E602" i="21"/>
  <c r="J601" i="21"/>
  <c r="E601" i="21"/>
  <c r="J600" i="21"/>
  <c r="E600" i="21"/>
  <c r="J599" i="21"/>
  <c r="E599" i="21"/>
  <c r="J598" i="21"/>
  <c r="E598" i="21"/>
  <c r="J597" i="21"/>
  <c r="E597" i="21"/>
  <c r="J596" i="21"/>
  <c r="E596" i="21"/>
  <c r="J595" i="21"/>
  <c r="E595" i="21"/>
  <c r="J594" i="21"/>
  <c r="E594" i="21"/>
  <c r="J593" i="21"/>
  <c r="E593" i="21"/>
  <c r="J592" i="21"/>
  <c r="E592" i="21"/>
  <c r="J591" i="21"/>
  <c r="E591" i="21"/>
  <c r="J590" i="21"/>
  <c r="E590" i="21"/>
  <c r="J589" i="21"/>
  <c r="E589" i="21"/>
  <c r="J588" i="21"/>
  <c r="E588" i="21"/>
  <c r="J587" i="21"/>
  <c r="E587" i="21"/>
  <c r="J586" i="21"/>
  <c r="E586" i="21"/>
  <c r="J585" i="21"/>
  <c r="E585" i="21"/>
  <c r="J584" i="21"/>
  <c r="E584" i="21"/>
  <c r="J583" i="21"/>
  <c r="E583" i="21"/>
  <c r="J582" i="21"/>
  <c r="E582" i="21"/>
  <c r="J581" i="21"/>
  <c r="E581" i="21"/>
  <c r="J580" i="21"/>
  <c r="E580" i="21"/>
  <c r="J579" i="21"/>
  <c r="E579" i="21"/>
  <c r="J578" i="21"/>
  <c r="E578" i="21"/>
  <c r="J577" i="21"/>
  <c r="E577" i="21"/>
  <c r="J576" i="21"/>
  <c r="E576" i="21"/>
  <c r="J575" i="21"/>
  <c r="E575" i="21"/>
  <c r="J574" i="21"/>
  <c r="E574" i="21"/>
  <c r="J573" i="21"/>
  <c r="E573" i="21"/>
  <c r="J572" i="21"/>
  <c r="E572" i="21"/>
  <c r="J571" i="21"/>
  <c r="E571" i="21"/>
  <c r="J570" i="21"/>
  <c r="E570" i="21"/>
  <c r="J569" i="21"/>
  <c r="E569" i="21"/>
  <c r="J568" i="21"/>
  <c r="E568" i="21"/>
  <c r="J567" i="21"/>
  <c r="E567" i="21"/>
  <c r="J566" i="21"/>
  <c r="E566" i="21"/>
  <c r="J565" i="21"/>
  <c r="E565" i="21"/>
  <c r="J564" i="21"/>
  <c r="E564" i="21"/>
  <c r="J563" i="21"/>
  <c r="E563" i="21"/>
  <c r="J562" i="21"/>
  <c r="E562" i="21"/>
  <c r="J561" i="21"/>
  <c r="E561" i="21"/>
  <c r="J560" i="21"/>
  <c r="E560" i="21"/>
  <c r="J559" i="21"/>
  <c r="E559" i="21"/>
  <c r="J558" i="21"/>
  <c r="E558" i="21"/>
  <c r="J557" i="21"/>
  <c r="E557" i="21"/>
  <c r="J556" i="21"/>
  <c r="E556" i="21"/>
  <c r="J555" i="21"/>
  <c r="E555" i="21"/>
  <c r="J554" i="21"/>
  <c r="E554" i="21"/>
  <c r="J553" i="21"/>
  <c r="E553" i="21"/>
  <c r="J552" i="21"/>
  <c r="E552" i="21"/>
  <c r="J551" i="21"/>
  <c r="E551" i="21"/>
  <c r="J550" i="21"/>
  <c r="E550" i="21"/>
  <c r="J549" i="21"/>
  <c r="E549" i="21"/>
  <c r="J548" i="21"/>
  <c r="E548" i="21"/>
  <c r="J547" i="21"/>
  <c r="E547" i="21"/>
  <c r="J546" i="21"/>
  <c r="E546" i="21"/>
  <c r="J545" i="21"/>
  <c r="E545" i="21"/>
  <c r="J544" i="21"/>
  <c r="E544" i="21"/>
  <c r="J543" i="21"/>
  <c r="E543" i="21"/>
  <c r="J542" i="21"/>
  <c r="E542" i="21"/>
  <c r="J541" i="21"/>
  <c r="E541" i="21"/>
  <c r="J540" i="21"/>
  <c r="E540" i="21"/>
  <c r="J539" i="21"/>
  <c r="E539" i="21"/>
  <c r="J538" i="21"/>
  <c r="E538" i="21"/>
  <c r="J537" i="21"/>
  <c r="E537" i="21"/>
  <c r="J536" i="21"/>
  <c r="J648" i="21" s="1"/>
  <c r="E536" i="21"/>
  <c r="B534" i="21"/>
  <c r="B533" i="21"/>
  <c r="B532" i="21"/>
  <c r="B531" i="21"/>
  <c r="B530" i="21"/>
  <c r="B529" i="21"/>
  <c r="B528" i="21"/>
  <c r="B527" i="21"/>
  <c r="B526" i="21"/>
  <c r="B525" i="21"/>
  <c r="B524" i="21"/>
  <c r="B523" i="21"/>
  <c r="B522" i="21"/>
  <c r="B521" i="21"/>
  <c r="B520" i="21"/>
  <c r="B519" i="21"/>
  <c r="B518" i="21"/>
  <c r="B517" i="21"/>
  <c r="B516" i="21"/>
  <c r="B515" i="21"/>
  <c r="B514" i="21"/>
  <c r="B513" i="21"/>
  <c r="B512" i="21"/>
  <c r="B511" i="21"/>
  <c r="B510" i="21"/>
  <c r="B509" i="21"/>
  <c r="B508" i="21"/>
  <c r="B507" i="21"/>
  <c r="B506" i="21"/>
  <c r="B505" i="21"/>
  <c r="B504" i="21"/>
  <c r="E503" i="21"/>
  <c r="E502" i="21"/>
  <c r="E501" i="21"/>
  <c r="E500" i="21"/>
  <c r="E499" i="21"/>
  <c r="E498" i="21"/>
  <c r="E497" i="21"/>
  <c r="E496" i="21"/>
  <c r="E495" i="21"/>
  <c r="E494" i="21"/>
  <c r="E493" i="21"/>
  <c r="E492" i="21"/>
  <c r="E491" i="21"/>
  <c r="E490" i="21"/>
  <c r="E489" i="21"/>
  <c r="E488" i="21"/>
  <c r="E487" i="21"/>
  <c r="E486" i="21"/>
  <c r="E485" i="21"/>
  <c r="E484" i="21"/>
  <c r="E483" i="21"/>
  <c r="E482" i="21"/>
  <c r="E481" i="21"/>
  <c r="E480" i="21"/>
  <c r="E479" i="21"/>
  <c r="E478" i="21"/>
  <c r="E477" i="21"/>
  <c r="E476" i="21"/>
  <c r="E475" i="21"/>
  <c r="E474" i="21"/>
  <c r="E473" i="21"/>
  <c r="E472" i="21"/>
  <c r="E471" i="21"/>
  <c r="E470" i="21"/>
  <c r="E469" i="21"/>
  <c r="E468" i="21"/>
  <c r="E467" i="21"/>
  <c r="E466" i="21"/>
  <c r="E465" i="21"/>
  <c r="E464" i="21"/>
  <c r="E463" i="21"/>
  <c r="E462" i="21"/>
  <c r="E461" i="21"/>
  <c r="E460" i="21"/>
  <c r="E459" i="21"/>
  <c r="E458" i="21"/>
  <c r="E457" i="21"/>
  <c r="E456" i="21"/>
  <c r="E455" i="21"/>
  <c r="E454" i="21"/>
  <c r="E453" i="21"/>
  <c r="E452" i="21"/>
  <c r="J451" i="21"/>
  <c r="E451" i="21"/>
  <c r="J450" i="21"/>
  <c r="E450" i="21"/>
  <c r="J449" i="21"/>
  <c r="E449" i="21"/>
  <c r="J448" i="21"/>
  <c r="E448" i="21"/>
  <c r="J447" i="21"/>
  <c r="E447" i="21"/>
  <c r="J446" i="21"/>
  <c r="E446" i="21"/>
  <c r="J445" i="21"/>
  <c r="E445" i="21"/>
  <c r="J444" i="21"/>
  <c r="E444" i="21"/>
  <c r="J443" i="21"/>
  <c r="E443" i="21"/>
  <c r="J442" i="21"/>
  <c r="E442" i="21"/>
  <c r="J441" i="21"/>
  <c r="E441" i="21"/>
  <c r="J440" i="21"/>
  <c r="E440" i="21"/>
  <c r="J439" i="21"/>
  <c r="E439" i="21"/>
  <c r="J438" i="21"/>
  <c r="E438" i="21"/>
  <c r="J437" i="21"/>
  <c r="E437" i="21"/>
  <c r="J436" i="21"/>
  <c r="E436" i="21"/>
  <c r="J435" i="21"/>
  <c r="E435" i="21"/>
  <c r="J434" i="21"/>
  <c r="E434" i="21"/>
  <c r="J433" i="21"/>
  <c r="E433" i="21"/>
  <c r="J432" i="21"/>
  <c r="E432" i="21"/>
  <c r="J431" i="21"/>
  <c r="E431" i="21"/>
  <c r="J430" i="21"/>
  <c r="E430" i="21"/>
  <c r="J429" i="21"/>
  <c r="E429" i="21"/>
  <c r="J428" i="21"/>
  <c r="E428" i="21"/>
  <c r="J427" i="21"/>
  <c r="E427" i="21"/>
  <c r="J426" i="21"/>
  <c r="E426" i="21"/>
  <c r="J425" i="21"/>
  <c r="E425" i="21"/>
  <c r="J424" i="21"/>
  <c r="E424" i="21"/>
  <c r="J423" i="21"/>
  <c r="E423" i="21"/>
  <c r="J422" i="21"/>
  <c r="E422" i="21"/>
  <c r="J421" i="21"/>
  <c r="E421" i="21"/>
  <c r="J420" i="21"/>
  <c r="E420" i="21"/>
  <c r="J419" i="21"/>
  <c r="E419" i="21"/>
  <c r="J418" i="21"/>
  <c r="E418" i="21"/>
  <c r="J417" i="21"/>
  <c r="E417" i="21"/>
  <c r="J416" i="21"/>
  <c r="E416" i="21"/>
  <c r="J415" i="21"/>
  <c r="E415" i="21"/>
  <c r="J414" i="21"/>
  <c r="E414" i="21"/>
  <c r="J413" i="21"/>
  <c r="E413" i="21"/>
  <c r="J412" i="21"/>
  <c r="E412" i="21"/>
  <c r="J411" i="21"/>
  <c r="E411" i="21"/>
  <c r="J410" i="21"/>
  <c r="E410" i="21"/>
  <c r="J409" i="21"/>
  <c r="E409" i="21"/>
  <c r="J408" i="21"/>
  <c r="E408" i="21"/>
  <c r="J407" i="21"/>
  <c r="E407" i="21"/>
  <c r="J406" i="21"/>
  <c r="E406" i="21"/>
  <c r="J405" i="21"/>
  <c r="E405" i="21"/>
  <c r="J404" i="21"/>
  <c r="E404" i="21"/>
  <c r="J403" i="21"/>
  <c r="E403" i="21"/>
  <c r="J402" i="21"/>
  <c r="E402" i="21"/>
  <c r="J401" i="21"/>
  <c r="E401" i="21"/>
  <c r="J400" i="21"/>
  <c r="E400" i="21"/>
  <c r="J399" i="21"/>
  <c r="E399" i="21"/>
  <c r="J398" i="21"/>
  <c r="E398" i="21"/>
  <c r="J397" i="21"/>
  <c r="E397" i="21"/>
  <c r="J396" i="21"/>
  <c r="E396" i="21"/>
  <c r="J395" i="21"/>
  <c r="E395" i="21"/>
  <c r="J394" i="21"/>
  <c r="E394" i="21"/>
  <c r="J393" i="21"/>
  <c r="E393" i="21"/>
  <c r="J392" i="21"/>
  <c r="E392" i="21"/>
  <c r="J391" i="21"/>
  <c r="E391" i="21"/>
  <c r="J390" i="21"/>
  <c r="E390" i="21"/>
  <c r="J389" i="21"/>
  <c r="E389" i="21"/>
  <c r="J388" i="21"/>
  <c r="E388" i="21"/>
  <c r="J387" i="21"/>
  <c r="E387" i="21"/>
  <c r="J386" i="21"/>
  <c r="E386" i="21"/>
  <c r="J385" i="21"/>
  <c r="E385" i="21"/>
  <c r="J384" i="21"/>
  <c r="E384" i="21"/>
  <c r="J383" i="21"/>
  <c r="E383" i="21"/>
  <c r="J382" i="21"/>
  <c r="E382" i="21"/>
  <c r="J381" i="21"/>
  <c r="E381" i="21"/>
  <c r="J380" i="21"/>
  <c r="E380" i="21"/>
  <c r="J379" i="21"/>
  <c r="E379" i="21"/>
  <c r="J378" i="21"/>
  <c r="E378" i="21"/>
  <c r="J377" i="21"/>
  <c r="E377" i="21"/>
  <c r="J376" i="21"/>
  <c r="E376" i="21"/>
  <c r="J375" i="21"/>
  <c r="E375" i="21"/>
  <c r="J374" i="21"/>
  <c r="E374" i="21"/>
  <c r="J373" i="21"/>
  <c r="E373" i="21"/>
  <c r="J372" i="21"/>
  <c r="E372" i="21"/>
  <c r="J371" i="21"/>
  <c r="E371" i="21"/>
  <c r="J370" i="21"/>
  <c r="E370" i="21"/>
  <c r="J369" i="21"/>
  <c r="E369" i="21"/>
  <c r="J368" i="21"/>
  <c r="E368" i="21"/>
  <c r="J367" i="21"/>
  <c r="E367" i="21"/>
  <c r="J366" i="21"/>
  <c r="E366" i="21"/>
  <c r="J365" i="21"/>
  <c r="E365" i="21"/>
  <c r="J364" i="21"/>
  <c r="E364" i="21"/>
  <c r="J363" i="21"/>
  <c r="E363" i="21"/>
  <c r="J362" i="21"/>
  <c r="E362" i="21"/>
  <c r="J361" i="21"/>
  <c r="E361" i="21"/>
  <c r="J360" i="21"/>
  <c r="E360" i="21"/>
  <c r="J359" i="21"/>
  <c r="J535" i="21" s="1"/>
  <c r="E359" i="21"/>
  <c r="E535" i="21" s="1"/>
  <c r="E357" i="21"/>
  <c r="E356" i="21"/>
  <c r="E355" i="21"/>
  <c r="E354" i="21"/>
  <c r="E353" i="21"/>
  <c r="E352" i="21"/>
  <c r="E351" i="21"/>
  <c r="E350" i="21"/>
  <c r="E349" i="21"/>
  <c r="E348" i="21"/>
  <c r="E347" i="21"/>
  <c r="E346" i="21"/>
  <c r="E345" i="21"/>
  <c r="E344" i="21"/>
  <c r="E343" i="21"/>
  <c r="E342" i="21"/>
  <c r="E341" i="21"/>
  <c r="E340" i="21"/>
  <c r="E339" i="21"/>
  <c r="E338" i="21"/>
  <c r="E337" i="21"/>
  <c r="E336" i="21"/>
  <c r="E335" i="21"/>
  <c r="E334" i="21"/>
  <c r="J333" i="21"/>
  <c r="E333" i="21"/>
  <c r="J332" i="21"/>
  <c r="E332" i="21"/>
  <c r="J331" i="21"/>
  <c r="E331" i="21"/>
  <c r="J330" i="21"/>
  <c r="E330" i="21"/>
  <c r="J329" i="21"/>
  <c r="E329" i="21"/>
  <c r="J328" i="21"/>
  <c r="E328" i="21"/>
  <c r="J327" i="21"/>
  <c r="E327" i="21"/>
  <c r="J326" i="21"/>
  <c r="E326" i="21"/>
  <c r="J325" i="21"/>
  <c r="E325" i="21"/>
  <c r="E358" i="21" s="1"/>
  <c r="J324" i="21"/>
  <c r="E324" i="21"/>
  <c r="J323" i="21"/>
  <c r="J358" i="21" s="1"/>
  <c r="E323" i="21"/>
  <c r="E322" i="21"/>
  <c r="B321" i="21"/>
  <c r="B320" i="21"/>
  <c r="B319" i="21"/>
  <c r="B318" i="21"/>
  <c r="B317" i="21"/>
  <c r="B316" i="21"/>
  <c r="B315" i="21"/>
  <c r="B314" i="21"/>
  <c r="B313" i="21"/>
  <c r="B312" i="21"/>
  <c r="B311" i="21"/>
  <c r="B310" i="21"/>
  <c r="B309" i="21"/>
  <c r="B308" i="21"/>
  <c r="B307" i="21"/>
  <c r="B306" i="21"/>
  <c r="B305" i="21"/>
  <c r="B304" i="21"/>
  <c r="B303" i="21"/>
  <c r="B302" i="21"/>
  <c r="B301" i="21"/>
  <c r="B300" i="21"/>
  <c r="B299" i="21"/>
  <c r="B298" i="21"/>
  <c r="B297" i="21"/>
  <c r="B296" i="21"/>
  <c r="B295" i="21"/>
  <c r="B294" i="21"/>
  <c r="B293" i="21"/>
  <c r="B292" i="21"/>
  <c r="B291" i="21"/>
  <c r="B290" i="21"/>
  <c r="B289" i="21"/>
  <c r="B288" i="21"/>
  <c r="B287" i="21"/>
  <c r="B286" i="21"/>
  <c r="B285" i="21"/>
  <c r="B284" i="21"/>
  <c r="B283" i="21"/>
  <c r="B282" i="21"/>
  <c r="B281" i="21"/>
  <c r="B280" i="21"/>
  <c r="B279" i="21"/>
  <c r="B278" i="21"/>
  <c r="B277" i="21"/>
  <c r="B276" i="21"/>
  <c r="B275" i="21"/>
  <c r="B274" i="21"/>
  <c r="B273" i="21"/>
  <c r="B272" i="21"/>
  <c r="B271" i="21"/>
  <c r="B270" i="21"/>
  <c r="B269" i="21"/>
  <c r="B268" i="21"/>
  <c r="B267" i="21"/>
  <c r="B266" i="21"/>
  <c r="B265" i="21"/>
  <c r="B264" i="21"/>
  <c r="J218" i="21"/>
  <c r="E218" i="21"/>
  <c r="E217" i="21"/>
  <c r="E216" i="21"/>
  <c r="E215" i="21"/>
  <c r="E214" i="21"/>
  <c r="E213" i="21"/>
  <c r="E212" i="21"/>
  <c r="E211" i="21"/>
  <c r="E210" i="21"/>
  <c r="E209" i="21"/>
  <c r="E208" i="21"/>
  <c r="E207" i="21"/>
  <c r="E206" i="21"/>
  <c r="E205" i="21"/>
  <c r="E204" i="21"/>
  <c r="E203" i="21"/>
  <c r="E202" i="21"/>
  <c r="E201" i="21"/>
  <c r="E200" i="21"/>
  <c r="E199" i="21"/>
  <c r="E198" i="21"/>
  <c r="E197" i="21"/>
  <c r="E196" i="21"/>
  <c r="E195" i="21"/>
  <c r="E194" i="21"/>
  <c r="E193" i="21"/>
  <c r="E192" i="21"/>
  <c r="E191" i="21"/>
  <c r="E190" i="21"/>
  <c r="E189" i="21"/>
  <c r="E188" i="21"/>
  <c r="E187" i="21"/>
  <c r="E186" i="21"/>
  <c r="E185" i="21"/>
  <c r="E184" i="21"/>
  <c r="E183" i="21"/>
  <c r="E182" i="21"/>
  <c r="E181" i="21"/>
  <c r="E180" i="21"/>
  <c r="E179" i="21"/>
  <c r="E178" i="21"/>
  <c r="E177" i="21"/>
  <c r="E176" i="21"/>
  <c r="E175" i="21"/>
  <c r="E174" i="21"/>
  <c r="E173" i="21"/>
  <c r="E172" i="21"/>
  <c r="E171" i="21"/>
  <c r="E170" i="21"/>
  <c r="E169" i="21"/>
  <c r="E168" i="21"/>
  <c r="E167" i="21"/>
  <c r="E166" i="21"/>
  <c r="E165" i="21"/>
  <c r="E164" i="21"/>
  <c r="E163" i="21"/>
  <c r="E162" i="21"/>
  <c r="E161" i="21"/>
  <c r="E160" i="21"/>
  <c r="E159" i="21"/>
  <c r="E158" i="21"/>
  <c r="E157" i="21"/>
  <c r="E156" i="21"/>
  <c r="E155" i="21"/>
  <c r="E154" i="21"/>
  <c r="E153" i="21"/>
  <c r="E152" i="21"/>
  <c r="E151" i="21"/>
  <c r="E150" i="21"/>
  <c r="E149" i="21"/>
  <c r="E148" i="21"/>
  <c r="E147" i="21"/>
  <c r="E146" i="21"/>
  <c r="E145" i="21"/>
  <c r="E144" i="21"/>
  <c r="E143" i="21"/>
  <c r="E142" i="21"/>
  <c r="E141" i="21"/>
  <c r="E140" i="21"/>
  <c r="E139" i="21"/>
  <c r="E138" i="21"/>
  <c r="E137" i="21"/>
  <c r="J136" i="21"/>
  <c r="E136" i="21"/>
  <c r="J135" i="21"/>
  <c r="E135" i="21"/>
  <c r="J134" i="21"/>
  <c r="E134" i="21"/>
  <c r="J133" i="21"/>
  <c r="E133" i="21"/>
  <c r="J132" i="21"/>
  <c r="E132" i="21"/>
  <c r="J131" i="21"/>
  <c r="E131" i="21"/>
  <c r="J130" i="21"/>
  <c r="E130" i="21"/>
  <c r="J129" i="21"/>
  <c r="E129" i="21"/>
  <c r="J128" i="21"/>
  <c r="E128" i="21"/>
  <c r="J127" i="21"/>
  <c r="E127" i="21"/>
  <c r="J126" i="21"/>
  <c r="E126" i="21"/>
  <c r="J125" i="21"/>
  <c r="E125" i="21"/>
  <c r="J124" i="21"/>
  <c r="E124" i="21"/>
  <c r="J123" i="21"/>
  <c r="E123" i="21"/>
  <c r="J122" i="21"/>
  <c r="E122" i="21"/>
  <c r="J121" i="21"/>
  <c r="E121" i="21"/>
  <c r="J120" i="21"/>
  <c r="E120" i="21"/>
  <c r="J119" i="21"/>
  <c r="E119" i="21"/>
  <c r="J118" i="21"/>
  <c r="E118" i="21"/>
  <c r="J117" i="21"/>
  <c r="E117" i="21"/>
  <c r="J116" i="21"/>
  <c r="E116" i="21"/>
  <c r="J115" i="21"/>
  <c r="E115" i="21"/>
  <c r="J114" i="21"/>
  <c r="E114" i="21"/>
  <c r="J113" i="21"/>
  <c r="E113" i="21"/>
  <c r="J112" i="21"/>
  <c r="E112" i="21"/>
  <c r="J111" i="21"/>
  <c r="E111" i="21"/>
  <c r="J110" i="21"/>
  <c r="E110" i="21"/>
  <c r="J109" i="21"/>
  <c r="E109" i="21"/>
  <c r="J108" i="21"/>
  <c r="E108" i="21"/>
  <c r="J107" i="21"/>
  <c r="E107" i="21"/>
  <c r="J106" i="21"/>
  <c r="E106" i="21"/>
  <c r="J105" i="21"/>
  <c r="E105" i="21"/>
  <c r="J104" i="21"/>
  <c r="E104" i="21"/>
  <c r="J103" i="21"/>
  <c r="E103" i="21"/>
  <c r="J102" i="21"/>
  <c r="E102" i="21"/>
  <c r="J101" i="21"/>
  <c r="E101" i="21"/>
  <c r="J100" i="21"/>
  <c r="E100" i="21"/>
  <c r="J99" i="21"/>
  <c r="E99" i="21"/>
  <c r="J98" i="21"/>
  <c r="E98" i="21"/>
  <c r="J97" i="21"/>
  <c r="E97" i="21"/>
  <c r="J96" i="21"/>
  <c r="E96" i="21"/>
  <c r="J95" i="21"/>
  <c r="E95" i="21"/>
  <c r="J94" i="21"/>
  <c r="E94" i="21"/>
  <c r="J93" i="21"/>
  <c r="E93" i="21"/>
  <c r="J92" i="21"/>
  <c r="E92" i="21"/>
  <c r="J91" i="21"/>
  <c r="E91" i="21"/>
  <c r="J90" i="21"/>
  <c r="E90" i="21"/>
  <c r="J89" i="21"/>
  <c r="E89" i="21"/>
  <c r="J88" i="21"/>
  <c r="E88" i="21"/>
  <c r="J87" i="21"/>
  <c r="E87" i="21"/>
  <c r="J86" i="21"/>
  <c r="E86" i="21"/>
  <c r="J85" i="21"/>
  <c r="E85" i="21"/>
  <c r="J84" i="21"/>
  <c r="E84" i="21"/>
  <c r="J83" i="21"/>
  <c r="E83" i="21"/>
  <c r="J82" i="21"/>
  <c r="E82" i="21"/>
  <c r="J81" i="21"/>
  <c r="E81" i="21"/>
  <c r="J80" i="21"/>
  <c r="E80" i="21"/>
  <c r="J79" i="21"/>
  <c r="E79" i="21"/>
  <c r="J78" i="21"/>
  <c r="E78" i="21"/>
  <c r="J77" i="21"/>
  <c r="E77" i="21"/>
  <c r="J76" i="21"/>
  <c r="E76" i="21"/>
  <c r="J75" i="21"/>
  <c r="E75" i="21"/>
  <c r="J74" i="21"/>
  <c r="E74" i="21"/>
  <c r="J73" i="21"/>
  <c r="E73" i="21"/>
  <c r="J72" i="21"/>
  <c r="E72" i="21"/>
  <c r="J71" i="21"/>
  <c r="E71" i="21"/>
  <c r="J70" i="21"/>
  <c r="E70" i="21"/>
  <c r="J69" i="21"/>
  <c r="E69" i="21"/>
  <c r="J68" i="21"/>
  <c r="E68" i="21"/>
  <c r="J67" i="21"/>
  <c r="E67" i="21"/>
  <c r="J66" i="21"/>
  <c r="E66" i="21"/>
  <c r="J65" i="21"/>
  <c r="E65" i="21"/>
  <c r="J64" i="21"/>
  <c r="E64" i="21"/>
  <c r="J63" i="21"/>
  <c r="E63" i="21"/>
  <c r="J62" i="21"/>
  <c r="E62" i="21"/>
  <c r="J61" i="21"/>
  <c r="E61" i="21"/>
  <c r="J60" i="21"/>
  <c r="E60" i="21"/>
  <c r="J59" i="21"/>
  <c r="E59" i="21"/>
  <c r="J58" i="21"/>
  <c r="E58" i="21"/>
  <c r="J57" i="21"/>
  <c r="E57" i="21"/>
  <c r="J56" i="21"/>
  <c r="E56" i="21"/>
  <c r="J55" i="21"/>
  <c r="E55" i="21"/>
  <c r="J54" i="21"/>
  <c r="E54" i="21"/>
  <c r="J53" i="21"/>
  <c r="E53" i="21"/>
  <c r="J52" i="21"/>
  <c r="E52" i="21"/>
  <c r="J51" i="21"/>
  <c r="E51" i="21"/>
  <c r="J50" i="21"/>
  <c r="E50" i="21"/>
  <c r="J49" i="21"/>
  <c r="E49" i="21"/>
  <c r="J48" i="21"/>
  <c r="E48" i="21"/>
  <c r="J47" i="21"/>
  <c r="E47" i="21"/>
  <c r="J46" i="21"/>
  <c r="E46" i="21"/>
  <c r="J45" i="21"/>
  <c r="E45" i="21"/>
  <c r="J44" i="21"/>
  <c r="E44" i="21"/>
  <c r="J43" i="21"/>
  <c r="E43" i="21"/>
  <c r="J42" i="21"/>
  <c r="E42" i="21"/>
  <c r="J41" i="21"/>
  <c r="E41" i="21"/>
  <c r="J40" i="21"/>
  <c r="E40" i="21"/>
  <c r="J39" i="21"/>
  <c r="E39" i="21"/>
  <c r="J38" i="21"/>
  <c r="E38" i="21"/>
  <c r="J37" i="21"/>
  <c r="E37" i="21"/>
  <c r="J36" i="21"/>
  <c r="E36" i="21"/>
  <c r="J35" i="21"/>
  <c r="E35" i="21"/>
  <c r="J34" i="21"/>
  <c r="E34" i="21"/>
  <c r="J33" i="21"/>
  <c r="E33" i="21"/>
  <c r="J32" i="21"/>
  <c r="E32" i="21"/>
  <c r="J31" i="21"/>
  <c r="E31" i="21"/>
  <c r="J30" i="21"/>
  <c r="E30" i="21"/>
  <c r="J29" i="21"/>
  <c r="E29" i="21"/>
  <c r="J28" i="21"/>
  <c r="E28" i="21"/>
  <c r="J27" i="21"/>
  <c r="E27" i="21"/>
  <c r="J26" i="21"/>
  <c r="E26" i="21"/>
  <c r="J25" i="21"/>
  <c r="E25" i="21"/>
  <c r="J24" i="21"/>
  <c r="E24" i="21"/>
  <c r="J23" i="21"/>
  <c r="E23" i="21"/>
  <c r="J22" i="21"/>
  <c r="E22" i="21"/>
  <c r="J21" i="21"/>
  <c r="E21" i="21"/>
  <c r="J20" i="21"/>
  <c r="E20" i="21"/>
  <c r="J19" i="21"/>
  <c r="E19" i="21"/>
  <c r="J18" i="21"/>
  <c r="E18" i="21"/>
  <c r="J17" i="21"/>
  <c r="E17" i="21"/>
  <c r="J16" i="21"/>
  <c r="E16" i="21"/>
  <c r="J15" i="21"/>
  <c r="E15" i="21"/>
  <c r="J14" i="21"/>
  <c r="E14" i="21"/>
  <c r="J13" i="21"/>
  <c r="E13" i="21"/>
  <c r="J12" i="21"/>
  <c r="E12" i="21"/>
  <c r="J11" i="21"/>
  <c r="E11" i="21"/>
  <c r="J10" i="21"/>
  <c r="E10" i="21"/>
  <c r="J9" i="21"/>
  <c r="E9" i="21"/>
  <c r="J322" i="21" l="1"/>
  <c r="J1245" i="21" s="1"/>
  <c r="H369" i="1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Christa Claassens</author>
  </authors>
  <commentList>
    <comment ref="E1453" authorId="0" shapeId="0" xr:uid="{00000000-0006-0000-0000-000001000000}">
      <text>
        <r>
          <rPr>
            <b/>
            <sz val="9"/>
            <rFont val="Tahoma"/>
            <family val="2"/>
          </rPr>
          <t>Christa Claassens:</t>
        </r>
        <r>
          <rPr>
            <sz val="9"/>
            <rFont val="Tahoma"/>
            <family val="2"/>
          </rPr>
          <t xml:space="preserve">
</t>
        </r>
      </text>
    </comment>
    <comment ref="E1459" authorId="0" shapeId="0" xr:uid="{00000000-0006-0000-0000-000002000000}">
      <text>
        <r>
          <rPr>
            <b/>
            <sz val="9"/>
            <rFont val="Tahoma"/>
            <family val="2"/>
          </rPr>
          <t>Christa Claassens: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Anita Gouws</author>
    <author>Simphiwe D. Mbowane</author>
  </authors>
  <commentList>
    <comment ref="A43" authorId="0" shapeId="0" xr:uid="{B12A9070-253B-4F2B-8F02-F013A99D48D6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Effective 1 Aug 14
</t>
        </r>
      </text>
    </comment>
    <comment ref="A45" authorId="0" shapeId="0" xr:uid="{475A7C46-8B8D-48C9-9847-E04023BCCBA1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Effective 1 Aug 14
</t>
        </r>
      </text>
    </comment>
    <comment ref="D49" authorId="0" shapeId="0" xr:uid="{CE3C688B-E7E7-4284-A97E-3F4B3616E993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5" authorId="0" shapeId="0" xr:uid="{DAEDC6E1-43FE-4276-BF56-51CD634110CB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A61" authorId="0" shapeId="0" xr:uid="{2E73B58E-68A3-44B7-8C36-662FB395D8F3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Effective 1 Aug 14
</t>
        </r>
      </text>
    </comment>
    <comment ref="D69" authorId="0" shapeId="0" xr:uid="{D3C47AEC-C07B-49DC-8E02-3458CC4452C0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D71" authorId="0" shapeId="0" xr:uid="{44F168FD-2913-4FC5-8880-0C70160289B8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D79" authorId="0" shapeId="0" xr:uid="{CAF2233C-B690-4C28-BADC-CC6348BDCCF9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D80" authorId="0" shapeId="0" xr:uid="{D508F178-00BE-47C6-9B46-8260AF2BF22B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A84" authorId="0" shapeId="0" xr:uid="{269633AA-055C-4C41-952D-F8FE313A49E0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Effective 1 Aug 14
</t>
        </r>
      </text>
    </comment>
    <comment ref="A102" authorId="0" shapeId="0" xr:uid="{0865608A-5CFA-4B12-88A3-A67F950BECCE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Effective 1 Aug 14
</t>
        </r>
      </text>
    </comment>
    <comment ref="A115" authorId="0" shapeId="0" xr:uid="{32BF3673-5B76-45E3-863F-D001F714C91A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Effective 1 Aug 14
</t>
        </r>
      </text>
    </comment>
    <comment ref="A117" authorId="0" shapeId="0" xr:uid="{0F8D7E50-117F-4575-B9A7-00447FAD6D01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Effective 1 Aug 14
</t>
        </r>
      </text>
    </comment>
    <comment ref="A133" authorId="0" shapeId="0" xr:uid="{281068DE-31D1-46AA-AF32-2C560051876C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Effective 1 Aug 14
</t>
        </r>
      </text>
    </comment>
    <comment ref="D135" authorId="0" shapeId="0" xr:uid="{4502FBEB-685F-497C-891A-A9E7CC247B4E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A136" authorId="0" shapeId="0" xr:uid="{5E3F60BF-7A63-4042-A2A9-2446DBEF6CDA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Written-Off 27 Nov 2013
</t>
        </r>
      </text>
    </comment>
    <comment ref="A137" authorId="0" shapeId="0" xr:uid="{D29292AA-3D08-4389-A0C9-06E258F719D2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Vehicle added from May 2014 billing as the vehicle was ommitted from previous billing
</t>
        </r>
      </text>
    </comment>
    <comment ref="A138" authorId="0" shapeId="0" xr:uid="{E090CC48-1EA0-4771-AACC-07D49ED44567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Vehicle added from May 2014 billing as the vehicle was ommitted from previous billing
</t>
        </r>
      </text>
    </comment>
    <comment ref="A218" authorId="1" shapeId="0" xr:uid="{D2B7F334-1382-48B8-A26F-C071811F5DC3}">
      <text>
        <r>
          <rPr>
            <b/>
            <sz val="9"/>
            <color indexed="81"/>
            <rFont val="Tahoma"/>
            <family val="2"/>
          </rPr>
          <t xml:space="preserve">Simphiwe D. Mbowane:
Re-instated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382" authorId="0" shapeId="0" xr:uid="{14171CFB-BBB6-40DA-91AF-61551E4C630E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In accident - write-off as per email from fleet manager dated 2014 08 21</t>
        </r>
      </text>
    </comment>
    <comment ref="E383" authorId="0" shapeId="0" xr:uid="{1486211C-EFE2-4428-88B9-E59BBC34412E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Notice to defleet 11/9/14</t>
        </r>
      </text>
    </comment>
    <comment ref="A424" authorId="0" shapeId="0" xr:uid="{BB30BF6A-D98C-4759-95B7-880363B160E1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Written-Off 25 May 2013
</t>
        </r>
      </text>
    </comment>
    <comment ref="A556" authorId="0" shapeId="0" xr:uid="{990437D2-BAAD-48B0-B65F-DB9791C5FC9C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Written-Off 1 Feb 2014. User Entity billed until 31 May 2014
</t>
        </r>
      </text>
    </comment>
    <comment ref="A593" authorId="0" shapeId="0" xr:uid="{1E1D2355-BD3A-4C8D-B729-39D6B3E68C89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Written-Off Nov 2013</t>
        </r>
      </text>
    </comment>
    <comment ref="A599" authorId="0" shapeId="0" xr:uid="{9DEB4DAF-9128-426A-9628-2EC3FA32DC57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Written-Off 7 December 2013. User entity billed until 31 May 2014
</t>
        </r>
      </text>
    </comment>
    <comment ref="A619" authorId="0" shapeId="0" xr:uid="{60B245F6-8446-4FB2-BF7E-1BD39B817336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Delivered June 2014
</t>
        </r>
      </text>
    </comment>
    <comment ref="A755" authorId="0" shapeId="0" xr:uid="{CC5CBF6E-71D8-4F07-8A37-CC2339585711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TRANSFERRED FROM CORE ADMIN TO JRA FROM 1 JULY 2013
</t>
        </r>
      </text>
    </comment>
    <comment ref="A762" authorId="0" shapeId="0" xr:uid="{90E7B5CF-EFD4-4909-8388-4E0AC91C02E3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New vehicle Jan 2014
</t>
        </r>
      </text>
    </comment>
    <comment ref="A1233" authorId="0" shapeId="0" xr:uid="{CE2B1655-8F41-40F2-9279-3F49FBCE54B0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Transferred to JPC from Core Admin
</t>
        </r>
      </text>
    </comment>
    <comment ref="D1256" authorId="0" shapeId="0" xr:uid="{47F218A8-BBE9-4731-9638-E6C5A1F47BE4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D1260" authorId="0" shapeId="0" xr:uid="{081EE6BB-9CCC-4046-BD87-D559FE5E68F5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D1265" authorId="0" shapeId="0" xr:uid="{394F9AA5-5C0D-4BA8-AC61-DFDB0687C994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D1274" authorId="0" shapeId="0" xr:uid="{90D9603C-962F-4430-B57C-91B923FF8955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1312" authorId="0" shapeId="0" xr:uid="{FF5BAA76-A811-46F4-A239-C6093250C23C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Defleet cancelled
</t>
        </r>
      </text>
    </comment>
    <comment ref="A1315" authorId="1" shapeId="0" xr:uid="{56A6F254-B1B7-4EB1-9D1B-D53F93F5BF01}">
      <text>
        <r>
          <rPr>
            <b/>
            <sz val="9"/>
            <color indexed="81"/>
            <rFont val="Tahoma"/>
            <family val="2"/>
          </rPr>
          <t>Simphiwe D. Mbowane:</t>
        </r>
        <r>
          <rPr>
            <sz val="9"/>
            <color indexed="81"/>
            <rFont val="Tahoma"/>
            <family val="2"/>
          </rPr>
          <t xml:space="preserve">
Re-instated</t>
        </r>
      </text>
    </comment>
    <comment ref="A1316" authorId="1" shapeId="0" xr:uid="{52F5B887-B280-4B7F-AF28-7E05AE9DFE42}">
      <text>
        <r>
          <rPr>
            <b/>
            <sz val="9"/>
            <color indexed="81"/>
            <rFont val="Tahoma"/>
            <family val="2"/>
          </rPr>
          <t xml:space="preserve">Simphiwe D. Mbowane:
Re-instated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317" authorId="0" shapeId="0" xr:uid="{BFEEAC20-A2CE-4309-9B17-CC74BA1FC136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Vehicle added from May 2014 billing as the vehicle was ommitted from previous billing
</t>
        </r>
      </text>
    </comment>
    <comment ref="A1318" authorId="0" shapeId="0" xr:uid="{E7332889-A97D-4B7A-9E61-030965DBBE56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Vehicle added from May 2014 billing as the vehicle was ommitted from previous billing
</t>
        </r>
      </text>
    </comment>
    <comment ref="A1354" authorId="1" shapeId="0" xr:uid="{C4817C97-A92D-4580-8473-51E958D1A9E5}">
      <text>
        <r>
          <rPr>
            <b/>
            <sz val="9"/>
            <color indexed="81"/>
            <rFont val="Tahoma"/>
            <family val="2"/>
          </rPr>
          <t>Simphiwe D. Mbowane:</t>
        </r>
        <r>
          <rPr>
            <sz val="9"/>
            <color indexed="81"/>
            <rFont val="Tahoma"/>
            <family val="2"/>
          </rPr>
          <t xml:space="preserve">
Re-instated
</t>
        </r>
      </text>
    </comment>
    <comment ref="A1428" authorId="0" shapeId="0" xr:uid="{797B926E-24FE-4C63-8D3B-5629C23271D5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In accident - write-off as per email from fleet manager dated 2014 08 21</t>
        </r>
      </text>
    </comment>
    <comment ref="A1654" authorId="0" shapeId="0" xr:uid="{2CFF3488-3FBE-42D2-9355-2923E46F8E5D}">
      <text>
        <r>
          <rPr>
            <b/>
            <sz val="9"/>
            <color indexed="81"/>
            <rFont val="Tahoma"/>
            <family val="2"/>
          </rPr>
          <t>Anita Gouws:</t>
        </r>
        <r>
          <rPr>
            <sz val="9"/>
            <color indexed="81"/>
            <rFont val="Tahoma"/>
            <family val="2"/>
          </rPr>
          <t xml:space="preserve">
Transferred to JPC from Core Admin
</t>
        </r>
      </text>
    </comment>
  </commentList>
</comments>
</file>

<file path=xl/sharedStrings.xml><?xml version="1.0" encoding="utf-8"?>
<sst xmlns="http://schemas.openxmlformats.org/spreadsheetml/2006/main" count="72334" uniqueCount="14228">
  <si>
    <t>Registration Number</t>
  </si>
  <si>
    <t>Vehicle Status</t>
  </si>
  <si>
    <t>Contract Type</t>
  </si>
  <si>
    <t>Vin no</t>
  </si>
  <si>
    <t>Engine No.</t>
  </si>
  <si>
    <t>Make</t>
  </si>
  <si>
    <t>Model</t>
  </si>
  <si>
    <t>Vehicle Category</t>
  </si>
  <si>
    <t>Vat Category</t>
  </si>
  <si>
    <t>Accessories</t>
  </si>
  <si>
    <t>Contract Start Date</t>
  </si>
  <si>
    <t>Contract End Date</t>
  </si>
  <si>
    <t>COJ User Group</t>
  </si>
  <si>
    <t xml:space="preserve">Cost Centre Name </t>
  </si>
  <si>
    <t xml:space="preserve">Fuel Type </t>
  </si>
  <si>
    <t xml:space="preserve">Tank Capacity </t>
  </si>
  <si>
    <t>Engine Capacity</t>
  </si>
  <si>
    <t>Year Model</t>
  </si>
  <si>
    <t>Insurance Value</t>
  </si>
  <si>
    <t>User Fleet Manager</t>
  </si>
  <si>
    <t>Afrirent KAE</t>
  </si>
  <si>
    <t>Count</t>
  </si>
  <si>
    <t>BD51BCGP</t>
  </si>
  <si>
    <t>Active</t>
  </si>
  <si>
    <t>FML</t>
  </si>
  <si>
    <t>ADDM0300000050400</t>
  </si>
  <si>
    <t>TD42516637T</t>
  </si>
  <si>
    <t>Nissan</t>
  </si>
  <si>
    <t>UD 40</t>
  </si>
  <si>
    <t>4 Ton Dropside</t>
  </si>
  <si>
    <t>Commercial</t>
  </si>
  <si>
    <t>Tracking, Decalls, Worker Canopy</t>
  </si>
  <si>
    <t>TBA</t>
  </si>
  <si>
    <t>Power</t>
  </si>
  <si>
    <t>Diesel</t>
  </si>
  <si>
    <t>100L</t>
  </si>
  <si>
    <t>Jacques Rabie</t>
  </si>
  <si>
    <t>Nonkuthalo Khumalo</t>
  </si>
  <si>
    <t>BD51BXGP</t>
  </si>
  <si>
    <t>ADDM0300000050398</t>
  </si>
  <si>
    <t>TD42516634T</t>
  </si>
  <si>
    <t>BF46JHGP</t>
  </si>
  <si>
    <t>ADDM0300000050454</t>
  </si>
  <si>
    <t>TD42516944T</t>
  </si>
  <si>
    <t>BF74JSGP</t>
  </si>
  <si>
    <t>ADDM0300000050462</t>
  </si>
  <si>
    <t>TD42516940T</t>
  </si>
  <si>
    <t>Tracking, JMPD Branding, Lights</t>
  </si>
  <si>
    <t>JMPD</t>
  </si>
  <si>
    <t>Vincent Manda</t>
  </si>
  <si>
    <t>Mwamba Ngoma</t>
  </si>
  <si>
    <t>BF74KBGP</t>
  </si>
  <si>
    <t>ADDM0300000050449</t>
  </si>
  <si>
    <t>TD42516937T</t>
  </si>
  <si>
    <t>Tracking, Decals</t>
  </si>
  <si>
    <t>Water</t>
  </si>
  <si>
    <t xml:space="preserve">Diesel </t>
  </si>
  <si>
    <t>Zwelithini Khummalo</t>
  </si>
  <si>
    <t>Themba Ntsele</t>
  </si>
  <si>
    <t>BG21ZMGP</t>
  </si>
  <si>
    <t>ADDM0300000050460</t>
  </si>
  <si>
    <t>TD42516930T</t>
  </si>
  <si>
    <t>BH38RRGP</t>
  </si>
  <si>
    <t>ADMNP75PF8G527768</t>
  </si>
  <si>
    <t>4HK1808278</t>
  </si>
  <si>
    <t>Isuzu</t>
  </si>
  <si>
    <t>NPR 400</t>
  </si>
  <si>
    <t>BM66CRGP</t>
  </si>
  <si>
    <t>ADDH0100000000173</t>
  </si>
  <si>
    <t>FE6222108D</t>
  </si>
  <si>
    <t>UD 60</t>
  </si>
  <si>
    <t>6 Ton Dropside</t>
  </si>
  <si>
    <t>Tracking, Decalls</t>
  </si>
  <si>
    <t xml:space="preserve">Water </t>
  </si>
  <si>
    <t>BN50JGGP</t>
  </si>
  <si>
    <t>ADDM0300000050659</t>
  </si>
  <si>
    <t>TD42517850T</t>
  </si>
  <si>
    <t>BN74PRGP</t>
  </si>
  <si>
    <t>ADDM0300000050652</t>
  </si>
  <si>
    <t>TD42517865T</t>
  </si>
  <si>
    <t>BP59SJGP</t>
  </si>
  <si>
    <t>ADMNP75PF8G579563</t>
  </si>
  <si>
    <t>4HK1934623</t>
  </si>
  <si>
    <t>Tracking, EMS Branding, Light Bar</t>
  </si>
  <si>
    <t>EMS</t>
  </si>
  <si>
    <t>Tshepo Mphati</t>
  </si>
  <si>
    <t>Elvis Niekerk</t>
  </si>
  <si>
    <t>BV40RVGP</t>
  </si>
  <si>
    <t>ADMNP75PF8G584704</t>
  </si>
  <si>
    <t>4HK1963804</t>
  </si>
  <si>
    <t>BW01GBGP</t>
  </si>
  <si>
    <t>ADMNP75PF8G587371</t>
  </si>
  <si>
    <t>4HK1967610</t>
  </si>
  <si>
    <t xml:space="preserve">JPC </t>
  </si>
  <si>
    <t>Allan Ndzamela</t>
  </si>
  <si>
    <t>BW39GBGP</t>
  </si>
  <si>
    <t>ADDM0300000050840</t>
  </si>
  <si>
    <t>TD42518727T</t>
  </si>
  <si>
    <t>8 Ton Dropside Water Tank</t>
  </si>
  <si>
    <t>5000L Water Tank, Pump, Steel Frame, Fittings</t>
  </si>
  <si>
    <t>Parks &amp; Zoo</t>
  </si>
  <si>
    <t>200L</t>
  </si>
  <si>
    <t>Mark Truter</t>
  </si>
  <si>
    <t>BX05SNGP</t>
  </si>
  <si>
    <t>ADMNP75PF8G583862</t>
  </si>
  <si>
    <t>4HK1959855</t>
  </si>
  <si>
    <t>BX88FYGP</t>
  </si>
  <si>
    <t>ADDH0100000000262</t>
  </si>
  <si>
    <t>FE6222830D</t>
  </si>
  <si>
    <t>5 Ton Dropside</t>
  </si>
  <si>
    <t>CAA122517</t>
  </si>
  <si>
    <t>KMFWBX7KMLU111288</t>
  </si>
  <si>
    <t>D4CBK926521</t>
  </si>
  <si>
    <t>Hyundai</t>
  </si>
  <si>
    <t>H1 Panel Van VGT 2.5 Auto +Towbar</t>
  </si>
  <si>
    <t>9 Seater Minibus</t>
  </si>
  <si>
    <t>Passenger</t>
  </si>
  <si>
    <t>Tracking, Decals, Towbar</t>
  </si>
  <si>
    <t>75L</t>
  </si>
  <si>
    <t>2500cc</t>
  </si>
  <si>
    <t>R431997.00</t>
  </si>
  <si>
    <t>Toyota</t>
  </si>
  <si>
    <t>Toyota Hilux 2.5 D-4d</t>
  </si>
  <si>
    <t>1 Ton LDV S/C</t>
  </si>
  <si>
    <t>Canopy, Tracking, Decals</t>
  </si>
  <si>
    <t>Core Admin</t>
  </si>
  <si>
    <t>Crum A</t>
  </si>
  <si>
    <t>80L</t>
  </si>
  <si>
    <t>Siyabonga Nyamane</t>
  </si>
  <si>
    <t>JR73SHGP</t>
  </si>
  <si>
    <t>AHTKB8CD302975101</t>
  </si>
  <si>
    <t>2GDC600120</t>
  </si>
  <si>
    <t>Hilux 2.4 GD-6 RB Double Cab 4X4</t>
  </si>
  <si>
    <t>1 Ton LDV D/C</t>
  </si>
  <si>
    <t>Tracking, Steel Canopy, JMPD Branding, Light Bar</t>
  </si>
  <si>
    <t>Ready 30 November 2020</t>
  </si>
  <si>
    <t>2400cc</t>
  </si>
  <si>
    <t>CAA68122</t>
  </si>
  <si>
    <t>AHTK8BCD902975071</t>
  </si>
  <si>
    <t>2GDC597701</t>
  </si>
  <si>
    <t>Canopy, Roof Rack, Tracking, Decals</t>
  </si>
  <si>
    <t>CAA68134</t>
  </si>
  <si>
    <t>AHTK8BCD402975284</t>
  </si>
  <si>
    <t>2GDC604808</t>
  </si>
  <si>
    <t>CG20WPGP</t>
  </si>
  <si>
    <t>ADNMR75RF8G619405</t>
  </si>
  <si>
    <t>4HK1028621</t>
  </si>
  <si>
    <t>CM45MMGP</t>
  </si>
  <si>
    <t>ADMNP75PF8G640328</t>
  </si>
  <si>
    <t>4HK1088002</t>
  </si>
  <si>
    <t>CN61RHGP</t>
  </si>
  <si>
    <t>ADMFTR34H8G638674</t>
  </si>
  <si>
    <t>6HK1640828</t>
  </si>
  <si>
    <t>FTR 850</t>
  </si>
  <si>
    <t>CW68JWGP</t>
  </si>
  <si>
    <t>ADMNP75PF8G650151</t>
  </si>
  <si>
    <t>4HK1119929</t>
  </si>
  <si>
    <t>DP48DHGP</t>
  </si>
  <si>
    <t>ADMFTR34H8N723378</t>
  </si>
  <si>
    <t>6HK1667115</t>
  </si>
  <si>
    <t>8 Ton Dropside</t>
  </si>
  <si>
    <t>JRA</t>
  </si>
  <si>
    <t>Andre Geen</t>
  </si>
  <si>
    <t>DP48FJGP</t>
  </si>
  <si>
    <t>ADMFTR34H8N723744</t>
  </si>
  <si>
    <t>6HK1667172</t>
  </si>
  <si>
    <t>FTR 750</t>
  </si>
  <si>
    <t xml:space="preserve">   </t>
  </si>
  <si>
    <t>DR64SHGP</t>
  </si>
  <si>
    <t>ADMNP75PFBN728234</t>
  </si>
  <si>
    <t>4HK1337006</t>
  </si>
  <si>
    <t>Metrobus</t>
  </si>
  <si>
    <t>Lucky Hlahla</t>
  </si>
  <si>
    <t>DR85FSGP</t>
  </si>
  <si>
    <t>ADMNP75PFBN728068</t>
  </si>
  <si>
    <t>4HK1336921</t>
  </si>
  <si>
    <t>4 Ton Dropside AMT</t>
  </si>
  <si>
    <t>Tracking, JMPD Branding, Lights, Prisoner Body</t>
  </si>
  <si>
    <t>Ready 02 December 2020</t>
  </si>
  <si>
    <t>DT02BVGP</t>
  </si>
  <si>
    <t>ADMNP75PFBN734889</t>
  </si>
  <si>
    <t>4HK1358914</t>
  </si>
  <si>
    <t>DT02DFGP</t>
  </si>
  <si>
    <t>ADMNP75PF8N734887</t>
  </si>
  <si>
    <t>4HK1358897</t>
  </si>
  <si>
    <t>DT03VKGP</t>
  </si>
  <si>
    <t>ADMNP75PFBN734888</t>
  </si>
  <si>
    <t>4HK1358886</t>
  </si>
  <si>
    <t>FD82NDGP</t>
  </si>
  <si>
    <t>JTFPS22P100011286</t>
  </si>
  <si>
    <t>2KDA901516</t>
  </si>
  <si>
    <t>Quantum 2.5 D-4D P/V</t>
  </si>
  <si>
    <t>Panel Van</t>
  </si>
  <si>
    <t>85L</t>
  </si>
  <si>
    <t>2800cc</t>
  </si>
  <si>
    <t>FD86NZGP</t>
  </si>
  <si>
    <t>JTFPS22P500011307</t>
  </si>
  <si>
    <t>2KDA902670</t>
  </si>
  <si>
    <t>Tracking, Decalls, Seats behind driver</t>
  </si>
  <si>
    <t>FD86PGGP</t>
  </si>
  <si>
    <t>JTFPS22P300011287</t>
  </si>
  <si>
    <t>2KDA901532</t>
  </si>
  <si>
    <t>FF59KLGP</t>
  </si>
  <si>
    <t>ADMNP75PFBN762042</t>
  </si>
  <si>
    <t>31 September 2020</t>
  </si>
  <si>
    <t>FG77BCGP</t>
  </si>
  <si>
    <t>ADMNR75RFBN773587</t>
  </si>
  <si>
    <t>4HK1475162</t>
  </si>
  <si>
    <t>FH73BSGP</t>
  </si>
  <si>
    <t>JTFAF34Y309015387</t>
  </si>
  <si>
    <t>5L6280964</t>
  </si>
  <si>
    <t>Dyna 4093</t>
  </si>
  <si>
    <t>1.5 Ton Panel Pan</t>
  </si>
  <si>
    <t>GCSS</t>
  </si>
  <si>
    <t>FJ17MYGP</t>
  </si>
  <si>
    <t>ADMNR75RFBN773583</t>
  </si>
  <si>
    <t>4HK1475150</t>
  </si>
  <si>
    <t>FJ17NDGP</t>
  </si>
  <si>
    <t>ADMNR75RFBN773586</t>
  </si>
  <si>
    <t>4HK1475154</t>
  </si>
  <si>
    <t>FK62MSGP</t>
  </si>
  <si>
    <t>JTELB71J904319280</t>
  </si>
  <si>
    <t>1HZ0851586</t>
  </si>
  <si>
    <t xml:space="preserve">Toyota </t>
  </si>
  <si>
    <t>Landcruiser</t>
  </si>
  <si>
    <t>1 Ton LDV 4X4  Heavy Duty</t>
  </si>
  <si>
    <t>Tracking, Decals Towbar</t>
  </si>
  <si>
    <t>130L</t>
  </si>
  <si>
    <t>4.2</t>
  </si>
  <si>
    <t>Zwelithini Khumalo</t>
  </si>
  <si>
    <t>FK62NCGP</t>
  </si>
  <si>
    <t>TW1LB71J604800442</t>
  </si>
  <si>
    <t>FK62NHGP</t>
  </si>
  <si>
    <t>TW1LB71J304800544</t>
  </si>
  <si>
    <t>FK62SHGP</t>
  </si>
  <si>
    <t>JTELB71J604318457</t>
  </si>
  <si>
    <t>1HZ0850320</t>
  </si>
  <si>
    <t xml:space="preserve">Landcruiser </t>
  </si>
  <si>
    <t>FK62SWGP</t>
  </si>
  <si>
    <t>TW1LB71J704800563</t>
  </si>
  <si>
    <t>FK62THGP</t>
  </si>
  <si>
    <t>JTELB71J504318935</t>
  </si>
  <si>
    <t>PZOO/1220/046259/MOR</t>
  </si>
  <si>
    <t>FK96DRGP</t>
  </si>
  <si>
    <t>AFAGXXMJ2GGK77313</t>
  </si>
  <si>
    <t>QJ2LGGK77313</t>
  </si>
  <si>
    <t xml:space="preserve">Ford </t>
  </si>
  <si>
    <t>FORD RANGER 2.2 TDCI</t>
  </si>
  <si>
    <t>1 Ton Super Cab LDV</t>
  </si>
  <si>
    <t>Tracking, Canopy, Decals, Towbar</t>
  </si>
  <si>
    <t>2200cc</t>
  </si>
  <si>
    <t>FM06RCGP</t>
  </si>
  <si>
    <t>AFAGXXMJ2GGE87257</t>
  </si>
  <si>
    <t>QJ2LGGE87257</t>
  </si>
  <si>
    <t>FM06XRGP</t>
  </si>
  <si>
    <t>AFAGXXMJ2GGE89430</t>
  </si>
  <si>
    <t>QJ2LGGE89430</t>
  </si>
  <si>
    <t>FM07DTGP</t>
  </si>
  <si>
    <t>AFAGXXMJ2GGE01907</t>
  </si>
  <si>
    <t>QJ2LGGE01907</t>
  </si>
  <si>
    <t>FT53FXGP</t>
  </si>
  <si>
    <t>WBAKS420400J67367</t>
  </si>
  <si>
    <t>BMW</t>
  </si>
  <si>
    <t>F15 X5 xDrive 30d SAV</t>
  </si>
  <si>
    <t>SUV JMPD</t>
  </si>
  <si>
    <t xml:space="preserve">Tracking, Tinting, Covert Lights </t>
  </si>
  <si>
    <t>Mayoral Fleet</t>
  </si>
  <si>
    <t>90L</t>
  </si>
  <si>
    <t>3000cc</t>
  </si>
  <si>
    <t>FV03MXGP</t>
  </si>
  <si>
    <t>ADMNP75PFBN789277</t>
  </si>
  <si>
    <t>4HK1529016</t>
  </si>
  <si>
    <t>Quantum 2.5 D-4D</t>
  </si>
  <si>
    <t>14 Seater</t>
  </si>
  <si>
    <t>70L</t>
  </si>
  <si>
    <t>FZ91RGGP</t>
  </si>
  <si>
    <t>AHHYCK0H201003243</t>
  </si>
  <si>
    <t>N04CVA26283</t>
  </si>
  <si>
    <t>Dyna 400</t>
  </si>
  <si>
    <t>4 Ton Panel Van</t>
  </si>
  <si>
    <t>HB82XNGP</t>
  </si>
  <si>
    <t>AHTLB52E603123896</t>
  </si>
  <si>
    <t>IZRV642605</t>
  </si>
  <si>
    <t>COROLLA QUEST 1.6</t>
  </si>
  <si>
    <t>Sedan</t>
  </si>
  <si>
    <t>Tracking, Unmarked,Covert blue lights</t>
  </si>
  <si>
    <t>ADMINISTRATION</t>
  </si>
  <si>
    <t>Unleaded</t>
  </si>
  <si>
    <t>55L</t>
  </si>
  <si>
    <t>1600cc</t>
  </si>
  <si>
    <t>HB88WFGP</t>
  </si>
  <si>
    <t>MBJM29BTX02049064</t>
  </si>
  <si>
    <t>2NRD141083</t>
  </si>
  <si>
    <t>ETIOS</t>
  </si>
  <si>
    <t>Hatch</t>
  </si>
  <si>
    <t>1500cc</t>
  </si>
  <si>
    <t>HB88WSGP</t>
  </si>
  <si>
    <t>MBJM29BT602049174</t>
  </si>
  <si>
    <t>2NRD141438</t>
  </si>
  <si>
    <t>HB92YKGP</t>
  </si>
  <si>
    <t>AHTLB52E703123874</t>
  </si>
  <si>
    <t>QJ2L PJY55858</t>
  </si>
  <si>
    <t>Traking, Decals</t>
  </si>
  <si>
    <t>HB92ZCGP</t>
  </si>
  <si>
    <t>AHTLB52EX03120662</t>
  </si>
  <si>
    <t>1ZRV580921</t>
  </si>
  <si>
    <t>Tracking, Unmarked</t>
  </si>
  <si>
    <t>FANTAM</t>
  </si>
  <si>
    <t>HB92ZNGP</t>
  </si>
  <si>
    <t>AHTLB52E803120661</t>
  </si>
  <si>
    <t>1ZRV582106</t>
  </si>
  <si>
    <t>SUCCESS</t>
  </si>
  <si>
    <t>OFFICE OF THE CHIEF</t>
  </si>
  <si>
    <t>HC03RNGP</t>
  </si>
  <si>
    <t>AHTLB52E303120535</t>
  </si>
  <si>
    <t>1ZRV582486</t>
  </si>
  <si>
    <t>HC03SZGP</t>
  </si>
  <si>
    <t>AHTLB52E203123944</t>
  </si>
  <si>
    <t>IZRV644258</t>
  </si>
  <si>
    <t>Corolla Quest 1.6</t>
  </si>
  <si>
    <t>FLEET OFFICE</t>
  </si>
  <si>
    <t>HC03TLGP</t>
  </si>
  <si>
    <t>AHTLB52E803123902</t>
  </si>
  <si>
    <t>1ZRV642542</t>
  </si>
  <si>
    <t>Corolla Quest A/T 1.6</t>
  </si>
  <si>
    <t>Speed</t>
  </si>
  <si>
    <t>Mwamba  Ngoma</t>
  </si>
  <si>
    <t>HC03TTGP</t>
  </si>
  <si>
    <t>AHTLB52E803123897</t>
  </si>
  <si>
    <t>1ZRV641948</t>
  </si>
  <si>
    <t>SUZUKI</t>
  </si>
  <si>
    <t>HC83PDGP</t>
  </si>
  <si>
    <t>AHTLB52EX03122346</t>
  </si>
  <si>
    <t>1ZRV613991</t>
  </si>
  <si>
    <t>HC84DKGP</t>
  </si>
  <si>
    <t>AHTLB52E103122415</t>
  </si>
  <si>
    <t>1ZRV616220</t>
  </si>
  <si>
    <t>Tracking,JMPD Branding, Light Bar</t>
  </si>
  <si>
    <t>HC93BKGP</t>
  </si>
  <si>
    <t>AHTLB52E203122244</t>
  </si>
  <si>
    <t>1ZRV612658</t>
  </si>
  <si>
    <t>IIOC</t>
  </si>
  <si>
    <t>HD04BSGP</t>
  </si>
  <si>
    <t>MBJM29BT902050433</t>
  </si>
  <si>
    <t xml:space="preserve">ETIOS </t>
  </si>
  <si>
    <t>HD04BWGP</t>
  </si>
  <si>
    <t>MBJM29BT002051230</t>
  </si>
  <si>
    <t>HD04CGGP</t>
  </si>
  <si>
    <t>MBJM29BT602051278</t>
  </si>
  <si>
    <t>HD04CHGP</t>
  </si>
  <si>
    <t>MBJM29BT702051385</t>
  </si>
  <si>
    <t>HD07ZDGP</t>
  </si>
  <si>
    <t>AHTLB52E803122670</t>
  </si>
  <si>
    <t>1ZRV618142</t>
  </si>
  <si>
    <t>Tracking, Covert Lights</t>
  </si>
  <si>
    <t>HD19PRGP</t>
  </si>
  <si>
    <t>AHTLB52E003123487</t>
  </si>
  <si>
    <t xml:space="preserve">1ZRV635295          </t>
  </si>
  <si>
    <t>HD19WLGP</t>
  </si>
  <si>
    <t>AHTLB52E203123698</t>
  </si>
  <si>
    <t xml:space="preserve">1ZRV637145          </t>
  </si>
  <si>
    <t>DIRECTORS OFFICE</t>
  </si>
  <si>
    <t>HD59JYGP</t>
  </si>
  <si>
    <t>AHTLB52E903126095</t>
  </si>
  <si>
    <t xml:space="preserve">1ZRV672249          </t>
  </si>
  <si>
    <t>Tracking, Fire Ext, First Aid Kit, Canopy, Rubberizing</t>
  </si>
  <si>
    <t>HG22NFGP</t>
  </si>
  <si>
    <t>JTFSS23P500171048</t>
  </si>
  <si>
    <t>2KDA957339</t>
  </si>
  <si>
    <t>Tracking, Decals, Fire Ext, First Aid Kit, Rubberizing</t>
  </si>
  <si>
    <t>Crum F Augmented Service</t>
  </si>
  <si>
    <t>HG29NDGP</t>
  </si>
  <si>
    <t>AHTKB8CDX02963687</t>
  </si>
  <si>
    <t>2GDC216241</t>
  </si>
  <si>
    <t>HG30TRGP</t>
  </si>
  <si>
    <t>AHTLB52E403126831</t>
  </si>
  <si>
    <t>1ZRV680379</t>
  </si>
  <si>
    <t>HG32JGGP</t>
  </si>
  <si>
    <t>AHTKB8CDX02963690</t>
  </si>
  <si>
    <t>2GDC216330</t>
  </si>
  <si>
    <t>HG33FGGP</t>
  </si>
  <si>
    <t>AAVZZZ6RZJU001613</t>
  </si>
  <si>
    <t>CLP289468</t>
  </si>
  <si>
    <t>Volkswagen</t>
  </si>
  <si>
    <t>Polo Vivo 1.4 TSI</t>
  </si>
  <si>
    <t>50L</t>
  </si>
  <si>
    <t>1400cc</t>
  </si>
  <si>
    <t>156 900.00</t>
  </si>
  <si>
    <t>HG34BVGP</t>
  </si>
  <si>
    <t>AAVZZZ6RZJU001674</t>
  </si>
  <si>
    <t>CLP289596</t>
  </si>
  <si>
    <t>HG34LLGP</t>
  </si>
  <si>
    <t>AAVZZZ6RZJU001638</t>
  </si>
  <si>
    <t>CLP289556</t>
  </si>
  <si>
    <t>HG74WCGP</t>
  </si>
  <si>
    <t xml:space="preserve">JTFPS22P000012123  </t>
  </si>
  <si>
    <t xml:space="preserve"> QUANTUM 2.5 D-4D LWB F/C P/V </t>
  </si>
  <si>
    <t>Health</t>
  </si>
  <si>
    <t>HG74WSGP</t>
  </si>
  <si>
    <t>JTFPS22P700012118</t>
  </si>
  <si>
    <t>2KDA959190</t>
  </si>
  <si>
    <t>HG82ZPGP</t>
  </si>
  <si>
    <t>AAVZZZAWZJU013390</t>
  </si>
  <si>
    <t>CHZ771348</t>
  </si>
  <si>
    <t>Mark Trutter</t>
  </si>
  <si>
    <t>HG91FSGP</t>
  </si>
  <si>
    <t>MBJB29BT900117745</t>
  </si>
  <si>
    <t>2NRD150968</t>
  </si>
  <si>
    <t>ETIOS 1.5 SPRINT SD</t>
  </si>
  <si>
    <t>SPEED SECTION</t>
  </si>
  <si>
    <t>HG94TJGP</t>
  </si>
  <si>
    <t>MA3GZC62S00D65316</t>
  </si>
  <si>
    <t>SWIFT</t>
  </si>
  <si>
    <t>45L</t>
  </si>
  <si>
    <t>INTERNAL AFFAIRS</t>
  </si>
  <si>
    <t>DRILL SQUAD</t>
  </si>
  <si>
    <t>HH05CBGP</t>
  </si>
  <si>
    <t>MBJB29BT900115980</t>
  </si>
  <si>
    <t>2NRD144291</t>
  </si>
  <si>
    <t>HH05CCGP</t>
  </si>
  <si>
    <t>WAUZZZF41JA098556</t>
  </si>
  <si>
    <t>CVN062172</t>
  </si>
  <si>
    <t>AUDI</t>
  </si>
  <si>
    <t>Audi A4 1.4 TFSI Bas</t>
  </si>
  <si>
    <t>C254548: The City of Johannesburg: C254548-PUSA/0620/045260/MOR Awaiting Natis Docs</t>
  </si>
  <si>
    <t>HH05DVGP</t>
  </si>
  <si>
    <t>AHTLB52E403126392</t>
  </si>
  <si>
    <t>1ZRV696053</t>
  </si>
  <si>
    <t>RADIO ROOM</t>
  </si>
  <si>
    <t>HH20XPGP</t>
  </si>
  <si>
    <t>MBJB29BTX00117432</t>
  </si>
  <si>
    <t>2NRD149981</t>
  </si>
  <si>
    <t>HH20XWGP</t>
  </si>
  <si>
    <t>MBJB29BT800117509</t>
  </si>
  <si>
    <t>2NRD150257</t>
  </si>
  <si>
    <t>HH22FVGP</t>
  </si>
  <si>
    <t>MBJB29BT700117551</t>
  </si>
  <si>
    <t>2NRD150361</t>
  </si>
  <si>
    <t>SECURITY SERVICES</t>
  </si>
  <si>
    <t>HH22PFGP</t>
  </si>
  <si>
    <t>AHTKB8CD202965983</t>
  </si>
  <si>
    <t>2GD0402489</t>
  </si>
  <si>
    <t>HILUX 2.4 GD6 4X4</t>
  </si>
  <si>
    <t>Tracking, Decals, Canopy, Towbar</t>
  </si>
  <si>
    <t>396 300.00</t>
  </si>
  <si>
    <t>HH22PVGP</t>
  </si>
  <si>
    <t>AHTKB8CD002965934</t>
  </si>
  <si>
    <t>2GD0400312</t>
  </si>
  <si>
    <t>HILUX 2.4 GD6</t>
  </si>
  <si>
    <t>Housing Region A</t>
  </si>
  <si>
    <t>HH32KTGP</t>
  </si>
  <si>
    <t>MBJM29BT902054661</t>
  </si>
  <si>
    <t>HH40KLGP</t>
  </si>
  <si>
    <t xml:space="preserve"> AHTKB8CD302965765</t>
  </si>
  <si>
    <t>2GD0391139</t>
  </si>
  <si>
    <t>HH40MWGP</t>
  </si>
  <si>
    <t>AHTKB8CD102963965</t>
  </si>
  <si>
    <t>2GDC225812</t>
  </si>
  <si>
    <t>09/10/2021</t>
  </si>
  <si>
    <t>REGION E 70</t>
  </si>
  <si>
    <t>R583,700.00</t>
  </si>
  <si>
    <t>HH41TFGP</t>
  </si>
  <si>
    <t>AHTKB8CD902965933</t>
  </si>
  <si>
    <t>2GD0400258</t>
  </si>
  <si>
    <t>HH45DNGP</t>
  </si>
  <si>
    <t>AHTKB8CD902963986</t>
  </si>
  <si>
    <t>2GDC224032</t>
  </si>
  <si>
    <t>Region D</t>
  </si>
  <si>
    <t>HH45JBGP</t>
  </si>
  <si>
    <t>AHTKB8CD902963969</t>
  </si>
  <si>
    <t>2GDC227191</t>
  </si>
  <si>
    <t>Electricity by Laws</t>
  </si>
  <si>
    <t>HH46MZGP</t>
  </si>
  <si>
    <t>AHTKB8CD902963938</t>
  </si>
  <si>
    <t>2GDC225463</t>
  </si>
  <si>
    <t>HH46VKGP</t>
  </si>
  <si>
    <t>HH46VNGP</t>
  </si>
  <si>
    <t>AHTKB8CD202963943</t>
  </si>
  <si>
    <t>2GDC225580</t>
  </si>
  <si>
    <t>REGION E72</t>
  </si>
  <si>
    <t>HH66BVGP</t>
  </si>
  <si>
    <t>WF0DXXGAKDHM11546</t>
  </si>
  <si>
    <t>Ford</t>
  </si>
  <si>
    <t>FIESTA</t>
  </si>
  <si>
    <t>HH78ZSGP</t>
  </si>
  <si>
    <t>JTFPS22P600012174</t>
  </si>
  <si>
    <t>2KDA961399</t>
  </si>
  <si>
    <t>HH78ZWGP</t>
  </si>
  <si>
    <t xml:space="preserve">JTFPS22P900012170  </t>
  </si>
  <si>
    <t>2KDA961017</t>
  </si>
  <si>
    <t xml:space="preserve">Tracking Decals, Roof Rack, Seats behind Driver </t>
  </si>
  <si>
    <t>HH79BDGP</t>
  </si>
  <si>
    <t xml:space="preserve">JTFPS22P800012175 </t>
  </si>
  <si>
    <t>Tracking Decals, Roof Rack</t>
  </si>
  <si>
    <t>HH79BHGP</t>
  </si>
  <si>
    <t>JTFPS22P200012172</t>
  </si>
  <si>
    <t>2KDA961277</t>
  </si>
  <si>
    <t>HH79NXGP</t>
  </si>
  <si>
    <t>AAVZZZAWZJU017158</t>
  </si>
  <si>
    <t>CHZ774570</t>
  </si>
  <si>
    <t>1100cc</t>
  </si>
  <si>
    <t>188 700.00</t>
  </si>
  <si>
    <t>HH79PBGP</t>
  </si>
  <si>
    <t>AAVZZZAWZJU017163</t>
  </si>
  <si>
    <t>CHZ774734</t>
  </si>
  <si>
    <t>HH79PWGP</t>
  </si>
  <si>
    <t>AAVZZZ6RZJU004377</t>
  </si>
  <si>
    <t>CLP292831</t>
  </si>
  <si>
    <t>HH90CDGP</t>
  </si>
  <si>
    <t>AHTLB52E103129024</t>
  </si>
  <si>
    <t>1ZRV742475</t>
  </si>
  <si>
    <t>HH90PJGP</t>
  </si>
  <si>
    <t>ADMFTR34H8N812931</t>
  </si>
  <si>
    <t>6HK1697425</t>
  </si>
  <si>
    <t>HH94VPGP</t>
  </si>
  <si>
    <t>AHTLB52EX03129023</t>
  </si>
  <si>
    <t>1ZRV742782</t>
  </si>
  <si>
    <t>HJ15WLGP</t>
  </si>
  <si>
    <t>AFAPXXMJ2PJY55853</t>
  </si>
  <si>
    <t>QJ2L PJY55853</t>
  </si>
  <si>
    <t>Health Environmental</t>
  </si>
  <si>
    <t>366 100.00</t>
  </si>
  <si>
    <t>HJ15WWGP</t>
  </si>
  <si>
    <t>AFAPXXMJ2PJY54625</t>
  </si>
  <si>
    <t>QJ2L PJY54625</t>
  </si>
  <si>
    <t>HJ15WZGP</t>
  </si>
  <si>
    <t>AFAPXXMJ2PJY54637</t>
  </si>
  <si>
    <t>QJ2L PJY54637</t>
  </si>
  <si>
    <t>HJ15XFGP</t>
  </si>
  <si>
    <t>AFAPXXMJ2PJY55858</t>
  </si>
  <si>
    <t>JRA By Laws</t>
  </si>
  <si>
    <t>HJ15YJGP</t>
  </si>
  <si>
    <t>AFAPXXMJ2PJY55899</t>
  </si>
  <si>
    <t>QJ2L PJY55899</t>
  </si>
  <si>
    <t>Com Dev</t>
  </si>
  <si>
    <t>HJ15YLGP</t>
  </si>
  <si>
    <t>AFAPXXMJ2PJY55150</t>
  </si>
  <si>
    <t>QJ2L PJY55150</t>
  </si>
  <si>
    <t>Housing Region C</t>
  </si>
  <si>
    <t>HJ15ZTGP</t>
  </si>
  <si>
    <t>AFAPXXMJ2PJY54651</t>
  </si>
  <si>
    <t>QJ2L PJY54651</t>
  </si>
  <si>
    <t>Meter Rig</t>
  </si>
  <si>
    <t>HJ16BFGP</t>
  </si>
  <si>
    <t>AFAPXXMJ2PJY55895</t>
  </si>
  <si>
    <t>QJ2LPJY55895</t>
  </si>
  <si>
    <t>Health Region A Midrand</t>
  </si>
  <si>
    <t>HJ16BJGP</t>
  </si>
  <si>
    <t>AFAPXXMJ2PJY54880</t>
  </si>
  <si>
    <t>QJ2L PJY54880</t>
  </si>
  <si>
    <t>HJ16BNGP</t>
  </si>
  <si>
    <t>AFAPXXMJ2PJY54639</t>
  </si>
  <si>
    <t>QJ2L PJY54639</t>
  </si>
  <si>
    <t>Scott Atholl</t>
  </si>
  <si>
    <t>HJ16GDGP</t>
  </si>
  <si>
    <t>AFAPXXMJ2PJY54782</t>
  </si>
  <si>
    <t>QJ2L PJY54782</t>
  </si>
  <si>
    <t>HJ18CKGP</t>
  </si>
  <si>
    <t>AFAPXXMJ2PJY55838</t>
  </si>
  <si>
    <t>QJ2L PJY55838</t>
  </si>
  <si>
    <t>HJ18CRGP</t>
  </si>
  <si>
    <t>AFAPXXMJ2PJY55842</t>
  </si>
  <si>
    <t>QJ2L PJY55842</t>
  </si>
  <si>
    <t>HJ18DFGP</t>
  </si>
  <si>
    <t>AFAPXXMJ2PJY54808</t>
  </si>
  <si>
    <t>QJ2L PJY54808</t>
  </si>
  <si>
    <t>HJ18DRGP</t>
  </si>
  <si>
    <t>AFAPXXMJ2PJY55887</t>
  </si>
  <si>
    <t>QJ2L PJY55887</t>
  </si>
  <si>
    <t>Tracking, JMPD Branding, Steel Canopy</t>
  </si>
  <si>
    <t>HJ24RWGP</t>
  </si>
  <si>
    <t>WBA8A16080NU78308</t>
  </si>
  <si>
    <t>F9361883</t>
  </si>
  <si>
    <t>320I</t>
  </si>
  <si>
    <t>MAYORAL FLEET</t>
  </si>
  <si>
    <t>60L</t>
  </si>
  <si>
    <t>2000cc</t>
  </si>
  <si>
    <t>HJ24SCGP</t>
  </si>
  <si>
    <t>WBA8A16080NU78313</t>
  </si>
  <si>
    <t>F6231883</t>
  </si>
  <si>
    <t>HJ24SHGP</t>
  </si>
  <si>
    <t>WBA8A16080NU78311</t>
  </si>
  <si>
    <t>G0971882</t>
  </si>
  <si>
    <t>OPERATIONS</t>
  </si>
  <si>
    <t>HK16YZGP</t>
  </si>
  <si>
    <t>ACVFTR34H8N826376</t>
  </si>
  <si>
    <t>6HK1203804</t>
  </si>
  <si>
    <t>HK28VHGP</t>
  </si>
  <si>
    <t>ACVNRRHR2H4006126</t>
  </si>
  <si>
    <t>4JK1SF9063</t>
  </si>
  <si>
    <t>D-MAX 250 HO SINGLE CAB Cargo Van</t>
  </si>
  <si>
    <t>1 Ton Cargo Van</t>
  </si>
  <si>
    <t>Tracking, Decals, Cargo Body</t>
  </si>
  <si>
    <t>Group Finance</t>
  </si>
  <si>
    <t>HK51LNGP</t>
  </si>
  <si>
    <t>ACVFTR34H8N826347</t>
  </si>
  <si>
    <t>6HK1203520</t>
  </si>
  <si>
    <t>HK82FBGP</t>
  </si>
  <si>
    <t>AHTKB8CD302966723</t>
  </si>
  <si>
    <t>2GD0427275</t>
  </si>
  <si>
    <t>REA VAYA</t>
  </si>
  <si>
    <t>HK86FHGP</t>
  </si>
  <si>
    <t>AHTKB8CD602966778</t>
  </si>
  <si>
    <t>2GD0429009</t>
  </si>
  <si>
    <t>Ffennell</t>
  </si>
  <si>
    <t>HK86FVGP</t>
  </si>
  <si>
    <t>AHTKB8CD802966782</t>
  </si>
  <si>
    <t>2GD0429198</t>
  </si>
  <si>
    <t>HK86JPGP</t>
  </si>
  <si>
    <t>AHTKB8CD302966754</t>
  </si>
  <si>
    <t>2GD0428591</t>
  </si>
  <si>
    <t>HK97XJGP</t>
  </si>
  <si>
    <t>AFAJXXMJWJJS59329</t>
  </si>
  <si>
    <t>SA2LJJS59329</t>
  </si>
  <si>
    <t>Ford Everest 3.2 SUV</t>
  </si>
  <si>
    <t>SUV 4X4</t>
  </si>
  <si>
    <t>Tracking, Partial, Covert Lights</t>
  </si>
  <si>
    <t>Equestrian</t>
  </si>
  <si>
    <t>3200cc</t>
  </si>
  <si>
    <t>HK97XMGP</t>
  </si>
  <si>
    <t>AFAJXXMJWJJS59461</t>
  </si>
  <si>
    <t>SA2LJJS59461</t>
  </si>
  <si>
    <t>HK97YCGP</t>
  </si>
  <si>
    <t>AFAPXXMJ2PJY56604</t>
  </si>
  <si>
    <t>QJ2LPJY56604</t>
  </si>
  <si>
    <t>FORD RANGER 2.2 TDCI Double Cab 4x4</t>
  </si>
  <si>
    <t>HK97YMGP</t>
  </si>
  <si>
    <t>AFAJXXMJWJJS59341</t>
  </si>
  <si>
    <t>SA2LJJS59314</t>
  </si>
  <si>
    <t>HK97YPGP</t>
  </si>
  <si>
    <t>AFAJXXMJWJJS59333</t>
  </si>
  <si>
    <t>SA2LJJS59333</t>
  </si>
  <si>
    <t>HK97ZHGP</t>
  </si>
  <si>
    <t>AFAJXXMJWJJS59314</t>
  </si>
  <si>
    <t>HL05RGGP</t>
  </si>
  <si>
    <t>MBJB29BT300120351</t>
  </si>
  <si>
    <t>2NRD159885</t>
  </si>
  <si>
    <t>HL07GFGP</t>
  </si>
  <si>
    <t>JTFRX13P400047118</t>
  </si>
  <si>
    <t>2KDA961041</t>
  </si>
  <si>
    <t>Toyota Quantum 14 Seater</t>
  </si>
  <si>
    <t>Meter Reading</t>
  </si>
  <si>
    <t>HL19MDGP</t>
  </si>
  <si>
    <t xml:space="preserve"> AHTKB8CD502966805</t>
  </si>
  <si>
    <t>2GD0429795</t>
  </si>
  <si>
    <t>HL42PRGP</t>
  </si>
  <si>
    <t>AAVZZZ6RZJU009832</t>
  </si>
  <si>
    <t>CLP297517</t>
  </si>
  <si>
    <t>HL42SZGP</t>
  </si>
  <si>
    <t>AAVZZZ6RZJU010014</t>
  </si>
  <si>
    <t>CLP298481</t>
  </si>
  <si>
    <t>HL59NJGP</t>
  </si>
  <si>
    <t>AFAJXXMJWJJS59321</t>
  </si>
  <si>
    <t>SA2LJJS59321</t>
  </si>
  <si>
    <t>HL59NMGP</t>
  </si>
  <si>
    <t>AFAJXXMJWJJS59324</t>
  </si>
  <si>
    <t>SA2LJJS59324</t>
  </si>
  <si>
    <t>HL59PFGP</t>
  </si>
  <si>
    <t>AFAJXXMJWJJS59328</t>
  </si>
  <si>
    <t>SA2LJJS59328</t>
  </si>
  <si>
    <t>HL60YDGP</t>
  </si>
  <si>
    <t>AHTKB8CD902966757</t>
  </si>
  <si>
    <t>2GD0428673</t>
  </si>
  <si>
    <t>HL68ZNGP</t>
  </si>
  <si>
    <t>AAVZZZ6RZJU011717</t>
  </si>
  <si>
    <t>CLP300131</t>
  </si>
  <si>
    <t>148 600.00</t>
  </si>
  <si>
    <t>HM09JNGP</t>
  </si>
  <si>
    <t>AHTKB8CDX02967805</t>
  </si>
  <si>
    <t>2GDC361693</t>
  </si>
  <si>
    <t>REGION E 71</t>
  </si>
  <si>
    <t>HM27HMGP</t>
  </si>
  <si>
    <t>WBA8E36040NV05486</t>
  </si>
  <si>
    <t>318</t>
  </si>
  <si>
    <t>63L</t>
  </si>
  <si>
    <t>1800cc</t>
  </si>
  <si>
    <t>318 700.00</t>
  </si>
  <si>
    <t>HM31FCGP</t>
  </si>
  <si>
    <t>AAVZZZAWZJU048710</t>
  </si>
  <si>
    <t>CHZ A31368</t>
  </si>
  <si>
    <t>220 000.00</t>
  </si>
  <si>
    <t>HM31HYGP</t>
  </si>
  <si>
    <t>AAVZZZAWZJU050099</t>
  </si>
  <si>
    <t>CHZA35986</t>
  </si>
  <si>
    <t>HM47VBGP</t>
  </si>
  <si>
    <t>JTFRX13PX08049460</t>
  </si>
  <si>
    <t>2TR9158579</t>
  </si>
  <si>
    <t>HM52KZGP</t>
  </si>
  <si>
    <t>AAVZZZ6RZJU012178</t>
  </si>
  <si>
    <t>CLP300806</t>
  </si>
  <si>
    <t>HM57JTGP</t>
  </si>
  <si>
    <t>JTFRX13P308049459</t>
  </si>
  <si>
    <t>2TR9158364</t>
  </si>
  <si>
    <t>HM63ZDGP</t>
  </si>
  <si>
    <t>AHTLB52E503131083</t>
  </si>
  <si>
    <t>1ZRV836043</t>
  </si>
  <si>
    <t>Market</t>
  </si>
  <si>
    <t>City Deep</t>
  </si>
  <si>
    <t>Israel Maluleke</t>
  </si>
  <si>
    <t>HM63ZKGP</t>
  </si>
  <si>
    <t>AHTLB52E803131563</t>
  </si>
  <si>
    <t>1ZRV860186</t>
  </si>
  <si>
    <t>Group Forensics</t>
  </si>
  <si>
    <t>HM67WJGP</t>
  </si>
  <si>
    <t>AHTLB52E303130434</t>
  </si>
  <si>
    <t>1ZRV812237</t>
  </si>
  <si>
    <t>HM71JNGP</t>
  </si>
  <si>
    <t>AHTKB8CD602968353</t>
  </si>
  <si>
    <t>2GD0482875</t>
  </si>
  <si>
    <t>Tracking, Steel Canopy, EMS Branding, Light Bar</t>
  </si>
  <si>
    <t>Disaster MGT</t>
  </si>
  <si>
    <t>HM77GDGP</t>
  </si>
  <si>
    <t>MDHBBAN17Z0722529</t>
  </si>
  <si>
    <t>HR15793231F</t>
  </si>
  <si>
    <t>NISSAN</t>
  </si>
  <si>
    <t>ALMERA</t>
  </si>
  <si>
    <t xml:space="preserve">LICENSING </t>
  </si>
  <si>
    <t>HM77GKGP</t>
  </si>
  <si>
    <t>MDHBBAN17Z0722543</t>
  </si>
  <si>
    <t>MRD</t>
  </si>
  <si>
    <t>HM80SRGP</t>
  </si>
  <si>
    <t>AFAPXXMJ2PJS59809</t>
  </si>
  <si>
    <t>QJ2LPJS59809</t>
  </si>
  <si>
    <t>Ready 30 October 2020</t>
  </si>
  <si>
    <t>HM80SSGP</t>
  </si>
  <si>
    <t>AFAPXXMJ2PJS64686</t>
  </si>
  <si>
    <t>QJ2LPJS64686</t>
  </si>
  <si>
    <t>HM80SXGP</t>
  </si>
  <si>
    <t>AFAPXXMJ2PJY56902</t>
  </si>
  <si>
    <t>QJ2LPJY56902</t>
  </si>
  <si>
    <t>HM80TFGP</t>
  </si>
  <si>
    <t>AFAPXXMJ2PJY56004</t>
  </si>
  <si>
    <t>QJ2LPJY56004</t>
  </si>
  <si>
    <t>HM80THGP</t>
  </si>
  <si>
    <t>AFAPXXMJ2PJS59891</t>
  </si>
  <si>
    <t>QJ2LPJS59891</t>
  </si>
  <si>
    <t>Ready 27 November 2020</t>
  </si>
  <si>
    <t>HM80TXGP</t>
  </si>
  <si>
    <t>AFAPXXMJ2PJS59863</t>
  </si>
  <si>
    <t>QJ2LPJS59863</t>
  </si>
  <si>
    <t>HN02VNGP</t>
  </si>
  <si>
    <t>AHTKB8CD302967161</t>
  </si>
  <si>
    <t>2GD0441168</t>
  </si>
  <si>
    <t>HN02XVGP</t>
  </si>
  <si>
    <t>AHTKB8CD002967232</t>
  </si>
  <si>
    <t>2GD0445760</t>
  </si>
  <si>
    <t>Randburg</t>
  </si>
  <si>
    <t>HN02YFGP</t>
  </si>
  <si>
    <t>AHTKB8CD102967398</t>
  </si>
  <si>
    <t>2GD0449135</t>
  </si>
  <si>
    <t>Bushkoppies</t>
  </si>
  <si>
    <t>HN02ZCGP</t>
  </si>
  <si>
    <t>AHTKB8CD302967435</t>
  </si>
  <si>
    <t>2GD0451888</t>
  </si>
  <si>
    <t>HN03BKGP</t>
  </si>
  <si>
    <t xml:space="preserve"> AHTKB8CD402967251</t>
  </si>
  <si>
    <t>2GD0445937</t>
  </si>
  <si>
    <t>HN03DLGP</t>
  </si>
  <si>
    <t>AHTKB8CD502967209</t>
  </si>
  <si>
    <t>2GD0443934</t>
  </si>
  <si>
    <t>HN03DYGP</t>
  </si>
  <si>
    <t>AHTKB8CD702967373</t>
  </si>
  <si>
    <t>2GD0452067</t>
  </si>
  <si>
    <t>HN03FVGP</t>
  </si>
  <si>
    <t>AHTKB8CD102967353</t>
  </si>
  <si>
    <t>2GD0448649</t>
  </si>
  <si>
    <t>HN03LLGP</t>
  </si>
  <si>
    <t>AHTKB8CD402967377</t>
  </si>
  <si>
    <t>2GD0450912</t>
  </si>
  <si>
    <t>HN03MGGP</t>
  </si>
  <si>
    <t>AHTKB8CD202967345</t>
  </si>
  <si>
    <t>2GD0451434</t>
  </si>
  <si>
    <t>Toyota Hilux 2.4 GD-6 RB</t>
  </si>
  <si>
    <t>HN03MKGP</t>
  </si>
  <si>
    <t>AHTKB8CD402967332</t>
  </si>
  <si>
    <t>2GD0449646</t>
  </si>
  <si>
    <t>SOUTHDALE</t>
  </si>
  <si>
    <t>C256117-JOWA/1020/045656/MOR</t>
  </si>
  <si>
    <t>HN24CZGP</t>
  </si>
  <si>
    <t>AHTLB52E703128038</t>
  </si>
  <si>
    <t>IZRV705152</t>
  </si>
  <si>
    <t>HN24GNGP</t>
  </si>
  <si>
    <t>AHTLB52E403128420</t>
  </si>
  <si>
    <t>1ZRV719946</t>
  </si>
  <si>
    <t>1600CC</t>
  </si>
  <si>
    <t>HN35WNGP</t>
  </si>
  <si>
    <t>AHTLB52E103128424</t>
  </si>
  <si>
    <t>1ZRV719704</t>
  </si>
  <si>
    <t>HN35WPGP</t>
  </si>
  <si>
    <t>AHTLB52E303128425</t>
  </si>
  <si>
    <t>1ZRV719641</t>
  </si>
  <si>
    <t>HN39FJGP</t>
  </si>
  <si>
    <t>JTFRX13P608049469</t>
  </si>
  <si>
    <t>2TR9159429</t>
  </si>
  <si>
    <t>HN41MRGP</t>
  </si>
  <si>
    <t>AAVZZZAWZJU069246</t>
  </si>
  <si>
    <t>CHZ A61792</t>
  </si>
  <si>
    <t>HATCH</t>
  </si>
  <si>
    <t>Zandfontein</t>
  </si>
  <si>
    <t>HN41MZGP</t>
  </si>
  <si>
    <t>AAVZZZAWZJU069258</t>
  </si>
  <si>
    <t>CHZ A61760</t>
  </si>
  <si>
    <t>Commercial Loss</t>
  </si>
  <si>
    <t>HN46ZKGP</t>
  </si>
  <si>
    <t>AAVZZZAWZJU067280</t>
  </si>
  <si>
    <t>CHZ A80726</t>
  </si>
  <si>
    <t>HN47CVGP</t>
  </si>
  <si>
    <t>MALBM51BLKM538741</t>
  </si>
  <si>
    <t xml:space="preserve">G4LAJM859096 </t>
  </si>
  <si>
    <t xml:space="preserve">Hyundai </t>
  </si>
  <si>
    <t xml:space="preserve"> I20i</t>
  </si>
  <si>
    <t>Tracking Decals</t>
  </si>
  <si>
    <t>HN47DLGP</t>
  </si>
  <si>
    <t>MALBM51BLKM539305</t>
  </si>
  <si>
    <t>G4LAJM860853</t>
  </si>
  <si>
    <t>I20</t>
  </si>
  <si>
    <t>FACILITIES</t>
  </si>
  <si>
    <t>HN47FCGP</t>
  </si>
  <si>
    <t>AAVZZZAWZJU069194</t>
  </si>
  <si>
    <t>CHZ A79019</t>
  </si>
  <si>
    <t>HN47GCGP</t>
  </si>
  <si>
    <t>MALBM51BLKM539298</t>
  </si>
  <si>
    <t xml:space="preserve">G4LAJM860843 </t>
  </si>
  <si>
    <t>HN47GNGP</t>
  </si>
  <si>
    <t>MALBM51BLKM538743</t>
  </si>
  <si>
    <t>1400CC</t>
  </si>
  <si>
    <t>HN47HFGP</t>
  </si>
  <si>
    <t>MALBM51BLKM539320</t>
  </si>
  <si>
    <t>Southdale</t>
  </si>
  <si>
    <t>HN47LJGP</t>
  </si>
  <si>
    <t>AAVZZZAWZJU068691</t>
  </si>
  <si>
    <t>CHZ A80749</t>
  </si>
  <si>
    <t>HN48WMGP</t>
  </si>
  <si>
    <t>AAVZZZAWZJU067580</t>
  </si>
  <si>
    <t>CHZ B13173</t>
  </si>
  <si>
    <t>HN48WWGP</t>
  </si>
  <si>
    <t>AAVZZZAWZJU067583</t>
  </si>
  <si>
    <t>CHZ B13203</t>
  </si>
  <si>
    <t>Klipspruit</t>
  </si>
  <si>
    <t>HN49BZGP</t>
  </si>
  <si>
    <t>AAVZZZAWZJU069138</t>
  </si>
  <si>
    <t>CHZA80770</t>
  </si>
  <si>
    <t>HN53CYGP</t>
  </si>
  <si>
    <t>AAVZZZAWZJU068505</t>
  </si>
  <si>
    <t>CHZ B14655</t>
  </si>
  <si>
    <t>Ennerdale</t>
  </si>
  <si>
    <t>HN53GVGP</t>
  </si>
  <si>
    <t>AAVVZZZAWZJU069124</t>
  </si>
  <si>
    <t>CHZA78999</t>
  </si>
  <si>
    <t>HP15GJGP</t>
  </si>
  <si>
    <t>AHTKB8CD402968531</t>
  </si>
  <si>
    <t>2GD0489119</t>
  </si>
  <si>
    <t xml:space="preserve">HILUX 2.4 GD6 </t>
  </si>
  <si>
    <t>HP19DVGP</t>
  </si>
  <si>
    <t>AAVZZZ6RZJU013756</t>
  </si>
  <si>
    <t>CLP301948</t>
  </si>
  <si>
    <t>HP20YKGP</t>
  </si>
  <si>
    <t>AHTLB52EX03124887</t>
  </si>
  <si>
    <t xml:space="preserve">1ZRV657241          </t>
  </si>
  <si>
    <t>Tracking, Blue Lights</t>
  </si>
  <si>
    <t>HP29TKGP</t>
  </si>
  <si>
    <t>AAVZZZAWZJU057768</t>
  </si>
  <si>
    <t>CHZA45812</t>
  </si>
  <si>
    <t>HP30LXGP</t>
  </si>
  <si>
    <t>AAVZZZAWZJU061030</t>
  </si>
  <si>
    <t>CHZ A56540</t>
  </si>
  <si>
    <t>HP30TDGP</t>
  </si>
  <si>
    <t>AAVVZZZZAWZJU062997</t>
  </si>
  <si>
    <t>CHZA74086</t>
  </si>
  <si>
    <t>HP32BSGP</t>
  </si>
  <si>
    <t>AAVVZZZAWZJU048828</t>
  </si>
  <si>
    <t>CHZA25811</t>
  </si>
  <si>
    <t>HP32XMGP</t>
  </si>
  <si>
    <t>AAVZZZAWZJU069716</t>
  </si>
  <si>
    <t>CHZ A77350</t>
  </si>
  <si>
    <t>HP33BLGP</t>
  </si>
  <si>
    <t>AHTLB52EX03128079</t>
  </si>
  <si>
    <t xml:space="preserve">1ZRV705805          </t>
  </si>
  <si>
    <t>HP33FCGP</t>
  </si>
  <si>
    <t>AAVZZZAWZJU063003</t>
  </si>
  <si>
    <t>CHZA72812</t>
  </si>
  <si>
    <t>HP33GDGP</t>
  </si>
  <si>
    <t>AAVZZZAWZJU060284</t>
  </si>
  <si>
    <t>CLPCHZA68198</t>
  </si>
  <si>
    <t>HP33PRGP</t>
  </si>
  <si>
    <t>AAVZZZAWZJU062364</t>
  </si>
  <si>
    <t>CHZ A68765</t>
  </si>
  <si>
    <t>HP33VKGP</t>
  </si>
  <si>
    <t>AAVZZZAWZJU062334</t>
  </si>
  <si>
    <t>CHZ A68824</t>
  </si>
  <si>
    <t>HP34HHGP</t>
  </si>
  <si>
    <t>AAVZZZAWZJU048778</t>
  </si>
  <si>
    <t>CHZ A27241</t>
  </si>
  <si>
    <t>HP34XJGP</t>
  </si>
  <si>
    <t>AAVZZZAWZJU058535</t>
  </si>
  <si>
    <t>CHZA34423</t>
  </si>
  <si>
    <t>Tracking Decals, Radio</t>
  </si>
  <si>
    <t>HP38LYGP</t>
  </si>
  <si>
    <t>AHTLB52E803128081</t>
  </si>
  <si>
    <t xml:space="preserve">1ZRV706657          </t>
  </si>
  <si>
    <t>HP38MFGP</t>
  </si>
  <si>
    <t>AHTLB52E603128080</t>
  </si>
  <si>
    <t xml:space="preserve">1ZRV705980          </t>
  </si>
  <si>
    <t>HP38MKGP</t>
  </si>
  <si>
    <t>AHTLB52E603128077</t>
  </si>
  <si>
    <t>1ZRV705870</t>
  </si>
  <si>
    <t>COROLLA QUEST 1.6 Auto</t>
  </si>
  <si>
    <t>Tracking</t>
  </si>
  <si>
    <t>HP38YTGP</t>
  </si>
  <si>
    <t>AHTLB52E203131073</t>
  </si>
  <si>
    <t>1ZRV835657</t>
  </si>
  <si>
    <t>HP40TMGP</t>
  </si>
  <si>
    <t>AHTLB52E003132540</t>
  </si>
  <si>
    <t>1ZRV876677</t>
  </si>
  <si>
    <t>HP42DXGP</t>
  </si>
  <si>
    <t>AAVZZZAWZJU063014</t>
  </si>
  <si>
    <t>CHZ A44426</t>
  </si>
  <si>
    <t>HP42RFGP</t>
  </si>
  <si>
    <t>AAVVZZZAWZJU006708</t>
  </si>
  <si>
    <t>CHZA93570</t>
  </si>
  <si>
    <t>HP43PNGP</t>
  </si>
  <si>
    <t>AFAPXXMJ2PJM17304</t>
  </si>
  <si>
    <t>QJ2L PJM17304</t>
  </si>
  <si>
    <t>HP43VHGP</t>
  </si>
  <si>
    <t>AFAPXXMJ2PJM13011</t>
  </si>
  <si>
    <t>QJ2LPJM13011</t>
  </si>
  <si>
    <t>HP43VVGP</t>
  </si>
  <si>
    <t>AFAPXXMJ2PJM15454</t>
  </si>
  <si>
    <t>QJ2L PJM15454</t>
  </si>
  <si>
    <t xml:space="preserve">Southdale </t>
  </si>
  <si>
    <t>HP43VXGP</t>
  </si>
  <si>
    <t>AFAPXXMJ2PJM14858</t>
  </si>
  <si>
    <t>QJ2LPJM14858</t>
  </si>
  <si>
    <t>Northern Works</t>
  </si>
  <si>
    <t>HP43WTGP</t>
  </si>
  <si>
    <t>AFAPXXMJ2PJM10012</t>
  </si>
  <si>
    <t>QJ2L PJM10012</t>
  </si>
  <si>
    <t>HP43XBGP</t>
  </si>
  <si>
    <t>AFAPXXMJ2PJM10095</t>
  </si>
  <si>
    <t>QJ2LPJM10095</t>
  </si>
  <si>
    <t>HP43ZCGP</t>
  </si>
  <si>
    <t>AFAPXXMJ2PJM14775</t>
  </si>
  <si>
    <t>QJ2L PJM14775</t>
  </si>
  <si>
    <t>HP43ZYGP</t>
  </si>
  <si>
    <t>AFAPXXMJ2PJM14933</t>
  </si>
  <si>
    <t>QJ2L PJM14933</t>
  </si>
  <si>
    <t>HP44BDGP</t>
  </si>
  <si>
    <t>AFAPXXMJ2PJM15429</t>
  </si>
  <si>
    <t>QJ2LPJM15429</t>
  </si>
  <si>
    <t>HP44GVGP</t>
  </si>
  <si>
    <t>AFAPXXMJ2PJM10049</t>
  </si>
  <si>
    <t>QJ2LPJM10049</t>
  </si>
  <si>
    <t>MTC (Bill GCSS Separate Invoice)</t>
  </si>
  <si>
    <t>HP44KPGP</t>
  </si>
  <si>
    <t>AFAPXXMJ2PJM09437</t>
  </si>
  <si>
    <t>QJ2L PJM09437</t>
  </si>
  <si>
    <t>Tracking, Canopy, Decals</t>
  </si>
  <si>
    <t>Langlaagte</t>
  </si>
  <si>
    <t>C253665-JOWA/0720/044862/MOR (Awaiting Sign Off at Water and Payment by AON) All Documents in Order</t>
  </si>
  <si>
    <t>HP44KXGP</t>
  </si>
  <si>
    <t>AFAPXXMJ2PJM15467</t>
  </si>
  <si>
    <t>QJ2L PJM15467</t>
  </si>
  <si>
    <t>HP47TCGP</t>
  </si>
  <si>
    <t>AHTLB52E503134453</t>
  </si>
  <si>
    <t>1ZRV914202</t>
  </si>
  <si>
    <t>Tracing</t>
  </si>
  <si>
    <t>HP47TKGP</t>
  </si>
  <si>
    <t>AHTLB52E003134408</t>
  </si>
  <si>
    <t>1ZRV914842</t>
  </si>
  <si>
    <t>HP49HMGP</t>
  </si>
  <si>
    <t>AHTLB52E003132898</t>
  </si>
  <si>
    <t>1ZRV884502</t>
  </si>
  <si>
    <t>HP49PNGP</t>
  </si>
  <si>
    <t>AHTLB52E603134560</t>
  </si>
  <si>
    <t>1ZRV918083</t>
  </si>
  <si>
    <t>HP49RFGP</t>
  </si>
  <si>
    <t>AHTLB52E703134504</t>
  </si>
  <si>
    <t>1ZRV919159</t>
  </si>
  <si>
    <t>HP68KFGP</t>
  </si>
  <si>
    <t>AAVZZZAWZJU061348</t>
  </si>
  <si>
    <t>CHZ A69056</t>
  </si>
  <si>
    <t>HP68RJGP</t>
  </si>
  <si>
    <t>AAVZZZAWZJU060547</t>
  </si>
  <si>
    <t>CHZAA56954</t>
  </si>
  <si>
    <t>HP69PYGP</t>
  </si>
  <si>
    <t>JTFRX13P200047456</t>
  </si>
  <si>
    <t>2KDA977774</t>
  </si>
  <si>
    <t>HP70LKGP</t>
  </si>
  <si>
    <t>AAVZZZAWZJU061331</t>
  </si>
  <si>
    <t>CHZ A70705</t>
  </si>
  <si>
    <t>HP71WVGP</t>
  </si>
  <si>
    <t>AHTLB52E103129573</t>
  </si>
  <si>
    <t xml:space="preserve">1ZRV780892          </t>
  </si>
  <si>
    <t>HP76JZGP</t>
  </si>
  <si>
    <t>AHTLB52E003129600</t>
  </si>
  <si>
    <t xml:space="preserve">1ZRV780397          </t>
  </si>
  <si>
    <t>HP76KYGP</t>
  </si>
  <si>
    <t>AHTLB52E103134966</t>
  </si>
  <si>
    <t xml:space="preserve">1ZRV928801          </t>
  </si>
  <si>
    <t>HP86HDGP</t>
  </si>
  <si>
    <t>MDHBBAN17Z0723034</t>
  </si>
  <si>
    <t xml:space="preserve">HR15750532G         </t>
  </si>
  <si>
    <t>HR04BPGP</t>
  </si>
  <si>
    <t>AAVZZZAWZJU059102</t>
  </si>
  <si>
    <t>CHZ A59717</t>
  </si>
  <si>
    <t>HR04KRGP</t>
  </si>
  <si>
    <t>AAVVZZZAWZJU068913</t>
  </si>
  <si>
    <t>CHZC20626</t>
  </si>
  <si>
    <t>HR04YSGP</t>
  </si>
  <si>
    <t>AAVVZZZAWZJU066483</t>
  </si>
  <si>
    <t>CHZA86254</t>
  </si>
  <si>
    <t>HR04ZVGP</t>
  </si>
  <si>
    <t>AAVZZZAWZJU068933</t>
  </si>
  <si>
    <t>CHZ C23536</t>
  </si>
  <si>
    <t>Health &amp; Safety</t>
  </si>
  <si>
    <t>HR07MGGP</t>
  </si>
  <si>
    <t>AAVZZZAWZJU058350</t>
  </si>
  <si>
    <t>CHZ A52838</t>
  </si>
  <si>
    <t>HR07NLGP</t>
  </si>
  <si>
    <t>AAVZZZAWZJU068965</t>
  </si>
  <si>
    <t>CHZ B12648</t>
  </si>
  <si>
    <t>HR07TFGP</t>
  </si>
  <si>
    <t>AAVZZZAWZJU058368</t>
  </si>
  <si>
    <t>CHZ A44614</t>
  </si>
  <si>
    <t>HR09PWGP</t>
  </si>
  <si>
    <t>JTFRX13P208049615</t>
  </si>
  <si>
    <t>4HK1750750</t>
  </si>
  <si>
    <t>HR10NMGP</t>
  </si>
  <si>
    <t>AAVZZZAWZKU001425</t>
  </si>
  <si>
    <t>CHZ A89396</t>
  </si>
  <si>
    <t>HR10RWGP</t>
  </si>
  <si>
    <t>AAVZZZAWZKU001232</t>
  </si>
  <si>
    <t>CHZA88029</t>
  </si>
  <si>
    <t>HR11PWGP</t>
  </si>
  <si>
    <t>AAVZZZAWZKU001215</t>
  </si>
  <si>
    <t>CHZ A91333</t>
  </si>
  <si>
    <t>HR13BVGP</t>
  </si>
  <si>
    <t>AAVZZZAWZJU071219</t>
  </si>
  <si>
    <t>CHZ A91332</t>
  </si>
  <si>
    <t>HR13BZGP</t>
  </si>
  <si>
    <t>AAVZZZAWZKU000471</t>
  </si>
  <si>
    <t>CHZ A89427</t>
  </si>
  <si>
    <t>HR13CRGP</t>
  </si>
  <si>
    <t>AAVVZZZAWZKU00059</t>
  </si>
  <si>
    <t>CHZA89435</t>
  </si>
  <si>
    <t>HR13FHGP</t>
  </si>
  <si>
    <t>AAVVZZZAWZJU058176</t>
  </si>
  <si>
    <t>CHZA59766</t>
  </si>
  <si>
    <t>HR13GBGP</t>
  </si>
  <si>
    <t>AAVZZZAWZKU000886</t>
  </si>
  <si>
    <t>CHZ C20546</t>
  </si>
  <si>
    <t>HR13HJGP</t>
  </si>
  <si>
    <t>AAVZZZAWZKU000692</t>
  </si>
  <si>
    <t>CHZB13318</t>
  </si>
  <si>
    <t>HR13MPGP</t>
  </si>
  <si>
    <t>AAVZZZAWZKU001897</t>
  </si>
  <si>
    <t>CHZ A89511</t>
  </si>
  <si>
    <t>HR13ZYGP</t>
  </si>
  <si>
    <t>AAVVZZZAWZJU071152</t>
  </si>
  <si>
    <t>CHZB18368</t>
  </si>
  <si>
    <t>HR14DKGP</t>
  </si>
  <si>
    <t>AAVVZZZAWZJU058408</t>
  </si>
  <si>
    <t>CHZA43902</t>
  </si>
  <si>
    <t>HR14DNGP</t>
  </si>
  <si>
    <t>AAVZZZAWZJU071285</t>
  </si>
  <si>
    <t>CHZB16863</t>
  </si>
  <si>
    <t>C255591-CIPO/0820/045646/MOR</t>
  </si>
  <si>
    <t>HR17PMGP</t>
  </si>
  <si>
    <t>AAVZZZAWZKU000368</t>
  </si>
  <si>
    <t>CHZ C21564</t>
  </si>
  <si>
    <t>HR18GGGP</t>
  </si>
  <si>
    <t>AAVZZZAWZJU071500</t>
  </si>
  <si>
    <t>CHZA88913</t>
  </si>
  <si>
    <t>HR18WXGP</t>
  </si>
  <si>
    <t>AAVZZZAWZJU071244</t>
  </si>
  <si>
    <t>CHZA88961</t>
  </si>
  <si>
    <t>HR36KNGP</t>
  </si>
  <si>
    <t>AAVZZZAWZJU063542</t>
  </si>
  <si>
    <t xml:space="preserve">CHZA77950           </t>
  </si>
  <si>
    <t>HR37NPGP</t>
  </si>
  <si>
    <t>AAVZZZAWZJU062498</t>
  </si>
  <si>
    <t xml:space="preserve">CHZA64890           </t>
  </si>
  <si>
    <t>HR45FVGP</t>
  </si>
  <si>
    <t>AAVZZZAWZKU000045</t>
  </si>
  <si>
    <t xml:space="preserve">CHZB13058           </t>
  </si>
  <si>
    <t>HR55SPGP</t>
  </si>
  <si>
    <t>AAVZZZ6RZKU001406</t>
  </si>
  <si>
    <t xml:space="preserve">CLP307277           </t>
  </si>
  <si>
    <t>HR57BRGP</t>
  </si>
  <si>
    <t>ACVFTR34H8N014371</t>
  </si>
  <si>
    <t>6HK1211521</t>
  </si>
  <si>
    <t>HR63BZGP</t>
  </si>
  <si>
    <t>AHTLB52E403133441</t>
  </si>
  <si>
    <t>1ZRV893861</t>
  </si>
  <si>
    <t>HR63CHGP</t>
  </si>
  <si>
    <t>AHTLB52E103133591</t>
  </si>
  <si>
    <t>1ZRV900504</t>
  </si>
  <si>
    <t>HR63FDGP</t>
  </si>
  <si>
    <t>AHTLB52E303133771</t>
  </si>
  <si>
    <t>1ZRV904845</t>
  </si>
  <si>
    <t>HR63FNGP</t>
  </si>
  <si>
    <t>AHTLB52E603133537</t>
  </si>
  <si>
    <t>1ZRV898412</t>
  </si>
  <si>
    <t>HR63FTGP</t>
  </si>
  <si>
    <t>AHTLB52E803133491</t>
  </si>
  <si>
    <t>1ZRV893836</t>
  </si>
  <si>
    <t>HR65BVGP</t>
  </si>
  <si>
    <t>AHTLB52E703133773</t>
  </si>
  <si>
    <t>1ZRV902241</t>
  </si>
  <si>
    <t>HR65BZGP</t>
  </si>
  <si>
    <t>AHTLB52E503133822</t>
  </si>
  <si>
    <t>1ZRV901265</t>
  </si>
  <si>
    <t>HR65CMGP</t>
  </si>
  <si>
    <t>AHTLB52E303133639</t>
  </si>
  <si>
    <t>1ZRV899721</t>
  </si>
  <si>
    <t>HR69TZGP</t>
  </si>
  <si>
    <t>AHTLB52E803133507</t>
  </si>
  <si>
    <t>1ZRV893664</t>
  </si>
  <si>
    <t>HR69VBGP</t>
  </si>
  <si>
    <t>AHTLB52E803133636</t>
  </si>
  <si>
    <t>1ZRV898756</t>
  </si>
  <si>
    <t>HR74MPGP</t>
  </si>
  <si>
    <t>AAVZZZ6RZKU001408</t>
  </si>
  <si>
    <t xml:space="preserve">CLP307610           </t>
  </si>
  <si>
    <t>HR74SZGP</t>
  </si>
  <si>
    <t>AAVZZZAWZJU063197</t>
  </si>
  <si>
    <t>HR79NZGP</t>
  </si>
  <si>
    <t>AHTLB52EX03133539</t>
  </si>
  <si>
    <t>1ZRV900152</t>
  </si>
  <si>
    <t>HR79TYGP</t>
  </si>
  <si>
    <t>ADNUSN1D5U0151371</t>
  </si>
  <si>
    <t>K7MF710UJ91536</t>
  </si>
  <si>
    <t>UA7_NP200 1.6 8V BASE +AC SAFETY</t>
  </si>
  <si>
    <t>0.5 Ton Ldv</t>
  </si>
  <si>
    <t xml:space="preserve">Canopy, Tracking, Decals </t>
  </si>
  <si>
    <t xml:space="preserve">Unleaded </t>
  </si>
  <si>
    <t>HR84FRGP</t>
  </si>
  <si>
    <t>AHTLB52E003133646</t>
  </si>
  <si>
    <t>1ZRV901676</t>
  </si>
  <si>
    <t>HR84FSGP</t>
  </si>
  <si>
    <t>AHTLB52E103133638</t>
  </si>
  <si>
    <t>1ZRV898801</t>
  </si>
  <si>
    <t>HR84FXGP</t>
  </si>
  <si>
    <t>AHTLB52E603133506</t>
  </si>
  <si>
    <t>1ZRV898517</t>
  </si>
  <si>
    <t>Tracking, Covert Lights, Badge</t>
  </si>
  <si>
    <t>HS49KXGP</t>
  </si>
  <si>
    <t>AHTKBCD902969657</t>
  </si>
  <si>
    <t>2GDC439441</t>
  </si>
  <si>
    <t>09/10/2020</t>
  </si>
  <si>
    <t>REGION E 69</t>
  </si>
  <si>
    <t>HS50PWGP</t>
  </si>
  <si>
    <t>AHTKB8CD402969520</t>
  </si>
  <si>
    <t>2GDC444619</t>
  </si>
  <si>
    <t>HS64LTGP</t>
  </si>
  <si>
    <t>AHTLB52E803137024</t>
  </si>
  <si>
    <t>1ZRV973203</t>
  </si>
  <si>
    <t>HS64MGGP</t>
  </si>
  <si>
    <t>AHTLB52E403137022</t>
  </si>
  <si>
    <t xml:space="preserve">1ZRV972624          </t>
  </si>
  <si>
    <t>HS64MYGP</t>
  </si>
  <si>
    <t>AHTLB52EX03136974</t>
  </si>
  <si>
    <t>1ZRV976252</t>
  </si>
  <si>
    <t>HS64ZNGP</t>
  </si>
  <si>
    <t>AHTLB52E603136972</t>
  </si>
  <si>
    <t xml:space="preserve">1ZRV976130          </t>
  </si>
  <si>
    <t>HS64ZYGP</t>
  </si>
  <si>
    <t>AHTLB52E303136962</t>
  </si>
  <si>
    <t>1ZRV976185</t>
  </si>
  <si>
    <t>HS65BGGP</t>
  </si>
  <si>
    <t>AHTLB52E903135136</t>
  </si>
  <si>
    <t>1ZRV937105</t>
  </si>
  <si>
    <t>HS65CSGP</t>
  </si>
  <si>
    <t>AHTLB52E103135132</t>
  </si>
  <si>
    <t>1ZRV937043</t>
  </si>
  <si>
    <t>HS70HLGP</t>
  </si>
  <si>
    <t>MDHBBAN17Z0724437</t>
  </si>
  <si>
    <t xml:space="preserve">HR15761358G         </t>
  </si>
  <si>
    <t>HS79ZRGP</t>
  </si>
  <si>
    <t>MDHBBAN17Z0724408</t>
  </si>
  <si>
    <t xml:space="preserve">HR15761710G         </t>
  </si>
  <si>
    <t>HT52GZGP</t>
  </si>
  <si>
    <t>AHTKB8CDX03427039</t>
  </si>
  <si>
    <t>1GD0562964</t>
  </si>
  <si>
    <t>Hilux 2.8 GD-6 RB Double Cab 4X4 Auto</t>
  </si>
  <si>
    <t>HV17JCGP</t>
  </si>
  <si>
    <t>WBA8E36070NV05546</t>
  </si>
  <si>
    <t>367 400.00</t>
  </si>
  <si>
    <t>HV59BNGP</t>
  </si>
  <si>
    <t>AHTLB52E403137215</t>
  </si>
  <si>
    <t xml:space="preserve">1ZRV976607          </t>
  </si>
  <si>
    <t>HV63VSGP</t>
  </si>
  <si>
    <t>AAVZZZ6RZKU011173</t>
  </si>
  <si>
    <t>CLP317859</t>
  </si>
  <si>
    <t>160 500.00</t>
  </si>
  <si>
    <t>HV63WGGP</t>
  </si>
  <si>
    <t>AAVZZZ6RZKU011208</t>
  </si>
  <si>
    <t>CLP 317806</t>
  </si>
  <si>
    <t>HV63WHGP</t>
  </si>
  <si>
    <t>AAVZZZ6RZKU011319</t>
  </si>
  <si>
    <t>CLP 317970</t>
  </si>
  <si>
    <t>HV63YHGP</t>
  </si>
  <si>
    <t>AAVZZZ6RZKU011325</t>
  </si>
  <si>
    <t>CLP 317980</t>
  </si>
  <si>
    <t>HV63YWGP</t>
  </si>
  <si>
    <t>AAVZZZ6RZKU010991</t>
  </si>
  <si>
    <t>CLP317660</t>
  </si>
  <si>
    <t>HV63ZSGP</t>
  </si>
  <si>
    <t>AAVZZZ6RZKU010998</t>
  </si>
  <si>
    <t>CLP 317643</t>
  </si>
  <si>
    <t>HV64BBGP</t>
  </si>
  <si>
    <t>AAVZZZ6RZKU011004</t>
  </si>
  <si>
    <t>CLP317651</t>
  </si>
  <si>
    <t>Housing</t>
  </si>
  <si>
    <t>HV64JVGP</t>
  </si>
  <si>
    <t>AHTEW8CB801290999</t>
  </si>
  <si>
    <t>1TRA545833</t>
  </si>
  <si>
    <t>Tracking, Decals,  Plumbing, Welding, Electrical Rails</t>
  </si>
  <si>
    <t>HV88WCGP</t>
  </si>
  <si>
    <t xml:space="preserve">FML </t>
  </si>
  <si>
    <t>MAJGXXMTKGJR27727</t>
  </si>
  <si>
    <t>XZKAJR27727</t>
  </si>
  <si>
    <t>FIGO</t>
  </si>
  <si>
    <t>HV92MGGP</t>
  </si>
  <si>
    <t>ACVNRCHR7J4023877</t>
  </si>
  <si>
    <t>4JK1TE3233</t>
  </si>
  <si>
    <t>4X2 D/C</t>
  </si>
  <si>
    <t>1 Ton LDV D/C JMPD</t>
  </si>
  <si>
    <t>76L</t>
  </si>
  <si>
    <t>HV92TFGP</t>
  </si>
  <si>
    <t>WBATX36050NC58843</t>
  </si>
  <si>
    <t>X3</t>
  </si>
  <si>
    <t>67L</t>
  </si>
  <si>
    <t xml:space="preserve">HARDBODY NP300 2.5 TDI HI-RIDER P  </t>
  </si>
  <si>
    <t>HW03HHGP</t>
  </si>
  <si>
    <t xml:space="preserve">ADNCPGD22ZR118595  </t>
  </si>
  <si>
    <t>HW03HNGP</t>
  </si>
  <si>
    <t xml:space="preserve">ADNCPGD22ZR119119  </t>
  </si>
  <si>
    <t>HW03HSGP</t>
  </si>
  <si>
    <t xml:space="preserve">ADNCPGD22ZR118598  </t>
  </si>
  <si>
    <t>HW03JNGP</t>
  </si>
  <si>
    <t xml:space="preserve">ADNCPGD22ZR118584 </t>
  </si>
  <si>
    <t>HW03KJGP</t>
  </si>
  <si>
    <t>ADNCPGD22ZR118591</t>
  </si>
  <si>
    <t>NP300 D/C</t>
  </si>
  <si>
    <t>Meter Reading Dept</t>
  </si>
  <si>
    <t>HW04KXGP</t>
  </si>
  <si>
    <t>AHTLB52E103139469</t>
  </si>
  <si>
    <t>1ZRW032303</t>
  </si>
  <si>
    <t>HW04LGGP</t>
  </si>
  <si>
    <t>AHTLB52EEX03139440</t>
  </si>
  <si>
    <t>1ZRW034862</t>
  </si>
  <si>
    <t>HW04LMGP</t>
  </si>
  <si>
    <t>AHTLB52E003139463</t>
  </si>
  <si>
    <t xml:space="preserve">1ZRW034282          </t>
  </si>
  <si>
    <t>HW06XSGP</t>
  </si>
  <si>
    <t>AHTLB52E603139466</t>
  </si>
  <si>
    <t>1ZRW034356</t>
  </si>
  <si>
    <t>HW06YFGP</t>
  </si>
  <si>
    <t>AHTLB52E1031339505</t>
  </si>
  <si>
    <t>1ZRW033510</t>
  </si>
  <si>
    <t>HW09WSGP</t>
  </si>
  <si>
    <t>ADNCPUD22ZT073239</t>
  </si>
  <si>
    <t>YD25805348T</t>
  </si>
  <si>
    <t xml:space="preserve"> NP300 2,5D HIGH DC 4X4 </t>
  </si>
  <si>
    <t>R434,200.00</t>
  </si>
  <si>
    <t>HW18CZGP</t>
  </si>
  <si>
    <t>AHTLB52E703139539</t>
  </si>
  <si>
    <t>1ZRW042918</t>
  </si>
  <si>
    <t>HW18DKGP</t>
  </si>
  <si>
    <t>AHTLB52E703139511</t>
  </si>
  <si>
    <t>1ZRW037021</t>
  </si>
  <si>
    <t>HW18DPGP</t>
  </si>
  <si>
    <t>AHTLB52E803139470</t>
  </si>
  <si>
    <t>1ZRW036745</t>
  </si>
  <si>
    <t>HW18FGGP</t>
  </si>
  <si>
    <t>AHTLB52E703139508</t>
  </si>
  <si>
    <t xml:space="preserve">1ZRW037088          </t>
  </si>
  <si>
    <t>HW18FHGP</t>
  </si>
  <si>
    <t>AHTLB52E203139464</t>
  </si>
  <si>
    <t>1ZRW034433</t>
  </si>
  <si>
    <t>HW18FJGP</t>
  </si>
  <si>
    <t>AHTLB52E803139517</t>
  </si>
  <si>
    <t>1ZRW038908</t>
  </si>
  <si>
    <t>HW18HGGP</t>
  </si>
  <si>
    <t>AHTLB52E503139510</t>
  </si>
  <si>
    <t>1ZRW036892</t>
  </si>
  <si>
    <t>HW19BMGP</t>
  </si>
  <si>
    <t>AHTLB52E203139514</t>
  </si>
  <si>
    <t>1ZRW037226</t>
  </si>
  <si>
    <t>HW28XLGP</t>
  </si>
  <si>
    <t>AHTLB52E003139513</t>
  </si>
  <si>
    <t>1ZRW043969</t>
  </si>
  <si>
    <t>HW31TYGP</t>
  </si>
  <si>
    <t>ADNCPUD22ZT074048</t>
  </si>
  <si>
    <t>YD25809469T</t>
  </si>
  <si>
    <t>HW39ZPGP</t>
  </si>
  <si>
    <t>WAUZZZF41KA008436</t>
  </si>
  <si>
    <t xml:space="preserve">CVN096179           </t>
  </si>
  <si>
    <t>Audi</t>
  </si>
  <si>
    <t>PDAR Audi A4 1.4 TFSI Bas</t>
  </si>
  <si>
    <t>HW40DDGP</t>
  </si>
  <si>
    <t>WAUZZ8VOK1010197</t>
  </si>
  <si>
    <t>CHZB22509</t>
  </si>
  <si>
    <t>AU 37X-A3</t>
  </si>
  <si>
    <t>HW41JSGP</t>
  </si>
  <si>
    <t>AHTLB52E803137282</t>
  </si>
  <si>
    <t>1ZRV977794</t>
  </si>
  <si>
    <t>HW41KLGP</t>
  </si>
  <si>
    <t>AHTLB52E403137280</t>
  </si>
  <si>
    <t>1ZRV977753</t>
  </si>
  <si>
    <t>EVENTS</t>
  </si>
  <si>
    <t>HW41LJGP</t>
  </si>
  <si>
    <t>AHTLB52E603137281</t>
  </si>
  <si>
    <t>1ZRV977646</t>
  </si>
  <si>
    <t xml:space="preserve">NISSAN </t>
  </si>
  <si>
    <t>NISSAN NP200 1.6</t>
  </si>
  <si>
    <t>Credit Control</t>
  </si>
  <si>
    <t>HW45VBGP</t>
  </si>
  <si>
    <t xml:space="preserve"> MAJFXXMTKFJG46291  </t>
  </si>
  <si>
    <t>XZKAJG46291</t>
  </si>
  <si>
    <t xml:space="preserve">FIGO 1.5TI VCT AMBIENTE (HATCH) </t>
  </si>
  <si>
    <t>ISUZU D-MAX 250 HO REGULAR CAB FLEETSIDE  SAFE</t>
  </si>
  <si>
    <t>HW46XTGP</t>
  </si>
  <si>
    <t>MALABM51BLKM538751</t>
  </si>
  <si>
    <t>G4LAJM859091</t>
  </si>
  <si>
    <t>HYUANDAI I20</t>
  </si>
  <si>
    <t>Avalon</t>
  </si>
  <si>
    <t>HW46XWGP</t>
  </si>
  <si>
    <t>ACVNRRHR7J4023154</t>
  </si>
  <si>
    <t>4JK1TB2623</t>
  </si>
  <si>
    <t>HW46XXGP</t>
  </si>
  <si>
    <t>MALBM51BLKM539321</t>
  </si>
  <si>
    <t>G4LAJM861512</t>
  </si>
  <si>
    <t>HW46YHGP</t>
  </si>
  <si>
    <t>MALBM51BLKM538757</t>
  </si>
  <si>
    <t>G4LAJM859041</t>
  </si>
  <si>
    <t>HYUNDAI I20E</t>
  </si>
  <si>
    <t>HW46YKGP</t>
  </si>
  <si>
    <t>MALBM51BLKM538750</t>
  </si>
  <si>
    <t>G4LAJM859078</t>
  </si>
  <si>
    <t>Customer Services</t>
  </si>
  <si>
    <t>HW46YTGP</t>
  </si>
  <si>
    <t>MALABM51BLKM538767</t>
  </si>
  <si>
    <t>G4LAJM859046</t>
  </si>
  <si>
    <t>HW46YNGP</t>
  </si>
  <si>
    <t>MALABM51BLKM538761</t>
  </si>
  <si>
    <t>G4LAJM859045</t>
  </si>
  <si>
    <t>HW46YWGP</t>
  </si>
  <si>
    <t>MALBM51BLKM535750</t>
  </si>
  <si>
    <t>G4LAJM851460</t>
  </si>
  <si>
    <t>HW46ZBGP</t>
  </si>
  <si>
    <t>ACVNRRHR7J4021646</t>
  </si>
  <si>
    <t>4JK1TA0701</t>
  </si>
  <si>
    <t>HW47BHGP</t>
  </si>
  <si>
    <t>ACVNRRHR6J4023145</t>
  </si>
  <si>
    <t>4JK1TC2037</t>
  </si>
  <si>
    <t>Cydna Lab</t>
  </si>
  <si>
    <t>HW47CYGP</t>
  </si>
  <si>
    <t>ACVNRRHR5J4023153</t>
  </si>
  <si>
    <t>4JK1TC2039</t>
  </si>
  <si>
    <t>Hursthill</t>
  </si>
  <si>
    <t>HW47GPGP</t>
  </si>
  <si>
    <t>MALABM51BLKM538752</t>
  </si>
  <si>
    <t>G4LAJM859040</t>
  </si>
  <si>
    <t>HW47HCGP</t>
  </si>
  <si>
    <t>MALBM51BLK538751</t>
  </si>
  <si>
    <t>HYUNDAI I20i</t>
  </si>
  <si>
    <t>SCM</t>
  </si>
  <si>
    <t>HW47PBGP</t>
  </si>
  <si>
    <t>ACVNRRHR8J4023146</t>
  </si>
  <si>
    <t>4JK1TC2038</t>
  </si>
  <si>
    <t>Tracking, Decals, Canopy</t>
  </si>
  <si>
    <t>GCSS Dispatch</t>
  </si>
  <si>
    <t>HW50FVGP</t>
  </si>
  <si>
    <t>MLALA851ALKM919539</t>
  </si>
  <si>
    <t>G3LAJM677893</t>
  </si>
  <si>
    <t>HYUNDAI GRAND I10 MOTION</t>
  </si>
  <si>
    <t>40L</t>
  </si>
  <si>
    <t>HW50GNGP</t>
  </si>
  <si>
    <t>MLALA851ALKM919538</t>
  </si>
  <si>
    <t>G3LAJM677895</t>
  </si>
  <si>
    <t>NISSAN NP200 1.6 8 BASE + AC</t>
  </si>
  <si>
    <t>HW50JWGP</t>
  </si>
  <si>
    <t>MLALA851ALKM918859</t>
  </si>
  <si>
    <t>G3LAJM677756</t>
  </si>
  <si>
    <t>HW50JYGP</t>
  </si>
  <si>
    <t>ADNUSN1D5U0155186</t>
  </si>
  <si>
    <t>K7MF710UJ92817</t>
  </si>
  <si>
    <t>HW50KJGP</t>
  </si>
  <si>
    <t>ADNUSN1D5U0155231</t>
  </si>
  <si>
    <t>K7MF710UJ92958</t>
  </si>
  <si>
    <t>HW50KMGP</t>
  </si>
  <si>
    <t>MLALA851ALKM919547</t>
  </si>
  <si>
    <t>G3LAJM677778</t>
  </si>
  <si>
    <t>Midrand</t>
  </si>
  <si>
    <t>HW50LCGP</t>
  </si>
  <si>
    <t>ADNUSN1D5U0155124</t>
  </si>
  <si>
    <t>K7MF710UJ92897</t>
  </si>
  <si>
    <t>HW50LHGP</t>
  </si>
  <si>
    <t>MLALA851ALKM919553</t>
  </si>
  <si>
    <t>G3LAJM680027</t>
  </si>
  <si>
    <t>HW50LTGP</t>
  </si>
  <si>
    <t>MLALA851ALKM919549</t>
  </si>
  <si>
    <t>G3LAJM677906</t>
  </si>
  <si>
    <t>HW50MCGP</t>
  </si>
  <si>
    <t>MLALA851ALKM918857</t>
  </si>
  <si>
    <t>G3LAJM677770</t>
  </si>
  <si>
    <t>HW50MNGP</t>
  </si>
  <si>
    <t>MLALA851ALKM919552</t>
  </si>
  <si>
    <t>G3LAJM678664</t>
  </si>
  <si>
    <t>HW50MYGP</t>
  </si>
  <si>
    <t>MLALA851ALKM919546</t>
  </si>
  <si>
    <t>G3LAJM677896</t>
  </si>
  <si>
    <t>HW50NMGP</t>
  </si>
  <si>
    <t>ADNUSN1D5U0155142</t>
  </si>
  <si>
    <t>K7MF710UJ92917</t>
  </si>
  <si>
    <t>HW50NNGP</t>
  </si>
  <si>
    <t>MLALA851ALKM918854</t>
  </si>
  <si>
    <t>G3LAJM677162</t>
  </si>
  <si>
    <t>HW50NWGP</t>
  </si>
  <si>
    <t>MLALA851ALKM919536</t>
  </si>
  <si>
    <t>G3LAJM677775</t>
  </si>
  <si>
    <t>HW50PRGP</t>
  </si>
  <si>
    <t>ADNUSN1D5U0154938</t>
  </si>
  <si>
    <t>K7MF710UJ93388</t>
  </si>
  <si>
    <t>HW50PXGP</t>
  </si>
  <si>
    <t>ADNUSN1D5U0155114</t>
  </si>
  <si>
    <t>K7MF710UJ93469</t>
  </si>
  <si>
    <t>HW50RPGP</t>
  </si>
  <si>
    <t>MLALA851ALKM919559</t>
  </si>
  <si>
    <t>G3LAJM678648</t>
  </si>
  <si>
    <t>HW50SBGP</t>
  </si>
  <si>
    <t>MLALA851ALKM919543</t>
  </si>
  <si>
    <t>G3LAJM678646</t>
  </si>
  <si>
    <t>HW50SGGP</t>
  </si>
  <si>
    <t>ADNUSN1D5U0154459</t>
  </si>
  <si>
    <t>K7MF710UJ92691</t>
  </si>
  <si>
    <t>HW50SMGP</t>
  </si>
  <si>
    <t>MLALA851ALKM919535</t>
  </si>
  <si>
    <t>G3LAJM677890</t>
  </si>
  <si>
    <t>HW50SWGP</t>
  </si>
  <si>
    <t>ADNUSN1D5U0155133</t>
  </si>
  <si>
    <t>K7MF710UJ92903</t>
  </si>
  <si>
    <t>HW50TCGP</t>
  </si>
  <si>
    <t>ADNUSN1D5U0155138</t>
  </si>
  <si>
    <t>K7MF710UJ92916</t>
  </si>
  <si>
    <t>HW50VBGP</t>
  </si>
  <si>
    <t>MLALA851ALKM919556</t>
  </si>
  <si>
    <t>G3LAJM677900</t>
  </si>
  <si>
    <t>HW50VKGP</t>
  </si>
  <si>
    <t>ADNUSN1D5U0155194</t>
  </si>
  <si>
    <t>K7MF710UJ92821</t>
  </si>
  <si>
    <t>HW50VVGP</t>
  </si>
  <si>
    <t>ADNUSN1D5U0154939</t>
  </si>
  <si>
    <t>K7MF710UJ93396</t>
  </si>
  <si>
    <t>HW51WBGP</t>
  </si>
  <si>
    <t>ADNUSN1D5U0155112</t>
  </si>
  <si>
    <t>K7MF710UJ93471</t>
  </si>
  <si>
    <t>HW60YFGP</t>
  </si>
  <si>
    <t>MHKM5EA2N0K003189</t>
  </si>
  <si>
    <t>1NRF452351</t>
  </si>
  <si>
    <t>Avanza 1.3 SX</t>
  </si>
  <si>
    <t>7 Seater</t>
  </si>
  <si>
    <t>Pikitup</t>
  </si>
  <si>
    <t>NORWOOD</t>
  </si>
  <si>
    <t>1300cc</t>
  </si>
  <si>
    <t>Gerhard Booysen</t>
  </si>
  <si>
    <t>HW60YPGP</t>
  </si>
  <si>
    <t>MHKM5EA2N0K003179</t>
  </si>
  <si>
    <t>1NRF447567</t>
  </si>
  <si>
    <t>Housing Core 222 Smit Str</t>
  </si>
  <si>
    <t>HW60YVGP</t>
  </si>
  <si>
    <t>MHKM5EA2N0K003186</t>
  </si>
  <si>
    <t>1NRF451522</t>
  </si>
  <si>
    <t>HW60ZDGP</t>
  </si>
  <si>
    <t>MHKM5EA2N0K003188</t>
  </si>
  <si>
    <t>1NRF452349</t>
  </si>
  <si>
    <t>MARLBORO</t>
  </si>
  <si>
    <t>HW60ZJGP</t>
  </si>
  <si>
    <t>MHKM5EA2N0K003180</t>
  </si>
  <si>
    <t>1NRF448882</t>
  </si>
  <si>
    <t>RANDBURG</t>
  </si>
  <si>
    <t>HW60ZRGP</t>
  </si>
  <si>
    <t>MHKM5EA2N0K003184</t>
  </si>
  <si>
    <t>1NRF451523</t>
  </si>
  <si>
    <t>SPRINGFIELD</t>
  </si>
  <si>
    <t>HW61BGGP</t>
  </si>
  <si>
    <t>MHKM5EA2N0K003190</t>
  </si>
  <si>
    <t>1NRF452352</t>
  </si>
  <si>
    <t>ROODEPOORT</t>
  </si>
  <si>
    <t>Avanza 1.5 SX</t>
  </si>
  <si>
    <t>ZONDI</t>
  </si>
  <si>
    <t>HW61BRGP</t>
  </si>
  <si>
    <t>MHKM5EA2N0K003192</t>
  </si>
  <si>
    <t>1NRF452347</t>
  </si>
  <si>
    <t>ENNERDALE</t>
  </si>
  <si>
    <t>HW61BWGP</t>
  </si>
  <si>
    <t>MHKM5EA2N0K003195</t>
  </si>
  <si>
    <t xml:space="preserve">7 Seater </t>
  </si>
  <si>
    <t>HW61CCGP</t>
  </si>
  <si>
    <t>MHKM5FA3N0K000737</t>
  </si>
  <si>
    <t>2NRF734804</t>
  </si>
  <si>
    <t>HEAD OFFICE</t>
  </si>
  <si>
    <t>HW61CSGP</t>
  </si>
  <si>
    <t>MHKM5FA3N0K000747</t>
  </si>
  <si>
    <t>2NRF746534</t>
  </si>
  <si>
    <t>SELBY</t>
  </si>
  <si>
    <t>HW61HDGP</t>
  </si>
  <si>
    <t>MHKM5EA2N0K003181</t>
  </si>
  <si>
    <t>1NRF448881</t>
  </si>
  <si>
    <t>AVALON</t>
  </si>
  <si>
    <t>HW63CMGP</t>
  </si>
  <si>
    <t xml:space="preserve"> MAJFXXMTKFJG46271  </t>
  </si>
  <si>
    <t xml:space="preserve">LEGAL &amp; CONTRACTS </t>
  </si>
  <si>
    <t>HW63ZTGP</t>
  </si>
  <si>
    <t xml:space="preserve">MALBM51BLKM537551 </t>
  </si>
  <si>
    <t xml:space="preserve">G4LAJM856467 </t>
  </si>
  <si>
    <t>HW66LTGP</t>
  </si>
  <si>
    <t>ADNCPUD22ZT074407</t>
  </si>
  <si>
    <t>YD25815476T</t>
  </si>
  <si>
    <t>HW66MCGP</t>
  </si>
  <si>
    <t>ADNCPUD22ZT074550</t>
  </si>
  <si>
    <t>YD25814514T</t>
  </si>
  <si>
    <t>HW73XKGP</t>
  </si>
  <si>
    <t>WAUZZZ8V7K1009077</t>
  </si>
  <si>
    <t xml:space="preserve">CHZB22418           </t>
  </si>
  <si>
    <t>IDAR AUDI A3 SEDAN 1.0TFS</t>
  </si>
  <si>
    <t>1000cc</t>
  </si>
  <si>
    <t>HW78DFGP</t>
  </si>
  <si>
    <t xml:space="preserve"> MALBM51BLKM536435</t>
  </si>
  <si>
    <t>HW78DKGP</t>
  </si>
  <si>
    <t>MALBM51BLKM535356</t>
  </si>
  <si>
    <t>HW78DMGP</t>
  </si>
  <si>
    <t xml:space="preserve"> MALBM51BLKM535240</t>
  </si>
  <si>
    <t>HW97SPGP</t>
  </si>
  <si>
    <t>AHTLB52E003129967</t>
  </si>
  <si>
    <t>1ZRV789750</t>
  </si>
  <si>
    <t>EXTREME</t>
  </si>
  <si>
    <t>HW97STGP</t>
  </si>
  <si>
    <t>MDHBBAN17Z0722647</t>
  </si>
  <si>
    <t xml:space="preserve">HR15793607F </t>
  </si>
  <si>
    <t>ACADEMY</t>
  </si>
  <si>
    <t>HX02YHGP</t>
  </si>
  <si>
    <t>AHTLB52E903140272</t>
  </si>
  <si>
    <t>HX02YKGP</t>
  </si>
  <si>
    <t>AHTLB52E703140268</t>
  </si>
  <si>
    <t>HX02YSGP</t>
  </si>
  <si>
    <t>AHTLB52E503140270</t>
  </si>
  <si>
    <t>HX02ZBGP</t>
  </si>
  <si>
    <t>AHTLB52E703140271</t>
  </si>
  <si>
    <t>HX02ZCGP</t>
  </si>
  <si>
    <t>AHTLB52E9031402369</t>
  </si>
  <si>
    <t>HX10SLGP</t>
  </si>
  <si>
    <t>AHTLB52E503140267</t>
  </si>
  <si>
    <t>HX10SMGP</t>
  </si>
  <si>
    <t>AHTLB52E003140273</t>
  </si>
  <si>
    <t>HX10SNGP</t>
  </si>
  <si>
    <t>AHTLB52E603140312</t>
  </si>
  <si>
    <t>1ZRW067021</t>
  </si>
  <si>
    <t>PUBLIC POLICING</t>
  </si>
  <si>
    <t>HX10SPGP</t>
  </si>
  <si>
    <t>AHTLB52E403140311</t>
  </si>
  <si>
    <t>HX10STGP</t>
  </si>
  <si>
    <t>AHTLB52E203140274</t>
  </si>
  <si>
    <t>HX27VJGP</t>
  </si>
  <si>
    <t>AHTLB52EX03140314</t>
  </si>
  <si>
    <t>HX27WTGP</t>
  </si>
  <si>
    <t>AHTLB52E803140313</t>
  </si>
  <si>
    <t>1ZRW068273</t>
  </si>
  <si>
    <t>HX44CZGP</t>
  </si>
  <si>
    <t>MDHBBAN17Z0726215</t>
  </si>
  <si>
    <t xml:space="preserve">HR15782618G         </t>
  </si>
  <si>
    <t>HX52GCGP</t>
  </si>
  <si>
    <t>AAVZZZ6RZJU001435</t>
  </si>
  <si>
    <t>CLP289231</t>
  </si>
  <si>
    <t>HX73BWGP</t>
  </si>
  <si>
    <t>AHTEB8CD702803391</t>
  </si>
  <si>
    <t>2GD0618544</t>
  </si>
  <si>
    <t>Hamberg</t>
  </si>
  <si>
    <t>HX73XMGP</t>
  </si>
  <si>
    <t>AAVZZZ6RZKU013270</t>
  </si>
  <si>
    <t>CLP320097</t>
  </si>
  <si>
    <t>DEVELOPMENT PLANNING</t>
  </si>
  <si>
    <t>HX73XRGP</t>
  </si>
  <si>
    <t>AAVZZZ6RZKU013039</t>
  </si>
  <si>
    <t>CLP319238</t>
  </si>
  <si>
    <t>HX76XDGP</t>
  </si>
  <si>
    <t>AHTKB8CD302971341</t>
  </si>
  <si>
    <t>2GDC507425</t>
  </si>
  <si>
    <t>HX76XGGP</t>
  </si>
  <si>
    <t>AHTKB8CD502971244</t>
  </si>
  <si>
    <t>2GDC504138</t>
  </si>
  <si>
    <t>HX76XLGP</t>
  </si>
  <si>
    <t>AHTKB8CD202971430</t>
  </si>
  <si>
    <t>2GDC510039</t>
  </si>
  <si>
    <t>HX76XMGP</t>
  </si>
  <si>
    <t>AHTEB8CB301803324</t>
  </si>
  <si>
    <t>2GD0622647</t>
  </si>
  <si>
    <t>HX76XNGP</t>
  </si>
  <si>
    <t>AHTKB8CD602971544</t>
  </si>
  <si>
    <t>2GDC512517</t>
  </si>
  <si>
    <t>HX77BCGP</t>
  </si>
  <si>
    <t>AHTKB8CD602971656</t>
  </si>
  <si>
    <t>2GDC515527</t>
  </si>
  <si>
    <t>HX77BHGP</t>
  </si>
  <si>
    <t>AHTEB8CB002803426</t>
  </si>
  <si>
    <t>2GD0623492</t>
  </si>
  <si>
    <t>HX77BMGP</t>
  </si>
  <si>
    <t>AHTEB8CBX02803417</t>
  </si>
  <si>
    <t>2GD0618962</t>
  </si>
  <si>
    <t>HX77BSGP</t>
  </si>
  <si>
    <t>AHTEB8CB902803389</t>
  </si>
  <si>
    <t>2GD0618582</t>
  </si>
  <si>
    <t>HX77BYGP</t>
  </si>
  <si>
    <t>AHTEB8CB502803440</t>
  </si>
  <si>
    <t>2GD0619534</t>
  </si>
  <si>
    <t>HX77CCGP</t>
  </si>
  <si>
    <t>AHTKB8CD802971626</t>
  </si>
  <si>
    <t>2GDC514223</t>
  </si>
  <si>
    <t>HX77CMGP</t>
  </si>
  <si>
    <t>AHTEB8CB302803419</t>
  </si>
  <si>
    <t>HX77CRGP</t>
  </si>
  <si>
    <t>AHTEB8CB502803390</t>
  </si>
  <si>
    <t>2GD0617798</t>
  </si>
  <si>
    <t>HX77CXGP</t>
  </si>
  <si>
    <t>AHTKB8CD302971629</t>
  </si>
  <si>
    <t>2GDC514423</t>
  </si>
  <si>
    <t>HX77GYGP</t>
  </si>
  <si>
    <t>AHTEB8CB102803418</t>
  </si>
  <si>
    <t>2GD0618998</t>
  </si>
  <si>
    <t>HX77HCGP</t>
  </si>
  <si>
    <t>AHTKB8CDX0291658</t>
  </si>
  <si>
    <t>2GDC514374</t>
  </si>
  <si>
    <t>HX77HGGP</t>
  </si>
  <si>
    <t>AHTKB8CD502971681</t>
  </si>
  <si>
    <t>2GDC515848</t>
  </si>
  <si>
    <t>HX77HJGP</t>
  </si>
  <si>
    <t>AHTKB8CD202971704</t>
  </si>
  <si>
    <t>2GDC516501</t>
  </si>
  <si>
    <t>HX77HNGP</t>
  </si>
  <si>
    <t>AHTKB8CD502971728</t>
  </si>
  <si>
    <t>2GDC517106</t>
  </si>
  <si>
    <t>HX77HRGP</t>
  </si>
  <si>
    <t>AHTKB8CD902971702</t>
  </si>
  <si>
    <t>2GDC516834</t>
  </si>
  <si>
    <t>HX85RSGP</t>
  </si>
  <si>
    <t>AHTKB8CD10297158</t>
  </si>
  <si>
    <t>2GDC502338</t>
  </si>
  <si>
    <t>HX85RWGP</t>
  </si>
  <si>
    <t>AHTKB8CD202971105</t>
  </si>
  <si>
    <t>2GDC500795</t>
  </si>
  <si>
    <t>HX85VFGP</t>
  </si>
  <si>
    <t>AHTKB8CD802971187</t>
  </si>
  <si>
    <t>2GDC503005</t>
  </si>
  <si>
    <t>HX85VKGP</t>
  </si>
  <si>
    <t>AHTEB8CD702803388</t>
  </si>
  <si>
    <t>2GD0617815</t>
  </si>
  <si>
    <t>HX87GNGP</t>
  </si>
  <si>
    <t>MDHBBAN17Z0726139</t>
  </si>
  <si>
    <t xml:space="preserve">HR15782605G         </t>
  </si>
  <si>
    <t>HY06TPGP</t>
  </si>
  <si>
    <t>AHTKB8CD602970782</t>
  </si>
  <si>
    <t>2GDC491740</t>
  </si>
  <si>
    <t>HY06TYGP</t>
  </si>
  <si>
    <t>AHTEB8CB402803591</t>
  </si>
  <si>
    <t>2GD0623984</t>
  </si>
  <si>
    <t>HY06VNGP</t>
  </si>
  <si>
    <t>AHTKB8CD502971809</t>
  </si>
  <si>
    <t>2GDC517828</t>
  </si>
  <si>
    <t>HY06WDGP</t>
  </si>
  <si>
    <t>AHTEB8CB602803592</t>
  </si>
  <si>
    <t>2GD0624292</t>
  </si>
  <si>
    <t>HY06WNGP</t>
  </si>
  <si>
    <t>AHTKB8CD302971730</t>
  </si>
  <si>
    <t>2GDC517233</t>
  </si>
  <si>
    <t>Olifantsvlei</t>
  </si>
  <si>
    <t>HY06XBGP</t>
  </si>
  <si>
    <t>AHTKB8CD502970837</t>
  </si>
  <si>
    <t>2GDC493248</t>
  </si>
  <si>
    <t>HY06YYGP</t>
  </si>
  <si>
    <t>AHTKB8CD402971865</t>
  </si>
  <si>
    <t>2GDC520597</t>
  </si>
  <si>
    <t>UFW Ennerdale</t>
  </si>
  <si>
    <t>HY07CDGP</t>
  </si>
  <si>
    <t>AHTKB8CD102970754</t>
  </si>
  <si>
    <t>2GDC490411</t>
  </si>
  <si>
    <t>Goudkoppies</t>
  </si>
  <si>
    <t>HY07CSGP</t>
  </si>
  <si>
    <t>AHTEB8CB602803589</t>
  </si>
  <si>
    <t>2GD0624311</t>
  </si>
  <si>
    <t>HY07DGGP</t>
  </si>
  <si>
    <t>AHTKB8CD202971864</t>
  </si>
  <si>
    <t>2GDC520435</t>
  </si>
  <si>
    <t>HY07DMGP</t>
  </si>
  <si>
    <t>AHTKB8CD302971808</t>
  </si>
  <si>
    <t>2GDC519483</t>
  </si>
  <si>
    <t>UFW Klipspruit</t>
  </si>
  <si>
    <t>HY07DZGP</t>
  </si>
  <si>
    <t>AHTEB8CBX02803627</t>
  </si>
  <si>
    <t>2GD0625359</t>
  </si>
  <si>
    <t>HY07GHGP</t>
  </si>
  <si>
    <t>AHTEB8CB802803609</t>
  </si>
  <si>
    <t>2GD0624836</t>
  </si>
  <si>
    <t>HY07GZGP</t>
  </si>
  <si>
    <t>AHTKB8CDX02970784</t>
  </si>
  <si>
    <t>2GDC491730</t>
  </si>
  <si>
    <t>UFW Zandfontein</t>
  </si>
  <si>
    <t>HY07HWGP</t>
  </si>
  <si>
    <t>AHTKB8CD902971005</t>
  </si>
  <si>
    <t>2GDC498253</t>
  </si>
  <si>
    <t>HY07JGGP</t>
  </si>
  <si>
    <t>AHTEB8CB002803569</t>
  </si>
  <si>
    <t>2GD0623544</t>
  </si>
  <si>
    <t>HY07JWGP</t>
  </si>
  <si>
    <t>AHTEB8CB602803608</t>
  </si>
  <si>
    <t>2GD0624871</t>
  </si>
  <si>
    <t>HY07KVGP</t>
  </si>
  <si>
    <t>AHTKB8CD302971050</t>
  </si>
  <si>
    <t>2GDC499297</t>
  </si>
  <si>
    <t>HY07LRGP</t>
  </si>
  <si>
    <t>AHTKB8CD502970949</t>
  </si>
  <si>
    <t>2GDC496834</t>
  </si>
  <si>
    <t>Glenvista</t>
  </si>
  <si>
    <t>HY18KYGP</t>
  </si>
  <si>
    <t>AHTKB8CD002970809</t>
  </si>
  <si>
    <t>2GDC492014</t>
  </si>
  <si>
    <t>HY18LFGP</t>
  </si>
  <si>
    <t>AHTKB8CD302971839</t>
  </si>
  <si>
    <t>2GDC519745</t>
  </si>
  <si>
    <t>HY18LZGP</t>
  </si>
  <si>
    <t>AHTKB8CD102971838</t>
  </si>
  <si>
    <t>2GDC519612</t>
  </si>
  <si>
    <t>HY18MKGP</t>
  </si>
  <si>
    <t>AHTEB8CB802803593</t>
  </si>
  <si>
    <t>2GD0624277</t>
  </si>
  <si>
    <t>TACTICAL COMMAND</t>
  </si>
  <si>
    <t>HY23THGP</t>
  </si>
  <si>
    <t>AHTEB8CBX02803630</t>
  </si>
  <si>
    <t>2GD0625327</t>
  </si>
  <si>
    <t>HY31PTGP</t>
  </si>
  <si>
    <t>ACVNSCHR8J4029384</t>
  </si>
  <si>
    <t>4J1TM5168</t>
  </si>
  <si>
    <t xml:space="preserve">D/C ISUZU 4X4 </t>
  </si>
  <si>
    <t>HY31PVGP</t>
  </si>
  <si>
    <t xml:space="preserve">ACVNSCHR1J4029386 </t>
  </si>
  <si>
    <t xml:space="preserve">D-MAX 250 HO HI-RIDER 4X4 D/C P/U  </t>
  </si>
  <si>
    <t>HZ10DJGP</t>
  </si>
  <si>
    <t>ADNCPUD22ZT076399</t>
  </si>
  <si>
    <t>YD25836849T</t>
  </si>
  <si>
    <t>HZ10LHGP</t>
  </si>
  <si>
    <t>ADNCPUD22ZT076680</t>
  </si>
  <si>
    <t>YD25843913T</t>
  </si>
  <si>
    <t>HZ11DBGP</t>
  </si>
  <si>
    <t>ADNCPUD22ZT076537</t>
  </si>
  <si>
    <t>YD25843902T</t>
  </si>
  <si>
    <t>HZ37JKGP</t>
  </si>
  <si>
    <t>MALBM51BLKM535744</t>
  </si>
  <si>
    <t>G4LAJM851528</t>
  </si>
  <si>
    <t>HZ37KKGP</t>
  </si>
  <si>
    <t>AAVZZZ6RZKU015447</t>
  </si>
  <si>
    <t>CLP321840</t>
  </si>
  <si>
    <t>HZ37KXGP</t>
  </si>
  <si>
    <t>AAVZZZ6RZKU013280</t>
  </si>
  <si>
    <t>CLP319855</t>
  </si>
  <si>
    <t>FINANCE</t>
  </si>
  <si>
    <t>HZ37LLGP</t>
  </si>
  <si>
    <t>AAVZZZ6RZKU016988</t>
  </si>
  <si>
    <t xml:space="preserve">CLP322743 </t>
  </si>
  <si>
    <t>Ombudsman</t>
  </si>
  <si>
    <t>HZ37LTGP</t>
  </si>
  <si>
    <t>MALBM51BLKM538762</t>
  </si>
  <si>
    <t xml:space="preserve">G4LAJM859102 </t>
  </si>
  <si>
    <t>HZ37LYGP</t>
  </si>
  <si>
    <t>AAVZZZ6RZKU016699</t>
  </si>
  <si>
    <t>CLP322510</t>
  </si>
  <si>
    <t>HZ37WHGP</t>
  </si>
  <si>
    <t>AHTKB8CD302972554</t>
  </si>
  <si>
    <t>2GDC534931</t>
  </si>
  <si>
    <t>HZ61DYGP</t>
  </si>
  <si>
    <t>AFAPXXMJ2PKD88099</t>
  </si>
  <si>
    <t>QJ2LPKD88099</t>
  </si>
  <si>
    <t>C254544-PUSA/0920/045271/MOR</t>
  </si>
  <si>
    <t>HZ65RKGP</t>
  </si>
  <si>
    <t>AAVZZZAWZKU028297</t>
  </si>
  <si>
    <t>CHZA97047</t>
  </si>
  <si>
    <t>HZ69VPGP</t>
  </si>
  <si>
    <t>AHTLB52EX03124954</t>
  </si>
  <si>
    <t>IZRV657846</t>
  </si>
  <si>
    <t>HZ71CGGP</t>
  </si>
  <si>
    <t>AAVZZZ6RZKU021589</t>
  </si>
  <si>
    <t>CLP326733</t>
  </si>
  <si>
    <t>HZ71CSGP</t>
  </si>
  <si>
    <t>AAVZZZ6RZKU021561</t>
  </si>
  <si>
    <t>CLP325879</t>
  </si>
  <si>
    <t>HZ71CZGP</t>
  </si>
  <si>
    <t>AAVZZZ6RZKU021592</t>
  </si>
  <si>
    <t>CLP326880</t>
  </si>
  <si>
    <t>HZ71DGGP</t>
  </si>
  <si>
    <t>AAVZZZ6RZKU021595</t>
  </si>
  <si>
    <t>CLP326882</t>
  </si>
  <si>
    <t>WARRANTS</t>
  </si>
  <si>
    <t>2018 Not Hertz</t>
  </si>
  <si>
    <t>HZ71FMGP</t>
  </si>
  <si>
    <t xml:space="preserve">AAVZZZ6RZKU021876 </t>
  </si>
  <si>
    <t xml:space="preserve">CLP327107 </t>
  </si>
  <si>
    <t>HZ71GFGP</t>
  </si>
  <si>
    <t>AAVZZZ6RZKU021564</t>
  </si>
  <si>
    <t>CLP325876</t>
  </si>
  <si>
    <t>HZ71GRGP</t>
  </si>
  <si>
    <t>AAVZZZ6RZKU021841</t>
  </si>
  <si>
    <t>CLP326975</t>
  </si>
  <si>
    <t>HZ72VZGP</t>
  </si>
  <si>
    <t xml:space="preserve">AAVZZZ6RZKU021854 </t>
  </si>
  <si>
    <t xml:space="preserve">CLP326997  </t>
  </si>
  <si>
    <t>HZ72WJGP</t>
  </si>
  <si>
    <t xml:space="preserve">AAVZZZ6RZKU021851 </t>
  </si>
  <si>
    <t>HZ72WWGP</t>
  </si>
  <si>
    <t>AAVZZZ6RZKU021597</t>
  </si>
  <si>
    <t>CLP326884</t>
  </si>
  <si>
    <t>HZ72XCGP</t>
  </si>
  <si>
    <t>AAVZZZ6RZKU021584</t>
  </si>
  <si>
    <t>CLP326856</t>
  </si>
  <si>
    <t>HZ72XLGP</t>
  </si>
  <si>
    <t>AAVZZZ6RZKU021599</t>
  </si>
  <si>
    <t>HZ72XTGP</t>
  </si>
  <si>
    <t xml:space="preserve">AAVZZZ6RZKU021559 </t>
  </si>
  <si>
    <t>CLP325880</t>
  </si>
  <si>
    <t>HZ72ZDGP</t>
  </si>
  <si>
    <t xml:space="preserve">AAVZZZ6RZKU021829 </t>
  </si>
  <si>
    <t>HZ72ZSGP</t>
  </si>
  <si>
    <t>AAVZZZ6RZKU021665</t>
  </si>
  <si>
    <t>HZ72ZWGP</t>
  </si>
  <si>
    <t>AAVZZZ6RZKU021886</t>
  </si>
  <si>
    <t>CLP327113</t>
  </si>
  <si>
    <t>HZ73BCGP</t>
  </si>
  <si>
    <t xml:space="preserve">AAVZZZ6RZKU021579 </t>
  </si>
  <si>
    <t xml:space="preserve">CLP326887 </t>
  </si>
  <si>
    <t xml:space="preserve">Tracking, Blue Lights </t>
  </si>
  <si>
    <t>HZ73BHGP</t>
  </si>
  <si>
    <t>AAVZZZ6RZKU021647</t>
  </si>
  <si>
    <t>HZ73KWGP</t>
  </si>
  <si>
    <t>AAVZZZ6RZKU021889</t>
  </si>
  <si>
    <t>CLP327050</t>
  </si>
  <si>
    <t>HZ73LCGP</t>
  </si>
  <si>
    <t xml:space="preserve">AAVZZZ6RZKU021669 </t>
  </si>
  <si>
    <t xml:space="preserve">CLP327012 </t>
  </si>
  <si>
    <t>HZ73LJGP</t>
  </si>
  <si>
    <t>AAVZZZ6RZKU021844</t>
  </si>
  <si>
    <t>CLP326977</t>
  </si>
  <si>
    <t>HZ73LNGP</t>
  </si>
  <si>
    <t>AAVZZZ6RZKU021545</t>
  </si>
  <si>
    <t>CLP326473</t>
  </si>
  <si>
    <t>HZ73MLGP</t>
  </si>
  <si>
    <t>AAVZZ6RZKU021836</t>
  </si>
  <si>
    <t>HZ73MTGP</t>
  </si>
  <si>
    <t>AAVZZZ6RZKU021848</t>
  </si>
  <si>
    <t>HZ73MYGP</t>
  </si>
  <si>
    <t xml:space="preserve">AAVZZZ6RZKU021881 </t>
  </si>
  <si>
    <t>HZ73NGGP</t>
  </si>
  <si>
    <t xml:space="preserve">AAVZZZ6RZKU021883 </t>
  </si>
  <si>
    <t xml:space="preserve">CLP327112 </t>
  </si>
  <si>
    <t>HZ73NMGP</t>
  </si>
  <si>
    <t>AAVZZZ6RZKU021810</t>
  </si>
  <si>
    <t>CLP325901</t>
  </si>
  <si>
    <t>NUMBER PLATE INVESTIGATION</t>
  </si>
  <si>
    <t>HZ73NNGP</t>
  </si>
  <si>
    <t xml:space="preserve"> AAVZZZ6RZKU021902 </t>
  </si>
  <si>
    <t>CLP326072</t>
  </si>
  <si>
    <t>HZ73NWGP</t>
  </si>
  <si>
    <t>AAVZZZ6RZKU021622</t>
  </si>
  <si>
    <t>CLP325551</t>
  </si>
  <si>
    <t>HZ73NXGP</t>
  </si>
  <si>
    <t>AAVZZZ6RZKU021651</t>
  </si>
  <si>
    <t>CLP326966</t>
  </si>
  <si>
    <t>HZ73PBGP</t>
  </si>
  <si>
    <t xml:space="preserve"> AAVZZZ6RZKU021941 </t>
  </si>
  <si>
    <t xml:space="preserve">CLP327025 </t>
  </si>
  <si>
    <t>HZ73WZGP</t>
  </si>
  <si>
    <t>AAVZZZ6RZKU021835</t>
  </si>
  <si>
    <t>CLP327043</t>
  </si>
  <si>
    <t>HZ73XJGP</t>
  </si>
  <si>
    <t>AAVZZZ6RZKU021833</t>
  </si>
  <si>
    <t>CLP326533</t>
  </si>
  <si>
    <t>GSPCR</t>
  </si>
  <si>
    <t>HZ73XTGP</t>
  </si>
  <si>
    <t>AAVZZZ6RZKU021912</t>
  </si>
  <si>
    <t>CLP326998</t>
  </si>
  <si>
    <t>HZ73YPGP</t>
  </si>
  <si>
    <t>AAVZZZ6RZKU021559</t>
  </si>
  <si>
    <t>HZ73YYGP</t>
  </si>
  <si>
    <t>AAVZZZ6RZKU021585</t>
  </si>
  <si>
    <t>CLP326954</t>
  </si>
  <si>
    <t>HZ73ZFGP</t>
  </si>
  <si>
    <t>AAVZZZ6RZKU021826</t>
  </si>
  <si>
    <t>CLP327063</t>
  </si>
  <si>
    <t>HZ73ZKGP</t>
  </si>
  <si>
    <t>AAVZZZ6RZKU021556</t>
  </si>
  <si>
    <t xml:space="preserve">CLP325967 </t>
  </si>
  <si>
    <t>COMMUNITY OUTRIDGE</t>
  </si>
  <si>
    <t>HZ73ZNGP</t>
  </si>
  <si>
    <t xml:space="preserve">AAVZZZ6RZKU021874 </t>
  </si>
  <si>
    <t>CLP325301</t>
  </si>
  <si>
    <t>HZ74BBGP</t>
  </si>
  <si>
    <t xml:space="preserve">AAVZZZ6RZKU021569 </t>
  </si>
  <si>
    <t xml:space="preserve">CLP325318 </t>
  </si>
  <si>
    <t>HZ75FJGP</t>
  </si>
  <si>
    <t>AHTLB52E603133117</t>
  </si>
  <si>
    <t xml:space="preserve">1ZRV887864          </t>
  </si>
  <si>
    <t>HZ75GJGP</t>
  </si>
  <si>
    <t>AHTLB52E303123936</t>
  </si>
  <si>
    <t>1ZRV643803</t>
  </si>
  <si>
    <t>COROLLA QUEST 1.6 AUTO</t>
  </si>
  <si>
    <t>HZ75GKGP</t>
  </si>
  <si>
    <t>AHTLB52EX03123917</t>
  </si>
  <si>
    <t>1ZRV643686</t>
  </si>
  <si>
    <t>HZ75LBGP</t>
  </si>
  <si>
    <t>AHTLB52E303127131</t>
  </si>
  <si>
    <t>1ZRV680568</t>
  </si>
  <si>
    <t>HZ78PGGP</t>
  </si>
  <si>
    <t xml:space="preserve">ADNUSN1D5U0165528 </t>
  </si>
  <si>
    <t xml:space="preserve">K7MF710UK01417 </t>
  </si>
  <si>
    <t>HZ78PLGP</t>
  </si>
  <si>
    <t xml:space="preserve">ADNUSN1D5U0165484 </t>
  </si>
  <si>
    <t xml:space="preserve">K7MF710UK01325 </t>
  </si>
  <si>
    <t>HZ78PRGP</t>
  </si>
  <si>
    <t xml:space="preserve">ADNUSN1D5U0165482 </t>
  </si>
  <si>
    <t xml:space="preserve">K7MF710UK01482 </t>
  </si>
  <si>
    <t>HZ78PSGP</t>
  </si>
  <si>
    <t xml:space="preserve">ADNUSN1D5U0165470 </t>
  </si>
  <si>
    <t xml:space="preserve">K7MF710UK01392 </t>
  </si>
  <si>
    <t>HZ78PWGP</t>
  </si>
  <si>
    <t xml:space="preserve">ADNUSN1D5U0165520 </t>
  </si>
  <si>
    <t>K7MF710UK01418</t>
  </si>
  <si>
    <t>HZ78PZGP</t>
  </si>
  <si>
    <t>ADNUSN1D5U0165510</t>
  </si>
  <si>
    <t xml:space="preserve">K7MF710UK01339 </t>
  </si>
  <si>
    <t>HZ78RHGP</t>
  </si>
  <si>
    <t>ADNUSN1D5U0165505</t>
  </si>
  <si>
    <t xml:space="preserve">K7MF710UK01340 </t>
  </si>
  <si>
    <t>HZ78RMGP</t>
  </si>
  <si>
    <t xml:space="preserve">ADNUSN1D5U0165522 </t>
  </si>
  <si>
    <t xml:space="preserve">K7MF710UK01415 </t>
  </si>
  <si>
    <t>HZ78RNGP</t>
  </si>
  <si>
    <t xml:space="preserve">ADNUSN1D5U0165616 </t>
  </si>
  <si>
    <t xml:space="preserve">K7MF710UK01263 </t>
  </si>
  <si>
    <t>HZ83ZHGP</t>
  </si>
  <si>
    <t>AHTLB52E903126257</t>
  </si>
  <si>
    <t>1ZRV696469</t>
  </si>
  <si>
    <t>OPERATIONAL COMMAND</t>
  </si>
  <si>
    <t>HZ95MNGP</t>
  </si>
  <si>
    <t>AHTKB8CD902972526</t>
  </si>
  <si>
    <t>2GD0639306</t>
  </si>
  <si>
    <t>Hilux 2.4 GD-6 RB Double Cab 4X4 Auto</t>
  </si>
  <si>
    <t xml:space="preserve">1 Ton LDV D/C </t>
  </si>
  <si>
    <t>12 Januray 2021</t>
  </si>
  <si>
    <t>MTC</t>
  </si>
  <si>
    <t>HZ95RHGP</t>
  </si>
  <si>
    <t>AHTKB8CD002972530</t>
  </si>
  <si>
    <t>2GD0639209</t>
  </si>
  <si>
    <t>JB10BBGP</t>
  </si>
  <si>
    <t>AHTLB52E703137032</t>
  </si>
  <si>
    <t xml:space="preserve">1ZRV973190          </t>
  </si>
  <si>
    <t>JB10LNGP</t>
  </si>
  <si>
    <t>AHTLB52E103123935</t>
  </si>
  <si>
    <t>1ZRV643594</t>
  </si>
  <si>
    <t>Tracking, Covert Blue Lights</t>
  </si>
  <si>
    <t>JB10LXGP</t>
  </si>
  <si>
    <t>MBJB29BT300116185</t>
  </si>
  <si>
    <t>2NRD144857</t>
  </si>
  <si>
    <t>JB11WCGP</t>
  </si>
  <si>
    <t>ADNUSN1D5U0166225</t>
  </si>
  <si>
    <t>K7MF710UK01756</t>
  </si>
  <si>
    <t>JB11WGGP</t>
  </si>
  <si>
    <t>ADNUSN1D5U0166347</t>
  </si>
  <si>
    <t>K7MF710UK01867</t>
  </si>
  <si>
    <t>JB11WJGP</t>
  </si>
  <si>
    <t>ADNUSN1D5U0166337</t>
  </si>
  <si>
    <t>K7MF710UK01874</t>
  </si>
  <si>
    <t>JB11WNGP</t>
  </si>
  <si>
    <t>ADNUSN1D5U0166202</t>
  </si>
  <si>
    <t>KF7M710UK01758</t>
  </si>
  <si>
    <t>JB11WRGP</t>
  </si>
  <si>
    <t>ADNUSN1D5U0166409</t>
  </si>
  <si>
    <t>K7MF710UK01787</t>
  </si>
  <si>
    <t>JB11WSGP</t>
  </si>
  <si>
    <t>ADNUSN1D5U0166396</t>
  </si>
  <si>
    <t>K7MF710UK01922</t>
  </si>
  <si>
    <t>JB11WVGP</t>
  </si>
  <si>
    <t>ADNUSN1D5U0166403</t>
  </si>
  <si>
    <t>K7MF710UK01918</t>
  </si>
  <si>
    <t>JB11XDGP</t>
  </si>
  <si>
    <t>ADNUSN1D5U0166268</t>
  </si>
  <si>
    <t>K7MF710UK01833</t>
  </si>
  <si>
    <t>Metering</t>
  </si>
  <si>
    <t>JB11XTGP</t>
  </si>
  <si>
    <t>ADNUSN1D5U0166339</t>
  </si>
  <si>
    <t>K7MF710UK01870</t>
  </si>
  <si>
    <t>JB11ZBGP</t>
  </si>
  <si>
    <t>ADNUSN1D5U0166219</t>
  </si>
  <si>
    <t>K7MF710UK01830</t>
  </si>
  <si>
    <t>JB11ZCGP</t>
  </si>
  <si>
    <t>ADNUSN1D5U0166244</t>
  </si>
  <si>
    <t>K7MF710UK01825</t>
  </si>
  <si>
    <t>JB11ZHGP</t>
  </si>
  <si>
    <t>ADNUSN1D5U0166239</t>
  </si>
  <si>
    <t>K7MF710UK01827</t>
  </si>
  <si>
    <t>JB11ZKGP</t>
  </si>
  <si>
    <t>ADNUSN1D5U0166254</t>
  </si>
  <si>
    <t>K7MF710UK01629</t>
  </si>
  <si>
    <t>JB11ZNGP</t>
  </si>
  <si>
    <t>ADNUSN1D5U0166378</t>
  </si>
  <si>
    <t>K7MF710UK01290</t>
  </si>
  <si>
    <t>JB12FJGP</t>
  </si>
  <si>
    <t>ADNUSN1D5U0166419</t>
  </si>
  <si>
    <t>K7MF710UK01558</t>
  </si>
  <si>
    <t>JB12FLGP</t>
  </si>
  <si>
    <t>ADNUSN1D5U0166280</t>
  </si>
  <si>
    <t>K7MF710UK01828</t>
  </si>
  <si>
    <t>JB12FMGP</t>
  </si>
  <si>
    <t>ADNUSN1D5U0166284</t>
  </si>
  <si>
    <t>K7MF710UK01834</t>
  </si>
  <si>
    <t>JB12FPGP</t>
  </si>
  <si>
    <t>ADNUSN1D5U0166389</t>
  </si>
  <si>
    <t>K7MF710UK01289</t>
  </si>
  <si>
    <t>JB12FRGP</t>
  </si>
  <si>
    <t>ADNUSN1D5U0164703</t>
  </si>
  <si>
    <t>K7MF710UK01125</t>
  </si>
  <si>
    <t>JB12FVGP</t>
  </si>
  <si>
    <t>ADNUSN1D5U0164553</t>
  </si>
  <si>
    <t>K7MF710UK00954</t>
  </si>
  <si>
    <t>JB14FFGP</t>
  </si>
  <si>
    <t>AAVZZZ6RZKU016900</t>
  </si>
  <si>
    <t>JB17YCGP</t>
  </si>
  <si>
    <t>ADNUSN1D5U0166422</t>
  </si>
  <si>
    <t>KF7MF71UK01561</t>
  </si>
  <si>
    <t>JB17YFGP</t>
  </si>
  <si>
    <t>ADNUSN1D5U0166411</t>
  </si>
  <si>
    <t>K7MF710UK01794</t>
  </si>
  <si>
    <t>JB17YHGP</t>
  </si>
  <si>
    <t>ADNUSN1D5U0166431</t>
  </si>
  <si>
    <t>KF7MF710UK01470</t>
  </si>
  <si>
    <t>JB17YJGP</t>
  </si>
  <si>
    <t>ADNUSN1D5Y0166432</t>
  </si>
  <si>
    <t>K7MF710UK01469</t>
  </si>
  <si>
    <t>JB21NJGP</t>
  </si>
  <si>
    <t>ADNUSN1D5U0166374</t>
  </si>
  <si>
    <t>K7MF710UK01278</t>
  </si>
  <si>
    <t>NP200</t>
  </si>
  <si>
    <t>AAVZZZ6RZKU021671</t>
  </si>
  <si>
    <t>CLP327014</t>
  </si>
  <si>
    <t>JB25PGGP</t>
  </si>
  <si>
    <t>ADNUSN1D5U0166528</t>
  </si>
  <si>
    <t>JB25PHGP</t>
  </si>
  <si>
    <t>ADNUSN1D5U0166282</t>
  </si>
  <si>
    <t>JB25PKGP</t>
  </si>
  <si>
    <t>ADNUSN1D5U0166204</t>
  </si>
  <si>
    <t>JB25PLGP</t>
  </si>
  <si>
    <t>ADNUSN1D5U0166517</t>
  </si>
  <si>
    <t>JB25PMGP</t>
  </si>
  <si>
    <t>ADNUSN1D5U0166413</t>
  </si>
  <si>
    <t>JB25PNGP</t>
  </si>
  <si>
    <t>ADNUSN1D5U0166467</t>
  </si>
  <si>
    <t>JB25PPGP</t>
  </si>
  <si>
    <t>ADNUSN1D5U0166464</t>
  </si>
  <si>
    <t>JB25PSGP</t>
  </si>
  <si>
    <t>ADNUSN1D5U0166438</t>
  </si>
  <si>
    <t>JB25PTGP</t>
  </si>
  <si>
    <t>ADNUSN1D5U0166404</t>
  </si>
  <si>
    <t>JB25PVGP</t>
  </si>
  <si>
    <t>ADNUSN1D5U0166427</t>
  </si>
  <si>
    <t>JB25PWGP</t>
  </si>
  <si>
    <t>ADNUSN1D5U0166426</t>
  </si>
  <si>
    <t>JB25PYGP</t>
  </si>
  <si>
    <t>ADNUSN1D5U0166399</t>
  </si>
  <si>
    <t>JB25RBGP</t>
  </si>
  <si>
    <t>ADNUSN1D5U0166442</t>
  </si>
  <si>
    <t xml:space="preserve"> K7MF710UK01596</t>
  </si>
  <si>
    <t>NP 200</t>
  </si>
  <si>
    <t>JB25RCGP</t>
  </si>
  <si>
    <t>ADNUSN1D5U0166444</t>
  </si>
  <si>
    <t>JB25RFGP</t>
  </si>
  <si>
    <t>ADNUSN1D5U0166370</t>
  </si>
  <si>
    <t>JB25RGGP</t>
  </si>
  <si>
    <t>ADNUSN1D5U0166335</t>
  </si>
  <si>
    <t>JB25RHGP</t>
  </si>
  <si>
    <t>ADNUSN1D5U0166527</t>
  </si>
  <si>
    <t>JB25RJGP</t>
  </si>
  <si>
    <t>ADNUSN1D5U0166368</t>
  </si>
  <si>
    <t>JB25RMGP</t>
  </si>
  <si>
    <t>ADNUSN1D5U0166468</t>
  </si>
  <si>
    <t>JB28NDGP</t>
  </si>
  <si>
    <t>AAVZZZ6RZKU021895</t>
  </si>
  <si>
    <t xml:space="preserve">CLP327072 </t>
  </si>
  <si>
    <t>JB29YSGP</t>
  </si>
  <si>
    <t>ADNUSN1D5U0166508</t>
  </si>
  <si>
    <t>K7MF710UK01322</t>
  </si>
  <si>
    <t>JB29YTGP</t>
  </si>
  <si>
    <t>ADNUSN1D5U0166420</t>
  </si>
  <si>
    <t>JB29YWGP</t>
  </si>
  <si>
    <t>ADNUSN1D5U0166412</t>
  </si>
  <si>
    <t>JB29ZCGP</t>
  </si>
  <si>
    <t>ADNUSN1D5U0166461</t>
  </si>
  <si>
    <t>K7MF710UK01298</t>
  </si>
  <si>
    <t>JB29ZDGP</t>
  </si>
  <si>
    <t>ADNUSN1D5U166502</t>
  </si>
  <si>
    <t>JB29ZFGP</t>
  </si>
  <si>
    <t>ADNUSN1D5U0166511</t>
  </si>
  <si>
    <t>K7MF710UK01317</t>
  </si>
  <si>
    <t>JB29ZGGP</t>
  </si>
  <si>
    <t>ADNUSN1D5U0166443</t>
  </si>
  <si>
    <t>southdale</t>
  </si>
  <si>
    <t>JB29ZHGP</t>
  </si>
  <si>
    <t>ADNUSN1D5U0166481</t>
  </si>
  <si>
    <t>JB29ZJGP</t>
  </si>
  <si>
    <t>ADNUSN1D5U166531</t>
  </si>
  <si>
    <t>JB29ZLGP</t>
  </si>
  <si>
    <t>ADNUSN1D5U0166569</t>
  </si>
  <si>
    <t>K7MF710UK02315</t>
  </si>
  <si>
    <t>JB29ZMGP</t>
  </si>
  <si>
    <t>ADNUSN1D5U166566</t>
  </si>
  <si>
    <t>Prepayment</t>
  </si>
  <si>
    <t>JB29ZNGP</t>
  </si>
  <si>
    <t>ADNUSN1D5U0166435</t>
  </si>
  <si>
    <t>K7MF710UK01468</t>
  </si>
  <si>
    <t>UFW Ffennel</t>
  </si>
  <si>
    <t>JB29ZPGP</t>
  </si>
  <si>
    <t>ADNUSN1D5U166507</t>
  </si>
  <si>
    <t>JB29ZSGP</t>
  </si>
  <si>
    <t>ADNUSN1D5U166477</t>
  </si>
  <si>
    <t>JB29ZTGP</t>
  </si>
  <si>
    <t>ADNUSNID5U0166476</t>
  </si>
  <si>
    <t>K7MF710UK01489</t>
  </si>
  <si>
    <t>0.5 Ton LDV</t>
  </si>
  <si>
    <t>JB29ZXGP</t>
  </si>
  <si>
    <t>ADNUSN1D5U0166462</t>
  </si>
  <si>
    <t>K7MF710UK01574</t>
  </si>
  <si>
    <t>JB29ZYGP</t>
  </si>
  <si>
    <t>ADNUSN1D5U166456</t>
  </si>
  <si>
    <t>JB29ZZGP</t>
  </si>
  <si>
    <t>ADNUSN1D5U0166457</t>
  </si>
  <si>
    <t>JB30BBGP</t>
  </si>
  <si>
    <t>ADNUSNID5U0166459</t>
  </si>
  <si>
    <t>K7Mf71OUKO1296</t>
  </si>
  <si>
    <t>JB30BTGP</t>
  </si>
  <si>
    <t>ADNUSN1D5U0166466</t>
  </si>
  <si>
    <t>JB30BXGP</t>
  </si>
  <si>
    <t>ADNUSN1D5U166501</t>
  </si>
  <si>
    <t>JB30BZGP</t>
  </si>
  <si>
    <t>ADNUSN1D5U0166447</t>
  </si>
  <si>
    <t>Metering Ffennel</t>
  </si>
  <si>
    <t>JB30CCGP</t>
  </si>
  <si>
    <t>ADNUSN1D5U0166538</t>
  </si>
  <si>
    <t>K7MF710UK02324</t>
  </si>
  <si>
    <t xml:space="preserve">Messenger Ffennel </t>
  </si>
  <si>
    <t>JB30CKGP</t>
  </si>
  <si>
    <t>ADNUSN1D5U0166454</t>
  </si>
  <si>
    <t>JB30CSGP</t>
  </si>
  <si>
    <t>ADNUSN1D5U166415</t>
  </si>
  <si>
    <t>JB30CXGP</t>
  </si>
  <si>
    <t>ADNUSN1D5U166509</t>
  </si>
  <si>
    <t>Avalon Pre-payment</t>
  </si>
  <si>
    <t>JB30DGGP</t>
  </si>
  <si>
    <t>ADNUSN1D5U0166542</t>
  </si>
  <si>
    <t>K7MF710UK02438</t>
  </si>
  <si>
    <t>JB30MCGP</t>
  </si>
  <si>
    <t>ADNUSN1D5U166533</t>
  </si>
  <si>
    <t>JB30MSGP</t>
  </si>
  <si>
    <t>ADNUSN1D5U0166433</t>
  </si>
  <si>
    <t>K7MF710UK01474</t>
  </si>
  <si>
    <t>JB30NHGP</t>
  </si>
  <si>
    <t>ADNUSN1D5U0166437</t>
  </si>
  <si>
    <t>K7MF710UK01593</t>
  </si>
  <si>
    <t>JB30NYGP</t>
  </si>
  <si>
    <t>ADNUSN1D5U0166341</t>
  </si>
  <si>
    <t>JB30RBGP</t>
  </si>
  <si>
    <t>ADNUSN1D5U0166398</t>
  </si>
  <si>
    <t>K7MF710UK01920</t>
  </si>
  <si>
    <t>NP 200 with Canopy</t>
  </si>
  <si>
    <t xml:space="preserve">Metering </t>
  </si>
  <si>
    <t>JB30RVGP</t>
  </si>
  <si>
    <t>ADNUSN1D5U0166402</t>
  </si>
  <si>
    <t>K7MF710UK01915</t>
  </si>
  <si>
    <t>JB30SHGP</t>
  </si>
  <si>
    <t>ADNUSN1D5U0166408</t>
  </si>
  <si>
    <t>K7MF710UK01788</t>
  </si>
  <si>
    <t>JB30SRGP</t>
  </si>
  <si>
    <t>ADNUSN1D5U0166397</t>
  </si>
  <si>
    <t>JB30SXGP</t>
  </si>
  <si>
    <t>ADNUSN1D5U166520</t>
  </si>
  <si>
    <t>JB30THGP</t>
  </si>
  <si>
    <t>ADNUSN1D5U166521</t>
  </si>
  <si>
    <t>JB30TXGP</t>
  </si>
  <si>
    <t>ADNUSN1D5U0166418</t>
  </si>
  <si>
    <t>K7MF710UK01557</t>
  </si>
  <si>
    <t>JB30VBGP</t>
  </si>
  <si>
    <t>ADNUSN1D5U0166414</t>
  </si>
  <si>
    <t>K7MF710UK01793</t>
  </si>
  <si>
    <t>JB30VFGP</t>
  </si>
  <si>
    <t>ADNUSN1D5U0166440</t>
  </si>
  <si>
    <t xml:space="preserve">K7MF710UK01589 </t>
  </si>
  <si>
    <t>JB30VJGP</t>
  </si>
  <si>
    <t>ADNUSN1D5U166478</t>
  </si>
  <si>
    <t>JB30VSGP</t>
  </si>
  <si>
    <t>ADNUSN1D5U166480</t>
  </si>
  <si>
    <t>JB31FJGP</t>
  </si>
  <si>
    <t>ADNUSN1D5U166497</t>
  </si>
  <si>
    <t>JB31FSGP</t>
  </si>
  <si>
    <t>ADNUSN1D5U0166488</t>
  </si>
  <si>
    <t>K7MF710UK01490</t>
  </si>
  <si>
    <t>JB31GJGP</t>
  </si>
  <si>
    <t>ADNUSN1D5U0166493</t>
  </si>
  <si>
    <t>K7MF710UK01484</t>
  </si>
  <si>
    <t>JB31SBGP</t>
  </si>
  <si>
    <t>ADNUSN1D5U0166487</t>
  </si>
  <si>
    <t>K7MF710UK01488</t>
  </si>
  <si>
    <t>JB31SGGP</t>
  </si>
  <si>
    <t>ADNUSN1D5U0166499</t>
  </si>
  <si>
    <t xml:space="preserve"> K7MF710UK02445 </t>
  </si>
  <si>
    <t>JB31SJGP</t>
  </si>
  <si>
    <t>ADNUSN1D5U0166470</t>
  </si>
  <si>
    <t>K7MF710UK01301</t>
  </si>
  <si>
    <t>JB31TBGP</t>
  </si>
  <si>
    <t>ADNUSN1D5U166473</t>
  </si>
  <si>
    <t>JB31TKGP</t>
  </si>
  <si>
    <t>ADNUSN1D5U0166550</t>
  </si>
  <si>
    <t>K7MF710UK02401</t>
  </si>
  <si>
    <t>JB31TSGP</t>
  </si>
  <si>
    <t>ADNUSN1D5U166495</t>
  </si>
  <si>
    <t>JB31VGGP</t>
  </si>
  <si>
    <t>ADNUSN1D5U0166436</t>
  </si>
  <si>
    <t>K7MF710UK01475</t>
  </si>
  <si>
    <t>JB31WDGP</t>
  </si>
  <si>
    <t>ADNUSN1D5U0166430</t>
  </si>
  <si>
    <t>K7MF710UK01472</t>
  </si>
  <si>
    <t>JB31WRGP</t>
  </si>
  <si>
    <t>ADNUSN1D5U166589</t>
  </si>
  <si>
    <t>JB31WWGP</t>
  </si>
  <si>
    <t>ADNUSN1D5U0166484</t>
  </si>
  <si>
    <t>K7MF710UK01486</t>
  </si>
  <si>
    <t>JB31XDGP</t>
  </si>
  <si>
    <t>ADNUSN1D5U166539</t>
  </si>
  <si>
    <t>JB31XNGP</t>
  </si>
  <si>
    <t>ADNUSN1D5U166532</t>
  </si>
  <si>
    <t xml:space="preserve">Messanger Ffennel </t>
  </si>
  <si>
    <t>JB39XMGP</t>
  </si>
  <si>
    <t>ADNUSN1D5U0166429</t>
  </si>
  <si>
    <t>K7MF710UK01556</t>
  </si>
  <si>
    <t>JB42CNGP</t>
  </si>
  <si>
    <t>AHTLB52E903139459</t>
  </si>
  <si>
    <t>1ZRW036602</t>
  </si>
  <si>
    <t>JB64GCGP</t>
  </si>
  <si>
    <t>MBJB29BT200117098</t>
  </si>
  <si>
    <t>2NRD148486</t>
  </si>
  <si>
    <t>JB64JTGP</t>
  </si>
  <si>
    <t>AHTLB52EX03137090</t>
  </si>
  <si>
    <t>1ZRV975878</t>
  </si>
  <si>
    <t>JB64KCGP</t>
  </si>
  <si>
    <t>AHTLB52E403136971</t>
  </si>
  <si>
    <t>1ZRV976201</t>
  </si>
  <si>
    <t>JB64KPGP</t>
  </si>
  <si>
    <t>AHTLB52E303133270</t>
  </si>
  <si>
    <t>1ZRV895713</t>
  </si>
  <si>
    <t>JB64NHGP</t>
  </si>
  <si>
    <t>AHTKB8CD402972997</t>
  </si>
  <si>
    <t>2GD0649069</t>
  </si>
  <si>
    <t>JB64ZLGP</t>
  </si>
  <si>
    <t xml:space="preserve">ADNUSN1D5U0164209 </t>
  </si>
  <si>
    <t xml:space="preserve">K7MF710UK0037 </t>
  </si>
  <si>
    <t>JB65CSGP</t>
  </si>
  <si>
    <t>ADNUSN1D5U0164224</t>
  </si>
  <si>
    <t>K7MF710UJ99587</t>
  </si>
  <si>
    <t>JB65DLGP</t>
  </si>
  <si>
    <t>ADNUSN1D5U0164231</t>
  </si>
  <si>
    <t>K7MF710UK00726</t>
  </si>
  <si>
    <t>JB65DXGP</t>
  </si>
  <si>
    <t>ADNUSN1D5U0164244</t>
  </si>
  <si>
    <t xml:space="preserve">K7MF710UK00765 </t>
  </si>
  <si>
    <t>JB75BFGP</t>
  </si>
  <si>
    <t>AHTLB52E503134596</t>
  </si>
  <si>
    <t>IZRV923735</t>
  </si>
  <si>
    <t>REGION E</t>
  </si>
  <si>
    <t>JB77MJGP</t>
  </si>
  <si>
    <t>WBA5R12020AK73145</t>
  </si>
  <si>
    <t>F7433336</t>
  </si>
  <si>
    <t>330i Sedan</t>
  </si>
  <si>
    <t>EMS BMW 3 Series Spec</t>
  </si>
  <si>
    <t xml:space="preserve">Tracking, Covert Lights </t>
  </si>
  <si>
    <t>3300cc</t>
  </si>
  <si>
    <t>JB77MKGP</t>
  </si>
  <si>
    <t>WBA5R12020AK73138</t>
  </si>
  <si>
    <t>F3893336</t>
  </si>
  <si>
    <t>JMPD BMW 3 Series Spec</t>
  </si>
  <si>
    <t>Freeway Patrol</t>
  </si>
  <si>
    <t>JB77MLGP</t>
  </si>
  <si>
    <t>WBA5R12020AK73186</t>
  </si>
  <si>
    <t>H2813337</t>
  </si>
  <si>
    <t>JB77MMGP</t>
  </si>
  <si>
    <t>WBA5R12020AK73147</t>
  </si>
  <si>
    <t>F2803337</t>
  </si>
  <si>
    <t>JB77MNGP</t>
  </si>
  <si>
    <t>WBA5R12090AK73184</t>
  </si>
  <si>
    <t>F9983337</t>
  </si>
  <si>
    <t>JB77MSGP</t>
  </si>
  <si>
    <t>WBA5R12020AK73185</t>
  </si>
  <si>
    <t>F9773337</t>
  </si>
  <si>
    <t>CHIEF</t>
  </si>
  <si>
    <t>JC01CMGP</t>
  </si>
  <si>
    <t>AHTKB8CD802971481</t>
  </si>
  <si>
    <t>2GDC511181</t>
  </si>
  <si>
    <t>JC01CSGP</t>
  </si>
  <si>
    <t>AHTKB8CD802971478</t>
  </si>
  <si>
    <t>2GDC511265</t>
  </si>
  <si>
    <t>JC01CYGP</t>
  </si>
  <si>
    <t>AHTKB8CD902971456</t>
  </si>
  <si>
    <t>2GDC510712</t>
  </si>
  <si>
    <t>JC01DNGP</t>
  </si>
  <si>
    <t>AHTKB8CD602973259</t>
  </si>
  <si>
    <t>2GDC551024</t>
  </si>
  <si>
    <t>JC01DSGP</t>
  </si>
  <si>
    <t>AHTKB8CD602973228</t>
  </si>
  <si>
    <t>2GDC550714</t>
  </si>
  <si>
    <t>JC01GDGP</t>
  </si>
  <si>
    <t>AHTKB8CD502972989</t>
  </si>
  <si>
    <t>2GD0648584</t>
  </si>
  <si>
    <t>Tracking, Decals, Canopy, Towbar, Covert Lights</t>
  </si>
  <si>
    <t xml:space="preserve">JMPD </t>
  </si>
  <si>
    <t>JC11BKGP</t>
  </si>
  <si>
    <t>ACVNRCHRXJ4035702</t>
  </si>
  <si>
    <t>4JK1TV2744</t>
  </si>
  <si>
    <t>D-MAX 250 HO Double Cab 4x4</t>
  </si>
  <si>
    <t>JC15FDGP</t>
  </si>
  <si>
    <t>AHTLB52E203141439</t>
  </si>
  <si>
    <t>1ZRW103441</t>
  </si>
  <si>
    <t>Sports and Recreation</t>
  </si>
  <si>
    <t>JC15GBGP</t>
  </si>
  <si>
    <t>AHTEW8CB402804384</t>
  </si>
  <si>
    <t>2GD0647338</t>
  </si>
  <si>
    <t>Crum G</t>
  </si>
  <si>
    <t>Arts and Culture</t>
  </si>
  <si>
    <t>JC15GNGP</t>
  </si>
  <si>
    <t>AHTLB52E903142135</t>
  </si>
  <si>
    <t>1ZRW136789</t>
  </si>
  <si>
    <t>JC15GXGP</t>
  </si>
  <si>
    <t>AHTLB52E303142180</t>
  </si>
  <si>
    <t>1ZRW138441</t>
  </si>
  <si>
    <t>JC25SKGP</t>
  </si>
  <si>
    <t>AHTEW8CB901292311</t>
  </si>
  <si>
    <t>1TRA614902</t>
  </si>
  <si>
    <t>JC25THGP</t>
  </si>
  <si>
    <t>AHTLB52E203142140</t>
  </si>
  <si>
    <t>1ZRW141082</t>
  </si>
  <si>
    <t>JC25VCGP</t>
  </si>
  <si>
    <t>AHTLB52E303142177</t>
  </si>
  <si>
    <t>1ZRW140000</t>
  </si>
  <si>
    <t>JC25VHGP</t>
  </si>
  <si>
    <t>AHTLB52E003142136</t>
  </si>
  <si>
    <t>1ZRW137909</t>
  </si>
  <si>
    <t>JC25VLGP</t>
  </si>
  <si>
    <t>AHTLB52E203142137</t>
  </si>
  <si>
    <t>1ZRW137855</t>
  </si>
  <si>
    <t>JC25VRGP</t>
  </si>
  <si>
    <t>AHTLB52E503142178</t>
  </si>
  <si>
    <t>1ZRW142017</t>
  </si>
  <si>
    <t>JC26ZJGP</t>
  </si>
  <si>
    <t>AHTLB52E403142138</t>
  </si>
  <si>
    <t>1ZRW139501</t>
  </si>
  <si>
    <t>JC37LTGP</t>
  </si>
  <si>
    <t>ACVNSCHR2J4035827</t>
  </si>
  <si>
    <t>4JK1TV28546</t>
  </si>
  <si>
    <t>JC37NCGP</t>
  </si>
  <si>
    <t>ACVNSCHR1J4035804</t>
  </si>
  <si>
    <t>4JK1TU9816</t>
  </si>
  <si>
    <t>JC37NNGP</t>
  </si>
  <si>
    <t>ACVNSCHR8J4035802</t>
  </si>
  <si>
    <t>4JK1TU9825</t>
  </si>
  <si>
    <t>JC41LNGP</t>
  </si>
  <si>
    <t>AHTKB8CD002973547</t>
  </si>
  <si>
    <t>2GDC556764</t>
  </si>
  <si>
    <t>Ready 7 December 2020</t>
  </si>
  <si>
    <t>JC41LSGP</t>
  </si>
  <si>
    <t>AHTKB8CD202973369</t>
  </si>
  <si>
    <t>2GDC552301</t>
  </si>
  <si>
    <t>JC41LTGP</t>
  </si>
  <si>
    <t>AHTKB8CD902973367</t>
  </si>
  <si>
    <t>2GDC552388</t>
  </si>
  <si>
    <t>JC41MDGP</t>
  </si>
  <si>
    <t>AHTKB8CD102973301</t>
  </si>
  <si>
    <t>2GDC549965</t>
  </si>
  <si>
    <t>Ready 07 December 2020</t>
  </si>
  <si>
    <t>JC41MHGP</t>
  </si>
  <si>
    <t>AHTKB8CD702973402</t>
  </si>
  <si>
    <t>2GDC552527</t>
  </si>
  <si>
    <t>JC51LMGP</t>
  </si>
  <si>
    <t>ACVNSCHRXJ4035817</t>
  </si>
  <si>
    <t>4JK1TV2845</t>
  </si>
  <si>
    <t>JC51LNGP</t>
  </si>
  <si>
    <t>ACVNSCHR8J4035816</t>
  </si>
  <si>
    <t>4JK1TV0314</t>
  </si>
  <si>
    <t>JC51LRGP</t>
  </si>
  <si>
    <t>ACVNSCHR9J4035811</t>
  </si>
  <si>
    <t>4JK1TV0318</t>
  </si>
  <si>
    <t>JC51LYGP</t>
  </si>
  <si>
    <t>ACVNSCHR7J4035807</t>
  </si>
  <si>
    <t>4JK1TV0309</t>
  </si>
  <si>
    <t>JC51MFGP</t>
  </si>
  <si>
    <t>ACVNSCHR6J4035801</t>
  </si>
  <si>
    <t>4JK1TV0312</t>
  </si>
  <si>
    <t>JC51MJGP</t>
  </si>
  <si>
    <t>ACVNSCHR6J4036429</t>
  </si>
  <si>
    <t>4JK1TV2664</t>
  </si>
  <si>
    <t>JC51MYGP</t>
  </si>
  <si>
    <t>ACVNSCHR6J4035815</t>
  </si>
  <si>
    <t>4JK1TV0311</t>
  </si>
  <si>
    <t>JC62ZMGP</t>
  </si>
  <si>
    <t>AHTKB8CD702971732</t>
  </si>
  <si>
    <t>2GDC517165</t>
  </si>
  <si>
    <t>JC63BRGP</t>
  </si>
  <si>
    <t>AHTKB8CD502973186</t>
  </si>
  <si>
    <t>2GDC549742</t>
  </si>
  <si>
    <t>JC63CHGP</t>
  </si>
  <si>
    <t>AHTK8BCD802973151</t>
  </si>
  <si>
    <t>2GDC548554</t>
  </si>
  <si>
    <t>JC63FGGP</t>
  </si>
  <si>
    <t>AHTKB8CD002973323</t>
  </si>
  <si>
    <t>2GDC553221</t>
  </si>
  <si>
    <t>JC63FTGP</t>
  </si>
  <si>
    <t>AHTKB8CD602973343</t>
  </si>
  <si>
    <t>2GDC553011</t>
  </si>
  <si>
    <t>JC63FYGP</t>
  </si>
  <si>
    <t>AHTKB8CD302973624</t>
  </si>
  <si>
    <t>2GD0662178</t>
  </si>
  <si>
    <t>JC63GBGP</t>
  </si>
  <si>
    <t>AHTKB8CD402973602</t>
  </si>
  <si>
    <t>2GD0661778</t>
  </si>
  <si>
    <t>JC70SRGP</t>
  </si>
  <si>
    <t>AFAPXXMJ2PKY22413</t>
  </si>
  <si>
    <t>QJ2LPY22413</t>
  </si>
  <si>
    <t>R589,500.00</t>
  </si>
  <si>
    <t>JC73LVGP</t>
  </si>
  <si>
    <t>ACVNSCHR1J4035821</t>
  </si>
  <si>
    <t>4JK1TV0296</t>
  </si>
  <si>
    <t>JC73NSGP</t>
  </si>
  <si>
    <t>AFAPXXMJ2PKL09514</t>
  </si>
  <si>
    <t>QJ2LPKL09514</t>
  </si>
  <si>
    <t>JC89ZSGP</t>
  </si>
  <si>
    <t>ACVNSCHR2J4034760</t>
  </si>
  <si>
    <t>4JK1TT9389</t>
  </si>
  <si>
    <t>JC89ZTGP</t>
  </si>
  <si>
    <t>ACVNSCHR4J4035568</t>
  </si>
  <si>
    <t>4JK1TT9860</t>
  </si>
  <si>
    <t>JC91NGGP</t>
  </si>
  <si>
    <t>ACVNSCHR77J4034771</t>
  </si>
  <si>
    <t>4JK1T9867</t>
  </si>
  <si>
    <t>JC91NXGP</t>
  </si>
  <si>
    <t>ACVNSCHR0J4035566</t>
  </si>
  <si>
    <t>4JK1TU9813</t>
  </si>
  <si>
    <t>JC91PXGP</t>
  </si>
  <si>
    <t>ACVNSCHR9J4034769</t>
  </si>
  <si>
    <t>4JK1TV1940</t>
  </si>
  <si>
    <t>JD02FZGP</t>
  </si>
  <si>
    <t>ADNUSN1D5U0170026</t>
  </si>
  <si>
    <t>K7MF710UK06087</t>
  </si>
  <si>
    <t>JD02GDGP</t>
  </si>
  <si>
    <t>ADNUSN1D5U0169998</t>
  </si>
  <si>
    <t>K7MF710UK05680</t>
  </si>
  <si>
    <t>JD02GJGP</t>
  </si>
  <si>
    <t>ADNUSN1D5U0169845</t>
  </si>
  <si>
    <t>K7MF710UK01949</t>
  </si>
  <si>
    <t>JD02GMGP</t>
  </si>
  <si>
    <t>ADNUSN1D5U0169946</t>
  </si>
  <si>
    <t>K7MF710UK05723</t>
  </si>
  <si>
    <t>JD02GPGP</t>
  </si>
  <si>
    <t>ADNUSN1D5U0170028</t>
  </si>
  <si>
    <t>K7MF710UK06157</t>
  </si>
  <si>
    <t>JD02GVGP</t>
  </si>
  <si>
    <t>ADNUSN1D5U0169320</t>
  </si>
  <si>
    <t>K7MF710UK02275</t>
  </si>
  <si>
    <t>JD02GWGP</t>
  </si>
  <si>
    <t>ADNUSN1D5U0170006</t>
  </si>
  <si>
    <t>K7MF710UK05712</t>
  </si>
  <si>
    <t>JD02GXGP</t>
  </si>
  <si>
    <t xml:space="preserve">ADNUSN1D5U0169631 </t>
  </si>
  <si>
    <t>K7MF710UK06362</t>
  </si>
  <si>
    <t>JD02HBGP</t>
  </si>
  <si>
    <t>ADNUSN1D5U0169611</t>
  </si>
  <si>
    <t>K7MF710UK06381</t>
  </si>
  <si>
    <t>JD02HFGP</t>
  </si>
  <si>
    <t>ADNUSN1D5U0169815</t>
  </si>
  <si>
    <t>K7MF710UK01907</t>
  </si>
  <si>
    <t>JD02HHGP</t>
  </si>
  <si>
    <t>ADNUSN1D5U0169924</t>
  </si>
  <si>
    <t>K7MF710UK05614</t>
  </si>
  <si>
    <t>JD02HLGP</t>
  </si>
  <si>
    <t>ADNUSN1D5U0169625</t>
  </si>
  <si>
    <t>K7MF710UK06364</t>
  </si>
  <si>
    <t>JD02HRGP</t>
  </si>
  <si>
    <t>ADNUSN1D5U0170033</t>
  </si>
  <si>
    <t>K7MF710UK06155</t>
  </si>
  <si>
    <t>JD02HSGP</t>
  </si>
  <si>
    <t>ADNUSN1D5U0170051</t>
  </si>
  <si>
    <t>K7MF710UK05689</t>
  </si>
  <si>
    <t>JD02JKGP</t>
  </si>
  <si>
    <t>ADNUSN1D5U0169993</t>
  </si>
  <si>
    <t>K7MF710UK06461</t>
  </si>
  <si>
    <t>JD02JZGP</t>
  </si>
  <si>
    <t>ADNUSN1D5U0169498</t>
  </si>
  <si>
    <t>K7MF710UK02262</t>
  </si>
  <si>
    <t>JD02KBGP</t>
  </si>
  <si>
    <t>ADNUSN1D5U0169985</t>
  </si>
  <si>
    <t>K7MF710UK06463</t>
  </si>
  <si>
    <t>JD02KGGP</t>
  </si>
  <si>
    <t>ADNUSN1D5U0169933</t>
  </si>
  <si>
    <t>K7MF710UK05722</t>
  </si>
  <si>
    <t>JD02KKGP</t>
  </si>
  <si>
    <t>ADNUSN1D5U0169894</t>
  </si>
  <si>
    <t>K7MF710UK05728</t>
  </si>
  <si>
    <t>JD02KMGP</t>
  </si>
  <si>
    <t>ADNUSN1D5U0169987</t>
  </si>
  <si>
    <t>K7MF710UK06462</t>
  </si>
  <si>
    <t>JD02KTGP</t>
  </si>
  <si>
    <t>ADNUSN1D5U0169995</t>
  </si>
  <si>
    <t>K7MF710UK06460</t>
  </si>
  <si>
    <t>JD02KZGP</t>
  </si>
  <si>
    <t>ADNUSN1D5U0169920</t>
  </si>
  <si>
    <t>K7MF710UK06148</t>
  </si>
  <si>
    <t>JD02LCGP</t>
  </si>
  <si>
    <t>ADNUSN1D5U0169973</t>
  </si>
  <si>
    <t>K7MF710UK06154</t>
  </si>
  <si>
    <t>JD02LHGP</t>
  </si>
  <si>
    <t>ADNUSN1D5U0169902</t>
  </si>
  <si>
    <t>K7MF710UK05654</t>
  </si>
  <si>
    <t>JD02LPGP</t>
  </si>
  <si>
    <t>ADNUSN1D5U0169922</t>
  </si>
  <si>
    <t>K7MF710UK05612</t>
  </si>
  <si>
    <t>JD02LSGP</t>
  </si>
  <si>
    <t>ADNUSN1D5U0170000</t>
  </si>
  <si>
    <t>K7MF710UK05681</t>
  </si>
  <si>
    <t>JD02LXGP</t>
  </si>
  <si>
    <t>ADNUSN1D5U0170008</t>
  </si>
  <si>
    <t>K7MF710UK05683</t>
  </si>
  <si>
    <t>JD02MCGP</t>
  </si>
  <si>
    <t>ADNUSN1D5U0169911</t>
  </si>
  <si>
    <t>K7MF710UK05611</t>
  </si>
  <si>
    <t>JD02MFGP</t>
  </si>
  <si>
    <t>ADNUSN1D5U0169820</t>
  </si>
  <si>
    <t>K7MF710UK01908</t>
  </si>
  <si>
    <t>JD02MHGP</t>
  </si>
  <si>
    <t>ADNUSN1D5U0169981</t>
  </si>
  <si>
    <t>K7MF710UK06147</t>
  </si>
  <si>
    <t>JD02MKGP</t>
  </si>
  <si>
    <t>ADNUSN1D5U0169942</t>
  </si>
  <si>
    <t>K7MF710UK05735</t>
  </si>
  <si>
    <t>JD02MSGP</t>
  </si>
  <si>
    <t>ADNUSN1D5U0169967</t>
  </si>
  <si>
    <t>K7MF710UK06146</t>
  </si>
  <si>
    <t>JD02MWGP</t>
  </si>
  <si>
    <t>ADNUSN1D5U0169983</t>
  </si>
  <si>
    <t>K7MF710UK06393</t>
  </si>
  <si>
    <t>JD02NCGP</t>
  </si>
  <si>
    <t>ADNUSN1D5U0169314</t>
  </si>
  <si>
    <t>K7MF710UK02285</t>
  </si>
  <si>
    <t>JD02VKGP</t>
  </si>
  <si>
    <t>ADNUSN1D5U0169262</t>
  </si>
  <si>
    <t>K7MF710UK00566</t>
  </si>
  <si>
    <t>JD02VXGP</t>
  </si>
  <si>
    <t>ADNUSN1D5U0170015</t>
  </si>
  <si>
    <t>K7MF710UK05711</t>
  </si>
  <si>
    <t>JD02VZGP</t>
  </si>
  <si>
    <t>ADNUSN1D5U0170002</t>
  </si>
  <si>
    <t>K7MF710UK05682</t>
  </si>
  <si>
    <t>JD02WDGP</t>
  </si>
  <si>
    <t>ADNUSN1D5U0169989</t>
  </si>
  <si>
    <t>K7MF710UK06406</t>
  </si>
  <si>
    <t>JD02WFGP</t>
  </si>
  <si>
    <t>ADNUSN1D5U0169252</t>
  </si>
  <si>
    <t>K7MF710UK00568</t>
  </si>
  <si>
    <t>JD02WMGP</t>
  </si>
  <si>
    <t>ADNUSN1D5U0169627</t>
  </si>
  <si>
    <t>K7MF710UK02459</t>
  </si>
  <si>
    <t>JD21CVGP</t>
  </si>
  <si>
    <t>JTFEB9CP106001384</t>
  </si>
  <si>
    <t>1GD8408121</t>
  </si>
  <si>
    <t>Tracking,JMPD Branding</t>
  </si>
  <si>
    <t>JD21DHGP</t>
  </si>
  <si>
    <t>JTFEB9CP106001367</t>
  </si>
  <si>
    <t>1GD84404751</t>
  </si>
  <si>
    <t>JD21KVGP</t>
  </si>
  <si>
    <t>MALBM51BLKM535742</t>
  </si>
  <si>
    <t xml:space="preserve">G4LAJM854140 </t>
  </si>
  <si>
    <t xml:space="preserve">i20 </t>
  </si>
  <si>
    <t>JD21LFGP</t>
  </si>
  <si>
    <t xml:space="preserve">MALBM51BLKM538753 </t>
  </si>
  <si>
    <t xml:space="preserve">G4LAJM859100 </t>
  </si>
  <si>
    <t>JD21LGGP</t>
  </si>
  <si>
    <t>MALBM51BLKM538755</t>
  </si>
  <si>
    <t>JD21LHGP</t>
  </si>
  <si>
    <t>MALBM51BLKM535735</t>
  </si>
  <si>
    <t xml:space="preserve">G4LAJM850653 </t>
  </si>
  <si>
    <t>NOT YET ALOCATED</t>
  </si>
  <si>
    <t>JD21LRGP</t>
  </si>
  <si>
    <t xml:space="preserve"> MALBM51BLKM539333</t>
  </si>
  <si>
    <t xml:space="preserve">G4LAJM860863 </t>
  </si>
  <si>
    <t>JD21LTGP</t>
  </si>
  <si>
    <t xml:space="preserve">MALBM51BLKM538760 </t>
  </si>
  <si>
    <t xml:space="preserve">G4LAJM859047 </t>
  </si>
  <si>
    <t>JD24FDGP</t>
  </si>
  <si>
    <t>AHTEW8CB501293200</t>
  </si>
  <si>
    <t>1TRA637572</t>
  </si>
  <si>
    <t>Rehabilitation</t>
  </si>
  <si>
    <t>JD25MKGP</t>
  </si>
  <si>
    <t>JTFEB9CP906002119</t>
  </si>
  <si>
    <t>1GD8418393</t>
  </si>
  <si>
    <t>JD25MLGP</t>
  </si>
  <si>
    <t>JTFEB9CP606002885</t>
  </si>
  <si>
    <t>1GD8425290</t>
  </si>
  <si>
    <t>JD35BRGP</t>
  </si>
  <si>
    <t>AHTEB8CB502805110</t>
  </si>
  <si>
    <t>2GDC561498</t>
  </si>
  <si>
    <t>JD35FDGP</t>
  </si>
  <si>
    <t>JTFEB9CP106002163</t>
  </si>
  <si>
    <t>1GD8418731</t>
  </si>
  <si>
    <t>JD46LTGP</t>
  </si>
  <si>
    <t>AHTEW8CB401292846</t>
  </si>
  <si>
    <t>1TRA630717</t>
  </si>
  <si>
    <t>JD50MXGP</t>
  </si>
  <si>
    <t>MALBM51BLKM539329</t>
  </si>
  <si>
    <t>JD50MZGP</t>
  </si>
  <si>
    <t>MALBM51BLKM535747</t>
  </si>
  <si>
    <t>JD66XWGP</t>
  </si>
  <si>
    <t>WBA5V52080AJ68638</t>
  </si>
  <si>
    <t>320d Sedan</t>
  </si>
  <si>
    <t>Tracking, JMPD Decals FP03</t>
  </si>
  <si>
    <t>JD66YFGP</t>
  </si>
  <si>
    <t>WBA5V52080AJ70918</t>
  </si>
  <si>
    <t>JD66YGGP</t>
  </si>
  <si>
    <t>WBA5V52070FH00614</t>
  </si>
  <si>
    <t>0FH00614</t>
  </si>
  <si>
    <t>Tracking, JMPD Decals FP04</t>
  </si>
  <si>
    <t>JD66YJGP</t>
  </si>
  <si>
    <t>WBA5V52030AJ72094</t>
  </si>
  <si>
    <t>0AJ72094</t>
  </si>
  <si>
    <t>Tracking, JMPD Decals FP06</t>
  </si>
  <si>
    <t>JD66YRGP</t>
  </si>
  <si>
    <t>WBA5V52010AJ69730</t>
  </si>
  <si>
    <t>JD66YTGP</t>
  </si>
  <si>
    <t>WBA5V52010AJ71504</t>
  </si>
  <si>
    <t>JD66YXGP</t>
  </si>
  <si>
    <t>WBA5V52010AJ68920</t>
  </si>
  <si>
    <t>0AJ68920</t>
  </si>
  <si>
    <t>JD66ZBGP</t>
  </si>
  <si>
    <t>WBA5V52060AJ68184</t>
  </si>
  <si>
    <t>0AJ68184</t>
  </si>
  <si>
    <t>JD66ZCGP</t>
  </si>
  <si>
    <t>WBA5V52000AJ68648</t>
  </si>
  <si>
    <t>0AJ68648</t>
  </si>
  <si>
    <t>Tracking, JMPD Decals FP30</t>
  </si>
  <si>
    <t>JD66ZGGP</t>
  </si>
  <si>
    <t>WBA5V52080AJ71913</t>
  </si>
  <si>
    <t>0AJ71913</t>
  </si>
  <si>
    <t>Tracking, JMPD Decals FP05</t>
  </si>
  <si>
    <t>JD66ZJGP</t>
  </si>
  <si>
    <t>WBA5V52070AJ70316</t>
  </si>
  <si>
    <t>JD66ZKGP</t>
  </si>
  <si>
    <t>WBA5V52070AJ71501</t>
  </si>
  <si>
    <t>0AJ71501</t>
  </si>
  <si>
    <t>Tracking, JMPD Decals FP07</t>
  </si>
  <si>
    <t>JD70GTGP</t>
  </si>
  <si>
    <t>ADNUSN1D5U0170599</t>
  </si>
  <si>
    <t>K7MF710UK06251</t>
  </si>
  <si>
    <t>Tracking, Decals, Canopy, Ruberizing, B/T Radio</t>
  </si>
  <si>
    <t>JD70HFGP</t>
  </si>
  <si>
    <t>ADNUSN1D5U0170175</t>
  </si>
  <si>
    <t>K7MF710UK03793</t>
  </si>
  <si>
    <t>JD70HRGP</t>
  </si>
  <si>
    <t>ADNUSN1D5U0170518</t>
  </si>
  <si>
    <t>K7MF710UK06354</t>
  </si>
  <si>
    <t>JD70JNGP</t>
  </si>
  <si>
    <t>ANDUSN1D5U0170710</t>
  </si>
  <si>
    <t>K7MF710UK06398</t>
  </si>
  <si>
    <t>JD70JYGP</t>
  </si>
  <si>
    <t>ADNUSN1D5U0170747</t>
  </si>
  <si>
    <t>K7MF710UK06451</t>
  </si>
  <si>
    <t>JD70KLGP</t>
  </si>
  <si>
    <t>ADNUSN1D5U0170639</t>
  </si>
  <si>
    <t>K7MF710UK06427</t>
  </si>
  <si>
    <t>JD70KZGP</t>
  </si>
  <si>
    <t>ADNUSN1D5U0170752</t>
  </si>
  <si>
    <t>K7MF710UK06183</t>
  </si>
  <si>
    <t>JD70MBGP</t>
  </si>
  <si>
    <t>ADNUSN1D5U0170552</t>
  </si>
  <si>
    <t>K7MF710UK06455</t>
  </si>
  <si>
    <t>JD70MLGP</t>
  </si>
  <si>
    <t>ADNUSN1D5U0170475</t>
  </si>
  <si>
    <t>K7MF710UK06323</t>
  </si>
  <si>
    <t>JD70NBGP</t>
  </si>
  <si>
    <t>ADNUSN1D5U0170706</t>
  </si>
  <si>
    <t>K7MF710UK06126</t>
  </si>
  <si>
    <t>JD70NKGP</t>
  </si>
  <si>
    <t>ADNUSN1D5U0170699</t>
  </si>
  <si>
    <t>K7MF710UK06399</t>
  </si>
  <si>
    <t>JD70NWGP</t>
  </si>
  <si>
    <t>ADNUSN1D5U0170492</t>
  </si>
  <si>
    <t>K7MF710UK05617</t>
  </si>
  <si>
    <t>JD70PFGP</t>
  </si>
  <si>
    <t>ADNUSN1D5U0170571</t>
  </si>
  <si>
    <t>K7MF710UK06341</t>
  </si>
  <si>
    <t>JD70PYGP</t>
  </si>
  <si>
    <t>ADNUSN1D5U0170678</t>
  </si>
  <si>
    <t>K7MF710UK06259</t>
  </si>
  <si>
    <t>JD70RJGP</t>
  </si>
  <si>
    <t>ADNUSN1D5U0170645</t>
  </si>
  <si>
    <t>K7MF710UK06421</t>
  </si>
  <si>
    <t>JD70RSGP</t>
  </si>
  <si>
    <t>ADNUSN1D5U0170658</t>
  </si>
  <si>
    <t>K7MF710UK06260</t>
  </si>
  <si>
    <t>JD70RZGP</t>
  </si>
  <si>
    <t>ADNUSN1D5U0170630</t>
  </si>
  <si>
    <t>K7MF710UK06439</t>
  </si>
  <si>
    <t>JD70WTGP</t>
  </si>
  <si>
    <t>ADNCPGD22ZR124491</t>
  </si>
  <si>
    <t>YD25866497T</t>
  </si>
  <si>
    <t>NP300 2.5D HIGH DC</t>
  </si>
  <si>
    <t>JD70XPGP</t>
  </si>
  <si>
    <t>ADNCPGD22ZR124365</t>
  </si>
  <si>
    <t>YD25863880T</t>
  </si>
  <si>
    <t>Security Services</t>
  </si>
  <si>
    <t>JD70YBGP</t>
  </si>
  <si>
    <t>ADNUSN1D5U0170732</t>
  </si>
  <si>
    <t>K7MF710UK06125</t>
  </si>
  <si>
    <t>JD70YCGP</t>
  </si>
  <si>
    <t>ADNUSN1D5U0170601</t>
  </si>
  <si>
    <t>K7MF710UK06284</t>
  </si>
  <si>
    <t>JD70YGGP</t>
  </si>
  <si>
    <t>ADNCPGD22ZR124222</t>
  </si>
  <si>
    <t>YD25866446T</t>
  </si>
  <si>
    <t>JD70YJGP</t>
  </si>
  <si>
    <t>ADNUSN1D5U0170939</t>
  </si>
  <si>
    <t>K7MF710UK07459</t>
  </si>
  <si>
    <t>JD70YKGP</t>
  </si>
  <si>
    <t>ADNUSN1D5U0170754</t>
  </si>
  <si>
    <t>K7MF710UK06181</t>
  </si>
  <si>
    <t>JD70YMGP</t>
  </si>
  <si>
    <t>ADNUSN1D5U0170417</t>
  </si>
  <si>
    <t>K7MF710UK06373</t>
  </si>
  <si>
    <t>JD70YPGP</t>
  </si>
  <si>
    <t>ADNCPGD22ZR124493</t>
  </si>
  <si>
    <t>YD25863883T</t>
  </si>
  <si>
    <t>JD70YRGP</t>
  </si>
  <si>
    <t>ADNUSN1D5U0170490</t>
  </si>
  <si>
    <t>K7MF710UK05456</t>
  </si>
  <si>
    <t>JD70YXGP</t>
  </si>
  <si>
    <t>ADNUSN1D5U0170458</t>
  </si>
  <si>
    <t>K7MF710UK06285</t>
  </si>
  <si>
    <t>JD70ZBGP</t>
  </si>
  <si>
    <t>ADNUSN1D5U0170727</t>
  </si>
  <si>
    <t>K7MF710UK07561</t>
  </si>
  <si>
    <t>JD70ZHGP</t>
  </si>
  <si>
    <t>ADNUSN1D5U0170480</t>
  </si>
  <si>
    <t>K7MF710UK06319</t>
  </si>
  <si>
    <t>JD70ZJGP</t>
  </si>
  <si>
    <t>ADNCPGD22ZR124218</t>
  </si>
  <si>
    <t>YD25866448T</t>
  </si>
  <si>
    <t>JD70ZNGP</t>
  </si>
  <si>
    <t>ADNUSN1D5U0170743</t>
  </si>
  <si>
    <t>K7MF710UK06182</t>
  </si>
  <si>
    <t>JD70ZWGP</t>
  </si>
  <si>
    <t>ADNUSN1D5U0170954</t>
  </si>
  <si>
    <t>K7MF710UK07477</t>
  </si>
  <si>
    <t>JD70ZZGP</t>
  </si>
  <si>
    <t>ADNUSN1D5U0170529</t>
  </si>
  <si>
    <t>K7MF710UK06273</t>
  </si>
  <si>
    <t>JD71BGGP</t>
  </si>
  <si>
    <t>ADNUSN1D5U0170741</t>
  </si>
  <si>
    <t>K7MF710UK06444</t>
  </si>
  <si>
    <t>JD71BJGP</t>
  </si>
  <si>
    <t>ADNCPGD22ZR124400</t>
  </si>
  <si>
    <t>YD25865255T</t>
  </si>
  <si>
    <t>JD71BRGP</t>
  </si>
  <si>
    <t>ADNUSN1D5U0170484</t>
  </si>
  <si>
    <t>K7MF710UK05460</t>
  </si>
  <si>
    <t>JD71CBGP</t>
  </si>
  <si>
    <t>ADNCPGD22ZR124413</t>
  </si>
  <si>
    <t>YD25865229T</t>
  </si>
  <si>
    <t>JD71CGGP</t>
  </si>
  <si>
    <t>ADNUSN1D5U0170641</t>
  </si>
  <si>
    <t>K7MF710UK06426</t>
  </si>
  <si>
    <t>JD71CRGP</t>
  </si>
  <si>
    <t>ADNCPGD22ZR124378</t>
  </si>
  <si>
    <t>YD25861571T</t>
  </si>
  <si>
    <t>JD71CWGP</t>
  </si>
  <si>
    <t>ADNCPGD22ZR124406</t>
  </si>
  <si>
    <t>YD25865258T</t>
  </si>
  <si>
    <t>JD71DGGP</t>
  </si>
  <si>
    <t xml:space="preserve"> NP300 2,5D HIGH DC</t>
  </si>
  <si>
    <t>Tracking, Decals, Radio</t>
  </si>
  <si>
    <t>JD71DKGP</t>
  </si>
  <si>
    <t>ADNCPGD22ZR124363</t>
  </si>
  <si>
    <t>YD25865049T</t>
  </si>
  <si>
    <t>JD71DNGP</t>
  </si>
  <si>
    <t>ADNCPGD22ZR124389</t>
  </si>
  <si>
    <t>YD25865043T</t>
  </si>
  <si>
    <t>JD71DYGP</t>
  </si>
  <si>
    <t>ADNCPGD22ZR124392</t>
  </si>
  <si>
    <t>YD25865237T</t>
  </si>
  <si>
    <t>JD71FBGP</t>
  </si>
  <si>
    <t>ADNUSN1D5U0170721</t>
  </si>
  <si>
    <t>K7MF710UK06447</t>
  </si>
  <si>
    <t>Meter Reading Dept/pre payment</t>
  </si>
  <si>
    <t>JD71FDGP</t>
  </si>
  <si>
    <t>ADNUSN1D5U0170482</t>
  </si>
  <si>
    <t>K7MF710UK05457</t>
  </si>
  <si>
    <t>JD71FFGP</t>
  </si>
  <si>
    <t>ADNCPGD22ZR124237</t>
  </si>
  <si>
    <t>YD25857997T</t>
  </si>
  <si>
    <t>JD71FKGP</t>
  </si>
  <si>
    <t>ADNUSN1D5U0170884</t>
  </si>
  <si>
    <t>K7MF710UK06311</t>
  </si>
  <si>
    <t>JD71FMGP</t>
  </si>
  <si>
    <t>ADNUSN1D5U0170622</t>
  </si>
  <si>
    <t>K7MF710UK06303</t>
  </si>
  <si>
    <t>JD71FPGP</t>
  </si>
  <si>
    <t>ADNCPGD22ZR124249</t>
  </si>
  <si>
    <t>YD25864641T</t>
  </si>
  <si>
    <t>JD71FRGP</t>
  </si>
  <si>
    <t>ADNUSN1D5U0170943</t>
  </si>
  <si>
    <t>K7MF710UK07457</t>
  </si>
  <si>
    <t>JD71FWGP</t>
  </si>
  <si>
    <t>ADNUSN1D5U0170582</t>
  </si>
  <si>
    <t>K7MF710UK06342</t>
  </si>
  <si>
    <t>JD71GBGP</t>
  </si>
  <si>
    <t>ADNUSN1D5U0170749</t>
  </si>
  <si>
    <t>K7MF710UK06179</t>
  </si>
  <si>
    <t>JD71GCGP</t>
  </si>
  <si>
    <t>ADNUSN1D5U0170560</t>
  </si>
  <si>
    <t>K7MF710UK06452</t>
  </si>
  <si>
    <t>JD71GDGP</t>
  </si>
  <si>
    <t>ADNCPGD22ZR124419</t>
  </si>
  <si>
    <t>YD25865232T</t>
  </si>
  <si>
    <t>JD71GPGP</t>
  </si>
  <si>
    <t>ADNCPGD22ZR124348</t>
  </si>
  <si>
    <t>YD25865259T</t>
  </si>
  <si>
    <t>JD71GVGP</t>
  </si>
  <si>
    <t>ADNCPGD22ZR124445</t>
  </si>
  <si>
    <t>YD25864667T</t>
  </si>
  <si>
    <t>JD71HBGP</t>
  </si>
  <si>
    <t>ADNCPGD22ZR124376</t>
  </si>
  <si>
    <t>YD25865070T</t>
  </si>
  <si>
    <t>JD71HWGP</t>
  </si>
  <si>
    <t>ADNUSN1D5U0170960</t>
  </si>
  <si>
    <t>K7MF710UK07473</t>
  </si>
  <si>
    <t>JD71HYGP</t>
  </si>
  <si>
    <t>ADNUSN1D5U0170719</t>
  </si>
  <si>
    <t>K7MF710UK06450</t>
  </si>
  <si>
    <t>JD71JFGP</t>
  </si>
  <si>
    <t>ADNUSN1D5U0170739</t>
  </si>
  <si>
    <t>K7MF710UK06445</t>
  </si>
  <si>
    <t>JD71JHGP</t>
  </si>
  <si>
    <t>ADNUSN1D5U0170671</t>
  </si>
  <si>
    <t>K7MF710UK06395</t>
  </si>
  <si>
    <t>JD71JKGP</t>
  </si>
  <si>
    <t>ADNUSN1D5U0170745</t>
  </si>
  <si>
    <t>K7MF710UK06184</t>
  </si>
  <si>
    <t>JD71JNGP</t>
  </si>
  <si>
    <t>ADNUSN1D5U0170669</t>
  </si>
  <si>
    <t>K7MF710UK06256</t>
  </si>
  <si>
    <t>JD71KBGP</t>
  </si>
  <si>
    <t>ADNUSN1D5U0170562</t>
  </si>
  <si>
    <t>K7MF710UK06459</t>
  </si>
  <si>
    <t>JD71KNGP</t>
  </si>
  <si>
    <t>ADNUSN1D5U0170708</t>
  </si>
  <si>
    <t>K7MF710UK06400</t>
  </si>
  <si>
    <t>JD71KPGP</t>
  </si>
  <si>
    <t>ADNUSN1D5U0170712</t>
  </si>
  <si>
    <t>K7MF710UK06394</t>
  </si>
  <si>
    <t>JD71XGGP</t>
  </si>
  <si>
    <t>WBA5V52010AJ71042</t>
  </si>
  <si>
    <t>JD71XNGP</t>
  </si>
  <si>
    <t>WBA5V52020AJ69719</t>
  </si>
  <si>
    <t>0AJ69719</t>
  </si>
  <si>
    <t>JD71XVGP</t>
  </si>
  <si>
    <t>WBA5V52080AJ68185</t>
  </si>
  <si>
    <t>Tracking, JMPD Decals</t>
  </si>
  <si>
    <t>FREEWAY PATROL</t>
  </si>
  <si>
    <t>JD71XWGP</t>
  </si>
  <si>
    <t>WBA5V52040AJ69706</t>
  </si>
  <si>
    <t>JD71XYGP</t>
  </si>
  <si>
    <t>WBA5V52040AJ71249</t>
  </si>
  <si>
    <t>Tracking, JMPD Decals FP14</t>
  </si>
  <si>
    <t>JD71YBGP</t>
  </si>
  <si>
    <t>WBA5V52040AJ68032</t>
  </si>
  <si>
    <t>Tracking, JMPD Decals FP02</t>
  </si>
  <si>
    <t>JD71YCGP</t>
  </si>
  <si>
    <t>WBA5V52000AJ69721</t>
  </si>
  <si>
    <t>0AJ69721</t>
  </si>
  <si>
    <t>Tracking, JMPD Decals FP16</t>
  </si>
  <si>
    <t>JD71YFGP</t>
  </si>
  <si>
    <t>WBA5V52070AJ70915</t>
  </si>
  <si>
    <t>JD71YGGP</t>
  </si>
  <si>
    <t>WBA5V52010AJ68030</t>
  </si>
  <si>
    <t>JD71YHGP</t>
  </si>
  <si>
    <t>WBA5V52020AJ69686</t>
  </si>
  <si>
    <t>0AJ69686</t>
  </si>
  <si>
    <t>Tracking, JMPD Decals FP29</t>
  </si>
  <si>
    <t>JD71YLGP</t>
  </si>
  <si>
    <t>WBA5V52000AJ71873</t>
  </si>
  <si>
    <t>JMPD BMW 3 Series Dog Unit</t>
  </si>
  <si>
    <t>Tracking, Covert Lights, Dog Kennel</t>
  </si>
  <si>
    <t>Dog Unit</t>
  </si>
  <si>
    <t>JD71YMGP</t>
  </si>
  <si>
    <t>WBA5V52030AJ71883</t>
  </si>
  <si>
    <t>JD71YNGP</t>
  </si>
  <si>
    <t>WBA5V52000AJ71372</t>
  </si>
  <si>
    <t>JD71YPGP</t>
  </si>
  <si>
    <t>WBA5V52020AJ71874</t>
  </si>
  <si>
    <t>0AJ71874</t>
  </si>
  <si>
    <t>Chief of Police</t>
  </si>
  <si>
    <t>JD71YRGP</t>
  </si>
  <si>
    <t>WBA5V52030AJ72946</t>
  </si>
  <si>
    <t>JD71YVGP</t>
  </si>
  <si>
    <t>WBA5V52030AJ71544</t>
  </si>
  <si>
    <t>0AJ71544</t>
  </si>
  <si>
    <t>JD71YXGP</t>
  </si>
  <si>
    <t>WBA5V52090AJ71368</t>
  </si>
  <si>
    <t>JD71ZXGP</t>
  </si>
  <si>
    <t>WBA5V52030AJ68188</t>
  </si>
  <si>
    <t>0AJ68188</t>
  </si>
  <si>
    <t>JD71ZYGP</t>
  </si>
  <si>
    <t>WBA5V520X0FH00607</t>
  </si>
  <si>
    <t>0FH00607</t>
  </si>
  <si>
    <t xml:space="preserve">Tracking, JMPD Decals </t>
  </si>
  <si>
    <t>JD71ZZGP</t>
  </si>
  <si>
    <t>WBA5V52080AJ71376</t>
  </si>
  <si>
    <t>0AJ71376</t>
  </si>
  <si>
    <t xml:space="preserve">S&amp;E </t>
  </si>
  <si>
    <t>JD72BBGP</t>
  </si>
  <si>
    <t>WBA5V52000AJ71985</t>
  </si>
  <si>
    <t>0AJ71985</t>
  </si>
  <si>
    <t>JD72BDGP</t>
  </si>
  <si>
    <t>WBA5V52090AJ71399</t>
  </si>
  <si>
    <t>JD72BFGP</t>
  </si>
  <si>
    <t>WBA5V52020AJ71521</t>
  </si>
  <si>
    <t>JD72BHGP</t>
  </si>
  <si>
    <t>WBA5V52010AJ71882</t>
  </si>
  <si>
    <t>Tracking, JMPD Decals FP19</t>
  </si>
  <si>
    <t>C254999-PUSA/0320/045450/MOR Is it BH or BK</t>
  </si>
  <si>
    <t>JD72BJGP</t>
  </si>
  <si>
    <t>WBA5V52070AJ72115</t>
  </si>
  <si>
    <t>JD72BKGP</t>
  </si>
  <si>
    <t>WBA5V52060AJ71375</t>
  </si>
  <si>
    <t>0AJ71375</t>
  </si>
  <si>
    <t>JD72BNGP</t>
  </si>
  <si>
    <t>WBA5V52080AJ71393</t>
  </si>
  <si>
    <t>0AJ71393</t>
  </si>
  <si>
    <t>JD72BPGP</t>
  </si>
  <si>
    <t>WBA5V52040AJ71343</t>
  </si>
  <si>
    <t>JD72BRGP</t>
  </si>
  <si>
    <t>WBA5V52080AJ72009</t>
  </si>
  <si>
    <t>JD72BSGP</t>
  </si>
  <si>
    <t>WBA5V52080AJ71233</t>
  </si>
  <si>
    <t>0AJ71233</t>
  </si>
  <si>
    <t>20000cc</t>
  </si>
  <si>
    <t>JD72BTGP</t>
  </si>
  <si>
    <t>WBA5V52050AJ71223</t>
  </si>
  <si>
    <t>JD72BWGP</t>
  </si>
  <si>
    <t>WBA5V52000AJ71341</t>
  </si>
  <si>
    <t>0AJ71341</t>
  </si>
  <si>
    <t>Tracking, JMPD Decals FP20</t>
  </si>
  <si>
    <t>JD72BYGP</t>
  </si>
  <si>
    <t>WBA5V52000AJ68178</t>
  </si>
  <si>
    <t>0AJ68178</t>
  </si>
  <si>
    <t>JD72BZGP</t>
  </si>
  <si>
    <t>WBA5V52000AJ71503</t>
  </si>
  <si>
    <t>0AJ71503</t>
  </si>
  <si>
    <t>Tracking, JMPD Decals FP28</t>
  </si>
  <si>
    <t>JD72CBGP</t>
  </si>
  <si>
    <t>WBA5V52010AJ68044</t>
  </si>
  <si>
    <t>0AJ68044</t>
  </si>
  <si>
    <t>Tracking, JMPD Decals FP09</t>
  </si>
  <si>
    <t>JD72CFGP</t>
  </si>
  <si>
    <t>WBA5V52010AJ72112</t>
  </si>
  <si>
    <t>JD72CHGP</t>
  </si>
  <si>
    <t>WBA5V520X0AJ68043</t>
  </si>
  <si>
    <t>0AJ68043</t>
  </si>
  <si>
    <t>JD72CJGP</t>
  </si>
  <si>
    <t>WBA5V52090AJ72116</t>
  </si>
  <si>
    <t>0AJ72116</t>
  </si>
  <si>
    <t>JD72CKGP</t>
  </si>
  <si>
    <t>WBA5V520X0AJ71346</t>
  </si>
  <si>
    <t>0AJ71346</t>
  </si>
  <si>
    <t>JD72CLGP</t>
  </si>
  <si>
    <t>WBA5V52030AJ69728</t>
  </si>
  <si>
    <t>0AJ69728</t>
  </si>
  <si>
    <t>Tracking, JMPD Decals FP15</t>
  </si>
  <si>
    <t>JD72CMGP</t>
  </si>
  <si>
    <t>WBA5V52050AJ69732</t>
  </si>
  <si>
    <t>0AJ69732</t>
  </si>
  <si>
    <t>Tracking, JMPD Decals FP17</t>
  </si>
  <si>
    <t>JD72CNGP</t>
  </si>
  <si>
    <t>WBA5V52050AJ71402</t>
  </si>
  <si>
    <t>0AJ71402</t>
  </si>
  <si>
    <t>JD72CPGP</t>
  </si>
  <si>
    <t>WBA5V52030AJ68031</t>
  </si>
  <si>
    <t>0AJ68031</t>
  </si>
  <si>
    <t>JD72CRGP</t>
  </si>
  <si>
    <t>WBA5V52000AJ72201</t>
  </si>
  <si>
    <t>0AJ72201</t>
  </si>
  <si>
    <t>JD72CSGP</t>
  </si>
  <si>
    <t>WBA5V52070AJ68016</t>
  </si>
  <si>
    <t>0AJ68016</t>
  </si>
  <si>
    <t>Tracking, JMPD Decals, COP</t>
  </si>
  <si>
    <t>JD72CVGP</t>
  </si>
  <si>
    <t>WBA5V52080AJ69689</t>
  </si>
  <si>
    <t>0AJ69689</t>
  </si>
  <si>
    <t>JD72DBGP</t>
  </si>
  <si>
    <t>WBA5V52090AJ69720</t>
  </si>
  <si>
    <t>0AJ69720</t>
  </si>
  <si>
    <t>JD72DDGP</t>
  </si>
  <si>
    <t>WBA5V52050AJ67821</t>
  </si>
  <si>
    <t>0AJ67821</t>
  </si>
  <si>
    <t>Tracking, JMPD Decals FP01</t>
  </si>
  <si>
    <t>JD72DGGP</t>
  </si>
  <si>
    <t>WBA5V52030AJ72113</t>
  </si>
  <si>
    <t>0AJ72113</t>
  </si>
  <si>
    <t>JD72DHGP</t>
  </si>
  <si>
    <t>WBA5V52070AJ69683</t>
  </si>
  <si>
    <t>JD73GFGP</t>
  </si>
  <si>
    <t>WBA5V52070AJ69734</t>
  </si>
  <si>
    <t>Tracking, JMPD Decals FP18</t>
  </si>
  <si>
    <t>JD73GKGP</t>
  </si>
  <si>
    <t>WBA5V520X0AJ71430</t>
  </si>
  <si>
    <t>0AJ71430</t>
  </si>
  <si>
    <t>JD73GRGP</t>
  </si>
  <si>
    <t>WBA5V52040AJ71424</t>
  </si>
  <si>
    <t>JD73GVGP</t>
  </si>
  <si>
    <t>WBA5V52040AJ71429</t>
  </si>
  <si>
    <t>Tracking, JMPD Decals FP12</t>
  </si>
  <si>
    <t>JD73GWGP</t>
  </si>
  <si>
    <t>WBA5V520X0AJ71427</t>
  </si>
  <si>
    <t>JD73GYGP</t>
  </si>
  <si>
    <t>WBA5V520X0AJ71426</t>
  </si>
  <si>
    <t>Tracking, JMPD Decals FP21</t>
  </si>
  <si>
    <t>JD73HHGP</t>
  </si>
  <si>
    <t>WBA5V520X0AJ71425</t>
  </si>
  <si>
    <t>Tracking, JMPD Decals FP08</t>
  </si>
  <si>
    <t>JD73VGGP</t>
  </si>
  <si>
    <t>0AJ71368</t>
  </si>
  <si>
    <t>JD76TFGP</t>
  </si>
  <si>
    <t>WBA5V52050AJ71531</t>
  </si>
  <si>
    <t>0AJ71531</t>
  </si>
  <si>
    <t>JD76THGP</t>
  </si>
  <si>
    <t>WBA5V520X0AJ72013</t>
  </si>
  <si>
    <t>0AJ72013</t>
  </si>
  <si>
    <t>Tracking, JMPD Decals FP25</t>
  </si>
  <si>
    <t>JD76VTGP</t>
  </si>
  <si>
    <t>ADNCPGD22ZR124266</t>
  </si>
  <si>
    <t>YD25857977T</t>
  </si>
  <si>
    <t>JD76VVGP</t>
  </si>
  <si>
    <t>ADNCPGD22ZR124424</t>
  </si>
  <si>
    <t>YD25863912T</t>
  </si>
  <si>
    <t>JD76VZGP</t>
  </si>
  <si>
    <t>ADNCPGD22ZR124459</t>
  </si>
  <si>
    <t>YD25865230T</t>
  </si>
  <si>
    <t>JD76WDGP</t>
  </si>
  <si>
    <t>ADNCPGD22ZR124440</t>
  </si>
  <si>
    <t>YD25863905T</t>
  </si>
  <si>
    <t>JD76WLGP</t>
  </si>
  <si>
    <t>ADNCPGD22ZR124431</t>
  </si>
  <si>
    <t>YD25863890T</t>
  </si>
  <si>
    <t>JD76XDGP</t>
  </si>
  <si>
    <t>ADNUSN1D5U0170633</t>
  </si>
  <si>
    <t>K7MF710UK06442</t>
  </si>
  <si>
    <t>JD77JHGP</t>
  </si>
  <si>
    <t>ADNCPGD22ZR124341</t>
  </si>
  <si>
    <t>YD25857949T</t>
  </si>
  <si>
    <t>JD77JRGP</t>
  </si>
  <si>
    <t>ADNCPGD22ZR124214</t>
  </si>
  <si>
    <t>YD25857974T</t>
  </si>
  <si>
    <t>JD77KBGP</t>
  </si>
  <si>
    <t>ADNCPGD22ZR124469</t>
  </si>
  <si>
    <t>YD25866478T</t>
  </si>
  <si>
    <t>JD77LLGP</t>
  </si>
  <si>
    <t>ADNCPGD22ZR124402</t>
  </si>
  <si>
    <t>YD25865254T</t>
  </si>
  <si>
    <t>JD77LSGP</t>
  </si>
  <si>
    <t>ADNCPGD22ZR124455</t>
  </si>
  <si>
    <t>YD25866480T</t>
  </si>
  <si>
    <t>JD77MBGP</t>
  </si>
  <si>
    <t>ADNCPGD22ZR124447</t>
  </si>
  <si>
    <t>YD25865228T</t>
  </si>
  <si>
    <t>JD77MKGP</t>
  </si>
  <si>
    <t>JB77MPGP</t>
  </si>
  <si>
    <t>WBA5R12060AK73188</t>
  </si>
  <si>
    <t>H0283337</t>
  </si>
  <si>
    <t>JD77MVGP</t>
  </si>
  <si>
    <t>ADNCPGD22ZR124457</t>
  </si>
  <si>
    <t>YD25866508T</t>
  </si>
  <si>
    <t>JD77MZGP</t>
  </si>
  <si>
    <t>ADNCPGD22ZR124428</t>
  </si>
  <si>
    <t>YD25866507T</t>
  </si>
  <si>
    <t>JD77NPGP</t>
  </si>
  <si>
    <t>ADNCPGD22ZR124408</t>
  </si>
  <si>
    <t>YD25865236T</t>
  </si>
  <si>
    <t>JD77PGGP</t>
  </si>
  <si>
    <t>ADNUSN1D5U0171028</t>
  </si>
  <si>
    <t>K7MF710UK06246</t>
  </si>
  <si>
    <t>JD77SRGP</t>
  </si>
  <si>
    <t>ADNCPGD22ZR124369</t>
  </si>
  <si>
    <t>YD25865256T</t>
  </si>
  <si>
    <t>JD77SVGP</t>
  </si>
  <si>
    <t>ADNCPGD22ZR124426</t>
  </si>
  <si>
    <t>YD25863915T</t>
  </si>
  <si>
    <t>JD77TKGP</t>
  </si>
  <si>
    <t>ADNCPGD22ZR124450</t>
  </si>
  <si>
    <t>YD25864669T</t>
  </si>
  <si>
    <t>JD77TVGP</t>
  </si>
  <si>
    <t>ADNCPGD22ZR124105</t>
  </si>
  <si>
    <t>YD25858866T</t>
  </si>
  <si>
    <t>JD77TZGP</t>
  </si>
  <si>
    <t>ADNCPGD22ZR124422</t>
  </si>
  <si>
    <t>YD25863914T</t>
  </si>
  <si>
    <t>JD78PPGP</t>
  </si>
  <si>
    <t>ACVNRRHR3J4036757</t>
  </si>
  <si>
    <t>4JK1TX7370</t>
  </si>
  <si>
    <t>ISUZU D-MAX 250 HO REGULAR CAB FLEETSIDE</t>
  </si>
  <si>
    <t>Tracking, Decals, Canopy, Ruberizing, B/T Radio, Towbar</t>
  </si>
  <si>
    <t>2500CC</t>
  </si>
  <si>
    <t>JD78RJGP</t>
  </si>
  <si>
    <t>ACVNRRHR3J4036337</t>
  </si>
  <si>
    <t>4JK1TV4325</t>
  </si>
  <si>
    <t>JD78SFGP</t>
  </si>
  <si>
    <t>ACVNRRHR6J4029687</t>
  </si>
  <si>
    <t>4JK1TM7099</t>
  </si>
  <si>
    <t>JD78TNGP</t>
  </si>
  <si>
    <t>ACVNRRHR0J4033119</t>
  </si>
  <si>
    <t>4JK1TS6396</t>
  </si>
  <si>
    <t>JD78VYGP</t>
  </si>
  <si>
    <t>ACVNRRHR5J4032726</t>
  </si>
  <si>
    <t>4JK1TS0828</t>
  </si>
  <si>
    <t>JD78WVGP</t>
  </si>
  <si>
    <t>ACVNRRHR4J4032717</t>
  </si>
  <si>
    <t>4JK1TS0814</t>
  </si>
  <si>
    <t>JD78XXGP</t>
  </si>
  <si>
    <t>ACVNRRHR4J4029901</t>
  </si>
  <si>
    <t>4JK1TM7054</t>
  </si>
  <si>
    <t>JD78YMGP</t>
  </si>
  <si>
    <t>ACVNRRHR5J4032306</t>
  </si>
  <si>
    <t>4JK1TR3282</t>
  </si>
  <si>
    <t>JD78ZNGP</t>
  </si>
  <si>
    <t>ACVNRRHR7J4027141</t>
  </si>
  <si>
    <t>4JK1TK8485</t>
  </si>
  <si>
    <t>JD79BRGP</t>
  </si>
  <si>
    <t>ACVNRRHR7J4033019</t>
  </si>
  <si>
    <t>4JK1TS6414</t>
  </si>
  <si>
    <t>JD79CRGP</t>
  </si>
  <si>
    <t>ACVNRRHR6J4034288</t>
  </si>
  <si>
    <t>4JK1TV0348</t>
  </si>
  <si>
    <t>JD79FLGP</t>
  </si>
  <si>
    <t>ADNUSN1D5U0170908</t>
  </si>
  <si>
    <t>K7MF710UK07450</t>
  </si>
  <si>
    <t xml:space="preserve">Crum Group H/O   </t>
  </si>
  <si>
    <t>JD79GGGP</t>
  </si>
  <si>
    <t>ADNUSN1D5U0170616</t>
  </si>
  <si>
    <t>K7MF710UK06263</t>
  </si>
  <si>
    <t>Housing Region G</t>
  </si>
  <si>
    <t>JD79GNGP</t>
  </si>
  <si>
    <t>ACVNRRHR1J4033016</t>
  </si>
  <si>
    <t>4JK1TR8711</t>
  </si>
  <si>
    <t>JD79GSGP</t>
  </si>
  <si>
    <t>WBA5V52060AJ71439</t>
  </si>
  <si>
    <t>0AJ71439</t>
  </si>
  <si>
    <t>Tracking, JMPD Decals FP27</t>
  </si>
  <si>
    <t>JD79GYGP</t>
  </si>
  <si>
    <t>WBA5V52050AJ71433</t>
  </si>
  <si>
    <t>0AJ71433</t>
  </si>
  <si>
    <t>Tracking, JMPD Decals FP26</t>
  </si>
  <si>
    <t>JD79GZGP</t>
  </si>
  <si>
    <t>ADNUSN1D5U0170635</t>
  </si>
  <si>
    <t>K7MF710UK06443</t>
  </si>
  <si>
    <t>JD79HGGP</t>
  </si>
  <si>
    <t>WBA5V52030AJ71432</t>
  </si>
  <si>
    <t>0AJ71432</t>
  </si>
  <si>
    <t>JD79HKGP</t>
  </si>
  <si>
    <t>WBA5V52090AJ69684</t>
  </si>
  <si>
    <t>JD79HPGP</t>
  </si>
  <si>
    <t>ACVNRRHR9J4033121</t>
  </si>
  <si>
    <t>4JK1TS6362</t>
  </si>
  <si>
    <t>JD79HSGP</t>
  </si>
  <si>
    <t>WBA5V52040AJ72198</t>
  </si>
  <si>
    <t>JD79HXGP</t>
  </si>
  <si>
    <t>WBA5V52020AJ72068</t>
  </si>
  <si>
    <t>JD79JDGP</t>
  </si>
  <si>
    <t>ADNUSN1D5U0170432</t>
  </si>
  <si>
    <t>K7MF710UK06328</t>
  </si>
  <si>
    <t>Mar Trutter</t>
  </si>
  <si>
    <t>JD79JHGP</t>
  </si>
  <si>
    <t>ACVNRRHR7J4030668</t>
  </si>
  <si>
    <t>4JK1TP2499</t>
  </si>
  <si>
    <t>JD79JTGP</t>
  </si>
  <si>
    <t>ADNUSN1D5U0170950</t>
  </si>
  <si>
    <t>K7MF710UK07456</t>
  </si>
  <si>
    <t>JD79KBGP</t>
  </si>
  <si>
    <t>ACVNRRHR7J4033120</t>
  </si>
  <si>
    <t>4JK1TS6388</t>
  </si>
  <si>
    <t>JD79KJGP</t>
  </si>
  <si>
    <t>ADNUSN1D5U0170584</t>
  </si>
  <si>
    <t>K7MF710UK06337</t>
  </si>
  <si>
    <t>JD79KRGP</t>
  </si>
  <si>
    <t>ADNUSN1D5U0170948</t>
  </si>
  <si>
    <t>K7MF710UK06242</t>
  </si>
  <si>
    <t>JD79LCGP</t>
  </si>
  <si>
    <t>ACVNRRHR7J4033022</t>
  </si>
  <si>
    <t>4JK1TS6416</t>
  </si>
  <si>
    <t>JD79LFGP</t>
  </si>
  <si>
    <t>ADNUSN1D5U0170526</t>
  </si>
  <si>
    <t>K7MF710UK06356</t>
  </si>
  <si>
    <t>JD79LNGP</t>
  </si>
  <si>
    <t>ADNUSN1D5U0170506</t>
  </si>
  <si>
    <t>K7MF710UK06457</t>
  </si>
  <si>
    <t>UFW Midrand</t>
  </si>
  <si>
    <t>JD79LWGP</t>
  </si>
  <si>
    <t>ADNUSN1D5U0170554</t>
  </si>
  <si>
    <t>K7MF710UK06454</t>
  </si>
  <si>
    <t>JD79MFGP</t>
  </si>
  <si>
    <t>ACVNRRHR9J4027982</t>
  </si>
  <si>
    <t>4JK1TL7355</t>
  </si>
  <si>
    <t>JD79MGGP</t>
  </si>
  <si>
    <t>ADNUSN1D5U0170637</t>
  </si>
  <si>
    <t>K7MF710UK06440</t>
  </si>
  <si>
    <t>JD79MTGP</t>
  </si>
  <si>
    <t>ADNUSN1D5U0170593</t>
  </si>
  <si>
    <t>K7MF710UK06288</t>
  </si>
  <si>
    <t xml:space="preserve">ECONOMIC DEVELOPMENT </t>
  </si>
  <si>
    <t>JD79NFGP</t>
  </si>
  <si>
    <t>ADNUSN1D5U0170495</t>
  </si>
  <si>
    <t>K7MF710UK05618</t>
  </si>
  <si>
    <t>JD79NTGP</t>
  </si>
  <si>
    <t>ACVNRRHR9J4029683</t>
  </si>
  <si>
    <t>4JK1TM7444</t>
  </si>
  <si>
    <t>JD79NVGP</t>
  </si>
  <si>
    <t>ADNUSN1D5U0170393</t>
  </si>
  <si>
    <t>K7MF710UK06173</t>
  </si>
  <si>
    <t>JD79PFGP</t>
  </si>
  <si>
    <t>ADNUSN1D5U0170520</t>
  </si>
  <si>
    <t>K7MF710UK06353</t>
  </si>
  <si>
    <t>JD79PPGP</t>
  </si>
  <si>
    <t>ADNUSN1D5U0170488</t>
  </si>
  <si>
    <t>K7MF710UK05458</t>
  </si>
  <si>
    <t>JD79PXGP</t>
  </si>
  <si>
    <t>ADNUSN1D5U0170624</t>
  </si>
  <si>
    <t>K7MF710UK06305</t>
  </si>
  <si>
    <t>JD79RGGP</t>
  </si>
  <si>
    <t>ACVNRRHR3J4027881</t>
  </si>
  <si>
    <t>4JK1TL8315</t>
  </si>
  <si>
    <t>JD79RKGP</t>
  </si>
  <si>
    <t>ADNUSN1D5U0169884</t>
  </si>
  <si>
    <t>K7MF710UK05672</t>
  </si>
  <si>
    <t>Records</t>
  </si>
  <si>
    <t>JD79RPGP</t>
  </si>
  <si>
    <t>ADNUSN1D5U0170911</t>
  </si>
  <si>
    <t>K7MF710UK07513</t>
  </si>
  <si>
    <t>UFW Ffennell</t>
  </si>
  <si>
    <t>JD79SCGP</t>
  </si>
  <si>
    <t>ACVNRRHR6J4030564</t>
  </si>
  <si>
    <t>4JK1TM4596</t>
  </si>
  <si>
    <t>JD79SKGP</t>
  </si>
  <si>
    <t>ADNUSN1D5U0170586</t>
  </si>
  <si>
    <t>K7MF710UK06338</t>
  </si>
  <si>
    <t>JD79SSGP</t>
  </si>
  <si>
    <t>ADNUSN1D5U0170024</t>
  </si>
  <si>
    <t>K7MF710UK05707</t>
  </si>
  <si>
    <t>JD79TBGP</t>
  </si>
  <si>
    <t>ADNUSN1D5U0170575</t>
  </si>
  <si>
    <t>K7MF710UK06302</t>
  </si>
  <si>
    <t>EISD</t>
  </si>
  <si>
    <t>JD79TCGP</t>
  </si>
  <si>
    <t>ACVNRRHR9J4036567</t>
  </si>
  <si>
    <t>4JK1TX7374</t>
  </si>
  <si>
    <t>JD79TNGP</t>
  </si>
  <si>
    <t>ADNUSN1D5U0170667</t>
  </si>
  <si>
    <t>K7MF710UK06257</t>
  </si>
  <si>
    <t>JD79TTGP</t>
  </si>
  <si>
    <t>ADNUSN1D5U0170158</t>
  </si>
  <si>
    <t>K7MF710UK03804</t>
  </si>
  <si>
    <t>JD79TXGP</t>
  </si>
  <si>
    <t>ACVNRRHR4J4032460</t>
  </si>
  <si>
    <t>4JK1TR9660</t>
  </si>
  <si>
    <t>JD79VGGP</t>
  </si>
  <si>
    <t>ADNUSN1D5U0170597</t>
  </si>
  <si>
    <t>K7MF710UK06291</t>
  </si>
  <si>
    <t>JD79VNGP</t>
  </si>
  <si>
    <t>ADNUSN1D5U0170543</t>
  </si>
  <si>
    <t>K7MF710UK06270</t>
  </si>
  <si>
    <t>JD79VSGP</t>
  </si>
  <si>
    <t>ACVNRRHR6J4034808</t>
  </si>
  <si>
    <t>4JK1TV1433</t>
  </si>
  <si>
    <t>JD79WFGP</t>
  </si>
  <si>
    <t>ADNUSN1D5U0170614</t>
  </si>
  <si>
    <t>K7MF710UK06425</t>
  </si>
  <si>
    <t>JD79WHGP</t>
  </si>
  <si>
    <t>ADNUSN1D5U0170225</t>
  </si>
  <si>
    <t>K7MF710UK03712</t>
  </si>
  <si>
    <t>JD79WSGP</t>
  </si>
  <si>
    <t>ACVNRRHR6J4022982</t>
  </si>
  <si>
    <t>4JK1TB3811</t>
  </si>
  <si>
    <t>JD80BBGP</t>
  </si>
  <si>
    <t>ACVNRRHR5J4032080</t>
  </si>
  <si>
    <t>4JK1TR3256</t>
  </si>
  <si>
    <t>JD80VRGP</t>
  </si>
  <si>
    <t>ACVNRRHR2J4037124</t>
  </si>
  <si>
    <t>4JK1TX9340</t>
  </si>
  <si>
    <t>JD80VWGP</t>
  </si>
  <si>
    <t>ACVNRRHR4J4033608</t>
  </si>
  <si>
    <t>4JK1TT3197</t>
  </si>
  <si>
    <t>JD80WBGP</t>
  </si>
  <si>
    <t>ACVNRRHR0J4038398</t>
  </si>
  <si>
    <t>4JK1TY5734</t>
  </si>
  <si>
    <t>JD80WGGP</t>
  </si>
  <si>
    <t>ACVNRRHRXJ4033600</t>
  </si>
  <si>
    <t>4JK1TT3200</t>
  </si>
  <si>
    <t>JD80WJGP</t>
  </si>
  <si>
    <t>ACVNRRHR7J4032467</t>
  </si>
  <si>
    <t>4JK1TP6463</t>
  </si>
  <si>
    <t>JD80WWGP</t>
  </si>
  <si>
    <t>ACVNRRHR6J4033609</t>
  </si>
  <si>
    <t>4JK1TT3224</t>
  </si>
  <si>
    <t>JD80XDGP</t>
  </si>
  <si>
    <t>ACVNRRHR6J4037112</t>
  </si>
  <si>
    <t>4JK1TW3077</t>
  </si>
  <si>
    <t>JD80XHGP</t>
  </si>
  <si>
    <t>ACVNRRHR9J4033605</t>
  </si>
  <si>
    <t>4JK1TT3193</t>
  </si>
  <si>
    <t>JD80XLGP</t>
  </si>
  <si>
    <t>ACVNRRHR2J4033610</t>
  </si>
  <si>
    <t>4JK1TT3223</t>
  </si>
  <si>
    <t>JD80XTGP</t>
  </si>
  <si>
    <t>ACVNRRHR8J4037113</t>
  </si>
  <si>
    <t>4JK1TW5975</t>
  </si>
  <si>
    <t>JD80XXGP</t>
  </si>
  <si>
    <t>ACVNRRHR1J4037406</t>
  </si>
  <si>
    <t>4JK1TW4082</t>
  </si>
  <si>
    <t>Tracking, Decals, Canopy, Ruberizing, Radio, Towbar</t>
  </si>
  <si>
    <t>JD80XYGP</t>
  </si>
  <si>
    <t>ACVNRRHR1J4037115</t>
  </si>
  <si>
    <t>4JK1TW5973</t>
  </si>
  <si>
    <t>JD80XZGP</t>
  </si>
  <si>
    <t>ACVNRRHRXJ4037114</t>
  </si>
  <si>
    <t>4JK1TW5972</t>
  </si>
  <si>
    <t>JD80YDGP</t>
  </si>
  <si>
    <t>ACVNRRHR3J4037116</t>
  </si>
  <si>
    <t>4JK1TW5965</t>
  </si>
  <si>
    <t>JD80YHGP</t>
  </si>
  <si>
    <t>ACVNRRHR6J4037126</t>
  </si>
  <si>
    <t>4JK1TX9350</t>
  </si>
  <si>
    <t>JD80YZGP</t>
  </si>
  <si>
    <t>ACVNRRHR5J4037117</t>
  </si>
  <si>
    <t>4JK1TW3647</t>
  </si>
  <si>
    <t>JD81TPGP</t>
  </si>
  <si>
    <t>ACVNRRHR9J4030879</t>
  </si>
  <si>
    <t>4JK1TP4303</t>
  </si>
  <si>
    <t>D-Max 250 HO Regular Cab Fleetside</t>
  </si>
  <si>
    <t>JD81TTGP</t>
  </si>
  <si>
    <t>ACVNRCHR4J4035890</t>
  </si>
  <si>
    <t>4JK1TV3970</t>
  </si>
  <si>
    <t>JD81VDGP</t>
  </si>
  <si>
    <t>ACVNRRHR4J4033303</t>
  </si>
  <si>
    <t>4JK1TT2205</t>
  </si>
  <si>
    <t>JD81VJGP</t>
  </si>
  <si>
    <t>ACVNRRHR8J4033305</t>
  </si>
  <si>
    <t>4JK1TT2209</t>
  </si>
  <si>
    <t>JD81VMGP</t>
  </si>
  <si>
    <t>ACVNRRHR6J4033304</t>
  </si>
  <si>
    <t>4JK1TT2207</t>
  </si>
  <si>
    <t>JD81VRGP</t>
  </si>
  <si>
    <t>ACVNRRHR4J4034578</t>
  </si>
  <si>
    <t>4JK1TV1068</t>
  </si>
  <si>
    <t>JD81WCGP</t>
  </si>
  <si>
    <t>ACVNRRHRXJ4034391</t>
  </si>
  <si>
    <t>4JK1TV0352</t>
  </si>
  <si>
    <t>JD81WKGP</t>
  </si>
  <si>
    <t>ACVNRCHR6J4037561</t>
  </si>
  <si>
    <t>4JK1TX6216</t>
  </si>
  <si>
    <t>JD81WMGP</t>
  </si>
  <si>
    <t>ACVNRCHR6J4038273</t>
  </si>
  <si>
    <t>4JK1TX9664</t>
  </si>
  <si>
    <t>JD81WPGP</t>
  </si>
  <si>
    <t>ACVNRCHR8J4038274</t>
  </si>
  <si>
    <t>4JK1TZ2985</t>
  </si>
  <si>
    <t>JD81WXGP</t>
  </si>
  <si>
    <t>ACVNRCHR5J4037602</t>
  </si>
  <si>
    <t>4JK1TW4063</t>
  </si>
  <si>
    <t>JD81XBGP</t>
  </si>
  <si>
    <t>ACVNRCHR2J4039789</t>
  </si>
  <si>
    <t>4JK1UA5136</t>
  </si>
  <si>
    <t>JD81XDGP</t>
  </si>
  <si>
    <t>ACVNRRHR3J4034491</t>
  </si>
  <si>
    <t>4JK1TV1105</t>
  </si>
  <si>
    <t>JD81ZLGP</t>
  </si>
  <si>
    <t>WBA5V52010AJ71428</t>
  </si>
  <si>
    <t>0AJ71428</t>
  </si>
  <si>
    <t>JD82FBGP</t>
  </si>
  <si>
    <t>ACVNRRHR4J4037125</t>
  </si>
  <si>
    <t>4JK1TW4070</t>
  </si>
  <si>
    <t>JD82HKGP</t>
  </si>
  <si>
    <t>ACVNRCHR0J4037619</t>
  </si>
  <si>
    <t>4JK1TX9355</t>
  </si>
  <si>
    <t>JD82HNGP</t>
  </si>
  <si>
    <t>ACVNRRHR6J4034811</t>
  </si>
  <si>
    <t>4JK1TV2871</t>
  </si>
  <si>
    <t>JD82HPGP</t>
  </si>
  <si>
    <t>ACVNRCHR1J4036821</t>
  </si>
  <si>
    <t>4JK1TV5248</t>
  </si>
  <si>
    <t>JD82HSGP</t>
  </si>
  <si>
    <t>ACVNRCHR9J4037618</t>
  </si>
  <si>
    <t>4JK1TW4065</t>
  </si>
  <si>
    <t>JD82HWGP</t>
  </si>
  <si>
    <t>ACVNRRHR9J4034589</t>
  </si>
  <si>
    <t>4JK1TV1434</t>
  </si>
  <si>
    <t>JD82HYGP</t>
  </si>
  <si>
    <t>ACVNRRHR2J4033302</t>
  </si>
  <si>
    <t>4JK1TT2212</t>
  </si>
  <si>
    <t>JD82JGGP</t>
  </si>
  <si>
    <t>ACVNRCHR0J4039788</t>
  </si>
  <si>
    <t>4JK1UA5134</t>
  </si>
  <si>
    <t>JD82JPGP</t>
  </si>
  <si>
    <t>ACVNRRHR7J4034493</t>
  </si>
  <si>
    <t>4JK1TV1042</t>
  </si>
  <si>
    <t>JD82JXGP</t>
  </si>
  <si>
    <t>ACVNRCHR6J4034952</t>
  </si>
  <si>
    <t>4JK1TV1121</t>
  </si>
  <si>
    <t>JD82KCGP</t>
  </si>
  <si>
    <t>ACVNRCHR8J4036833</t>
  </si>
  <si>
    <t>4JK1TW3664</t>
  </si>
  <si>
    <t>JD82KGGP</t>
  </si>
  <si>
    <t>ACVNRCHR2J4034706</t>
  </si>
  <si>
    <t>4JK1TU9866</t>
  </si>
  <si>
    <t>JD82KLGP</t>
  </si>
  <si>
    <t>ACVNRRHR2J4034482</t>
  </si>
  <si>
    <t>4JK1TV1087</t>
  </si>
  <si>
    <t>JD92JKGP</t>
  </si>
  <si>
    <t>WVWZZZAUZKW101513</t>
  </si>
  <si>
    <t>CHH 305577</t>
  </si>
  <si>
    <t>Golf 2.0 TSI 169kW GTI DSG</t>
  </si>
  <si>
    <t>JMPD Golf 7 Spec</t>
  </si>
  <si>
    <t>Special Patrol</t>
  </si>
  <si>
    <t>JD92JPGP</t>
  </si>
  <si>
    <t>WVWZZZAUZKW100161</t>
  </si>
  <si>
    <t>CHH 304808</t>
  </si>
  <si>
    <t>JD92JTGP</t>
  </si>
  <si>
    <t>WVWZZZAUZKW101066</t>
  </si>
  <si>
    <t>CHH 304835</t>
  </si>
  <si>
    <t>JD92KJGP</t>
  </si>
  <si>
    <t>WVWZZZAUZKW101732</t>
  </si>
  <si>
    <t>CHH305618</t>
  </si>
  <si>
    <t>JMPD Golf 7 Dog Unit</t>
  </si>
  <si>
    <t>JD92KNGP</t>
  </si>
  <si>
    <t>WVWZZZAUZKW101526</t>
  </si>
  <si>
    <t>CHH 305573</t>
  </si>
  <si>
    <t>JD92KXGP</t>
  </si>
  <si>
    <t>WVWZZZAUZKW098213</t>
  </si>
  <si>
    <t>CHH 304773</t>
  </si>
  <si>
    <t>JD92LDGP</t>
  </si>
  <si>
    <t>WVWZZZAUZKW099737</t>
  </si>
  <si>
    <t>CHH302824</t>
  </si>
  <si>
    <t>JD92LJGP</t>
  </si>
  <si>
    <t>WVWZZZAUZKW100833</t>
  </si>
  <si>
    <t>CHH 304837</t>
  </si>
  <si>
    <t>JD92LPGP</t>
  </si>
  <si>
    <t>WVWZZZAUZKW099754</t>
  </si>
  <si>
    <t>CHH302822</t>
  </si>
  <si>
    <t>JD92LVGP</t>
  </si>
  <si>
    <t>WVWZZZAUZKW101710</t>
  </si>
  <si>
    <t>CHH 305616</t>
  </si>
  <si>
    <t>JD92MFGP</t>
  </si>
  <si>
    <t>WVWZZZAUZKW101215</t>
  </si>
  <si>
    <t>CHH305591</t>
  </si>
  <si>
    <t>JD92MJGP</t>
  </si>
  <si>
    <t>WVWZZZAUZKW103029</t>
  </si>
  <si>
    <t>CHH 303515</t>
  </si>
  <si>
    <t>JD92MMGP</t>
  </si>
  <si>
    <t>WVWZZZAUZKW099826</t>
  </si>
  <si>
    <t>CHH 302821</t>
  </si>
  <si>
    <t>JD92MRGP</t>
  </si>
  <si>
    <t>WVWZZZAUZKW100163</t>
  </si>
  <si>
    <t>CHH 304811</t>
  </si>
  <si>
    <t>JD92MXGP</t>
  </si>
  <si>
    <t>WVWZZZAUZKW099941</t>
  </si>
  <si>
    <t>CHH 303218</t>
  </si>
  <si>
    <t>JD92NDGP</t>
  </si>
  <si>
    <t>WVWZZZAUZKW103130</t>
  </si>
  <si>
    <t>CHH 305574</t>
  </si>
  <si>
    <t>JD92NJGP</t>
  </si>
  <si>
    <t>WVWZZZAUZKW099244</t>
  </si>
  <si>
    <t>CHH 302813</t>
  </si>
  <si>
    <t xml:space="preserve">Special Patrol </t>
  </si>
  <si>
    <t>JD92PVGP</t>
  </si>
  <si>
    <t>WVWZZZAUZKW101613</t>
  </si>
  <si>
    <t>CHH 304754</t>
  </si>
  <si>
    <t>JD92PZGP</t>
  </si>
  <si>
    <t>WVWZZZAUZKW101501</t>
  </si>
  <si>
    <t>CHH305575</t>
  </si>
  <si>
    <t>JD92RFGP</t>
  </si>
  <si>
    <t>WVWZZZAUZKW103639</t>
  </si>
  <si>
    <t>CHH 305587</t>
  </si>
  <si>
    <t>JD92RHGP</t>
  </si>
  <si>
    <t>WVWZZZAUZKW103631</t>
  </si>
  <si>
    <t>CHH 305596</t>
  </si>
  <si>
    <t>JD92RKGP</t>
  </si>
  <si>
    <t>WVWZZZAUZKW099286</t>
  </si>
  <si>
    <t>CHH 302817</t>
  </si>
  <si>
    <t>JD92RPGP</t>
  </si>
  <si>
    <t>WVWZZZAUZKW100184</t>
  </si>
  <si>
    <t>CHH 304794</t>
  </si>
  <si>
    <t>JD92RRGP</t>
  </si>
  <si>
    <t>WVWZZZAUZKW100842</t>
  </si>
  <si>
    <t>CHH 304822</t>
  </si>
  <si>
    <t>JD92RSGP</t>
  </si>
  <si>
    <t>WVWZZZAUZKW101569</t>
  </si>
  <si>
    <t>CHH 304752</t>
  </si>
  <si>
    <t>JD92RTGP</t>
  </si>
  <si>
    <t>WVWZZZAUZKW101637</t>
  </si>
  <si>
    <t>CHH 305611</t>
  </si>
  <si>
    <t>JD92SBGP</t>
  </si>
  <si>
    <t>WVWZZZAUZKW098236</t>
  </si>
  <si>
    <t>CHH 304781</t>
  </si>
  <si>
    <t>JD92SFGP</t>
  </si>
  <si>
    <t>WVWZZZAUZKW099268</t>
  </si>
  <si>
    <t>CHH 303546</t>
  </si>
  <si>
    <t>JD92SHGP</t>
  </si>
  <si>
    <t>WVWZZZAUZKW103021</t>
  </si>
  <si>
    <t>CHH 303516</t>
  </si>
  <si>
    <t>JD92SKGP</t>
  </si>
  <si>
    <t>WVWZZZAUZKW103085</t>
  </si>
  <si>
    <t>CHH305589</t>
  </si>
  <si>
    <t>JD92SMGP</t>
  </si>
  <si>
    <t>WVWZZZAUZKW101258</t>
  </si>
  <si>
    <t>CHH 305571</t>
  </si>
  <si>
    <t>C257878-PUSA/1220/046239/MO</t>
  </si>
  <si>
    <t>JD92SRGP</t>
  </si>
  <si>
    <t>WVWZZZAUZKW103083</t>
  </si>
  <si>
    <t>CHH 305576</t>
  </si>
  <si>
    <t>JD92SVGP</t>
  </si>
  <si>
    <t>WVWZZZAUZKW103508</t>
  </si>
  <si>
    <t>CHH 305630</t>
  </si>
  <si>
    <t>JD92SXGP</t>
  </si>
  <si>
    <t>WVWZZZAUZKW103364</t>
  </si>
  <si>
    <t>CHH 305610</t>
  </si>
  <si>
    <t>JD92SZGP</t>
  </si>
  <si>
    <t>WVWZZZAUZKW100410</t>
  </si>
  <si>
    <t>CHH 304812</t>
  </si>
  <si>
    <t>JD92TFGP</t>
  </si>
  <si>
    <t>WVWZZZAUZKW099742</t>
  </si>
  <si>
    <t>CHH 302823</t>
  </si>
  <si>
    <t>JD92THGP</t>
  </si>
  <si>
    <t>WVWZZZAUZKW101287</t>
  </si>
  <si>
    <t>CHH 305586</t>
  </si>
  <si>
    <t>JD92TLGP</t>
  </si>
  <si>
    <t>WVWZZZAUZKW101711</t>
  </si>
  <si>
    <t>CHH 305622</t>
  </si>
  <si>
    <t>JD95FWGP</t>
  </si>
  <si>
    <t>AFANXXMJ2NKE03901</t>
  </si>
  <si>
    <t>QJ2L NKE03901</t>
  </si>
  <si>
    <t>JD95GDGP</t>
  </si>
  <si>
    <t>AFANXXMJ2NKE03867</t>
  </si>
  <si>
    <t>QJ2L NKE03867</t>
  </si>
  <si>
    <t>JD95GLGP</t>
  </si>
  <si>
    <t>AFANXXMJ2NKE03902</t>
  </si>
  <si>
    <t>QJ2L NKE03902</t>
  </si>
  <si>
    <t>JD95GNGP</t>
  </si>
  <si>
    <t>AFANXXMJ2NKE03868</t>
  </si>
  <si>
    <t>QJ2L NKE03868</t>
  </si>
  <si>
    <t>JD95GSGP</t>
  </si>
  <si>
    <t>AFANXXMJ2NKE03903</t>
  </si>
  <si>
    <t>QJ2L NKE03903</t>
  </si>
  <si>
    <t>JD95HBGP</t>
  </si>
  <si>
    <t>AFANXXMJ2NKE03905</t>
  </si>
  <si>
    <t>QJ2L NKE03905</t>
  </si>
  <si>
    <t>JD95HFGP</t>
  </si>
  <si>
    <t>AFANXXMJ2NKE04012</t>
  </si>
  <si>
    <t>QJ2L NKE04012</t>
  </si>
  <si>
    <t>JD95HKGP</t>
  </si>
  <si>
    <t>AFANXXMJ2NKE03898</t>
  </si>
  <si>
    <t>QJ2L NKE03898</t>
  </si>
  <si>
    <t>JD95HSGP</t>
  </si>
  <si>
    <t>AFANXXMJ2NKE03887</t>
  </si>
  <si>
    <t>QJ2L NKE03887</t>
  </si>
  <si>
    <t>JD95HWGP</t>
  </si>
  <si>
    <t>AFANXXMJ2NKE03892</t>
  </si>
  <si>
    <t>QJ2L NKE03892</t>
  </si>
  <si>
    <t>JD95JGGP</t>
  </si>
  <si>
    <t>AFANXXMJ2NKE03995</t>
  </si>
  <si>
    <t>QJ2L NKE03995</t>
  </si>
  <si>
    <t>JD95JMGP</t>
  </si>
  <si>
    <t>AFANXXMJ2NKE03879</t>
  </si>
  <si>
    <t>QJ2L NKE03879</t>
  </si>
  <si>
    <t>JD95JPGP</t>
  </si>
  <si>
    <t>AFANXXMJ2NKE03910</t>
  </si>
  <si>
    <t>QJ2L NKE03910</t>
  </si>
  <si>
    <t>JD95JSGP</t>
  </si>
  <si>
    <t>AFANXXMJ2NKE03900</t>
  </si>
  <si>
    <t>QJ2L NKE03900</t>
  </si>
  <si>
    <t>JD95JWGP</t>
  </si>
  <si>
    <t>AFANXXMJ2NKE03882</t>
  </si>
  <si>
    <t>QJ2L NKE03882</t>
  </si>
  <si>
    <t>JD95JZGP</t>
  </si>
  <si>
    <t>AFANXXMJ2NKE03885</t>
  </si>
  <si>
    <t>QJ2L NKE03885</t>
  </si>
  <si>
    <t>JD95KCGP</t>
  </si>
  <si>
    <t>AFANXXMJ2NKE03880</t>
  </si>
  <si>
    <t>QJ2L NKE03880</t>
  </si>
  <si>
    <t>JD95KHGP</t>
  </si>
  <si>
    <t>AFANXXMJ2NKE03876</t>
  </si>
  <si>
    <t>QJ2L NKE03876</t>
  </si>
  <si>
    <t>JD95KJGP</t>
  </si>
  <si>
    <t>AFANXXMJ2NKE03963</t>
  </si>
  <si>
    <t>QJ2L NKE03963</t>
  </si>
  <si>
    <t>JD95KRGP</t>
  </si>
  <si>
    <t>AFANXXMJ2NKE03878</t>
  </si>
  <si>
    <t>QJ2L NKE03878</t>
  </si>
  <si>
    <t>JD95KTGP</t>
  </si>
  <si>
    <t>AFANXXMJ2NKE03895</t>
  </si>
  <si>
    <t>QJ2L NKE03895</t>
  </si>
  <si>
    <t>JD95KXGP</t>
  </si>
  <si>
    <t>AFANXXMJ2NKE03893</t>
  </si>
  <si>
    <t>QJ2L NKE03893</t>
  </si>
  <si>
    <t>JD95KZGP</t>
  </si>
  <si>
    <t>AFANXXMJ2NKE03873</t>
  </si>
  <si>
    <t>QJ2L NKE03873</t>
  </si>
  <si>
    <t>JD95RZGP</t>
  </si>
  <si>
    <t>AFANXXMJ2NKE03937</t>
  </si>
  <si>
    <t>QJ2L NKE03937</t>
  </si>
  <si>
    <t>JD95SLGP</t>
  </si>
  <si>
    <t>AFANXXMJ2NKE03911</t>
  </si>
  <si>
    <t>QJ2L NKE03911</t>
  </si>
  <si>
    <t>JD95SNGP</t>
  </si>
  <si>
    <t>AFANXXMJ2NKE03896</t>
  </si>
  <si>
    <t>QJ2L NKE03896</t>
  </si>
  <si>
    <t>JD95STGP</t>
  </si>
  <si>
    <t>AFANXXMJ2NKE04035</t>
  </si>
  <si>
    <t>QJ2L NKE04035</t>
  </si>
  <si>
    <t>JD95SXGP</t>
  </si>
  <si>
    <t>AFANXXMJ2NKE04027</t>
  </si>
  <si>
    <t>QJ2L NKE04027</t>
  </si>
  <si>
    <t>JD95TBGP</t>
  </si>
  <si>
    <t>AFANXXMJ2NKE04026</t>
  </si>
  <si>
    <t>QJ2L NKE04026</t>
  </si>
  <si>
    <t>JD95TFGP</t>
  </si>
  <si>
    <t>AFANXXMJ2NKE03973</t>
  </si>
  <si>
    <t>QJ2L NKE03973</t>
  </si>
  <si>
    <t>JD95TJGP</t>
  </si>
  <si>
    <t>AFANXXMJ2NKE03869</t>
  </si>
  <si>
    <t>QJ2L NKE03869</t>
  </si>
  <si>
    <t>JD95TPGP</t>
  </si>
  <si>
    <t>AFANXXMJ2NKE03907</t>
  </si>
  <si>
    <t>QJ2L NKE03907</t>
  </si>
  <si>
    <t>JD95TVGP</t>
  </si>
  <si>
    <t>AFANXXMJ2NKE03908</t>
  </si>
  <si>
    <t>QJ2L NKE03908</t>
  </si>
  <si>
    <t>JD95VBGP</t>
  </si>
  <si>
    <t>AFANXXMJ2NKE03978</t>
  </si>
  <si>
    <t>QJ2L NKE03978</t>
  </si>
  <si>
    <t>JD95VKGP</t>
  </si>
  <si>
    <t>AFANXXMJ2NKE03881</t>
  </si>
  <si>
    <t>QJ2L NKE03881</t>
  </si>
  <si>
    <t>JD95VPGP</t>
  </si>
  <si>
    <t>AFANXXMJ2NKE03899</t>
  </si>
  <si>
    <t>QJ2L NKE03899</t>
  </si>
  <si>
    <t>JD95VVGP</t>
  </si>
  <si>
    <t>AFANXXMJ2NKE03906</t>
  </si>
  <si>
    <t>QJ2L NKE03906</t>
  </si>
  <si>
    <t>JD96DXGP</t>
  </si>
  <si>
    <t>AFANXXMJ2NKE03883</t>
  </si>
  <si>
    <t>QJ2L NKE03883</t>
  </si>
  <si>
    <t>JD96DYGP</t>
  </si>
  <si>
    <t>AFANXXMJ2NKE04015</t>
  </si>
  <si>
    <t>QJ2L NKE04015</t>
  </si>
  <si>
    <t>JD96DZGP</t>
  </si>
  <si>
    <t>AFANXXMJ2NKE03874</t>
  </si>
  <si>
    <t>QJ2L NKE03874</t>
  </si>
  <si>
    <t>JD96FCGP</t>
  </si>
  <si>
    <t>AFANXXMJ2NKE03875</t>
  </si>
  <si>
    <t>QJ2LNKE03875</t>
  </si>
  <si>
    <t>1 Ton LDV S/C JMPD</t>
  </si>
  <si>
    <t>JD96FGGP</t>
  </si>
  <si>
    <t>AFANXXMJ2NKE03965</t>
  </si>
  <si>
    <t>QJ2L NKE03965</t>
  </si>
  <si>
    <t>JD96FJGP</t>
  </si>
  <si>
    <t>AFANXXMJ2NKE03886</t>
  </si>
  <si>
    <t>QJ2L NKE03886</t>
  </si>
  <si>
    <t>JD96FKGP</t>
  </si>
  <si>
    <t>AFANXXMJ2NKE03894</t>
  </si>
  <si>
    <t>QJ2L NKE03894</t>
  </si>
  <si>
    <t>JD96FLGP</t>
  </si>
  <si>
    <t>AFANXXMJ2NKE03960</t>
  </si>
  <si>
    <t>QJ2L NKE03960</t>
  </si>
  <si>
    <t>JD96FNGP</t>
  </si>
  <si>
    <t>AFANXXMJ2NKE03909</t>
  </si>
  <si>
    <t>QJ2L NKE03909</t>
  </si>
  <si>
    <t>JD96MZGP</t>
  </si>
  <si>
    <t xml:space="preserve"> D-MAX 250 DOUBLE CAB HI -RIDER</t>
  </si>
  <si>
    <t>Tracking, JMPD  Branding, Dog Unit</t>
  </si>
  <si>
    <t>JD97GNGP</t>
  </si>
  <si>
    <t>WVWZZZAUZKW101515</t>
  </si>
  <si>
    <t>CHH 305579</t>
  </si>
  <si>
    <t>JD97GVGP</t>
  </si>
  <si>
    <t>WVWZZZAUZKW101521</t>
  </si>
  <si>
    <t>CHH 305580</t>
  </si>
  <si>
    <t>JD97GZGP</t>
  </si>
  <si>
    <t>WVWZZZAUZKW101551</t>
  </si>
  <si>
    <t>CHH 304757</t>
  </si>
  <si>
    <t>JD97HKGP</t>
  </si>
  <si>
    <t>WVWZZZAUZKW099917</t>
  </si>
  <si>
    <t>CHH 305599</t>
  </si>
  <si>
    <t>JD97HNGP</t>
  </si>
  <si>
    <t>WVWZZZAUZKW100153</t>
  </si>
  <si>
    <t>CHH 305595</t>
  </si>
  <si>
    <t>JD97HSGP</t>
  </si>
  <si>
    <t>WVWZZZAUZKW098292</t>
  </si>
  <si>
    <t>CHH 304789</t>
  </si>
  <si>
    <t>JD97HWGP</t>
  </si>
  <si>
    <t>WVWZZZAUZKW103258</t>
  </si>
  <si>
    <t>CHH 305562</t>
  </si>
  <si>
    <t>JD97JHGP</t>
  </si>
  <si>
    <t>WVWZZZAUZKW103070</t>
  </si>
  <si>
    <t>CHH 305588</t>
  </si>
  <si>
    <t>JD97JPGP</t>
  </si>
  <si>
    <t>WVWZZZAUZKW101608</t>
  </si>
  <si>
    <t>CHH 304755</t>
  </si>
  <si>
    <t>JD97TSGP</t>
  </si>
  <si>
    <t>WVWZZZAUZKW101555</t>
  </si>
  <si>
    <t>CHH 305569</t>
  </si>
  <si>
    <t>JD98XTGP</t>
  </si>
  <si>
    <t>AFANXXMJ2NKE04036</t>
  </si>
  <si>
    <t>QJ2L NKE04036</t>
  </si>
  <si>
    <t>JD98XYGP</t>
  </si>
  <si>
    <t>AFANXXMJ2NKE04011</t>
  </si>
  <si>
    <t>QJ2L NKE04011</t>
  </si>
  <si>
    <t>JD98YHGP</t>
  </si>
  <si>
    <t>AFANXXMJ2NKE03884</t>
  </si>
  <si>
    <t>QJ2L NKE03884</t>
  </si>
  <si>
    <t>JD98YPGP</t>
  </si>
  <si>
    <t>AFANXXMJ2NKE04013</t>
  </si>
  <si>
    <t>JD98YWGP</t>
  </si>
  <si>
    <t>AFANXXMJ2NKE04025</t>
  </si>
  <si>
    <t>QJ2L NKE04025</t>
  </si>
  <si>
    <t>JD98ZBGP</t>
  </si>
  <si>
    <t>AFANXXMJ2NKE04021</t>
  </si>
  <si>
    <t>JF01JZGP</t>
  </si>
  <si>
    <t>ACVNRRHRXJ4037405</t>
  </si>
  <si>
    <t>4JK1TW4083</t>
  </si>
  <si>
    <t>JF01KNGP</t>
  </si>
  <si>
    <t>ACVNRRHR8J4037404</t>
  </si>
  <si>
    <t>4JK1TW4084</t>
  </si>
  <si>
    <t>JF01LBGP</t>
  </si>
  <si>
    <t>ACVNRRHR4J4037402</t>
  </si>
  <si>
    <t>4JK1TW4080</t>
  </si>
  <si>
    <t>JF01LJGP</t>
  </si>
  <si>
    <t>ACVNRRHR6J4037403</t>
  </si>
  <si>
    <t>4JK1TW4087</t>
  </si>
  <si>
    <t>JF01MBGP</t>
  </si>
  <si>
    <t>ACVNRRHR0J4037123</t>
  </si>
  <si>
    <t>4JK1TY0039</t>
  </si>
  <si>
    <t>JF01NDGP</t>
  </si>
  <si>
    <t>ACVNRRHR5J4037120</t>
  </si>
  <si>
    <t>4JK1TW3654</t>
  </si>
  <si>
    <t>JF01NZGP</t>
  </si>
  <si>
    <t>ACVNRRHR9J4037122</t>
  </si>
  <si>
    <t>4JK1TX9348</t>
  </si>
  <si>
    <t>JF01RDGP</t>
  </si>
  <si>
    <t>WVWZZZAUZKW103367</t>
  </si>
  <si>
    <t>CHH305634</t>
  </si>
  <si>
    <t>JF02BWGP</t>
  </si>
  <si>
    <t>AHTLB52E003143386</t>
  </si>
  <si>
    <t>1ZRW195702</t>
  </si>
  <si>
    <t>JF02BZGP</t>
  </si>
  <si>
    <t>AHTLB52E103143831</t>
  </si>
  <si>
    <t>1ZRW195838</t>
  </si>
  <si>
    <t>JF02CGGP</t>
  </si>
  <si>
    <t>AHTLB52E903143835</t>
  </si>
  <si>
    <t>1ZRW192296</t>
  </si>
  <si>
    <t>JF02JPGP</t>
  </si>
  <si>
    <t>ACVNRRHR2J4030352</t>
  </si>
  <si>
    <t>4JK1TN2957</t>
  </si>
  <si>
    <t>JF02JRGP</t>
  </si>
  <si>
    <t>ACVNRRHR1J4030360</t>
  </si>
  <si>
    <t>4JK1TN2963</t>
  </si>
  <si>
    <t>JF02JYGP</t>
  </si>
  <si>
    <t>ACVNRRHR3J4030361</t>
  </si>
  <si>
    <t>4JK1TN2964</t>
  </si>
  <si>
    <t>JF02KBGP</t>
  </si>
  <si>
    <t>ACVNRRHR6J4030452</t>
  </si>
  <si>
    <t>4JK1TM6710</t>
  </si>
  <si>
    <t>JF02KLGP</t>
  </si>
  <si>
    <t>ACVNRRHR6J4030354</t>
  </si>
  <si>
    <t>4JK1TP3863</t>
  </si>
  <si>
    <t>JF02KXGP</t>
  </si>
  <si>
    <t>ACVNRRHR0J4030351</t>
  </si>
  <si>
    <t>4JK1TN2961</t>
  </si>
  <si>
    <t>JF02LPGP</t>
  </si>
  <si>
    <t>ACVNRRHR4J4030353</t>
  </si>
  <si>
    <t>4JK1TP3859</t>
  </si>
  <si>
    <t>JF02MZGP</t>
  </si>
  <si>
    <t>ACVNRRHR7J4037121</t>
  </si>
  <si>
    <t>4JK1TX9345</t>
  </si>
  <si>
    <t>JF02NFGP</t>
  </si>
  <si>
    <t>ADNUSN1D5U0170573</t>
  </si>
  <si>
    <t>K7MF710UK06437</t>
  </si>
  <si>
    <t>Tracking, JMPD Branding Offices</t>
  </si>
  <si>
    <t>Fleet</t>
  </si>
  <si>
    <t>JF02NKGP</t>
  </si>
  <si>
    <t>ADNUSN1D5U0170577</t>
  </si>
  <si>
    <t>K7MF710UK06343</t>
  </si>
  <si>
    <t>Fines Administration</t>
  </si>
  <si>
    <t>JF02NNGP</t>
  </si>
  <si>
    <t>ADNUSN1D5U0170603</t>
  </si>
  <si>
    <t>K7MF710UK06307</t>
  </si>
  <si>
    <t>Licensing</t>
  </si>
  <si>
    <t>JF02NPGP</t>
  </si>
  <si>
    <t>ADNUSN1D5U0170545</t>
  </si>
  <si>
    <t>K7MF710UK06271</t>
  </si>
  <si>
    <t>JF02NTGP</t>
  </si>
  <si>
    <t>ADNUSN1D5U0170504</t>
  </si>
  <si>
    <t>K7MF710UK05616</t>
  </si>
  <si>
    <t>Communications</t>
  </si>
  <si>
    <t>JF02NXGP</t>
  </si>
  <si>
    <t>ADNUSN1D5U0170508</t>
  </si>
  <si>
    <t>K7MF710UK05620</t>
  </si>
  <si>
    <t>Drill Squad</t>
  </si>
  <si>
    <t>JF02PBGP</t>
  </si>
  <si>
    <t>ADNUSN1D5U0170607</t>
  </si>
  <si>
    <t>K7MF710UK06286</t>
  </si>
  <si>
    <t>JF02PKGP</t>
  </si>
  <si>
    <t>ADNUSN1D5U0170516</t>
  </si>
  <si>
    <t>K7MF710UK06359</t>
  </si>
  <si>
    <t>REGION D</t>
  </si>
  <si>
    <t>JF02PPGP</t>
  </si>
  <si>
    <t>ADNUSN1D5U0170567</t>
  </si>
  <si>
    <t>K7MF710UK06424</t>
  </si>
  <si>
    <t>JF02PWGP</t>
  </si>
  <si>
    <t>ADNUSN1D5U0170514</t>
  </si>
  <si>
    <t>K7MF710UK06360</t>
  </si>
  <si>
    <t>ACCIDENT OFFICE</t>
  </si>
  <si>
    <t>JF02RDGP</t>
  </si>
  <si>
    <t>ADNUSN1D5U0170533</t>
  </si>
  <si>
    <t>K7MF710UK06453</t>
  </si>
  <si>
    <t>Facilities</t>
  </si>
  <si>
    <t>JF02RJGP</t>
  </si>
  <si>
    <t>ADNUSN1D5U0170537</t>
  </si>
  <si>
    <t>K7MF710UK06269</t>
  </si>
  <si>
    <t>Registry</t>
  </si>
  <si>
    <t>JF02RTGP</t>
  </si>
  <si>
    <t>ADNUSN1D5U0170450</t>
  </si>
  <si>
    <t>K7MF710UK06262</t>
  </si>
  <si>
    <t>JF02RWGP</t>
  </si>
  <si>
    <t>ADNUSN1D5U0170499</t>
  </si>
  <si>
    <t>K7MF710UK05591</t>
  </si>
  <si>
    <t>JF02SFGP</t>
  </si>
  <si>
    <t>ADNUSN1D5U0170565</t>
  </si>
  <si>
    <t>K7MF710UK06344</t>
  </si>
  <si>
    <t>Academy</t>
  </si>
  <si>
    <t>JF02SLGP</t>
  </si>
  <si>
    <t>ADNUSN1D5U0170556</t>
  </si>
  <si>
    <t>K7MF710UK06456</t>
  </si>
  <si>
    <t>JF05DXGP</t>
  </si>
  <si>
    <t>AHTLB52E503143833</t>
  </si>
  <si>
    <t>1ZRW192348</t>
  </si>
  <si>
    <t>JF05LLGP</t>
  </si>
  <si>
    <t>AHTLB52E103143280</t>
  </si>
  <si>
    <t>1ZRW180998</t>
  </si>
  <si>
    <t>JF07JHGP</t>
  </si>
  <si>
    <t>AHTLB52E603143839</t>
  </si>
  <si>
    <t>1ZRW197537</t>
  </si>
  <si>
    <t>JF07JRGP</t>
  </si>
  <si>
    <t>AHTLB52E303143281</t>
  </si>
  <si>
    <t>1ZRW180910</t>
  </si>
  <si>
    <t>JF07JSGP</t>
  </si>
  <si>
    <t>AHTLB52EX03143181</t>
  </si>
  <si>
    <t>1ZRW176887</t>
  </si>
  <si>
    <t>JF07KMGP</t>
  </si>
  <si>
    <t>AHTEW8CP106003779</t>
  </si>
  <si>
    <t>1GD8435053</t>
  </si>
  <si>
    <t>JF18FMGP</t>
  </si>
  <si>
    <t>AFANXXMJ2NKL09357</t>
  </si>
  <si>
    <t>QJ2LNKL09357</t>
  </si>
  <si>
    <t>JF18FTGP</t>
  </si>
  <si>
    <t>AFANXXMJ2NKL09356</t>
  </si>
  <si>
    <t>QJ2LNKL09356</t>
  </si>
  <si>
    <t>JF18GCGP</t>
  </si>
  <si>
    <t>AFANXXMJ2NKL09359</t>
  </si>
  <si>
    <t>JF18GHGP</t>
  </si>
  <si>
    <t>AFAPXXMJ2NKL09292</t>
  </si>
  <si>
    <t>JF18GMGP</t>
  </si>
  <si>
    <t>AFANXXMJ2NKE03889</t>
  </si>
  <si>
    <t>JF18GWGP</t>
  </si>
  <si>
    <t>AFANXXMJ2NKL09358</t>
  </si>
  <si>
    <t>JF26BSGP</t>
  </si>
  <si>
    <t>JTFEB9CP306003492</t>
  </si>
  <si>
    <t>1GD8430902</t>
  </si>
  <si>
    <t>JF31KZGP</t>
  </si>
  <si>
    <t>ACVNRRHR2J4027886</t>
  </si>
  <si>
    <t>4JK1TL1386</t>
  </si>
  <si>
    <t>D-MAX 250 HO SINGLE CAB FLEETSIDE SAFETY</t>
  </si>
  <si>
    <t>JF31LFGP</t>
  </si>
  <si>
    <t>ACVNRRHR0J4030012</t>
  </si>
  <si>
    <t>4JK1TM7427</t>
  </si>
  <si>
    <t>JF31LHGP</t>
  </si>
  <si>
    <t>ACVNRRHR5J4022651</t>
  </si>
  <si>
    <t>4JK1TA5455</t>
  </si>
  <si>
    <t>JF31LKGP</t>
  </si>
  <si>
    <t>ACVNRRHR9J4032468</t>
  </si>
  <si>
    <t>4JK1TR9663</t>
  </si>
  <si>
    <t>JF31LMGP</t>
  </si>
  <si>
    <t>ACVNRRHR1J4027457</t>
  </si>
  <si>
    <t>4JK1TL1753</t>
  </si>
  <si>
    <t>JF31TXGP</t>
  </si>
  <si>
    <t>ACVNRRHR6J4037398</t>
  </si>
  <si>
    <t>4JK1TW4085</t>
  </si>
  <si>
    <t>JF31VCGP</t>
  </si>
  <si>
    <t>ACVNRRHR5J4038039</t>
  </si>
  <si>
    <t>4JK1TY5253</t>
  </si>
  <si>
    <t>JF31VHGP</t>
  </si>
  <si>
    <t>ACBNRRHR3J4038038</t>
  </si>
  <si>
    <t>4JK1TX9378</t>
  </si>
  <si>
    <t>UFW Ffennell Road</t>
  </si>
  <si>
    <t>JF31VNGP</t>
  </si>
  <si>
    <t>ACVNRRHR6J4036946</t>
  </si>
  <si>
    <t>4JK1TW3049</t>
  </si>
  <si>
    <t>JF31VVGP</t>
  </si>
  <si>
    <t>ACVNRRHR2J4036765</t>
  </si>
  <si>
    <t>4JK1TV5321</t>
  </si>
  <si>
    <t>JF31VYGP</t>
  </si>
  <si>
    <t>ACVNRRHR8J4038021</t>
  </si>
  <si>
    <t>4JK1TX9382</t>
  </si>
  <si>
    <t>JF31WBGP</t>
  </si>
  <si>
    <t>ACVNRRHRXJ4036948</t>
  </si>
  <si>
    <t>4JK1TW5956</t>
  </si>
  <si>
    <t>JF31WFGP</t>
  </si>
  <si>
    <t>ACVNRRHR2J4036667</t>
  </si>
  <si>
    <t>4JK1TV5319</t>
  </si>
  <si>
    <t>JF31YWGP</t>
  </si>
  <si>
    <t>ACVNRRHR6J4038020</t>
  </si>
  <si>
    <t>4JK1TY5268</t>
  </si>
  <si>
    <t>N/WORKS</t>
  </si>
  <si>
    <t>JF31YZGP</t>
  </si>
  <si>
    <t>ACVNRRHR2J4037401</t>
  </si>
  <si>
    <t>4JK1TW4079</t>
  </si>
  <si>
    <t>JF31ZKGP</t>
  </si>
  <si>
    <t>ACVNRRHR3J4038041</t>
  </si>
  <si>
    <t>4JK1TY5733</t>
  </si>
  <si>
    <t>JF31ZTGP</t>
  </si>
  <si>
    <t>ACVNRRHRXJ4038022</t>
  </si>
  <si>
    <t>4JK1TW4061</t>
  </si>
  <si>
    <t>JF32JFGP</t>
  </si>
  <si>
    <t>ACVNRRHR8J4038018</t>
  </si>
  <si>
    <t>4JK1TW4058</t>
  </si>
  <si>
    <t>Randburg- T Codes</t>
  </si>
  <si>
    <t>JF32JLGP</t>
  </si>
  <si>
    <t>ACVNRRHR6J4038017</t>
  </si>
  <si>
    <t>4JK1TW4053</t>
  </si>
  <si>
    <t>JF32JNGP</t>
  </si>
  <si>
    <t>ACVNRRHRXJ4038019</t>
  </si>
  <si>
    <t>4JK1TW4048</t>
  </si>
  <si>
    <t>JF32KDGP</t>
  </si>
  <si>
    <t>ACVNRRHR1J4030010</t>
  </si>
  <si>
    <t>4JK1TP2444</t>
  </si>
  <si>
    <t>JF32LDGP</t>
  </si>
  <si>
    <t>ACVNRRHRXJ4038036</t>
  </si>
  <si>
    <t>4JK1TK1362</t>
  </si>
  <si>
    <t>JF32MCGP</t>
  </si>
  <si>
    <t>ACVNRRHR1J4038037</t>
  </si>
  <si>
    <t>4JK1TX9379</t>
  </si>
  <si>
    <t>JF32MSGP</t>
  </si>
  <si>
    <t>ACVNRRHR8J4038035</t>
  </si>
  <si>
    <t>4JK1TX9369</t>
  </si>
  <si>
    <t>JF32RLGP</t>
  </si>
  <si>
    <t>ACVNRRHR9J4038030</t>
  </si>
  <si>
    <t>4JK1TY5746</t>
  </si>
  <si>
    <t>JF32RZGP</t>
  </si>
  <si>
    <t>ACVNRRHR0J4038028</t>
  </si>
  <si>
    <t>4JK1TX9650</t>
  </si>
  <si>
    <t>JF32SWGP</t>
  </si>
  <si>
    <t>ACVNRRHR6J4038616</t>
  </si>
  <si>
    <t>4JK1TY6806</t>
  </si>
  <si>
    <t>JF32TPGP</t>
  </si>
  <si>
    <t>ACVNRRHR9J4038027</t>
  </si>
  <si>
    <t>4JK1TY5279</t>
  </si>
  <si>
    <t>JF32VWGP</t>
  </si>
  <si>
    <t>ACVNRRHR6J4038986</t>
  </si>
  <si>
    <t>4JK1UA3609</t>
  </si>
  <si>
    <t>JF32WMGP</t>
  </si>
  <si>
    <t>ACVNRRHR2J4038029</t>
  </si>
  <si>
    <t>4JK1TX9381</t>
  </si>
  <si>
    <t>JF32XDGP</t>
  </si>
  <si>
    <t>ACVNRRHR0J4038031</t>
  </si>
  <si>
    <t>4JK1TY0051</t>
  </si>
  <si>
    <t>JF32ZTGP</t>
  </si>
  <si>
    <t>ACVNRRHR9J4034280</t>
  </si>
  <si>
    <t>4JK1TV0390</t>
  </si>
  <si>
    <t>JF33BKGP</t>
  </si>
  <si>
    <t>ACVNRRHR6J4027446</t>
  </si>
  <si>
    <t>4JK1TL7796</t>
  </si>
  <si>
    <t>JF33BYGP</t>
  </si>
  <si>
    <t>ACVNRRHR4J4026717</t>
  </si>
  <si>
    <t>4JK1TK1359</t>
  </si>
  <si>
    <t>JF33DMGP</t>
  </si>
  <si>
    <t>ACVNRRHR7J4024160</t>
  </si>
  <si>
    <t>4JK1TE9647</t>
  </si>
  <si>
    <t>JF33FTGP</t>
  </si>
  <si>
    <t>ACVNRRHR0J4030454</t>
  </si>
  <si>
    <t>4JK1TN2933</t>
  </si>
  <si>
    <t>JF33GHGP</t>
  </si>
  <si>
    <t>ACVNRRHR3J4033114</t>
  </si>
  <si>
    <t>4JK1TS6401</t>
  </si>
  <si>
    <t>JF33GTGP</t>
  </si>
  <si>
    <t>ACVNRRHRXJ4034400</t>
  </si>
  <si>
    <t>4JK1TU9869</t>
  </si>
  <si>
    <t>JF33HMGP</t>
  </si>
  <si>
    <t>ACVNRRHRXJ4026718</t>
  </si>
  <si>
    <t>JF33JBGP</t>
  </si>
  <si>
    <t>ACVNRRHR8J4036658</t>
  </si>
  <si>
    <t>4JK1TV5323</t>
  </si>
  <si>
    <t>JF33JYGP</t>
  </si>
  <si>
    <t>ACVNRRHR6J4029179</t>
  </si>
  <si>
    <t>4JK1TL1362</t>
  </si>
  <si>
    <t>JF33KSGP</t>
  </si>
  <si>
    <t>ACVNRRHR2J4029669</t>
  </si>
  <si>
    <t>4JK1TM6686</t>
  </si>
  <si>
    <t>JF33KVGP</t>
  </si>
  <si>
    <t>WVWZZZ60ZKT085572</t>
  </si>
  <si>
    <t>CLS 740138</t>
  </si>
  <si>
    <t>Sedan JMPD Spec</t>
  </si>
  <si>
    <t>Tracking, JMPD Branding, Light Bar</t>
  </si>
  <si>
    <t>Operational Command</t>
  </si>
  <si>
    <t>JF33LDGP</t>
  </si>
  <si>
    <t>WVWZZZ60ZKT085501</t>
  </si>
  <si>
    <t>CLS 740158</t>
  </si>
  <si>
    <t>Region F1</t>
  </si>
  <si>
    <t>JF33LKGP</t>
  </si>
  <si>
    <t>WVWZZZ60ZKT085476</t>
  </si>
  <si>
    <t>CLS 740146</t>
  </si>
  <si>
    <t>JF33LPGP</t>
  </si>
  <si>
    <t>WVWZZZ60ZKT085527</t>
  </si>
  <si>
    <t>CLS 740068</t>
  </si>
  <si>
    <t>JF33MDGP</t>
  </si>
  <si>
    <t>WVWZZZ60ZKT085586</t>
  </si>
  <si>
    <t>CLS 740081</t>
  </si>
  <si>
    <t>JF33MHGP</t>
  </si>
  <si>
    <t>WVWZZZ60ZKT084945</t>
  </si>
  <si>
    <t>CLS 734322</t>
  </si>
  <si>
    <t>C254959-PUSA/0720/045437/MOR</t>
  </si>
  <si>
    <t>JF33MMGP</t>
  </si>
  <si>
    <t>WVWZZZ60ZKT085102</t>
  </si>
  <si>
    <t>CLS 740052</t>
  </si>
  <si>
    <t>JF33MVGP</t>
  </si>
  <si>
    <t>WVWZZZ60ZKT085571</t>
  </si>
  <si>
    <t>CLS 740075</t>
  </si>
  <si>
    <t>Region G</t>
  </si>
  <si>
    <t>JF33NFGP</t>
  </si>
  <si>
    <t>WVWZZZ60ZKT085559</t>
  </si>
  <si>
    <t>CLS 740155</t>
  </si>
  <si>
    <t>JF33NNGP</t>
  </si>
  <si>
    <t>WVWZZZ60ZKT085185</t>
  </si>
  <si>
    <t>CLS 740045</t>
  </si>
  <si>
    <t>JF33SPGP</t>
  </si>
  <si>
    <t>WVWZZZ60ZKT084931</t>
  </si>
  <si>
    <t>CLS 734325</t>
  </si>
  <si>
    <t>JF33SXGP</t>
  </si>
  <si>
    <t>WVWZZZ60ZKT085531</t>
  </si>
  <si>
    <t>CLS 740067</t>
  </si>
  <si>
    <t>JF33TBGP</t>
  </si>
  <si>
    <t>WVWZZZ60ZKT085111</t>
  </si>
  <si>
    <t>CLS 740048</t>
  </si>
  <si>
    <t>Region F2</t>
  </si>
  <si>
    <t>JF33TGGP</t>
  </si>
  <si>
    <t>WVWZZZ60ZKT085473</t>
  </si>
  <si>
    <t>CLS 740147</t>
  </si>
  <si>
    <t>Region C</t>
  </si>
  <si>
    <t>JF33TKGP</t>
  </si>
  <si>
    <t>WVWZZZ60ZKT089644</t>
  </si>
  <si>
    <t>CLS 747727</t>
  </si>
  <si>
    <t>JF33TRGP</t>
  </si>
  <si>
    <t>WVWZZZ60ZKT085032</t>
  </si>
  <si>
    <t>CLS 734311</t>
  </si>
  <si>
    <t>Events</t>
  </si>
  <si>
    <t>JF33TWGP</t>
  </si>
  <si>
    <t>WVWZZZ60ZKT089618</t>
  </si>
  <si>
    <t>CLS 747724</t>
  </si>
  <si>
    <t>JF33TZGP</t>
  </si>
  <si>
    <t>WVWZZZ60ZKT085017</t>
  </si>
  <si>
    <t>CLS 712097</t>
  </si>
  <si>
    <t>JF33VHGP</t>
  </si>
  <si>
    <t>WVWZZZ60ZKT089800</t>
  </si>
  <si>
    <t>CLS 747771</t>
  </si>
  <si>
    <t>JF33VLGP</t>
  </si>
  <si>
    <t>WVWZZZ60ZKT089933</t>
  </si>
  <si>
    <t>CLS 747695</t>
  </si>
  <si>
    <t>JF33VXGP</t>
  </si>
  <si>
    <t>WVWZZZ60ZKT089209</t>
  </si>
  <si>
    <t>CLS 740062</t>
  </si>
  <si>
    <t>JF33VZGP</t>
  </si>
  <si>
    <t>WVWZZZ60ZKT089888</t>
  </si>
  <si>
    <t>CLS 747709</t>
  </si>
  <si>
    <t>JF33WBGP</t>
  </si>
  <si>
    <t>WVWZZZ60ZKT089319</t>
  </si>
  <si>
    <t>CLS 740063</t>
  </si>
  <si>
    <t>JF33WCGP</t>
  </si>
  <si>
    <t>WVWZZZ60ZKT089787</t>
  </si>
  <si>
    <t>CLS 747679</t>
  </si>
  <si>
    <t>JF34PGGP</t>
  </si>
  <si>
    <t>AAVZZZ6RZKU016561</t>
  </si>
  <si>
    <t>JF34VWGP</t>
  </si>
  <si>
    <t>WVWZZZ60ZKT089490</t>
  </si>
  <si>
    <t>CLS 747704</t>
  </si>
  <si>
    <t>JF34VZGP</t>
  </si>
  <si>
    <t>JF34WFGP</t>
  </si>
  <si>
    <t>WVWZZZ60ZKT089466</t>
  </si>
  <si>
    <t>CLS 747702</t>
  </si>
  <si>
    <t>JF34WKGP</t>
  </si>
  <si>
    <t>WVWZZZ60ZKT089494</t>
  </si>
  <si>
    <t>CLS 747703</t>
  </si>
  <si>
    <t>JF34WMGP</t>
  </si>
  <si>
    <t>WVWZZZ60ZKT089156</t>
  </si>
  <si>
    <t>CLS 747690</t>
  </si>
  <si>
    <t>JF34WTGP</t>
  </si>
  <si>
    <t>WVWZZZ60ZKT084817</t>
  </si>
  <si>
    <t>CLS 733241</t>
  </si>
  <si>
    <t>JF34WWGP</t>
  </si>
  <si>
    <t>WVWZZZ60ZKT089903</t>
  </si>
  <si>
    <t>CLS 747711</t>
  </si>
  <si>
    <t>JF34WZGP</t>
  </si>
  <si>
    <t>WVWZZZ60ZKT084737</t>
  </si>
  <si>
    <t>CLS 734295</t>
  </si>
  <si>
    <t>JF34XHGP</t>
  </si>
  <si>
    <t>WVWZZZ60ZKT085312</t>
  </si>
  <si>
    <t>CLS 740117</t>
  </si>
  <si>
    <t>JF34XLGP</t>
  </si>
  <si>
    <t>WVWZZZ60ZKT085221</t>
  </si>
  <si>
    <t>CLS 740043</t>
  </si>
  <si>
    <t>JF34XNGP</t>
  </si>
  <si>
    <t>WVWZZZ60ZKT085390</t>
  </si>
  <si>
    <t>CLS 740121</t>
  </si>
  <si>
    <t>DRAGER</t>
  </si>
  <si>
    <t>JF34XRGP</t>
  </si>
  <si>
    <t>WVWZZZ60ZKT085172</t>
  </si>
  <si>
    <t>CLS 740057</t>
  </si>
  <si>
    <t>Region E</t>
  </si>
  <si>
    <t>JF34XTGP</t>
  </si>
  <si>
    <t>WVWZZZ60ZKT085567</t>
  </si>
  <si>
    <t>CLS 740074</t>
  </si>
  <si>
    <t>JF34XXGP</t>
  </si>
  <si>
    <t>WVWZZZ60ZKT085459</t>
  </si>
  <si>
    <t>CLS740132</t>
  </si>
  <si>
    <t>JF34YCGP</t>
  </si>
  <si>
    <t>WVWZZZ60ZKT085542</t>
  </si>
  <si>
    <t>CLS 740091</t>
  </si>
  <si>
    <t>JF34YGGP</t>
  </si>
  <si>
    <t>WVWZZZ60ZKT087646</t>
  </si>
  <si>
    <t>CLS 740113</t>
  </si>
  <si>
    <t>JF34ZHGP</t>
  </si>
  <si>
    <t>WVWZZZ60ZKT085188</t>
  </si>
  <si>
    <t>CLS 740058</t>
  </si>
  <si>
    <t>JF34ZLGP</t>
  </si>
  <si>
    <t>WVWZZZ60ZKT085548</t>
  </si>
  <si>
    <t>CLS 740150</t>
  </si>
  <si>
    <t>JF34ZNGP</t>
  </si>
  <si>
    <t>WVWZZZ60ZKT084760</t>
  </si>
  <si>
    <t>CLS 734320</t>
  </si>
  <si>
    <t>JF34ZPGP</t>
  </si>
  <si>
    <t>WVWZZZ60ZKT084742</t>
  </si>
  <si>
    <t>CLS734292</t>
  </si>
  <si>
    <t>Polo Vivo 1.6 Mpi</t>
  </si>
  <si>
    <t>JF34ZSGP</t>
  </si>
  <si>
    <t>WVWZZZ60ZKT090001</t>
  </si>
  <si>
    <t>CLS 747699</t>
  </si>
  <si>
    <t>JF34ZWGP</t>
  </si>
  <si>
    <t>WVWZZZ60ZKT085513</t>
  </si>
  <si>
    <t>CLS 740160</t>
  </si>
  <si>
    <t>JF34ZVGP</t>
  </si>
  <si>
    <t>WVWZZZ60ZKT089990</t>
  </si>
  <si>
    <t>CLS 747696</t>
  </si>
  <si>
    <t>JF34ZYGP</t>
  </si>
  <si>
    <t>WVWZZZ60ZKT085367</t>
  </si>
  <si>
    <t>CLS 740122</t>
  </si>
  <si>
    <t>JF34ZZGP</t>
  </si>
  <si>
    <t>WVWZZZ60ZKT085330</t>
  </si>
  <si>
    <t>CLS 740124</t>
  </si>
  <si>
    <t>JF35BDGP</t>
  </si>
  <si>
    <t>WVWZZZ60ZKT087977</t>
  </si>
  <si>
    <t>CLS 740128</t>
  </si>
  <si>
    <t>JF35BFGP</t>
  </si>
  <si>
    <t>WVWZZZ60ZKT087480</t>
  </si>
  <si>
    <t>CLS 740078</t>
  </si>
  <si>
    <t>JF35BGGP</t>
  </si>
  <si>
    <t>WVWZZZ60ZKT087975</t>
  </si>
  <si>
    <t>CLS 740129</t>
  </si>
  <si>
    <t>JF35BKGP</t>
  </si>
  <si>
    <t>WVWZZZ60ZKT084926</t>
  </si>
  <si>
    <t>CLS 734300</t>
  </si>
  <si>
    <t>JF35BNGP</t>
  </si>
  <si>
    <t>JF35BRGP</t>
  </si>
  <si>
    <t>WVWZZZ60ZKT085161</t>
  </si>
  <si>
    <t>CLS 740054</t>
  </si>
  <si>
    <t>JF35CGGP</t>
  </si>
  <si>
    <t>WVWZZZ60ZKT083195</t>
  </si>
  <si>
    <t>CLS 733300</t>
  </si>
  <si>
    <t>JF35CLGP</t>
  </si>
  <si>
    <t>WVWZZZ60ZKT085574</t>
  </si>
  <si>
    <t>CLS 740143</t>
  </si>
  <si>
    <t>JF35CTGP</t>
  </si>
  <si>
    <t>WVWZZZ60ZKT083177</t>
  </si>
  <si>
    <t>CLS 720325</t>
  </si>
  <si>
    <t>JF35FKGP</t>
  </si>
  <si>
    <t>WVWZZZ60ZKT087651</t>
  </si>
  <si>
    <t>CLS 740109</t>
  </si>
  <si>
    <t>JF35FMGP</t>
  </si>
  <si>
    <t>WVWZZZ60ZKT089902</t>
  </si>
  <si>
    <t>CLS 747710</t>
  </si>
  <si>
    <t>JF35FPGP</t>
  </si>
  <si>
    <t>WVWZZZ60ZKT087823</t>
  </si>
  <si>
    <t>CLS 740130</t>
  </si>
  <si>
    <t>JF35LYGP</t>
  </si>
  <si>
    <t>WVWZZZ60ZKT085549</t>
  </si>
  <si>
    <t>CLS 740151</t>
  </si>
  <si>
    <t>JF35MBGP</t>
  </si>
  <si>
    <t>WVWZZZ60ZKT085569</t>
  </si>
  <si>
    <t>CLS 740080</t>
  </si>
  <si>
    <t>Sedan EMS Spec</t>
  </si>
  <si>
    <t>JF35MCGP</t>
  </si>
  <si>
    <t>WVWZZZ60ZKT085000</t>
  </si>
  <si>
    <t>CLS 734307</t>
  </si>
  <si>
    <t>JF35MGGP</t>
  </si>
  <si>
    <t>WVWZZZ60ZKT085545</t>
  </si>
  <si>
    <t>CLS 740085</t>
  </si>
  <si>
    <t>JF35MMGP</t>
  </si>
  <si>
    <t>WVWZZZ60ZKT085452</t>
  </si>
  <si>
    <t>CLS 740137</t>
  </si>
  <si>
    <t xml:space="preserve">Region B </t>
  </si>
  <si>
    <t>JF35MVGP</t>
  </si>
  <si>
    <t>WVWZZZ60ZKT084711</t>
  </si>
  <si>
    <t>CLS 733309</t>
  </si>
  <si>
    <t>JF36XDGP</t>
  </si>
  <si>
    <t>ACVNRRHR7J4036230</t>
  </si>
  <si>
    <t>4JK1TV4307</t>
  </si>
  <si>
    <t>JF36XKGP</t>
  </si>
  <si>
    <t>ACVNRRHR6J4037515</t>
  </si>
  <si>
    <t>4JK1TY5271</t>
  </si>
  <si>
    <t>JF36XNGP</t>
  </si>
  <si>
    <t>ACVNRRHR7J4036759</t>
  </si>
  <si>
    <t>4JK1TW3085</t>
  </si>
  <si>
    <t>Avalon Prepayment</t>
  </si>
  <si>
    <t>JF36ZNGP</t>
  </si>
  <si>
    <t>ACVNRRHR4J4036766</t>
  </si>
  <si>
    <t>4JK1TW2096</t>
  </si>
  <si>
    <t>JF36ZVGP</t>
  </si>
  <si>
    <t>ACVNRRHR7J4037507</t>
  </si>
  <si>
    <t>4JK1TW4069</t>
  </si>
  <si>
    <t>JF36ZWGP</t>
  </si>
  <si>
    <t>ACVNRRHR1J4037504</t>
  </si>
  <si>
    <t>4JK1TX6214</t>
  </si>
  <si>
    <t>JF36ZXGP</t>
  </si>
  <si>
    <t>ACVNRRHR3J4037505</t>
  </si>
  <si>
    <t>4JK1TX6227</t>
  </si>
  <si>
    <t>Hamberg- Special Services</t>
  </si>
  <si>
    <t>JF36ZZGP</t>
  </si>
  <si>
    <t>ACVNRRHR8J4037516</t>
  </si>
  <si>
    <t>4JK1TX6217</t>
  </si>
  <si>
    <t>JF37BDGP</t>
  </si>
  <si>
    <t>ACVNRRHR9J4037508</t>
  </si>
  <si>
    <t>4JK1TX6223</t>
  </si>
  <si>
    <t>Minor Plant</t>
  </si>
  <si>
    <t>JF37CFGP</t>
  </si>
  <si>
    <t>ACVNRRHR5J4037506</t>
  </si>
  <si>
    <t>4JK1TX6221</t>
  </si>
  <si>
    <t>Hamberg - T codes</t>
  </si>
  <si>
    <t>JF37CKGP</t>
  </si>
  <si>
    <t>ACVNRRHR0J4037400</t>
  </si>
  <si>
    <t>4JK1TW4077</t>
  </si>
  <si>
    <t>JF37CNGP</t>
  </si>
  <si>
    <t>ACVNRRHR8J4037399</t>
  </si>
  <si>
    <t>4JK1TW4081</t>
  </si>
  <si>
    <t>JF37CTGP</t>
  </si>
  <si>
    <t>ACVNRRHR7J4037510</t>
  </si>
  <si>
    <t>4JK1TW4074</t>
  </si>
  <si>
    <t>JF37CXGP</t>
  </si>
  <si>
    <t>ACVNRRHR0J4037509</t>
  </si>
  <si>
    <t>4JK1TW4073</t>
  </si>
  <si>
    <t>JF37DJGP</t>
  </si>
  <si>
    <t>ACVNRRHR1J4038040</t>
  </si>
  <si>
    <t>4JK1TY0044</t>
  </si>
  <si>
    <t>JF41WFGP</t>
  </si>
  <si>
    <t>ACVNRRHR4J4038839</t>
  </si>
  <si>
    <t>4JK1TZ3006</t>
  </si>
  <si>
    <t>Ffennell Road</t>
  </si>
  <si>
    <t>JF41WMGP</t>
  </si>
  <si>
    <t>ACVNRRHR2J4038838</t>
  </si>
  <si>
    <t>4JK1TZ3005</t>
  </si>
  <si>
    <t>JF41WTGP</t>
  </si>
  <si>
    <t>ACVNRRHR0J4038837</t>
  </si>
  <si>
    <t>4JK1TZ3011</t>
  </si>
  <si>
    <t>JF41WVGP</t>
  </si>
  <si>
    <t>ACVNRRHR9J4038836</t>
  </si>
  <si>
    <t>4JK1UA3257</t>
  </si>
  <si>
    <t>JF41WZGP</t>
  </si>
  <si>
    <t>ACVNRRHR7J4038835</t>
  </si>
  <si>
    <t>4JK1TZ3004</t>
  </si>
  <si>
    <t>JF41XFGP</t>
  </si>
  <si>
    <t>ACVNRRHR8J4038844</t>
  </si>
  <si>
    <t>4JK1TZ2999</t>
  </si>
  <si>
    <t>Electrical Support</t>
  </si>
  <si>
    <t>JF41XJGP</t>
  </si>
  <si>
    <t>ACVNRRHR6J4038843</t>
  </si>
  <si>
    <t>4JK1TZ3009</t>
  </si>
  <si>
    <t>JF41XNGP</t>
  </si>
  <si>
    <t>ACVNRRHR4J4038842</t>
  </si>
  <si>
    <t>4JK1TZ2998</t>
  </si>
  <si>
    <t>JF41XSGP</t>
  </si>
  <si>
    <t>ACVNRRHR2J4038841</t>
  </si>
  <si>
    <t>4JK1TZ3001</t>
  </si>
  <si>
    <t>JF41XVGP</t>
  </si>
  <si>
    <t>ACVNRRHR0J4038840</t>
  </si>
  <si>
    <t>4JK1TZ3000</t>
  </si>
  <si>
    <t>JF44LCGP</t>
  </si>
  <si>
    <t>AAVZZZAWZKU079025</t>
  </si>
  <si>
    <t>CWV 633716</t>
  </si>
  <si>
    <t>JF44LJGP</t>
  </si>
  <si>
    <t>AAVZZZAWZKU077771</t>
  </si>
  <si>
    <t>CWV 632682</t>
  </si>
  <si>
    <t>JF44LPGP</t>
  </si>
  <si>
    <t>AAVZZZAWZKU076032</t>
  </si>
  <si>
    <t>CWV 632659</t>
  </si>
  <si>
    <t>JF44LVGP</t>
  </si>
  <si>
    <t>AAVZZZAWZKU079204</t>
  </si>
  <si>
    <t>CWV 632610</t>
  </si>
  <si>
    <t>JF44LXGP</t>
  </si>
  <si>
    <t>AAVZZZAWZKU079135</t>
  </si>
  <si>
    <t>CWV 632678</t>
  </si>
  <si>
    <t>JF44MBGP</t>
  </si>
  <si>
    <t>AAVZZZAWZKU077730</t>
  </si>
  <si>
    <t>CWV 632704</t>
  </si>
  <si>
    <t>JF44MNGP</t>
  </si>
  <si>
    <t>AAVZZZAWZKU072574</t>
  </si>
  <si>
    <t>CWV 537288</t>
  </si>
  <si>
    <t>JF44ZKGP</t>
  </si>
  <si>
    <t>AAVZZZAWZKU079221</t>
  </si>
  <si>
    <t>CWV 632750</t>
  </si>
  <si>
    <t>JF44ZLGP</t>
  </si>
  <si>
    <t>AAVZZZAWZKU072603</t>
  </si>
  <si>
    <t>CWV 537228</t>
  </si>
  <si>
    <t>JF47DNGP</t>
  </si>
  <si>
    <t>ACVNRRHR5J4039577</t>
  </si>
  <si>
    <t>4JK1UA5851</t>
  </si>
  <si>
    <t>D-MAX 250 HO SINGLE CAB FLEETSIDE</t>
  </si>
  <si>
    <t>Ffennell - Contracts</t>
  </si>
  <si>
    <t>JF47DWGP</t>
  </si>
  <si>
    <t>ACVNRRHR7J4039581</t>
  </si>
  <si>
    <t>4JK1UA3229</t>
  </si>
  <si>
    <t>JF47FCGP</t>
  </si>
  <si>
    <t>ACVNRRHR8J4039573</t>
  </si>
  <si>
    <t>4JK1UA3219</t>
  </si>
  <si>
    <t>JF47FKGP</t>
  </si>
  <si>
    <t>ACVNRRHR1J4039575</t>
  </si>
  <si>
    <t>4JK1UA3222</t>
  </si>
  <si>
    <t>JF47FLGP</t>
  </si>
  <si>
    <t>ACVNRRHR3J4039576</t>
  </si>
  <si>
    <t>4JK1UA3225</t>
  </si>
  <si>
    <t>Security</t>
  </si>
  <si>
    <t>JF48CHGP</t>
  </si>
  <si>
    <t>WVWZZZ60ZKT089895</t>
  </si>
  <si>
    <t>CLP325522</t>
  </si>
  <si>
    <t>Amoury</t>
  </si>
  <si>
    <t>JF48CXGP</t>
  </si>
  <si>
    <t>WVWZZZ60ZKT092868</t>
  </si>
  <si>
    <t>CLP327247</t>
  </si>
  <si>
    <t>Fleet Office</t>
  </si>
  <si>
    <t>JF48DDGP</t>
  </si>
  <si>
    <t>WVWZZZ60ZKT089374</t>
  </si>
  <si>
    <t>CLP325449</t>
  </si>
  <si>
    <t>JF48DKGP</t>
  </si>
  <si>
    <t>WVWZZZ60ZKT085481</t>
  </si>
  <si>
    <t>CLP323180</t>
  </si>
  <si>
    <t>Covert Lights</t>
  </si>
  <si>
    <t>JF48DYGP</t>
  </si>
  <si>
    <t>WVWZZZ60ZKT089996</t>
  </si>
  <si>
    <t>CLP 325505</t>
  </si>
  <si>
    <t>By Law Enforcement</t>
  </si>
  <si>
    <t>JF48FFGP</t>
  </si>
  <si>
    <t>WVWZZZ60ZKT092269</t>
  </si>
  <si>
    <t>CLP 327350</t>
  </si>
  <si>
    <t>JF48HZGP</t>
  </si>
  <si>
    <t>VIP</t>
  </si>
  <si>
    <t>JF48WGGP</t>
  </si>
  <si>
    <t>WVWZZZ60ZKT092859</t>
  </si>
  <si>
    <t>CLP327248</t>
  </si>
  <si>
    <t>JF48WMGP</t>
  </si>
  <si>
    <t>WVWZZZ60ZKT089865</t>
  </si>
  <si>
    <t>CLP325476</t>
  </si>
  <si>
    <t xml:space="preserve">Sedan </t>
  </si>
  <si>
    <t>JF48WWGP</t>
  </si>
  <si>
    <t>WVWZZZ60ZKT097878</t>
  </si>
  <si>
    <t>CLP330926</t>
  </si>
  <si>
    <t>Tactical Command</t>
  </si>
  <si>
    <t>JF48XMGP</t>
  </si>
  <si>
    <t>WVWZZZ60ZKT090000</t>
  </si>
  <si>
    <t>CLP32504</t>
  </si>
  <si>
    <t>Finance</t>
  </si>
  <si>
    <t>JF48YPGP</t>
  </si>
  <si>
    <t>WVWZZZ60ZKT092849</t>
  </si>
  <si>
    <t>CLP327265</t>
  </si>
  <si>
    <t xml:space="preserve">Special Events </t>
  </si>
  <si>
    <t>JF48YXGP</t>
  </si>
  <si>
    <t>WVWZZZ60ZKT089348</t>
  </si>
  <si>
    <t>CLP 325391</t>
  </si>
  <si>
    <t>JF48ZCGP</t>
  </si>
  <si>
    <t>WVWZZZ60ZKT092357</t>
  </si>
  <si>
    <t>CLP 327281</t>
  </si>
  <si>
    <t>JF48ZPGP</t>
  </si>
  <si>
    <t>WVWZZZ60ZKT089796</t>
  </si>
  <si>
    <t>CLP325423</t>
  </si>
  <si>
    <t>JF49GDGP</t>
  </si>
  <si>
    <t>WVWZZZ60ZKT089158</t>
  </si>
  <si>
    <t>CLP324883</t>
  </si>
  <si>
    <t>JF49GLGP</t>
  </si>
  <si>
    <t>WVWZZZ60ZKT092839</t>
  </si>
  <si>
    <t>CLP327328</t>
  </si>
  <si>
    <t>JF49GRGP</t>
  </si>
  <si>
    <t>WVWZZZ60ZKT092389</t>
  </si>
  <si>
    <t>CLP 327323</t>
  </si>
  <si>
    <t>JF49GXGP</t>
  </si>
  <si>
    <t>WVWZZZ60ZKT089161</t>
  </si>
  <si>
    <t>CLP324886</t>
  </si>
  <si>
    <t>JF49HFGP</t>
  </si>
  <si>
    <t>WVWZZZ60ZKT089880</t>
  </si>
  <si>
    <t>CLP 325562</t>
  </si>
  <si>
    <t>JF52LZGP</t>
  </si>
  <si>
    <t>ACVNRRHRXJ4039574</t>
  </si>
  <si>
    <t>4JK1UA3218</t>
  </si>
  <si>
    <t>JF52MDGP</t>
  </si>
  <si>
    <t>ACVNRRHR9J4039582</t>
  </si>
  <si>
    <t>4JK1UA5885</t>
  </si>
  <si>
    <t>JF52MHGP</t>
  </si>
  <si>
    <t>ACVNRRHR4J4039571</t>
  </si>
  <si>
    <t>4JK1UA5119</t>
  </si>
  <si>
    <t>JF52MJGP</t>
  </si>
  <si>
    <t>ACVNRRHR2J4039570</t>
  </si>
  <si>
    <t>4JK1UA3243</t>
  </si>
  <si>
    <t>JF52MLGP</t>
  </si>
  <si>
    <t>ACVNRRHR6J4039572</t>
  </si>
  <si>
    <t>4JK1UA3221</t>
  </si>
  <si>
    <t>JF52SGGP</t>
  </si>
  <si>
    <t>WDB9076552P111548</t>
  </si>
  <si>
    <t>65195835094838</t>
  </si>
  <si>
    <t>Mercedes</t>
  </si>
  <si>
    <t>Sprinter 516</t>
  </si>
  <si>
    <t>22 Seater Minibus</t>
  </si>
  <si>
    <t>Tracking, Decals, Radio, Towbar</t>
  </si>
  <si>
    <t>Theatre</t>
  </si>
  <si>
    <t>Braamforntein</t>
  </si>
  <si>
    <t>95L</t>
  </si>
  <si>
    <t>R773,926.83</t>
  </si>
  <si>
    <t>Graham Momple</t>
  </si>
  <si>
    <t>Erica Nijs</t>
  </si>
  <si>
    <t>JF54FNGP</t>
  </si>
  <si>
    <t>WVWZZZ60ZKT092562</t>
  </si>
  <si>
    <t>CLP327230</t>
  </si>
  <si>
    <t>JF54LNGP</t>
  </si>
  <si>
    <t>WVWZZZ60ZKT089851</t>
  </si>
  <si>
    <t>CLP 325545</t>
  </si>
  <si>
    <t>JF54LPGP</t>
  </si>
  <si>
    <t>WVWZZZ60ZKT092472</t>
  </si>
  <si>
    <t>CLP 327253</t>
  </si>
  <si>
    <t>JF54LTGP</t>
  </si>
  <si>
    <t>WVWZZZ60ZKT089744</t>
  </si>
  <si>
    <t>CLP 325435</t>
  </si>
  <si>
    <t>REGION A</t>
  </si>
  <si>
    <t>JF54LWGP</t>
  </si>
  <si>
    <t>WVWZZZ60ZKT089219</t>
  </si>
  <si>
    <t>CLP 325397</t>
  </si>
  <si>
    <t>JF54LZGP</t>
  </si>
  <si>
    <t>WVWZZZ60ZKT089896</t>
  </si>
  <si>
    <t>CLP325530</t>
  </si>
  <si>
    <t>JF54MBGP</t>
  </si>
  <si>
    <t>WVWZZZ60ZKT089794</t>
  </si>
  <si>
    <t>CLP325461</t>
  </si>
  <si>
    <t>JF54MDGP</t>
  </si>
  <si>
    <t>WVWZZZ60ZKT089936</t>
  </si>
  <si>
    <t>CLP 325540</t>
  </si>
  <si>
    <t>TRACING</t>
  </si>
  <si>
    <t>JF54MFGP</t>
  </si>
  <si>
    <t>WVWZZZ60ZKT089314</t>
  </si>
  <si>
    <t>CLP 325598</t>
  </si>
  <si>
    <t>JF54MGGP</t>
  </si>
  <si>
    <t>WVWZZZ60ZKT089883</t>
  </si>
  <si>
    <t>CLP 325519</t>
  </si>
  <si>
    <t>JF54MHGP</t>
  </si>
  <si>
    <t>WVWZZZ60ZKT089882</t>
  </si>
  <si>
    <t>CLP 325564</t>
  </si>
  <si>
    <t>JF54MKGP</t>
  </si>
  <si>
    <t>WVWZZZ60ZKT089917</t>
  </si>
  <si>
    <t>CLP 325543</t>
  </si>
  <si>
    <t>Region B</t>
  </si>
  <si>
    <t>JF54MLGP</t>
  </si>
  <si>
    <t>WVWZZZ60ZKT089323</t>
  </si>
  <si>
    <t>CLP 325568</t>
  </si>
  <si>
    <t>JF54MMGP</t>
  </si>
  <si>
    <t>WVWZZZ60ZKT089884</t>
  </si>
  <si>
    <t>CLP 325567</t>
  </si>
  <si>
    <t>JF54MNGP</t>
  </si>
  <si>
    <t>WVWZZZ60ZKT089845</t>
  </si>
  <si>
    <t>CLP325427</t>
  </si>
  <si>
    <t>JF54MSGP</t>
  </si>
  <si>
    <t>WVWZZZ60ZKT089026</t>
  </si>
  <si>
    <t>CLP 325619</t>
  </si>
  <si>
    <t>JF54MWGP</t>
  </si>
  <si>
    <t>WVWZZZ60ZKT085466</t>
  </si>
  <si>
    <t>CLP 323184</t>
  </si>
  <si>
    <t>JF54NCGP</t>
  </si>
  <si>
    <t>WVWZZZ60ZKT092558</t>
  </si>
  <si>
    <t>CLP 327232</t>
  </si>
  <si>
    <t>JF54NGGP</t>
  </si>
  <si>
    <t>WVWZZZ60ZKT092048</t>
  </si>
  <si>
    <t>CLP325510</t>
  </si>
  <si>
    <t>Tracking, Badge, Covert</t>
  </si>
  <si>
    <t xml:space="preserve">Speed </t>
  </si>
  <si>
    <t>JF54NJGP</t>
  </si>
  <si>
    <t>WVWZZZ60ZKT092069</t>
  </si>
  <si>
    <t>CLP 325624</t>
  </si>
  <si>
    <t>JF56VZGP</t>
  </si>
  <si>
    <t>ACVNRRHRXJ4038618</t>
  </si>
  <si>
    <t>4JK1TY6850</t>
  </si>
  <si>
    <t>JF56WTGP</t>
  </si>
  <si>
    <t>ACVNRRHR5J4038624</t>
  </si>
  <si>
    <t>4JK1TY6853</t>
  </si>
  <si>
    <t>JF56XRGP</t>
  </si>
  <si>
    <t>ACVNRRHR8J4038620</t>
  </si>
  <si>
    <t>4JK1TY6849</t>
  </si>
  <si>
    <t>JF56YKGP</t>
  </si>
  <si>
    <t>ACVNRRHR1J4038619</t>
  </si>
  <si>
    <t>4JK1TZ2451</t>
  </si>
  <si>
    <t>JF56ZJGP</t>
  </si>
  <si>
    <t>ACVNRRHR8J4038617</t>
  </si>
  <si>
    <t>4JK1TY6848</t>
  </si>
  <si>
    <t>JF58VXGP</t>
  </si>
  <si>
    <t>ACVNRCHR3J4036822</t>
  </si>
  <si>
    <t>4JK1TW3086</t>
  </si>
  <si>
    <t>By Law enforcement</t>
  </si>
  <si>
    <t>JF58XDGP</t>
  </si>
  <si>
    <t>ACVNRCHR1J4030792</t>
  </si>
  <si>
    <t>4JK1TP4306</t>
  </si>
  <si>
    <t>JF58YFGP</t>
  </si>
  <si>
    <t>ACVNRCHR2J4037279</t>
  </si>
  <si>
    <t>4JK1TW3072</t>
  </si>
  <si>
    <t>JF58ZYGP</t>
  </si>
  <si>
    <t>ACVNRCHR7J4034720</t>
  </si>
  <si>
    <t>4JK1TV1047</t>
  </si>
  <si>
    <t>JF59BKGP</t>
  </si>
  <si>
    <t>WVWZZZ60ZKT089365</t>
  </si>
  <si>
    <t>CLS 740065</t>
  </si>
  <si>
    <t>JF59BVGP</t>
  </si>
  <si>
    <t>WVWZZZ60ZKT087995</t>
  </si>
  <si>
    <t>CLS 740127</t>
  </si>
  <si>
    <t>ELDORADO PARK BESAFE</t>
  </si>
  <si>
    <t>JF59BXGP</t>
  </si>
  <si>
    <t>WVWZZZ60ZKT089599</t>
  </si>
  <si>
    <t>CLS 747686</t>
  </si>
  <si>
    <t>POOL 2</t>
  </si>
  <si>
    <t>JF59CBGP</t>
  </si>
  <si>
    <t>ACVNRCHRXJ4033027</t>
  </si>
  <si>
    <t>4JK1TR9963</t>
  </si>
  <si>
    <t>JF59CDGP</t>
  </si>
  <si>
    <t>WVWZZZ60ZKT090076</t>
  </si>
  <si>
    <t>CLS 747694</t>
  </si>
  <si>
    <t>JF59CRGP</t>
  </si>
  <si>
    <t>WVWZZZ60ZKT089889</t>
  </si>
  <si>
    <t>CLS 747712</t>
  </si>
  <si>
    <t>JF59CSGP</t>
  </si>
  <si>
    <t>WVWZZZ60ZKT089868</t>
  </si>
  <si>
    <t>CLS 747716</t>
  </si>
  <si>
    <t>JF59CYGP</t>
  </si>
  <si>
    <t>WVWZZZ60ZKT089514</t>
  </si>
  <si>
    <t>CLS 747684</t>
  </si>
  <si>
    <t>JF59DCGP</t>
  </si>
  <si>
    <t>WVWZZZ60ZKT085450</t>
  </si>
  <si>
    <t>CLS 740136</t>
  </si>
  <si>
    <t>JF59DNGP</t>
  </si>
  <si>
    <t>WVWZZZ60ZKT084744</t>
  </si>
  <si>
    <t>CLS 734315</t>
  </si>
  <si>
    <t>JF59DTGP</t>
  </si>
  <si>
    <t>WVWZZZ60ZKT089663</t>
  </si>
  <si>
    <t>CLS 747718</t>
  </si>
  <si>
    <t>JF59DYGP</t>
  </si>
  <si>
    <t>WVWZZZ60ZKT089864</t>
  </si>
  <si>
    <t>CLS 747715</t>
  </si>
  <si>
    <t>JF59FCGP</t>
  </si>
  <si>
    <t>WVWZZZ60ZKT089332</t>
  </si>
  <si>
    <t>CLS 740064</t>
  </si>
  <si>
    <t>JF59FGGP</t>
  </si>
  <si>
    <t>WVWZZZ60ZKT089605</t>
  </si>
  <si>
    <t>CLS 747725</t>
  </si>
  <si>
    <t>JF59FHGP</t>
  </si>
  <si>
    <t>WVWZZZ60ZKT089595</t>
  </si>
  <si>
    <t>CLS 747683</t>
  </si>
  <si>
    <t>JF59FMGP</t>
  </si>
  <si>
    <t>WVWZZZ60ZKT089450</t>
  </si>
  <si>
    <t>CLS 747705</t>
  </si>
  <si>
    <t>DISTRICT 2B</t>
  </si>
  <si>
    <t>JF59FPGP</t>
  </si>
  <si>
    <t>WVWZZZ60ZKT089914</t>
  </si>
  <si>
    <t>CLS 747706</t>
  </si>
  <si>
    <t>EMS CONTROL CENTRE</t>
  </si>
  <si>
    <t>JF59FVGP</t>
  </si>
  <si>
    <t>WVWZZZ60ZKT085365</t>
  </si>
  <si>
    <t>CLS 740114</t>
  </si>
  <si>
    <t>JF59GBGP</t>
  </si>
  <si>
    <t>WVWZZZ60ZKT089854</t>
  </si>
  <si>
    <t>CLS 747714</t>
  </si>
  <si>
    <t xml:space="preserve">TRAINING ACADEMY </t>
  </si>
  <si>
    <t>JF59GFGP</t>
  </si>
  <si>
    <t>WVWZZZ60ZKT090003</t>
  </si>
  <si>
    <t>CLS 747697</t>
  </si>
  <si>
    <t>DISTRICT 1B</t>
  </si>
  <si>
    <t>JF59GJGP</t>
  </si>
  <si>
    <t>WVWZZZ60ZKT089464</t>
  </si>
  <si>
    <t>CLS 747701</t>
  </si>
  <si>
    <t>JF59GLGP</t>
  </si>
  <si>
    <t>WVWZZZ60ZKT089438</t>
  </si>
  <si>
    <t>CLS 747700</t>
  </si>
  <si>
    <t>JF59GSGP</t>
  </si>
  <si>
    <t>WVWZZZ60ZKT089334</t>
  </si>
  <si>
    <t>CLS 740066</t>
  </si>
  <si>
    <t>JF59GWGP</t>
  </si>
  <si>
    <t>WVWZZZ60ZKT090006</t>
  </si>
  <si>
    <t>CLS 747698</t>
  </si>
  <si>
    <t>JF59HBGP</t>
  </si>
  <si>
    <t>WVWZZZ60ZKT089910</t>
  </si>
  <si>
    <t>CLS 747708</t>
  </si>
  <si>
    <t>JF59HHGP</t>
  </si>
  <si>
    <t>WVWZZZ60ZKT089036</t>
  </si>
  <si>
    <t>CLS 740039</t>
  </si>
  <si>
    <t>JF59HNGP</t>
  </si>
  <si>
    <t>WVWZZZ60ZKT089873</t>
  </si>
  <si>
    <t>CLS 747713</t>
  </si>
  <si>
    <t>DUBE BESAFE</t>
  </si>
  <si>
    <t>JF59HRGP</t>
  </si>
  <si>
    <t>WVWZZZ60ZKT089603</t>
  </si>
  <si>
    <t>CLS 747726</t>
  </si>
  <si>
    <t>DISTRICT 5B</t>
  </si>
  <si>
    <t>JF59HWGP</t>
  </si>
  <si>
    <t>WVWZZZ60ZKT089916</t>
  </si>
  <si>
    <t>CLS 747707</t>
  </si>
  <si>
    <t>JF59JBGP</t>
  </si>
  <si>
    <t>WVWZZZ60ZKT085539</t>
  </si>
  <si>
    <t>CLS 740071</t>
  </si>
  <si>
    <t>TURFONTEIN BESAFE</t>
  </si>
  <si>
    <t>JF59JGGP</t>
  </si>
  <si>
    <t>WVWZZZ60ZKT085546</t>
  </si>
  <si>
    <t>CLS 740087</t>
  </si>
  <si>
    <t>JF59JMGP</t>
  </si>
  <si>
    <t>WVWZZZ60ZKT085578</t>
  </si>
  <si>
    <t>CLS 740139</t>
  </si>
  <si>
    <t>FLEET2</t>
  </si>
  <si>
    <t>JF59JRGP</t>
  </si>
  <si>
    <t>WVWZZZ60ZKT084921</t>
  </si>
  <si>
    <t>CLS 734301</t>
  </si>
  <si>
    <t>RANDBURG BESAFE</t>
  </si>
  <si>
    <t>JF59JXGP</t>
  </si>
  <si>
    <t>WVWZZZ60ZKT084942</t>
  </si>
  <si>
    <t>CLS 734323</t>
  </si>
  <si>
    <t>JABULANI BESAFE</t>
  </si>
  <si>
    <t>JF59KFGP</t>
  </si>
  <si>
    <t>WVWZZZ60ZKT084725</t>
  </si>
  <si>
    <t>CLS 733307</t>
  </si>
  <si>
    <t>ALEXANDRA BESAFE</t>
  </si>
  <si>
    <t>JF59KKGP</t>
  </si>
  <si>
    <t>WVWZZZ60ZKT085310</t>
  </si>
  <si>
    <t>CLS 740118</t>
  </si>
  <si>
    <t>JF59KPGP</t>
  </si>
  <si>
    <t>WVWZZZ60ZKT085208</t>
  </si>
  <si>
    <t>CLS 740047</t>
  </si>
  <si>
    <t>EVENTS 1</t>
  </si>
  <si>
    <t>JF59KTGP</t>
  </si>
  <si>
    <t>WVWZZZ60ZKT085325</t>
  </si>
  <si>
    <t>CLS 740115</t>
  </si>
  <si>
    <t>FLEET 1</t>
  </si>
  <si>
    <t>JF59SNGP</t>
  </si>
  <si>
    <t>ACVNRCHRXJ4039703</t>
  </si>
  <si>
    <t>4JK1UA5103</t>
  </si>
  <si>
    <t>JF59TCGP</t>
  </si>
  <si>
    <t>ACVNRCHR1J4038634</t>
  </si>
  <si>
    <t>4JK1TY6825</t>
  </si>
  <si>
    <t>JF59VRGP</t>
  </si>
  <si>
    <t>ACVNRCHR3J4038635</t>
  </si>
  <si>
    <t>4JK1TZ2454</t>
  </si>
  <si>
    <t>JF59WSGP</t>
  </si>
  <si>
    <t>WVWZZZ60ZKT089051</t>
  </si>
  <si>
    <t>CLP 325367</t>
  </si>
  <si>
    <t>JF59XDGP</t>
  </si>
  <si>
    <t>WVWZZZ60ZKT089872</t>
  </si>
  <si>
    <t>CLP325473</t>
  </si>
  <si>
    <t>JF59XYGP</t>
  </si>
  <si>
    <t>WVWZZZ60ZKT089891</t>
  </si>
  <si>
    <t>CLP 325520</t>
  </si>
  <si>
    <t>JF59YCGP</t>
  </si>
  <si>
    <t>ACVNRCHR6J4039701</t>
  </si>
  <si>
    <t>4JK1UA5113</t>
  </si>
  <si>
    <t>JF59YKGP</t>
  </si>
  <si>
    <t>WVWZZZ60ZKT089379</t>
  </si>
  <si>
    <t>CLP 325596</t>
  </si>
  <si>
    <t>JF59YLGP</t>
  </si>
  <si>
    <t>WVWZZZ60ZKT089900</t>
  </si>
  <si>
    <t>CLP325528</t>
  </si>
  <si>
    <t>GCSS FCM</t>
  </si>
  <si>
    <t>JF59YVGP</t>
  </si>
  <si>
    <t>WVWZZZ60ZKT089203</t>
  </si>
  <si>
    <t>CLP 325604</t>
  </si>
  <si>
    <t>JF59YXGP</t>
  </si>
  <si>
    <t>Tracking, JMPD  Branding, Lights</t>
  </si>
  <si>
    <t>JF59YYGP</t>
  </si>
  <si>
    <t>ACVNRCHR7J4038637</t>
  </si>
  <si>
    <t>4JK1TY6803</t>
  </si>
  <si>
    <t>JF59YZGP</t>
  </si>
  <si>
    <t>WVWZZZ60ZKT089360</t>
  </si>
  <si>
    <t>CLP 325361</t>
  </si>
  <si>
    <t>JF59ZHGP</t>
  </si>
  <si>
    <t>WVWZZZ60ZKT089897</t>
  </si>
  <si>
    <t>CLP 325529</t>
  </si>
  <si>
    <t>JF59ZTGP</t>
  </si>
  <si>
    <t>ACVNRCHR5J4038622</t>
  </si>
  <si>
    <t>4JK1TY6857</t>
  </si>
  <si>
    <t>JF59ZYGP</t>
  </si>
  <si>
    <t>WVWZZZ60ZKT092467</t>
  </si>
  <si>
    <t>CLP327255</t>
  </si>
  <si>
    <t>Internal Afairs</t>
  </si>
  <si>
    <t>JF60BKGP</t>
  </si>
  <si>
    <t>WVWZZZ60ZKT091965</t>
  </si>
  <si>
    <t>CLP325495</t>
  </si>
  <si>
    <t>JF60DNGP</t>
  </si>
  <si>
    <t>ACVNRCHR2J4038710</t>
  </si>
  <si>
    <t>4JK1TY5747</t>
  </si>
  <si>
    <t>JF60TCGP</t>
  </si>
  <si>
    <t>ACVNRCHR3J4039705</t>
  </si>
  <si>
    <t>4JK1UA5114</t>
  </si>
  <si>
    <t>JF60TVGP</t>
  </si>
  <si>
    <t>ACVNRCHR7J4039786</t>
  </si>
  <si>
    <t>4JK1UA5860</t>
  </si>
  <si>
    <t>JF60XJGP</t>
  </si>
  <si>
    <t>ACVNRCHR3J4038277</t>
  </si>
  <si>
    <t>4JK1TY5301</t>
  </si>
  <si>
    <t>JF60YJGP</t>
  </si>
  <si>
    <t>ACVNRCHRXJ4038275</t>
  </si>
  <si>
    <t>4JK1TX9653</t>
  </si>
  <si>
    <t>JF60YTGP</t>
  </si>
  <si>
    <t>JF61JKGP</t>
  </si>
  <si>
    <t>WVWZZZ60ZKT089745</t>
  </si>
  <si>
    <t>CLP 325439</t>
  </si>
  <si>
    <t>RECOVERY</t>
  </si>
  <si>
    <t>JF61JSGP</t>
  </si>
  <si>
    <t>WVWZZZ60ZKT092047</t>
  </si>
  <si>
    <t>CLP 325508</t>
  </si>
  <si>
    <t>Region A</t>
  </si>
  <si>
    <t>JF61JTGP</t>
  </si>
  <si>
    <t>WVWZZZ60ZKT092062</t>
  </si>
  <si>
    <t>CLP 327294</t>
  </si>
  <si>
    <t>JF61KSGP</t>
  </si>
  <si>
    <t>WVWZZZ60ZKT089978</t>
  </si>
  <si>
    <t>CLP 325483</t>
  </si>
  <si>
    <t>JF61KYGP</t>
  </si>
  <si>
    <t>WVWZZZ60ZKT089199</t>
  </si>
  <si>
    <t>CLP 325615</t>
  </si>
  <si>
    <t>JF61LMGP</t>
  </si>
  <si>
    <t>WVWZZZ60ZKT089207</t>
  </si>
  <si>
    <t>CLP325600</t>
  </si>
  <si>
    <t>JF61MDGP</t>
  </si>
  <si>
    <t>WVWZZZ60ZKT092574</t>
  </si>
  <si>
    <t>CLP 327228</t>
  </si>
  <si>
    <t>JF61MLGP</t>
  </si>
  <si>
    <t>WVWZZZ60ZKT091960</t>
  </si>
  <si>
    <t>CLP325498</t>
  </si>
  <si>
    <t>Tracking, Covert Lights, Badges</t>
  </si>
  <si>
    <t>JF61MPGP</t>
  </si>
  <si>
    <t>WVWZZZ60ZKT092566</t>
  </si>
  <si>
    <t>CLP 327229</t>
  </si>
  <si>
    <t>JF62XPGP</t>
  </si>
  <si>
    <t>WVWZZZ60ZKT083735</t>
  </si>
  <si>
    <t>CLS733282</t>
  </si>
  <si>
    <t>FLEET 5</t>
  </si>
  <si>
    <t>JF62WMGP</t>
  </si>
  <si>
    <t>WVWZZZ60ZKT082656</t>
  </si>
  <si>
    <t>CLS710528</t>
  </si>
  <si>
    <t>DISTRICT 6A</t>
  </si>
  <si>
    <t>JF62WNGP</t>
  </si>
  <si>
    <t>WVWZZZ60ZKT082536</t>
  </si>
  <si>
    <t>CLS710475</t>
  </si>
  <si>
    <t>JF62WSGP</t>
  </si>
  <si>
    <t>WVWZZZ60ZKT082582</t>
  </si>
  <si>
    <t>CLS710460</t>
  </si>
  <si>
    <t>CODE ENFORCEMENT INNER CITY  1</t>
  </si>
  <si>
    <t>JF62WWGP</t>
  </si>
  <si>
    <t>WVWZZZ60ZKT083535</t>
  </si>
  <si>
    <t>CLS712069</t>
  </si>
  <si>
    <t>CODE ENFORCEMENT INNER CITY  2</t>
  </si>
  <si>
    <t>JF62XDGP</t>
  </si>
  <si>
    <t>WVWZZZ60ZKT082588</t>
  </si>
  <si>
    <t>CLS710461</t>
  </si>
  <si>
    <t>JF62XFGP</t>
  </si>
  <si>
    <t>WVWZZZ60ZKT083391</t>
  </si>
  <si>
    <t>CLS733265</t>
  </si>
  <si>
    <t>JF62XHGP</t>
  </si>
  <si>
    <t>WVWZZZ60ZKT083329</t>
  </si>
  <si>
    <t>CLS734331</t>
  </si>
  <si>
    <t>MEDICAL TRAINING ACADEMY</t>
  </si>
  <si>
    <t>JF62XJGP</t>
  </si>
  <si>
    <t>WVWZZZ60ZKT083389</t>
  </si>
  <si>
    <t>CLS733266</t>
  </si>
  <si>
    <t>CODE APPLICATION 2</t>
  </si>
  <si>
    <t>JF62XLGP</t>
  </si>
  <si>
    <t>WVWZZZ60ZKT083475</t>
  </si>
  <si>
    <t>CLS733252</t>
  </si>
  <si>
    <t>JF62XMGP</t>
  </si>
  <si>
    <t>WVWZZZ60ZKT083783</t>
  </si>
  <si>
    <t>CLS733306</t>
  </si>
  <si>
    <t>JF62XNGP</t>
  </si>
  <si>
    <t>WVWZZZ60ZKT083772</t>
  </si>
  <si>
    <t>CLS733304</t>
  </si>
  <si>
    <t>JF62XTGP</t>
  </si>
  <si>
    <t>WVWZZZ60ZKT083347</t>
  </si>
  <si>
    <t>CLS733268</t>
  </si>
  <si>
    <t>JF62XVGP</t>
  </si>
  <si>
    <t>WVWZZZ60ZKT083365</t>
  </si>
  <si>
    <t>CLS733264</t>
  </si>
  <si>
    <t>JF62XWGP</t>
  </si>
  <si>
    <t>WVWZZZ60ZKT082630</t>
  </si>
  <si>
    <t>CLS710511</t>
  </si>
  <si>
    <t>JF62XYGP</t>
  </si>
  <si>
    <t>WVWZZZ60ZKT083755</t>
  </si>
  <si>
    <t>CLS733281</t>
  </si>
  <si>
    <t>JF62YCGP</t>
  </si>
  <si>
    <t>AFANXXMJ2NKT44244</t>
  </si>
  <si>
    <t>QJ2L NKT44244</t>
  </si>
  <si>
    <t>JF63JVGP</t>
  </si>
  <si>
    <t>WVWZZZ60ZKT083589</t>
  </si>
  <si>
    <t>CLS712071</t>
  </si>
  <si>
    <t>JF63JXGP</t>
  </si>
  <si>
    <t>WVWZZZ60ZKT083285</t>
  </si>
  <si>
    <t>CLS734328</t>
  </si>
  <si>
    <t>JF63KBGP</t>
  </si>
  <si>
    <t>WVWZZZ60ZKT083340</t>
  </si>
  <si>
    <t>CLS734329</t>
  </si>
  <si>
    <t>JF63XNGP</t>
  </si>
  <si>
    <t>ADNUSN1D5U0173425</t>
  </si>
  <si>
    <t>K7MF710UK05529</t>
  </si>
  <si>
    <t>Tracking, Canopy</t>
  </si>
  <si>
    <t>WATERVAL</t>
  </si>
  <si>
    <t>JF63XRGP</t>
  </si>
  <si>
    <t>ADNUSN1D5U0173413</t>
  </si>
  <si>
    <t>K7MF710UK05446</t>
  </si>
  <si>
    <t>JF63XTGP</t>
  </si>
  <si>
    <t>ADNUSN1D5U0170665</t>
  </si>
  <si>
    <t>K7MF710UK06254</t>
  </si>
  <si>
    <t>JF63XVGP</t>
  </si>
  <si>
    <t>ADNUSN1D5U0171140</t>
  </si>
  <si>
    <t>K7MF710UK06141</t>
  </si>
  <si>
    <t>JF63XWGP</t>
  </si>
  <si>
    <t>ADNUSN1D5U0173568</t>
  </si>
  <si>
    <t>K7MF710UK06478</t>
  </si>
  <si>
    <t>JF63XXGP</t>
  </si>
  <si>
    <t>ADNUSN1D5U0173432</t>
  </si>
  <si>
    <t>K7MF710UK05528</t>
  </si>
  <si>
    <t>JF63YDGP</t>
  </si>
  <si>
    <t>ADNUSN1D5U0173555</t>
  </si>
  <si>
    <t>K7MF710UK06479</t>
  </si>
  <si>
    <t>MIDRAND</t>
  </si>
  <si>
    <t>JF63YGGP</t>
  </si>
  <si>
    <t>ADNUSN1D5U0173379</t>
  </si>
  <si>
    <t>K7MF710UK06088</t>
  </si>
  <si>
    <t>JF63YHGP</t>
  </si>
  <si>
    <t>ADNUSN1D5U0173528</t>
  </si>
  <si>
    <t>K7MF710UK07287</t>
  </si>
  <si>
    <t>JF63YKGP</t>
  </si>
  <si>
    <t>ADNUSN1D5U0173292</t>
  </si>
  <si>
    <t>K7MF710UK06711</t>
  </si>
  <si>
    <t>JF63YLGP</t>
  </si>
  <si>
    <t>ADNUSN1D5U0173203</t>
  </si>
  <si>
    <t>K7MF710UK06094</t>
  </si>
  <si>
    <t>BULK COMMERCIAL</t>
  </si>
  <si>
    <t>JF63YNGP</t>
  </si>
  <si>
    <t>ADNUSN1D5U0173430</t>
  </si>
  <si>
    <t>K7MF710UK05534</t>
  </si>
  <si>
    <t>JF63YPGP</t>
  </si>
  <si>
    <t>ADNUSN1D5U0173392</t>
  </si>
  <si>
    <t>K7MF710UK05474</t>
  </si>
  <si>
    <t>JF63YTGP</t>
  </si>
  <si>
    <t>ADNUSN1D5U0173497</t>
  </si>
  <si>
    <t>K7MF710UK05491</t>
  </si>
  <si>
    <t>ORANGE FARM</t>
  </si>
  <si>
    <t>JF63YXGP</t>
  </si>
  <si>
    <t>ADNUSN1D5U0173298</t>
  </si>
  <si>
    <t>K7MF710UK06601</t>
  </si>
  <si>
    <t>JF63YZGP</t>
  </si>
  <si>
    <t>ADNUSN1D5U0173415</t>
  </si>
  <si>
    <t>K7MF710UK05442</t>
  </si>
  <si>
    <t>JF63ZBGP</t>
  </si>
  <si>
    <t>ADNUSN1D5U0173331</t>
  </si>
  <si>
    <t>K7MF710UK06597</t>
  </si>
  <si>
    <t>JF63ZSGP</t>
  </si>
  <si>
    <t>ADNUSN1D5U0173436</t>
  </si>
  <si>
    <t>K7MF710UK05532</t>
  </si>
  <si>
    <t>JF63ZYGP</t>
  </si>
  <si>
    <t>ADNUSN1D5U0173421</t>
  </si>
  <si>
    <t>K7MF710UK05439</t>
  </si>
  <si>
    <t>JF64BDGP</t>
  </si>
  <si>
    <t>ADNUSN1D5U0173352</t>
  </si>
  <si>
    <t>K7MF710UK06097</t>
  </si>
  <si>
    <t>JF64BMGP</t>
  </si>
  <si>
    <t>ADNUSN1D5U0173300</t>
  </si>
  <si>
    <t>K7MF710UK06713</t>
  </si>
  <si>
    <t>JF64BPGP</t>
  </si>
  <si>
    <t>ADNUSN1D5U0173559</t>
  </si>
  <si>
    <t>K7MF710UK06480</t>
  </si>
  <si>
    <t>JF64BVGP</t>
  </si>
  <si>
    <t>ADNUSN1D5U0173387</t>
  </si>
  <si>
    <t>K7MF710UK05475</t>
  </si>
  <si>
    <t>JF64CLGP</t>
  </si>
  <si>
    <t>ADNUSN1D5U0173396</t>
  </si>
  <si>
    <t>K7MF710UK05472</t>
  </si>
  <si>
    <t>CENTRAL CAMP</t>
  </si>
  <si>
    <t>JF64CNGP</t>
  </si>
  <si>
    <t>ADNUSN1D5U0173419</t>
  </si>
  <si>
    <t>K7MF710UK05440</t>
  </si>
  <si>
    <t>JF64DNGP</t>
  </si>
  <si>
    <t>ACVNRCHR9J4037280</t>
  </si>
  <si>
    <t>4JK1UA5144</t>
  </si>
  <si>
    <t>JF64TKGP</t>
  </si>
  <si>
    <t>ACVNRCHR9J4038638</t>
  </si>
  <si>
    <t>4JK1TY6809</t>
  </si>
  <si>
    <t xml:space="preserve">REGION D </t>
  </si>
  <si>
    <t>JF64ZBGP</t>
  </si>
  <si>
    <t>ACVNRCHR8J4031003</t>
  </si>
  <si>
    <t>4JK1TP3179</t>
  </si>
  <si>
    <t>JF64ZDGP</t>
  </si>
  <si>
    <t>ACVNRCHR6J4031002</t>
  </si>
  <si>
    <t>4JK1TP2467</t>
  </si>
  <si>
    <t>JF64ZFGP</t>
  </si>
  <si>
    <t>ACVNRCHR4J4039700</t>
  </si>
  <si>
    <t>4JK1UA5112</t>
  </si>
  <si>
    <t>JF64ZGGP</t>
  </si>
  <si>
    <t>ACVNRCHR8J4039702</t>
  </si>
  <si>
    <t>4JK1UA5101</t>
  </si>
  <si>
    <t>JF64ZJGP</t>
  </si>
  <si>
    <t>JF64ZLGP</t>
  </si>
  <si>
    <t>ACVNRCHR5J4038636</t>
  </si>
  <si>
    <t>4JK1TY6827</t>
  </si>
  <si>
    <t>JF65ZWGP</t>
  </si>
  <si>
    <t>ACVNRCHRXJ4036834</t>
  </si>
  <si>
    <t>4JK1TX7382</t>
  </si>
  <si>
    <t>JF66BCGP</t>
  </si>
  <si>
    <t>ACVNRCHR0J4030766</t>
  </si>
  <si>
    <t>4JK1TM4595</t>
  </si>
  <si>
    <t>JF66BKGP</t>
  </si>
  <si>
    <t>ACVNRCHR4J4035307</t>
  </si>
  <si>
    <t>4JK1TV1444</t>
  </si>
  <si>
    <t>JF66BNGP</t>
  </si>
  <si>
    <t>ACVNRCHR3J4034830</t>
  </si>
  <si>
    <t>4JK1TV1111</t>
  </si>
  <si>
    <t>JF66CBGP</t>
  </si>
  <si>
    <t>ACVNRCHR1J4038276</t>
  </si>
  <si>
    <t>4JK1TX9660</t>
  </si>
  <si>
    <t>JF66CFGP</t>
  </si>
  <si>
    <t>ACVNRCHR2J4039792</t>
  </si>
  <si>
    <t>4JK1UA5865</t>
  </si>
  <si>
    <t>JF66CPGP</t>
  </si>
  <si>
    <t>ACVNRCHR5J4039785</t>
  </si>
  <si>
    <t>4JK1UA5859</t>
  </si>
  <si>
    <t>JF66CWGP</t>
  </si>
  <si>
    <t>ACVNRCHR3J4038621</t>
  </si>
  <si>
    <t>4JK1TY6844</t>
  </si>
  <si>
    <t>JF66CYGP</t>
  </si>
  <si>
    <t>ACVNRCHR0J4038639</t>
  </si>
  <si>
    <t>4JK1TY6802</t>
  </si>
  <si>
    <t>JF66DCGP</t>
  </si>
  <si>
    <t>ACVNRCHR5J4039706</t>
  </si>
  <si>
    <t>4JK1UA5107</t>
  </si>
  <si>
    <t>JF66DJGP</t>
  </si>
  <si>
    <t>ACVNRCHR4J4038711</t>
  </si>
  <si>
    <t>4JK1TY5750</t>
  </si>
  <si>
    <t>JF66DLGP</t>
  </si>
  <si>
    <t>ACVNRCHR7J4038623</t>
  </si>
  <si>
    <t>4JK1UA3251</t>
  </si>
  <si>
    <t>JF68CKGP</t>
  </si>
  <si>
    <t>ACVNRRHR1J4031105</t>
  </si>
  <si>
    <t>4JK1TN2975</t>
  </si>
  <si>
    <t>Tracking, Steel Canopy</t>
  </si>
  <si>
    <t>JF68CZGP</t>
  </si>
  <si>
    <t>ACVNRRHR77J4031643</t>
  </si>
  <si>
    <t>4JK1TR2767</t>
  </si>
  <si>
    <t xml:space="preserve"> D-MAX 250 S/C HI -RIDER</t>
  </si>
  <si>
    <t>Licencing</t>
  </si>
  <si>
    <t>JF68DNGP</t>
  </si>
  <si>
    <t>ACVNRRHR8J4031098</t>
  </si>
  <si>
    <t>4JK1TP3823</t>
  </si>
  <si>
    <t>Tracking, JMPD Branding, Armadillo</t>
  </si>
  <si>
    <t>SPEED</t>
  </si>
  <si>
    <t>JF68FLGP</t>
  </si>
  <si>
    <t>ACVNRRHRXJ4031099</t>
  </si>
  <si>
    <t>4JK1TP3547</t>
  </si>
  <si>
    <t>JF68FVGP</t>
  </si>
  <si>
    <t>ACVNRRHR6J4031097</t>
  </si>
  <si>
    <t>4JK1TP3552</t>
  </si>
  <si>
    <t>JF68GJGP</t>
  </si>
  <si>
    <t>ACVNRRRHR8J4030999</t>
  </si>
  <si>
    <t>4JK1TP3543</t>
  </si>
  <si>
    <t>JF68HGGP</t>
  </si>
  <si>
    <t>ACVNRRHR3J4030991</t>
  </si>
  <si>
    <t>4JK1TP3169</t>
  </si>
  <si>
    <t>JF68JNGP</t>
  </si>
  <si>
    <t>ACVNRRHR5J4030989</t>
  </si>
  <si>
    <t>4JK1TP3167</t>
  </si>
  <si>
    <t>JF68KNGP</t>
  </si>
  <si>
    <t>ACVNRRHR1J4030990</t>
  </si>
  <si>
    <t>4JK1TP6447</t>
  </si>
  <si>
    <t>JF68MTGP</t>
  </si>
  <si>
    <t>ACVNRRHR0J4033296</t>
  </si>
  <si>
    <t>4JK1TS6441</t>
  </si>
  <si>
    <t>JF68NBGP</t>
  </si>
  <si>
    <t>ACVNRRHR4J4031633</t>
  </si>
  <si>
    <t>4JK1TP6743</t>
  </si>
  <si>
    <t>JF68NPGP</t>
  </si>
  <si>
    <t>ACVNRRHR2J4031632</t>
  </si>
  <si>
    <t>4JK1TP6752</t>
  </si>
  <si>
    <t>JF68PTGP</t>
  </si>
  <si>
    <t>ACVNRRHRXJ4035766</t>
  </si>
  <si>
    <t>4JK1TV4229</t>
  </si>
  <si>
    <t>JF68RMGP</t>
  </si>
  <si>
    <t>ACVNRRHR1J4031217</t>
  </si>
  <si>
    <t>4JK1TP4319</t>
  </si>
  <si>
    <t>JF68VCGP</t>
  </si>
  <si>
    <t>ACVNRRHR2J4035762</t>
  </si>
  <si>
    <t>4JK1TV3952</t>
  </si>
  <si>
    <t>JF68WCGP</t>
  </si>
  <si>
    <t xml:space="preserve">ACVNRRHRXJ4032298 </t>
  </si>
  <si>
    <t>4JK1TR3552</t>
  </si>
  <si>
    <t>JF68WRGP</t>
  </si>
  <si>
    <t>ACVNRRHR4J4035763</t>
  </si>
  <si>
    <t>4JK1TV4266</t>
  </si>
  <si>
    <t>JF68XWGP</t>
  </si>
  <si>
    <t>ACVNRCHR9J4033295</t>
  </si>
  <si>
    <t>4JK1TS6442</t>
  </si>
  <si>
    <t>JF68YSGP</t>
  </si>
  <si>
    <t>ACVNRRHR3J4031932</t>
  </si>
  <si>
    <t>4JK1TP7313</t>
  </si>
  <si>
    <t>Illegal Dumping</t>
  </si>
  <si>
    <t>JF68ZMGP</t>
  </si>
  <si>
    <t>ACVNRRRHR5J4031933</t>
  </si>
  <si>
    <t>4JK1TP6741</t>
  </si>
  <si>
    <t>JF69BKGP</t>
  </si>
  <si>
    <t>ACVNRRHR2J4031212</t>
  </si>
  <si>
    <t>4JK1TN2944</t>
  </si>
  <si>
    <t>JF69CFGP</t>
  </si>
  <si>
    <t>ACVNRRHR9J4031109</t>
  </si>
  <si>
    <t>4JK1TP5586</t>
  </si>
  <si>
    <t>JF69DGGP</t>
  </si>
  <si>
    <t>ACVNRRHR5J4031107</t>
  </si>
  <si>
    <t>4JK1TN2984</t>
  </si>
  <si>
    <t>JF69DYGP</t>
  </si>
  <si>
    <t>ACVNRRHR7J4031108</t>
  </si>
  <si>
    <t>4JK1TN2986</t>
  </si>
  <si>
    <t>JF69FKGP</t>
  </si>
  <si>
    <t>ACVNRRHR3J4031106</t>
  </si>
  <si>
    <t>4JK1TN2976</t>
  </si>
  <si>
    <t>JF69GFGP</t>
  </si>
  <si>
    <t>ACVNRRHR6J4031214</t>
  </si>
  <si>
    <t>4JK1TP2513</t>
  </si>
  <si>
    <t>JF69HBGP</t>
  </si>
  <si>
    <t>ACVNRRHR4J4031213</t>
  </si>
  <si>
    <t>4JK1TP5590</t>
  </si>
  <si>
    <t>JF69HTGP</t>
  </si>
  <si>
    <t>ACVNRRHRXJ4031216</t>
  </si>
  <si>
    <t>4JK1TP5588</t>
  </si>
  <si>
    <t>JF69JGGP</t>
  </si>
  <si>
    <t>ACVNRRHR8J4031215</t>
  </si>
  <si>
    <t>4JK1TP5556</t>
  </si>
  <si>
    <t>JF69SRGP</t>
  </si>
  <si>
    <t>ACVNRCHR4J4038966</t>
  </si>
  <si>
    <t>4JK1TZ3525</t>
  </si>
  <si>
    <t>JF69TCGP</t>
  </si>
  <si>
    <t>ACVNRCHRXJ4038969</t>
  </si>
  <si>
    <t>4JK1TZ3490</t>
  </si>
  <si>
    <t>JF69TSGP</t>
  </si>
  <si>
    <t>ACVNRCHR3J4038960</t>
  </si>
  <si>
    <t>4JK1TZ3003</t>
  </si>
  <si>
    <t>JF69WLGP</t>
  </si>
  <si>
    <t>ACVNRCHR3J4038487</t>
  </si>
  <si>
    <t>4JK1TY6816</t>
  </si>
  <si>
    <t>JF69WVGP</t>
  </si>
  <si>
    <t>ACVNRCHR8J4038484</t>
  </si>
  <si>
    <t>4JK1TZ2991</t>
  </si>
  <si>
    <t>JF69XCGP</t>
  </si>
  <si>
    <t>ACVNRCHR5J4038491</t>
  </si>
  <si>
    <t>4JK1TY6130</t>
  </si>
  <si>
    <t>JF69XHGP</t>
  </si>
  <si>
    <t>ACVNRCHR1J4039797</t>
  </si>
  <si>
    <t>4JK1UA5866</t>
  </si>
  <si>
    <t>JF69XKGP</t>
  </si>
  <si>
    <t>ACVNRCHR0J4038723</t>
  </si>
  <si>
    <t>4JK1TZ2452</t>
  </si>
  <si>
    <t>JF69XVGP</t>
  </si>
  <si>
    <t>ACVNRCHR8J4039795</t>
  </si>
  <si>
    <t>4JK1UA5867</t>
  </si>
  <si>
    <t>JF69YJGP</t>
  </si>
  <si>
    <t>ACVNRCHR6J4039794</t>
  </si>
  <si>
    <t>4JK1UA5869</t>
  </si>
  <si>
    <t>JF69YVGP</t>
  </si>
  <si>
    <t>ACVNRCHR4J4039793</t>
  </si>
  <si>
    <t>4JK1UA5856</t>
  </si>
  <si>
    <t>JF69ZGGP</t>
  </si>
  <si>
    <t>ACVNRCHR9J4038722</t>
  </si>
  <si>
    <t>4JK1TZ2445</t>
  </si>
  <si>
    <t>JF69ZPGP</t>
  </si>
  <si>
    <t>ACVNRCHR2J4038724</t>
  </si>
  <si>
    <t>4JK1TZ2457</t>
  </si>
  <si>
    <t>JF69ZZGP</t>
  </si>
  <si>
    <t>ACVNRCHR4J4038496</t>
  </si>
  <si>
    <t>4JK1TZ2986</t>
  </si>
  <si>
    <t>JF6IKFGP</t>
  </si>
  <si>
    <t>CMU</t>
  </si>
  <si>
    <t>JF70BTGP</t>
  </si>
  <si>
    <t>ACVNRCHR6J4038497</t>
  </si>
  <si>
    <t>4JK1TZ2464</t>
  </si>
  <si>
    <t>JF70CWGP</t>
  </si>
  <si>
    <t>ACVNRCHR7J4039111</t>
  </si>
  <si>
    <t>4JK1UA3608</t>
  </si>
  <si>
    <t>JF70DBGP</t>
  </si>
  <si>
    <t>ACVNRCHR5J4039110</t>
  </si>
  <si>
    <t>4JK1UA3255</t>
  </si>
  <si>
    <t>JF70DWGP</t>
  </si>
  <si>
    <t>ACVNRCHR7J4038962</t>
  </si>
  <si>
    <t>4JK1TZ3495</t>
  </si>
  <si>
    <t>JF70FBGP</t>
  </si>
  <si>
    <t>ACVNRCHR5J4038961</t>
  </si>
  <si>
    <t>4JK1TZ3008</t>
  </si>
  <si>
    <t>JF70FJGP</t>
  </si>
  <si>
    <t>ACVNRCHR9J4038963</t>
  </si>
  <si>
    <t>4JK1TZ3523</t>
  </si>
  <si>
    <t>JF70FNGP</t>
  </si>
  <si>
    <t>ACVNRCHR0J4038964</t>
  </si>
  <si>
    <t>4JK1UA3604</t>
  </si>
  <si>
    <t>JF70FTGP</t>
  </si>
  <si>
    <t>ACVNRCHR2J4038965</t>
  </si>
  <si>
    <t>4JK1UA3256</t>
  </si>
  <si>
    <t>JF70FWGP</t>
  </si>
  <si>
    <t>JF70FXGP</t>
  </si>
  <si>
    <t>ACVNRCHR6J4038967</t>
  </si>
  <si>
    <t>4JK1TZ3522</t>
  </si>
  <si>
    <t>JF70GCGP</t>
  </si>
  <si>
    <t>ACVNRCHR8J4038968</t>
  </si>
  <si>
    <t>4JK1UA3252</t>
  </si>
  <si>
    <t>JF70GFGP</t>
  </si>
  <si>
    <t>ACVNRCHR6J4038970</t>
  </si>
  <si>
    <t>4JK1TZ3520</t>
  </si>
  <si>
    <t>Recovery</t>
  </si>
  <si>
    <t>JF70HMGP</t>
  </si>
  <si>
    <t>ACVNRCHR3J4038974</t>
  </si>
  <si>
    <t>4JK1UA3254</t>
  </si>
  <si>
    <t>JF70HVGP</t>
  </si>
  <si>
    <t>ACVNRCHR1J4038973</t>
  </si>
  <si>
    <t>4JK1TZ3521</t>
  </si>
  <si>
    <t>JF70HZGP</t>
  </si>
  <si>
    <t>ACVNRCHR2J4038495</t>
  </si>
  <si>
    <t>4JK1TZ2992</t>
  </si>
  <si>
    <t>JF70JFGP</t>
  </si>
  <si>
    <t>ACVNRCHR8J4038713</t>
  </si>
  <si>
    <t>4JK1TY6858</t>
  </si>
  <si>
    <t>JF70JMGP</t>
  </si>
  <si>
    <t>ACVNRCHRXJ4038714</t>
  </si>
  <si>
    <t>4JK1TY6856</t>
  </si>
  <si>
    <t>JF70JVGP</t>
  </si>
  <si>
    <t>ACVNRCHR1J4038715</t>
  </si>
  <si>
    <t>4JK1TY5752</t>
  </si>
  <si>
    <t>JF70JZGP</t>
  </si>
  <si>
    <t>ACVNRCHR0J4038494</t>
  </si>
  <si>
    <t>4JK1TY6833</t>
  </si>
  <si>
    <t>JF70KJGP</t>
  </si>
  <si>
    <t>ACVNRCHR5J4038717</t>
  </si>
  <si>
    <t>4JK1TY5761</t>
  </si>
  <si>
    <t>JF70KMGP</t>
  </si>
  <si>
    <t>ACVNRCHR7J4038718</t>
  </si>
  <si>
    <t>4JK1TY6838</t>
  </si>
  <si>
    <t>JF70KVGP</t>
  </si>
  <si>
    <t>ACVNRCHR9J4038719</t>
  </si>
  <si>
    <t>4JK1TY5753</t>
  </si>
  <si>
    <t>JF70KZGP</t>
  </si>
  <si>
    <t>ACVNRCHR5J4038720</t>
  </si>
  <si>
    <t>4JK1TZ2459</t>
  </si>
  <si>
    <t>JF70LCGP</t>
  </si>
  <si>
    <t>ACVNRCHR7J4038721</t>
  </si>
  <si>
    <t>4JK1TZ2463</t>
  </si>
  <si>
    <t>JF70LGGP</t>
  </si>
  <si>
    <t>ACVNRCHR3J4038490</t>
  </si>
  <si>
    <t>4JK1TY6124</t>
  </si>
  <si>
    <t>RECOVERY UNIT</t>
  </si>
  <si>
    <t>JF70LJGP</t>
  </si>
  <si>
    <t>ACVNRCHR3J4039798</t>
  </si>
  <si>
    <t>4JK1UA5140</t>
  </si>
  <si>
    <t>JF70LLGP</t>
  </si>
  <si>
    <t>ACVNRCHRXJ4038485</t>
  </si>
  <si>
    <t>4JK1TY6128</t>
  </si>
  <si>
    <t>JF70LRGP</t>
  </si>
  <si>
    <t>ACVNRCHR3J4038716</t>
  </si>
  <si>
    <t>4JK1TY5748</t>
  </si>
  <si>
    <t>JF70LVGP</t>
  </si>
  <si>
    <t>ACVNRCHR5J4038488</t>
  </si>
  <si>
    <t>4JK1TY6855</t>
  </si>
  <si>
    <t>JF70MBGP</t>
  </si>
  <si>
    <t>ACVNRCHR1J4038486</t>
  </si>
  <si>
    <t>4JK1TY6814</t>
  </si>
  <si>
    <t>JF70MDGP</t>
  </si>
  <si>
    <t>ACVNRCHR6J4038483</t>
  </si>
  <si>
    <t>4JK1TY5758</t>
  </si>
  <si>
    <t>JF70MJGP</t>
  </si>
  <si>
    <t>ACVNRCHRXJ4038972</t>
  </si>
  <si>
    <t>4JK1UA3253</t>
  </si>
  <si>
    <t>JF70MRGP</t>
  </si>
  <si>
    <t>ACVNRCHR8J4038971</t>
  </si>
  <si>
    <t>4JK1TZ3531</t>
  </si>
  <si>
    <t>JF70NCGP</t>
  </si>
  <si>
    <t>ACVNRCHR9J4038493</t>
  </si>
  <si>
    <t>4JK1TZ2995</t>
  </si>
  <si>
    <t>JF70NFGP</t>
  </si>
  <si>
    <t>ACVNRCHR7J4038492</t>
  </si>
  <si>
    <t>4JK1TZ2997</t>
  </si>
  <si>
    <t>JF70NKGP</t>
  </si>
  <si>
    <t>ACVNRCHR7J4038489</t>
  </si>
  <si>
    <t>4JK1TY6822</t>
  </si>
  <si>
    <t>JF71CDGP</t>
  </si>
  <si>
    <t>JTFEB9CP906005201</t>
  </si>
  <si>
    <t>1GD8453702</t>
  </si>
  <si>
    <t>Soweto</t>
  </si>
  <si>
    <t>JF71KFGP</t>
  </si>
  <si>
    <t>ADNUSN1D5U0173398</t>
  </si>
  <si>
    <t>K7MF710UK05479</t>
  </si>
  <si>
    <t>JF74GRGP</t>
  </si>
  <si>
    <t>AFAPXXMJ2PKS32516</t>
  </si>
  <si>
    <t>QJ2L PKS32516</t>
  </si>
  <si>
    <t>Tracking, Decals, Canopy, Ruberizing, Radio, JMPD Towbar</t>
  </si>
  <si>
    <t>JF74HFGP</t>
  </si>
  <si>
    <t>AFAPXXMJ2PKS32529</t>
  </si>
  <si>
    <t>QJ2L PKS32529</t>
  </si>
  <si>
    <t xml:space="preserve">REGION G </t>
  </si>
  <si>
    <t>JF74HKGP</t>
  </si>
  <si>
    <t>AFAPXXMJ2PKY23544</t>
  </si>
  <si>
    <t>QJ2L PKY23544</t>
  </si>
  <si>
    <t>JF74HRGP</t>
  </si>
  <si>
    <t>AFAPXXMJ2PKS32544</t>
  </si>
  <si>
    <t>QJ2L PKS32544</t>
  </si>
  <si>
    <t>JF74JGGP</t>
  </si>
  <si>
    <t>AFAPXXMJ2PKS32519</t>
  </si>
  <si>
    <t>QJ2L PKS32519</t>
  </si>
  <si>
    <t>JF74JNGP</t>
  </si>
  <si>
    <t>AFAPXXMJ2PKS32686</t>
  </si>
  <si>
    <t>QJ2L PKS32686</t>
  </si>
  <si>
    <t>JF74JWGP</t>
  </si>
  <si>
    <t>AFAPXXMJ2PKS32689</t>
  </si>
  <si>
    <t>QJ2L PKS32689</t>
  </si>
  <si>
    <t>JF74KHGP</t>
  </si>
  <si>
    <t>AFAPXXMJ2PKS32675</t>
  </si>
  <si>
    <t>QJ2L PKS32675</t>
  </si>
  <si>
    <t>JF74LBGP</t>
  </si>
  <si>
    <t>AFAPXXMJ2PKS32543</t>
  </si>
  <si>
    <t>QJ2L PKS32543</t>
  </si>
  <si>
    <t>JF74LVGP</t>
  </si>
  <si>
    <t>AFAPXXMJ2PKS32680</t>
  </si>
  <si>
    <t>QJ2L PKS32680</t>
  </si>
  <si>
    <t>JF74LZGP</t>
  </si>
  <si>
    <t>AFAPXXMJ2PKS32628</t>
  </si>
  <si>
    <t>QJ2L PKS32628</t>
  </si>
  <si>
    <t>JF74MGGP</t>
  </si>
  <si>
    <t>AFAPXXMJ2PKS32538</t>
  </si>
  <si>
    <t>QJ2L PKS32538</t>
  </si>
  <si>
    <t>JF74MXGP</t>
  </si>
  <si>
    <t>AHTLB52E403144827</t>
  </si>
  <si>
    <t>1ZRW219333</t>
  </si>
  <si>
    <t>Community Based</t>
  </si>
  <si>
    <t>JF74NGGP</t>
  </si>
  <si>
    <t>JF74NJGP</t>
  </si>
  <si>
    <t>AHTLB52E403144455</t>
  </si>
  <si>
    <t>1ZRW211407</t>
  </si>
  <si>
    <t>COMMUNITY BASED</t>
  </si>
  <si>
    <t>JF74NTGP</t>
  </si>
  <si>
    <t>AHTLB52E903144497</t>
  </si>
  <si>
    <t>1ZRW211844</t>
  </si>
  <si>
    <t>JF74ZRGP</t>
  </si>
  <si>
    <t>AFAPXXMJ2PKS32527</t>
  </si>
  <si>
    <t>QJ2L PKS32527</t>
  </si>
  <si>
    <t>JF75CHGP</t>
  </si>
  <si>
    <t>AFAPXXMJ2PKT38400</t>
  </si>
  <si>
    <t>QJ2L PKT38400</t>
  </si>
  <si>
    <t>JF75CSGP</t>
  </si>
  <si>
    <t>AFAPXXMJ2PKS32683</t>
  </si>
  <si>
    <t>QJ2L PKS32683</t>
  </si>
  <si>
    <t>JF75FHGP</t>
  </si>
  <si>
    <t>WVWZZZ60ZKT092864</t>
  </si>
  <si>
    <t>CLP327249</t>
  </si>
  <si>
    <t>JF75HCGP</t>
  </si>
  <si>
    <t>AFANXXMJ2NKL09360</t>
  </si>
  <si>
    <t>QJ2L NKL09360</t>
  </si>
  <si>
    <t>JF75HHGP</t>
  </si>
  <si>
    <t>JF75JBGP</t>
  </si>
  <si>
    <t>AFAPXXMJ2PKS32671</t>
  </si>
  <si>
    <t>QJ2L PKS32671</t>
  </si>
  <si>
    <t>JF75JLGP</t>
  </si>
  <si>
    <t>AHTLB52E003144498</t>
  </si>
  <si>
    <t>1ZRW214926</t>
  </si>
  <si>
    <t>JF75JSGP</t>
  </si>
  <si>
    <t>AHTLB52E903144502</t>
  </si>
  <si>
    <t>1ZRW214994</t>
  </si>
  <si>
    <t>JF75JXGP</t>
  </si>
  <si>
    <t>AFAPXXMJ2PKY23555</t>
  </si>
  <si>
    <t>QJ2L PKY23555</t>
  </si>
  <si>
    <t>JF75KFGP</t>
  </si>
  <si>
    <t>AFAPXXMJ2PKS32665</t>
  </si>
  <si>
    <t>QJ2L PKS32665</t>
  </si>
  <si>
    <t>JF75KGGP</t>
  </si>
  <si>
    <t>WVWZZZ60ZKT092257</t>
  </si>
  <si>
    <t>CLP327288</t>
  </si>
  <si>
    <t>JF75KKGP</t>
  </si>
  <si>
    <t>AHTLB52E703144403</t>
  </si>
  <si>
    <t>1ZRW210594</t>
  </si>
  <si>
    <t>JF75KTGP</t>
  </si>
  <si>
    <t>AHTLB52E603144456</t>
  </si>
  <si>
    <t>1ZRW211469</t>
  </si>
  <si>
    <t>JF75LFGP</t>
  </si>
  <si>
    <t>AFAPXXMJ2PKS32666</t>
  </si>
  <si>
    <t>QJ2L PKS32666</t>
  </si>
  <si>
    <t>JF75LNGP</t>
  </si>
  <si>
    <t>AFAPXXMJ2PKS32676</t>
  </si>
  <si>
    <t>QJ2L PKS32676</t>
  </si>
  <si>
    <t>JF75LTGP</t>
  </si>
  <si>
    <t>AFAPXXMJ2PKS32678</t>
  </si>
  <si>
    <t>QJ2L PKS32678</t>
  </si>
  <si>
    <t>JF75MDGP</t>
  </si>
  <si>
    <t>AFAPXXMJ2PKS32682</t>
  </si>
  <si>
    <t>QJ2L PKS32682</t>
  </si>
  <si>
    <t>JF75MPGP</t>
  </si>
  <si>
    <t>AFAPXXMJ2PKS32679</t>
  </si>
  <si>
    <t>QJ2L PKS32679</t>
  </si>
  <si>
    <t>JF75MXGP</t>
  </si>
  <si>
    <t>AFAPXXMJ2PKS32663</t>
  </si>
  <si>
    <t>QJ2L PKS32663</t>
  </si>
  <si>
    <t>JF75NCGP</t>
  </si>
  <si>
    <t>AFAPXXMJ2PKS32668</t>
  </si>
  <si>
    <t>QJ2L PKS32668</t>
  </si>
  <si>
    <t>JF75NFGP</t>
  </si>
  <si>
    <t>WVWZZZ60ZKT092411</t>
  </si>
  <si>
    <t>CLP327238</t>
  </si>
  <si>
    <t>JF75RHGP</t>
  </si>
  <si>
    <t>AFAPXXMJ2PKT38370</t>
  </si>
  <si>
    <t>QJ2L PKT38370</t>
  </si>
  <si>
    <t>JF75RWGP</t>
  </si>
  <si>
    <t>AFAPXXMJ2PKS32667</t>
  </si>
  <si>
    <t>QJ2L PKS32667</t>
  </si>
  <si>
    <t>JF75SKGP</t>
  </si>
  <si>
    <t>AFAPXXMJ2PKS32545</t>
  </si>
  <si>
    <t>QJ2L PKS32545</t>
  </si>
  <si>
    <t>JF75SRGP</t>
  </si>
  <si>
    <t>AFAPXXMJ2PKS32536</t>
  </si>
  <si>
    <t>QJ2L PKS32536</t>
  </si>
  <si>
    <t>JF75TBGP</t>
  </si>
  <si>
    <t>AFAPXXMJ2PKT38361</t>
  </si>
  <si>
    <t>QJ2L PKT38361</t>
  </si>
  <si>
    <t>JF75TGGP</t>
  </si>
  <si>
    <t>AFAPXXMJ2PKS32681</t>
  </si>
  <si>
    <t>QJ2L PKS32681</t>
  </si>
  <si>
    <t>JF75TRGP</t>
  </si>
  <si>
    <t>AFAPXXMJ2PKY23541</t>
  </si>
  <si>
    <t>QJ2L PKY23541</t>
  </si>
  <si>
    <t>JF75TYGP</t>
  </si>
  <si>
    <t>AFAPXXMJ2PKS32502</t>
  </si>
  <si>
    <t>QJ2L PKS32502</t>
  </si>
  <si>
    <t>JF75VDGP</t>
  </si>
  <si>
    <t>AFAPXXMJ2PKY23557</t>
  </si>
  <si>
    <t>QJ2L PKY23557</t>
  </si>
  <si>
    <t>JF75VMGP</t>
  </si>
  <si>
    <t>AFAPXXMJ2PKT38437</t>
  </si>
  <si>
    <t>QJ2L PKT38437</t>
  </si>
  <si>
    <t>JF75VSGP</t>
  </si>
  <si>
    <t>AFAPXXMJ2PKS32504</t>
  </si>
  <si>
    <t>QJ2L PKS32504</t>
  </si>
  <si>
    <t>JF75VXGP</t>
  </si>
  <si>
    <t>AFAPXXMJ2PKY23547</t>
  </si>
  <si>
    <t>QJ2L PKY23547</t>
  </si>
  <si>
    <t>JF75WFGP</t>
  </si>
  <si>
    <t>AFAPXXMJ2PKS32533</t>
  </si>
  <si>
    <t>QJ2L PKS32533</t>
  </si>
  <si>
    <t>JF75XVGP</t>
  </si>
  <si>
    <t>AFAPXXMJ2PKS32684</t>
  </si>
  <si>
    <t>QJ2L PKS32684</t>
  </si>
  <si>
    <t>JF75ZBGP</t>
  </si>
  <si>
    <t>AFAPXXMJ2PKS32687</t>
  </si>
  <si>
    <t>QJ2L PKS32687</t>
  </si>
  <si>
    <t>JF76BDGP</t>
  </si>
  <si>
    <t>AFAPXXMJ2PKT38403</t>
  </si>
  <si>
    <t>QJ2L PKT38403</t>
  </si>
  <si>
    <t>JF76CHGP</t>
  </si>
  <si>
    <t>AFAPXXMJ2PKE05323</t>
  </si>
  <si>
    <t>QJ2L PKE05323</t>
  </si>
  <si>
    <t>JF76DTGP</t>
  </si>
  <si>
    <t>AFAPXXMJ2PKS32669</t>
  </si>
  <si>
    <t>QJ2L PKS32669</t>
  </si>
  <si>
    <t>JF76GCGP</t>
  </si>
  <si>
    <t>AFAPXXMJ2PKY23542</t>
  </si>
  <si>
    <t>QJ2L PKY23542</t>
  </si>
  <si>
    <t>JF76GYGP</t>
  </si>
  <si>
    <t>AFAPXXMJ2PKT38420</t>
  </si>
  <si>
    <t>QJ2L PKT38420</t>
  </si>
  <si>
    <t>JF76HHGP</t>
  </si>
  <si>
    <t>AFAPXXMJ2PKS32531</t>
  </si>
  <si>
    <t>QJ2L PKS32531</t>
  </si>
  <si>
    <t>REGION F2</t>
  </si>
  <si>
    <t>JF76HVGP</t>
  </si>
  <si>
    <t>AFAPXXMJ2PKS32674</t>
  </si>
  <si>
    <t>QJ2L PKS32674</t>
  </si>
  <si>
    <t>JF76JDGP</t>
  </si>
  <si>
    <t>AFAPXXMJ2PKS32672</t>
  </si>
  <si>
    <t>QJ2L PKS32672</t>
  </si>
  <si>
    <t>JF76MDGP</t>
  </si>
  <si>
    <t>AFAPXXMJ2PKT38348</t>
  </si>
  <si>
    <t>QJ2L PKT38348</t>
  </si>
  <si>
    <t>JF76MNGP</t>
  </si>
  <si>
    <t>AFAPXXMJ2PKS32500</t>
  </si>
  <si>
    <t>QJ2L PKS32500</t>
  </si>
  <si>
    <t>JF76NMGP</t>
  </si>
  <si>
    <t>AFAPXXMJ2PKS32510</t>
  </si>
  <si>
    <t>QJ2L PKS32510</t>
  </si>
  <si>
    <t>JF81VVGP</t>
  </si>
  <si>
    <t>JTFEB9CP106006889</t>
  </si>
  <si>
    <t>1GD8472313</t>
  </si>
  <si>
    <t>JF81VZGP</t>
  </si>
  <si>
    <t>JTFEB9CP906004274</t>
  </si>
  <si>
    <t>1GD8440958</t>
  </si>
  <si>
    <t>JF81WMGP</t>
  </si>
  <si>
    <t>JTFEB9CP006006768</t>
  </si>
  <si>
    <t>1GD8470993</t>
  </si>
  <si>
    <t>JF81WRGP</t>
  </si>
  <si>
    <t>AFANXXMJ2NKT40635</t>
  </si>
  <si>
    <t>QJ2L NKT40635</t>
  </si>
  <si>
    <t>Crum B</t>
  </si>
  <si>
    <t>JF84SFGP</t>
  </si>
  <si>
    <t>JTFEB9CP506005423</t>
  </si>
  <si>
    <t>1GD8456597</t>
  </si>
  <si>
    <t>JF84SPGP</t>
  </si>
  <si>
    <t>JTFEBC9CPX06005806</t>
  </si>
  <si>
    <t>1GD8461496</t>
  </si>
  <si>
    <t>JF88TJGP</t>
  </si>
  <si>
    <t>JTFEB9CP706004337</t>
  </si>
  <si>
    <t>1GD8441532</t>
  </si>
  <si>
    <t>JF88XBGP</t>
  </si>
  <si>
    <t>JTFEB9CP206005086</t>
  </si>
  <si>
    <t>1GD8451478</t>
  </si>
  <si>
    <t>JF88XJGP</t>
  </si>
  <si>
    <t>JTFEB9CP706006721</t>
  </si>
  <si>
    <t>1GD8470466</t>
  </si>
  <si>
    <t>JF94WFGP</t>
  </si>
  <si>
    <t>AFANXXMJ2NKS31063</t>
  </si>
  <si>
    <t>QJ2L NKS31063</t>
  </si>
  <si>
    <t>JF94WNGP</t>
  </si>
  <si>
    <t>AFANXXMJ2NKT35864</t>
  </si>
  <si>
    <t>QJ2L NKT35864</t>
  </si>
  <si>
    <t>JF94WSGP</t>
  </si>
  <si>
    <t>AFANXXMJ2NKT35867</t>
  </si>
  <si>
    <t>QJ2L NKT35867</t>
  </si>
  <si>
    <t>JF94WWGP</t>
  </si>
  <si>
    <t>AFANXXMJ2NKS29793</t>
  </si>
  <si>
    <t>QJ2L NKS29793</t>
  </si>
  <si>
    <t>JF94WZGP</t>
  </si>
  <si>
    <t>AFANXXMJ2NKS29797</t>
  </si>
  <si>
    <t>QJ2L NKS29797</t>
  </si>
  <si>
    <t>JF94XCGP</t>
  </si>
  <si>
    <t>AFANXXMJ2NKS30759</t>
  </si>
  <si>
    <t>QJ2L NKS30759</t>
  </si>
  <si>
    <t>JF94XLGP</t>
  </si>
  <si>
    <t>AFANXXMJ2NKS31096</t>
  </si>
  <si>
    <t>QJ2LNKS31096</t>
  </si>
  <si>
    <t>Tracking, Canopy, Covert Lights, Badges</t>
  </si>
  <si>
    <t>JF94XZGP</t>
  </si>
  <si>
    <t>AFANXXMJ2NKL09249</t>
  </si>
  <si>
    <t>QJ2L NKL09249</t>
  </si>
  <si>
    <t>JF94YKGP</t>
  </si>
  <si>
    <t>AFANXXMJ2NKS29786</t>
  </si>
  <si>
    <t>QJ2L NKS29786</t>
  </si>
  <si>
    <t>JF94YNGP</t>
  </si>
  <si>
    <t>AFANXXMJ2NKE03217</t>
  </si>
  <si>
    <t>QJ2L NKE03217</t>
  </si>
  <si>
    <t>JF94YYGP</t>
  </si>
  <si>
    <t>AFANXXMJ2NKS28910</t>
  </si>
  <si>
    <t>QJ2LNKS28910</t>
  </si>
  <si>
    <t>JF94ZFGP</t>
  </si>
  <si>
    <t>AFANXXMJ2NKT37302</t>
  </si>
  <si>
    <t>QJ2L NKT37302</t>
  </si>
  <si>
    <t>JF95BFGP</t>
  </si>
  <si>
    <t>JF95BJGP</t>
  </si>
  <si>
    <t>AFANXXMJ2NKT39213</t>
  </si>
  <si>
    <t>QJ2L NKT39213</t>
  </si>
  <si>
    <t>JF95BMGP</t>
  </si>
  <si>
    <t>AFANXXMJ2NKT36727</t>
  </si>
  <si>
    <t>QJ2L NKT36727</t>
  </si>
  <si>
    <t>JF95BRGP</t>
  </si>
  <si>
    <t>AFANXXMJ2NKT35911</t>
  </si>
  <si>
    <t>QJ2L NKT35911</t>
  </si>
  <si>
    <t>JF95DCGP</t>
  </si>
  <si>
    <t>AFANXXMJ2NKT37296</t>
  </si>
  <si>
    <t>QJ2L NKT37296</t>
  </si>
  <si>
    <t>JF95DGGP</t>
  </si>
  <si>
    <t>AFANXXMJ2NKD84983</t>
  </si>
  <si>
    <t>QJ2L NKD84983</t>
  </si>
  <si>
    <t>JF95DMGP</t>
  </si>
  <si>
    <t>AFANXXMJ2NKT39376</t>
  </si>
  <si>
    <t>QJ2L NKT39376</t>
  </si>
  <si>
    <t>JF95DPGP</t>
  </si>
  <si>
    <t>AFANXXMJ2NKT35866</t>
  </si>
  <si>
    <t>QJ2L NKT35866</t>
  </si>
  <si>
    <t>JF95DSGP</t>
  </si>
  <si>
    <t>AFANXXMJ2NKS29171</t>
  </si>
  <si>
    <t>QJ2L NKS29171</t>
  </si>
  <si>
    <t>JF95FGGP</t>
  </si>
  <si>
    <t>AFANXXMJ2NKL09250</t>
  </si>
  <si>
    <t>QJ2L NKL09250</t>
  </si>
  <si>
    <t>JF95FLGP</t>
  </si>
  <si>
    <t>AFANXXMJ2NKL09204</t>
  </si>
  <si>
    <t>QJ2LNKL09204</t>
  </si>
  <si>
    <t>JF95FPGP</t>
  </si>
  <si>
    <t>AFANXXMJ2NKS30731</t>
  </si>
  <si>
    <t>QJ2L NKS30731</t>
  </si>
  <si>
    <t>JF95FSGP</t>
  </si>
  <si>
    <t>AFANXXMJ2NKT37338</t>
  </si>
  <si>
    <t>QJ2L NKT37338</t>
  </si>
  <si>
    <t>JF95FZGP</t>
  </si>
  <si>
    <t>AFANXXMJ2NKE04006</t>
  </si>
  <si>
    <t>QJ2L NKE04006</t>
  </si>
  <si>
    <t>JF95GDGP</t>
  </si>
  <si>
    <t>AFANXXMJ2NKL09203</t>
  </si>
  <si>
    <t>QJ2L NKL09203</t>
  </si>
  <si>
    <t>JF95GJGP</t>
  </si>
  <si>
    <t>AFANXXMJ2NKT37346</t>
  </si>
  <si>
    <t>QJ2LNKT37346</t>
  </si>
  <si>
    <t>JF95GMGP</t>
  </si>
  <si>
    <t>AFANXXMJ2NKE03904</t>
  </si>
  <si>
    <t>QJ2L NKE03904</t>
  </si>
  <si>
    <t>FREEWAY</t>
  </si>
  <si>
    <t>JF96HRGP</t>
  </si>
  <si>
    <t>ACVNRCHR7J4039688</t>
  </si>
  <si>
    <t>4JK1UA5102</t>
  </si>
  <si>
    <t>JF96MKGP</t>
  </si>
  <si>
    <t>ACVNRCHR4J4039132</t>
  </si>
  <si>
    <t>4JK1UA4495</t>
  </si>
  <si>
    <t>JF96MZGP</t>
  </si>
  <si>
    <t>ACVNRCHR0J4039113</t>
  </si>
  <si>
    <t>4JK1UA3248</t>
  </si>
  <si>
    <t>1 Ton LDV D/C Dog Unit</t>
  </si>
  <si>
    <t>Tracking, JMPD Covert Lights</t>
  </si>
  <si>
    <t>JF96NFGP</t>
  </si>
  <si>
    <t>ACVNRCHR2J4039131</t>
  </si>
  <si>
    <t>4JK1TZ3511</t>
  </si>
  <si>
    <t>JF96NHGP</t>
  </si>
  <si>
    <t>ACVNRCHR1J4039685</t>
  </si>
  <si>
    <t>4JK1UA5122</t>
  </si>
  <si>
    <t>WATER BY LAW</t>
  </si>
  <si>
    <t>JF96NKGP</t>
  </si>
  <si>
    <t>ACVNRCHR3J4039980</t>
  </si>
  <si>
    <t>4JK1UA5904</t>
  </si>
  <si>
    <t>Tracking, Light Bar, Dog Unit</t>
  </si>
  <si>
    <t>JF96NLGP</t>
  </si>
  <si>
    <t>ACVNRCHR3J4040014</t>
  </si>
  <si>
    <t>4JK1UA5909</t>
  </si>
  <si>
    <t>JF96NSGP</t>
  </si>
  <si>
    <t>ACVNRCHR0J4039130</t>
  </si>
  <si>
    <t>4JK1UA3607</t>
  </si>
  <si>
    <t>JF96NTGP</t>
  </si>
  <si>
    <t>ACVNRCHR7J4039898</t>
  </si>
  <si>
    <t>4JK1UA5130</t>
  </si>
  <si>
    <t>JF96NWGP</t>
  </si>
  <si>
    <t>ACVNRCHR9J4040020</t>
  </si>
  <si>
    <t>4JK1UA5911</t>
  </si>
  <si>
    <t>JF96NZGP</t>
  </si>
  <si>
    <t>ACVNRCHR5J4039138</t>
  </si>
  <si>
    <t>4JK1TZ3500</t>
  </si>
  <si>
    <t>JF96PCGP</t>
  </si>
  <si>
    <t>ACVNRCHR5J4039124</t>
  </si>
  <si>
    <t>4JK1UA3249</t>
  </si>
  <si>
    <t>JF96PFGP</t>
  </si>
  <si>
    <t>ACVNRCHR5J4039978</t>
  </si>
  <si>
    <t>4JK1UA5835</t>
  </si>
  <si>
    <t>JF96PHGP</t>
  </si>
  <si>
    <t>ACVNRCHR3J4039123</t>
  </si>
  <si>
    <t>4JK1UA3250</t>
  </si>
  <si>
    <t>JF96PNGP</t>
  </si>
  <si>
    <t>ACVNRCHRXJ4039121</t>
  </si>
  <si>
    <t>4JK1TZ3491</t>
  </si>
  <si>
    <t>JF96PVGP</t>
  </si>
  <si>
    <t>ACVNRCHR2J4039680</t>
  </si>
  <si>
    <t>4JK1UA5126</t>
  </si>
  <si>
    <t>JF96PZGP</t>
  </si>
  <si>
    <t>ACVNRCHR7J4040033</t>
  </si>
  <si>
    <t>4JK1UA9598</t>
  </si>
  <si>
    <t>JF96RCGP</t>
  </si>
  <si>
    <t>ACVNRCHR2J4039128</t>
  </si>
  <si>
    <t>4JK1TZ4706</t>
  </si>
  <si>
    <t>JMPD Isuzu D/C Dog Unit</t>
  </si>
  <si>
    <t>405092.55</t>
  </si>
  <si>
    <t>JF96RKGP</t>
  </si>
  <si>
    <t>ACVNRCHR0J4039127</t>
  </si>
  <si>
    <t>4JK1UA4494</t>
  </si>
  <si>
    <t>JF96RPGP</t>
  </si>
  <si>
    <t>ACVNRCHR3J4039901</t>
  </si>
  <si>
    <t>4JK1UA9941</t>
  </si>
  <si>
    <t>JF96RXGP</t>
  </si>
  <si>
    <t>ACVNRCHR8J4039120</t>
  </si>
  <si>
    <t>4JK1TZ3513</t>
  </si>
  <si>
    <t>JF96SBGP</t>
  </si>
  <si>
    <t>ACVNRCHR4J4039115</t>
  </si>
  <si>
    <t>4JK1UA3602</t>
  </si>
  <si>
    <t>JF96STGP</t>
  </si>
  <si>
    <t>ACVNRCHR4J4039678</t>
  </si>
  <si>
    <t>4JK1UA4751</t>
  </si>
  <si>
    <t>JF96SVGP</t>
  </si>
  <si>
    <t>ACVNRCHRXJ4039796</t>
  </si>
  <si>
    <t>4JK1UA5863</t>
  </si>
  <si>
    <t>JF96SZGP</t>
  </si>
  <si>
    <t>ACVNRCHR6J4039679</t>
  </si>
  <si>
    <t>4JK1UA4757</t>
  </si>
  <si>
    <t>JF96THGP</t>
  </si>
  <si>
    <t>ACVNRCHR9J4039689</t>
  </si>
  <si>
    <t>4JK1UA5106</t>
  </si>
  <si>
    <t>JF96TTGP</t>
  </si>
  <si>
    <t>ACVNRCHR0J4040021</t>
  </si>
  <si>
    <t>4JK1UA4770</t>
  </si>
  <si>
    <t>JF96TYGP</t>
  </si>
  <si>
    <t>ACVNRCHR4J4039681</t>
  </si>
  <si>
    <t>4JK1UA5118</t>
  </si>
  <si>
    <t>JF96VBGP</t>
  </si>
  <si>
    <t>ACVNRCHR5J4039690</t>
  </si>
  <si>
    <t>4JK1UA5111</t>
  </si>
  <si>
    <t>JF96VXGP</t>
  </si>
  <si>
    <t>ACVNRCHRXJ4039118</t>
  </si>
  <si>
    <t>4JK1UA3247</t>
  </si>
  <si>
    <t>JF96XHGP</t>
  </si>
  <si>
    <t>ACVNRCHR3J4040028</t>
  </si>
  <si>
    <t>4JK1UA9600</t>
  </si>
  <si>
    <t>JF96YNGP</t>
  </si>
  <si>
    <t>ACVNRCHR3J4040031</t>
  </si>
  <si>
    <t>4JK1UA9582</t>
  </si>
  <si>
    <t>JF96ZNGP</t>
  </si>
  <si>
    <t>ACVNRCHR7J4039125</t>
  </si>
  <si>
    <t>4JK1TZ3497</t>
  </si>
  <si>
    <t>JF96ZSGP</t>
  </si>
  <si>
    <t>ACVNRCHR1J4039119</t>
  </si>
  <si>
    <t>4JK1UA4483</t>
  </si>
  <si>
    <t>JF97BCGP</t>
  </si>
  <si>
    <t>ACVNRCHR9J4039126</t>
  </si>
  <si>
    <t>4JK1UA4481</t>
  </si>
  <si>
    <t>JF97BDGP</t>
  </si>
  <si>
    <t>ACVNRCHRXJ4039129</t>
  </si>
  <si>
    <t>4JK1UA4469</t>
  </si>
  <si>
    <t>JF97BKGP</t>
  </si>
  <si>
    <t>ACVNRCHRXJ4039900</t>
  </si>
  <si>
    <t>4JK1UA4768</t>
  </si>
  <si>
    <t>JF97BPGP</t>
  </si>
  <si>
    <t>ACVNRCHRXJ4039684</t>
  </si>
  <si>
    <t>4JK1UA5864</t>
  </si>
  <si>
    <t>JF97BRGP</t>
  </si>
  <si>
    <t>ACVNRCHR1J4039122</t>
  </si>
  <si>
    <t>4JK1UA3246</t>
  </si>
  <si>
    <t>JF97BYGP</t>
  </si>
  <si>
    <t>ACVNRCHR6J4039911</t>
  </si>
  <si>
    <t>4JK1TZ3476</t>
  </si>
  <si>
    <t>JF97CCGP</t>
  </si>
  <si>
    <t>ACVNRCHR0J4040018</t>
  </si>
  <si>
    <t>4JK1UA3234</t>
  </si>
  <si>
    <t>JF97CGGP</t>
  </si>
  <si>
    <t>ACVNRCHR54040029</t>
  </si>
  <si>
    <t>4JK1UA9601</t>
  </si>
  <si>
    <t>JF97CJGP</t>
  </si>
  <si>
    <t>ACVNRCHR6J4039133</t>
  </si>
  <si>
    <t>4JK1UA3605</t>
  </si>
  <si>
    <t>JF97CKGP</t>
  </si>
  <si>
    <t>ACVNRCHR1J4040030</t>
  </si>
  <si>
    <t>4JK1UA4767</t>
  </si>
  <si>
    <t>JF97CPGP</t>
  </si>
  <si>
    <t>ACVNRCHR6J4039682</t>
  </si>
  <si>
    <t>4JK1UA5120</t>
  </si>
  <si>
    <t>JF97CRGP</t>
  </si>
  <si>
    <t>ACVNRCHR8J4039134</t>
  </si>
  <si>
    <t>4JK1UA3614</t>
  </si>
  <si>
    <t>JF97CWGP</t>
  </si>
  <si>
    <t>ACVNRCHRXJ4039117</t>
  </si>
  <si>
    <t>4JK1UA3615</t>
  </si>
  <si>
    <t>JF97CZGP</t>
  </si>
  <si>
    <t>ACVNRCHR8J4039683</t>
  </si>
  <si>
    <t>4JK1UA5123</t>
  </si>
  <si>
    <t>JF97DHGP</t>
  </si>
  <si>
    <t>ACVNRCHR3J4039137</t>
  </si>
  <si>
    <t>4JK1TZ3518</t>
  </si>
  <si>
    <t>JF97DLGP</t>
  </si>
  <si>
    <t>ACVNRCHR5J4039897</t>
  </si>
  <si>
    <t>4JK1UA5902</t>
  </si>
  <si>
    <t>JF97DMGP</t>
  </si>
  <si>
    <t xml:space="preserve">ACVNRRHR0J4035601 </t>
  </si>
  <si>
    <t>4JK1TV3969</t>
  </si>
  <si>
    <t>JF97DRGP</t>
  </si>
  <si>
    <t>ACVNRCHR1J4039136</t>
  </si>
  <si>
    <t>4JK1TZ3496</t>
  </si>
  <si>
    <t>JF97DTGP</t>
  </si>
  <si>
    <t>ACVNRCHR5J4040032</t>
  </si>
  <si>
    <t>4JK1UA9604</t>
  </si>
  <si>
    <t>JF97DWGP</t>
  </si>
  <si>
    <t>ACVNRCHR9J4039790</t>
  </si>
  <si>
    <t>4JK1UA5903</t>
  </si>
  <si>
    <t>JF97DZGP</t>
  </si>
  <si>
    <t xml:space="preserve">ACVNRRHR2J4035602 </t>
  </si>
  <si>
    <t>4JK1TV3957</t>
  </si>
  <si>
    <t>JF97FCGP</t>
  </si>
  <si>
    <t>ACVNRCHR8J4040008</t>
  </si>
  <si>
    <t>4JK1UA5912</t>
  </si>
  <si>
    <t>JF97FDGP</t>
  </si>
  <si>
    <t xml:space="preserve">ACVNRRHR5J4035108 </t>
  </si>
  <si>
    <t>4JK1TV1427</t>
  </si>
  <si>
    <t>JF97FJGP</t>
  </si>
  <si>
    <t xml:space="preserve">ACVNRRHR3J4035107 </t>
  </si>
  <si>
    <t>4JK1TV2716</t>
  </si>
  <si>
    <t>JF97FMGP</t>
  </si>
  <si>
    <t xml:space="preserve">ACVNRRHR7J4034994 </t>
  </si>
  <si>
    <t>4JK1TV1442</t>
  </si>
  <si>
    <t>JF97FNGP</t>
  </si>
  <si>
    <t>ACVNRCHRXJ4039135</t>
  </si>
  <si>
    <t>4JK1TZ3493</t>
  </si>
  <si>
    <t>JF97FWGP</t>
  </si>
  <si>
    <t>ACVNRCHR7J4039979</t>
  </si>
  <si>
    <t>4JK1UA4769</t>
  </si>
  <si>
    <t>JF97FXGP</t>
  </si>
  <si>
    <t xml:space="preserve">ACVNRRHR9J4034995 </t>
  </si>
  <si>
    <t>4JK1TV1414</t>
  </si>
  <si>
    <t>JF97GDGP</t>
  </si>
  <si>
    <t>ACVNRCHR9J4039899</t>
  </si>
  <si>
    <t>4JK1TW5967</t>
  </si>
  <si>
    <t>JF97GLGP</t>
  </si>
  <si>
    <t>ACVNRCHR2J4039114</t>
  </si>
  <si>
    <t>4JK1UA3245</t>
  </si>
  <si>
    <t>JF97GNGP</t>
  </si>
  <si>
    <t>ACVNRCHR6J4039116</t>
  </si>
  <si>
    <t>4JK1TZ3498</t>
  </si>
  <si>
    <t>Tracking, Dog Unit</t>
  </si>
  <si>
    <t>JF97GXGP</t>
  </si>
  <si>
    <t>ACVNRCHR3J4039686</t>
  </si>
  <si>
    <t>4JK1UA5121</t>
  </si>
  <si>
    <t>JF97HBGP</t>
  </si>
  <si>
    <t>ACVNRCHRXJ4040009</t>
  </si>
  <si>
    <t>4JK1UA5908</t>
  </si>
  <si>
    <t>JF97HCGP</t>
  </si>
  <si>
    <t xml:space="preserve">ACVNRRHR0J4034996 </t>
  </si>
  <si>
    <t>4JK1TV2721</t>
  </si>
  <si>
    <t>JF97HKGP</t>
  </si>
  <si>
    <t>ACVNRCHR5J4039687</t>
  </si>
  <si>
    <t>4JK1UA5115</t>
  </si>
  <si>
    <t>JF97HMGP</t>
  </si>
  <si>
    <t xml:space="preserve">ACVNRRHR2J4034997 </t>
  </si>
  <si>
    <t>4JK1TV1419</t>
  </si>
  <si>
    <t>JF97HTGP</t>
  </si>
  <si>
    <t xml:space="preserve">ACVNRRHR0J4035453 </t>
  </si>
  <si>
    <t>4JK1TV3260</t>
  </si>
  <si>
    <t>JF97HYGP</t>
  </si>
  <si>
    <t>ACVNRCHR0J4039791</t>
  </si>
  <si>
    <t>4JK1UA5135</t>
  </si>
  <si>
    <t>JF97JCGP</t>
  </si>
  <si>
    <t xml:space="preserve">ACVNRRHR9J4035452 </t>
  </si>
  <si>
    <t>4JK1TV3917</t>
  </si>
  <si>
    <t>JF97JFGP</t>
  </si>
  <si>
    <t>ACVNRCHR3J4039784</t>
  </si>
  <si>
    <t>4JK1UA5831</t>
  </si>
  <si>
    <t>JF97JJGP</t>
  </si>
  <si>
    <t>ACVNRRHR7J4035451</t>
  </si>
  <si>
    <t>4JK1TV3271</t>
  </si>
  <si>
    <t>JF97JMGP</t>
  </si>
  <si>
    <t>ACVNRCHR2J4039677</t>
  </si>
  <si>
    <t>4JK1UA5125</t>
  </si>
  <si>
    <t>JF97KJGP</t>
  </si>
  <si>
    <t xml:space="preserve">ACVNRRHR4J4034998 </t>
  </si>
  <si>
    <t>4JK1TV2719</t>
  </si>
  <si>
    <t>JF97WKGP</t>
  </si>
  <si>
    <t xml:space="preserve">ACVNRRHR7J4035448 </t>
  </si>
  <si>
    <t>4JK1TV3262</t>
  </si>
  <si>
    <t>JF97WZGP</t>
  </si>
  <si>
    <t>ACVNRRHR4J4035603</t>
  </si>
  <si>
    <t>4JK1TV3950</t>
  </si>
  <si>
    <t>JF97XGGP</t>
  </si>
  <si>
    <t>ACVNRRHR5J4035447</t>
  </si>
  <si>
    <t>4JK1TV3265</t>
  </si>
  <si>
    <t>JF97XLGP</t>
  </si>
  <si>
    <t xml:space="preserve">ACVNRRHR1J4035106 </t>
  </si>
  <si>
    <t>4JK1TV1457</t>
  </si>
  <si>
    <t>JF97XTGP</t>
  </si>
  <si>
    <t xml:space="preserve">ACVNRRHR9J4035449 </t>
  </si>
  <si>
    <t>4JK1TV3263</t>
  </si>
  <si>
    <t>JF97YNGP</t>
  </si>
  <si>
    <t>ACVNRRHR5J4035450</t>
  </si>
  <si>
    <t>4JK1TV2742</t>
  </si>
  <si>
    <t>JF97ZHGP</t>
  </si>
  <si>
    <t>ACVNRRHRXJ4035105</t>
  </si>
  <si>
    <t>4JK1TV1454</t>
  </si>
  <si>
    <t>JF98BDGP</t>
  </si>
  <si>
    <t xml:space="preserve">ACVNRRHR3J4035446 </t>
  </si>
  <si>
    <t>4JK1TV2824</t>
  </si>
  <si>
    <t>JG02FBGP</t>
  </si>
  <si>
    <t>JG02FCGP</t>
  </si>
  <si>
    <t>AFANXXMJ2NKS28921</t>
  </si>
  <si>
    <t>QJ2L NKS28921</t>
  </si>
  <si>
    <t>JG02FFGP</t>
  </si>
  <si>
    <t>AFANXXMJ2NKE03946</t>
  </si>
  <si>
    <t>QJ2L NKE03946</t>
  </si>
  <si>
    <t>JG02FJGP</t>
  </si>
  <si>
    <t>AFANXXMJ2NKS28928</t>
  </si>
  <si>
    <t>QJ2L NKS28928</t>
  </si>
  <si>
    <t>JG02FLGP</t>
  </si>
  <si>
    <t>QJ2L NKL09204</t>
  </si>
  <si>
    <t>JG02FPGP</t>
  </si>
  <si>
    <t>AFANXXMJ2NKY15824</t>
  </si>
  <si>
    <t>QJ2L NKY15824</t>
  </si>
  <si>
    <t>JG02FSGP</t>
  </si>
  <si>
    <t>AFANXXMJ2NKS31412</t>
  </si>
  <si>
    <t>QJ2LNKS31412</t>
  </si>
  <si>
    <t>JG02FTGP</t>
  </si>
  <si>
    <t>AFANXXMJ2NKT39073</t>
  </si>
  <si>
    <t>QJ2L NKT39073</t>
  </si>
  <si>
    <t>JG02FVGP</t>
  </si>
  <si>
    <t>AFANXXMJ2NKT37329</t>
  </si>
  <si>
    <t>QJ2L NKT37329</t>
  </si>
  <si>
    <t>JG02FWGP</t>
  </si>
  <si>
    <t>AFANXXMJ2NKL09170</t>
  </si>
  <si>
    <t>QJ2L NKL09170</t>
  </si>
  <si>
    <t>JG02FXGP</t>
  </si>
  <si>
    <t>AFANXXMJ2NKT37323</t>
  </si>
  <si>
    <t>QJ2L NKT37232</t>
  </si>
  <si>
    <t>JG02FYGP</t>
  </si>
  <si>
    <t>JG02FZGP</t>
  </si>
  <si>
    <t>AFANXXMJ2NKT39357</t>
  </si>
  <si>
    <t>QJ2L NKT39357</t>
  </si>
  <si>
    <t>JG02GDGP</t>
  </si>
  <si>
    <t>AFANXXMJ2NKT39372</t>
  </si>
  <si>
    <t>QJ2LNKT39372</t>
  </si>
  <si>
    <t>JG02GGGP</t>
  </si>
  <si>
    <t>AFANXXMJ2NKT39349</t>
  </si>
  <si>
    <t>QJ2L NKT39349</t>
  </si>
  <si>
    <t>JG02GRGP</t>
  </si>
  <si>
    <t>AFANXXMJ2NKT39067</t>
  </si>
  <si>
    <t>QJ2LNKT39067</t>
  </si>
  <si>
    <t>JG02GXGP</t>
  </si>
  <si>
    <t>AFANXXMJ2NKT37306</t>
  </si>
  <si>
    <t>QJ2L NKT37306</t>
  </si>
  <si>
    <t>JG02HCGP</t>
  </si>
  <si>
    <t>AFANXXMJ2NKT39137</t>
  </si>
  <si>
    <t>QJ2L NKT39137</t>
  </si>
  <si>
    <t>JG02HGGP</t>
  </si>
  <si>
    <t>AFANXXMJ2NKT39344</t>
  </si>
  <si>
    <t>QJ2L NKT39344</t>
  </si>
  <si>
    <t>JG02HNGP</t>
  </si>
  <si>
    <t>AFANXXMJ2NKS31111</t>
  </si>
  <si>
    <t>QJ2L NKS31111</t>
  </si>
  <si>
    <t>JG02JDGP</t>
  </si>
  <si>
    <t>AFANXXMJ2NKS28684</t>
  </si>
  <si>
    <t>QJ2L NKS28684</t>
  </si>
  <si>
    <t>JG02JRGP</t>
  </si>
  <si>
    <t>AFANXXMJ2NKY18448</t>
  </si>
  <si>
    <t>QJ2LNKY18448</t>
  </si>
  <si>
    <t>JG02KDGP</t>
  </si>
  <si>
    <t>AFANXXMJ2NKT39221</t>
  </si>
  <si>
    <t>QJ2LNKT39221</t>
  </si>
  <si>
    <t>JG02KFGP</t>
  </si>
  <si>
    <t>AFANXXMJ2NKT37285</t>
  </si>
  <si>
    <t>QJ2L NKT37285</t>
  </si>
  <si>
    <t>JG02KGGP</t>
  </si>
  <si>
    <t>AFANXXMJ2NKT36702</t>
  </si>
  <si>
    <t>QJ2L NKT36702</t>
  </si>
  <si>
    <t>JG02KJGP</t>
  </si>
  <si>
    <t>AFANXXMJ2NKS29243</t>
  </si>
  <si>
    <t>QJ2L NKS29243</t>
  </si>
  <si>
    <t>JG02KKGP</t>
  </si>
  <si>
    <t>AFANXXMJ2NKS28118</t>
  </si>
  <si>
    <t>QJ2L NKS28118</t>
  </si>
  <si>
    <t>JG02KMGP</t>
  </si>
  <si>
    <t>AFANXXMJ2NKS28700</t>
  </si>
  <si>
    <t>QJ2L NKS28700</t>
  </si>
  <si>
    <t>JG02KNGP</t>
  </si>
  <si>
    <t>AFANXXMJ2NKT35868</t>
  </si>
  <si>
    <t>QJ2L NKT35868</t>
  </si>
  <si>
    <t>JG03MPGP</t>
  </si>
  <si>
    <t>JTFEB9CP406006207</t>
  </si>
  <si>
    <t>JG04YYGP</t>
  </si>
  <si>
    <t>JTFEB9CP806006677</t>
  </si>
  <si>
    <t>1GD8468800</t>
  </si>
  <si>
    <t>R595420.00</t>
  </si>
  <si>
    <t>JG06RPGP</t>
  </si>
  <si>
    <t>ACVNRCHR7J4039139</t>
  </si>
  <si>
    <t>4JK1TZ3499</t>
  </si>
  <si>
    <t>JG24SFGP</t>
  </si>
  <si>
    <t>AHTLB52E303146035</t>
  </si>
  <si>
    <t>1ZRW267769</t>
  </si>
  <si>
    <t>JG34KSGP</t>
  </si>
  <si>
    <t>AHTKB8CD102974917</t>
  </si>
  <si>
    <t>2GDC603054</t>
  </si>
  <si>
    <t>JG34LTGP</t>
  </si>
  <si>
    <t>AHTKB8CD502975102</t>
  </si>
  <si>
    <t>2GDC600290</t>
  </si>
  <si>
    <t>JG37ZLGP</t>
  </si>
  <si>
    <t>AHTLB52E703144501</t>
  </si>
  <si>
    <t>1ZRW211374</t>
  </si>
  <si>
    <t>JG45JKGP</t>
  </si>
  <si>
    <t>RAV 4</t>
  </si>
  <si>
    <t>Tracking, Bonnet Badge, Covert</t>
  </si>
  <si>
    <t>JG45SSGP</t>
  </si>
  <si>
    <t>JTMZ43FV70D020254</t>
  </si>
  <si>
    <t>M20AV062894</t>
  </si>
  <si>
    <t>JG45TGGP</t>
  </si>
  <si>
    <t>JTMZ43FV10J011311</t>
  </si>
  <si>
    <t>M20AV063114</t>
  </si>
  <si>
    <t>SUV EMS Spec</t>
  </si>
  <si>
    <t>Tracking, Branding, Light Bar</t>
  </si>
  <si>
    <t>JG45VJGP</t>
  </si>
  <si>
    <t>JMTZ43FV40J011173</t>
  </si>
  <si>
    <t>M20AV062185</t>
  </si>
  <si>
    <t>JG45VXGP</t>
  </si>
  <si>
    <t>JTMZ43FV10D020220</t>
  </si>
  <si>
    <t>M20AV061957</t>
  </si>
  <si>
    <t>JG45VZGP</t>
  </si>
  <si>
    <t>JTMZ43FV50D020124</t>
  </si>
  <si>
    <t>M20AV062589</t>
  </si>
  <si>
    <t>JG45WKGP</t>
  </si>
  <si>
    <t>JTMZ43FV70D020450</t>
  </si>
  <si>
    <t>M20AV062600</t>
  </si>
  <si>
    <t>JG45WSGP</t>
  </si>
  <si>
    <t>JTMZ43FV70J011250</t>
  </si>
  <si>
    <t>M20AV062681</t>
  </si>
  <si>
    <t>JG45XBGP</t>
  </si>
  <si>
    <t>JTMZ43FV70D020478</t>
  </si>
  <si>
    <t>M20AV063228</t>
  </si>
  <si>
    <t>JG45XHGP</t>
  </si>
  <si>
    <t>JTMZ43FV20D020209</t>
  </si>
  <si>
    <t>M20AV062858</t>
  </si>
  <si>
    <t>JG45XMGP</t>
  </si>
  <si>
    <t>JTMZ43FV80D020666</t>
  </si>
  <si>
    <t>M20AV063997</t>
  </si>
  <si>
    <t>JG45YKGP</t>
  </si>
  <si>
    <t>JTMZ43FV20J010040</t>
  </si>
  <si>
    <t>M20AV053904</t>
  </si>
  <si>
    <t>JG45ZCGP</t>
  </si>
  <si>
    <t>JTMZ43FV40D020115</t>
  </si>
  <si>
    <t>M20AV062440</t>
  </si>
  <si>
    <t>JG45ZNGP</t>
  </si>
  <si>
    <t>JTMZ43FV90D017193</t>
  </si>
  <si>
    <t>M20AV054294</t>
  </si>
  <si>
    <t>JG46BCGP</t>
  </si>
  <si>
    <t>JTMZ43FV50D018731</t>
  </si>
  <si>
    <t>M20AV058757</t>
  </si>
  <si>
    <t>JG46BXGP</t>
  </si>
  <si>
    <t>JTMZ43FVX0D504404</t>
  </si>
  <si>
    <t>M20AV062485</t>
  </si>
  <si>
    <t>JG46CYGP</t>
  </si>
  <si>
    <t>JTMZ43FV40J011304</t>
  </si>
  <si>
    <t>M20AV063034</t>
  </si>
  <si>
    <t>JG46DJGP</t>
  </si>
  <si>
    <t>JTMZ43FV80D504482</t>
  </si>
  <si>
    <t>M20AV063975</t>
  </si>
  <si>
    <t>JG46SSGP</t>
  </si>
  <si>
    <t>JTMZ43FV30J010306</t>
  </si>
  <si>
    <t>M20AV055658</t>
  </si>
  <si>
    <t>JG46THGP</t>
  </si>
  <si>
    <t>JTMZ43FV60D020133</t>
  </si>
  <si>
    <t>M20AV0662358</t>
  </si>
  <si>
    <t>JG46TSGP</t>
  </si>
  <si>
    <t>JTMZ43FV30J011200</t>
  </si>
  <si>
    <t>M20AV061838</t>
  </si>
  <si>
    <t>JG46TTGP</t>
  </si>
  <si>
    <t>JTMZ43FV60D020617</t>
  </si>
  <si>
    <t>M20AV064057</t>
  </si>
  <si>
    <t>JG46TWGP</t>
  </si>
  <si>
    <t>JTMZ43FV40D020194</t>
  </si>
  <si>
    <t>M20AV062757</t>
  </si>
  <si>
    <t>JG46TZGP</t>
  </si>
  <si>
    <t>JTMZ43FV00D020497</t>
  </si>
  <si>
    <t>M20AV063496</t>
  </si>
  <si>
    <t>JG46VCGP</t>
  </si>
  <si>
    <t>JTMZ43FV90D020689</t>
  </si>
  <si>
    <t>M20AV064155</t>
  </si>
  <si>
    <t>JG46VGGP</t>
  </si>
  <si>
    <t>JTMZ43FV30D020669</t>
  </si>
  <si>
    <t>M20AV063999</t>
  </si>
  <si>
    <t>JG46WZGP</t>
  </si>
  <si>
    <t>JTMZ43FV80D020246</t>
  </si>
  <si>
    <t>M20AV062936</t>
  </si>
  <si>
    <t>JG48GHGP</t>
  </si>
  <si>
    <t>JTMZ43FV60J010252</t>
  </si>
  <si>
    <t>M20AV055264</t>
  </si>
  <si>
    <t>JG48GTGP</t>
  </si>
  <si>
    <t>JTMZ43FV40D020387</t>
  </si>
  <si>
    <t>M20AV063326</t>
  </si>
  <si>
    <t>JG48HZGP</t>
  </si>
  <si>
    <t>JTMZ43FV30J010032</t>
  </si>
  <si>
    <t>M20AV053723</t>
  </si>
  <si>
    <t>JG48KRGP</t>
  </si>
  <si>
    <t>JG48ZCGP</t>
  </si>
  <si>
    <t>JG54VXGP</t>
  </si>
  <si>
    <t>ACVNRCHR7J4040517</t>
  </si>
  <si>
    <t>4JK1UB0941</t>
  </si>
  <si>
    <t>JG54WLGP</t>
  </si>
  <si>
    <t>ACVNRCHR5J4040516</t>
  </si>
  <si>
    <t>4JK1UB0943</t>
  </si>
  <si>
    <t>JG54XFGP</t>
  </si>
  <si>
    <t>ACVNRCHR0J4040519</t>
  </si>
  <si>
    <t>4JKUB0946</t>
  </si>
  <si>
    <t>JG54XZGP</t>
  </si>
  <si>
    <t>ACVNRCHR9J4040518</t>
  </si>
  <si>
    <t>4JKUB0935</t>
  </si>
  <si>
    <t>JG54YXGP</t>
  </si>
  <si>
    <t>ACVNRCHR7J4040520</t>
  </si>
  <si>
    <t>4JKUB5428</t>
  </si>
  <si>
    <t>JG54ZLGP</t>
  </si>
  <si>
    <t>ACVNRCHR9J4040521</t>
  </si>
  <si>
    <t>4JK1UB5426</t>
  </si>
  <si>
    <t>JG55BCGP</t>
  </si>
  <si>
    <t>ACVNRCHR0J4040522</t>
  </si>
  <si>
    <t>4JKUB5434</t>
  </si>
  <si>
    <t>JG55CGGP</t>
  </si>
  <si>
    <t>ACVNRCHR4J4040524</t>
  </si>
  <si>
    <t>4JKUB5427</t>
  </si>
  <si>
    <t>JG55DCGP</t>
  </si>
  <si>
    <t>ACVNRCHR2J4040523</t>
  </si>
  <si>
    <t>4JKUB5431</t>
  </si>
  <si>
    <t>JG55GBGP</t>
  </si>
  <si>
    <t>ACVNRCHR6J4040024</t>
  </si>
  <si>
    <t>4JK11UA5915</t>
  </si>
  <si>
    <t>JG55HGGP</t>
  </si>
  <si>
    <t>ACVNRCHR8J4040025</t>
  </si>
  <si>
    <t>4JKUA5913</t>
  </si>
  <si>
    <t>JG55HZGP</t>
  </si>
  <si>
    <t>ACVNRCHR4J4040023</t>
  </si>
  <si>
    <t>4JK1UA5905</t>
  </si>
  <si>
    <t>JG58DLGP</t>
  </si>
  <si>
    <t>WDB9076552P110610</t>
  </si>
  <si>
    <t>65195835080631</t>
  </si>
  <si>
    <t>JG58TLGP</t>
  </si>
  <si>
    <t>JN1UB4E26Z0031547</t>
  </si>
  <si>
    <t>QR25743307Q</t>
  </si>
  <si>
    <t>NV350 2.5 MINIBUS A/C</t>
  </si>
  <si>
    <t>JG58VCGP</t>
  </si>
  <si>
    <t>JN1UB4E26Z0031571</t>
  </si>
  <si>
    <t>QR25743343Q</t>
  </si>
  <si>
    <t>REGION F1</t>
  </si>
  <si>
    <t>JG58VLGP</t>
  </si>
  <si>
    <t>JN1UB4E26Z0031572</t>
  </si>
  <si>
    <t>QR25743342Q</t>
  </si>
  <si>
    <t>JG58VYGP</t>
  </si>
  <si>
    <t>JN1UB4E26Z0031599</t>
  </si>
  <si>
    <t>QR25743446Q</t>
  </si>
  <si>
    <t>JG58WFGP</t>
  </si>
  <si>
    <t>JN1UB4E26Z0031403</t>
  </si>
  <si>
    <t>QR25742308Q</t>
  </si>
  <si>
    <t>JG58WMGP</t>
  </si>
  <si>
    <t>JN1UB4E26Z0031423</t>
  </si>
  <si>
    <t>QR25742459Q</t>
  </si>
  <si>
    <t>JG58WTGP</t>
  </si>
  <si>
    <t>JN1UB4E26Z0031416</t>
  </si>
  <si>
    <t>QR25742332Q</t>
  </si>
  <si>
    <t>JG58XFGP</t>
  </si>
  <si>
    <t>JN1UB4E26Z0031400</t>
  </si>
  <si>
    <t>QR25742311Q</t>
  </si>
  <si>
    <t>JG58XPGP</t>
  </si>
  <si>
    <t>JN1UB4E26Z0031427</t>
  </si>
  <si>
    <t>QR25742431Q</t>
  </si>
  <si>
    <t>JG58YPGP</t>
  </si>
  <si>
    <t>REGION F</t>
  </si>
  <si>
    <t>JG58ZXGP</t>
  </si>
  <si>
    <t>JN1UB4E26Z0031458</t>
  </si>
  <si>
    <t>QR25742619Q</t>
  </si>
  <si>
    <t>JG59DNGP</t>
  </si>
  <si>
    <t>JN1UB4E26Z0031570</t>
  </si>
  <si>
    <t>QR25743252Q</t>
  </si>
  <si>
    <t>JG59DXGP</t>
  </si>
  <si>
    <t>JN1UB4E26Z0031502</t>
  </si>
  <si>
    <t>QR25742779Q</t>
  </si>
  <si>
    <t>JG59FDGP</t>
  </si>
  <si>
    <t>JN1UB4E26Z0031494</t>
  </si>
  <si>
    <t>QR25742843Q</t>
  </si>
  <si>
    <t>JG59FJGP</t>
  </si>
  <si>
    <t>JN1UB4E26Z0031617</t>
  </si>
  <si>
    <t>QR25743638Q</t>
  </si>
  <si>
    <t>REGION FI</t>
  </si>
  <si>
    <t>JG59YPGP</t>
  </si>
  <si>
    <t>JN1UB4E26Z0031545</t>
  </si>
  <si>
    <t>QR25743120Q</t>
  </si>
  <si>
    <t>JG61SCGP</t>
  </si>
  <si>
    <t>JN1UB4E26Z0031109</t>
  </si>
  <si>
    <t>QR25737587Q</t>
  </si>
  <si>
    <t>JG61SDGP</t>
  </si>
  <si>
    <t>JN1UB4E26Z0031346</t>
  </si>
  <si>
    <t>QR25741963Q</t>
  </si>
  <si>
    <t>JG61SFGP</t>
  </si>
  <si>
    <t>JN1UB4E26Z0031334</t>
  </si>
  <si>
    <t>QR25741813Q</t>
  </si>
  <si>
    <t>Crum E</t>
  </si>
  <si>
    <t>JG61SJGP</t>
  </si>
  <si>
    <t>JN1UB4E26Z0031348</t>
  </si>
  <si>
    <t>QR25742036Q</t>
  </si>
  <si>
    <t>JG61SMGP</t>
  </si>
  <si>
    <t>JN1UB4E26Z0031347</t>
  </si>
  <si>
    <t>QR25742034Q</t>
  </si>
  <si>
    <t>JG61STGP</t>
  </si>
  <si>
    <t>JN1UB4E26Z0031496</t>
  </si>
  <si>
    <t>QR25742841Q</t>
  </si>
  <si>
    <t>JG61SXGP</t>
  </si>
  <si>
    <t>JN1UB4E26Z0031349</t>
  </si>
  <si>
    <t>QR25742030Q</t>
  </si>
  <si>
    <t>JG61TBGP</t>
  </si>
  <si>
    <t>JN1UB4E26Z0031345</t>
  </si>
  <si>
    <t>QR25741964Q</t>
  </si>
  <si>
    <t>Crum D</t>
  </si>
  <si>
    <t>JG61TDGP</t>
  </si>
  <si>
    <t>JN1UB4E26Z0031355</t>
  </si>
  <si>
    <t>QR25742094Q</t>
  </si>
  <si>
    <t>JG61TKGP</t>
  </si>
  <si>
    <t>JN1UB4E26Z0031335</t>
  </si>
  <si>
    <t>QR25742054Q</t>
  </si>
  <si>
    <t>JG61TNGP</t>
  </si>
  <si>
    <t>JN1UB4E26Z0031108</t>
  </si>
  <si>
    <t>QR25737589Q</t>
  </si>
  <si>
    <t>JG61TPGP</t>
  </si>
  <si>
    <t>JN1UB4E26Z0031332</t>
  </si>
  <si>
    <t>QR25741812Q</t>
  </si>
  <si>
    <t>Crum A Augmented ServIces</t>
  </si>
  <si>
    <t>JG62VBGP</t>
  </si>
  <si>
    <t>JN1UB4E26Z0031457</t>
  </si>
  <si>
    <t>QR25742657Q</t>
  </si>
  <si>
    <t>JG62VJGP</t>
  </si>
  <si>
    <t>JN1UB4E26Z0031517</t>
  </si>
  <si>
    <t>QR25742972Q</t>
  </si>
  <si>
    <t>JG62VMGP</t>
  </si>
  <si>
    <t>JN1UB4E26Z0031618</t>
  </si>
  <si>
    <t>QR25743640Q</t>
  </si>
  <si>
    <t>JG62VPGP</t>
  </si>
  <si>
    <t>JN1UB4E26Z0031410</t>
  </si>
  <si>
    <t>QR25742452Q</t>
  </si>
  <si>
    <t>JG62VRGP</t>
  </si>
  <si>
    <t>JN1UB4E26Z0031419</t>
  </si>
  <si>
    <t>QR25742347Q</t>
  </si>
  <si>
    <t>JG66TLGP</t>
  </si>
  <si>
    <t>MHKM5FA2N0K011826</t>
  </si>
  <si>
    <t>2NKF876489</t>
  </si>
  <si>
    <t>JG66TXGP</t>
  </si>
  <si>
    <t>MHKM5FA2N0K011712</t>
  </si>
  <si>
    <t>2NKF874168</t>
  </si>
  <si>
    <t>JG66VHGP</t>
  </si>
  <si>
    <t>MHKM5FA2N0K011827</t>
  </si>
  <si>
    <t>2NKF876669</t>
  </si>
  <si>
    <t>JG66VTGP</t>
  </si>
  <si>
    <t>MHKM5FA2N0K011828</t>
  </si>
  <si>
    <t>2NKF876668</t>
  </si>
  <si>
    <t>JG66WBGP</t>
  </si>
  <si>
    <t>MHKM5FA2N0K011823</t>
  </si>
  <si>
    <t>2NKF876747</t>
  </si>
  <si>
    <t>JG66WFGP</t>
  </si>
  <si>
    <t>MHKM5FA2N0K011830</t>
  </si>
  <si>
    <t>2NKF878072</t>
  </si>
  <si>
    <t>JG66WKGP</t>
  </si>
  <si>
    <t>MHKM5FA2N0K011833</t>
  </si>
  <si>
    <t>2NKF878145</t>
  </si>
  <si>
    <t>JG67MSGP</t>
  </si>
  <si>
    <t>JN1UB4E26Z0031490</t>
  </si>
  <si>
    <t>QR25742830Q</t>
  </si>
  <si>
    <t>JG70MWGP</t>
  </si>
  <si>
    <t>JTFPA9AP208008573</t>
  </si>
  <si>
    <t>1GD8470211</t>
  </si>
  <si>
    <t>Toyota Quantum 11 Seater</t>
  </si>
  <si>
    <t>11 Seater</t>
  </si>
  <si>
    <t>JG70PDGP</t>
  </si>
  <si>
    <t>JTFPA9APX08008465</t>
  </si>
  <si>
    <t>1GD8467946</t>
  </si>
  <si>
    <t>JG70RDGP</t>
  </si>
  <si>
    <t>JTFPA9AP008008524</t>
  </si>
  <si>
    <t>1GD8469117</t>
  </si>
  <si>
    <t>JG70SNGP</t>
  </si>
  <si>
    <t>JTFPA9AP908008487</t>
  </si>
  <si>
    <t>1GD8468517</t>
  </si>
  <si>
    <t>JG70TJGP</t>
  </si>
  <si>
    <t>JTFPA9AP408008476</t>
  </si>
  <si>
    <t>1GD8468512</t>
  </si>
  <si>
    <t>JG70VGGP</t>
  </si>
  <si>
    <t>JTFPA9A9408008560</t>
  </si>
  <si>
    <t>1GD8469964</t>
  </si>
  <si>
    <t>JG73PZGP</t>
  </si>
  <si>
    <t>JN1UB4E26Z0030901</t>
  </si>
  <si>
    <t>QR25734589Q</t>
  </si>
  <si>
    <t>JG74NLGP</t>
  </si>
  <si>
    <t>ACVNRRHR4J4035455</t>
  </si>
  <si>
    <t>4JK1TV3924</t>
  </si>
  <si>
    <t>JG74NVGP</t>
  </si>
  <si>
    <t>ACVNRRHR0J4037395</t>
  </si>
  <si>
    <t>4JK1TX9623</t>
  </si>
  <si>
    <t>JG74NYGP</t>
  </si>
  <si>
    <t>ACVNRRHR1J4035753</t>
  </si>
  <si>
    <t>4JK1TV3281</t>
  </si>
  <si>
    <t>JG74PDGP</t>
  </si>
  <si>
    <t>ACVNRRHR9J4037119</t>
  </si>
  <si>
    <t>4JK1TW3651</t>
  </si>
  <si>
    <t>JG74PRGP</t>
  </si>
  <si>
    <t>ACVNRRHR9J4035757</t>
  </si>
  <si>
    <t>4JK1TV3303</t>
  </si>
  <si>
    <t>JG74PVGP</t>
  </si>
  <si>
    <t>ACVNRRHRXJ4035458</t>
  </si>
  <si>
    <t>4JK1TV3922</t>
  </si>
  <si>
    <t>JG74PZGP</t>
  </si>
  <si>
    <t>ACVNRRHR3J4035754</t>
  </si>
  <si>
    <t>4JK1TV3276</t>
  </si>
  <si>
    <t>JG74VJGP</t>
  </si>
  <si>
    <t>ACVNRRHR6J4035456</t>
  </si>
  <si>
    <t>4JK1TV2743</t>
  </si>
  <si>
    <t>291338.70</t>
  </si>
  <si>
    <t>JG74VNGP</t>
  </si>
  <si>
    <t>ACVNRRHR5J4037408</t>
  </si>
  <si>
    <t>4JK1TW4088</t>
  </si>
  <si>
    <t>JG74VPGP</t>
  </si>
  <si>
    <t>ACVNRRHR5J4035609</t>
  </si>
  <si>
    <t>4JK1TV3966</t>
  </si>
  <si>
    <t>JG74VVGP</t>
  </si>
  <si>
    <t>ACVNRRHR3J4035608</t>
  </si>
  <si>
    <t>4JK1TV3964</t>
  </si>
  <si>
    <t>JG74VYGP</t>
  </si>
  <si>
    <t>ACVNRRHR8J4035460</t>
  </si>
  <si>
    <t>4JK1TV2739</t>
  </si>
  <si>
    <t>JG74VZGP</t>
  </si>
  <si>
    <t>ACVNRRHR8J4035457</t>
  </si>
  <si>
    <t>4JK1TV2745</t>
  </si>
  <si>
    <t>JG74WDGP</t>
  </si>
  <si>
    <t>ACVNRRHR7J4037118</t>
  </si>
  <si>
    <t>4JK1TW3643</t>
  </si>
  <si>
    <t>JG74WGGP</t>
  </si>
  <si>
    <t>ACVNRRHR3J4037407</t>
  </si>
  <si>
    <t>4JK1TW4090</t>
  </si>
  <si>
    <t>JG74WPGP</t>
  </si>
  <si>
    <t>JN1UB4E26Z0031525</t>
  </si>
  <si>
    <t>QR25742916Q</t>
  </si>
  <si>
    <t>JG74WTGP</t>
  </si>
  <si>
    <t>JN1UB4E26Z0031591</t>
  </si>
  <si>
    <t>QR25743513Q</t>
  </si>
  <si>
    <t>JG74WYGP</t>
  </si>
  <si>
    <t>JG74XDGP</t>
  </si>
  <si>
    <t>JN1UB4E26Z0031588</t>
  </si>
  <si>
    <t>QR25743384Q</t>
  </si>
  <si>
    <t>VISTAGE</t>
  </si>
  <si>
    <t>JG74XGGP</t>
  </si>
  <si>
    <t>JN1UB4E26Z0031504</t>
  </si>
  <si>
    <t>QR25742650Q</t>
  </si>
  <si>
    <t>JG74XKGP</t>
  </si>
  <si>
    <t>JN1UB4E26Z0031497</t>
  </si>
  <si>
    <t>QR25742857Q</t>
  </si>
  <si>
    <t>JG74XRGP</t>
  </si>
  <si>
    <t>JN1UB4E26Z0031554</t>
  </si>
  <si>
    <t>QR25743204Q</t>
  </si>
  <si>
    <t>JG74XWGP</t>
  </si>
  <si>
    <t>JN1UB4E26Z0031498</t>
  </si>
  <si>
    <t>QR25742838Q</t>
  </si>
  <si>
    <t>REGION C</t>
  </si>
  <si>
    <t>JG74YCGP</t>
  </si>
  <si>
    <t>JN1UB4E26Z0031584</t>
  </si>
  <si>
    <t>QR25743325Q</t>
  </si>
  <si>
    <t>REGION G</t>
  </si>
  <si>
    <t>JG74YHGP</t>
  </si>
  <si>
    <t>JN1UB4E26Z0031585</t>
  </si>
  <si>
    <t>QR25743405Q</t>
  </si>
  <si>
    <t>JG74YMGP</t>
  </si>
  <si>
    <t>JN1UB4E26Z0031586</t>
  </si>
  <si>
    <t>QR25743403Q</t>
  </si>
  <si>
    <t>JG74YRGP</t>
  </si>
  <si>
    <t>JN1UB4E26Z0031589</t>
  </si>
  <si>
    <t>QR25743457Q</t>
  </si>
  <si>
    <t>JG74YXGP</t>
  </si>
  <si>
    <t>JN1UB4E26Z0031590</t>
  </si>
  <si>
    <t>QR25743455Q</t>
  </si>
  <si>
    <t>JG74YYGP</t>
  </si>
  <si>
    <t>JN1UB4E26Z0031592</t>
  </si>
  <si>
    <t>QR25743515Q</t>
  </si>
  <si>
    <t>JG74ZCGP</t>
  </si>
  <si>
    <t>JN1UB4E26Z0031587</t>
  </si>
  <si>
    <t>QR25743383Q</t>
  </si>
  <si>
    <t>REGION B</t>
  </si>
  <si>
    <t>JG74ZFGP</t>
  </si>
  <si>
    <t>JN1UB4E26Z0031219</t>
  </si>
  <si>
    <t>QR25739077Q</t>
  </si>
  <si>
    <t>JG77LMGP</t>
  </si>
  <si>
    <t>WVWZZZ60ZKT097864</t>
  </si>
  <si>
    <t>CLP331904</t>
  </si>
  <si>
    <t>JG77LSGP</t>
  </si>
  <si>
    <t>WVWZZZ60ZKT097861</t>
  </si>
  <si>
    <t>CLP331936</t>
  </si>
  <si>
    <t>JG77LZGP</t>
  </si>
  <si>
    <t>WVWZZZ60ZKT097849</t>
  </si>
  <si>
    <t>CLP 331102</t>
  </si>
  <si>
    <t>JG77MDGP</t>
  </si>
  <si>
    <t>WVWZZZ60ZKT097860</t>
  </si>
  <si>
    <t>CLP 331933</t>
  </si>
  <si>
    <t>JG77MHGP</t>
  </si>
  <si>
    <t>WVWZZZ60ZKT097847</t>
  </si>
  <si>
    <t>CLP 331104</t>
  </si>
  <si>
    <t>JG77MKGP</t>
  </si>
  <si>
    <t>WVWZZZ60ZKT096732</t>
  </si>
  <si>
    <t>CLP 331142</t>
  </si>
  <si>
    <t>JG77PNGP</t>
  </si>
  <si>
    <t>WVWZZZ60ZKT096795</t>
  </si>
  <si>
    <t>CLP331126</t>
  </si>
  <si>
    <t>JG77PPGP</t>
  </si>
  <si>
    <t>WVWZZZ60ZKT098185</t>
  </si>
  <si>
    <t>CLP 331882</t>
  </si>
  <si>
    <t>JG77PVGP</t>
  </si>
  <si>
    <t>Radio Room</t>
  </si>
  <si>
    <t>JG77PYGP</t>
  </si>
  <si>
    <t>WVWZZZ60ZKT097871</t>
  </si>
  <si>
    <t>CLP 331862</t>
  </si>
  <si>
    <t>JG77RCGP</t>
  </si>
  <si>
    <t>WVWZZZ60ZKT097859</t>
  </si>
  <si>
    <t>CLP331932</t>
  </si>
  <si>
    <t>JG77RFGP</t>
  </si>
  <si>
    <t>WVWZZZ60ZKT097862</t>
  </si>
  <si>
    <t>CLP 331903</t>
  </si>
  <si>
    <t>JG77RYGP</t>
  </si>
  <si>
    <t>WVWZZZ60ZKT097865</t>
  </si>
  <si>
    <t>CLP 331896</t>
  </si>
  <si>
    <t>JG77SBGP</t>
  </si>
  <si>
    <t>WVWZZZ60ZKT096746</t>
  </si>
  <si>
    <t>CLP 330917</t>
  </si>
  <si>
    <t>SPU</t>
  </si>
  <si>
    <t>JG77SKGP</t>
  </si>
  <si>
    <t>WVWZZZ60ZKT097867</t>
  </si>
  <si>
    <t>CLP331902</t>
  </si>
  <si>
    <t>JG77SNGP</t>
  </si>
  <si>
    <t>WVWZZZ60ZKT096748</t>
  </si>
  <si>
    <t>CLP 330916</t>
  </si>
  <si>
    <t>JG77STGP</t>
  </si>
  <si>
    <t>WVWZZZ60ZKT097870</t>
  </si>
  <si>
    <t>CLP 331905</t>
  </si>
  <si>
    <t>JG77YYGP</t>
  </si>
  <si>
    <t>JG79DPGP</t>
  </si>
  <si>
    <t>ACVNRRHR9J4038089</t>
  </si>
  <si>
    <t>4JK1TX9638</t>
  </si>
  <si>
    <t>JG79DTGP</t>
  </si>
  <si>
    <t>ACVNRRHR4J4037397</t>
  </si>
  <si>
    <t>4JK1TW4091</t>
  </si>
  <si>
    <t>JG79DYGP</t>
  </si>
  <si>
    <t>ACVNRRHR5J4035755</t>
  </si>
  <si>
    <t>4JK1TV3300</t>
  </si>
  <si>
    <t>JG79FCGP</t>
  </si>
  <si>
    <t>ACVNRRHR7J4035756</t>
  </si>
  <si>
    <t>4JK1TV3967</t>
  </si>
  <si>
    <t>JG79FFGP</t>
  </si>
  <si>
    <t>ACVNRRHR1J4035610</t>
  </si>
  <si>
    <t>4JK1TV3947</t>
  </si>
  <si>
    <t>JG83BYGP</t>
  </si>
  <si>
    <t>JTFPA9AP808004480</t>
  </si>
  <si>
    <t>1GD8428475</t>
  </si>
  <si>
    <t>Social Development</t>
  </si>
  <si>
    <t>JG83CDGP</t>
  </si>
  <si>
    <t>JTFPA9AP208001865</t>
  </si>
  <si>
    <t>1GD8397462</t>
  </si>
  <si>
    <t>JG83CKGP</t>
  </si>
  <si>
    <t>JTFPA9AP308006993</t>
  </si>
  <si>
    <t>1GD8456861</t>
  </si>
  <si>
    <t>JG83CPGP</t>
  </si>
  <si>
    <t>JTFPA9AP708007001</t>
  </si>
  <si>
    <t>1GD8456854</t>
  </si>
  <si>
    <t>JG83CTGP</t>
  </si>
  <si>
    <t>JTFPA9AP908006982</t>
  </si>
  <si>
    <t>1GD8456450</t>
  </si>
  <si>
    <t>JG90VTGP</t>
  </si>
  <si>
    <t>WF0YXXTTGYKL59907</t>
  </si>
  <si>
    <t>KL59907</t>
  </si>
  <si>
    <t>Transit Panel Van LWB</t>
  </si>
  <si>
    <t>JG90YSGP</t>
  </si>
  <si>
    <t>WF0YXXTTGYKL60534</t>
  </si>
  <si>
    <t>KL60534</t>
  </si>
  <si>
    <t>JG91BCGP</t>
  </si>
  <si>
    <t>WF0YXXTTGYKL60533</t>
  </si>
  <si>
    <t>KL60533</t>
  </si>
  <si>
    <t>JG91BSGP</t>
  </si>
  <si>
    <t>WF0YXXTTGYKL59321</t>
  </si>
  <si>
    <t>KL59321</t>
  </si>
  <si>
    <t>JG91CMGP</t>
  </si>
  <si>
    <t>WF0YXXTTGYKL59945</t>
  </si>
  <si>
    <t>KL59945</t>
  </si>
  <si>
    <t>JG91HNGP</t>
  </si>
  <si>
    <t>WF0YXXTTGYKL60554</t>
  </si>
  <si>
    <t>KL60554</t>
  </si>
  <si>
    <t>JG91PLGP</t>
  </si>
  <si>
    <t>ACVNRRHR1J4035607</t>
  </si>
  <si>
    <t>4JK1TV3961</t>
  </si>
  <si>
    <t>JG91VGGP</t>
  </si>
  <si>
    <t>ACVNRRHR2J4037396</t>
  </si>
  <si>
    <t>4JK1TW4089</t>
  </si>
  <si>
    <t>JG93NDGP</t>
  </si>
  <si>
    <t>WF0YXXTTGYKL58714</t>
  </si>
  <si>
    <t>KL58714</t>
  </si>
  <si>
    <t>JG93TYGP</t>
  </si>
  <si>
    <t>WF0YXXTTGYKL60558</t>
  </si>
  <si>
    <t>KL60558</t>
  </si>
  <si>
    <t>JG93VKGP</t>
  </si>
  <si>
    <t>WF0YXXTTGYKL60552</t>
  </si>
  <si>
    <t>KL60552</t>
  </si>
  <si>
    <t>JG93YJGP</t>
  </si>
  <si>
    <t>WF0YXXTTGYKL58700</t>
  </si>
  <si>
    <t>KL58700</t>
  </si>
  <si>
    <t>JG93YTGP</t>
  </si>
  <si>
    <t>WF0YXXTTGYKL59325</t>
  </si>
  <si>
    <t>KL59325</t>
  </si>
  <si>
    <t>JG93YXGP</t>
  </si>
  <si>
    <t>WF0YXXTTGYKL59314</t>
  </si>
  <si>
    <t>KL59314</t>
  </si>
  <si>
    <t>JG93ZDGP</t>
  </si>
  <si>
    <t>WF0YXXTTGYKL59903</t>
  </si>
  <si>
    <t>KL59903</t>
  </si>
  <si>
    <t>JG93ZJGP</t>
  </si>
  <si>
    <t>WF0YXXTTGYKL59921</t>
  </si>
  <si>
    <t>KL59921</t>
  </si>
  <si>
    <t>JG94CKGP</t>
  </si>
  <si>
    <t>WF0YXXTTGYKL59938</t>
  </si>
  <si>
    <t>KL59938</t>
  </si>
  <si>
    <t>JG94DGGP</t>
  </si>
  <si>
    <t>WF0YXXTTGYKL58710</t>
  </si>
  <si>
    <t>KL58710</t>
  </si>
  <si>
    <t>JG94DKGP</t>
  </si>
  <si>
    <t>WF0YXXTTGYKL60556</t>
  </si>
  <si>
    <t>KL60556</t>
  </si>
  <si>
    <t>JG94DSGP</t>
  </si>
  <si>
    <t>WF0YXXTTGYKL60569</t>
  </si>
  <si>
    <t>KL60569</t>
  </si>
  <si>
    <t>JG94DXGP</t>
  </si>
  <si>
    <t>WF0YXXTTGYKL60541</t>
  </si>
  <si>
    <t>KL60541</t>
  </si>
  <si>
    <t>JG94FGGP</t>
  </si>
  <si>
    <t>WF0YXXTTGYKL60537</t>
  </si>
  <si>
    <t>KL60537</t>
  </si>
  <si>
    <t>JG94FTGP</t>
  </si>
  <si>
    <t>WF0YXXTTGYKL59922</t>
  </si>
  <si>
    <t>KL59922</t>
  </si>
  <si>
    <t>JG94JYGP</t>
  </si>
  <si>
    <t>WF0YXXTTGYKL60535</t>
  </si>
  <si>
    <t>KL60535</t>
  </si>
  <si>
    <t>JG94KBGP</t>
  </si>
  <si>
    <t>WF0YXXTTGYKL59941</t>
  </si>
  <si>
    <t>KL59941</t>
  </si>
  <si>
    <t>JG94KKGP</t>
  </si>
  <si>
    <t>WF0YXXTTGYKL60536</t>
  </si>
  <si>
    <t>KL60536</t>
  </si>
  <si>
    <t>JG94KLGP</t>
  </si>
  <si>
    <t>WF0YXXTTGYKL60565</t>
  </si>
  <si>
    <t>KL60565</t>
  </si>
  <si>
    <t>JG94KSGP</t>
  </si>
  <si>
    <t>WF0YXXTTGYKL59915</t>
  </si>
  <si>
    <t>KL59915</t>
  </si>
  <si>
    <t>JG94KWGP</t>
  </si>
  <si>
    <t>WF0YXXTTGYKL58693</t>
  </si>
  <si>
    <t>KL58693</t>
  </si>
  <si>
    <t>JG94LBGP</t>
  </si>
  <si>
    <t>WF0YXXTTGYKL59312</t>
  </si>
  <si>
    <t>KL59312</t>
  </si>
  <si>
    <t>JG94LGGP</t>
  </si>
  <si>
    <t>WF0YXXTTGYKL58708</t>
  </si>
  <si>
    <t>KL58708</t>
  </si>
  <si>
    <t>JG94LPGP</t>
  </si>
  <si>
    <t>WF0YXXTTGYKL60529</t>
  </si>
  <si>
    <t>KL60529</t>
  </si>
  <si>
    <t>JG94LYGP</t>
  </si>
  <si>
    <t>WF0YXXTTGYKL60567</t>
  </si>
  <si>
    <t>KL60567</t>
  </si>
  <si>
    <t>JG94MHGP</t>
  </si>
  <si>
    <t>WF0YXXTTGYKL60531</t>
  </si>
  <si>
    <t>KL60531</t>
  </si>
  <si>
    <t>JG95SWGP</t>
  </si>
  <si>
    <t>WF0YXXTTGYKL59914</t>
  </si>
  <si>
    <t>KL59914</t>
  </si>
  <si>
    <t>JG95TDGP</t>
  </si>
  <si>
    <t>WF0YXXTTGYKL59311</t>
  </si>
  <si>
    <t>KL59311</t>
  </si>
  <si>
    <t>JG95TMGP</t>
  </si>
  <si>
    <t>WF0YXXTTGYKL59318</t>
  </si>
  <si>
    <t>KL59318</t>
  </si>
  <si>
    <t>JG95TXGP</t>
  </si>
  <si>
    <t>WF0YXXTTGYKL59935</t>
  </si>
  <si>
    <t>KL59935</t>
  </si>
  <si>
    <t>JG95VBGP</t>
  </si>
  <si>
    <t>WF0YXXTTGYKL59936</t>
  </si>
  <si>
    <t>KL59936</t>
  </si>
  <si>
    <t>JG95VGGP</t>
  </si>
  <si>
    <t>WF0YXXTTGYKL59332</t>
  </si>
  <si>
    <t>KL59332</t>
  </si>
  <si>
    <t>JG95VTGP</t>
  </si>
  <si>
    <t>WF0YXXTTGYKL60528</t>
  </si>
  <si>
    <t>KL60528</t>
  </si>
  <si>
    <t>JG95VWGP</t>
  </si>
  <si>
    <t>WF0YXXTTGYKL60550</t>
  </si>
  <si>
    <t>KL60550</t>
  </si>
  <si>
    <t>JG95VZGP</t>
  </si>
  <si>
    <t>WF0YXXTTGYKL60540</t>
  </si>
  <si>
    <t>KL60540</t>
  </si>
  <si>
    <t>JG95WFGP</t>
  </si>
  <si>
    <t>WF0YXXTTGYKL60560</t>
  </si>
  <si>
    <t>KL60560</t>
  </si>
  <si>
    <t>JG95WHGP</t>
  </si>
  <si>
    <t>WF0YXXTTGYKL59939</t>
  </si>
  <si>
    <t>KL59939</t>
  </si>
  <si>
    <t>JG95WLGP</t>
  </si>
  <si>
    <t>WF0YXXTTGYKL59927</t>
  </si>
  <si>
    <t>KL59927</t>
  </si>
  <si>
    <t>JG95WRGP</t>
  </si>
  <si>
    <t>WF0YXXTTGYKL60549</t>
  </si>
  <si>
    <t>KL60549</t>
  </si>
  <si>
    <t>JG95WXGP</t>
  </si>
  <si>
    <t>WF0YXXTTGYKL60547</t>
  </si>
  <si>
    <t>KL60547</t>
  </si>
  <si>
    <t>JG95XDGP</t>
  </si>
  <si>
    <t>WF0YXXTTGYKL60520</t>
  </si>
  <si>
    <t>KL60520</t>
  </si>
  <si>
    <t>JG95XMGP</t>
  </si>
  <si>
    <t>WF0YXXTTGYKL59320</t>
  </si>
  <si>
    <t>KL59320</t>
  </si>
  <si>
    <t>JG95XRGP</t>
  </si>
  <si>
    <t>WF0YXXTTGYKL60555</t>
  </si>
  <si>
    <t>KL60555</t>
  </si>
  <si>
    <t>JG95XVGP</t>
  </si>
  <si>
    <t>WF0YXXTTGYKL58711</t>
  </si>
  <si>
    <t>KL58711</t>
  </si>
  <si>
    <t>JG95XXGP</t>
  </si>
  <si>
    <t>WF0YXXTTGYKL59909</t>
  </si>
  <si>
    <t>KL59909</t>
  </si>
  <si>
    <t>JG95YDGP</t>
  </si>
  <si>
    <t>WF0YXXTTGYKL59912</t>
  </si>
  <si>
    <t>KL59912</t>
  </si>
  <si>
    <t>JG95YJGP</t>
  </si>
  <si>
    <t>WF0YXXTTGYKL59328</t>
  </si>
  <si>
    <t>KL59328</t>
  </si>
  <si>
    <t>JG95YLGP</t>
  </si>
  <si>
    <t>WF0YXXTTGYKL59329</t>
  </si>
  <si>
    <t>KL59329</t>
  </si>
  <si>
    <t>JG95YNGP</t>
  </si>
  <si>
    <t>WF0YXXTTGYKL59904</t>
  </si>
  <si>
    <t>KL59904</t>
  </si>
  <si>
    <t>JG95YRGP</t>
  </si>
  <si>
    <t>WF0YXXTTGYKL60559</t>
  </si>
  <si>
    <t>KL60559</t>
  </si>
  <si>
    <t>JG95YTGP</t>
  </si>
  <si>
    <t>WF0YXXTTGYKL59924</t>
  </si>
  <si>
    <t>KL59924</t>
  </si>
  <si>
    <t>JG95YWGP</t>
  </si>
  <si>
    <t>WF0YXXTTGYKL59944</t>
  </si>
  <si>
    <t>KL59944</t>
  </si>
  <si>
    <t>JG95YXGP</t>
  </si>
  <si>
    <t>WF0YXXTTGYKL59929</t>
  </si>
  <si>
    <t>KL59929</t>
  </si>
  <si>
    <t>JH05NJGP</t>
  </si>
  <si>
    <t>WF0YXXTTGYKL60563</t>
  </si>
  <si>
    <t>KL60563</t>
  </si>
  <si>
    <t>JH05PFGP</t>
  </si>
  <si>
    <t>AFANXXMJ2NKJ47560</t>
  </si>
  <si>
    <t>QJ2LNKJ47560</t>
  </si>
  <si>
    <t>JH05PGGP</t>
  </si>
  <si>
    <t>AFANXXMJ2NKY18452</t>
  </si>
  <si>
    <t>QJ2LNKY18452</t>
  </si>
  <si>
    <t>Tracking, Armadillo, Covert Lights</t>
  </si>
  <si>
    <t>JH05PKGP</t>
  </si>
  <si>
    <t>WF0YXXTTGYKL59930</t>
  </si>
  <si>
    <t>KL59930</t>
  </si>
  <si>
    <t>JH05PSGP</t>
  </si>
  <si>
    <t>WF0YXXTTGYKL59918</t>
  </si>
  <si>
    <t>KL59918</t>
  </si>
  <si>
    <t>JH05PXGP</t>
  </si>
  <si>
    <t>WF0YXXTTGYKL60525</t>
  </si>
  <si>
    <t>KL60525</t>
  </si>
  <si>
    <t>JH05PZGP</t>
  </si>
  <si>
    <t>WF0YXXTTGYKL59932</t>
  </si>
  <si>
    <t>KL59932</t>
  </si>
  <si>
    <t>JH05RMGP</t>
  </si>
  <si>
    <t>WF0YXXTTGYKL59933</t>
  </si>
  <si>
    <t>KL59933</t>
  </si>
  <si>
    <t>JH05RVGP</t>
  </si>
  <si>
    <t>WF0YXXTTGYKL60562</t>
  </si>
  <si>
    <t>KL60562</t>
  </si>
  <si>
    <t>JH05SDGP</t>
  </si>
  <si>
    <t>WF0YXXTTGYKL59906</t>
  </si>
  <si>
    <t>KL59906</t>
  </si>
  <si>
    <t>JH05SJGP</t>
  </si>
  <si>
    <t>WF0YXXTTGYKL59317</t>
  </si>
  <si>
    <t>KL59317</t>
  </si>
  <si>
    <t>JH13GNGP</t>
  </si>
  <si>
    <t>WF0YXXTTGYKL60553</t>
  </si>
  <si>
    <t>KL60553</t>
  </si>
  <si>
    <t>JH13WYGP</t>
  </si>
  <si>
    <t>AHTKB8CD602975044</t>
  </si>
  <si>
    <t>2GDC599003</t>
  </si>
  <si>
    <t>JH13ZLGP</t>
  </si>
  <si>
    <t>AHTLB52E303146701</t>
  </si>
  <si>
    <t>1ZRW284725</t>
  </si>
  <si>
    <t>JH14FWGP</t>
  </si>
  <si>
    <t>AHTKB8CD102975338</t>
  </si>
  <si>
    <t>2GDC612310</t>
  </si>
  <si>
    <t>JH15MCGP</t>
  </si>
  <si>
    <t>ACVNRCHR6XJ4040026</t>
  </si>
  <si>
    <t>4JK1UA5914</t>
  </si>
  <si>
    <t>JH15MGGP</t>
  </si>
  <si>
    <t>ACVNRCHR1J4040027</t>
  </si>
  <si>
    <t>4JKUA9602</t>
  </si>
  <si>
    <t>JH15XFGP</t>
  </si>
  <si>
    <t>AAVZZZAWZLU027658</t>
  </si>
  <si>
    <t>CWV686739</t>
  </si>
  <si>
    <t>JH15XPGP</t>
  </si>
  <si>
    <t>AAVZZZAWZLU026649</t>
  </si>
  <si>
    <t>CWV686694</t>
  </si>
  <si>
    <t>JH16LKGP</t>
  </si>
  <si>
    <t>ACVNRRHR0J4030673</t>
  </si>
  <si>
    <t>4JK1TM7006</t>
  </si>
  <si>
    <t>JH16LXGP</t>
  </si>
  <si>
    <t>ACVNRRHR2J4035454</t>
  </si>
  <si>
    <t>4JK1TV3266</t>
  </si>
  <si>
    <t>JH16MMGP</t>
  </si>
  <si>
    <t>ACVNRRHR3J4041828</t>
  </si>
  <si>
    <t>4JK1UC6073</t>
  </si>
  <si>
    <t>JH16NTGP</t>
  </si>
  <si>
    <t>ACVNRRHR3J4035348</t>
  </si>
  <si>
    <t>4JK1TV2769</t>
  </si>
  <si>
    <t>JH16PLGP</t>
  </si>
  <si>
    <t>ACVNRRHR9J4030557</t>
  </si>
  <si>
    <t>4JK1TP5583</t>
  </si>
  <si>
    <t>Crum F</t>
  </si>
  <si>
    <t>JH16RDGP</t>
  </si>
  <si>
    <t>ACVNRCHR5J4040015</t>
  </si>
  <si>
    <t>4JK1UA3230</t>
  </si>
  <si>
    <t>JH16SSGP</t>
  </si>
  <si>
    <t>ACVNRRHR4J4033124</t>
  </si>
  <si>
    <t>4JK1TR9947</t>
  </si>
  <si>
    <t>JH16XCGP</t>
  </si>
  <si>
    <t>ACVNRRHR4J4030448</t>
  </si>
  <si>
    <t>4JK1TP4279</t>
  </si>
  <si>
    <t>JH16YCGP</t>
  </si>
  <si>
    <t>ACVNRCHR9J4040017</t>
  </si>
  <si>
    <t>4JK1UA3231</t>
  </si>
  <si>
    <t>JH17CVGP</t>
  </si>
  <si>
    <t>ACVNRCHR7J4040016</t>
  </si>
  <si>
    <t>4JK1UA3235</t>
  </si>
  <si>
    <t>JH17DRGP</t>
  </si>
  <si>
    <t>ACVNRCHR5J4039883</t>
  </si>
  <si>
    <t>4JK1UA5839</t>
  </si>
  <si>
    <t>JH17FFGP</t>
  </si>
  <si>
    <t>ACVNRCHR3J4039977</t>
  </si>
  <si>
    <t>4JK1UA5840</t>
  </si>
  <si>
    <t>JH17FYGP</t>
  </si>
  <si>
    <t>ACVNRCHR9J4039112</t>
  </si>
  <si>
    <t>4JK1UA3603</t>
  </si>
  <si>
    <t>JH17GPGP</t>
  </si>
  <si>
    <t>ACVNRCHR2J4040022</t>
  </si>
  <si>
    <t>4JK1UA5910</t>
  </si>
  <si>
    <t>JH17HMGP</t>
  </si>
  <si>
    <t>ACVNRCHR2J4040019</t>
  </si>
  <si>
    <t>4JK1UA3240</t>
  </si>
  <si>
    <t>JH17JMGP</t>
  </si>
  <si>
    <t>ACVNRCHR6J4040010</t>
  </si>
  <si>
    <t>4JK1UA5838</t>
  </si>
  <si>
    <t>JH18HBGP</t>
  </si>
  <si>
    <t>AHTKB8CD802974901</t>
  </si>
  <si>
    <t>2GDC595211</t>
  </si>
  <si>
    <t>JH18JVGP</t>
  </si>
  <si>
    <t>AHTK8BCD002974942</t>
  </si>
  <si>
    <t>2GDC596148</t>
  </si>
  <si>
    <t>JH25SJGP</t>
  </si>
  <si>
    <t>AAVZZZ6RZLU004323</t>
  </si>
  <si>
    <t xml:space="preserve">CLP339915           </t>
  </si>
  <si>
    <t>JH25YFGP</t>
  </si>
  <si>
    <t>ACVNSCHR7J4035578</t>
  </si>
  <si>
    <t>4JK1TT9862</t>
  </si>
  <si>
    <t>JH26YBGP</t>
  </si>
  <si>
    <t>ACVNSCHR1J4034426</t>
  </si>
  <si>
    <t>4JK1TT9377</t>
  </si>
  <si>
    <t>JH30DHGP</t>
  </si>
  <si>
    <t>MHKM5FA2N0K011721</t>
  </si>
  <si>
    <t>2NRF874608</t>
  </si>
  <si>
    <t>JH30DSGP</t>
  </si>
  <si>
    <t>MHKM5FA2N0K011703</t>
  </si>
  <si>
    <t>2NRF8736265</t>
  </si>
  <si>
    <t>JH30FVGP</t>
  </si>
  <si>
    <t>MHKM5EA0N0K000642</t>
  </si>
  <si>
    <t>1NRG026511</t>
  </si>
  <si>
    <t>JH30GDGP</t>
  </si>
  <si>
    <t>MHKM5EA0N0K000647</t>
  </si>
  <si>
    <t>1NRG030708</t>
  </si>
  <si>
    <t>JH30GJGP</t>
  </si>
  <si>
    <t>MHKM5EA0N0K000619</t>
  </si>
  <si>
    <t>1NRG010682</t>
  </si>
  <si>
    <t>JH30GMGP</t>
  </si>
  <si>
    <t>MHKM5EA0N0K000639</t>
  </si>
  <si>
    <t>1NRG021236</t>
  </si>
  <si>
    <t>JH30HBGP</t>
  </si>
  <si>
    <t>AHTJB80DDX04762077</t>
  </si>
  <si>
    <t>2GDC639010</t>
  </si>
  <si>
    <t>JH30HFGP</t>
  </si>
  <si>
    <t>AHTJB8DD904762121</t>
  </si>
  <si>
    <t>2GDC618063</t>
  </si>
  <si>
    <t>JH30VRGP</t>
  </si>
  <si>
    <t>AHTJB8DD804762062</t>
  </si>
  <si>
    <t>2GDC639139</t>
  </si>
  <si>
    <t>JH30VWGP</t>
  </si>
  <si>
    <t>AHTJB8DD704761792</t>
  </si>
  <si>
    <t>2GDC618098</t>
  </si>
  <si>
    <t>JH30WFGP</t>
  </si>
  <si>
    <t>AHTJB8DD504761953</t>
  </si>
  <si>
    <t>2GDC627406</t>
  </si>
  <si>
    <t>JH30WMGP</t>
  </si>
  <si>
    <t>AHTJB8DD604761945</t>
  </si>
  <si>
    <t>2GDC630643</t>
  </si>
  <si>
    <t>JH31FPGP</t>
  </si>
  <si>
    <t>MHKM5EA0N0K000675</t>
  </si>
  <si>
    <t>1NRG045405</t>
  </si>
  <si>
    <t>JH48DGGP</t>
  </si>
  <si>
    <t>AHTJB8DD704762084</t>
  </si>
  <si>
    <t>2GDC642441</t>
  </si>
  <si>
    <t>JH51PMGP</t>
  </si>
  <si>
    <t>AHTEB8CB002806438</t>
  </si>
  <si>
    <t>2GD0702127</t>
  </si>
  <si>
    <t>H/O Facilities</t>
  </si>
  <si>
    <t>JH51PXGP</t>
  </si>
  <si>
    <t>AHTKB8CD902974986</t>
  </si>
  <si>
    <t>2GDC596453</t>
  </si>
  <si>
    <t>JH52KHGP</t>
  </si>
  <si>
    <t>WBA5V52080AJ68655</t>
  </si>
  <si>
    <t>JMPD BMW 3 Series</t>
  </si>
  <si>
    <t>JH52KKGP</t>
  </si>
  <si>
    <t>WBA5V52040AJ68653</t>
  </si>
  <si>
    <t>JH52KLGP</t>
  </si>
  <si>
    <t>WBA5V52070AJ68677</t>
  </si>
  <si>
    <t>320D Sedan</t>
  </si>
  <si>
    <t>BMW 3 Series EMS Spec</t>
  </si>
  <si>
    <t>JH52KMGP</t>
  </si>
  <si>
    <t>WBA5V52040AJ68636</t>
  </si>
  <si>
    <t>JH52KNGP</t>
  </si>
  <si>
    <t>WBA7K320607E90300</t>
  </si>
  <si>
    <t>118 Hatch Back</t>
  </si>
  <si>
    <t xml:space="preserve">JMPD BMW 1 Series </t>
  </si>
  <si>
    <t>JH52KPGP</t>
  </si>
  <si>
    <t>WBA7K320607E90250</t>
  </si>
  <si>
    <t>JH52KTGP</t>
  </si>
  <si>
    <t>WBA7K320807E88161</t>
  </si>
  <si>
    <t>JH52KWGP</t>
  </si>
  <si>
    <t>WBA7K320X07E90316</t>
  </si>
  <si>
    <t>JH52KYGP</t>
  </si>
  <si>
    <t>WBA7K320107E87157</t>
  </si>
  <si>
    <t>JH52LBGP</t>
  </si>
  <si>
    <t>WBA7K320507E88148</t>
  </si>
  <si>
    <t>JH52LCGP</t>
  </si>
  <si>
    <t>WBA7K320607E88093</t>
  </si>
  <si>
    <t>REACTION UNIT</t>
  </si>
  <si>
    <t>JH52LDGP</t>
  </si>
  <si>
    <t>WBA7K320407E87248</t>
  </si>
  <si>
    <t>JH52LFGP</t>
  </si>
  <si>
    <t>WBA7K320X07E87190</t>
  </si>
  <si>
    <t>JH52LGGP</t>
  </si>
  <si>
    <t>WBA5V52000AJ68682</t>
  </si>
  <si>
    <t>JH52LHGP</t>
  </si>
  <si>
    <t>WBA5V52060FH28887</t>
  </si>
  <si>
    <t>JH53BJGP</t>
  </si>
  <si>
    <t>JTFEB9CP806007943</t>
  </si>
  <si>
    <t>1GD8484521</t>
  </si>
  <si>
    <t>JH53BVGP</t>
  </si>
  <si>
    <t>JTFEB9CP506008001</t>
  </si>
  <si>
    <t>1GD8486137</t>
  </si>
  <si>
    <t>JH53BZGP</t>
  </si>
  <si>
    <t>JTFEB9CP706008016</t>
  </si>
  <si>
    <t>1GD8486041</t>
  </si>
  <si>
    <t>JH53CDGP</t>
  </si>
  <si>
    <t>JTFEB9CP206008019</t>
  </si>
  <si>
    <t>1GD8486037</t>
  </si>
  <si>
    <t>JH53CKGP</t>
  </si>
  <si>
    <t>JTFEB9CP206008036</t>
  </si>
  <si>
    <t>1GD8485542</t>
  </si>
  <si>
    <t>JH53CSGP</t>
  </si>
  <si>
    <t>TJFEB9CP906008146</t>
  </si>
  <si>
    <t>1GD8487325</t>
  </si>
  <si>
    <t>JH53CZGP</t>
  </si>
  <si>
    <t>JTFEB9CP506008127</t>
  </si>
  <si>
    <t>1GD8487221</t>
  </si>
  <si>
    <t>JH53DGGP</t>
  </si>
  <si>
    <t>JTFEB9CP306008188</t>
  </si>
  <si>
    <t>1GD8487912</t>
  </si>
  <si>
    <t>JH53DMGP</t>
  </si>
  <si>
    <t>JTFEB9CP106007962</t>
  </si>
  <si>
    <t>1GD8485470</t>
  </si>
  <si>
    <t>JH53DVGP</t>
  </si>
  <si>
    <t>JTFEB9CP306008028</t>
  </si>
  <si>
    <t>1GD8485549</t>
  </si>
  <si>
    <t>JH53DZGP</t>
  </si>
  <si>
    <t>JTFEB9CP306008059</t>
  </si>
  <si>
    <t>1GD8486476</t>
  </si>
  <si>
    <t>JH53FJGP</t>
  </si>
  <si>
    <t>JTFEB9CP206008151</t>
  </si>
  <si>
    <t>1GD8487568</t>
  </si>
  <si>
    <t>JH53FRGP</t>
  </si>
  <si>
    <t>JTFEB9CP406008197</t>
  </si>
  <si>
    <t>1GD8488166</t>
  </si>
  <si>
    <t>JH53FTGP</t>
  </si>
  <si>
    <t>JTFEB9CP906008440</t>
  </si>
  <si>
    <t>1GD8490993</t>
  </si>
  <si>
    <t>JH53GDGP</t>
  </si>
  <si>
    <t>JTFEB9CPX06008236</t>
  </si>
  <si>
    <t>1GD8488263</t>
  </si>
  <si>
    <t>JH53GHGP</t>
  </si>
  <si>
    <t>JTFEB9CP606008198</t>
  </si>
  <si>
    <t>1GD8488030</t>
  </si>
  <si>
    <t>JH53GRGP</t>
  </si>
  <si>
    <t>JTFEB9CP806008204</t>
  </si>
  <si>
    <t>1GD8488025</t>
  </si>
  <si>
    <t>JH53GSGP</t>
  </si>
  <si>
    <t>JTFEB9CP806008266</t>
  </si>
  <si>
    <t>1GD8488853</t>
  </si>
  <si>
    <t>JH53GYGP</t>
  </si>
  <si>
    <t>JTFEB9CP006008262</t>
  </si>
  <si>
    <t>1GD8488857</t>
  </si>
  <si>
    <t>JH53HFGP</t>
  </si>
  <si>
    <t>JTFEB9CP406008281</t>
  </si>
  <si>
    <t>1GD8489200</t>
  </si>
  <si>
    <t>JH53HMGP</t>
  </si>
  <si>
    <t>JTFEB9CP806008395</t>
  </si>
  <si>
    <t>1GD8490660</t>
  </si>
  <si>
    <t>JH53HTGP</t>
  </si>
  <si>
    <t>JTFEB9CP306008420</t>
  </si>
  <si>
    <t>1GD8490656</t>
  </si>
  <si>
    <t>JH53HWGP</t>
  </si>
  <si>
    <t>JTFEB9CP006008391</t>
  </si>
  <si>
    <t>1GD8490314</t>
  </si>
  <si>
    <t>JH53JBGP</t>
  </si>
  <si>
    <t>JTFEB9CP706008405</t>
  </si>
  <si>
    <t>1GD8490665</t>
  </si>
  <si>
    <t>JH53JJGP</t>
  </si>
  <si>
    <t>JTFEBC9CP706008369</t>
  </si>
  <si>
    <t>1GD8490218</t>
  </si>
  <si>
    <t>JH54CPGP</t>
  </si>
  <si>
    <t>JTM243FV90D020384</t>
  </si>
  <si>
    <t>M20AV063319</t>
  </si>
  <si>
    <t>Public Policing</t>
  </si>
  <si>
    <t>JH55XFGP</t>
  </si>
  <si>
    <t>AHTJB8DD604762061</t>
  </si>
  <si>
    <t>2GDC640822</t>
  </si>
  <si>
    <t>JH55XYGP</t>
  </si>
  <si>
    <t>AHTJB8DD504762276</t>
  </si>
  <si>
    <t>2GDC649277</t>
  </si>
  <si>
    <t>JH55YDGP</t>
  </si>
  <si>
    <t>AHTJB8DD804762336</t>
  </si>
  <si>
    <t>2GDC644957</t>
  </si>
  <si>
    <t>JH55YNGP</t>
  </si>
  <si>
    <t>AHTJB8DD304762275</t>
  </si>
  <si>
    <t>2GDC637218</t>
  </si>
  <si>
    <t>JH56BGGP</t>
  </si>
  <si>
    <t>AHTJB8DD904762250</t>
  </si>
  <si>
    <t>2GDC640391</t>
  </si>
  <si>
    <t>JH56CRGP</t>
  </si>
  <si>
    <t>AHTJB8DD904762202</t>
  </si>
  <si>
    <t>2GDC642981</t>
  </si>
  <si>
    <t>JH66TGGP</t>
  </si>
  <si>
    <t>AHTLB52E003144503</t>
  </si>
  <si>
    <t>JH68XYGP</t>
  </si>
  <si>
    <t>AHTJB8DD904762216</t>
  </si>
  <si>
    <t>2GDC642125</t>
  </si>
  <si>
    <t>JH68YDGP</t>
  </si>
  <si>
    <t>AHTJB8DD604762237</t>
  </si>
  <si>
    <t>2GDC648280</t>
  </si>
  <si>
    <t>JH90BNGP</t>
  </si>
  <si>
    <t>ADNCPGD22ZR127188</t>
  </si>
  <si>
    <t>YD25887331T</t>
  </si>
  <si>
    <t>JH90BRGP</t>
  </si>
  <si>
    <t>ADNCPGD22ZR127192</t>
  </si>
  <si>
    <t>YD25885206T</t>
  </si>
  <si>
    <t>JH90BVGP</t>
  </si>
  <si>
    <t>ADNCPGD22ZR127195</t>
  </si>
  <si>
    <t>YD25885207T</t>
  </si>
  <si>
    <t>Tracking, JMPD  Branding, Steel Canopy, Lights</t>
  </si>
  <si>
    <t>JH90BXGP</t>
  </si>
  <si>
    <t>ADNCPGD22ZR126835</t>
  </si>
  <si>
    <t>YD25890511T</t>
  </si>
  <si>
    <t>JH90CCGP</t>
  </si>
  <si>
    <t>ADNCPGD22ZR126941</t>
  </si>
  <si>
    <t>YD25883749T</t>
  </si>
  <si>
    <t>JH90CFGP</t>
  </si>
  <si>
    <t>ADNCPGD22ZR126899</t>
  </si>
  <si>
    <t>YD25884908T</t>
  </si>
  <si>
    <t>JH90CHGP</t>
  </si>
  <si>
    <t>ADNCPGD22ZR126161</t>
  </si>
  <si>
    <t>YD25886265T</t>
  </si>
  <si>
    <t>JH90CMGP</t>
  </si>
  <si>
    <t>ADNCPGD22ZR126092</t>
  </si>
  <si>
    <t>YD2582069T</t>
  </si>
  <si>
    <t>JH90CPGP</t>
  </si>
  <si>
    <t>ADNCPGD22ZR126889</t>
  </si>
  <si>
    <t>JH91FSGP</t>
  </si>
  <si>
    <t>ADNCPGD22ZR127054</t>
  </si>
  <si>
    <t>YD25892660T</t>
  </si>
  <si>
    <t>JH91FYGP</t>
  </si>
  <si>
    <t>ADNCPGD22ZR127072</t>
  </si>
  <si>
    <t>YD25885227T</t>
  </si>
  <si>
    <t>JH91KTGP</t>
  </si>
  <si>
    <t>ADNCPGD22ZR126903</t>
  </si>
  <si>
    <t>YD25892533T</t>
  </si>
  <si>
    <t>JH91LFGP</t>
  </si>
  <si>
    <t>ANDCPGD22ZR127051</t>
  </si>
  <si>
    <t>YD25885252T</t>
  </si>
  <si>
    <t>JH91LHGP</t>
  </si>
  <si>
    <t>ADNCPGD22ZR127001</t>
  </si>
  <si>
    <t>YD25892677T</t>
  </si>
  <si>
    <t xml:space="preserve">Tracking, Branding </t>
  </si>
  <si>
    <t>Glenvista Depot</t>
  </si>
  <si>
    <t>JH91LMGP</t>
  </si>
  <si>
    <t>ADNCPGD22ZR127047</t>
  </si>
  <si>
    <t>YD25892657T</t>
  </si>
  <si>
    <t>Tracking, Branding</t>
  </si>
  <si>
    <t>JH91LPGP</t>
  </si>
  <si>
    <t>ADNCPGD22ZR127005</t>
  </si>
  <si>
    <t>YD25892651T</t>
  </si>
  <si>
    <t>JH91LSGP</t>
  </si>
  <si>
    <t>ADNCPGD22ZR127058</t>
  </si>
  <si>
    <t>YD25892661T</t>
  </si>
  <si>
    <t>JH91LWGP</t>
  </si>
  <si>
    <t>ADNCPGD22ZR127043</t>
  </si>
  <si>
    <t>YD25892508T</t>
  </si>
  <si>
    <t>JH91MBGP</t>
  </si>
  <si>
    <t>ADNCPGD22ZR127062</t>
  </si>
  <si>
    <t>YD25892658T</t>
  </si>
  <si>
    <t>JH94FLGP</t>
  </si>
  <si>
    <t>ADNCPGD22ZR127068</t>
  </si>
  <si>
    <t>YD25885228T</t>
  </si>
  <si>
    <t>JH98ZFGP</t>
  </si>
  <si>
    <t>JN1KC4E26Z0015421</t>
  </si>
  <si>
    <t>YD25053560B</t>
  </si>
  <si>
    <t>NV350 2.5D LWB WB HR P/VAN</t>
  </si>
  <si>
    <t>JH98ZLGP</t>
  </si>
  <si>
    <t>JN1KC4E26Z0015436</t>
  </si>
  <si>
    <t>YD25054137B</t>
  </si>
  <si>
    <t>JH98ZSGP</t>
  </si>
  <si>
    <t>JN1KC4E26Z0015429</t>
  </si>
  <si>
    <t>YD25048771B</t>
  </si>
  <si>
    <t>JH98ZXGP</t>
  </si>
  <si>
    <t>JN1KC4E26Z0015489</t>
  </si>
  <si>
    <t>YD25059165B</t>
  </si>
  <si>
    <t>JH99BGGP</t>
  </si>
  <si>
    <t>JN1KC4E26Z0015473</t>
  </si>
  <si>
    <t>YD25058238B</t>
  </si>
  <si>
    <t>JH99BKGP</t>
  </si>
  <si>
    <t>JN1KC4E26Z0015471</t>
  </si>
  <si>
    <t>YD25058219B</t>
  </si>
  <si>
    <t>JH99BTGP</t>
  </si>
  <si>
    <t>JN1KC4E26Z0015487</t>
  </si>
  <si>
    <t>YD25059073B</t>
  </si>
  <si>
    <t>JH99CBGP</t>
  </si>
  <si>
    <t>JN1KC4E26Z0015486</t>
  </si>
  <si>
    <t>YD25059074B</t>
  </si>
  <si>
    <t>JH99CDGP</t>
  </si>
  <si>
    <t>JN1KC4E26Z0015583</t>
  </si>
  <si>
    <t>YD25064431B</t>
  </si>
  <si>
    <t>JH99CKGP</t>
  </si>
  <si>
    <t>JN1KC4E26Z0015490</t>
  </si>
  <si>
    <t>YD25059166B</t>
  </si>
  <si>
    <t>JJ09MNGP</t>
  </si>
  <si>
    <t>JN1UB4E26Z0031579</t>
  </si>
  <si>
    <t>QR25743429Q</t>
  </si>
  <si>
    <t>JJ09MVGP</t>
  </si>
  <si>
    <t>JN1UB4E26Z0031582</t>
  </si>
  <si>
    <t>QR25743339Q</t>
  </si>
  <si>
    <t>JJ10HXGP</t>
  </si>
  <si>
    <t>JJ10STGP</t>
  </si>
  <si>
    <t>WBA7K320107E98787</t>
  </si>
  <si>
    <t>JJ10SWGP</t>
  </si>
  <si>
    <t>WBA7K320407E97942</t>
  </si>
  <si>
    <t>JJ10SYGP</t>
  </si>
  <si>
    <t>WBA7K320007E97016</t>
  </si>
  <si>
    <t>JJ10TDGP</t>
  </si>
  <si>
    <t>WBA7K320807E98768</t>
  </si>
  <si>
    <t>JJ10TGGP</t>
  </si>
  <si>
    <t>WBA7K320X07E96990</t>
  </si>
  <si>
    <t>JJ10TMGP</t>
  </si>
  <si>
    <t>WBA7K320507E98758</t>
  </si>
  <si>
    <t>JJ10VCGP</t>
  </si>
  <si>
    <t>WBA7K320307E96975</t>
  </si>
  <si>
    <t>JJ10WMGP</t>
  </si>
  <si>
    <t>WBA7K320607E95688</t>
  </si>
  <si>
    <t>JJ10WTGP</t>
  </si>
  <si>
    <t>WBA7K320507E95665</t>
  </si>
  <si>
    <t>JJ10XHGP</t>
  </si>
  <si>
    <t>WBA7K320807E94820</t>
  </si>
  <si>
    <t>JJ10XWGP</t>
  </si>
  <si>
    <t>WBA7K320607E93911</t>
  </si>
  <si>
    <t>JJ10YHGP</t>
  </si>
  <si>
    <t>WBA7K320807E99774</t>
  </si>
  <si>
    <t>JJ10YPGP</t>
  </si>
  <si>
    <t>WBA7K320807E98897</t>
  </si>
  <si>
    <t>JJ10YWGP</t>
  </si>
  <si>
    <t>WBA7K320707E98826</t>
  </si>
  <si>
    <t>JJ10YYGP</t>
  </si>
  <si>
    <t>WBA7K320307E98855</t>
  </si>
  <si>
    <t>JJ10ZDGP</t>
  </si>
  <si>
    <t>WBA7K320007E98912</t>
  </si>
  <si>
    <t>JJ10ZGGP</t>
  </si>
  <si>
    <t>WBA7K320907E98925</t>
  </si>
  <si>
    <t>JJ10ZHGP</t>
  </si>
  <si>
    <t>WBA7K320707E98941</t>
  </si>
  <si>
    <t>JJ10ZLGP</t>
  </si>
  <si>
    <t>WBA7K320307E98953</t>
  </si>
  <si>
    <t>SPEEED</t>
  </si>
  <si>
    <t>JJ10ZNGP</t>
  </si>
  <si>
    <t>WBA7K320707E99491</t>
  </si>
  <si>
    <t>JJ10ZTGP</t>
  </si>
  <si>
    <t>WBA7K320607E98798</t>
  </si>
  <si>
    <t>JJ21NBGP</t>
  </si>
  <si>
    <t>AHTJB8DD204761876</t>
  </si>
  <si>
    <t>2GDC632595</t>
  </si>
  <si>
    <t>JJ23JCGP</t>
  </si>
  <si>
    <t>JN1UB4E26Z0031439</t>
  </si>
  <si>
    <t>QR25742496Q</t>
  </si>
  <si>
    <t>JJ23JFGP</t>
  </si>
  <si>
    <t>JN1UB4E26Z0031435</t>
  </si>
  <si>
    <t>QR25742566Q</t>
  </si>
  <si>
    <t>JJ23JJGP</t>
  </si>
  <si>
    <t>JN1UB4E26Z0031370</t>
  </si>
  <si>
    <t>QR25742172Q</t>
  </si>
  <si>
    <t>JJ23JPGP</t>
  </si>
  <si>
    <t>JN1UB4E26Z0031580</t>
  </si>
  <si>
    <t>QR25743432Q</t>
  </si>
  <si>
    <t>JJ23JSGP</t>
  </si>
  <si>
    <t>JN1UB4E26Z0031369</t>
  </si>
  <si>
    <t>QR25742182Q</t>
  </si>
  <si>
    <t>JJ23JVGP</t>
  </si>
  <si>
    <t>JN1UB4E26Z0031578</t>
  </si>
  <si>
    <t>QR25743388Q</t>
  </si>
  <si>
    <t>JJ90HGGP</t>
  </si>
  <si>
    <t>AHTLB52E1803147469</t>
  </si>
  <si>
    <t>1ZRW298165</t>
  </si>
  <si>
    <t>JJ90JPGP</t>
  </si>
  <si>
    <t>AHTLB52E003147952</t>
  </si>
  <si>
    <t>1ZRW325810</t>
  </si>
  <si>
    <t>JK45ZKGP</t>
  </si>
  <si>
    <t>JTFEB9CPX06011623</t>
  </si>
  <si>
    <t>1GD8517938</t>
  </si>
  <si>
    <t>JK45ZSGP</t>
  </si>
  <si>
    <t>JTFEB9CP306011608</t>
  </si>
  <si>
    <t>1GD8517307</t>
  </si>
  <si>
    <t>JK46BCGP</t>
  </si>
  <si>
    <t>JTFEW9CP906011600</t>
  </si>
  <si>
    <t>1GD8517304</t>
  </si>
  <si>
    <t>JK46BGGP</t>
  </si>
  <si>
    <t>JTFEB9CP606011585</t>
  </si>
  <si>
    <t>1GD8517782</t>
  </si>
  <si>
    <t>JK46BPGP</t>
  </si>
  <si>
    <t>JTFEB9CP506011559</t>
  </si>
  <si>
    <t>1GD8517547</t>
  </si>
  <si>
    <t>JK46BTGP</t>
  </si>
  <si>
    <t>JTFEB9CP006011548</t>
  </si>
  <si>
    <t>1GD8517416</t>
  </si>
  <si>
    <t>JK46BYGP</t>
  </si>
  <si>
    <t>JTFEB9CP306011530</t>
  </si>
  <si>
    <t>1GD8517775</t>
  </si>
  <si>
    <t>JK46CCGP</t>
  </si>
  <si>
    <t>JTFEB9CP206011521</t>
  </si>
  <si>
    <t>1GD8517036</t>
  </si>
  <si>
    <t>JK46CDGP</t>
  </si>
  <si>
    <t>JTFEB9CPX06011508</t>
  </si>
  <si>
    <t>1GD8517171</t>
  </si>
  <si>
    <t>JK46CFGP</t>
  </si>
  <si>
    <t>JTFEB9CP706011496</t>
  </si>
  <si>
    <t>1GD8517177</t>
  </si>
  <si>
    <t>JK46CLGP</t>
  </si>
  <si>
    <t>JTFEB9CP806011488</t>
  </si>
  <si>
    <t>1GD8516433</t>
  </si>
  <si>
    <t>Tracking, JMPD Partial Branding</t>
  </si>
  <si>
    <t>JK46CNGP</t>
  </si>
  <si>
    <t>JTFEB9CP106011476</t>
  </si>
  <si>
    <t>1GD8516441</t>
  </si>
  <si>
    <t>JK46CRGP</t>
  </si>
  <si>
    <t>JTFEB9CP606010968</t>
  </si>
  <si>
    <t>1GD8513467</t>
  </si>
  <si>
    <t>JK46CTGP</t>
  </si>
  <si>
    <t>JTFEB9CP206010773</t>
  </si>
  <si>
    <t>1GD8511600</t>
  </si>
  <si>
    <t>Tracking,JMPD Partial  Branding</t>
  </si>
  <si>
    <t>JK46DBGP</t>
  </si>
  <si>
    <t>JTFEB9CP906010771</t>
  </si>
  <si>
    <t>1GD8511608</t>
  </si>
  <si>
    <t>JK46DJGP</t>
  </si>
  <si>
    <t>JTFEB9CP706011658</t>
  </si>
  <si>
    <t>1GD8518106</t>
  </si>
  <si>
    <t>JK46DMGP</t>
  </si>
  <si>
    <t>JTFEB9CP006011629</t>
  </si>
  <si>
    <t>1GD8517935</t>
  </si>
  <si>
    <t>JK46JWGP</t>
  </si>
  <si>
    <t>JTFEB9CP906010723</t>
  </si>
  <si>
    <t>1GD8510823</t>
  </si>
  <si>
    <t>JK60MVGP</t>
  </si>
  <si>
    <t>JTFEB9CP206012619</t>
  </si>
  <si>
    <t>1GD8525462</t>
  </si>
  <si>
    <t>JK65RFGP</t>
  </si>
  <si>
    <t>JTFEB9CP106012689</t>
  </si>
  <si>
    <t>1GD8525836</t>
  </si>
  <si>
    <t>JK66MNGP</t>
  </si>
  <si>
    <t>MDHBBAN17Z0729333</t>
  </si>
  <si>
    <t>HR15712435B</t>
  </si>
  <si>
    <t>Almera 1.6</t>
  </si>
  <si>
    <t>JK68RMGP</t>
  </si>
  <si>
    <t>JTFEB9CPX06012710</t>
  </si>
  <si>
    <t>1GD84</t>
  </si>
  <si>
    <t>JK68RXGP</t>
  </si>
  <si>
    <t>JTFEB9CP906012682</t>
  </si>
  <si>
    <t>1GD8525644</t>
  </si>
  <si>
    <t>JK76MZGP</t>
  </si>
  <si>
    <t>JTFEB9CP206011566</t>
  </si>
  <si>
    <t>1GD8517653</t>
  </si>
  <si>
    <t>JK77GGGP</t>
  </si>
  <si>
    <t>JN1KC4E26Z0015585</t>
  </si>
  <si>
    <t>YD25064579B</t>
  </si>
  <si>
    <t>JK77GJGP</t>
  </si>
  <si>
    <t>JN1KC4E26Z0015584</t>
  </si>
  <si>
    <t>YD25064430B</t>
  </si>
  <si>
    <t>JK77GNGP</t>
  </si>
  <si>
    <t>JN1KC4E26Z0015608</t>
  </si>
  <si>
    <t>YD25065514B</t>
  </si>
  <si>
    <t>JK77HXGP</t>
  </si>
  <si>
    <t>JN1KC4E26Z0015601</t>
  </si>
  <si>
    <t>YD25065641B</t>
  </si>
  <si>
    <t>JK77HZGP</t>
  </si>
  <si>
    <t>JTFEB9CP906011645</t>
  </si>
  <si>
    <t>1GD8518244</t>
  </si>
  <si>
    <t>JK77JBGP</t>
  </si>
  <si>
    <t>JN1KC4E26Z0015602</t>
  </si>
  <si>
    <t>YD25065724B</t>
  </si>
  <si>
    <t>Health Civic Centre</t>
  </si>
  <si>
    <t>JK77JJGP</t>
  </si>
  <si>
    <t>JN1KC4E26Z0015607</t>
  </si>
  <si>
    <t>YD25065382B</t>
  </si>
  <si>
    <t>JK77JNGP</t>
  </si>
  <si>
    <t>JN1KC4E26Z0015605</t>
  </si>
  <si>
    <t>YD25065381B</t>
  </si>
  <si>
    <t xml:space="preserve">Office of the Speaker </t>
  </si>
  <si>
    <t>JK77KKGP</t>
  </si>
  <si>
    <t>JN1KC4E26Z0015604</t>
  </si>
  <si>
    <t>YD25065393B</t>
  </si>
  <si>
    <t>JK77KWGP</t>
  </si>
  <si>
    <t>JN1KC4E26Z0015603</t>
  </si>
  <si>
    <t>YD25065725B</t>
  </si>
  <si>
    <t>JK77LBGP</t>
  </si>
  <si>
    <t>JN1KC4E26Z0015590</t>
  </si>
  <si>
    <t>YD25064869B</t>
  </si>
  <si>
    <t>JK77LFGP</t>
  </si>
  <si>
    <t>JN1KC4E26Z0015591</t>
  </si>
  <si>
    <t>YD25064868B</t>
  </si>
  <si>
    <t>JK77LSGP</t>
  </si>
  <si>
    <t>JN1KC4E26Z0015606</t>
  </si>
  <si>
    <t>YD25065394B</t>
  </si>
  <si>
    <t>JK77MHGP</t>
  </si>
  <si>
    <t>JN1KC4E26Z0015598</t>
  </si>
  <si>
    <t>YD25065005B</t>
  </si>
  <si>
    <t>JK77NCGP</t>
  </si>
  <si>
    <t>JN1KC4E26Z0015599</t>
  </si>
  <si>
    <t>YD25065006B</t>
  </si>
  <si>
    <t>JK77NJGP</t>
  </si>
  <si>
    <t>JN1KC4E26Z0015597</t>
  </si>
  <si>
    <t>YD25065265B</t>
  </si>
  <si>
    <t>JK77NVGP</t>
  </si>
  <si>
    <t>JN1KC4E26Z0015596</t>
  </si>
  <si>
    <t>YD25065266B</t>
  </si>
  <si>
    <t>JK77PBGP</t>
  </si>
  <si>
    <t>JN1KC4E26Z0015587</t>
  </si>
  <si>
    <t>YD25064429B</t>
  </si>
  <si>
    <t>AHTKB8CDX02973975</t>
  </si>
  <si>
    <t>2GD0673058</t>
  </si>
  <si>
    <t>AHTKB8CD302973977</t>
  </si>
  <si>
    <t>2GD4684781</t>
  </si>
  <si>
    <t>JL19ZDGP</t>
  </si>
  <si>
    <t>WVWZZZ60ZKT092398</t>
  </si>
  <si>
    <t>CLP327234</t>
  </si>
  <si>
    <t>JL19ZKGP</t>
  </si>
  <si>
    <t>WVWZZZ60ZKT092237</t>
  </si>
  <si>
    <t>CLP327307</t>
  </si>
  <si>
    <t>JL84XMGP</t>
  </si>
  <si>
    <t>ADNUSN1D5U0178621</t>
  </si>
  <si>
    <t>K7MF710UK12917</t>
  </si>
  <si>
    <t>JL85GPGP</t>
  </si>
  <si>
    <t>WBATX360X0N027031</t>
  </si>
  <si>
    <t xml:space="preserve">X3 </t>
  </si>
  <si>
    <t>Speakers Office</t>
  </si>
  <si>
    <t>JM00MWGP</t>
  </si>
  <si>
    <t>AHTEW8CB901294561</t>
  </si>
  <si>
    <t>1TRA716695</t>
  </si>
  <si>
    <t>JM00NHGP</t>
  </si>
  <si>
    <t>AHTEW8CB901294530</t>
  </si>
  <si>
    <t>1TRA713065</t>
  </si>
  <si>
    <t>Transportation</t>
  </si>
  <si>
    <t>JM00RLGP</t>
  </si>
  <si>
    <t>AHTEW8CB901294527</t>
  </si>
  <si>
    <t>1TRA713052</t>
  </si>
  <si>
    <t>JM00RNGP</t>
  </si>
  <si>
    <t>AHTEW8CB101294523</t>
  </si>
  <si>
    <t>1TRA716195</t>
  </si>
  <si>
    <t>JM01WYGP</t>
  </si>
  <si>
    <t>JTFPA9A9408007022</t>
  </si>
  <si>
    <t>1GD8450496</t>
  </si>
  <si>
    <t>10 March 202</t>
  </si>
  <si>
    <t>JM01WZGP</t>
  </si>
  <si>
    <t>JTFPA9AP108006832</t>
  </si>
  <si>
    <t>1GD8454123</t>
  </si>
  <si>
    <t>JM01XBGP</t>
  </si>
  <si>
    <t>JTFPA9AP808006844</t>
  </si>
  <si>
    <t>1GD8454403</t>
  </si>
  <si>
    <t>JM01XCGP</t>
  </si>
  <si>
    <t>JTFPA9AP308006816</t>
  </si>
  <si>
    <t>1GD8454132</t>
  </si>
  <si>
    <t>JM01XDGP</t>
  </si>
  <si>
    <t>JTFPA9AP308006864</t>
  </si>
  <si>
    <t>1GD8454738</t>
  </si>
  <si>
    <t>Housing Region D</t>
  </si>
  <si>
    <t>JM01XFGP</t>
  </si>
  <si>
    <t>JTFPA9APX08006859</t>
  </si>
  <si>
    <t>1GD8454410</t>
  </si>
  <si>
    <t>JM01XGGP</t>
  </si>
  <si>
    <t>JTFPA9AP508001567</t>
  </si>
  <si>
    <t>1GD8395634</t>
  </si>
  <si>
    <t>JM01XHGP</t>
  </si>
  <si>
    <t>JTFPA9AP208006824</t>
  </si>
  <si>
    <t>1GD8454142</t>
  </si>
  <si>
    <t>CRUM G</t>
  </si>
  <si>
    <t>JM01XJGP</t>
  </si>
  <si>
    <t>JTFPA9AP408007070</t>
  </si>
  <si>
    <t>1GD8457671</t>
  </si>
  <si>
    <t>JM01XLGP</t>
  </si>
  <si>
    <t>JTFPA9AP108007012</t>
  </si>
  <si>
    <t>1GD8450477</t>
  </si>
  <si>
    <t>JM01XMGP</t>
  </si>
  <si>
    <t>JTFPA9AP908007064</t>
  </si>
  <si>
    <t>1GD8457664</t>
  </si>
  <si>
    <t>JM01XNGP</t>
  </si>
  <si>
    <t>JTFPA9AP008007051</t>
  </si>
  <si>
    <t>1GD8457677</t>
  </si>
  <si>
    <t>JM01XRGP</t>
  </si>
  <si>
    <t>JTFPA9AP208007035</t>
  </si>
  <si>
    <t>1GD8457301</t>
  </si>
  <si>
    <t>JM01XVGP</t>
  </si>
  <si>
    <t>JTFPA9AP608006888</t>
  </si>
  <si>
    <t>1GD8455089</t>
  </si>
  <si>
    <t>JM01XXGP</t>
  </si>
  <si>
    <t>JTFPA9AP408006873</t>
  </si>
  <si>
    <t>1GD8454730</t>
  </si>
  <si>
    <t>13 March 202</t>
  </si>
  <si>
    <t>JM01XYGP</t>
  </si>
  <si>
    <t>JTFPA9AP308006878</t>
  </si>
  <si>
    <t>1GD8455082</t>
  </si>
  <si>
    <t>JM03LXGP</t>
  </si>
  <si>
    <t>MHKM5FA2N0K012257</t>
  </si>
  <si>
    <t>2NRF919882</t>
  </si>
  <si>
    <t>JP82JMGP</t>
  </si>
  <si>
    <t>ACVMRRAR7J4043670</t>
  </si>
  <si>
    <t>4JA14D7000</t>
  </si>
  <si>
    <t>JP82JRGP</t>
  </si>
  <si>
    <t>ACVMRRAR7J4038310</t>
  </si>
  <si>
    <t>4JA14A9972</t>
  </si>
  <si>
    <t>JP82KMGP</t>
  </si>
  <si>
    <t>ACVMRRARXJ4032145</t>
  </si>
  <si>
    <t>4JA13Y6587</t>
  </si>
  <si>
    <t>JP82KVGP</t>
  </si>
  <si>
    <t>ACVNSCHR9J4039504</t>
  </si>
  <si>
    <t>4JK1UA4467</t>
  </si>
  <si>
    <t>JP82PHGP</t>
  </si>
  <si>
    <t>WDB9076552P135684</t>
  </si>
  <si>
    <t xml:space="preserve">Tracking, Decals </t>
  </si>
  <si>
    <t>R813,926.83</t>
  </si>
  <si>
    <t>JP82PLGP</t>
  </si>
  <si>
    <t>WDB9076552P141477</t>
  </si>
  <si>
    <t>JP98GBGP</t>
  </si>
  <si>
    <t>AHTEW8CB501293696</t>
  </si>
  <si>
    <t>1TRA640368</t>
  </si>
  <si>
    <t>JP92MGGP</t>
  </si>
  <si>
    <t>ACVMRRAR6H4016101</t>
  </si>
  <si>
    <t>4JA13N8243</t>
  </si>
  <si>
    <t>D-MAX 250 HO Single Cab FLEETSIDE</t>
  </si>
  <si>
    <t>JP92MLGP</t>
  </si>
  <si>
    <t>ACVMRRARXH406084</t>
  </si>
  <si>
    <t>4JA13N7896</t>
  </si>
  <si>
    <t>JP92MPGP</t>
  </si>
  <si>
    <t>ACVNSCHR6J4031151</t>
  </si>
  <si>
    <t>4JK1TP6372</t>
  </si>
  <si>
    <t>JP92MTGP</t>
  </si>
  <si>
    <t>ACVNSCHR4J4031150</t>
  </si>
  <si>
    <t>4JK1TP3445</t>
  </si>
  <si>
    <t>JP92MWGP</t>
  </si>
  <si>
    <t>ACVNSCHR0J4031145</t>
  </si>
  <si>
    <t>4JK1TR2200</t>
  </si>
  <si>
    <t>JP92NFGP</t>
  </si>
  <si>
    <t>ACVNSCHR4J4031147</t>
  </si>
  <si>
    <t>4JK1TP6370</t>
  </si>
  <si>
    <t>JP92NHGP</t>
  </si>
  <si>
    <t>ACVNSCHR9J4036425</t>
  </si>
  <si>
    <t>4JK1TV0305</t>
  </si>
  <si>
    <t>JP92NPGP</t>
  </si>
  <si>
    <t>ACVNSCHR0J4040802</t>
  </si>
  <si>
    <t>4JK1UB5344</t>
  </si>
  <si>
    <t>JP92NSGP</t>
  </si>
  <si>
    <t>ACVNSCHR7J4039503</t>
  </si>
  <si>
    <t>4JK1TZ3454</t>
  </si>
  <si>
    <t>JP92PDGP</t>
  </si>
  <si>
    <t>AFAPXXMJ2PKS32295</t>
  </si>
  <si>
    <t>QJ2LPKS32295</t>
  </si>
  <si>
    <t>JP92PGGP</t>
  </si>
  <si>
    <t>AFAPXXMJ2PKJ56045</t>
  </si>
  <si>
    <t>QJ2LPKJ56045</t>
  </si>
  <si>
    <t>JP92PVGP</t>
  </si>
  <si>
    <t>AFAPXXMJ2PJB34854</t>
  </si>
  <si>
    <t>QJ2LPJB34854</t>
  </si>
  <si>
    <t>JP92PYGP</t>
  </si>
  <si>
    <t>AFAPXXMJ2PJB30844</t>
  </si>
  <si>
    <t>QJ2LPJB30844</t>
  </si>
  <si>
    <t>JP92RDGP</t>
  </si>
  <si>
    <t>AFAPXXMJ2PJP21957</t>
  </si>
  <si>
    <t>QJ2LPJP21957</t>
  </si>
  <si>
    <t>JP94FNGP</t>
  </si>
  <si>
    <t>WBATX16060N046213</t>
  </si>
  <si>
    <t>JP94FPGP</t>
  </si>
  <si>
    <t>WBATX16080N046617</t>
  </si>
  <si>
    <t>JP94FSGP</t>
  </si>
  <si>
    <t>WBATX16050N046557</t>
  </si>
  <si>
    <t>JP95TZGP</t>
  </si>
  <si>
    <t>AHTKB8CD902968430</t>
  </si>
  <si>
    <t>2GDC384855</t>
  </si>
  <si>
    <t>JP95VFGP</t>
  </si>
  <si>
    <t>AHTKB8CD602976307</t>
  </si>
  <si>
    <t>2GDC641143</t>
  </si>
  <si>
    <t>JP95VJGP</t>
  </si>
  <si>
    <t>AHTKB8CDX02976312</t>
  </si>
  <si>
    <t>2GDC641293</t>
  </si>
  <si>
    <t>JP95WGGP</t>
  </si>
  <si>
    <t>AHTKB8CDX02976374</t>
  </si>
  <si>
    <t>2GDC654004</t>
  </si>
  <si>
    <t>JP95WKGP</t>
  </si>
  <si>
    <t>AHTKB8CD702976400</t>
  </si>
  <si>
    <t>2GDC654634</t>
  </si>
  <si>
    <t>JP95XBGP</t>
  </si>
  <si>
    <t>AHTKB8CD802976308</t>
  </si>
  <si>
    <t>2GDC642415</t>
  </si>
  <si>
    <t xml:space="preserve">E64 Region E </t>
  </si>
  <si>
    <t>JP95XGGP</t>
  </si>
  <si>
    <t>AHTKB8CD002976402</t>
  </si>
  <si>
    <t>2GDC654670</t>
  </si>
  <si>
    <t>JP95XRGP</t>
  </si>
  <si>
    <t>ACVNSCHRXH4006814</t>
  </si>
  <si>
    <t>4JK1SJ9424</t>
  </si>
  <si>
    <t>JP95XXGP</t>
  </si>
  <si>
    <t>ACVNSCHR0H4007888</t>
  </si>
  <si>
    <t>4JK1SL8913</t>
  </si>
  <si>
    <t>JP95YBGP</t>
  </si>
  <si>
    <t>AFAPXXMJ2PKE06947</t>
  </si>
  <si>
    <t>QJ2LPKE06947</t>
  </si>
  <si>
    <t>JP95YJGP</t>
  </si>
  <si>
    <t>AFAPXXMJ2PJJ86358</t>
  </si>
  <si>
    <t>QJ2LPJJ86358</t>
  </si>
  <si>
    <t>JP95YRGP</t>
  </si>
  <si>
    <t>AFAPXXMJ2PJJ86709</t>
  </si>
  <si>
    <t>QJ2LPJJ86709</t>
  </si>
  <si>
    <t>JP95ZBGP</t>
  </si>
  <si>
    <t>AFAPXXMJ2PKS33295</t>
  </si>
  <si>
    <t>QJ2LPKS33295</t>
  </si>
  <si>
    <t>JP96RZGP</t>
  </si>
  <si>
    <t>AHTLB52E303136935</t>
  </si>
  <si>
    <t>1ZRV975348</t>
  </si>
  <si>
    <t>JP96SLGP</t>
  </si>
  <si>
    <t>AHTLB52E303136928</t>
  </si>
  <si>
    <t>JP96SPGP</t>
  </si>
  <si>
    <t>AHTLB52E903133449</t>
  </si>
  <si>
    <t>1ZRV897449</t>
  </si>
  <si>
    <t>JP97HPGP</t>
  </si>
  <si>
    <t>WDB9076552P138092</t>
  </si>
  <si>
    <t>JP98GDGP</t>
  </si>
  <si>
    <t>AHTEW8CB402807771</t>
  </si>
  <si>
    <t>2GD0764712</t>
  </si>
  <si>
    <t>JP98GKGP</t>
  </si>
  <si>
    <t>AHTKB8CD802974610</t>
  </si>
  <si>
    <t>2GD4696865</t>
  </si>
  <si>
    <t>JP98PSGP</t>
  </si>
  <si>
    <t>JTFEB9CP706002409</t>
  </si>
  <si>
    <t>1GD8420835</t>
  </si>
  <si>
    <t>JP98RGGP</t>
  </si>
  <si>
    <t>JTFEB9CP306002522</t>
  </si>
  <si>
    <t>1GD8421587</t>
  </si>
  <si>
    <t>JP98SBGP</t>
  </si>
  <si>
    <t>JTFEB9CP50600392</t>
  </si>
  <si>
    <t>1GD8421009</t>
  </si>
  <si>
    <t>JR00YFGP</t>
  </si>
  <si>
    <t>AHTLB52E803131160</t>
  </si>
  <si>
    <t>1ZRV839568</t>
  </si>
  <si>
    <t>JR00YLGP</t>
  </si>
  <si>
    <t>AHTLB52E003136174</t>
  </si>
  <si>
    <t>1ZRV963839</t>
  </si>
  <si>
    <t>JR00YYGP</t>
  </si>
  <si>
    <t>AHTLB52EX03136988</t>
  </si>
  <si>
    <t>1ZRV975787</t>
  </si>
  <si>
    <t>JR00ZSGP</t>
  </si>
  <si>
    <t>AHTLB52E303137092</t>
  </si>
  <si>
    <t>1ZRV975881</t>
  </si>
  <si>
    <t>JR00ZXGP</t>
  </si>
  <si>
    <t>AHTLB52EX03133430</t>
  </si>
  <si>
    <t>1ZRV897834</t>
  </si>
  <si>
    <t>JR01BWGP</t>
  </si>
  <si>
    <t>AHTLB52E703139458</t>
  </si>
  <si>
    <t>1ZRW037364</t>
  </si>
  <si>
    <t>JR01CCGP</t>
  </si>
  <si>
    <t>KMHCT41DLKU465485</t>
  </si>
  <si>
    <t>G4FCKU317214</t>
  </si>
  <si>
    <t>Elantra</t>
  </si>
  <si>
    <t>Petrol</t>
  </si>
  <si>
    <t>JR01DYGP</t>
  </si>
  <si>
    <t>AHTLB52E803136052</t>
  </si>
  <si>
    <t>1ZRV955402</t>
  </si>
  <si>
    <t>JR01FKGP</t>
  </si>
  <si>
    <t>AHTLB52E503137112</t>
  </si>
  <si>
    <t>1ZRV973553</t>
  </si>
  <si>
    <t>JR01FLGP</t>
  </si>
  <si>
    <t>AHTLB52E303137108</t>
  </si>
  <si>
    <t>1ZRV975720</t>
  </si>
  <si>
    <t>JR01FPGP</t>
  </si>
  <si>
    <t>AHTLB52E103134174</t>
  </si>
  <si>
    <t>1ZRV909362</t>
  </si>
  <si>
    <t>JR01FTGP</t>
  </si>
  <si>
    <t>AHTLB52E303133334</t>
  </si>
  <si>
    <t>1ZRV892748</t>
  </si>
  <si>
    <t>JR01FXGP</t>
  </si>
  <si>
    <t>AHTLB52E803133328</t>
  </si>
  <si>
    <t>1ZRV896615</t>
  </si>
  <si>
    <t>JR01GBGP</t>
  </si>
  <si>
    <t>AHTLB52E003133324</t>
  </si>
  <si>
    <t>1ZRV891046</t>
  </si>
  <si>
    <t>JR01GDGP</t>
  </si>
  <si>
    <t>AHTLB52E303139456</t>
  </si>
  <si>
    <t>1ZRW037595</t>
  </si>
  <si>
    <t>JR01GGGP</t>
  </si>
  <si>
    <t>AHTLB52E103139438</t>
  </si>
  <si>
    <t>1ZRW034143</t>
  </si>
  <si>
    <t>JR01GJGP</t>
  </si>
  <si>
    <t>AHTLB52E603137149</t>
  </si>
  <si>
    <t>1ZRV974311</t>
  </si>
  <si>
    <t>JR01GKGP</t>
  </si>
  <si>
    <t>AHTLB52E403137165</t>
  </si>
  <si>
    <t>1ZRV976519</t>
  </si>
  <si>
    <t>JR01GRGP</t>
  </si>
  <si>
    <t>AHTLB52E503135190</t>
  </si>
  <si>
    <t>1ZRV960172</t>
  </si>
  <si>
    <t>JR01GTGP</t>
  </si>
  <si>
    <t>AHTLB52E503137143</t>
  </si>
  <si>
    <t>1ZRV975774</t>
  </si>
  <si>
    <t>JR01GZGP</t>
  </si>
  <si>
    <t>AHTLB52E003136238</t>
  </si>
  <si>
    <t>1ZRV963083</t>
  </si>
  <si>
    <t>JR01HCGP</t>
  </si>
  <si>
    <t>AHTLB52E403135965</t>
  </si>
  <si>
    <t>JR01HGGP</t>
  </si>
  <si>
    <t>AHTLB52E703135894</t>
  </si>
  <si>
    <t>1ZRV950682</t>
  </si>
  <si>
    <t>JR04MMGP</t>
  </si>
  <si>
    <t>WDB9076552P133854</t>
  </si>
  <si>
    <t>JR04NRGP</t>
  </si>
  <si>
    <t>WDB9076552P126831</t>
  </si>
  <si>
    <t>Tracking, EMS Branding, Light Bar, Wheel Chair Lift</t>
  </si>
  <si>
    <t>JR21XZGP</t>
  </si>
  <si>
    <t>JTFEB9CP406017403</t>
  </si>
  <si>
    <t>1GD8567045</t>
  </si>
  <si>
    <t>R595000.00</t>
  </si>
  <si>
    <t>JR21YCGP</t>
  </si>
  <si>
    <t>JTFEB9CP506017362</t>
  </si>
  <si>
    <t>1GD8566832</t>
  </si>
  <si>
    <t>JR21YFGP</t>
  </si>
  <si>
    <t>JTFEB9CP606017435</t>
  </si>
  <si>
    <t>1GD8567256</t>
  </si>
  <si>
    <t>JR21YJGP</t>
  </si>
  <si>
    <t>JTFEB9CP806017341</t>
  </si>
  <si>
    <t>1GD8566580</t>
  </si>
  <si>
    <t>JR21YLGP</t>
  </si>
  <si>
    <t>JTFEB9CP206017299</t>
  </si>
  <si>
    <t>1GD8566089</t>
  </si>
  <si>
    <t>JR21YNGP</t>
  </si>
  <si>
    <t>JTFEB9CP406017224</t>
  </si>
  <si>
    <t>1GD8565193</t>
  </si>
  <si>
    <t>JR21YRGP</t>
  </si>
  <si>
    <t>JTFEB9CP206017156</t>
  </si>
  <si>
    <t>1GD8564777</t>
  </si>
  <si>
    <t>JR21YTGP</t>
  </si>
  <si>
    <t>JTFEB9CP206017254</t>
  </si>
  <si>
    <t>1GD8565843</t>
  </si>
  <si>
    <t>JR29PDGP</t>
  </si>
  <si>
    <t>WBATX16090N046576</t>
  </si>
  <si>
    <t>JR40BNGP</t>
  </si>
  <si>
    <t>AFAPXXMJ2PLB73777</t>
  </si>
  <si>
    <t>QJ2LPLB73777</t>
  </si>
  <si>
    <t>JR41TLGP</t>
  </si>
  <si>
    <t>ACVNSCHR9H4007890</t>
  </si>
  <si>
    <t>4JK1SL8909</t>
  </si>
  <si>
    <t>JR73PMGP</t>
  </si>
  <si>
    <t>JTFEBPCP706003835</t>
  </si>
  <si>
    <t>1GD8435780</t>
  </si>
  <si>
    <t>JR73RNGP</t>
  </si>
  <si>
    <t>AHTKB8CD502974452</t>
  </si>
  <si>
    <t>2GDC584078</t>
  </si>
  <si>
    <t>JR73RZGP</t>
  </si>
  <si>
    <t>JTFEB9CP806012575</t>
  </si>
  <si>
    <t>1GD8523319</t>
  </si>
  <si>
    <t>JS11XBGP</t>
  </si>
  <si>
    <t>AHTHA3CC103356742</t>
  </si>
  <si>
    <t>1GD0831621</t>
  </si>
  <si>
    <t>Hilux 2.8 GD-6 RB Super Cab</t>
  </si>
  <si>
    <t>1 Ton Super Cab LDV 4x4</t>
  </si>
  <si>
    <t>Tracking, Steel Canopy, JMPD Branding, Night Owl Light, Light Bar</t>
  </si>
  <si>
    <t>Accident Unit</t>
  </si>
  <si>
    <t>JS11XRGP</t>
  </si>
  <si>
    <t>AHTHA3CC303356659</t>
  </si>
  <si>
    <t>1GD0824125</t>
  </si>
  <si>
    <t xml:space="preserve"> Ready 02 Nov 2020</t>
  </si>
  <si>
    <t>JS11YHGP</t>
  </si>
  <si>
    <t>AHTHA3CC203356720</t>
  </si>
  <si>
    <t>1GD0837141</t>
  </si>
  <si>
    <t>JS43ZRGP</t>
  </si>
  <si>
    <t>WV1ZZZSYZL9047998</t>
  </si>
  <si>
    <t>DAS012594</t>
  </si>
  <si>
    <t xml:space="preserve">Crafter 50 2.0 TDI </t>
  </si>
  <si>
    <t>R 742 272.00</t>
  </si>
  <si>
    <t>JS44BBGP</t>
  </si>
  <si>
    <t>WV1ZZZSYZL9045034</t>
  </si>
  <si>
    <t>DAS012596</t>
  </si>
  <si>
    <t>JS44BHGP</t>
  </si>
  <si>
    <t>WV1ZZZSYZL9038535</t>
  </si>
  <si>
    <t>DAS012520</t>
  </si>
  <si>
    <t>JS47SPGP</t>
  </si>
  <si>
    <t>AHTHA3CC303356743</t>
  </si>
  <si>
    <t>1GD0831924</t>
  </si>
  <si>
    <t>JS47SXGP</t>
  </si>
  <si>
    <t>AHTHA3CC903356777</t>
  </si>
  <si>
    <t>1GD0834529</t>
  </si>
  <si>
    <t>JS47THGP</t>
  </si>
  <si>
    <t>AHTHA3CC503356775</t>
  </si>
  <si>
    <t>1GD0834491</t>
  </si>
  <si>
    <t>JS47TMGP</t>
  </si>
  <si>
    <t>AHTHA3CC503356808</t>
  </si>
  <si>
    <t>1GD0837883</t>
  </si>
  <si>
    <t>JS47TTGP</t>
  </si>
  <si>
    <t>AHTHA3CCX03356805</t>
  </si>
  <si>
    <t>1GD0837415</t>
  </si>
  <si>
    <t>JS47VFGP</t>
  </si>
  <si>
    <t>AHTHA3CC103356806</t>
  </si>
  <si>
    <t>1GD0837444</t>
  </si>
  <si>
    <t>JS55XXGP</t>
  </si>
  <si>
    <t>WV1ZZZSYZL9035701</t>
  </si>
  <si>
    <t>DAS012484</t>
  </si>
  <si>
    <t>JS55YSGP</t>
  </si>
  <si>
    <t>WV1ZZZSYZL9036341</t>
  </si>
  <si>
    <t>DAS012488</t>
  </si>
  <si>
    <t>JS86HYGP</t>
  </si>
  <si>
    <t>AHTHA3CC403356685</t>
  </si>
  <si>
    <t>1GD0827597</t>
  </si>
  <si>
    <t>JS86NGGP</t>
  </si>
  <si>
    <t>AHTHA3CC503356744</t>
  </si>
  <si>
    <t>1GD0831910</t>
  </si>
  <si>
    <t>JS86XHGP</t>
  </si>
  <si>
    <t>AHTHA3CC503356758</t>
  </si>
  <si>
    <t>1GD0833100</t>
  </si>
  <si>
    <t>JS86YPGP</t>
  </si>
  <si>
    <t>AHTHA3CC703356809</t>
  </si>
  <si>
    <t>1GD0837828</t>
  </si>
  <si>
    <t>JS86ZZGP</t>
  </si>
  <si>
    <t>AHTHA3CC303356922</t>
  </si>
  <si>
    <t>1GD0838022</t>
  </si>
  <si>
    <t>JT12RBGP</t>
  </si>
  <si>
    <t>WIV9076552P235857</t>
  </si>
  <si>
    <t>13 Novemeber 2020</t>
  </si>
  <si>
    <t>JT20RZGP</t>
  </si>
  <si>
    <t>WIV9076552P236233</t>
  </si>
  <si>
    <t>JT21DZGP</t>
  </si>
  <si>
    <t>WIV9076552P239550</t>
  </si>
  <si>
    <t>JV43XTGP</t>
  </si>
  <si>
    <t>WV1ZZZSYZL9033374</t>
  </si>
  <si>
    <t>DAU1211707</t>
  </si>
  <si>
    <t xml:space="preserve">Crafter 35 2.0 TDI </t>
  </si>
  <si>
    <t>JV56LVGP</t>
  </si>
  <si>
    <t>WV1ZZZSYZM9010045</t>
  </si>
  <si>
    <t>DAU143438</t>
  </si>
  <si>
    <t>JV56PLGP</t>
  </si>
  <si>
    <t>WV1ZZZSYZM9012295</t>
  </si>
  <si>
    <t>DAU145292</t>
  </si>
  <si>
    <t>JP95WBGP</t>
  </si>
  <si>
    <t>AHTKB8CD402976399</t>
  </si>
  <si>
    <t>2GDC646802</t>
  </si>
  <si>
    <t>JP92PMGP</t>
  </si>
  <si>
    <t>AFAPXXMJ2PJB35687</t>
  </si>
  <si>
    <t>QJ2LPJB35687</t>
  </si>
  <si>
    <t>FZ69PZGP</t>
  </si>
  <si>
    <t>JTFSS23P000166663</t>
  </si>
  <si>
    <t>2KDA939260</t>
  </si>
  <si>
    <t>HW47GTGP</t>
  </si>
  <si>
    <t>MALBM51BLKM539327</t>
  </si>
  <si>
    <t>G4LAJM860858</t>
  </si>
  <si>
    <t>JX73YZGP</t>
  </si>
  <si>
    <t>WBA72DY010FJ86579</t>
  </si>
  <si>
    <t>F4403667</t>
  </si>
  <si>
    <t>320 Sedan</t>
  </si>
  <si>
    <t xml:space="preserve">BMW 3 Series </t>
  </si>
  <si>
    <t>JS15ZLGP</t>
  </si>
  <si>
    <t xml:space="preserve"> JTFLAFCPX06004261</t>
  </si>
  <si>
    <t>1GD8558872</t>
  </si>
  <si>
    <t>Health Region G</t>
  </si>
  <si>
    <t>JX23PBGP</t>
  </si>
  <si>
    <t>JX23PKGP</t>
  </si>
  <si>
    <t>JX10ZCGP</t>
  </si>
  <si>
    <t>AAVZZZ6RZMU008860</t>
  </si>
  <si>
    <t>CLP368605</t>
  </si>
  <si>
    <t>JJ13TXGP</t>
  </si>
  <si>
    <t>MDHBBAN17Z0729308</t>
  </si>
  <si>
    <t>HR15712511B</t>
  </si>
  <si>
    <t>JD35FKGP</t>
  </si>
  <si>
    <t>AHTKB8CD002974388</t>
  </si>
  <si>
    <t>2GD4692192</t>
  </si>
  <si>
    <t>N/A</t>
  </si>
  <si>
    <t>JT15BDGP</t>
  </si>
  <si>
    <t>AAVZZZAWZMU010247</t>
  </si>
  <si>
    <t>CHZD52655</t>
  </si>
  <si>
    <t>303 300.00</t>
  </si>
  <si>
    <t>JP03HYGP</t>
  </si>
  <si>
    <t>W1K2050762R589156</t>
  </si>
  <si>
    <t>26491530270756</t>
  </si>
  <si>
    <t>C 180 Auto</t>
  </si>
  <si>
    <t>CFO</t>
  </si>
  <si>
    <t>JX52CHGP</t>
  </si>
  <si>
    <t>AAVZZZ6RZMU007780</t>
  </si>
  <si>
    <t>CLP366813</t>
  </si>
  <si>
    <t>JZ71XXGP</t>
  </si>
  <si>
    <t>WVWZZZ60ZMT123653</t>
  </si>
  <si>
    <t>CLP365030</t>
  </si>
  <si>
    <t>Internal Affairs</t>
  </si>
  <si>
    <t>JZ71XLGP</t>
  </si>
  <si>
    <t>WVWZZZ60ZMT123331</t>
  </si>
  <si>
    <t>CLP362107</t>
  </si>
  <si>
    <t>JX52DJGP</t>
  </si>
  <si>
    <t>AAVZZZ66RZMU007531</t>
  </si>
  <si>
    <t>CLP365770</t>
  </si>
  <si>
    <t>Tracking, Partial Branding</t>
  </si>
  <si>
    <t>JZ71XTGP</t>
  </si>
  <si>
    <t>WVWZZZ60ZMT124927</t>
  </si>
  <si>
    <t>CLP363612</t>
  </si>
  <si>
    <t>JM30PSGP</t>
  </si>
  <si>
    <t>AAVZZZ6RZLU011835</t>
  </si>
  <si>
    <t>CLP347474</t>
  </si>
  <si>
    <t>KB51MFGP</t>
  </si>
  <si>
    <t>ACVMRRAR4071896</t>
  </si>
  <si>
    <t>4JA14M6538</t>
  </si>
  <si>
    <t>KB51LRGP</t>
  </si>
  <si>
    <t>ACVMRRAR4071897</t>
  </si>
  <si>
    <t>4JA14M6792</t>
  </si>
  <si>
    <t>KC35TMGP</t>
  </si>
  <si>
    <t>WIV44770323866608</t>
  </si>
  <si>
    <t>622951F0116601</t>
  </si>
  <si>
    <t>Vito Tourer 111 Cdi</t>
  </si>
  <si>
    <t>9 Seater Bus</t>
  </si>
  <si>
    <t>2200L</t>
  </si>
  <si>
    <t>KC35THGP</t>
  </si>
  <si>
    <t>WIV44770323867453</t>
  </si>
  <si>
    <t>622951F0116645</t>
  </si>
  <si>
    <t>KB30VRGP</t>
  </si>
  <si>
    <t>MHKM5FA2N0K014974</t>
  </si>
  <si>
    <t>2NRG624120</t>
  </si>
  <si>
    <t>JN24BKGP</t>
  </si>
  <si>
    <t>JTFEB9CP206012460</t>
  </si>
  <si>
    <t>1GD8523797</t>
  </si>
  <si>
    <t>Zweli Khumalo</t>
  </si>
  <si>
    <t>JY53LKGP</t>
  </si>
  <si>
    <t>AFAPXXMJ2PMU74967</t>
  </si>
  <si>
    <t>QJ2LPMU74967</t>
  </si>
  <si>
    <t>Tracking,Decals</t>
  </si>
  <si>
    <t>JN24WXGP</t>
  </si>
  <si>
    <t>ACVNRRHRXK4051676</t>
  </si>
  <si>
    <t>4JK1UR9417</t>
  </si>
  <si>
    <t>KC54LDGP</t>
  </si>
  <si>
    <t>AHTKB3CB202369158</t>
  </si>
  <si>
    <t>2GDC803034</t>
  </si>
  <si>
    <t>Hilux 2.4 GD-6 RB S/C 4X4</t>
  </si>
  <si>
    <t>JX52CRGP</t>
  </si>
  <si>
    <t>AAVZZZ6RZKLU022489</t>
  </si>
  <si>
    <t>CLP357144</t>
  </si>
  <si>
    <t>JS156BJGP</t>
  </si>
  <si>
    <t xml:space="preserve"> JTFLAFCP306004277</t>
  </si>
  <si>
    <t>1GD8559650</t>
  </si>
  <si>
    <t xml:space="preserve"> QUANTUM 2.8 GLI D4D</t>
  </si>
  <si>
    <t>Health Region F</t>
  </si>
  <si>
    <t>MHKM5FA2N0KO12751</t>
  </si>
  <si>
    <t>2NRF961398</t>
  </si>
  <si>
    <t>JN24GHGP</t>
  </si>
  <si>
    <t>MHKM5FA2NOKO12889</t>
  </si>
  <si>
    <t>2NRF977214</t>
  </si>
  <si>
    <t>JN20NGGP</t>
  </si>
  <si>
    <t>JTFSS23P200190530</t>
  </si>
  <si>
    <t>2KDB039704</t>
  </si>
  <si>
    <t>2020 Old</t>
  </si>
  <si>
    <t>JN20MNGP</t>
  </si>
  <si>
    <t>JTFSS23P500189985</t>
  </si>
  <si>
    <t>2KDB034834</t>
  </si>
  <si>
    <t>JN20NLGP</t>
  </si>
  <si>
    <t>JTFSS23P900189892</t>
  </si>
  <si>
    <t>2KDB034056</t>
  </si>
  <si>
    <t>JB28MVGP</t>
  </si>
  <si>
    <t>JP98XLGP</t>
  </si>
  <si>
    <t>JTFSS23P700192189</t>
  </si>
  <si>
    <t>2KDB052161</t>
  </si>
  <si>
    <t>Crum Augmented Field Services Region B 4148352251495</t>
  </si>
  <si>
    <t>JXC618MP</t>
  </si>
  <si>
    <t>JTFEB9CP606002403</t>
  </si>
  <si>
    <t>1GD8420995</t>
  </si>
  <si>
    <t>Crum Region F</t>
  </si>
  <si>
    <t>JZ20PKGP</t>
  </si>
  <si>
    <t>AHTKB3CD102639403</t>
  </si>
  <si>
    <t>2GD4965522</t>
  </si>
  <si>
    <t>KC43DLGP</t>
  </si>
  <si>
    <t>AHTKB3CD702641382</t>
  </si>
  <si>
    <t>2GD0993090</t>
  </si>
  <si>
    <t>JZ75ZXGP</t>
  </si>
  <si>
    <t>AHTKB3CD602639347</t>
  </si>
  <si>
    <t>2GD4970618</t>
  </si>
  <si>
    <t>JG45PRGP</t>
  </si>
  <si>
    <t>AHTKB8CD002972138</t>
  </si>
  <si>
    <t>2GD0631136</t>
  </si>
  <si>
    <t>KB97NWGP</t>
  </si>
  <si>
    <t>AHTKB3CDX02640775</t>
  </si>
  <si>
    <t>2GD0982520</t>
  </si>
  <si>
    <t>KB97NVGP</t>
  </si>
  <si>
    <t>AHTKB3CD602640773</t>
  </si>
  <si>
    <t xml:space="preserve"> 2GD0984697</t>
  </si>
  <si>
    <t>KB93BJGP</t>
  </si>
  <si>
    <t>AHTKB3CD202640771</t>
  </si>
  <si>
    <t>2GD0982547</t>
  </si>
  <si>
    <t>KB97MYGP</t>
  </si>
  <si>
    <t>AHTKB3CD802640984</t>
  </si>
  <si>
    <t xml:space="preserve">2GD0987229 </t>
  </si>
  <si>
    <t>KC26BFGP</t>
  </si>
  <si>
    <t>AHTKB3CD102641023</t>
  </si>
  <si>
    <t>2GD0987615</t>
  </si>
  <si>
    <t>KB97NMGP</t>
  </si>
  <si>
    <t>AHTKB3CD402640724</t>
  </si>
  <si>
    <t>2GD0986145</t>
  </si>
  <si>
    <t>KC45BKGP</t>
  </si>
  <si>
    <t>AFAPXXMJ2PMR28049</t>
  </si>
  <si>
    <t>YM2L PMR28049</t>
  </si>
  <si>
    <t>JX13DDGP</t>
  </si>
  <si>
    <t>AFAPXXMJ2PMJ57952</t>
  </si>
  <si>
    <t>YM2L PMJ57952</t>
  </si>
  <si>
    <t>KC48FYGP</t>
  </si>
  <si>
    <t>AFAPXXMJ2PMR28036</t>
  </si>
  <si>
    <t>YM2L PMR28036</t>
  </si>
  <si>
    <t>KC45BGGP</t>
  </si>
  <si>
    <t>AFAPXXMJ2PMR28050</t>
  </si>
  <si>
    <t>YM2L PMR28050</t>
  </si>
  <si>
    <t>KC45BZGP</t>
  </si>
  <si>
    <t>AFAPXXMJ2PMR28033</t>
  </si>
  <si>
    <t>YM2L PMR28033</t>
  </si>
  <si>
    <t>KC45CGGP</t>
  </si>
  <si>
    <t>AFAPXXMJ2PMR28027</t>
  </si>
  <si>
    <t>YM2L PMR28027</t>
  </si>
  <si>
    <t>KC45BSGP</t>
  </si>
  <si>
    <t>AFAPXXMJ2PMR28046</t>
  </si>
  <si>
    <t>KC26THGP</t>
  </si>
  <si>
    <t>AFAPXXMJ2PMR28040</t>
  </si>
  <si>
    <t>YM2L PMR28040</t>
  </si>
  <si>
    <t>KC28KMGP</t>
  </si>
  <si>
    <t>AFAPXXMJ2PMR28053</t>
  </si>
  <si>
    <t>YM2L PMR28053</t>
  </si>
  <si>
    <t>KC44ZNGP</t>
  </si>
  <si>
    <t>AFAPXXMJ2PMR28055</t>
  </si>
  <si>
    <t>YM2L PMR28055</t>
  </si>
  <si>
    <t>KB65YTGP</t>
  </si>
  <si>
    <t>AFAPXXMJ2PMB12606</t>
  </si>
  <si>
    <t>PF2KPMB12606</t>
  </si>
  <si>
    <t>KB69LWGP</t>
  </si>
  <si>
    <t>AFAPXXMJ2PMB12531</t>
  </si>
  <si>
    <t>PF2KPMB12531</t>
  </si>
  <si>
    <t>JZ01TCGP</t>
  </si>
  <si>
    <t>AHTKB3CD902639357</t>
  </si>
  <si>
    <t>2GD4958745</t>
  </si>
  <si>
    <t>COO's Office</t>
  </si>
  <si>
    <t>JX87MFGP</t>
  </si>
  <si>
    <t>AHTKB3CD102639014</t>
  </si>
  <si>
    <t>2GD4955049</t>
  </si>
  <si>
    <t>JX94WDGP</t>
  </si>
  <si>
    <t>AHTKB3CDX02639027</t>
  </si>
  <si>
    <t>2GD4959901</t>
  </si>
  <si>
    <t>KB97NNGP</t>
  </si>
  <si>
    <t>AHTKB3CD102640732</t>
  </si>
  <si>
    <t>2GD0983144</t>
  </si>
  <si>
    <t>KC27ZXGP</t>
  </si>
  <si>
    <t>AFAPXXMJ2PMR28042</t>
  </si>
  <si>
    <t>YM2LPMR28042</t>
  </si>
  <si>
    <t>HR79PBGP</t>
  </si>
  <si>
    <t>AHTLB52E703133496</t>
  </si>
  <si>
    <t>1ZRV896483</t>
  </si>
  <si>
    <t>CAA221847</t>
  </si>
  <si>
    <t>W0VEF9HPALJ529946</t>
  </si>
  <si>
    <t>10JBFB0025854</t>
  </si>
  <si>
    <t>Chevrolet</t>
  </si>
  <si>
    <t>Combo 1.6 LWB M/T</t>
  </si>
  <si>
    <t>JF48WRGP</t>
  </si>
  <si>
    <t>WVWZZZ60ZKT089053</t>
  </si>
  <si>
    <t>CLP 325363</t>
  </si>
  <si>
    <t xml:space="preserve">Power </t>
  </si>
  <si>
    <t>JF15YMGP</t>
  </si>
  <si>
    <t xml:space="preserve">MAJFXXMTKFKE89226  </t>
  </si>
  <si>
    <t>XZKAKE89226</t>
  </si>
  <si>
    <t>JG12PJGP</t>
  </si>
  <si>
    <t>AHTLB52E603145669</t>
  </si>
  <si>
    <t>1ZRW254613</t>
  </si>
  <si>
    <t>KF05HNGP</t>
  </si>
  <si>
    <t>JTDGWC52S00726221</t>
  </si>
  <si>
    <t>K14BN4187026</t>
  </si>
  <si>
    <t>Starlet 1.4 XS MT</t>
  </si>
  <si>
    <t>KF24ZGGP</t>
  </si>
  <si>
    <t>JTDGWC52S00725589</t>
  </si>
  <si>
    <t>K14BN4186790</t>
  </si>
  <si>
    <t>KF24YPGP</t>
  </si>
  <si>
    <t>JTDGWC52S00736463</t>
  </si>
  <si>
    <t>K14BN4188352</t>
  </si>
  <si>
    <t>JF54MTGP</t>
  </si>
  <si>
    <t>WVWZZZ60ZKT089852</t>
  </si>
  <si>
    <t>CLP 325544</t>
  </si>
  <si>
    <t>JW88LRGP</t>
  </si>
  <si>
    <t>AAVZZZAWZMU044967</t>
  </si>
  <si>
    <t>CHZD58608</t>
  </si>
  <si>
    <t>CA495917</t>
  </si>
  <si>
    <t>WDD2050422R397515</t>
  </si>
  <si>
    <t>C200 Auto</t>
  </si>
  <si>
    <t xml:space="preserve">No Accessories </t>
  </si>
  <si>
    <t>HR91GWGP</t>
  </si>
  <si>
    <t>VW2ZZZ7HZHH126674</t>
  </si>
  <si>
    <t>CAA969627</t>
  </si>
  <si>
    <t>Kombi T6 2.0 Tdi</t>
  </si>
  <si>
    <t>8 Seater</t>
  </si>
  <si>
    <t>2.0L</t>
  </si>
  <si>
    <t>ACVNSCHR0K4082078</t>
  </si>
  <si>
    <t>4JK1WK2128</t>
  </si>
  <si>
    <t>D-MAX 250 HO D-Tech Double Cab 4x4</t>
  </si>
  <si>
    <t>Tracking Canopy, Decals</t>
  </si>
  <si>
    <t>JZ71XRGP</t>
  </si>
  <si>
    <t>WVWZZZ60ZMT124836</t>
  </si>
  <si>
    <t>CLP 364985</t>
  </si>
  <si>
    <t>FM55YZGP</t>
  </si>
  <si>
    <t>AFAPXXMJ2PFM36361</t>
  </si>
  <si>
    <t>QJ2KPFM36361</t>
  </si>
  <si>
    <t>Decals, Tracking</t>
  </si>
  <si>
    <t>KH20VLGP</t>
  </si>
  <si>
    <t>AAVZZZ6RZNU003344</t>
  </si>
  <si>
    <t>CLP386453</t>
  </si>
  <si>
    <t>KH20VZGP</t>
  </si>
  <si>
    <t>AAVZZZ6RZNU000425</t>
  </si>
  <si>
    <t>CLP382500</t>
  </si>
  <si>
    <t>KH20VMGP</t>
  </si>
  <si>
    <t>AAVZZZ6RZNU002971</t>
  </si>
  <si>
    <t>CLP385695</t>
  </si>
  <si>
    <t>KH34JVGP</t>
  </si>
  <si>
    <t>AAVZZZ6RZNU002219</t>
  </si>
  <si>
    <t>CLP385240</t>
  </si>
  <si>
    <t>JP38SXGP</t>
  </si>
  <si>
    <t>ACVMRRHRCK4055901</t>
  </si>
  <si>
    <t>4JK1UY7942</t>
  </si>
  <si>
    <t>Canopy, Tracking</t>
  </si>
  <si>
    <t>FP62BPGP</t>
  </si>
  <si>
    <t>WV2ZZZ7HZHH057839</t>
  </si>
  <si>
    <t>CAA959597</t>
  </si>
  <si>
    <t>Kombi T6 2.0 Tdi T/L</t>
  </si>
  <si>
    <t>FT16DCGP</t>
  </si>
  <si>
    <t>WV2ZZZ7HZHH097886</t>
  </si>
  <si>
    <t>CAA965816</t>
  </si>
  <si>
    <t>FT16FJGP</t>
  </si>
  <si>
    <t>WV2ZZZ7HZHH102286</t>
  </si>
  <si>
    <t>CAA966533</t>
  </si>
  <si>
    <t>FT16FXGP</t>
  </si>
  <si>
    <t>WV2ZZZ7HZHH098423</t>
  </si>
  <si>
    <t>CAA965814</t>
  </si>
  <si>
    <t>FT16GFGP</t>
  </si>
  <si>
    <t>WV2ZZZ7HZHH100432</t>
  </si>
  <si>
    <t>CAA966100</t>
  </si>
  <si>
    <t>FV95CZGP</t>
  </si>
  <si>
    <t>ADMNR75RFBN797716</t>
  </si>
  <si>
    <t>4HK1566633</t>
  </si>
  <si>
    <t>Isuzu NQR 500T AMT 4x2 Tail Lift</t>
  </si>
  <si>
    <t>5 Ton Panel Van</t>
  </si>
  <si>
    <t>FV95DCGP</t>
  </si>
  <si>
    <t>ADMNR75RFBN797717</t>
  </si>
  <si>
    <t>4HK1566626</t>
  </si>
  <si>
    <t>FS82DNGP</t>
  </si>
  <si>
    <t>KMHJ2813LHU376743</t>
  </si>
  <si>
    <t>G4NAGU310841</t>
  </si>
  <si>
    <t>Hyundai Tucson 2.0 Premium Man</t>
  </si>
  <si>
    <t>FS82DGGP</t>
  </si>
  <si>
    <t>KMHJ2813LHU376800</t>
  </si>
  <si>
    <t>G4NAGU310845</t>
  </si>
  <si>
    <t>FS82DKGP</t>
  </si>
  <si>
    <t>KMHJ2813LHU376763</t>
  </si>
  <si>
    <t>G4NAGU310846</t>
  </si>
  <si>
    <t>FS82DLGP</t>
  </si>
  <si>
    <t>KMHJ2813LHU376735</t>
  </si>
  <si>
    <t>G4NAGU310848</t>
  </si>
  <si>
    <t>FS81ZLGP</t>
  </si>
  <si>
    <t>KL1JF69E9GK341685</t>
  </si>
  <si>
    <t>F16D4160830410</t>
  </si>
  <si>
    <t>Chevrolet Cruze 1.6 Man</t>
  </si>
  <si>
    <t>FS81YGGP</t>
  </si>
  <si>
    <t>KL1JF69E9GK353842</t>
  </si>
  <si>
    <t>F16D4162450010</t>
  </si>
  <si>
    <t>FS81YTGP</t>
  </si>
  <si>
    <t>KL1JF69E9GK351349</t>
  </si>
  <si>
    <t>F16D4161720366</t>
  </si>
  <si>
    <t>FS81ZCGP</t>
  </si>
  <si>
    <t>KL1JF69E9GK354031</t>
  </si>
  <si>
    <t>F16D4162920043</t>
  </si>
  <si>
    <t>FT12VTGP</t>
  </si>
  <si>
    <t>WVWZZZ60ZHT106737</t>
  </si>
  <si>
    <t>CLS525908</t>
  </si>
  <si>
    <t>VW Polo Sedan 1.6 Comfortline Man</t>
  </si>
  <si>
    <t>FT27KPGP</t>
  </si>
  <si>
    <t>WVWZZZ60ZHT107797</t>
  </si>
  <si>
    <t>CLS525898</t>
  </si>
  <si>
    <t>FS86SGGP</t>
  </si>
  <si>
    <t>WVWZZZ60ZHT106703</t>
  </si>
  <si>
    <t>CLS525909</t>
  </si>
  <si>
    <t>FS86RJGP</t>
  </si>
  <si>
    <t>WVWZZZ60ZHT105729</t>
  </si>
  <si>
    <t>CLS535470</t>
  </si>
  <si>
    <t>FP61ZWGP</t>
  </si>
  <si>
    <t>WVWZZZ60ZHT079901</t>
  </si>
  <si>
    <t>CLS514135</t>
  </si>
  <si>
    <t>VW Polo Sedan 1.6 Comfortline</t>
  </si>
  <si>
    <t>FP62BFGP</t>
  </si>
  <si>
    <t>WVWZZZ60ZHT079364</t>
  </si>
  <si>
    <t>CLS514141</t>
  </si>
  <si>
    <t>FP61ZCGP</t>
  </si>
  <si>
    <t>WVWZZZ60ZHT083449</t>
  </si>
  <si>
    <t>CLS514118</t>
  </si>
  <si>
    <t>FP44ZYGP</t>
  </si>
  <si>
    <t>KNAFX411LH5663816</t>
  </si>
  <si>
    <t>G4FGGH653116</t>
  </si>
  <si>
    <t>Kia Cerato YD 1.6 Man Sedan Ex</t>
  </si>
  <si>
    <t>FP45BBGP</t>
  </si>
  <si>
    <t>KNAFX411LH5629119</t>
  </si>
  <si>
    <t>G4FGGH619308</t>
  </si>
  <si>
    <t>FS86PWGP</t>
  </si>
  <si>
    <t>WVWZZZ60ZHT102513</t>
  </si>
  <si>
    <t>CLS530055</t>
  </si>
  <si>
    <t>FS86RGGP</t>
  </si>
  <si>
    <t>WVWZZZ60ZHT105638</t>
  </si>
  <si>
    <t>CLS544591</t>
  </si>
  <si>
    <t>FS86RYGP</t>
  </si>
  <si>
    <t>WVWZZZ60ZHT107223</t>
  </si>
  <si>
    <t>CLS535480</t>
  </si>
  <si>
    <t>FS86RTGP</t>
  </si>
  <si>
    <t>WVWZZZ60ZHT107198</t>
  </si>
  <si>
    <t>CLS535459</t>
  </si>
  <si>
    <t>FP58STGP</t>
  </si>
  <si>
    <t>WVWZZZ60ZHT083066</t>
  </si>
  <si>
    <t>CLS514101</t>
  </si>
  <si>
    <t>FS82HTGP</t>
  </si>
  <si>
    <t>KMHCT41DLHU271368</t>
  </si>
  <si>
    <t>G4FCGU398698</t>
  </si>
  <si>
    <t>Hyundai Accent 1.6 Motion Man</t>
  </si>
  <si>
    <t>FS82DSGP</t>
  </si>
  <si>
    <t>KMHCT41DLHU271392</t>
  </si>
  <si>
    <t>4FCGU399106</t>
  </si>
  <si>
    <t>Mayors Office</t>
  </si>
  <si>
    <t>FS82PHGP</t>
  </si>
  <si>
    <t>KMHCT41DLHU271176</t>
  </si>
  <si>
    <t>G4FCGU398699</t>
  </si>
  <si>
    <t>FS85RMGP</t>
  </si>
  <si>
    <t>KMHCT41DLHU271344</t>
  </si>
  <si>
    <t>G4FCGU398510</t>
  </si>
  <si>
    <t>FS85PPGP</t>
  </si>
  <si>
    <t>KMHCT41DLHU271297</t>
  </si>
  <si>
    <t>G4FCGU398508</t>
  </si>
  <si>
    <t>FS86RDGP</t>
  </si>
  <si>
    <t>WVWZZZ60ZHT104142</t>
  </si>
  <si>
    <t>CLS535476</t>
  </si>
  <si>
    <t>KH20WCGP</t>
  </si>
  <si>
    <t>AAVZZZ6RZNU003513</t>
  </si>
  <si>
    <t>CLP386806</t>
  </si>
  <si>
    <t>VW Polo Sedan 1.4 TSI</t>
  </si>
  <si>
    <t>Chief's Office</t>
  </si>
  <si>
    <t>KH20WJGP</t>
  </si>
  <si>
    <t>AAVZZZ6RZNU002961</t>
  </si>
  <si>
    <t>CLP385838</t>
  </si>
  <si>
    <t>FT12VZGP</t>
  </si>
  <si>
    <t>WVWZZZ60ZHT102524</t>
  </si>
  <si>
    <t>CLS525902</t>
  </si>
  <si>
    <t>FS86PGGP</t>
  </si>
  <si>
    <t>WVWZZZ60ZHT099516</t>
  </si>
  <si>
    <t>CLS530056</t>
  </si>
  <si>
    <t>VW Polo Sedan Comfortline Man</t>
  </si>
  <si>
    <t>FS81YYGP</t>
  </si>
  <si>
    <t>KL1JF69E9GK351598</t>
  </si>
  <si>
    <t>F16D4162000299</t>
  </si>
  <si>
    <t>CHEVROLET</t>
  </si>
  <si>
    <t>FS86PTGP</t>
  </si>
  <si>
    <t>WVWZZZ60ZHT102484</t>
  </si>
  <si>
    <t>CLS530050</t>
  </si>
  <si>
    <t>FP61ZNGP</t>
  </si>
  <si>
    <t>WVWZZZ60ZHT081467</t>
  </si>
  <si>
    <t>CLS514108</t>
  </si>
  <si>
    <t>FS85PXGP</t>
  </si>
  <si>
    <t>KMHCT41DLHU271223</t>
  </si>
  <si>
    <t>G4FCGU398511</t>
  </si>
  <si>
    <t>FS85SHGP</t>
  </si>
  <si>
    <t>KMHCT41DLHU271415</t>
  </si>
  <si>
    <t>G4FCGU398700</t>
  </si>
  <si>
    <t>FS86SDGP</t>
  </si>
  <si>
    <t>WVWZZZ60ZHT106688</t>
  </si>
  <si>
    <t>CLS535453</t>
  </si>
  <si>
    <t>FT12VPGP</t>
  </si>
  <si>
    <t>WVWZZZ60ZHT096219</t>
  </si>
  <si>
    <t>CLS530061</t>
  </si>
  <si>
    <t>BMU</t>
  </si>
  <si>
    <t>FS85NYGP</t>
  </si>
  <si>
    <t>KMHCT41DLHU271320</t>
  </si>
  <si>
    <t>G4FCGU398702</t>
  </si>
  <si>
    <t>FS86RBGP</t>
  </si>
  <si>
    <t>WVWZZZ60ZHT102496</t>
  </si>
  <si>
    <t>CLS530054</t>
  </si>
  <si>
    <t>FT12VHGP</t>
  </si>
  <si>
    <t>WVWZZZ60ZHT083445</t>
  </si>
  <si>
    <t>CLS514113</t>
  </si>
  <si>
    <t>FT27TSGP</t>
  </si>
  <si>
    <t>ADNUSN1D5U0124926</t>
  </si>
  <si>
    <t>K7MF710UJ68626</t>
  </si>
  <si>
    <t>Nissan NP200 1.6 8V Base A/C</t>
  </si>
  <si>
    <t>FT27SCGP</t>
  </si>
  <si>
    <t>ADNUSN1D5U0125067</t>
  </si>
  <si>
    <t>K7MF710UJ66834</t>
  </si>
  <si>
    <t>FT27TMGP</t>
  </si>
  <si>
    <t>ADNUSN1D5U0124915</t>
  </si>
  <si>
    <t>K7MF710UJ67005</t>
  </si>
  <si>
    <t>FT27TDGP</t>
  </si>
  <si>
    <t>ADNUSN1D5U0124746</t>
  </si>
  <si>
    <t>K7MF710UJ68741</t>
  </si>
  <si>
    <t>FT27TPGP</t>
  </si>
  <si>
    <t>ADNUSN1D5U0124916</t>
  </si>
  <si>
    <t>K7MF710UJ68689</t>
  </si>
  <si>
    <t>FT27SFGP</t>
  </si>
  <si>
    <t>ADNUSN1D5U0125213</t>
  </si>
  <si>
    <t>K7MF710UJ68290</t>
  </si>
  <si>
    <t>FP51YRGP</t>
  </si>
  <si>
    <t>AHTEB6CB202503749</t>
  </si>
  <si>
    <t>2GD0207810</t>
  </si>
  <si>
    <t>Toyota Hilux 2.4 GD 5MT A/C Single Cab 4x2</t>
  </si>
  <si>
    <t>FP51ZDGP</t>
  </si>
  <si>
    <t>AHTEB6CB902504134</t>
  </si>
  <si>
    <t>2GD0221933</t>
  </si>
  <si>
    <t>JPC</t>
  </si>
  <si>
    <t>FS82HFGP</t>
  </si>
  <si>
    <t>KMHCT41DLHU275059</t>
  </si>
  <si>
    <t>G4FCGU405654</t>
  </si>
  <si>
    <t>FS82CBGP</t>
  </si>
  <si>
    <t>ADMJF4MROH4797700</t>
  </si>
  <si>
    <t>GK7007309</t>
  </si>
  <si>
    <t>Chevrolet Utility 1.4 Base AC</t>
  </si>
  <si>
    <t>FS81ZWGP</t>
  </si>
  <si>
    <t>ADMJF4MROH4794231</t>
  </si>
  <si>
    <t>GK7006745</t>
  </si>
  <si>
    <t>FS82BSGP</t>
  </si>
  <si>
    <t>ADMJF4MROH4797577</t>
  </si>
  <si>
    <t>GK7007399</t>
  </si>
  <si>
    <t>FS82BVGP</t>
  </si>
  <si>
    <t>ADMJF4MROH4797687</t>
  </si>
  <si>
    <t>GK7007305</t>
  </si>
  <si>
    <t>FS82BDGP</t>
  </si>
  <si>
    <t>ADMJF4MROH4797158</t>
  </si>
  <si>
    <t>GK6003269</t>
  </si>
  <si>
    <t>FS82BLGP</t>
  </si>
  <si>
    <t>ADMJF4MROH4797448</t>
  </si>
  <si>
    <t>GK6003451</t>
  </si>
  <si>
    <t>FS81ZYGP</t>
  </si>
  <si>
    <t>ADMJF4MROH4794878</t>
  </si>
  <si>
    <t>GK6002971</t>
  </si>
  <si>
    <t>FS82DBGP</t>
  </si>
  <si>
    <t>ADMJF4MROH4798391</t>
  </si>
  <si>
    <t>GK6003306</t>
  </si>
  <si>
    <t>FS82BBGP</t>
  </si>
  <si>
    <t>ADMAF4MR8H4797169</t>
  </si>
  <si>
    <t>GK6003065</t>
  </si>
  <si>
    <t>FS82BGGP</t>
  </si>
  <si>
    <t>ADMJF4MROH4797747</t>
  </si>
  <si>
    <t>GK7007412</t>
  </si>
  <si>
    <t>FS81ZRGP</t>
  </si>
  <si>
    <t>ADMJF4MROH4794119</t>
  </si>
  <si>
    <t>GK7006555</t>
  </si>
  <si>
    <t>FS82BJGP</t>
  </si>
  <si>
    <t>ADMJF4MROH4797463</t>
  </si>
  <si>
    <t>GK7007357</t>
  </si>
  <si>
    <t>FS82DCGP</t>
  </si>
  <si>
    <t>ADMJF4MROH4799244</t>
  </si>
  <si>
    <t>GK7007557</t>
  </si>
  <si>
    <t>FS82BZGP</t>
  </si>
  <si>
    <t>ADMJF4MROH4797698</t>
  </si>
  <si>
    <t>GK7006809</t>
  </si>
  <si>
    <t>FS82DDGP</t>
  </si>
  <si>
    <t>ADMJF4MROH4797789</t>
  </si>
  <si>
    <t>GK7007254</t>
  </si>
  <si>
    <t>FS82CMGP</t>
  </si>
  <si>
    <t>ADMJF4MROH4797765</t>
  </si>
  <si>
    <t>GK7007526</t>
  </si>
  <si>
    <t>FS82CRGP</t>
  </si>
  <si>
    <t>ADMJF4MROH4797804</t>
  </si>
  <si>
    <t>GK7007411</t>
  </si>
  <si>
    <t>FT14LCGP</t>
  </si>
  <si>
    <t>AHTEB6CB702504195</t>
  </si>
  <si>
    <t>2GD0223267</t>
  </si>
  <si>
    <t>Toyota Hilux SC 2.4 GD 5 MT</t>
  </si>
  <si>
    <t>FT14KRGP</t>
  </si>
  <si>
    <t>AHTEB6CB001404359</t>
  </si>
  <si>
    <t>2GD0228936</t>
  </si>
  <si>
    <t>FT26YVGP</t>
  </si>
  <si>
    <t>ADNAPUD22ZR099922</t>
  </si>
  <si>
    <t>YD25691055T</t>
  </si>
  <si>
    <t>Nissan NP300 2.5D 4x4S/C</t>
  </si>
  <si>
    <t>FT27VKGP</t>
  </si>
  <si>
    <t>ADNAPUD22ZR099935</t>
  </si>
  <si>
    <t>YD25696859T</t>
  </si>
  <si>
    <t>FT27VHGP</t>
  </si>
  <si>
    <t>ADNAPUD22ZR099939</t>
  </si>
  <si>
    <t>YD25691663T</t>
  </si>
  <si>
    <t>FT27VFGP</t>
  </si>
  <si>
    <t>ADNUSN1D5U0125249</t>
  </si>
  <si>
    <t>K7MF710UJ68264</t>
  </si>
  <si>
    <t>FT27TVGP</t>
  </si>
  <si>
    <t>ADNUSN1D5U0124930</t>
  </si>
  <si>
    <t>K7MF710UJ68704</t>
  </si>
  <si>
    <t>FT27SDGP</t>
  </si>
  <si>
    <t>ADNUSN1D5U0125200</t>
  </si>
  <si>
    <t>K7MF710UJ68333</t>
  </si>
  <si>
    <t>FT27SLGP</t>
  </si>
  <si>
    <t>ADNUSN1D5U0125228</t>
  </si>
  <si>
    <t>K7MF710UJ68559</t>
  </si>
  <si>
    <t>FT27TBGP</t>
  </si>
  <si>
    <t>ADNUSN1D5U0124570</t>
  </si>
  <si>
    <t>K7MF710UJ68736</t>
  </si>
  <si>
    <t xml:space="preserve">JRA </t>
  </si>
  <si>
    <t>FT27THGP</t>
  </si>
  <si>
    <t>ADNUSN1D5U0124846</t>
  </si>
  <si>
    <t>K7MF710UJ68715</t>
  </si>
  <si>
    <t>FT27SHGP</t>
  </si>
  <si>
    <t>ADNUSN1D5U0125224</t>
  </si>
  <si>
    <t>K7MF710UJ68561</t>
  </si>
  <si>
    <t>FT27SZGP</t>
  </si>
  <si>
    <t>ADNUSN1D5U0124840</t>
  </si>
  <si>
    <t>K7MF710UJ68713</t>
  </si>
  <si>
    <t>FS79HYGP</t>
  </si>
  <si>
    <t>AHTKB8CBX02851650</t>
  </si>
  <si>
    <t>2GD0227890</t>
  </si>
  <si>
    <t>Toyota Hilux SC 2.4 GD6 4X4 SRX LWB</t>
  </si>
  <si>
    <t>FS79JKGP</t>
  </si>
  <si>
    <t>AHTKB8CBX02851552</t>
  </si>
  <si>
    <t>2GD0216125</t>
  </si>
  <si>
    <t>FS74ZLGP</t>
  </si>
  <si>
    <t>AHTKB8CB402851823</t>
  </si>
  <si>
    <t>2GD0243219</t>
  </si>
  <si>
    <t>FS88YGGP</t>
  </si>
  <si>
    <t>AHTKB8CB402851871</t>
  </si>
  <si>
    <t>2GD0246808</t>
  </si>
  <si>
    <t>FS79JGGP</t>
  </si>
  <si>
    <t>AHTKB8CB102851858</t>
  </si>
  <si>
    <t>2GD0246132</t>
  </si>
  <si>
    <t>FS79HWGP</t>
  </si>
  <si>
    <t>AHTKB8CBX02851776</t>
  </si>
  <si>
    <t>2GD0239534</t>
  </si>
  <si>
    <t>FS74YYGP</t>
  </si>
  <si>
    <t>AHTKB8CB302851831</t>
  </si>
  <si>
    <t>2GD0245173</t>
  </si>
  <si>
    <t>FT52SSGP</t>
  </si>
  <si>
    <t>AHTKB8CB802851954</t>
  </si>
  <si>
    <t>2GD0253752</t>
  </si>
  <si>
    <t>FT52TDGP</t>
  </si>
  <si>
    <t>AHTKB8CB402851949</t>
  </si>
  <si>
    <t>2GD0252841</t>
  </si>
  <si>
    <t>FT52TGGP</t>
  </si>
  <si>
    <t>AHTKB8CB502851944</t>
  </si>
  <si>
    <t>2GD0252620</t>
  </si>
  <si>
    <t>FT52VGGP</t>
  </si>
  <si>
    <t>AHTKB8CB302851943</t>
  </si>
  <si>
    <t>2GD0252539</t>
  </si>
  <si>
    <t>FT52WRGP</t>
  </si>
  <si>
    <t>AHTKB8CB202851951</t>
  </si>
  <si>
    <t>2GD0252866</t>
  </si>
  <si>
    <t>FT52VXGP</t>
  </si>
  <si>
    <t>AHTKB8CB002851950</t>
  </si>
  <si>
    <t>2GD0252835</t>
  </si>
  <si>
    <t>FT52TZGP</t>
  </si>
  <si>
    <t>AHTKB8CB002851947</t>
  </si>
  <si>
    <t>2GD0252955</t>
  </si>
  <si>
    <t>VW</t>
  </si>
  <si>
    <t>VW Amarok D/C 2.0 Trendline 4 Motion 4x4</t>
  </si>
  <si>
    <t>FS86TDGP</t>
  </si>
  <si>
    <t>WV1ZZZ2HZGA050445</t>
  </si>
  <si>
    <t>CNF072497</t>
  </si>
  <si>
    <t>FT27JPGP</t>
  </si>
  <si>
    <t>WV1ZZZ2KZHX002837</t>
  </si>
  <si>
    <t>CWV168107</t>
  </si>
  <si>
    <t>VW Caddy Panel Van 1.6</t>
  </si>
  <si>
    <t>FT27KXGP</t>
  </si>
  <si>
    <t>WV1ZZZ2KZGX107970</t>
  </si>
  <si>
    <t>FT27MJGP</t>
  </si>
  <si>
    <t>WV1ZZZ2KZGX140951</t>
  </si>
  <si>
    <t>CWV164992</t>
  </si>
  <si>
    <t>FT14KVGP</t>
  </si>
  <si>
    <t>AHTEB6CB502504342</t>
  </si>
  <si>
    <t>2GD0228383</t>
  </si>
  <si>
    <t>FT27VRGP</t>
  </si>
  <si>
    <t>ADNAPUD22ZR099982</t>
  </si>
  <si>
    <t>YD2569089T</t>
  </si>
  <si>
    <t>FT26YZGP</t>
  </si>
  <si>
    <t>ADNAPUD22ZR099865</t>
  </si>
  <si>
    <t>YD25696862T</t>
  </si>
  <si>
    <t>FS85PHGP</t>
  </si>
  <si>
    <t>JD21LSGP</t>
  </si>
  <si>
    <t>MALBM51BLKM538759</t>
  </si>
  <si>
    <t xml:space="preserve">G4LAJM859064  </t>
  </si>
  <si>
    <t>Tracking, Roll Bar, Armadillo</t>
  </si>
  <si>
    <t>FS86SKGP</t>
  </si>
  <si>
    <t>Crum</t>
  </si>
  <si>
    <t>FS81XVGP</t>
  </si>
  <si>
    <t>FT27TJGP</t>
  </si>
  <si>
    <t>ADNUSN1D5U0124901</t>
  </si>
  <si>
    <t>K7MF710UJ67038</t>
  </si>
  <si>
    <t>JF54MXGP</t>
  </si>
  <si>
    <t>WVWZZZ60ZKT089792</t>
  </si>
  <si>
    <t>MBHCZC63S00540870</t>
  </si>
  <si>
    <t>ADMMRRAR4G4795455</t>
  </si>
  <si>
    <t>4JA12U5840</t>
  </si>
  <si>
    <t>JN37FPGP</t>
  </si>
  <si>
    <t>JTFEB9CP206013690</t>
  </si>
  <si>
    <t>JTFSS23P900189195</t>
  </si>
  <si>
    <t>JTFSS23P400190545</t>
  </si>
  <si>
    <t>Crum Region E</t>
  </si>
  <si>
    <t>JN20XPGP</t>
  </si>
  <si>
    <t>Crum Region G</t>
  </si>
  <si>
    <t>JN20NXGP</t>
  </si>
  <si>
    <t>Crum Region  G</t>
  </si>
  <si>
    <t>Polo Vivo 1.4 TSI Sedan</t>
  </si>
  <si>
    <t>FP61YNGP</t>
  </si>
  <si>
    <t>WVWZZZ0ZHT084050</t>
  </si>
  <si>
    <t>CLS522934</t>
  </si>
  <si>
    <t>WVWZZZ60ZHT106709</t>
  </si>
  <si>
    <t>CLS525910</t>
  </si>
  <si>
    <t>JN24CCGP</t>
  </si>
  <si>
    <t>FS86RPGP</t>
  </si>
  <si>
    <t>KM14BYGP</t>
  </si>
  <si>
    <t>JG02GCGP</t>
  </si>
  <si>
    <t>AFANXXMJ2NKT37317</t>
  </si>
  <si>
    <t>QJ2L NKT37317</t>
  </si>
  <si>
    <t>HM63XKGP</t>
  </si>
  <si>
    <t>AHTLB52E603129925</t>
  </si>
  <si>
    <t>1ZRV791519</t>
  </si>
  <si>
    <t>JF59ZLGP</t>
  </si>
  <si>
    <t>WVWZZZ60ZKT089799</t>
  </si>
  <si>
    <t>CLP 325425</t>
  </si>
  <si>
    <t>AHTBF8JE501007832</t>
  </si>
  <si>
    <t>2ZRW506395</t>
  </si>
  <si>
    <t>Corolla Prestige 1.6</t>
  </si>
  <si>
    <t>CAA226529</t>
  </si>
  <si>
    <t>CAA122509</t>
  </si>
  <si>
    <t>KMFWBX7KMLU111255</t>
  </si>
  <si>
    <t>D4CBK926526</t>
  </si>
  <si>
    <t>CAA326482</t>
  </si>
  <si>
    <t>KMFWBX7KMMU190276</t>
  </si>
  <si>
    <t>D4CBM206369</t>
  </si>
  <si>
    <t>NUR84817</t>
  </si>
  <si>
    <t>KMFWBX7KMMU182899</t>
  </si>
  <si>
    <t>D4CBL179083</t>
  </si>
  <si>
    <t>H1 Panel Van VGT 2.5 Manual +Towbar</t>
  </si>
  <si>
    <t>JN23ZPGP</t>
  </si>
  <si>
    <t>JTFEB9CP306009311</t>
  </si>
  <si>
    <t>GCSS SCM</t>
  </si>
  <si>
    <t xml:space="preserve">Crum Augmented Field Services Region B </t>
  </si>
  <si>
    <t>Kia</t>
  </si>
  <si>
    <t>CAA326477</t>
  </si>
  <si>
    <t>CAA326471</t>
  </si>
  <si>
    <t>JS42CYGP</t>
  </si>
  <si>
    <t>KF24VHGP</t>
  </si>
  <si>
    <t>NUR72573</t>
  </si>
  <si>
    <t>CAA325977</t>
  </si>
  <si>
    <t>CA46819</t>
  </si>
  <si>
    <t>KMFWBX7KMMU192535</t>
  </si>
  <si>
    <t>D4CBM212866</t>
  </si>
  <si>
    <t>KMFWBX7KMMU192568</t>
  </si>
  <si>
    <t>D4CBM213586</t>
  </si>
  <si>
    <t>ACVNSCHR7K4060174</t>
  </si>
  <si>
    <t>4JK1VA2977</t>
  </si>
  <si>
    <t>ACVNSCHRXK4080922</t>
  </si>
  <si>
    <t>4JK1WJ6278</t>
  </si>
  <si>
    <t>ACVNSCHRXK4065868</t>
  </si>
  <si>
    <t>4JK1VN9641</t>
  </si>
  <si>
    <t>ACVLSCHR9L4066888</t>
  </si>
  <si>
    <t>4JK1VR1376</t>
  </si>
  <si>
    <t>ZCFCB35A905168077</t>
  </si>
  <si>
    <t>F1CE3481JMF042947229</t>
  </si>
  <si>
    <t>Iveco</t>
  </si>
  <si>
    <t>Daily 35S15V9 E4 F/C P/V</t>
  </si>
  <si>
    <t>JZ59SYGP</t>
  </si>
  <si>
    <t>AHTKB3CD102639515</t>
  </si>
  <si>
    <t>Hilux 2.4 GD-6 RB D/C 4X4</t>
  </si>
  <si>
    <t>ND834040</t>
  </si>
  <si>
    <t>JTFLAFCP206004187</t>
  </si>
  <si>
    <t>1GD8556620</t>
  </si>
  <si>
    <t>JN1KC4E26Z0001737</t>
  </si>
  <si>
    <t>YD25000127B</t>
  </si>
  <si>
    <t>KH20VSGP</t>
  </si>
  <si>
    <t>AAVZZZ6RZNU002075</t>
  </si>
  <si>
    <t>CLP385451</t>
  </si>
  <si>
    <t>Zandfontein Depot</t>
  </si>
  <si>
    <t>HY65ZDGP</t>
  </si>
  <si>
    <t>AHTKB8CD402971347</t>
  </si>
  <si>
    <t>2GD0610783</t>
  </si>
  <si>
    <t>Customer Insurance Values</t>
  </si>
  <si>
    <t>SALES EXECUTIVE :</t>
  </si>
  <si>
    <t>NAIDOO RISHAN</t>
  </si>
  <si>
    <t>CUSTOMER :</t>
  </si>
  <si>
    <t>COJ - CITY PARKS - MIX TELEMATIC, COJ - CITY POWER, COJ - CORE ADMIN, COJ - EMS, COJ - FRESH PRODUCE MARKET, COJ - JHB CITY PARKS AND ZOO, COJ - JHB DEVELOPMENT, COJ - JHB ROADS AGENCY, COJ - JMPD, COJ - JOBURG CITY THEATRES, COJ - JOHANNESBURG WATER SOC LTD, COJ - METROBUS, COJ - PIKITUP, COJ - PIKITUP CAT C, COJ - PROPERTY COMPANY SOC LTD</t>
  </si>
  <si>
    <t>ACCOUNT :</t>
  </si>
  <si>
    <t>ALL Accounts</t>
  </si>
  <si>
    <t>PRODUCT :</t>
  </si>
  <si>
    <t>CAL, CAM, FML, OLMM, PAGO</t>
  </si>
  <si>
    <t xml:space="preserve">Vehicle Status : Active, Active/Stolen &amp; Active/Written Off </t>
  </si>
  <si>
    <t>SALES EXECUTIVE</t>
  </si>
  <si>
    <t>CUSTOMER</t>
  </si>
  <si>
    <t>ACCOUNT</t>
  </si>
  <si>
    <t>COST CENTRE NAME</t>
  </si>
  <si>
    <t>PRODUCT CODE</t>
  </si>
  <si>
    <t>MVA NUMBER</t>
  </si>
  <si>
    <t>REGISTRATION NUMBER</t>
  </si>
  <si>
    <t>MRM DESCRIPTION</t>
  </si>
  <si>
    <t>VEHICLE COLOUR</t>
  </si>
  <si>
    <t>FIRST REGISTRATION DATE</t>
  </si>
  <si>
    <t>ENGINE NUMBER</t>
  </si>
  <si>
    <t>CHASSIS NUMER</t>
  </si>
  <si>
    <t>RETAIL PRICE</t>
  </si>
  <si>
    <t>MONTHS LEFT</t>
  </si>
  <si>
    <t>CONTRACT END DATE</t>
  </si>
  <si>
    <t>DRIVER NAME</t>
  </si>
  <si>
    <t>ACCESSORIES</t>
  </si>
  <si>
    <t>LOYISO LUTI</t>
  </si>
  <si>
    <t>COJ - CITY POWER</t>
  </si>
  <si>
    <t>ALEXANDRA</t>
  </si>
  <si>
    <t>816004</t>
  </si>
  <si>
    <t>FM</t>
  </si>
  <si>
    <t>FX45RLGP</t>
  </si>
  <si>
    <t>TOYOTA PRIUS 1.8 CVT HYBRID</t>
  </si>
  <si>
    <t>ACTIVE</t>
  </si>
  <si>
    <t>WHITE</t>
  </si>
  <si>
    <t>2017-06-02</t>
  </si>
  <si>
    <t>2ZRS052713</t>
  </si>
  <si>
    <t>JTDKB3FUX03560122</t>
  </si>
  <si>
    <t>2022-04-01</t>
  </si>
  <si>
    <t>MR JD RABIE</t>
  </si>
  <si>
    <t>No Data Available</t>
  </si>
  <si>
    <t>BRYANSTON</t>
  </si>
  <si>
    <t>FX54CTGP</t>
  </si>
  <si>
    <t>TOYOTA AURIS 1.8 XR HSD HYBRID</t>
  </si>
  <si>
    <t>2017-06-23</t>
  </si>
  <si>
    <t>2ZRV582038</t>
  </si>
  <si>
    <t>SB1MS3JE00E339341</t>
  </si>
  <si>
    <t>2022-04-22</t>
  </si>
  <si>
    <t>HURSTHILL</t>
  </si>
  <si>
    <t>814003</t>
  </si>
  <si>
    <t>FX53ZWGP</t>
  </si>
  <si>
    <t>2ZRV585841</t>
  </si>
  <si>
    <t>SB1MS3JEX0E340674</t>
  </si>
  <si>
    <t>BY98WBGP</t>
  </si>
  <si>
    <t>ISUZU TRUCKS N SERIES NMR 250 F/C</t>
  </si>
  <si>
    <t>2012-07-19</t>
  </si>
  <si>
    <t>4JJ1204419</t>
  </si>
  <si>
    <t>ADMNM85HF8Z588585</t>
  </si>
  <si>
    <t>2022-04-30</t>
  </si>
  <si>
    <t>MR T LETAOANA</t>
  </si>
  <si>
    <t>AIRCON-GENERAL</t>
  </si>
  <si>
    <t>COJ SPEC</t>
  </si>
  <si>
    <t>DECALS</t>
  </si>
  <si>
    <t>DELIVERY CHARGES</t>
  </si>
  <si>
    <t>DS8 DROPSIDE CITY POWER OIL DRUM</t>
  </si>
  <si>
    <t>MIX TELEMATICS FLEET MGMT</t>
  </si>
  <si>
    <t>RADIO / CD</t>
  </si>
  <si>
    <t>Total</t>
  </si>
  <si>
    <t>KLIPSPRUIT</t>
  </si>
  <si>
    <t>818031</t>
  </si>
  <si>
    <t>FX54CZGP</t>
  </si>
  <si>
    <t>2ZRV585524</t>
  </si>
  <si>
    <t>SB1MS3JE70E340468</t>
  </si>
  <si>
    <t>LENASIA</t>
  </si>
  <si>
    <t>814502</t>
  </si>
  <si>
    <t>FH22RXGP</t>
  </si>
  <si>
    <t>HYUNDAI H1 WAGON 2.4 9 SEATER BUS</t>
  </si>
  <si>
    <t>2016-05-30</t>
  </si>
  <si>
    <t>G4KGKDR06020</t>
  </si>
  <si>
    <t>KMHWH81RLGU813871</t>
  </si>
  <si>
    <t>FIRE EXTINGUISHER</t>
  </si>
  <si>
    <t>GAS CONVERSION-CNG</t>
  </si>
  <si>
    <t>REFLECTIVE TAPE</t>
  </si>
  <si>
    <t>814512</t>
  </si>
  <si>
    <t>CL53XLGP</t>
  </si>
  <si>
    <t>TOYOTA QUANTUM P/V 2.7</t>
  </si>
  <si>
    <t>2013-05-08</t>
  </si>
  <si>
    <t>2TR8492444</t>
  </si>
  <si>
    <t>JTFHX02P100075533</t>
  </si>
  <si>
    <t>2020-10-31</t>
  </si>
  <si>
    <t>BULL BAR</t>
  </si>
  <si>
    <t>GAS BOTTLE HOLDER - 9KG</t>
  </si>
  <si>
    <t>LINK STICK BRACKET</t>
  </si>
  <si>
    <t>LOCKABLE STEELBOX - TWO</t>
  </si>
  <si>
    <t>MIX TELEMATICS - DE-INSTALL</t>
  </si>
  <si>
    <t>RUBBERISING</t>
  </si>
  <si>
    <t>STROBE LIGHT, AMBER</t>
  </si>
  <si>
    <t>TOWBAR</t>
  </si>
  <si>
    <t>814515</t>
  </si>
  <si>
    <t>CL86LGGP</t>
  </si>
  <si>
    <t>2013-05-16</t>
  </si>
  <si>
    <t>2TR8495636</t>
  </si>
  <si>
    <t>JTFHX02P800075951</t>
  </si>
  <si>
    <t>815003</t>
  </si>
  <si>
    <t>FX79DSGP</t>
  </si>
  <si>
    <t>2ZRS053643</t>
  </si>
  <si>
    <t>JTDKB3FU403560374</t>
  </si>
  <si>
    <t>815002</t>
  </si>
  <si>
    <t>FX54CYGP</t>
  </si>
  <si>
    <t>2ZRV585586</t>
  </si>
  <si>
    <t>SB1MS3JE50E340453</t>
  </si>
  <si>
    <t>REUVEN</t>
  </si>
  <si>
    <t>810514</t>
  </si>
  <si>
    <t>FL95XLGP</t>
  </si>
  <si>
    <t>HINO 500 SERIES 1626 LWB F/C</t>
  </si>
  <si>
    <t>2016-09-22</t>
  </si>
  <si>
    <t>J08CTT53826</t>
  </si>
  <si>
    <t>AHHFG1JPPXXX25583</t>
  </si>
  <si>
    <t>AIRCON</t>
  </si>
  <si>
    <t>BUS CONVERSION - 60 SEATER</t>
  </si>
  <si>
    <t>RADIO - CD</t>
  </si>
  <si>
    <t>WHEEL BASE EXTENSION</t>
  </si>
  <si>
    <t>BY98WSGP</t>
  </si>
  <si>
    <t>ISUZU TRUCKS N SERIES NPR 400 CREW CAB AMT</t>
  </si>
  <si>
    <t>4HK1972664</t>
  </si>
  <si>
    <t>ADMNP75PC8G589036</t>
  </si>
  <si>
    <t>AL1 ACCESS LADDER FOR STAFF</t>
  </si>
  <si>
    <t>CC6 CREW CANOPY TYPE 6</t>
  </si>
  <si>
    <t>DS3 DROPSIDE 4 T0N SC</t>
  </si>
  <si>
    <t>FE1 FIRE EX 2.5 DCP</t>
  </si>
  <si>
    <t>SB1 STEEL BENCH FIXED</t>
  </si>
  <si>
    <t>TH2 TOW HITCH 4 TON</t>
  </si>
  <si>
    <t>BX77NFGP</t>
  </si>
  <si>
    <t>2012-06-19</t>
  </si>
  <si>
    <t>4HK1967730</t>
  </si>
  <si>
    <t>ADMNP75PC8G587585</t>
  </si>
  <si>
    <t>DS4 DROPSIDE 4 TON CC</t>
  </si>
  <si>
    <t>TB1 TOOLBOX BENCH</t>
  </si>
  <si>
    <t>810534</t>
  </si>
  <si>
    <t>FX53ZZGP</t>
  </si>
  <si>
    <t>2ZRV585680</t>
  </si>
  <si>
    <t>SB1MS3JE70E340440</t>
  </si>
  <si>
    <t>FX54CWGP</t>
  </si>
  <si>
    <t>2ZRV584412</t>
  </si>
  <si>
    <t>SB1MS3JE70E340079</t>
  </si>
  <si>
    <t>FX53ZXGP</t>
  </si>
  <si>
    <t>2ZRV586195</t>
  </si>
  <si>
    <t>SB1MS3JE80E340592</t>
  </si>
  <si>
    <t>FX54CRGP</t>
  </si>
  <si>
    <t>2ZRV580946</t>
  </si>
  <si>
    <t>SB1MS3JE00E339002</t>
  </si>
  <si>
    <t>CN12PLGP</t>
  </si>
  <si>
    <t>UD TRUCKS QUON GK17 370 4X2 T/T E01</t>
  </si>
  <si>
    <t>2013-06-25</t>
  </si>
  <si>
    <t>GH13602278</t>
  </si>
  <si>
    <t>ADDE0100000000095</t>
  </si>
  <si>
    <t>DECALS RE-BRANDING</t>
  </si>
  <si>
    <t>HAZCHEM</t>
  </si>
  <si>
    <t>CN12PNGP</t>
  </si>
  <si>
    <t>GH13602277</t>
  </si>
  <si>
    <t>ADDE0100000000094</t>
  </si>
  <si>
    <t>CN12PMGP</t>
  </si>
  <si>
    <t>GH13602280</t>
  </si>
  <si>
    <t>ADDE0100000000096</t>
  </si>
  <si>
    <t>FH22RJGP</t>
  </si>
  <si>
    <t>G4KGGA785380</t>
  </si>
  <si>
    <t>KMHWH81RLGU813800</t>
  </si>
  <si>
    <t>NUDGE BAR</t>
  </si>
  <si>
    <t>FH22RSGP</t>
  </si>
  <si>
    <t>G4KGGA786391</t>
  </si>
  <si>
    <t>KMHWH81RLGU813834</t>
  </si>
  <si>
    <t>810567</t>
  </si>
  <si>
    <t>BY36NYGP</t>
  </si>
  <si>
    <t>ISUZU TRUCKS F SERIES FSR 750 CREW CAB AMT</t>
  </si>
  <si>
    <t>2012-07-03</t>
  </si>
  <si>
    <t>6HK1617210</t>
  </si>
  <si>
    <t>ADMFSR34H8N585201</t>
  </si>
  <si>
    <t>ALA AUXILIARY LIGHTS LONG</t>
  </si>
  <si>
    <t>ALB AUXILIARY LIGHTS CIRCULAR</t>
  </si>
  <si>
    <t>BTB1 TOOLBOX 2000X500X500</t>
  </si>
  <si>
    <t>BTB4 TOOLBOX 1000X500X500</t>
  </si>
  <si>
    <t>CC3 CREW CANOPY TYPE 3</t>
  </si>
  <si>
    <t>DS1 DROPSIDE 8 T0N</t>
  </si>
  <si>
    <t>EC1 EQUIPMENT CRADLE 1</t>
  </si>
  <si>
    <t>RR1 ROOFRACK</t>
  </si>
  <si>
    <t>SSWT1 SL STEEL WATER TANK</t>
  </si>
  <si>
    <t>TH3 TOW HITCH 8 TON</t>
  </si>
  <si>
    <t>811541</t>
  </si>
  <si>
    <t>FX45RKGP</t>
  </si>
  <si>
    <t>2ZRS052359</t>
  </si>
  <si>
    <t>JTDKB3FU703560014</t>
  </si>
  <si>
    <t>814503</t>
  </si>
  <si>
    <t>FX45RGGP</t>
  </si>
  <si>
    <t>2ZRS048965</t>
  </si>
  <si>
    <t>JTDKB3FU203559983</t>
  </si>
  <si>
    <t>BY98VCGP</t>
  </si>
  <si>
    <t>ISUZU TRUCKS N SERIES NPR 400 F/C</t>
  </si>
  <si>
    <t>4HK1930963</t>
  </si>
  <si>
    <t>ADMNP75PF8G578699</t>
  </si>
  <si>
    <t>CC7 CREW CANOPY TYPE 7</t>
  </si>
  <si>
    <t>TLA - TAIL LIFT</t>
  </si>
  <si>
    <t>CL98GGGP</t>
  </si>
  <si>
    <t>TOYOTA HILUX 2.5 D-4D R/B RAID D/C</t>
  </si>
  <si>
    <t>2013-05-21</t>
  </si>
  <si>
    <t>2KDA142137</t>
  </si>
  <si>
    <t>AHTER39G708603822</t>
  </si>
  <si>
    <t>CANOPY-FULL DR/NO WINDOWS</t>
  </si>
  <si>
    <t>FIRE EXTINGUISHER (2.5KG)</t>
  </si>
  <si>
    <t>LADDER RACK</t>
  </si>
  <si>
    <t>STROBE LIGHTS</t>
  </si>
  <si>
    <t>TOOLBOX</t>
  </si>
  <si>
    <t>BZ66GVGP</t>
  </si>
  <si>
    <t>2012-08-14</t>
  </si>
  <si>
    <t>4HK1932916</t>
  </si>
  <si>
    <t>ADMNP75PF8G577800</t>
  </si>
  <si>
    <t>ALC BEACON LIGHT</t>
  </si>
  <si>
    <t>CB95SSGP</t>
  </si>
  <si>
    <t>2012-09-19</t>
  </si>
  <si>
    <t>4JJ1208855</t>
  </si>
  <si>
    <t>ADMNM85HF8Z588838</t>
  </si>
  <si>
    <t>817031</t>
  </si>
  <si>
    <t>FX45RPGP</t>
  </si>
  <si>
    <t>2ZRS052210</t>
  </si>
  <si>
    <t>JTDKB3FU603559940</t>
  </si>
  <si>
    <t>817032</t>
  </si>
  <si>
    <t>FX45RMGP</t>
  </si>
  <si>
    <t>2ZRS053162</t>
  </si>
  <si>
    <t>JTDKB3FUX03560248</t>
  </si>
  <si>
    <t>FX45RTGP</t>
  </si>
  <si>
    <t>2ZRS052875</t>
  </si>
  <si>
    <t>JTDKB3FU703560188</t>
  </si>
  <si>
    <t>814002</t>
  </si>
  <si>
    <t>CC83YGGP</t>
  </si>
  <si>
    <t>ISUZU TRUCKS N SERIES NPR 400 AMT F/C</t>
  </si>
  <si>
    <t>2012-10-16</t>
  </si>
  <si>
    <t>4HK1933462</t>
  </si>
  <si>
    <t>ADMNP75PF8G579270</t>
  </si>
  <si>
    <t>V1 OIL PLANT</t>
  </si>
  <si>
    <t>SIEMERT</t>
  </si>
  <si>
    <t>814004</t>
  </si>
  <si>
    <t>FX45RJGP</t>
  </si>
  <si>
    <t>2ZRS051857</t>
  </si>
  <si>
    <t>JTDKB3FU903559849</t>
  </si>
  <si>
    <t>CL53YVGP</t>
  </si>
  <si>
    <t>2TR8492383</t>
  </si>
  <si>
    <t>JTFHX02P600075527</t>
  </si>
  <si>
    <t>CL65RYGP</t>
  </si>
  <si>
    <t>2013-05-10</t>
  </si>
  <si>
    <t>2TR8494796</t>
  </si>
  <si>
    <t>JTFHX02P000075801</t>
  </si>
  <si>
    <t>BV61VTGP</t>
  </si>
  <si>
    <t>HYUNDAI H1 PANEL VAN 2.4 GL AC</t>
  </si>
  <si>
    <t>2012-06-14</t>
  </si>
  <si>
    <t>G4KGBA991312</t>
  </si>
  <si>
    <t>KMFWBX7RLCU438444</t>
  </si>
  <si>
    <t>DECALS-GONE GREEN</t>
  </si>
  <si>
    <t>COJ - CORE ADMIN</t>
  </si>
  <si>
    <t>COMMUNICATION &amp; TOURISM</t>
  </si>
  <si>
    <t>412935</t>
  </si>
  <si>
    <t>BR84FDGP</t>
  </si>
  <si>
    <t>NISSAN LIVINA 1.6 X-GEAR ACENTA</t>
  </si>
  <si>
    <t>GREY</t>
  </si>
  <si>
    <t>2012-01-18</t>
  </si>
  <si>
    <t>HR16180332C</t>
  </si>
  <si>
    <t>ADNTBAL10Z3016505</t>
  </si>
  <si>
    <t>2022-04-06</t>
  </si>
  <si>
    <t>MR S NKUNA</t>
  </si>
  <si>
    <t>CRUM REGION A</t>
  </si>
  <si>
    <t>509115</t>
  </si>
  <si>
    <t>CL47BHGP</t>
  </si>
  <si>
    <t>TOYOTA HILUX 2.0 VVTI</t>
  </si>
  <si>
    <t>2013-05-06</t>
  </si>
  <si>
    <t>1TR7501503</t>
  </si>
  <si>
    <t>AHTCW12G804049339</t>
  </si>
  <si>
    <t>MR T NDLOVU</t>
  </si>
  <si>
    <t>CANOPY-FD/WINDOWS</t>
  </si>
  <si>
    <t>TOWBAR,BALL,PIN,PLUG</t>
  </si>
  <si>
    <t>CRUM REGION D</t>
  </si>
  <si>
    <t>419415</t>
  </si>
  <si>
    <t>FX54BJGP</t>
  </si>
  <si>
    <t>2017-06-28</t>
  </si>
  <si>
    <t>2ZRS043717</t>
  </si>
  <si>
    <t>JTDKB3FU503557144</t>
  </si>
  <si>
    <t>2022-04-25</t>
  </si>
  <si>
    <t>CRUM REGION E</t>
  </si>
  <si>
    <t>419528</t>
  </si>
  <si>
    <t>FX54BKGP</t>
  </si>
  <si>
    <t>2ZRV580186</t>
  </si>
  <si>
    <t>SB1MS3JE10E338750</t>
  </si>
  <si>
    <t>CRUM REGION G</t>
  </si>
  <si>
    <t>509728</t>
  </si>
  <si>
    <t>FX54BGGP</t>
  </si>
  <si>
    <t>2ZRS043708</t>
  </si>
  <si>
    <t>JTDKB3FU003557181</t>
  </si>
  <si>
    <t>501815</t>
  </si>
  <si>
    <t>FX54BTGP</t>
  </si>
  <si>
    <t>2ZRV582542</t>
  </si>
  <si>
    <t>SB1MS3JE80E339507</t>
  </si>
  <si>
    <t>505728</t>
  </si>
  <si>
    <t>FY31HDGP</t>
  </si>
  <si>
    <t>TOYOTA YARIS 1.5 XS HYBRID</t>
  </si>
  <si>
    <t>2017-07-10</t>
  </si>
  <si>
    <t>1NZ8200619</t>
  </si>
  <si>
    <t>VNKKD3D300A345078</t>
  </si>
  <si>
    <t>GCSS: ADMINISTRATION</t>
  </si>
  <si>
    <t>463130</t>
  </si>
  <si>
    <t>FX54BLGP</t>
  </si>
  <si>
    <t>2ZRV582380</t>
  </si>
  <si>
    <t>SB1MS3JE90E339418</t>
  </si>
  <si>
    <t>GROUP FINANCE MANAGEMENT SUPPORT</t>
  </si>
  <si>
    <t>442815</t>
  </si>
  <si>
    <t>FY31HSGP</t>
  </si>
  <si>
    <t>1NZ8198639</t>
  </si>
  <si>
    <t>VNKKD3D300A344951</t>
  </si>
  <si>
    <t>GROUP GOVERNANCE (MAYOR'S OFFICE)</t>
  </si>
  <si>
    <t>412820</t>
  </si>
  <si>
    <t>FY31GDGP</t>
  </si>
  <si>
    <t>1NZ8200719</t>
  </si>
  <si>
    <t>VNKKD3D340A345116</t>
  </si>
  <si>
    <t>2022-04-09</t>
  </si>
  <si>
    <t>HEALTH</t>
  </si>
  <si>
    <t>339237</t>
  </si>
  <si>
    <t>FY31GSGP</t>
  </si>
  <si>
    <t>1NZ8200730</t>
  </si>
  <si>
    <t>VNKKD3D360A345084</t>
  </si>
  <si>
    <t>339541</t>
  </si>
  <si>
    <t>FX53ZLGP</t>
  </si>
  <si>
    <t>2ZRS044002</t>
  </si>
  <si>
    <t>JTDKB3FU403557278</t>
  </si>
  <si>
    <t>339747</t>
  </si>
  <si>
    <t>FX54BVGP</t>
  </si>
  <si>
    <t>2ZRV583941</t>
  </si>
  <si>
    <t>SB1MS3JEX0E339931</t>
  </si>
  <si>
    <t>HOUSING 1</t>
  </si>
  <si>
    <t>499215</t>
  </si>
  <si>
    <t>CM03VLGP</t>
  </si>
  <si>
    <t>2013-05-22</t>
  </si>
  <si>
    <t>4HK1072114</t>
  </si>
  <si>
    <t>ADMNP75PC8G631632</t>
  </si>
  <si>
    <t>DIVIDER</t>
  </si>
  <si>
    <t>TH1 TOW HITCH 2 TON</t>
  </si>
  <si>
    <t>175655</t>
  </si>
  <si>
    <t>FX53ZPGP</t>
  </si>
  <si>
    <t>2ZRS043050</t>
  </si>
  <si>
    <t>JTDKB3FU003556919</t>
  </si>
  <si>
    <t>FX53ZTGP</t>
  </si>
  <si>
    <t>2ZRS043182</t>
  </si>
  <si>
    <t>JTDKB3FU803556957</t>
  </si>
  <si>
    <t>REVENUE</t>
  </si>
  <si>
    <t>442816</t>
  </si>
  <si>
    <t>FX54BNGP</t>
  </si>
  <si>
    <t>2ZRV580981</t>
  </si>
  <si>
    <t>SB1MS3JE20E339048</t>
  </si>
  <si>
    <t>FX53ZKGP</t>
  </si>
  <si>
    <t>2ZRV585634</t>
  </si>
  <si>
    <t>SB1MS3JE50E340419</t>
  </si>
  <si>
    <t>FY31HMGP</t>
  </si>
  <si>
    <t>1NZ8200202</t>
  </si>
  <si>
    <t>VNKKD3D330A344992</t>
  </si>
  <si>
    <t>FY31HHGP</t>
  </si>
  <si>
    <t>1NZ8198035</t>
  </si>
  <si>
    <t>VNKKD3D340A345052</t>
  </si>
  <si>
    <t>452815</t>
  </si>
  <si>
    <t>FX54BBGP</t>
  </si>
  <si>
    <t>2ZRS042450</t>
  </si>
  <si>
    <t>JTDKB3FU303556834</t>
  </si>
  <si>
    <t>FX54BDGP</t>
  </si>
  <si>
    <t>2ZRS043395</t>
  </si>
  <si>
    <t>JTDKB3FU703557047</t>
  </si>
  <si>
    <t>SPORTS &amp; RECREATION</t>
  </si>
  <si>
    <t>259015</t>
  </si>
  <si>
    <t>CL89LNGP</t>
  </si>
  <si>
    <t>2013-05-17</t>
  </si>
  <si>
    <t>4HK1069430</t>
  </si>
  <si>
    <t>ADMNP75PC8G631284</t>
  </si>
  <si>
    <t>CL46HCGP</t>
  </si>
  <si>
    <t>ISUZU TRUCKS N SERIES NMR 250 CREW CAB</t>
  </si>
  <si>
    <t>2013-05-20</t>
  </si>
  <si>
    <t>4JJ1276782</t>
  </si>
  <si>
    <t>ADMNM85HC8Z619836</t>
  </si>
  <si>
    <t>DS6 DROPSIDE 2 TON CC</t>
  </si>
  <si>
    <t>EC3 EQUIPMENT CRADLE</t>
  </si>
  <si>
    <t>HAZCHEM KIT</t>
  </si>
  <si>
    <t>CN16SCGP</t>
  </si>
  <si>
    <t>4JJ1267080</t>
  </si>
  <si>
    <t>ADMNM85HC8Z611405</t>
  </si>
  <si>
    <t>CK02GVGP</t>
  </si>
  <si>
    <t>2013-03-20</t>
  </si>
  <si>
    <t>4JJ1276789</t>
  </si>
  <si>
    <t>ADMNM85HC8Z619837</t>
  </si>
  <si>
    <t>CL94JHGP</t>
  </si>
  <si>
    <t>4HK1075693</t>
  </si>
  <si>
    <t>ADMNP75PC8G631182</t>
  </si>
  <si>
    <t>CM03VYGP</t>
  </si>
  <si>
    <t>4HK1069336</t>
  </si>
  <si>
    <t>ADMNP75PC8G631286</t>
  </si>
  <si>
    <t>TRANSPORTATION</t>
  </si>
  <si>
    <t>FX92SPGP</t>
  </si>
  <si>
    <t>TOYOTA YARIS 1.5 XR HYBRID</t>
  </si>
  <si>
    <t>2017-06-14</t>
  </si>
  <si>
    <t>1NZ8161532</t>
  </si>
  <si>
    <t>VNKKD3D300A331925</t>
  </si>
  <si>
    <t>2022-04-12</t>
  </si>
  <si>
    <t>COJ - FRESH PRODUCE MARKET</t>
  </si>
  <si>
    <t>FRESH PRODUCE</t>
  </si>
  <si>
    <t>ZBT495GP</t>
  </si>
  <si>
    <t>TOYOTA HILUX 2700I R/B RAIDER D/CAB</t>
  </si>
  <si>
    <t>2010-03-08</t>
  </si>
  <si>
    <t>2TR8247090</t>
  </si>
  <si>
    <t>AHTEX39G507013095</t>
  </si>
  <si>
    <t>MS A VAN EDEN</t>
  </si>
  <si>
    <t>FX45RCGP</t>
  </si>
  <si>
    <t>2ZRS048371</t>
  </si>
  <si>
    <t>JTDKB3FU703558795</t>
  </si>
  <si>
    <t>2022-04-20</t>
  </si>
  <si>
    <t>ZBT503GP</t>
  </si>
  <si>
    <t>TOYOTA QUANTUM COP 2.7 14-SEAT BUS</t>
  </si>
  <si>
    <t>2011-12-02</t>
  </si>
  <si>
    <t>2TR8250452</t>
  </si>
  <si>
    <t>JFSZ22P606079477</t>
  </si>
  <si>
    <t>2022-04-13</t>
  </si>
  <si>
    <t>MS A VAN EEDEN</t>
  </si>
  <si>
    <t>COJ - JHB CITY PARKS AND ZOO</t>
  </si>
  <si>
    <t>B</t>
  </si>
  <si>
    <t>MARKS PARK</t>
  </si>
  <si>
    <t>CT07VGGP</t>
  </si>
  <si>
    <t>2013-10-14</t>
  </si>
  <si>
    <t>4HK1102474</t>
  </si>
  <si>
    <t>ADMNP75PC8G640502</t>
  </si>
  <si>
    <t>MR JJ MAREE</t>
  </si>
  <si>
    <t>SEW4 SEWER SPEC 2 - 4T</t>
  </si>
  <si>
    <t>C</t>
  </si>
  <si>
    <t>DU TOIT ST</t>
  </si>
  <si>
    <t>FY31FMGP</t>
  </si>
  <si>
    <t>1NZ8198575</t>
  </si>
  <si>
    <t>VNKKD3D350A345206</t>
  </si>
  <si>
    <t>CEM</t>
  </si>
  <si>
    <t>AVALON CEMETRY</t>
  </si>
  <si>
    <t>FY31FYGP</t>
  </si>
  <si>
    <t>1NZ8200662</t>
  </si>
  <si>
    <t>VNKKD3D330A345267</t>
  </si>
  <si>
    <t>CON</t>
  </si>
  <si>
    <t>BOTANICAL GARDENS</t>
  </si>
  <si>
    <t>FT38WSGP</t>
  </si>
  <si>
    <t>TOYOTA QUANTUM 2.5D-4D 14-SEAT BUS</t>
  </si>
  <si>
    <t>2017-03-07</t>
  </si>
  <si>
    <t>2KDA922607</t>
  </si>
  <si>
    <t>JTFPS22P400011640</t>
  </si>
  <si>
    <t>2022-04-23</t>
  </si>
  <si>
    <t>CONSERVATION</t>
  </si>
  <si>
    <t>CT07WFGP</t>
  </si>
  <si>
    <t>4HK1102494</t>
  </si>
  <si>
    <t>ADMNP75PC8G640505</t>
  </si>
  <si>
    <t>E</t>
  </si>
  <si>
    <t>DEPOT 406</t>
  </si>
  <si>
    <t>FY31FRGP</t>
  </si>
  <si>
    <t>1NZ8200942</t>
  </si>
  <si>
    <t>VNKKD3D3X0A345279</t>
  </si>
  <si>
    <t>CT07VTGP</t>
  </si>
  <si>
    <t>4HK1102503</t>
  </si>
  <si>
    <t>ADMNP75PC8G640500</t>
  </si>
  <si>
    <t>CT07VKGP</t>
  </si>
  <si>
    <t>4HK1102522</t>
  </si>
  <si>
    <t>ADMNP75PC8G640504</t>
  </si>
  <si>
    <t>SANDTON STR TREES</t>
  </si>
  <si>
    <t>CS32TXGP</t>
  </si>
  <si>
    <t>ISUZU TRUCKS F SERIES FSR 800 F/C</t>
  </si>
  <si>
    <t>2013-09-20</t>
  </si>
  <si>
    <t>6HK1637959</t>
  </si>
  <si>
    <t>ADMFSR34P8N632468</t>
  </si>
  <si>
    <t>AL1 ACCESS LADDER</t>
  </si>
  <si>
    <t>CTB3 CHSSIS MOUNTD TLBOX3</t>
  </si>
  <si>
    <t>WT7K WATER TANKER 7000L</t>
  </si>
  <si>
    <t>FM TECHNICAL</t>
  </si>
  <si>
    <t>CR20NKGP</t>
  </si>
  <si>
    <t>2013-08-22</t>
  </si>
  <si>
    <t>4HK1101581</t>
  </si>
  <si>
    <t>ADMNP75PC8G640497</t>
  </si>
  <si>
    <t>BODY MODIFICATION</t>
  </si>
  <si>
    <t>DANGEROUS GOODS KIT</t>
  </si>
  <si>
    <t>GENERATOR</t>
  </si>
  <si>
    <t>HOUR METER</t>
  </si>
  <si>
    <t>V2A</t>
  </si>
  <si>
    <t>CR20NCGP</t>
  </si>
  <si>
    <t>4HK1101556</t>
  </si>
  <si>
    <t>ADMNP75PC8G640499</t>
  </si>
  <si>
    <t>HO</t>
  </si>
  <si>
    <t>FM-SHEQ</t>
  </si>
  <si>
    <t>FY31FFGP</t>
  </si>
  <si>
    <t>1NZ8200345</t>
  </si>
  <si>
    <t>VNKKD3D370A345241</t>
  </si>
  <si>
    <t>NURSERIES</t>
  </si>
  <si>
    <t>STR TREES NURSERIES</t>
  </si>
  <si>
    <t>CR03XXGP</t>
  </si>
  <si>
    <t>2013-08-15</t>
  </si>
  <si>
    <t>4HK1101616</t>
  </si>
  <si>
    <t>ADMNP75PC8G640496</t>
  </si>
  <si>
    <t>ZOO</t>
  </si>
  <si>
    <t>JHB ZOO</t>
  </si>
  <si>
    <t>YJP951GP</t>
  </si>
  <si>
    <t>TOYOTA HILUX 2.5 D-4D(09 F/L)</t>
  </si>
  <si>
    <t>2009-11-01</t>
  </si>
  <si>
    <t>2KD7781029</t>
  </si>
  <si>
    <t>AHTC512G907531022</t>
  </si>
  <si>
    <t>2022-04-04</t>
  </si>
  <si>
    <t>CS12FHGP</t>
  </si>
  <si>
    <t>2013-09-13</t>
  </si>
  <si>
    <t>4HK1110251</t>
  </si>
  <si>
    <t>ADMNP75PC8G643772</t>
  </si>
  <si>
    <t>DS 4A CREW CAB</t>
  </si>
  <si>
    <t>LOCKABLE BATTERY BOX</t>
  </si>
  <si>
    <t>TOW HITCH</t>
  </si>
  <si>
    <t>ZOO FARM</t>
  </si>
  <si>
    <t>P26391</t>
  </si>
  <si>
    <t>MOTORCYCLES SUZUKI GSX 1250</t>
  </si>
  <si>
    <t>GREEN</t>
  </si>
  <si>
    <t>2017-01-02</t>
  </si>
  <si>
    <t>K439109480</t>
  </si>
  <si>
    <t>5SAAK4CKID7101017</t>
  </si>
  <si>
    <t>2022-04-11</t>
  </si>
  <si>
    <t>COJ - JHB ROADS AGENCY</t>
  </si>
  <si>
    <t>9410</t>
  </si>
  <si>
    <t>DHT117GP</t>
  </si>
  <si>
    <t>COJ TRAILER TRAILER . GENERAL</t>
  </si>
  <si>
    <t>2003-01-01</t>
  </si>
  <si>
    <t>.</t>
  </si>
  <si>
    <t>J377736M</t>
  </si>
  <si>
    <t>2022-03-31</t>
  </si>
  <si>
    <t>MR AH GEEN</t>
  </si>
  <si>
    <t>CK65CDGP</t>
  </si>
  <si>
    <t>2013-04-10</t>
  </si>
  <si>
    <t>4HK1052866</t>
  </si>
  <si>
    <t>ADMNP75PC8G628102</t>
  </si>
  <si>
    <t>BENROSE</t>
  </si>
  <si>
    <t>DDR859GP</t>
  </si>
  <si>
    <t>2003-06-01</t>
  </si>
  <si>
    <t>COJ</t>
  </si>
  <si>
    <t>RCT0040696</t>
  </si>
  <si>
    <t>DDS630GP</t>
  </si>
  <si>
    <t>RCT0180696</t>
  </si>
  <si>
    <t>DDT674GP</t>
  </si>
  <si>
    <t>99862</t>
  </si>
  <si>
    <t>DDT711GP</t>
  </si>
  <si>
    <t>AAPV0110390370116</t>
  </si>
  <si>
    <t>JJC047GP</t>
  </si>
  <si>
    <t>RCT0110696</t>
  </si>
  <si>
    <t>JJC048GP</t>
  </si>
  <si>
    <t>XXX</t>
  </si>
  <si>
    <t>RCT0120696</t>
  </si>
  <si>
    <t>CORPORATE SERVICES</t>
  </si>
  <si>
    <t>FX54CLGP</t>
  </si>
  <si>
    <t>2ZRS054482</t>
  </si>
  <si>
    <t>JTDKB3FU803560765</t>
  </si>
  <si>
    <t>XRJ952GP</t>
  </si>
  <si>
    <t>MERCEDES BENZ SPRINTER 416/40CDI P/VAN H/R</t>
  </si>
  <si>
    <t>2008-10-08</t>
  </si>
  <si>
    <t>61298170079940</t>
  </si>
  <si>
    <t>WDF9046632A992488</t>
  </si>
  <si>
    <t>DOBSONVILLE</t>
  </si>
  <si>
    <t>FH20YMGP</t>
  </si>
  <si>
    <t>2016-05-26</t>
  </si>
  <si>
    <t>6HK1681531</t>
  </si>
  <si>
    <t>ADMFSR34H8N771236</t>
  </si>
  <si>
    <t>BODY-POTHOLE REPAIR</t>
  </si>
  <si>
    <t>BRACKETS</t>
  </si>
  <si>
    <t>FIRST AID KIT</t>
  </si>
  <si>
    <t>FLEET AND PLANT</t>
  </si>
  <si>
    <t>DHV039GP</t>
  </si>
  <si>
    <t>2007-06-01</t>
  </si>
  <si>
    <t>J377921M</t>
  </si>
  <si>
    <t>LCT181GP</t>
  </si>
  <si>
    <t>J379160M</t>
  </si>
  <si>
    <t>MSL810GP</t>
  </si>
  <si>
    <t>IH3734</t>
  </si>
  <si>
    <t>PNG941GP</t>
  </si>
  <si>
    <t>COJ YELLOW PLANT YELLOW PLANT GENERAL</t>
  </si>
  <si>
    <t>6668754</t>
  </si>
  <si>
    <t>699729</t>
  </si>
  <si>
    <t>FX54CPGP</t>
  </si>
  <si>
    <t>2ZRS054858</t>
  </si>
  <si>
    <t>JTDKB3FU603S60828</t>
  </si>
  <si>
    <t>HAMBURG</t>
  </si>
  <si>
    <t>CK65GXGP</t>
  </si>
  <si>
    <t>4HK1052822</t>
  </si>
  <si>
    <t>ADMNP75PC8G628101</t>
  </si>
  <si>
    <t>LABORATORY</t>
  </si>
  <si>
    <t>DDS596GP</t>
  </si>
  <si>
    <t>V91660542</t>
  </si>
  <si>
    <t>CM03SFGP</t>
  </si>
  <si>
    <t>ISUZU TRUCKS F SERIES FSR 800 AMT</t>
  </si>
  <si>
    <t>6HK1630915</t>
  </si>
  <si>
    <t>ADMFSR34P8N624674</t>
  </si>
  <si>
    <t>AMBER ROTATING LIGHT</t>
  </si>
  <si>
    <t>CC2 CREW CANOPY TYPE 2</t>
  </si>
  <si>
    <t>CN02PWGP</t>
  </si>
  <si>
    <t>2013-05-31</t>
  </si>
  <si>
    <t>4HK1072091</t>
  </si>
  <si>
    <t>ADMNP75PC8G631634</t>
  </si>
  <si>
    <t>ADDITIONAL DIVIDER</t>
  </si>
  <si>
    <t>BODY SHORTENING</t>
  </si>
  <si>
    <t>CANVAS</t>
  </si>
  <si>
    <t>DIVIDER POCKETS</t>
  </si>
  <si>
    <t>FRAME SHORTENING</t>
  </si>
  <si>
    <t>REMOUNTING</t>
  </si>
  <si>
    <t>TOOLBOX FITMENT</t>
  </si>
  <si>
    <t>CN16PTGP</t>
  </si>
  <si>
    <t>4HK1072217</t>
  </si>
  <si>
    <t>ADMNP75PC8G631635</t>
  </si>
  <si>
    <t>MOTORWAYS</t>
  </si>
  <si>
    <t>JGM930GP</t>
  </si>
  <si>
    <t>COJ TRAILER TRAILER-COJ GENERAL</t>
  </si>
  <si>
    <t>1996-01-01</t>
  </si>
  <si>
    <t>RCT0030696</t>
  </si>
  <si>
    <t>CK44KNGP</t>
  </si>
  <si>
    <t>2013-04-04</t>
  </si>
  <si>
    <t>4HK1037417</t>
  </si>
  <si>
    <t>ADMNP75PC8G620942</t>
  </si>
  <si>
    <t>FH20YXGP</t>
  </si>
  <si>
    <t>6HK1681251</t>
  </si>
  <si>
    <t>ADMFSR34H8N766382</t>
  </si>
  <si>
    <t>FH20YSGP</t>
  </si>
  <si>
    <t>6HK1681500</t>
  </si>
  <si>
    <t>ADMFSR34H8N771235</t>
  </si>
  <si>
    <t>TRAFFIC MARKING NORTH</t>
  </si>
  <si>
    <t>TRAFFIC MARKINGS NORTH</t>
  </si>
  <si>
    <t>CN16SMGP</t>
  </si>
  <si>
    <t>4HK1011167</t>
  </si>
  <si>
    <t>ADMNP75PC8G607033</t>
  </si>
  <si>
    <t>TRAFFIC SIGNALS</t>
  </si>
  <si>
    <t>DY86LVGP</t>
  </si>
  <si>
    <t>2015-11-10</t>
  </si>
  <si>
    <t>4HK1325347</t>
  </si>
  <si>
    <t>ADMNP75PCBN724785</t>
  </si>
  <si>
    <t>AIRCON-AUTOMATIC</t>
  </si>
  <si>
    <t>LADDER</t>
  </si>
  <si>
    <t>SEWERAGE TANKER</t>
  </si>
  <si>
    <t>DY86KXGP</t>
  </si>
  <si>
    <t>4HK1325353</t>
  </si>
  <si>
    <t>ADMNP75PCBN724783</t>
  </si>
  <si>
    <t>ZANDFONTEIN</t>
  </si>
  <si>
    <t>FH20YJGP</t>
  </si>
  <si>
    <t>6HK1681255</t>
  </si>
  <si>
    <t>ADMFSR34H8N766383</t>
  </si>
  <si>
    <t>COJ - JMPD</t>
  </si>
  <si>
    <t>CM89WVGP</t>
  </si>
  <si>
    <t>MERCEDES BENZ OF 1730 BUS</t>
  </si>
  <si>
    <t>2013-06-14</t>
  </si>
  <si>
    <t>926932U1030968</t>
  </si>
  <si>
    <t>9BM384063DB884959</t>
  </si>
  <si>
    <t>MR VV MANDA</t>
  </si>
  <si>
    <t>BLUE LIGHTS</t>
  </si>
  <si>
    <t>CONVERSION (BUS)</t>
  </si>
  <si>
    <t>FIRE EXTINGUISHER (9KG)</t>
  </si>
  <si>
    <t>CCTV</t>
  </si>
  <si>
    <t>FV10CPGP</t>
  </si>
  <si>
    <t>TOYOTA QUANTUM 2.7 14-SEAT BUS</t>
  </si>
  <si>
    <t>2017-04-24</t>
  </si>
  <si>
    <t>2TR9105908</t>
  </si>
  <si>
    <t>JTFSX23P006177435</t>
  </si>
  <si>
    <t>100 KM/H SIGN</t>
  </si>
  <si>
    <t>COVERT LIGHTS</t>
  </si>
  <si>
    <t>SEAT COVERS</t>
  </si>
  <si>
    <t>SMASH N GRAB</t>
  </si>
  <si>
    <t>TOW BAR</t>
  </si>
  <si>
    <t>CR19PPGP</t>
  </si>
  <si>
    <t>2TR8490775</t>
  </si>
  <si>
    <t>JTFSX23P506136427</t>
  </si>
  <si>
    <t>SPARE WHEEL LOCK</t>
  </si>
  <si>
    <t>DRIVER TRAINING</t>
  </si>
  <si>
    <t>CP31JTGP</t>
  </si>
  <si>
    <t>MOTORCYCLES HONDA NC 700 X</t>
  </si>
  <si>
    <t>2013-07-26</t>
  </si>
  <si>
    <t>RC61E5020972</t>
  </si>
  <si>
    <t>JH2RC63A4CK500958</t>
  </si>
  <si>
    <t>CRASH BARS</t>
  </si>
  <si>
    <t>FIRE EXTINGUISHER (1KG)</t>
  </si>
  <si>
    <t>PANNIER</t>
  </si>
  <si>
    <t>TOP BOX</t>
  </si>
  <si>
    <t>FD15VMGP</t>
  </si>
  <si>
    <t>FORD RANGER 2.2 TDCI XL D/CAB</t>
  </si>
  <si>
    <t>2016-02-18</t>
  </si>
  <si>
    <t>QJ2KPFT14856</t>
  </si>
  <si>
    <t>AFAPXXMJ2PFT14856</t>
  </si>
  <si>
    <t>CANOPY (SAPS TYPE)</t>
  </si>
  <si>
    <t>ELECTRONIC DIFF LOCK</t>
  </si>
  <si>
    <t>FLEET</t>
  </si>
  <si>
    <t>CJ55VGGP</t>
  </si>
  <si>
    <t>MOTORCYCLES HONDA CBX 250</t>
  </si>
  <si>
    <t>2013-03-07</t>
  </si>
  <si>
    <t>MC35EC351809</t>
  </si>
  <si>
    <t>9C2MC3509CR351809</t>
  </si>
  <si>
    <t>HAND GUARD</t>
  </si>
  <si>
    <t>LED LIGHTS</t>
  </si>
  <si>
    <t>DN68BGGP</t>
  </si>
  <si>
    <t>MOTORCYCLES HONDA NC 750 X</t>
  </si>
  <si>
    <t>2015-03-05</t>
  </si>
  <si>
    <t>RC70E5010479</t>
  </si>
  <si>
    <t>JH2RC72A2EK000632</t>
  </si>
  <si>
    <t>AMPLIFIERS/SPEAKERS</t>
  </si>
  <si>
    <t>COVER - HANDLE BAR</t>
  </si>
  <si>
    <t>LABOUR</t>
  </si>
  <si>
    <t>PANNIER BOX</t>
  </si>
  <si>
    <t>DN68JWGP</t>
  </si>
  <si>
    <t>RC70E5011024</t>
  </si>
  <si>
    <t>JH2RC72A5EK000687</t>
  </si>
  <si>
    <t>CK96HSGP</t>
  </si>
  <si>
    <t>MOTORCYCLES HONDA CBF 1000 F</t>
  </si>
  <si>
    <t>2013-04-19</t>
  </si>
  <si>
    <t>SC64E2019018</t>
  </si>
  <si>
    <t>ZDCSC64B0CF030555</t>
  </si>
  <si>
    <t>CK75DTGP</t>
  </si>
  <si>
    <t>2013-04-11</t>
  </si>
  <si>
    <t>RC61E5021847</t>
  </si>
  <si>
    <t>JH2RC63A2CK501123</t>
  </si>
  <si>
    <t>CK67JYGP</t>
  </si>
  <si>
    <t>RC61E5020970</t>
  </si>
  <si>
    <t>JH2RC63A1CK500948</t>
  </si>
  <si>
    <t>DN68JHGP</t>
  </si>
  <si>
    <t>RC70E5012607</t>
  </si>
  <si>
    <t>JH2RC72A7EK000903</t>
  </si>
  <si>
    <t>DN68DVGP</t>
  </si>
  <si>
    <t>RC70E5012616</t>
  </si>
  <si>
    <t>JH2RC72A0EK000855</t>
  </si>
  <si>
    <t>CL15LMGP</t>
  </si>
  <si>
    <t>2013-04-25</t>
  </si>
  <si>
    <t>SC64E2018708</t>
  </si>
  <si>
    <t>ZDCSC64B0CF030311</t>
  </si>
  <si>
    <t>CK96TFGP</t>
  </si>
  <si>
    <t>RC61E5201822</t>
  </si>
  <si>
    <t>JH2RC63A1DK600064</t>
  </si>
  <si>
    <t>CK68CLGP</t>
  </si>
  <si>
    <t>SC64E2018703</t>
  </si>
  <si>
    <t>ZDCSC64B0CF030310</t>
  </si>
  <si>
    <t>CK75GDGP</t>
  </si>
  <si>
    <t>SC64E2018919</t>
  </si>
  <si>
    <t>ZDCSC64B0CF030317</t>
  </si>
  <si>
    <t>CL15JXGP</t>
  </si>
  <si>
    <t>SC64E2019098</t>
  </si>
  <si>
    <t>ZDCSC64B0CF030534</t>
  </si>
  <si>
    <t>CK74RFGP</t>
  </si>
  <si>
    <t>RC61E5020982</t>
  </si>
  <si>
    <t>JH2RC63A2CK500960</t>
  </si>
  <si>
    <t>CK74HJGP</t>
  </si>
  <si>
    <t>RC61E5021685</t>
  </si>
  <si>
    <t>JH2RC63A3CK501079</t>
  </si>
  <si>
    <t>CK96SVGP</t>
  </si>
  <si>
    <t>RC61E5201845</t>
  </si>
  <si>
    <t>JH2RC63A0DK600072</t>
  </si>
  <si>
    <t>CK75FCGP</t>
  </si>
  <si>
    <t>SC64E2018904</t>
  </si>
  <si>
    <t>ZDCSC64B0CF030316</t>
  </si>
  <si>
    <t>CK81PVGP</t>
  </si>
  <si>
    <t>2013-04-16</t>
  </si>
  <si>
    <t>SC64E2019181</t>
  </si>
  <si>
    <t>ZDCSC64B0CF030562</t>
  </si>
  <si>
    <t>CK96LGGP</t>
  </si>
  <si>
    <t>SC64E2019126</t>
  </si>
  <si>
    <t>ZDCSC64B0CF030531</t>
  </si>
  <si>
    <t>CK96HGGP</t>
  </si>
  <si>
    <t>SC64E2019020</t>
  </si>
  <si>
    <t>ZDCSC64B0CF030559</t>
  </si>
  <si>
    <t>DN67TXGP</t>
  </si>
  <si>
    <t>RC70E5011030</t>
  </si>
  <si>
    <t>JH2RC72A5EK000690</t>
  </si>
  <si>
    <t>CK75HKGP</t>
  </si>
  <si>
    <t>SC64E2018867</t>
  </si>
  <si>
    <t>ZDCSC64B0CF030313</t>
  </si>
  <si>
    <t>DN67YYGP</t>
  </si>
  <si>
    <t>RC70E5011930</t>
  </si>
  <si>
    <t>JH2RC72A4EK000812</t>
  </si>
  <si>
    <t>DN68CFGP</t>
  </si>
  <si>
    <t>RC70E5008427</t>
  </si>
  <si>
    <t>JH2RC72AXEK000460</t>
  </si>
  <si>
    <t>CK75BTGP</t>
  </si>
  <si>
    <t>RC61E5021848</t>
  </si>
  <si>
    <t>JH2RC63A0CK501119</t>
  </si>
  <si>
    <t>CK96RBGP</t>
  </si>
  <si>
    <t>SC64E2018701</t>
  </si>
  <si>
    <t>ZDCSC64B0CF030308</t>
  </si>
  <si>
    <t>CK81MWGP</t>
  </si>
  <si>
    <t>SC64E2019183</t>
  </si>
  <si>
    <t>ZDCSC64B0CF030561</t>
  </si>
  <si>
    <t>CK96SSGP</t>
  </si>
  <si>
    <t>RC61E5021838</t>
  </si>
  <si>
    <t>JH2RC63A9CK501118</t>
  </si>
  <si>
    <t>CK67CFGP</t>
  </si>
  <si>
    <t>RC61E5020974</t>
  </si>
  <si>
    <t>JH2RC63A0CK500956</t>
  </si>
  <si>
    <t>CL15KPGP</t>
  </si>
  <si>
    <t>SC64E2019028</t>
  </si>
  <si>
    <t>ZDCSC64B0CF030541</t>
  </si>
  <si>
    <t>CK75HBGP</t>
  </si>
  <si>
    <t>SC64E2018772</t>
  </si>
  <si>
    <t>ZDCSC64B0CF030321</t>
  </si>
  <si>
    <t>CK96RKGP</t>
  </si>
  <si>
    <t>SC64E2018784</t>
  </si>
  <si>
    <t>ZDCSC64B0CF030326</t>
  </si>
  <si>
    <t>DN67ZXGP</t>
  </si>
  <si>
    <t>RC70E5008415</t>
  </si>
  <si>
    <t>JH2RC72AXEK000457</t>
  </si>
  <si>
    <t>DN72MVGP</t>
  </si>
  <si>
    <t>2015-03-06</t>
  </si>
  <si>
    <t>RC70E5011021</t>
  </si>
  <si>
    <t>JH2RC72A2EK000680</t>
  </si>
  <si>
    <t>CK67KVGP</t>
  </si>
  <si>
    <t>RC61E5021858</t>
  </si>
  <si>
    <t>JH2RC63A5CK501133</t>
  </si>
  <si>
    <t>CK66ZNGP</t>
  </si>
  <si>
    <t>RC61E5021657</t>
  </si>
  <si>
    <t>JH2RC63A2CK501056</t>
  </si>
  <si>
    <t>DN68DLGP</t>
  </si>
  <si>
    <t>RC70E5012643</t>
  </si>
  <si>
    <t>JH2RC72A1EK000878</t>
  </si>
  <si>
    <t>DN68GSGP</t>
  </si>
  <si>
    <t>RC70E5012577</t>
  </si>
  <si>
    <t>JH2RC72A7EK000898</t>
  </si>
  <si>
    <t>LIGHTS</t>
  </si>
  <si>
    <t>DN72NKGP</t>
  </si>
  <si>
    <t>RC70E5012647</t>
  </si>
  <si>
    <t>JH2RC72A7EK000884</t>
  </si>
  <si>
    <t>DN68KCGP</t>
  </si>
  <si>
    <t>RC70E5012575</t>
  </si>
  <si>
    <t>JH2RC72A1EK000900</t>
  </si>
  <si>
    <t>DN68FWGP</t>
  </si>
  <si>
    <t>RC70E5011749</t>
  </si>
  <si>
    <t>JH2RC72A2EK000758</t>
  </si>
  <si>
    <t>DN68HFGP</t>
  </si>
  <si>
    <t>RC70E5012598</t>
  </si>
  <si>
    <t>JH2RC72A0EK000922</t>
  </si>
  <si>
    <t>DN68FBGP</t>
  </si>
  <si>
    <t>RC70E5012624</t>
  </si>
  <si>
    <t>JH2RC72A8EK000859</t>
  </si>
  <si>
    <t>CK74SNGP</t>
  </si>
  <si>
    <t>RC61E5021850</t>
  </si>
  <si>
    <t>JH2RC63A1CK501128</t>
  </si>
  <si>
    <t>CK74GWGP</t>
  </si>
  <si>
    <t>RC61E5021653</t>
  </si>
  <si>
    <t>JH2RC63A3CK501048</t>
  </si>
  <si>
    <t>CK67BFGP</t>
  </si>
  <si>
    <t>RC61E5020978</t>
  </si>
  <si>
    <t>JH2RC63AXCK500964</t>
  </si>
  <si>
    <t>DN67YKGP</t>
  </si>
  <si>
    <t>RC70E5011932</t>
  </si>
  <si>
    <t>JH2RC72A2EK000808</t>
  </si>
  <si>
    <t>DR28CXGP</t>
  </si>
  <si>
    <t>2015-04-28</t>
  </si>
  <si>
    <t>RC70E5011015</t>
  </si>
  <si>
    <t>JH2RC72A7EK000674</t>
  </si>
  <si>
    <t>DN68DBGP</t>
  </si>
  <si>
    <t>RC70E5012641</t>
  </si>
  <si>
    <t>JH2RC72AXEK000877</t>
  </si>
  <si>
    <t>CK75FRGP</t>
  </si>
  <si>
    <t>SC64E2018886</t>
  </si>
  <si>
    <t>ZDCSC64B0CF030314</t>
  </si>
  <si>
    <t>MAYORAL VIP</t>
  </si>
  <si>
    <t>FY31BYGP</t>
  </si>
  <si>
    <t>LEXUS NX 2.5 EX HYBRID</t>
  </si>
  <si>
    <t>2017-07-05</t>
  </si>
  <si>
    <t>2AR1718620</t>
  </si>
  <si>
    <t>JTJBJRBZ002067026</t>
  </si>
  <si>
    <t>2022-04-27</t>
  </si>
  <si>
    <t>DB71JTGP</t>
  </si>
  <si>
    <t>VOLKSWAGEN POLO VIVO 1.6I TRENDLINE SEDAN AIRCON (10)</t>
  </si>
  <si>
    <t>2014-05-13</t>
  </si>
  <si>
    <t>CLS256632</t>
  </si>
  <si>
    <t>AAVZZZ6SZEU009563</t>
  </si>
  <si>
    <t>REFURB WHELAN PAT LIGHTS</t>
  </si>
  <si>
    <t>FG51BYGP</t>
  </si>
  <si>
    <t>2016-05-05</t>
  </si>
  <si>
    <t>QJ2LPGB44624</t>
  </si>
  <si>
    <t>AFAPXXMJ2PGB44624</t>
  </si>
  <si>
    <t>ALLOY RIMS</t>
  </si>
  <si>
    <t>TWO WAY RADIO</t>
  </si>
  <si>
    <t>FG50YTGP</t>
  </si>
  <si>
    <t>4ESP172050083</t>
  </si>
  <si>
    <t>AFAPXXMJ2PGB44617</t>
  </si>
  <si>
    <t>FT73DYGP</t>
  </si>
  <si>
    <t>OPEL ASTRA 1.6T SPORT 5DR</t>
  </si>
  <si>
    <t>2017-04-19</t>
  </si>
  <si>
    <t>B1170246DPZX0617</t>
  </si>
  <si>
    <t>W0LBF6EH9HG093630</t>
  </si>
  <si>
    <t>LIGHT BAR-JUSTICE</t>
  </si>
  <si>
    <t>DM99CLGP</t>
  </si>
  <si>
    <t>2015-02-12</t>
  </si>
  <si>
    <t>QJ2KPEG42344</t>
  </si>
  <si>
    <t>AFAPXXMJ2PEG42344</t>
  </si>
  <si>
    <t>2 WAY RADIO</t>
  </si>
  <si>
    <t>ADMIN FEE/COST</t>
  </si>
  <si>
    <t>CANOPY-POLICE VAN</t>
  </si>
  <si>
    <t>JMPD BLUE LIGHTS</t>
  </si>
  <si>
    <t>FW10MVGP</t>
  </si>
  <si>
    <t>FORD FOCUS 2.0 GTDI ST1 5DR</t>
  </si>
  <si>
    <t>2017-05-10</t>
  </si>
  <si>
    <t>GT71202</t>
  </si>
  <si>
    <t>WF05XXGCC5GT71202</t>
  </si>
  <si>
    <t>FG51BLGP</t>
  </si>
  <si>
    <t>QJ2LPGR53416</t>
  </si>
  <si>
    <t>AFAPXXMJ2PGR53416</t>
  </si>
  <si>
    <t>FG57DVGP</t>
  </si>
  <si>
    <t>2016-05-07</t>
  </si>
  <si>
    <t>QJ2LPGB45439</t>
  </si>
  <si>
    <t>AFAPXXMJ2PGB45439</t>
  </si>
  <si>
    <t>FG50YLGP</t>
  </si>
  <si>
    <t>QJ2LPGB44612</t>
  </si>
  <si>
    <t>AFAPXXMJ2PGB44612</t>
  </si>
  <si>
    <t>FG57FCGP</t>
  </si>
  <si>
    <t>QJ2LPGB44622</t>
  </si>
  <si>
    <t>AFAPXXMJ2PGB44622</t>
  </si>
  <si>
    <t>FG57GNGP</t>
  </si>
  <si>
    <t>QJ2LPGB44628</t>
  </si>
  <si>
    <t>AFAPXXMJ2PGB44628</t>
  </si>
  <si>
    <t>FW10FMGP</t>
  </si>
  <si>
    <t>GT69578</t>
  </si>
  <si>
    <t>WF05XXGCC5GT69578</t>
  </si>
  <si>
    <t>FG50WDGP</t>
  </si>
  <si>
    <t>QJ2LPGR52109</t>
  </si>
  <si>
    <t>AFAPXXMJ2PGR52109</t>
  </si>
  <si>
    <t>FG50TRGP</t>
  </si>
  <si>
    <t>QJ2LPGR53505</t>
  </si>
  <si>
    <t>AFAPXXMJ2PGR53505</t>
  </si>
  <si>
    <t>FG15TNGP</t>
  </si>
  <si>
    <t>2016-04-21</t>
  </si>
  <si>
    <t>QJ2LPGR48993</t>
  </si>
  <si>
    <t>AFAPXXMJ2PGR48993</t>
  </si>
  <si>
    <t>CJ25XFGP</t>
  </si>
  <si>
    <t>ISUZU KB 200 F/SIDE (10)</t>
  </si>
  <si>
    <t>2013-02-27</t>
  </si>
  <si>
    <t>C20NE31003166</t>
  </si>
  <si>
    <t>ADM2RS29GA4625867</t>
  </si>
  <si>
    <t>CANOPY- STEEL WITH SEATS</t>
  </si>
  <si>
    <t>TOW BALL &amp; PIN</t>
  </si>
  <si>
    <t>FG15TVGP</t>
  </si>
  <si>
    <t>QJ2LPGR49653</t>
  </si>
  <si>
    <t>AFAPXXMJ2PGR49653</t>
  </si>
  <si>
    <t>FG57FHGP</t>
  </si>
  <si>
    <t>QJ2LPGR53500</t>
  </si>
  <si>
    <t>AFAPXXMJ2PGR53500</t>
  </si>
  <si>
    <t>FS78PZGP</t>
  </si>
  <si>
    <t>ISUZU KB 250 F/SIDE D/CAB HI-RIDER</t>
  </si>
  <si>
    <t>2017-02-20</t>
  </si>
  <si>
    <t>4JK1PT4232</t>
  </si>
  <si>
    <t>ADMNRCHR1G4796568</t>
  </si>
  <si>
    <t>CANOPY-SMASH N GRAB</t>
  </si>
  <si>
    <t>FG57GFGP</t>
  </si>
  <si>
    <t>2016-05-09</t>
  </si>
  <si>
    <t>QJ2LPGR53414</t>
  </si>
  <si>
    <t>AFAPXXMJ2PGR53414</t>
  </si>
  <si>
    <t>FG50VRGP</t>
  </si>
  <si>
    <t>QJ2LPGR53266</t>
  </si>
  <si>
    <t>AFAPXXMJ2PGR53266</t>
  </si>
  <si>
    <t>DJ32NBGP</t>
  </si>
  <si>
    <t>2014-10-17</t>
  </si>
  <si>
    <t>QJ2KPEB20544</t>
  </si>
  <si>
    <t>AFAPXXMJ2PEB20544</t>
  </si>
  <si>
    <t>DIFF LOCK</t>
  </si>
  <si>
    <t>FG57GCGP</t>
  </si>
  <si>
    <t>QJ2LPGR52090</t>
  </si>
  <si>
    <t>AFAPXXMJ2PGR52090</t>
  </si>
  <si>
    <t>DJ33JSGP</t>
  </si>
  <si>
    <t>QJ2KPEB20037</t>
  </si>
  <si>
    <t>AFAPXXMJ2PEB20037</t>
  </si>
  <si>
    <t>FG50XYGP</t>
  </si>
  <si>
    <t>QJ2LPGR49628</t>
  </si>
  <si>
    <t>AFAPXXMJ2PGR49628</t>
  </si>
  <si>
    <t>CM02NJGP</t>
  </si>
  <si>
    <t>CLS188345</t>
  </si>
  <si>
    <t>AAVZZZ6SZDU029053</t>
  </si>
  <si>
    <t>WHELEN LIGHTS</t>
  </si>
  <si>
    <t>FW08LZGP</t>
  </si>
  <si>
    <t>GT70345</t>
  </si>
  <si>
    <t>WF05XXGCC5GT70345</t>
  </si>
  <si>
    <t>FG24PYGP</t>
  </si>
  <si>
    <t>TOYOTA QUEST 1.6L PLUS</t>
  </si>
  <si>
    <t>2016-04-26</t>
  </si>
  <si>
    <t>1ZRV257213</t>
  </si>
  <si>
    <t>AHTLB52E503106555</t>
  </si>
  <si>
    <t>FITMENT CHARGES-FIRE EXTINGUISHER</t>
  </si>
  <si>
    <t>FG51FNGP</t>
  </si>
  <si>
    <t>QJ2LPGR53459</t>
  </si>
  <si>
    <t>AFAPXXMJ2PGR53459</t>
  </si>
  <si>
    <t>FT23CLGP</t>
  </si>
  <si>
    <t>2017-03-06</t>
  </si>
  <si>
    <t>4JK1PX2904</t>
  </si>
  <si>
    <t>ADMNRCHR4G4800368</t>
  </si>
  <si>
    <t>FT73GHGP</t>
  </si>
  <si>
    <t>B1170166DPZX0606</t>
  </si>
  <si>
    <t>W0LBF6EH4HG090005</t>
  </si>
  <si>
    <t>FT23TDGP</t>
  </si>
  <si>
    <t>2017-03-10</t>
  </si>
  <si>
    <t>4JK1PX0802</t>
  </si>
  <si>
    <t>ADMNRCHR6G4800954</t>
  </si>
  <si>
    <t>FT73GCGP</t>
  </si>
  <si>
    <t>B1170346DPZX0025</t>
  </si>
  <si>
    <t>W0LBF6EH9HG100589</t>
  </si>
  <si>
    <t>FT73GBGP</t>
  </si>
  <si>
    <t>B1170246DPZX0628</t>
  </si>
  <si>
    <t>W0LBF6EH0HG094102</t>
  </si>
  <si>
    <t>DJ32MTGP</t>
  </si>
  <si>
    <t>QJ2KPEB20550</t>
  </si>
  <si>
    <t>AFAPXXMJ2PEB20550</t>
  </si>
  <si>
    <t>FW08DHGP</t>
  </si>
  <si>
    <t>GT70676</t>
  </si>
  <si>
    <t>WF05XXGCC5GT70676</t>
  </si>
  <si>
    <t>FG15TCGP</t>
  </si>
  <si>
    <t>QJ2LPGR53215</t>
  </si>
  <si>
    <t>AFAPXXMJ2PGR53215</t>
  </si>
  <si>
    <t>FG15SHGP</t>
  </si>
  <si>
    <t>QJ2LPGR53233</t>
  </si>
  <si>
    <t>AFAPXXMJ2PGR53233</t>
  </si>
  <si>
    <t>DS73LCGP</t>
  </si>
  <si>
    <t>FORD RANGER 2.5 I XL HR D/CAB</t>
  </si>
  <si>
    <t>2015-06-12</t>
  </si>
  <si>
    <t>EV2BPFL79947</t>
  </si>
  <si>
    <t>AFAPXXMJ2PFL79947</t>
  </si>
  <si>
    <t>2022-04-05</t>
  </si>
  <si>
    <t>FK13ZNGP</t>
  </si>
  <si>
    <t>VOLKSWAGEN POLO 5 1.4 TDI TRENDLINE</t>
  </si>
  <si>
    <t>2016-07-28</t>
  </si>
  <si>
    <t>CLP243272</t>
  </si>
  <si>
    <t>AAVZZZ6SZGU023248</t>
  </si>
  <si>
    <t>2022-04-14</t>
  </si>
  <si>
    <t>MR T CHAANE</t>
  </si>
  <si>
    <t>DJ32PCGP</t>
  </si>
  <si>
    <t>QJ2KPEB20552</t>
  </si>
  <si>
    <t>AFAPXXMJ2PEB20552</t>
  </si>
  <si>
    <t>DH81YWGP</t>
  </si>
  <si>
    <t>2014-10-09</t>
  </si>
  <si>
    <t>CLS355265</t>
  </si>
  <si>
    <t>AAVZZZ6SZFU006193</t>
  </si>
  <si>
    <t>RE-INSTALL LIGHT BAR</t>
  </si>
  <si>
    <t>KF86TNGP</t>
  </si>
  <si>
    <t>VOLKSWAGEN POLO VIVO 1.4I COMFORTLINE</t>
  </si>
  <si>
    <t>2021-09-30</t>
  </si>
  <si>
    <t>CLP38055</t>
  </si>
  <si>
    <t>AAVZZZ6RZMU019902</t>
  </si>
  <si>
    <t>KF86VSGP</t>
  </si>
  <si>
    <t>CLP380711</t>
  </si>
  <si>
    <t>AAVZZZ6RZMU019991</t>
  </si>
  <si>
    <t>FT22ZHGP</t>
  </si>
  <si>
    <t>4JK1PV8151</t>
  </si>
  <si>
    <t>ADMNRCHR9G4800950</t>
  </si>
  <si>
    <t>FG15TYGP</t>
  </si>
  <si>
    <t>QJ2LPGR53393</t>
  </si>
  <si>
    <t>AFAPXXMJ2PGR53393</t>
  </si>
  <si>
    <t>FK38DWGP</t>
  </si>
  <si>
    <t>2016-08-05</t>
  </si>
  <si>
    <t>1ZRV308145</t>
  </si>
  <si>
    <t>AHTLB52E503108743</t>
  </si>
  <si>
    <t>FT22YZGP</t>
  </si>
  <si>
    <t>4JK1PX2184</t>
  </si>
  <si>
    <t>ADMNRCHR2G4800952</t>
  </si>
  <si>
    <t>FT31FBGP</t>
  </si>
  <si>
    <t>2017-03-08</t>
  </si>
  <si>
    <t>QJ2LPGT34702</t>
  </si>
  <si>
    <t>AFAPXXMJ2PGT34702</t>
  </si>
  <si>
    <t>SMASH &amp; GRAB INCL CANOPY</t>
  </si>
  <si>
    <t>FT23PDGP</t>
  </si>
  <si>
    <t>4JK1PV8149</t>
  </si>
  <si>
    <t>ADMNRCHR3G4800362</t>
  </si>
  <si>
    <t>FT23BTGP</t>
  </si>
  <si>
    <t>4JK1PV8158</t>
  </si>
  <si>
    <t>ADMNRCHR2G4800949</t>
  </si>
  <si>
    <t>FG21CGGP</t>
  </si>
  <si>
    <t>2016-04-25</t>
  </si>
  <si>
    <t>1ZRV261075</t>
  </si>
  <si>
    <t>AHTLB52E703106458</t>
  </si>
  <si>
    <t>FG57GKGP</t>
  </si>
  <si>
    <t>QJ2LPGR53617</t>
  </si>
  <si>
    <t>AFAPXXMJ2PGR53617</t>
  </si>
  <si>
    <t>FG15SMGP</t>
  </si>
  <si>
    <t>QJ2LPGR53460</t>
  </si>
  <si>
    <t>AFAPXXMJ2PGR53460</t>
  </si>
  <si>
    <t>FG57GMGP</t>
  </si>
  <si>
    <t>QJ2LPGR53566</t>
  </si>
  <si>
    <t>AFAPXXMJ2PGR53566</t>
  </si>
  <si>
    <t>FG57DPGP</t>
  </si>
  <si>
    <t>QJ2LPGR51904</t>
  </si>
  <si>
    <t>AFAPXXMJ2PGR51904</t>
  </si>
  <si>
    <t>FG51FHGP</t>
  </si>
  <si>
    <t>QJ2LPGR53673</t>
  </si>
  <si>
    <t>AFAPXXMJ2PGR53673</t>
  </si>
  <si>
    <t>FG15VTGP</t>
  </si>
  <si>
    <t>QJ2LPGR53281</t>
  </si>
  <si>
    <t>AFAPXXMJ2PGR53281</t>
  </si>
  <si>
    <t>FH23TGGP</t>
  </si>
  <si>
    <t>2016-05-31</t>
  </si>
  <si>
    <t>1ZRV279372</t>
  </si>
  <si>
    <t>AHTLB52E503107298</t>
  </si>
  <si>
    <t>FT31HVGP</t>
  </si>
  <si>
    <t>QJ2LPGT34694</t>
  </si>
  <si>
    <t>AFAPXXMJ2PGT34694</t>
  </si>
  <si>
    <t>FH23PMGP</t>
  </si>
  <si>
    <t>1ZRV267900</t>
  </si>
  <si>
    <t>AHTLB52E903106896</t>
  </si>
  <si>
    <t>DK87TNGP</t>
  </si>
  <si>
    <t>2014-12-10</t>
  </si>
  <si>
    <t>QJ2KPEA36970</t>
  </si>
  <si>
    <t>AFAPXXMJ2PEA36970</t>
  </si>
  <si>
    <t>FT73GNGP</t>
  </si>
  <si>
    <t>B1170246DPZX0618</t>
  </si>
  <si>
    <t>W0LBF6EH0HG095217</t>
  </si>
  <si>
    <t>COJ - JOBURG CITY THEATRES</t>
  </si>
  <si>
    <t>JOBURG CITY THEATRES</t>
  </si>
  <si>
    <t>JOBURG THEATRE</t>
  </si>
  <si>
    <t>THEATREGP</t>
  </si>
  <si>
    <t>MAZDA 5 SEDAN 2.0 ORIGINAL F/L(08)</t>
  </si>
  <si>
    <t>GOLD</t>
  </si>
  <si>
    <t>2009-02-17</t>
  </si>
  <si>
    <t>LF10514143</t>
  </si>
  <si>
    <t>JMZCR19F600320247</t>
  </si>
  <si>
    <t>2022-04-02</t>
  </si>
  <si>
    <t>MR JP PRETORIUS</t>
  </si>
  <si>
    <t>COJ - JOHANNESBURG WATER SOC LTD</t>
  </si>
  <si>
    <t>CENTRAL</t>
  </si>
  <si>
    <t>LANGLAAGTE</t>
  </si>
  <si>
    <t>CP52KJGP</t>
  </si>
  <si>
    <t>2013-07-29</t>
  </si>
  <si>
    <t>4JJ1351268</t>
  </si>
  <si>
    <t>ADMNM85HC8Z639966</t>
  </si>
  <si>
    <t>MR LP NGOBELA</t>
  </si>
  <si>
    <t>LIGHT BAR; AMBER</t>
  </si>
  <si>
    <t>V5 2 TON WATER SPEC 2 - 2T</t>
  </si>
  <si>
    <t>CC15WPGP</t>
  </si>
  <si>
    <t>2012-09-26</t>
  </si>
  <si>
    <t>4HK1977516</t>
  </si>
  <si>
    <t>ADMNP75PC8G592446</t>
  </si>
  <si>
    <t>V2 4 TON WATER SPEC 1 - 4T</t>
  </si>
  <si>
    <t>CC15VSGP</t>
  </si>
  <si>
    <t>4HK1994932</t>
  </si>
  <si>
    <t>ADMNP75PC8G597720</t>
  </si>
  <si>
    <t>V3 4 TON WATER SPEC 2 - 4T</t>
  </si>
  <si>
    <t>CC01YYGP</t>
  </si>
  <si>
    <t>2012-09-20</t>
  </si>
  <si>
    <t>4HK1986742</t>
  </si>
  <si>
    <t>ADMNP75PC8G595058</t>
  </si>
  <si>
    <t>CB14RPGP</t>
  </si>
  <si>
    <t>2012-08-25</t>
  </si>
  <si>
    <t>4HK1977508</t>
  </si>
  <si>
    <t>ADMNP75PC8G592447</t>
  </si>
  <si>
    <t>BZ62DHGP</t>
  </si>
  <si>
    <t>4JJ1216371</t>
  </si>
  <si>
    <t>ADMNM85HC8Z592119</t>
  </si>
  <si>
    <t>SEW3 SEWER SPEC 3 - 2T</t>
  </si>
  <si>
    <t>CS12FSGP</t>
  </si>
  <si>
    <t>2013-09-16</t>
  </si>
  <si>
    <t>4JJ1381331</t>
  </si>
  <si>
    <t>ADMNM85HC8Z653359</t>
  </si>
  <si>
    <t>CB14PVGP</t>
  </si>
  <si>
    <t>4HK1994934</t>
  </si>
  <si>
    <t>ADMNP75PC8G597719</t>
  </si>
  <si>
    <t>CORPORATE</t>
  </si>
  <si>
    <t>SECURITY</t>
  </si>
  <si>
    <t>FX92VMGP</t>
  </si>
  <si>
    <t>2ZRS044361</t>
  </si>
  <si>
    <t>JTDKB3FUX03557401</t>
  </si>
  <si>
    <t>DEEP SOUTH</t>
  </si>
  <si>
    <t>CB78CWGP</t>
  </si>
  <si>
    <t>2012-09-05</t>
  </si>
  <si>
    <t>4JJ1216376</t>
  </si>
  <si>
    <t>ADMNM85HC8Z592122</t>
  </si>
  <si>
    <t>CB30PNGP</t>
  </si>
  <si>
    <t>2012-08-06</t>
  </si>
  <si>
    <t>4JJ1199882</t>
  </si>
  <si>
    <t>ADMNM85HC8Z586583</t>
  </si>
  <si>
    <t>ALC AUXILIARY LIGHTS AMBER</t>
  </si>
  <si>
    <t>CB83HPGP</t>
  </si>
  <si>
    <t>UD TRUCKS UD. 330 WF F/C C/C</t>
  </si>
  <si>
    <t>2012-09-17</t>
  </si>
  <si>
    <t>MD92513384B</t>
  </si>
  <si>
    <t>ADDT2700000000563</t>
  </si>
  <si>
    <t>WT10K WATER TANKER 10000L</t>
  </si>
  <si>
    <t>ELECTRO-MECHANICAL</t>
  </si>
  <si>
    <t>FFENNELL</t>
  </si>
  <si>
    <t>CR31ZKGP</t>
  </si>
  <si>
    <t>2013-08-23</t>
  </si>
  <si>
    <t>4JJ1361954</t>
  </si>
  <si>
    <t>ADMNM85HC8Z643158</t>
  </si>
  <si>
    <t>FFENNELL ROAD</t>
  </si>
  <si>
    <t>CD11FCGP</t>
  </si>
  <si>
    <t>2012-10-25</t>
  </si>
  <si>
    <t>4HK1994905</t>
  </si>
  <si>
    <t>ADMNP75PC8G597715</t>
  </si>
  <si>
    <t>SEW5 SEWER SPEC 3 - 4T</t>
  </si>
  <si>
    <t>BY05MGGP</t>
  </si>
  <si>
    <t>2012-06-26</t>
  </si>
  <si>
    <t>4HK1977506</t>
  </si>
  <si>
    <t>ADMNP75PC8G592448</t>
  </si>
  <si>
    <t>JHB WATER</t>
  </si>
  <si>
    <t>CK06BKGP</t>
  </si>
  <si>
    <t>2013-03-22</t>
  </si>
  <si>
    <t>4JJ1268730</t>
  </si>
  <si>
    <t>ADMNM85HC8Z613641</t>
  </si>
  <si>
    <t>CJ88FGGP</t>
  </si>
  <si>
    <t>2013-03-15</t>
  </si>
  <si>
    <t>4JJ1304948</t>
  </si>
  <si>
    <t>ADMNM85HC8Z628218</t>
  </si>
  <si>
    <t>CM85DHGP</t>
  </si>
  <si>
    <t>2013-06-13</t>
  </si>
  <si>
    <t>4JJ1300731</t>
  </si>
  <si>
    <t>ADMNM85HC8Z627091</t>
  </si>
  <si>
    <t>CR32CLGP</t>
  </si>
  <si>
    <t>2013-07-23</t>
  </si>
  <si>
    <t>4JJ1374016</t>
  </si>
  <si>
    <t>ADMNM85HC8Z650643</t>
  </si>
  <si>
    <t>CK06HMGP</t>
  </si>
  <si>
    <t>4JJ1289351</t>
  </si>
  <si>
    <t>ADMNM85HC8Z621570</t>
  </si>
  <si>
    <t>CK06FSGP</t>
  </si>
  <si>
    <t>4JJ1300671</t>
  </si>
  <si>
    <t>ADMNM85HC8Z627094</t>
  </si>
  <si>
    <t>CK49NPGP</t>
  </si>
  <si>
    <t>2013-04-05</t>
  </si>
  <si>
    <t>4JJ1297375</t>
  </si>
  <si>
    <t>ADMNM85HC8Z624679</t>
  </si>
  <si>
    <t>CL46FXGP</t>
  </si>
  <si>
    <t>4JJ1300716</t>
  </si>
  <si>
    <t>ADMNM85HC8Z627090</t>
  </si>
  <si>
    <t>PUMP - SUBMERSIBLE</t>
  </si>
  <si>
    <t>CR32CBGP</t>
  </si>
  <si>
    <t>4JJ1374052</t>
  </si>
  <si>
    <t>ADMNM85HC8Z650641</t>
  </si>
  <si>
    <t>CK49KKGP</t>
  </si>
  <si>
    <t>4JJ1297326</t>
  </si>
  <si>
    <t>ADMNM85HC8Z624677</t>
  </si>
  <si>
    <t>CR20JRGP</t>
  </si>
  <si>
    <t>2013-08-21</t>
  </si>
  <si>
    <t>4JJ1374086</t>
  </si>
  <si>
    <t>ADMNM85HC8Z650644</t>
  </si>
  <si>
    <t>CK72CPGP</t>
  </si>
  <si>
    <t>CHEVROLET UTILITY 1.4 BASE AC</t>
  </si>
  <si>
    <t>2013-04-12</t>
  </si>
  <si>
    <t>CR9021717</t>
  </si>
  <si>
    <t>ADMCF80MJD4633664</t>
  </si>
  <si>
    <t>CANOPY 1/2 DOOR F/G &amp; WINDOWS</t>
  </si>
  <si>
    <t>LIGHT (AMBER)</t>
  </si>
  <si>
    <t>CR43DLGP</t>
  </si>
  <si>
    <t>2013-08-28</t>
  </si>
  <si>
    <t>4JJ1374144</t>
  </si>
  <si>
    <t>ADMNM85HC8Z650646</t>
  </si>
  <si>
    <t>CK02KWGP</t>
  </si>
  <si>
    <t>4JJ1268687</t>
  </si>
  <si>
    <t>ADMNM85HC8Z613642</t>
  </si>
  <si>
    <t>CK05ZWGP</t>
  </si>
  <si>
    <t>4JJ1304924</t>
  </si>
  <si>
    <t>ADMNM85HC8Z628219</t>
  </si>
  <si>
    <t>CR20KHGP</t>
  </si>
  <si>
    <t>4JJ1364666</t>
  </si>
  <si>
    <t>ADMNM85HC8Z645447</t>
  </si>
  <si>
    <t>CR36ZVGP</t>
  </si>
  <si>
    <t>2013-08-26</t>
  </si>
  <si>
    <t>4JJ1374170</t>
  </si>
  <si>
    <t>ADMNM85HC8Z650645</t>
  </si>
  <si>
    <t>CR43DGGP</t>
  </si>
  <si>
    <t>4JJ1374114</t>
  </si>
  <si>
    <t>ADMNM85HC8Z650642</t>
  </si>
  <si>
    <t>CC02PHGP</t>
  </si>
  <si>
    <t>4JJ1229258</t>
  </si>
  <si>
    <t>ADMNM85HC8Z595594</t>
  </si>
  <si>
    <t>CK89RZGP</t>
  </si>
  <si>
    <t>2013-04-17</t>
  </si>
  <si>
    <t>4JJ1300685</t>
  </si>
  <si>
    <t>ADMNM85HC8Z627093</t>
  </si>
  <si>
    <t>DV07JCGP</t>
  </si>
  <si>
    <t>2015-07-22</t>
  </si>
  <si>
    <t>1NZ7524733</t>
  </si>
  <si>
    <t>VNKKD3D3X0A178180</t>
  </si>
  <si>
    <t>CP52PSGP</t>
  </si>
  <si>
    <t>4JJ1300748</t>
  </si>
  <si>
    <t>ADMNM85HC8Z627089</t>
  </si>
  <si>
    <t>CS12DSGP</t>
  </si>
  <si>
    <t>4JJ1352820</t>
  </si>
  <si>
    <t>ADMNM85HC8Z641164</t>
  </si>
  <si>
    <t>CR26ZHGP</t>
  </si>
  <si>
    <t>4HHK1072102</t>
  </si>
  <si>
    <t>ADMNP75PC8G631631</t>
  </si>
  <si>
    <t>ROOF RACK</t>
  </si>
  <si>
    <t>SEW4A SEWER SPEC 2 - 4T</t>
  </si>
  <si>
    <t>DH64RGGP</t>
  </si>
  <si>
    <t>2014-10-03</t>
  </si>
  <si>
    <t>4HK1239368</t>
  </si>
  <si>
    <t>ADMNP75PFBN701915</t>
  </si>
  <si>
    <t>DROP SIDE</t>
  </si>
  <si>
    <t>CR43CWGP</t>
  </si>
  <si>
    <t>4JJ1352768</t>
  </si>
  <si>
    <t>ADMNM85HC8Z641169</t>
  </si>
  <si>
    <t>COMMERCIAL LOSS</t>
  </si>
  <si>
    <t>FX45SNGP</t>
  </si>
  <si>
    <t>2017-06-09</t>
  </si>
  <si>
    <t>2ZRS051601</t>
  </si>
  <si>
    <t>JTDKB3FU803559728</t>
  </si>
  <si>
    <t>2022-04-08</t>
  </si>
  <si>
    <t>FX45SZGP</t>
  </si>
  <si>
    <t>2ZRS053745</t>
  </si>
  <si>
    <t>JTDKB3FU703560532</t>
  </si>
  <si>
    <t>FX45SGGP</t>
  </si>
  <si>
    <t>2ZRS053946</t>
  </si>
  <si>
    <t>JTDKB3FUX03560590</t>
  </si>
  <si>
    <t>FN92TSGP</t>
  </si>
  <si>
    <t>ISUZU TRUCKS N SERIES NMR 250 CREW CAB AMT</t>
  </si>
  <si>
    <t>2016-11-23</t>
  </si>
  <si>
    <t>4JJ12H6734</t>
  </si>
  <si>
    <t>ADMNM85HCBN771468</t>
  </si>
  <si>
    <t>VAN BODY</t>
  </si>
  <si>
    <t>CM20BZGP</t>
  </si>
  <si>
    <t>2013-05-28</t>
  </si>
  <si>
    <t>4JJ1335793</t>
  </si>
  <si>
    <t>ADMNM85HC8Z633155</t>
  </si>
  <si>
    <t>CK31YGGP</t>
  </si>
  <si>
    <t>2013-04-02</t>
  </si>
  <si>
    <t>4JJ1302507</t>
  </si>
  <si>
    <t>ADMNM85HC8Z627892</t>
  </si>
  <si>
    <t>CL57LBGP</t>
  </si>
  <si>
    <t>4JJ1304907</t>
  </si>
  <si>
    <t>ADMNM85HC8Z628220</t>
  </si>
  <si>
    <t>CL57SGGP</t>
  </si>
  <si>
    <t>4JJ1297392</t>
  </si>
  <si>
    <t>ADMNM85HC8Z624682</t>
  </si>
  <si>
    <t>CL57SCGP</t>
  </si>
  <si>
    <t>4JJ1302485</t>
  </si>
  <si>
    <t>ADMNM85HC8Z627895</t>
  </si>
  <si>
    <t>CR43CDGP</t>
  </si>
  <si>
    <t>4JJ1348358</t>
  </si>
  <si>
    <t>ADMNM85HC8Z638034</t>
  </si>
  <si>
    <t>CL85HDGP</t>
  </si>
  <si>
    <t>4JJ1335775</t>
  </si>
  <si>
    <t>ADMNM85HC8Z633160</t>
  </si>
  <si>
    <t>CR32BJGP</t>
  </si>
  <si>
    <t>4JJ1368806</t>
  </si>
  <si>
    <t>ADMNM85HC8Z646539</t>
  </si>
  <si>
    <t>CR26YSGP</t>
  </si>
  <si>
    <t>4JJ1365847</t>
  </si>
  <si>
    <t>ADMNM85HC8Z646261</t>
  </si>
  <si>
    <t>CL78JPGP</t>
  </si>
  <si>
    <t>2013-05-14</t>
  </si>
  <si>
    <t>CR9021757</t>
  </si>
  <si>
    <t>ADMCF80MJD4633678</t>
  </si>
  <si>
    <t>CR26XWGP</t>
  </si>
  <si>
    <t>4JJ1365756</t>
  </si>
  <si>
    <t>ADMNM85HC8Z646258</t>
  </si>
  <si>
    <t>CR43DCGP</t>
  </si>
  <si>
    <t>4JJ1378494</t>
  </si>
  <si>
    <t>ADMNM85HC8Z651959</t>
  </si>
  <si>
    <t>CK49PZGP</t>
  </si>
  <si>
    <t>4JJ1302458</t>
  </si>
  <si>
    <t>ADMNM85HC8Z627896</t>
  </si>
  <si>
    <t>CR20JFGP</t>
  </si>
  <si>
    <t>4JJ1365877</t>
  </si>
  <si>
    <t>ADMNM85HC8Z646262</t>
  </si>
  <si>
    <t>CL94DLGP</t>
  </si>
  <si>
    <t>4JJ1268695</t>
  </si>
  <si>
    <t>ADMNM85HXC8Z613639</t>
  </si>
  <si>
    <t>CR26WZGP</t>
  </si>
  <si>
    <t>4HK1073361</t>
  </si>
  <si>
    <t>ADMNP75PC8G631735</t>
  </si>
  <si>
    <t>CR32BTGP</t>
  </si>
  <si>
    <t>4JJ1365726</t>
  </si>
  <si>
    <t>ADMNM85HC8Z646257</t>
  </si>
  <si>
    <t>CK49LVGP</t>
  </si>
  <si>
    <t>4JJ1302477</t>
  </si>
  <si>
    <t>ADMNM85HC8Z627897</t>
  </si>
  <si>
    <t>CK89PJGP</t>
  </si>
  <si>
    <t>4JJ1304932</t>
  </si>
  <si>
    <t>ADMNM85HC8Z628222</t>
  </si>
  <si>
    <t>CM92VJGP</t>
  </si>
  <si>
    <t>2013-06-18</t>
  </si>
  <si>
    <t>4JJ1302495</t>
  </si>
  <si>
    <t>ADMNM85HC8Z627894</t>
  </si>
  <si>
    <t>DE-INSTALLATION COSTS</t>
  </si>
  <si>
    <t>CL57KSGP</t>
  </si>
  <si>
    <t>4JJ1304940</t>
  </si>
  <si>
    <t>ADMNM85HC8Z628221</t>
  </si>
  <si>
    <t>DH96HBGP</t>
  </si>
  <si>
    <t>2014-10-14</t>
  </si>
  <si>
    <t>4JJ11G7750</t>
  </si>
  <si>
    <t>ADMNM85HCBN693130</t>
  </si>
  <si>
    <t>CR26TFGP</t>
  </si>
  <si>
    <t>2013-08-19</t>
  </si>
  <si>
    <t>4HK1073372</t>
  </si>
  <si>
    <t>ADMNP75PC8G631737</t>
  </si>
  <si>
    <t>CR20HDGP</t>
  </si>
  <si>
    <t>4JJ1353753</t>
  </si>
  <si>
    <t>ADMNM85HC8Z641405</t>
  </si>
  <si>
    <t>CL85MYGP</t>
  </si>
  <si>
    <t>4JJ1335851</t>
  </si>
  <si>
    <t>ADMNM85HC8Z633159</t>
  </si>
  <si>
    <t>CM20BPGP</t>
  </si>
  <si>
    <t>4JJ1344950</t>
  </si>
  <si>
    <t>ADMNM85HC8Z635723</t>
  </si>
  <si>
    <t>CM83XZGP</t>
  </si>
  <si>
    <t>ISUZU TRUCKS F SERIES FRR 500</t>
  </si>
  <si>
    <t>4HK1053906</t>
  </si>
  <si>
    <t>ADMFRR90L8N629225</t>
  </si>
  <si>
    <t>DS2 DROPSIDE 5/6 T0N</t>
  </si>
  <si>
    <t>BY05GWGP</t>
  </si>
  <si>
    <t>4HK1994884</t>
  </si>
  <si>
    <t>ADMNP75PC8G597716</t>
  </si>
  <si>
    <t>CN63ZBGP</t>
  </si>
  <si>
    <t>2013-06-26</t>
  </si>
  <si>
    <t>4JJ1267038</t>
  </si>
  <si>
    <t>ADMNM85HC8Z611406</t>
  </si>
  <si>
    <t>SEW3A SEWER SPEC 3 - 2T</t>
  </si>
  <si>
    <t>FLEET &amp; FACILITIES</t>
  </si>
  <si>
    <t>FX45TRGP</t>
  </si>
  <si>
    <t>2ZRS050671</t>
  </si>
  <si>
    <t>JTDKB3FUX03559519</t>
  </si>
  <si>
    <t>HAMBERG</t>
  </si>
  <si>
    <t>CK44JTGP</t>
  </si>
  <si>
    <t>4JJ1292238</t>
  </si>
  <si>
    <t>ADMNM85HC8Z622711</t>
  </si>
  <si>
    <t>DY86MDGP</t>
  </si>
  <si>
    <t>4JJ12C2027</t>
  </si>
  <si>
    <t>ADMNM85HCBN751314</t>
  </si>
  <si>
    <t>DH64MJGP</t>
  </si>
  <si>
    <t>ISUZU TRUCKS F SERIES FRR 600 AMT F/C</t>
  </si>
  <si>
    <t>4HK1257057</t>
  </si>
  <si>
    <t>ADMFRR90L8N703390</t>
  </si>
  <si>
    <t>CL57JWGP</t>
  </si>
  <si>
    <t>4JJ1297408</t>
  </si>
  <si>
    <t>ADMNM85HC8Z624678</t>
  </si>
  <si>
    <t>CL89MXGP</t>
  </si>
  <si>
    <t>4JJ1289328</t>
  </si>
  <si>
    <t>ADMNM85HC8Z621571</t>
  </si>
  <si>
    <t>CP81MCGP</t>
  </si>
  <si>
    <t>2013-08-07</t>
  </si>
  <si>
    <t>4JJ1348690</t>
  </si>
  <si>
    <t>ADMNM85HC8Z638261</t>
  </si>
  <si>
    <t>CL85DMGP</t>
  </si>
  <si>
    <t>4JJ1342495</t>
  </si>
  <si>
    <t>ADMNM85HC8Z634850</t>
  </si>
  <si>
    <t>CL94GVGP</t>
  </si>
  <si>
    <t>4JJ1339863</t>
  </si>
  <si>
    <t>ADMNM85HC8Z633854</t>
  </si>
  <si>
    <t>CL85KFGP</t>
  </si>
  <si>
    <t>4JJ1342508</t>
  </si>
  <si>
    <t>ADMNM85HC8Z634849</t>
  </si>
  <si>
    <t>CJ02MFGP</t>
  </si>
  <si>
    <t>2013-02-20</t>
  </si>
  <si>
    <t>4JJ1249276</t>
  </si>
  <si>
    <t>ADMNM85HC8Z603483</t>
  </si>
  <si>
    <t>CL94GJGP</t>
  </si>
  <si>
    <t>4JJ1341760</t>
  </si>
  <si>
    <t>ADMNM85HC8Z635717</t>
  </si>
  <si>
    <t>CL85CSGP</t>
  </si>
  <si>
    <t>4JJ1344453</t>
  </si>
  <si>
    <t>ADMNM85HC8Z635720</t>
  </si>
  <si>
    <t>CP24CGGP</t>
  </si>
  <si>
    <t>2013-07-24</t>
  </si>
  <si>
    <t>4JJ1348660</t>
  </si>
  <si>
    <t>ADMNM85HC8Z638257</t>
  </si>
  <si>
    <t>CP24BMGP</t>
  </si>
  <si>
    <t>4JJ1350323</t>
  </si>
  <si>
    <t>ADMNM85HC8Z638685</t>
  </si>
  <si>
    <t>CP02RVGP</t>
  </si>
  <si>
    <t>2013-07-18</t>
  </si>
  <si>
    <t>4JJ1350278</t>
  </si>
  <si>
    <t>ADMNM85HC8Z638683</t>
  </si>
  <si>
    <t>CR26PXGP</t>
  </si>
  <si>
    <t>2013-08-16</t>
  </si>
  <si>
    <t>4JJ1353176</t>
  </si>
  <si>
    <t>ADMNM85HC8Z641172</t>
  </si>
  <si>
    <t>CR26PCGP</t>
  </si>
  <si>
    <t>4JJ1352807</t>
  </si>
  <si>
    <t>ADMNM85HC8Z641167</t>
  </si>
  <si>
    <t>CR26YMGP</t>
  </si>
  <si>
    <t>4JJ1350308</t>
  </si>
  <si>
    <t>ADMNM85HC8Z638682</t>
  </si>
  <si>
    <t>CP36KWGP</t>
  </si>
  <si>
    <t>4JJ1349851</t>
  </si>
  <si>
    <t>ADMNM85HC8Z638262</t>
  </si>
  <si>
    <t>CP24DWGP</t>
  </si>
  <si>
    <t>4JJ1350263</t>
  </si>
  <si>
    <t>ADMNM85HC8Z638686</t>
  </si>
  <si>
    <t>CP81MLGP</t>
  </si>
  <si>
    <t>4JJ1348721</t>
  </si>
  <si>
    <t>ADMNM85HC8Z638260</t>
  </si>
  <si>
    <t>CP24BVGP</t>
  </si>
  <si>
    <t>2013-07-19</t>
  </si>
  <si>
    <t>4JJ1349826</t>
  </si>
  <si>
    <t>ADMNM85HC8Z638263</t>
  </si>
  <si>
    <t>CM20BYGP</t>
  </si>
  <si>
    <t>4JJ1344961</t>
  </si>
  <si>
    <t>ADMNM85HC8Z635726</t>
  </si>
  <si>
    <t>CP02SMGP</t>
  </si>
  <si>
    <t>4JJ1348751</t>
  </si>
  <si>
    <t>ADMNM85HC8Z638256</t>
  </si>
  <si>
    <t>CT07WXGP</t>
  </si>
  <si>
    <t>4JJ1378461</t>
  </si>
  <si>
    <t>ADMNM85HC8Z651958</t>
  </si>
  <si>
    <t>SEW1 REELS SEWER SPEC 1 - 2T</t>
  </si>
  <si>
    <t>CR20HRGP</t>
  </si>
  <si>
    <t>4JJ1365821</t>
  </si>
  <si>
    <t>ADMNM85HC8Z646259</t>
  </si>
  <si>
    <t>CC55WDGP</t>
  </si>
  <si>
    <t>2012-10-08</t>
  </si>
  <si>
    <t>4HK1971304</t>
  </si>
  <si>
    <t>ADMNP75PC8G593352</t>
  </si>
  <si>
    <t>CR37CNGP</t>
  </si>
  <si>
    <t>4JJ1353216</t>
  </si>
  <si>
    <t>ADMNM85HC8Z641175</t>
  </si>
  <si>
    <t>CM92WMGP</t>
  </si>
  <si>
    <t>2013-03-18</t>
  </si>
  <si>
    <t>4JJ1344926</t>
  </si>
  <si>
    <t>ADMNM85HC8Z635724</t>
  </si>
  <si>
    <t>CL94FBGP</t>
  </si>
  <si>
    <t>4JJ1344898</t>
  </si>
  <si>
    <t>ADMNM85HC8Z635727</t>
  </si>
  <si>
    <t>CM20BRGP</t>
  </si>
  <si>
    <t>4JJ1344938</t>
  </si>
  <si>
    <t>ADMNM85HC8Z635722</t>
  </si>
  <si>
    <t>CR26WVGP</t>
  </si>
  <si>
    <t>4HK1073480</t>
  </si>
  <si>
    <t>ADMNP75PC8G631732</t>
  </si>
  <si>
    <t>CN70JJGP</t>
  </si>
  <si>
    <t>2013-07-10</t>
  </si>
  <si>
    <t>4JJ1347413</t>
  </si>
  <si>
    <t>ADMNM85HC8Z636884</t>
  </si>
  <si>
    <t>CR26SCGP</t>
  </si>
  <si>
    <t>4JJ1349807</t>
  </si>
  <si>
    <t>ADMNM85HC8Z638266</t>
  </si>
  <si>
    <t>CP02TVGP</t>
  </si>
  <si>
    <t>4JJ1344910</t>
  </si>
  <si>
    <t>ADMNM85UC8Z635725</t>
  </si>
  <si>
    <t>DP44CGGP</t>
  </si>
  <si>
    <t>2015-03-27</t>
  </si>
  <si>
    <t>1NZ7110157</t>
  </si>
  <si>
    <t>VNKKD0D390A109088</t>
  </si>
  <si>
    <t>CM78JGGP</t>
  </si>
  <si>
    <t>2013-06-12</t>
  </si>
  <si>
    <t>4JJ1346265</t>
  </si>
  <si>
    <t>ASMNM85HC8Z636890</t>
  </si>
  <si>
    <t>CP71CBGP</t>
  </si>
  <si>
    <t>2013-07-31</t>
  </si>
  <si>
    <t>4HK1073401</t>
  </si>
  <si>
    <t>ADMNP75PC8G631736</t>
  </si>
  <si>
    <t>CM78GPGP</t>
  </si>
  <si>
    <t>4JJ1345245</t>
  </si>
  <si>
    <t>ADMNM85HC8Z637128</t>
  </si>
  <si>
    <t>CM93BBGP</t>
  </si>
  <si>
    <t>4JJ1347434</t>
  </si>
  <si>
    <t>ADMNM85HC8Z636886</t>
  </si>
  <si>
    <t>CP24FWGP</t>
  </si>
  <si>
    <t>4JJ1350735</t>
  </si>
  <si>
    <t>ADMNM85HC8Z638692</t>
  </si>
  <si>
    <t>CH26VLGP</t>
  </si>
  <si>
    <t>2013-01-30</t>
  </si>
  <si>
    <t>4JJ1199903</t>
  </si>
  <si>
    <t>ADMNM85HC8Z586585</t>
  </si>
  <si>
    <t>CP02RTGP</t>
  </si>
  <si>
    <t>4JJ1350792</t>
  </si>
  <si>
    <t>ADMNM85HC8Z638690</t>
  </si>
  <si>
    <t>CN70JHGP</t>
  </si>
  <si>
    <t>4JJ1346354</t>
  </si>
  <si>
    <t>ADMNM85HC8Z636887</t>
  </si>
  <si>
    <t>CP81MTGP</t>
  </si>
  <si>
    <t>4JJ1350814</t>
  </si>
  <si>
    <t>ADMNM85HC8Z638693</t>
  </si>
  <si>
    <t>CM92SXGP</t>
  </si>
  <si>
    <t>4JJ1346288</t>
  </si>
  <si>
    <t>ADMNM85HC8Z636891</t>
  </si>
  <si>
    <t>CM92TCGP</t>
  </si>
  <si>
    <t>4JJ1350750</t>
  </si>
  <si>
    <t>ADMNM85HC8Z638688</t>
  </si>
  <si>
    <t>CP02SFGP</t>
  </si>
  <si>
    <t>4JJ1350775</t>
  </si>
  <si>
    <t>ADMNM85HC8Z638689</t>
  </si>
  <si>
    <t>CS32TRGP</t>
  </si>
  <si>
    <t>4JJ1381233</t>
  </si>
  <si>
    <t>ADMNM85HC8Z653360</t>
  </si>
  <si>
    <t>CP52RMGP</t>
  </si>
  <si>
    <t>4JJ1335757</t>
  </si>
  <si>
    <t>ADMNM85HC8Z633156</t>
  </si>
  <si>
    <t>CP52RCGP</t>
  </si>
  <si>
    <t>4JJ1347403</t>
  </si>
  <si>
    <t>ADMNM85HC8Z636882</t>
  </si>
  <si>
    <t>CN70JFGP</t>
  </si>
  <si>
    <t>4JJ1346310</t>
  </si>
  <si>
    <t>ADMNM85HC8Z636888</t>
  </si>
  <si>
    <t>METER READING</t>
  </si>
  <si>
    <t>FX45TVGP</t>
  </si>
  <si>
    <t>2ZRS048819</t>
  </si>
  <si>
    <t>JTDK83FU703558909</t>
  </si>
  <si>
    <t>FX45VRGP</t>
  </si>
  <si>
    <t>2ZRS049029</t>
  </si>
  <si>
    <t>JTDK83FY403558981</t>
  </si>
  <si>
    <t>FX45VXGP</t>
  </si>
  <si>
    <t>2ZRS048207</t>
  </si>
  <si>
    <t>JTDKB3FU603558741</t>
  </si>
  <si>
    <t>FX45VJGP</t>
  </si>
  <si>
    <t>2ZRS049241</t>
  </si>
  <si>
    <t>JTDK83FU303559037</t>
  </si>
  <si>
    <t>FX45SWGP</t>
  </si>
  <si>
    <t>2ZRS051182</t>
  </si>
  <si>
    <t>JTDKB3FU803559616</t>
  </si>
  <si>
    <t>FX45RYGP</t>
  </si>
  <si>
    <t>2ZRS051083</t>
  </si>
  <si>
    <t>JTDK83FUX03559584</t>
  </si>
  <si>
    <t>FX45TJGP</t>
  </si>
  <si>
    <t>2ZRS051786</t>
  </si>
  <si>
    <t>JTDKB3FU303559782</t>
  </si>
  <si>
    <t>FX92VHGP</t>
  </si>
  <si>
    <t>2ZRV586283</t>
  </si>
  <si>
    <t>SB1MS3JE10E340577</t>
  </si>
  <si>
    <t>FX92STGP</t>
  </si>
  <si>
    <t>2ZRV587454</t>
  </si>
  <si>
    <t>SB1MS3JEX0E340979</t>
  </si>
  <si>
    <t>FX92SSGP</t>
  </si>
  <si>
    <t>2ZRV580251</t>
  </si>
  <si>
    <t>SB1MS3JE80E338826</t>
  </si>
  <si>
    <t>FX92SXGP</t>
  </si>
  <si>
    <t>2ZRS054385</t>
  </si>
  <si>
    <t>JTDKB3FU903560659</t>
  </si>
  <si>
    <t>FX92VLGP</t>
  </si>
  <si>
    <t>2ZRS044459</t>
  </si>
  <si>
    <t>JTDKB3FU003557620</t>
  </si>
  <si>
    <t>FY31JSGP</t>
  </si>
  <si>
    <t>2017-07-12</t>
  </si>
  <si>
    <t>1NZ8200876</t>
  </si>
  <si>
    <t>VNKKD3D330A345138</t>
  </si>
  <si>
    <t>FY31HYGP</t>
  </si>
  <si>
    <t>1NZ8200738</t>
  </si>
  <si>
    <t>VNKKD3D390A345161</t>
  </si>
  <si>
    <t>FY31JGGP</t>
  </si>
  <si>
    <t>1NZ8200948</t>
  </si>
  <si>
    <t>VNKKD3D320A345325</t>
  </si>
  <si>
    <t>FY31JLGP</t>
  </si>
  <si>
    <t>1NZ8200979</t>
  </si>
  <si>
    <t>VNKKD3D390A345306</t>
  </si>
  <si>
    <t>DV07HGGP</t>
  </si>
  <si>
    <t>1NZ7522182</t>
  </si>
  <si>
    <t>VNKKD3D340A177218</t>
  </si>
  <si>
    <t>DV07KNGP</t>
  </si>
  <si>
    <t>1NZ7524107</t>
  </si>
  <si>
    <t>VNKKD3D390A177585</t>
  </si>
  <si>
    <t>DR32HBGP</t>
  </si>
  <si>
    <t>1NZ7124646</t>
  </si>
  <si>
    <t>VNKKD0D3X0A110881</t>
  </si>
  <si>
    <t>DP45TDGP</t>
  </si>
  <si>
    <t>2015-03-30</t>
  </si>
  <si>
    <t>1NZ7053082</t>
  </si>
  <si>
    <t>VNKKD0D390A102934</t>
  </si>
  <si>
    <t>DR32HKGP</t>
  </si>
  <si>
    <t>1NZ7132844</t>
  </si>
  <si>
    <t>VNKKD0D300A111764</t>
  </si>
  <si>
    <t>CL85RSGP</t>
  </si>
  <si>
    <t>4JJ1346569</t>
  </si>
  <si>
    <t>ADMNM85HC8Z637130</t>
  </si>
  <si>
    <t>CL85PVGP</t>
  </si>
  <si>
    <t>4JJ1345172</t>
  </si>
  <si>
    <t>ADMNM85HC8Z637124</t>
  </si>
  <si>
    <t>CM92SSGP</t>
  </si>
  <si>
    <t>4JJ1346548</t>
  </si>
  <si>
    <t>ADMNM85HC8Z637129</t>
  </si>
  <si>
    <t>CP24GDGP</t>
  </si>
  <si>
    <t>4JJ1350832</t>
  </si>
  <si>
    <t>ADMNM85HC8Z638691</t>
  </si>
  <si>
    <t>CN70JBGP</t>
  </si>
  <si>
    <t>2013-06-29</t>
  </si>
  <si>
    <t>4JJ1347960</t>
  </si>
  <si>
    <t>ADMNM85HC8Z638030</t>
  </si>
  <si>
    <t>CM93BLGP</t>
  </si>
  <si>
    <t>4JJ1345270</t>
  </si>
  <si>
    <t>ADMNM85HC8Z637126</t>
  </si>
  <si>
    <t>CM20BSGP</t>
  </si>
  <si>
    <t>4JJ1346598</t>
  </si>
  <si>
    <t>ADMNM85HC8Z637133</t>
  </si>
  <si>
    <t>CP02SCGP</t>
  </si>
  <si>
    <t>4JJ1351287</t>
  </si>
  <si>
    <t>ADMNM85HC8Z639967</t>
  </si>
  <si>
    <t>CL85SKGP</t>
  </si>
  <si>
    <t>4JJ1345194</t>
  </si>
  <si>
    <t>ADMNM85HC8Z637123</t>
  </si>
  <si>
    <t>CP71FXGP</t>
  </si>
  <si>
    <t>2013-08-05</t>
  </si>
  <si>
    <t>4JJ1351686</t>
  </si>
  <si>
    <t>ADMNM85HC8Z639970</t>
  </si>
  <si>
    <t>CM20BTGP</t>
  </si>
  <si>
    <t>4JJ1345222</t>
  </si>
  <si>
    <t>ADMNM85HC8Z637125</t>
  </si>
  <si>
    <t>CM92SNGP</t>
  </si>
  <si>
    <t>4JJ1351217</t>
  </si>
  <si>
    <t>ADMNM85HC8Z639965</t>
  </si>
  <si>
    <t>CM78GGGP</t>
  </si>
  <si>
    <t>4JJ1346380</t>
  </si>
  <si>
    <t>ADMNM85HC8Z636889</t>
  </si>
  <si>
    <t>CN70JGGP</t>
  </si>
  <si>
    <t>4JJ1350293</t>
  </si>
  <si>
    <t>ADMNM85HC8Z638687</t>
  </si>
  <si>
    <t>CN70JDGP</t>
  </si>
  <si>
    <t>4JJ1350338</t>
  </si>
  <si>
    <t>ADMNM85HC8Z638684</t>
  </si>
  <si>
    <t>CR20LPGP</t>
  </si>
  <si>
    <t>4JJ1351252</t>
  </si>
  <si>
    <t>ADMNM85HC8Z639963</t>
  </si>
  <si>
    <t>CP24FNGP</t>
  </si>
  <si>
    <t>4JJ1351198</t>
  </si>
  <si>
    <t>ADMNM85HC8Z639964</t>
  </si>
  <si>
    <t>CJ02MPGP</t>
  </si>
  <si>
    <t>2013-02-19</t>
  </si>
  <si>
    <t>4JJ1254616</t>
  </si>
  <si>
    <t>ADMNM85HC8Z609735</t>
  </si>
  <si>
    <t>MINOR PLANT</t>
  </si>
  <si>
    <t>FX45TXGP</t>
  </si>
  <si>
    <t>2ZRS044853</t>
  </si>
  <si>
    <t>JTDKB3FU803557574</t>
  </si>
  <si>
    <t>NORTHERN WORKS</t>
  </si>
  <si>
    <t>CJ02LSGP</t>
  </si>
  <si>
    <t>4JJ1268705</t>
  </si>
  <si>
    <t>ADMNM85HC8Z613637</t>
  </si>
  <si>
    <t>CJ02NZGP</t>
  </si>
  <si>
    <t>4JJ1268714</t>
  </si>
  <si>
    <t>ADMNM85HC8Z613638</t>
  </si>
  <si>
    <t>OLIFANTSVLEI</t>
  </si>
  <si>
    <t>CJ02NHGP</t>
  </si>
  <si>
    <t>4JJ1267072</t>
  </si>
  <si>
    <t>ADMNM85HC8Z611403</t>
  </si>
  <si>
    <t>FX45VDGP</t>
  </si>
  <si>
    <t>2ZRS048579</t>
  </si>
  <si>
    <t>JTDKB3FU503558827</t>
  </si>
  <si>
    <t>FX92VFGP</t>
  </si>
  <si>
    <t>2ZRS044640</t>
  </si>
  <si>
    <t>JTDKB3FU203557537</t>
  </si>
  <si>
    <t>CP52PFGP</t>
  </si>
  <si>
    <t>4JJ1351738</t>
  </si>
  <si>
    <t>ADMNM85HC8Z639974</t>
  </si>
  <si>
    <t>CM78HDGP</t>
  </si>
  <si>
    <t>4JJ1346523</t>
  </si>
  <si>
    <t>ADMNM85HC8Z637132</t>
  </si>
  <si>
    <t>CP52JPGP</t>
  </si>
  <si>
    <t>4JJ1352227</t>
  </si>
  <si>
    <t>ADMNM85HC8Z640117</t>
  </si>
  <si>
    <t>CR26KPGP</t>
  </si>
  <si>
    <t>4JJ1348781</t>
  </si>
  <si>
    <t>ADMNM85HC8Z638258</t>
  </si>
  <si>
    <t>CM20CCGP</t>
  </si>
  <si>
    <t>4JJ1345149</t>
  </si>
  <si>
    <t>ADMNM85HC8Z637127</t>
  </si>
  <si>
    <t>CP24DLGP</t>
  </si>
  <si>
    <t>4JJ1352269</t>
  </si>
  <si>
    <t>ADMNM85HC8Z640119</t>
  </si>
  <si>
    <t>CM92VGGP</t>
  </si>
  <si>
    <t>4JJ1339829</t>
  </si>
  <si>
    <t>ADMNM85HC8Z633853</t>
  </si>
  <si>
    <t>CR26KYGP</t>
  </si>
  <si>
    <t>4JJ1351701</t>
  </si>
  <si>
    <t>ADMNM85HC8Z639971</t>
  </si>
  <si>
    <t>CM78FTGP</t>
  </si>
  <si>
    <t>4JJ1346334</t>
  </si>
  <si>
    <t>ADMNM85HC8Z636892</t>
  </si>
  <si>
    <t>CR26YBGP</t>
  </si>
  <si>
    <t>4JJ1351723</t>
  </si>
  <si>
    <t>ADMNM85HC8Z639973</t>
  </si>
  <si>
    <t>CM28RKGP</t>
  </si>
  <si>
    <t>2013-05-29</t>
  </si>
  <si>
    <t>4JJ1302467</t>
  </si>
  <si>
    <t>ADMNM85HC8Z627893</t>
  </si>
  <si>
    <t>DH64NCGP</t>
  </si>
  <si>
    <t>4HK1239340</t>
  </si>
  <si>
    <t>ADMNP75PFBN701916</t>
  </si>
  <si>
    <t>CP02STGP</t>
  </si>
  <si>
    <t>4JJ1352247</t>
  </si>
  <si>
    <t>ADMNM85HC8Z640116</t>
  </si>
  <si>
    <t>SEWER MONITORING</t>
  </si>
  <si>
    <t>CP02TPGP</t>
  </si>
  <si>
    <t>4JJ1352792</t>
  </si>
  <si>
    <t>ADMNM85HC8Z641166</t>
  </si>
  <si>
    <t>CP71FFGP</t>
  </si>
  <si>
    <t>4JJ1353237</t>
  </si>
  <si>
    <t>ADMNM85HC8Z641171</t>
  </si>
  <si>
    <t>CN13VZGP</t>
  </si>
  <si>
    <t>MERCEDES BENZ SPRINTER 519 CDI P/V</t>
  </si>
  <si>
    <t>64289641408300</t>
  </si>
  <si>
    <t>WDB9066552S771741</t>
  </si>
  <si>
    <t>TRANSFER CCTV EQUIPMENT</t>
  </si>
  <si>
    <t>CP36CFGP</t>
  </si>
  <si>
    <t>64289641410115</t>
  </si>
  <si>
    <t>WDB9066552S771740</t>
  </si>
  <si>
    <t>CP71CRGP</t>
  </si>
  <si>
    <t>4JJ1352235</t>
  </si>
  <si>
    <t>ADMNM85HC8Z640120</t>
  </si>
  <si>
    <t>CP36CXGP</t>
  </si>
  <si>
    <t>64289641410139</t>
  </si>
  <si>
    <t>WDB9066552S772267</t>
  </si>
  <si>
    <t>CN12KMGP</t>
  </si>
  <si>
    <t>2013-06-24</t>
  </si>
  <si>
    <t>64289641412007</t>
  </si>
  <si>
    <t>WDB9066552S772268</t>
  </si>
  <si>
    <t>CP02TFGP</t>
  </si>
  <si>
    <t>4JJ1352828</t>
  </si>
  <si>
    <t>ADMNM85HC8Z641168</t>
  </si>
  <si>
    <t>FX92VGGP</t>
  </si>
  <si>
    <t>2ZRS044277</t>
  </si>
  <si>
    <t>JTDKB3FU503557371</t>
  </si>
  <si>
    <t>CP71FSGP</t>
  </si>
  <si>
    <t>4JJ1353711</t>
  </si>
  <si>
    <t>ADMNM85HC8Z641401</t>
  </si>
  <si>
    <t>CL94HCGP</t>
  </si>
  <si>
    <t>4JJ1335830</t>
  </si>
  <si>
    <t>ADMNM85HC8Z633157</t>
  </si>
  <si>
    <t>CR26SSGP</t>
  </si>
  <si>
    <t>4JJ1353723</t>
  </si>
  <si>
    <t>ADMNM85HC8Z641403</t>
  </si>
  <si>
    <t>CR95RHGP</t>
  </si>
  <si>
    <t>2013-09-10</t>
  </si>
  <si>
    <t>4JJ1368714</t>
  </si>
  <si>
    <t>ADMNM85HC8Z646537</t>
  </si>
  <si>
    <t>CR60HSGP</t>
  </si>
  <si>
    <t>2013-09-02</t>
  </si>
  <si>
    <t>4JJ1368785</t>
  </si>
  <si>
    <t>ADMNM86HC8Z646540</t>
  </si>
  <si>
    <t>CP24DBGP</t>
  </si>
  <si>
    <t>4JJ1353197</t>
  </si>
  <si>
    <t>ADMNM85HC8Z641174</t>
  </si>
  <si>
    <t>CM20BXGP</t>
  </si>
  <si>
    <t>4JJ1346653</t>
  </si>
  <si>
    <t>ADMNM85HC8Z637134</t>
  </si>
  <si>
    <t>CL85TCGP</t>
  </si>
  <si>
    <t>4JJ1348335</t>
  </si>
  <si>
    <t>ADMNM85HC8Z638036</t>
  </si>
  <si>
    <t>CM20BVGP</t>
  </si>
  <si>
    <t>4JJ1347910</t>
  </si>
  <si>
    <t>ADMNM85HC8Z638032</t>
  </si>
  <si>
    <t>CR60HFGP</t>
  </si>
  <si>
    <t>4JJ1364680</t>
  </si>
  <si>
    <t>ADMNM85HC8Z645445</t>
  </si>
  <si>
    <t>CM78JSGP</t>
  </si>
  <si>
    <t>4JJ1347925</t>
  </si>
  <si>
    <t>ADMNM85HC8Z638029</t>
  </si>
  <si>
    <t>CJ02KZGP</t>
  </si>
  <si>
    <t>4HK1003477</t>
  </si>
  <si>
    <t>ADMNP75PF8G604154</t>
  </si>
  <si>
    <t>CM78JPGP</t>
  </si>
  <si>
    <t>2013-06-10</t>
  </si>
  <si>
    <t>4JJ1346628</t>
  </si>
  <si>
    <t>ADMNM85HC8Z637131</t>
  </si>
  <si>
    <t>CP71BVGP</t>
  </si>
  <si>
    <t>4JJ1348430</t>
  </si>
  <si>
    <t>ADMNM85HC8Z638038</t>
  </si>
  <si>
    <t>CP52NLGP</t>
  </si>
  <si>
    <t>2013-08-01</t>
  </si>
  <si>
    <t>4JJ1348380</t>
  </si>
  <si>
    <t>ADMNM85HC8Z638033</t>
  </si>
  <si>
    <t>CP52JDGP</t>
  </si>
  <si>
    <t>4JJ1348313</t>
  </si>
  <si>
    <t>ADMNM85HC8Z638035</t>
  </si>
  <si>
    <t>CP81PNGP</t>
  </si>
  <si>
    <t>4JJ1353741</t>
  </si>
  <si>
    <t>ADMNM85HC8Z641406</t>
  </si>
  <si>
    <t>CM78HZGP</t>
  </si>
  <si>
    <t>4JJ1347900</t>
  </si>
  <si>
    <t>ADMNM85HC8Z638027</t>
  </si>
  <si>
    <t>CK02KBGP</t>
  </si>
  <si>
    <t>4JJ1268722</t>
  </si>
  <si>
    <t>ADMNM85HC8Z613640</t>
  </si>
  <si>
    <t>CL85FMGP</t>
  </si>
  <si>
    <t>4JJ1344429</t>
  </si>
  <si>
    <t>ADMNM85HC8Z635719</t>
  </si>
  <si>
    <t>CM78HNGP</t>
  </si>
  <si>
    <t>4JJ1347934</t>
  </si>
  <si>
    <t>ADMNM85HC8Z638028</t>
  </si>
  <si>
    <t>CP81NVGP</t>
  </si>
  <si>
    <t>4JJ1353260</t>
  </si>
  <si>
    <t>ADMNM85HC8Z641170</t>
  </si>
  <si>
    <t>CM78HLGP</t>
  </si>
  <si>
    <t>4JJ1347950</t>
  </si>
  <si>
    <t>ADMNM85HC8Z638031</t>
  </si>
  <si>
    <t>CR26RJGP</t>
  </si>
  <si>
    <t>4JJ1353692</t>
  </si>
  <si>
    <t>ADMNM85HC8Z641404</t>
  </si>
  <si>
    <t>CP81PFGP</t>
  </si>
  <si>
    <t>4JJ1353279</t>
  </si>
  <si>
    <t>ADMNM85HC8Z641173</t>
  </si>
  <si>
    <t>CP71FNGP</t>
  </si>
  <si>
    <t>4HK1080623</t>
  </si>
  <si>
    <t>ADMNP75PC8G632339</t>
  </si>
  <si>
    <t>UFW HAMBERG</t>
  </si>
  <si>
    <t>CJ23DBGP</t>
  </si>
  <si>
    <t>ISUZU KB 200 F/SIDE</t>
  </si>
  <si>
    <t>2013-02-26</t>
  </si>
  <si>
    <t>C20NE31003296</t>
  </si>
  <si>
    <t>ADM2RS29GA4625905</t>
  </si>
  <si>
    <t>CANOPY-F/G,WINDOW,HALF DOOR</t>
  </si>
  <si>
    <t>CK89LZGP</t>
  </si>
  <si>
    <t>4JJ1334700</t>
  </si>
  <si>
    <t>ADMNM85HC8Z632880</t>
  </si>
  <si>
    <t>CS12GKGP</t>
  </si>
  <si>
    <t>4JJ1371160</t>
  </si>
  <si>
    <t>ADMNM85HC8Z647808</t>
  </si>
  <si>
    <t>CR43CLGP</t>
  </si>
  <si>
    <t>4JJ1356436</t>
  </si>
  <si>
    <t>ADMNM85HC8Z641410</t>
  </si>
  <si>
    <t>CS12HFGP</t>
  </si>
  <si>
    <t>4JJ1378482</t>
  </si>
  <si>
    <t>ADMNM85HC8Z651960</t>
  </si>
  <si>
    <t>CM83YTGP</t>
  </si>
  <si>
    <t>4JJ1334658</t>
  </si>
  <si>
    <t>ASMNM85HC8Z632879</t>
  </si>
  <si>
    <t>CT07WKGP</t>
  </si>
  <si>
    <t>4JJ1385770</t>
  </si>
  <si>
    <t>ADMNM85HC8Z654471</t>
  </si>
  <si>
    <t>CL85NSGP</t>
  </si>
  <si>
    <t>4JJ1334594</t>
  </si>
  <si>
    <t>ADMNM85HC8Z632881</t>
  </si>
  <si>
    <t>CR95RNGP</t>
  </si>
  <si>
    <t>4JJ1368767</t>
  </si>
  <si>
    <t>ADMNM85HC8Z646535</t>
  </si>
  <si>
    <t>CM83YPGP</t>
  </si>
  <si>
    <t>4JJ1330975</t>
  </si>
  <si>
    <t>ADMNM85HC8Z632136</t>
  </si>
  <si>
    <t>CL57LZGP</t>
  </si>
  <si>
    <t>4JJ1334675</t>
  </si>
  <si>
    <t>ADMNM85HC8Z632878</t>
  </si>
  <si>
    <t>CR95PXGP</t>
  </si>
  <si>
    <t>2013-09-11</t>
  </si>
  <si>
    <t>4JJ1378517</t>
  </si>
  <si>
    <t>ADMNM85HC8Z651956</t>
  </si>
  <si>
    <t>CR37GFGP</t>
  </si>
  <si>
    <t>4JJ1356374</t>
  </si>
  <si>
    <t>ADMNM85HC8Z641412</t>
  </si>
  <si>
    <t>CR37FGGP</t>
  </si>
  <si>
    <t>4JJ1342441</t>
  </si>
  <si>
    <t>ADMNM85HC8Z634853</t>
  </si>
  <si>
    <t>CP71WZGP</t>
  </si>
  <si>
    <t>4JJ1348404</t>
  </si>
  <si>
    <t>ADMNM85HC8Z638037</t>
  </si>
  <si>
    <t>CR37DBGP</t>
  </si>
  <si>
    <t>4JJ1361984</t>
  </si>
  <si>
    <t>ADMNM85HC8Z643161</t>
  </si>
  <si>
    <t>CS12FXGP</t>
  </si>
  <si>
    <t>4JJ1381274</t>
  </si>
  <si>
    <t>ADMNM85HC8Z653363</t>
  </si>
  <si>
    <t>CS32TMGP</t>
  </si>
  <si>
    <t>4JJ1368746</t>
  </si>
  <si>
    <t>ADMNM85HC8Z646536</t>
  </si>
  <si>
    <t>CL67FPGP</t>
  </si>
  <si>
    <t>4JJ1330927</t>
  </si>
  <si>
    <t>ADMNM85HC8Z632139</t>
  </si>
  <si>
    <t>CK89LJGP</t>
  </si>
  <si>
    <t>4JJ1334636</t>
  </si>
  <si>
    <t>ADMNM85HC8Z632883</t>
  </si>
  <si>
    <t>CR37DGGP</t>
  </si>
  <si>
    <t>4JJ1361940</t>
  </si>
  <si>
    <t>ADMNM85HC8Z643160</t>
  </si>
  <si>
    <t>CM28TCGP</t>
  </si>
  <si>
    <t>4JJ1331041</t>
  </si>
  <si>
    <t>ADMNM85HC8Z632140</t>
  </si>
  <si>
    <t>CM85DTGP</t>
  </si>
  <si>
    <t>4JJ1334616</t>
  </si>
  <si>
    <t>ADMNM85HC8Z632882</t>
  </si>
  <si>
    <t>CS12GHGP</t>
  </si>
  <si>
    <t>4JJ1381305</t>
  </si>
  <si>
    <t>ADMNM85HC8Z653361</t>
  </si>
  <si>
    <t>CL89MKGP</t>
  </si>
  <si>
    <t>4JJ1331019</t>
  </si>
  <si>
    <t>ADMNM85HC8Z632137</t>
  </si>
  <si>
    <t>CR26WRGP</t>
  </si>
  <si>
    <t>2013-08-20</t>
  </si>
  <si>
    <t>4HK1101585</t>
  </si>
  <si>
    <t>ADMNP75PC8G640494</t>
  </si>
  <si>
    <t>CR95PRGP</t>
  </si>
  <si>
    <t>4JJ1371203</t>
  </si>
  <si>
    <t>ADMNM85HC8Z647811</t>
  </si>
  <si>
    <t>CR60KCGP</t>
  </si>
  <si>
    <t>4JJ1378505</t>
  </si>
  <si>
    <t>ADMNM85HC8Z651957</t>
  </si>
  <si>
    <t>CR60KMGP</t>
  </si>
  <si>
    <t>4JJ1371138</t>
  </si>
  <si>
    <t>ADMNM85HC8Z647810</t>
  </si>
  <si>
    <t>CN16RNGP</t>
  </si>
  <si>
    <t>4JJ1330953</t>
  </si>
  <si>
    <t>ADMNM85HC8Z632138</t>
  </si>
  <si>
    <t>CS12GZGP</t>
  </si>
  <si>
    <t>4JJ1381253</t>
  </si>
  <si>
    <t>ADMNM85HC8Z653362</t>
  </si>
  <si>
    <t>CR26WCGP</t>
  </si>
  <si>
    <t>4HK1101606</t>
  </si>
  <si>
    <t>ADMNP75PC8G640498</t>
  </si>
  <si>
    <t>CR26YZGP</t>
  </si>
  <si>
    <t>4HK1098873</t>
  </si>
  <si>
    <t>ADMNP75PC8G639111</t>
  </si>
  <si>
    <t>CR37DXGP</t>
  </si>
  <si>
    <t>4JJ1358625</t>
  </si>
  <si>
    <t>ADMNM85HC8Z642586</t>
  </si>
  <si>
    <t>CR60HYGP</t>
  </si>
  <si>
    <t>4JJ1371091</t>
  </si>
  <si>
    <t>ADMNM85HC8Z647807</t>
  </si>
  <si>
    <t>CR26TPGP</t>
  </si>
  <si>
    <t>4HK1098796</t>
  </si>
  <si>
    <t>ADMNP75PC8G639109</t>
  </si>
  <si>
    <t>CT07XDGP</t>
  </si>
  <si>
    <t>4HK1088615</t>
  </si>
  <si>
    <t>ADMNP75PC8G635379</t>
  </si>
  <si>
    <t>CR31YYGP</t>
  </si>
  <si>
    <t>4HK1098846</t>
  </si>
  <si>
    <t>ADMNP75PC8G639106</t>
  </si>
  <si>
    <t>CR32CTGP</t>
  </si>
  <si>
    <t>4JJ1361925</t>
  </si>
  <si>
    <t>ADMNM85HC8Z643157</t>
  </si>
  <si>
    <t>CK89PWGP</t>
  </si>
  <si>
    <t>4JJ1300700</t>
  </si>
  <si>
    <t>ADMNM85HC8Z627092</t>
  </si>
  <si>
    <t>CR60KXGP</t>
  </si>
  <si>
    <t>4JJ1378466</t>
  </si>
  <si>
    <t>ADMNM85HC8Z651961</t>
  </si>
  <si>
    <t>CR37FXGP</t>
  </si>
  <si>
    <t>4JJ1356405</t>
  </si>
  <si>
    <t>ADMNM85HC8Z641411</t>
  </si>
  <si>
    <t>CR37FPGP</t>
  </si>
  <si>
    <t>4JJ1356420</t>
  </si>
  <si>
    <t>ADMNM85HC8Z641408</t>
  </si>
  <si>
    <t>CK02JGGP</t>
  </si>
  <si>
    <t>4JJ1289292</t>
  </si>
  <si>
    <t>ADMNM85HC8Z621575</t>
  </si>
  <si>
    <t>CR26VDGP</t>
  </si>
  <si>
    <t>4HK1080619</t>
  </si>
  <si>
    <t>ADMNP75PC8G632342</t>
  </si>
  <si>
    <t>DV07JZGP</t>
  </si>
  <si>
    <t>1NZ7525939</t>
  </si>
  <si>
    <t>VNKKD3D310A177841</t>
  </si>
  <si>
    <t>CR37GLGP</t>
  </si>
  <si>
    <t>4JJ1356359</t>
  </si>
  <si>
    <t>ADMNM85HC8Z641407</t>
  </si>
  <si>
    <t>CR60LFGP</t>
  </si>
  <si>
    <t>4JJ1371113</t>
  </si>
  <si>
    <t>ADMNM85HC8Z647809</t>
  </si>
  <si>
    <t>CR37CVGP</t>
  </si>
  <si>
    <t>4HK1101596</t>
  </si>
  <si>
    <t>ADMNP75PC8G640495</t>
  </si>
  <si>
    <t>CR26VPGP</t>
  </si>
  <si>
    <t>4HK1098878</t>
  </si>
  <si>
    <t>ADMNP75PC8G639110</t>
  </si>
  <si>
    <t>CP71GGGP</t>
  </si>
  <si>
    <t>4HK1080628</t>
  </si>
  <si>
    <t>ADMNP75PC8G632341</t>
  </si>
  <si>
    <t>CR37DPGP</t>
  </si>
  <si>
    <t>4JJ1358663</t>
  </si>
  <si>
    <t>ADMNM85HC8Z642585</t>
  </si>
  <si>
    <t>JOHANNESBURG WATER</t>
  </si>
  <si>
    <t>CL46ZLGP</t>
  </si>
  <si>
    <t>FORD TRACTOR 8034</t>
  </si>
  <si>
    <t>BLUE</t>
  </si>
  <si>
    <t>E2219935</t>
  </si>
  <si>
    <t>AA9F220MCBMKL2189</t>
  </si>
  <si>
    <t>BZ47YMGP</t>
  </si>
  <si>
    <t>2012-07-31</t>
  </si>
  <si>
    <t>4JJ1234276</t>
  </si>
  <si>
    <t>ADMNM85HC8Z597940</t>
  </si>
  <si>
    <t>BZ47ZDGP</t>
  </si>
  <si>
    <t>4JJ1234270</t>
  </si>
  <si>
    <t>ADMNM85HC8Z597939</t>
  </si>
  <si>
    <t>BY98ZCGP</t>
  </si>
  <si>
    <t>4JJ1199879</t>
  </si>
  <si>
    <t>ADMNM85HC8Z586581</t>
  </si>
  <si>
    <t>DS5 DROPSIDE 2 SC</t>
  </si>
  <si>
    <t>ROOD/DIEPSLOOT</t>
  </si>
  <si>
    <t>BZ79WNGP</t>
  </si>
  <si>
    <t>2012-08-17</t>
  </si>
  <si>
    <t>4HK1972640</t>
  </si>
  <si>
    <t>ADMNP75PC8G589038</t>
  </si>
  <si>
    <t>CB77ZVGP</t>
  </si>
  <si>
    <t>4JJ1223727</t>
  </si>
  <si>
    <t>ADMNM85HC8Z593836</t>
  </si>
  <si>
    <t>BX55PMGP</t>
  </si>
  <si>
    <t>2012-06-11</t>
  </si>
  <si>
    <t>4HK1983846</t>
  </si>
  <si>
    <t>ADMNP75PC8G594292</t>
  </si>
  <si>
    <t>CC26JBGP</t>
  </si>
  <si>
    <t>2012-10-29</t>
  </si>
  <si>
    <t>4JJ1234286</t>
  </si>
  <si>
    <t>ADMNM85HC8Z597937</t>
  </si>
  <si>
    <t>CJ02PRGP</t>
  </si>
  <si>
    <t>4JJ1243820</t>
  </si>
  <si>
    <t>ADMNM85HC8Z601950</t>
  </si>
  <si>
    <t>CB77XLGP</t>
  </si>
  <si>
    <t>4JJ1229268</t>
  </si>
  <si>
    <t>ADMNM85HC8Z595593</t>
  </si>
  <si>
    <t>CB20JHGP</t>
  </si>
  <si>
    <t>4JJ1216381</t>
  </si>
  <si>
    <t>ADMNM85HC8Z592123</t>
  </si>
  <si>
    <t>CC15YMGP</t>
  </si>
  <si>
    <t>4JJ1223704</t>
  </si>
  <si>
    <t>ADMNM85HC8Z593835</t>
  </si>
  <si>
    <t>BX95STGP</t>
  </si>
  <si>
    <t>2012-06-21</t>
  </si>
  <si>
    <t>4HK1994920</t>
  </si>
  <si>
    <t>ADMNP75PC8G597718</t>
  </si>
  <si>
    <t>CP24FDGP</t>
  </si>
  <si>
    <t>4JJ1351758</t>
  </si>
  <si>
    <t>ADMNM85HC8Z639972</t>
  </si>
  <si>
    <t>CB77YMGP</t>
  </si>
  <si>
    <t>4JJ1234262</t>
  </si>
  <si>
    <t>ADMNM85HC8Z597938</t>
  </si>
  <si>
    <t>CB20JTGP</t>
  </si>
  <si>
    <t>4JJ1229248</t>
  </si>
  <si>
    <t>ADMNM85HC8Z595592</t>
  </si>
  <si>
    <t>CB78BMGP</t>
  </si>
  <si>
    <t>4JJ1223742</t>
  </si>
  <si>
    <t>ADMNM85HC8Z593837</t>
  </si>
  <si>
    <t>BX95TLGP</t>
  </si>
  <si>
    <t>2012-06-22</t>
  </si>
  <si>
    <t>4HK1994937</t>
  </si>
  <si>
    <t>ADMNP75PC8G597717</t>
  </si>
  <si>
    <t>BY89YJGP</t>
  </si>
  <si>
    <t>NISSAN NP300 2.0 SWB P/S</t>
  </si>
  <si>
    <t>2012-07-21</t>
  </si>
  <si>
    <t>KA20127165X</t>
  </si>
  <si>
    <t>ADNALAD22ZR042547</t>
  </si>
  <si>
    <t>CANOPY (HALF DOOR)</t>
  </si>
  <si>
    <t>BX53FWGP</t>
  </si>
  <si>
    <t>2012-06-08</t>
  </si>
  <si>
    <t>4HK1983704</t>
  </si>
  <si>
    <t>ADMNP75PC8G594291</t>
  </si>
  <si>
    <t>CC15TNGP</t>
  </si>
  <si>
    <t>4HK1986704</t>
  </si>
  <si>
    <t>ADMNP75PC8G595059</t>
  </si>
  <si>
    <t>BZ51XYGP</t>
  </si>
  <si>
    <t>4JJ1223697</t>
  </si>
  <si>
    <t>ADMNM85HC8Z593840</t>
  </si>
  <si>
    <t>BZ48BCGP</t>
  </si>
  <si>
    <t>4JJ1223682</t>
  </si>
  <si>
    <t>ADMNM85HC8Z593839</t>
  </si>
  <si>
    <t>CB20KFGP</t>
  </si>
  <si>
    <t>4JJ1223719</t>
  </si>
  <si>
    <t>ADMNM85HC8Z593838</t>
  </si>
  <si>
    <t>CC15ZLGP</t>
  </si>
  <si>
    <t>4JJ1234300</t>
  </si>
  <si>
    <t>ADMNM85HC8Z597942</t>
  </si>
  <si>
    <t>SANDTON/ALEX</t>
  </si>
  <si>
    <t>CT48PCGP</t>
  </si>
  <si>
    <t>2013-10-28</t>
  </si>
  <si>
    <t>CR9030192</t>
  </si>
  <si>
    <t>ADMCF80MJD4658808</t>
  </si>
  <si>
    <t>CT49HCGP</t>
  </si>
  <si>
    <t>CR9030805</t>
  </si>
  <si>
    <t>ADMCF80MJD4660418</t>
  </si>
  <si>
    <t>BY39NDGP</t>
  </si>
  <si>
    <t>4HK1973159</t>
  </si>
  <si>
    <t>ADMNP75PC8G589542</t>
  </si>
  <si>
    <t>BZ51XGGP</t>
  </si>
  <si>
    <t>4JJ1243812</t>
  </si>
  <si>
    <t>ADMNM85HC8Z601949</t>
  </si>
  <si>
    <t>CP24GJGP</t>
  </si>
  <si>
    <t>4JJ1347378</t>
  </si>
  <si>
    <t>ADMNM85HC8Z636883</t>
  </si>
  <si>
    <t>BY89WNGP</t>
  </si>
  <si>
    <t>KA20127072X</t>
  </si>
  <si>
    <t>ADNALAD22ZR042342</t>
  </si>
  <si>
    <t>CT48KFGP</t>
  </si>
  <si>
    <t>CR9030314</t>
  </si>
  <si>
    <t>ADMCF80MJD4658811</t>
  </si>
  <si>
    <t>CR26RTGP</t>
  </si>
  <si>
    <t>4JJ1347394</t>
  </si>
  <si>
    <t>ADMNM85HC8Z636885</t>
  </si>
  <si>
    <t>CB14RDGP</t>
  </si>
  <si>
    <t>4HK1973154</t>
  </si>
  <si>
    <t>ADMNP75PC8G589541</t>
  </si>
  <si>
    <t>BY89VJGP</t>
  </si>
  <si>
    <t>KA20127080X</t>
  </si>
  <si>
    <t>ADNALAD22ZR042371</t>
  </si>
  <si>
    <t>BZ51YJGP</t>
  </si>
  <si>
    <t>4JJ1199900</t>
  </si>
  <si>
    <t>ADMNM85HC8Z586584</t>
  </si>
  <si>
    <t>CT48JDGP</t>
  </si>
  <si>
    <t>CR9030189</t>
  </si>
  <si>
    <t>ADMCF80MJD4658828</t>
  </si>
  <si>
    <t>CT48JXGP</t>
  </si>
  <si>
    <t>CR9030181</t>
  </si>
  <si>
    <t>ADMCF80MJD4658818</t>
  </si>
  <si>
    <t>BX55TJGP</t>
  </si>
  <si>
    <t>4HK1972907</t>
  </si>
  <si>
    <t>ADMNP75PC8G589543</t>
  </si>
  <si>
    <t>CV12DHGP</t>
  </si>
  <si>
    <t>2013-11-14</t>
  </si>
  <si>
    <t>CR9030091</t>
  </si>
  <si>
    <t>ADMCF80MJD4658632</t>
  </si>
  <si>
    <t>BZ47WZGP</t>
  </si>
  <si>
    <t>4JJ1234290</t>
  </si>
  <si>
    <t>ADMNM85HC8Z597941</t>
  </si>
  <si>
    <t>SOWETO</t>
  </si>
  <si>
    <t>CB30PZGP</t>
  </si>
  <si>
    <t>4HK1972643</t>
  </si>
  <si>
    <t>ADMNP75PC8G589039</t>
  </si>
  <si>
    <t>BY93CXGP</t>
  </si>
  <si>
    <t>4HK1972649</t>
  </si>
  <si>
    <t>ADMNP75PC8G589037</t>
  </si>
  <si>
    <t>BY93DXGP</t>
  </si>
  <si>
    <t>4JJ1216361</t>
  </si>
  <si>
    <t>ADMNM85HC8Z592121</t>
  </si>
  <si>
    <t>BY98RKGP</t>
  </si>
  <si>
    <t>4JJ1199876</t>
  </si>
  <si>
    <t>ADMNM85HC8Z586586</t>
  </si>
  <si>
    <t>BX51FWGP</t>
  </si>
  <si>
    <t>NISSAN NP200 1.6 8V (08)</t>
  </si>
  <si>
    <t>K7MF710UG36694</t>
  </si>
  <si>
    <t>ADNUSN1D5U0041652</t>
  </si>
  <si>
    <t>CP81NBGP</t>
  </si>
  <si>
    <t>4JJ1352777</t>
  </si>
  <si>
    <t>ADMNM85HC8Z641165</t>
  </si>
  <si>
    <t>CL03YNGP</t>
  </si>
  <si>
    <t>2013-04-23</t>
  </si>
  <si>
    <t>CR9021118</t>
  </si>
  <si>
    <t>ADMCF80MJD4632739</t>
  </si>
  <si>
    <t>BX53FGGP</t>
  </si>
  <si>
    <t>4HK1972652</t>
  </si>
  <si>
    <t>ADMNP75PC8G589035</t>
  </si>
  <si>
    <t>BX66GCGP</t>
  </si>
  <si>
    <t>2012-06-13</t>
  </si>
  <si>
    <t>C20NE31001981</t>
  </si>
  <si>
    <t>ADM2RS29GA4596849</t>
  </si>
  <si>
    <t>BY98SNGP</t>
  </si>
  <si>
    <t>4JJ1216366</t>
  </si>
  <si>
    <t>ADMNM85HC8Z592120</t>
  </si>
  <si>
    <t>CS32THGP</t>
  </si>
  <si>
    <t>2013-09-19</t>
  </si>
  <si>
    <t>4JJ1381212</t>
  </si>
  <si>
    <t>ADMNM85HC8Z653364</t>
  </si>
  <si>
    <t>CC15XSGP</t>
  </si>
  <si>
    <t>4HK1977496</t>
  </si>
  <si>
    <t>ADMNP75PC8G592444</t>
  </si>
  <si>
    <t>CC98CXGP</t>
  </si>
  <si>
    <t>2012-10-22</t>
  </si>
  <si>
    <t>4HK1010280</t>
  </si>
  <si>
    <t>ADMNP75PC8G605693</t>
  </si>
  <si>
    <t>CR26LGGP</t>
  </si>
  <si>
    <t>4JJ1351233</t>
  </si>
  <si>
    <t>ADMNM85HC8Z639968</t>
  </si>
  <si>
    <t>BX55NZGP</t>
  </si>
  <si>
    <t>4HK1977502</t>
  </si>
  <si>
    <t>ADMNP75PC8G592445</t>
  </si>
  <si>
    <t>CR95RFGP</t>
  </si>
  <si>
    <t>ISUZU TRUCKS N SERIES NPR 400 F/C C/C</t>
  </si>
  <si>
    <t>4HK1913327</t>
  </si>
  <si>
    <t>ADMNP75PF8G568540</t>
  </si>
  <si>
    <t>SUPPORT</t>
  </si>
  <si>
    <t>COMMUNICATIONS</t>
  </si>
  <si>
    <t>BZ18SFGP</t>
  </si>
  <si>
    <t>TOYOTA QUANTUM 2.7 10-SEAT BUS</t>
  </si>
  <si>
    <t>2TR8417462</t>
  </si>
  <si>
    <t>JTFRX13P808029546</t>
  </si>
  <si>
    <t>BX14SWGP</t>
  </si>
  <si>
    <t>MERCEDES BENZ SPRINTER 311 CDI P/VAN</t>
  </si>
  <si>
    <t>2012-05-30</t>
  </si>
  <si>
    <t>65195531023602</t>
  </si>
  <si>
    <t>WDB9066332S666238</t>
  </si>
  <si>
    <t>BX14TSGP</t>
  </si>
  <si>
    <t>65195530985482</t>
  </si>
  <si>
    <t>WDB9066332S661200</t>
  </si>
  <si>
    <t>COJ - METROBUS</t>
  </si>
  <si>
    <t>HEAD/OFFICE</t>
  </si>
  <si>
    <t>FX45WZGP</t>
  </si>
  <si>
    <t>2017-06-01</t>
  </si>
  <si>
    <t>2ZRS045327</t>
  </si>
  <si>
    <t>JTDK83FU003557732</t>
  </si>
  <si>
    <t>MR L HLAHLA</t>
  </si>
  <si>
    <t>FX45XMGP</t>
  </si>
  <si>
    <t>2ZRS046145</t>
  </si>
  <si>
    <t>JTDK83FU203558039</t>
  </si>
  <si>
    <t>FX45YFGP</t>
  </si>
  <si>
    <t>2ZRS045955</t>
  </si>
  <si>
    <t>HTDK83FU403557944</t>
  </si>
  <si>
    <t>FX54BZGP</t>
  </si>
  <si>
    <t>2ZRV582888</t>
  </si>
  <si>
    <t>SB1MS3JE80E339619</t>
  </si>
  <si>
    <t>MILNER PARK</t>
  </si>
  <si>
    <t>FX45WTGP</t>
  </si>
  <si>
    <t>2ZRS045436</t>
  </si>
  <si>
    <t>JTDKB3FU903557812</t>
  </si>
  <si>
    <t>FX45XXGP</t>
  </si>
  <si>
    <t>2017-06-06</t>
  </si>
  <si>
    <t>2ZRS053627</t>
  </si>
  <si>
    <t>JTDKB3FUX03560430</t>
  </si>
  <si>
    <t>FX54CCGP</t>
  </si>
  <si>
    <t>2ZRV584149</t>
  </si>
  <si>
    <t>SB1MS3JE70E340020</t>
  </si>
  <si>
    <t>FX54CGGP</t>
  </si>
  <si>
    <t>2ZRV584493</t>
  </si>
  <si>
    <t>SB1M53JEXOE340044</t>
  </si>
  <si>
    <t>PLANNING</t>
  </si>
  <si>
    <t>FX54CFGP</t>
  </si>
  <si>
    <t>2ZRV582116</t>
  </si>
  <si>
    <t>SB1MS3JE00E339257</t>
  </si>
  <si>
    <t>FX45YTGP</t>
  </si>
  <si>
    <t>2ZRS047678</t>
  </si>
  <si>
    <t>JTDK83FU803558546</t>
  </si>
  <si>
    <t>FX53ZCGP</t>
  </si>
  <si>
    <t>2016-07-02</t>
  </si>
  <si>
    <t>2ZRV583142</t>
  </si>
  <si>
    <t>SB1MS3JE40E339665</t>
  </si>
  <si>
    <t>VILLAGE MAIN</t>
  </si>
  <si>
    <t>FX45XTGP</t>
  </si>
  <si>
    <t>2ZRS045443</t>
  </si>
  <si>
    <t>JTDK83FU803557767</t>
  </si>
  <si>
    <t>FX45YLGP</t>
  </si>
  <si>
    <t>2ZRS045802</t>
  </si>
  <si>
    <t>JTDK83FU603557881</t>
  </si>
  <si>
    <t>FX45YPGP</t>
  </si>
  <si>
    <t>2ZRS053456</t>
  </si>
  <si>
    <t>JTDKB3FU503560397</t>
  </si>
  <si>
    <t>COJ - PIKITUP</t>
  </si>
  <si>
    <t>BIN DELIVERY</t>
  </si>
  <si>
    <t>CD07ZNGP</t>
  </si>
  <si>
    <t>ISUZU TRUCKS N SERIES NPR 300 AMT</t>
  </si>
  <si>
    <t>2012-10-24</t>
  </si>
  <si>
    <t>4HK1993268</t>
  </si>
  <si>
    <t>ADMNP75LF8G597952</t>
  </si>
  <si>
    <t>MR VM MANAMELA</t>
  </si>
  <si>
    <t>DS7 DROPSIDE PIKITUP BIN DEL</t>
  </si>
  <si>
    <t>SEPERATION @ SOURCE</t>
  </si>
  <si>
    <t>CY72KVGP</t>
  </si>
  <si>
    <t>2014-03-06</t>
  </si>
  <si>
    <t>6HK1652795</t>
  </si>
  <si>
    <t>ADMFSR34H8N672922</t>
  </si>
  <si>
    <t>CY59DJGP</t>
  </si>
  <si>
    <t>2014-03-03</t>
  </si>
  <si>
    <t>6HK1653073</t>
  </si>
  <si>
    <t>ADMFSR34H8N673573</t>
  </si>
  <si>
    <t>STREET CLEANING</t>
  </si>
  <si>
    <t>DP22CRGP</t>
  </si>
  <si>
    <t>ISUZU TRUCKS F SERIES FSR 750 CREW CAB AMT SWB</t>
  </si>
  <si>
    <t>2015-03-20</t>
  </si>
  <si>
    <t>6HK1659920</t>
  </si>
  <si>
    <t>ADMFSR34H8N711883</t>
  </si>
  <si>
    <t>STREET CLEANER BODY - PIKITUP</t>
  </si>
  <si>
    <t>DP22DGGP</t>
  </si>
  <si>
    <t>6HK1659916</t>
  </si>
  <si>
    <t>ADMFSR34H8N711887</t>
  </si>
  <si>
    <t>CR03XFGP</t>
  </si>
  <si>
    <t>4HK1089645</t>
  </si>
  <si>
    <t>ADMNP75LF8G635731</t>
  </si>
  <si>
    <t>CZ11WYGP</t>
  </si>
  <si>
    <t>2014-03-19</t>
  </si>
  <si>
    <t>6HK1653651</t>
  </si>
  <si>
    <t>ADMFSR34H8N674614</t>
  </si>
  <si>
    <t>CY29MWGP</t>
  </si>
  <si>
    <t>2014-02-20</t>
  </si>
  <si>
    <t>6HK1649592</t>
  </si>
  <si>
    <t>ADMFSR34H8N664110</t>
  </si>
  <si>
    <t>MODIFICATION-GENERAL</t>
  </si>
  <si>
    <t>CY24DGGP</t>
  </si>
  <si>
    <t>2014-02-19</t>
  </si>
  <si>
    <t>6HK1648863</t>
  </si>
  <si>
    <t>ADMFSR34H8N661866</t>
  </si>
  <si>
    <t>DS72FWGP</t>
  </si>
  <si>
    <t>6HK1667662</t>
  </si>
  <si>
    <t>ADMFSR34H8N726213</t>
  </si>
  <si>
    <t>DS13LMGP</t>
  </si>
  <si>
    <t>2015-05-25</t>
  </si>
  <si>
    <t>6HK1659922</t>
  </si>
  <si>
    <t>ADMFSR34H8N711886</t>
  </si>
  <si>
    <t>DS13LWGP</t>
  </si>
  <si>
    <t>6HK1667666</t>
  </si>
  <si>
    <t>ADMFSR34HN726212</t>
  </si>
  <si>
    <t>DR30YWGP</t>
  </si>
  <si>
    <t>2015-04-24</t>
  </si>
  <si>
    <t>6HK1665156</t>
  </si>
  <si>
    <t>ADMFSR34H8N719300</t>
  </si>
  <si>
    <t>CR03XLGP</t>
  </si>
  <si>
    <t>4HK1089650</t>
  </si>
  <si>
    <t>ADMNP75LF8G635732</t>
  </si>
  <si>
    <t>CY29NVGP</t>
  </si>
  <si>
    <t>6HK1653080</t>
  </si>
  <si>
    <t>ADMFSR34H8N673572</t>
  </si>
  <si>
    <t>CY24CSGP</t>
  </si>
  <si>
    <t>6HK1649590</t>
  </si>
  <si>
    <t>ADMFSR34H8N664109</t>
  </si>
  <si>
    <t>CY24BVGP</t>
  </si>
  <si>
    <t>6HK1649595</t>
  </si>
  <si>
    <t>ADMFSR34H8N664113</t>
  </si>
  <si>
    <t>CY29PTGP</t>
  </si>
  <si>
    <t>6HK1653076</t>
  </si>
  <si>
    <t>ADMFSR34H8N673575</t>
  </si>
  <si>
    <t>DR88JVGP</t>
  </si>
  <si>
    <t>2015-05-06</t>
  </si>
  <si>
    <t>6HK1665154</t>
  </si>
  <si>
    <t>ADMFSR34H8N719299</t>
  </si>
  <si>
    <t>DP42XFGP</t>
  </si>
  <si>
    <t>2015-03-26</t>
  </si>
  <si>
    <t>6HK1659919</t>
  </si>
  <si>
    <t>ADMFSR34H8N711884</t>
  </si>
  <si>
    <t>CC02RDGP</t>
  </si>
  <si>
    <t>4HK1993272</t>
  </si>
  <si>
    <t>ADMNP75LF8G597953</t>
  </si>
  <si>
    <t>DB02LCGP</t>
  </si>
  <si>
    <t>2014-04-15</t>
  </si>
  <si>
    <t>6HK1653647</t>
  </si>
  <si>
    <t>ADMFSR34H8N674615</t>
  </si>
  <si>
    <t>DS13LZGP</t>
  </si>
  <si>
    <t>6HK1667664</t>
  </si>
  <si>
    <t>ADMFSR34H8N726215</t>
  </si>
  <si>
    <t>DS45RDGP</t>
  </si>
  <si>
    <t>2015-06-01</t>
  </si>
  <si>
    <t>6HK1668187</t>
  </si>
  <si>
    <t>ADMFSR34H8N727689</t>
  </si>
  <si>
    <t>DR30ZTGP</t>
  </si>
  <si>
    <t>6HK1659506</t>
  </si>
  <si>
    <t>ADMFSR34H8N702465</t>
  </si>
  <si>
    <t>DS25VRGP</t>
  </si>
  <si>
    <t>6HK1668037</t>
  </si>
  <si>
    <t>ADMFSR34H8N727288</t>
  </si>
  <si>
    <t>DS45SKGP</t>
  </si>
  <si>
    <t>2015-05-29</t>
  </si>
  <si>
    <t>6HK1667656</t>
  </si>
  <si>
    <t>ADMFSR34H8N726214</t>
  </si>
  <si>
    <t>DT28NNGP</t>
  </si>
  <si>
    <t>2015-06-26</t>
  </si>
  <si>
    <t>6HK1668180</t>
  </si>
  <si>
    <t>ADMFSR34H8N727686</t>
  </si>
  <si>
    <t>DT28NKGP</t>
  </si>
  <si>
    <t>6HK1668182</t>
  </si>
  <si>
    <t>ADMFSR34HN727687</t>
  </si>
  <si>
    <t>DT28NLGP</t>
  </si>
  <si>
    <t>6HK1668192</t>
  </si>
  <si>
    <t>ADMFSR34H8N727688</t>
  </si>
  <si>
    <t>DT56RZGP</t>
  </si>
  <si>
    <t>2015-07-03</t>
  </si>
  <si>
    <t>6HK1668046</t>
  </si>
  <si>
    <t>ADMFSR34H8N727291</t>
  </si>
  <si>
    <t>DT28NHGP</t>
  </si>
  <si>
    <t>6HK1668185</t>
  </si>
  <si>
    <t>ADMFSR34H8N727690</t>
  </si>
  <si>
    <t>DS25VKGP</t>
  </si>
  <si>
    <t>6HK1667668</t>
  </si>
  <si>
    <t>ADMFSR34H8N726216</t>
  </si>
  <si>
    <t>DZ32XGGP</t>
  </si>
  <si>
    <t>2015-11-20</t>
  </si>
  <si>
    <t>4HK1312632</t>
  </si>
  <si>
    <t>ADMNP75PCBN721615</t>
  </si>
  <si>
    <t>BIN LIFTER</t>
  </si>
  <si>
    <t>DP22FHGP</t>
  </si>
  <si>
    <t>6HK1657962</t>
  </si>
  <si>
    <t>ADMFSR34H8N693773</t>
  </si>
  <si>
    <t>DS13LJGP</t>
  </si>
  <si>
    <t>6HK1668040</t>
  </si>
  <si>
    <t>ADMFSR34H8N727289</t>
  </si>
  <si>
    <t>DS13LLGP</t>
  </si>
  <si>
    <t>6HK1668038</t>
  </si>
  <si>
    <t>ADMFSR34H8N727292</t>
  </si>
  <si>
    <t>DZ32WFGP</t>
  </si>
  <si>
    <t>4HK1312603</t>
  </si>
  <si>
    <t>ADMNP75PCBN721614</t>
  </si>
  <si>
    <t>DP22DYGP</t>
  </si>
  <si>
    <t>6HK1659507</t>
  </si>
  <si>
    <t>ADMFSR34H8N702460</t>
  </si>
  <si>
    <t>DP22DLGP</t>
  </si>
  <si>
    <t>6HK1659511</t>
  </si>
  <si>
    <t>ADMFSR34H8N702463</t>
  </si>
  <si>
    <t>DP22CXGP</t>
  </si>
  <si>
    <t>6HK1659917</t>
  </si>
  <si>
    <t>ADMFSR34H8N711885</t>
  </si>
  <si>
    <t>CR03WYGP</t>
  </si>
  <si>
    <t>4HK1089658</t>
  </si>
  <si>
    <t>ADMNP75LF8G635733</t>
  </si>
  <si>
    <t>CR03XJGP</t>
  </si>
  <si>
    <t>4HK1089641</t>
  </si>
  <si>
    <t>ADMNP75LF8G635729</t>
  </si>
  <si>
    <t>DZ59KWGP</t>
  </si>
  <si>
    <t>2015-12-02</t>
  </si>
  <si>
    <t>4HK1323031</t>
  </si>
  <si>
    <t>ADMNP75PCBN723398</t>
  </si>
  <si>
    <t>CY29PJGP</t>
  </si>
  <si>
    <t>6HK1649597</t>
  </si>
  <si>
    <t>ADMFSR34H8N664111</t>
  </si>
  <si>
    <t>DP22FDGP</t>
  </si>
  <si>
    <t>6HK1659509</t>
  </si>
  <si>
    <t>ADMFSR34H8N702461</t>
  </si>
  <si>
    <t>CZ27MKGP</t>
  </si>
  <si>
    <t>2014-03-24</t>
  </si>
  <si>
    <t>6HK1653082</t>
  </si>
  <si>
    <t>ADMFSR34H8N673574</t>
  </si>
  <si>
    <t>CZ27LZGP</t>
  </si>
  <si>
    <t>2014-03-25</t>
  </si>
  <si>
    <t>6HK1653645</t>
  </si>
  <si>
    <t>ADMFSR34H8N674611</t>
  </si>
  <si>
    <t>CZ47KBGP</t>
  </si>
  <si>
    <t>2014-03-31</t>
  </si>
  <si>
    <t>6HK1653345</t>
  </si>
  <si>
    <t>ADMFSR34H8N674612</t>
  </si>
  <si>
    <t>CZ27MMGP</t>
  </si>
  <si>
    <t>6HK1653346</t>
  </si>
  <si>
    <t>ADMFSR34H8N673992</t>
  </si>
  <si>
    <t>DV28LGGP</t>
  </si>
  <si>
    <t>2015-07-24</t>
  </si>
  <si>
    <t>6HK1667658</t>
  </si>
  <si>
    <t>ADMFSR34H8N726217</t>
  </si>
  <si>
    <t>DP22FFGP</t>
  </si>
  <si>
    <t>6HK1660228</t>
  </si>
  <si>
    <t>ADMFSR34H8N702462</t>
  </si>
  <si>
    <t>DP22CKGP</t>
  </si>
  <si>
    <t>6HK1659513</t>
  </si>
  <si>
    <t>ADMFSR34H8N702464</t>
  </si>
  <si>
    <t>DP22DSGP</t>
  </si>
  <si>
    <t>6HK1657960</t>
  </si>
  <si>
    <t>ADMFSR34H8N693769</t>
  </si>
  <si>
    <t>DP22FBGP</t>
  </si>
  <si>
    <t>6HK1657959</t>
  </si>
  <si>
    <t>ADMFSR34H8N693771</t>
  </si>
  <si>
    <t>DZ59KPGP</t>
  </si>
  <si>
    <t>4HK1316778</t>
  </si>
  <si>
    <t>ADMNP75PCBN721799</t>
  </si>
  <si>
    <t>CZ27MHGP</t>
  </si>
  <si>
    <t>6HK1652761</t>
  </si>
  <si>
    <t>ADMFSR34H8N672925</t>
  </si>
  <si>
    <t>CY95KJGP</t>
  </si>
  <si>
    <t>2014-03-13</t>
  </si>
  <si>
    <t>6HK1653348</t>
  </si>
  <si>
    <t>ADMFSR34H8673993</t>
  </si>
  <si>
    <t>CY29NLGP</t>
  </si>
  <si>
    <t>6HK1649594</t>
  </si>
  <si>
    <t>ADMFSR34H8N664114</t>
  </si>
  <si>
    <t>DR89JZGP</t>
  </si>
  <si>
    <t>2015-05-14</t>
  </si>
  <si>
    <t>6HK1665151</t>
  </si>
  <si>
    <t>ADMFSR34H8N719304</t>
  </si>
  <si>
    <t>DR89KMGP</t>
  </si>
  <si>
    <t>6HK1665148</t>
  </si>
  <si>
    <t>ADMFSR34H8N719302</t>
  </si>
  <si>
    <t>DR31BSGP</t>
  </si>
  <si>
    <t>6HK1665153</t>
  </si>
  <si>
    <t>ADMFSR34H8N719303</t>
  </si>
  <si>
    <t>CR03XBGP</t>
  </si>
  <si>
    <t>4HK1091078</t>
  </si>
  <si>
    <t>ADMNP75LF8G636893</t>
  </si>
  <si>
    <t>CZ27LJGP</t>
  </si>
  <si>
    <t>6HK1653343</t>
  </si>
  <si>
    <t>ADMFSR34H8N673995</t>
  </si>
  <si>
    <t>CY24CGGP</t>
  </si>
  <si>
    <t>6HK1653078</t>
  </si>
  <si>
    <t>ADMFSR34H8N673577</t>
  </si>
  <si>
    <t>CZ11WDGP</t>
  </si>
  <si>
    <t>6HK1653071</t>
  </si>
  <si>
    <t>ADMFSR34H8N673576</t>
  </si>
  <si>
    <t>CY95LGGP</t>
  </si>
  <si>
    <t>6HK1653342</t>
  </si>
  <si>
    <t>ADMFSR34H8N673991</t>
  </si>
  <si>
    <t>DP22DJGP</t>
  </si>
  <si>
    <t>6HK1652767</t>
  </si>
  <si>
    <t>ADMFSR34H8N672924</t>
  </si>
  <si>
    <t>COJ - PIKITUP CAT C</t>
  </si>
  <si>
    <t>GARDEN SITES</t>
  </si>
  <si>
    <t>CX11DDGP</t>
  </si>
  <si>
    <t>ISUZU TRUCKS FX SERIES FXZ 28-360 COMPACTOR AUTO</t>
  </si>
  <si>
    <t>2014-01-21</t>
  </si>
  <si>
    <t>6UZ1452988</t>
  </si>
  <si>
    <t>ADMFXZ77MBG622822</t>
  </si>
  <si>
    <t>2017-10-31</t>
  </si>
  <si>
    <t>CZ11SGGP</t>
  </si>
  <si>
    <t>ISUZU TRUCKS FX SERIES COP FXZ 28-360 COMPACTOR</t>
  </si>
  <si>
    <t>6UZ1474337</t>
  </si>
  <si>
    <t>ADMFYZ77TBG660522</t>
  </si>
  <si>
    <t>ROUND COLLECTED REFUSE</t>
  </si>
  <si>
    <t>CM75JBGP</t>
  </si>
  <si>
    <t>2013-06-11</t>
  </si>
  <si>
    <t>6UZ1458195</t>
  </si>
  <si>
    <t>ADMFYZ77TBG627914</t>
  </si>
  <si>
    <t>CM75LXGP</t>
  </si>
  <si>
    <t>6UZ1451187</t>
  </si>
  <si>
    <t>ADMFYZ77TBG602417</t>
  </si>
  <si>
    <t>CM75MMGP</t>
  </si>
  <si>
    <t>6UZ1451179</t>
  </si>
  <si>
    <t>ADMFYZ77TBG602418</t>
  </si>
  <si>
    <t>VFF851GP</t>
  </si>
  <si>
    <t>MERCEDES BENZ ACTROS 3331-45</t>
  </si>
  <si>
    <t>2006-10-27</t>
  </si>
  <si>
    <t>54192000436750</t>
  </si>
  <si>
    <t>WDB9301632L097675</t>
  </si>
  <si>
    <t>VFF854GP</t>
  </si>
  <si>
    <t>54192200221229</t>
  </si>
  <si>
    <t>WDB9301632L097858</t>
  </si>
  <si>
    <t>VFR370GP</t>
  </si>
  <si>
    <t>2006-11-02</t>
  </si>
  <si>
    <t>54192000437340</t>
  </si>
  <si>
    <t>WDB9301632L098067</t>
  </si>
  <si>
    <t>VFS445GP</t>
  </si>
  <si>
    <t>54192000439788</t>
  </si>
  <si>
    <t>WDB9301632L101199</t>
  </si>
  <si>
    <t>VJX692GP</t>
  </si>
  <si>
    <t>2006-12-19</t>
  </si>
  <si>
    <t>54192000439201</t>
  </si>
  <si>
    <t>WDB9301632L100312</t>
  </si>
  <si>
    <t>VNJ920GP</t>
  </si>
  <si>
    <t>NISSAN UD TRUCKS 290WF C/CAB</t>
  </si>
  <si>
    <t>2007-02-02</t>
  </si>
  <si>
    <t>PF6124235T</t>
  </si>
  <si>
    <t>ADDT1300000001448</t>
  </si>
  <si>
    <t>VNJ957GP</t>
  </si>
  <si>
    <t>PF6124233T</t>
  </si>
  <si>
    <t>ADDT1300000001452</t>
  </si>
  <si>
    <t>VNJ979GP</t>
  </si>
  <si>
    <t>PF6124236T</t>
  </si>
  <si>
    <t>ADDT1300000001447</t>
  </si>
  <si>
    <t>XHB613GP</t>
  </si>
  <si>
    <t>MERCEDES BENZ ACTROS 3331K-33</t>
  </si>
  <si>
    <t>2008-06-12</t>
  </si>
  <si>
    <t>54192000553984</t>
  </si>
  <si>
    <t>WDB9321612L269387</t>
  </si>
  <si>
    <t>DT68JWGP</t>
  </si>
  <si>
    <t>2015-07-10</t>
  </si>
  <si>
    <t>6UZ1497301</t>
  </si>
  <si>
    <t>ADMFYZ77TBG729772</t>
  </si>
  <si>
    <t>2016-07-14</t>
  </si>
  <si>
    <t>DT68FPGP</t>
  </si>
  <si>
    <t>6UZ1497289</t>
  </si>
  <si>
    <t>ADMFYZ77TBG729770</t>
  </si>
  <si>
    <t>DT89HMGP</t>
  </si>
  <si>
    <t>6UZ1497314</t>
  </si>
  <si>
    <t>ADMFYZ77TBG730003</t>
  </si>
  <si>
    <t>XVV204GP</t>
  </si>
  <si>
    <t>2007-08-02</t>
  </si>
  <si>
    <t>54192000624778</t>
  </si>
  <si>
    <t>WDB9321612L364620</t>
  </si>
  <si>
    <t>2022-11-30</t>
  </si>
  <si>
    <t>DJ15DTGP</t>
  </si>
  <si>
    <t>ISUZU TRUCKS N SERIES NQR 500 F/C</t>
  </si>
  <si>
    <t>2014-11-06</t>
  </si>
  <si>
    <t>4HK1239977</t>
  </si>
  <si>
    <t>ADMNR75RFBN701033</t>
  </si>
  <si>
    <t>2015-11-30</t>
  </si>
  <si>
    <t>DG69BBGP</t>
  </si>
  <si>
    <t>2014-10-10</t>
  </si>
  <si>
    <t>NA</t>
  </si>
  <si>
    <t>AF9A2020BEKMV1031</t>
  </si>
  <si>
    <t>2016-02-17</t>
  </si>
  <si>
    <t>DG69CJGP</t>
  </si>
  <si>
    <t>AF9A2020BEKMV1032</t>
  </si>
  <si>
    <t>CN68VZGP</t>
  </si>
  <si>
    <t>ISUZU TRUCKS F SERIES FTR 850 AMT F/C</t>
  </si>
  <si>
    <t>2013-07-09</t>
  </si>
  <si>
    <t>6HK1637341</t>
  </si>
  <si>
    <t>ADMFTR34H8N630519</t>
  </si>
  <si>
    <t>CP25RNGP</t>
  </si>
  <si>
    <t>2013-07-25</t>
  </si>
  <si>
    <t>6HK1637342</t>
  </si>
  <si>
    <t>ADMFTR34H8N630520</t>
  </si>
  <si>
    <t>VYS279GP</t>
  </si>
  <si>
    <t>ISUZU F SERIES. FTR 800 C/CAB</t>
  </si>
  <si>
    <t>6HH1421392</t>
  </si>
  <si>
    <t>ADMFTR33M6Z373450</t>
  </si>
  <si>
    <t>CV77BDGP</t>
  </si>
  <si>
    <t>2013-12-06</t>
  </si>
  <si>
    <t>6UZ1462549</t>
  </si>
  <si>
    <t>ADMFYZ77TBG632149</t>
  </si>
  <si>
    <t>CV77BMGP</t>
  </si>
  <si>
    <t>6UZ1452320</t>
  </si>
  <si>
    <t>ADMFXZ77TBG605168</t>
  </si>
  <si>
    <t>CY19PNGP</t>
  </si>
  <si>
    <t>6UZ1474339</t>
  </si>
  <si>
    <t>ADMFYZ77TBG660526</t>
  </si>
  <si>
    <t>VHJ216GP</t>
  </si>
  <si>
    <t>2006-11-24</t>
  </si>
  <si>
    <t>54192000426470</t>
  </si>
  <si>
    <t>WDB9301632L082469</t>
  </si>
  <si>
    <t>VNJ962GP</t>
  </si>
  <si>
    <t>PF6130795T</t>
  </si>
  <si>
    <t>ADDT1300000001464</t>
  </si>
  <si>
    <t>VNJ972GP</t>
  </si>
  <si>
    <t>PF6124362T</t>
  </si>
  <si>
    <t>ADDT1300000001479</t>
  </si>
  <si>
    <t>WBP177GP</t>
  </si>
  <si>
    <t>ISUZU F SERIES. FVZ 1600 COMPACTOR 6X4</t>
  </si>
  <si>
    <t>2007-06-13</t>
  </si>
  <si>
    <t>6SD31419368</t>
  </si>
  <si>
    <t>ADMFVZ23E6T346201</t>
  </si>
  <si>
    <t>XVL665GP</t>
  </si>
  <si>
    <t>2008-11-14</t>
  </si>
  <si>
    <t>54192000623712</t>
  </si>
  <si>
    <t>WDB9321612L363498</t>
  </si>
  <si>
    <t>DT89GFGP</t>
  </si>
  <si>
    <t>6UZ1497298</t>
  </si>
  <si>
    <t>ADMFYZ77TBG7298</t>
  </si>
  <si>
    <t>DT89NCGP</t>
  </si>
  <si>
    <t>6UZ1497292</t>
  </si>
  <si>
    <t>ADMFYZ77TBG729769</t>
  </si>
  <si>
    <t>DT89PJGP</t>
  </si>
  <si>
    <t>6UZ1497311</t>
  </si>
  <si>
    <t>ADMFYZ77TBG730002</t>
  </si>
  <si>
    <t>CP25PMGP</t>
  </si>
  <si>
    <t>6HK1637339</t>
  </si>
  <si>
    <t>ADMFTR34H8N630521</t>
  </si>
  <si>
    <t>WCH769GP</t>
  </si>
  <si>
    <t>2007-07-06</t>
  </si>
  <si>
    <t>6HH1420840</t>
  </si>
  <si>
    <t>ADMFTR33M6Z369171</t>
  </si>
  <si>
    <t>DG68WFGP</t>
  </si>
  <si>
    <t>AF9A2020BEKMV1029</t>
  </si>
  <si>
    <t>BULK SERVICES</t>
  </si>
  <si>
    <t>PICKITUPMIT</t>
  </si>
  <si>
    <t>FORKLIFTS DIESEL MITSUBISHI</t>
  </si>
  <si>
    <t>2010-02-02</t>
  </si>
  <si>
    <t>F16D70171</t>
  </si>
  <si>
    <t>2022-07-02</t>
  </si>
  <si>
    <t>PICKITUPVOLVO</t>
  </si>
  <si>
    <t>VOLVO WHEEL LOADER L60E</t>
  </si>
  <si>
    <t>2000-02-02</t>
  </si>
  <si>
    <t>L60EV2960</t>
  </si>
  <si>
    <t>X</t>
  </si>
  <si>
    <t>TWN628GP</t>
  </si>
  <si>
    <t>YELLOW</t>
  </si>
  <si>
    <t>1999-02-02</t>
  </si>
  <si>
    <t>AAAB1700RRB1081</t>
  </si>
  <si>
    <t>2020-09-12</t>
  </si>
  <si>
    <t>COMMERCIAL: BULK</t>
  </si>
  <si>
    <t>CN64CDGP</t>
  </si>
  <si>
    <t>HINO 700 SERIES 2841 COMPACTOR ONLY</t>
  </si>
  <si>
    <t>2013-06-19</t>
  </si>
  <si>
    <t>E13CTN12401</t>
  </si>
  <si>
    <t>AHHFS1ELPXXX12478</t>
  </si>
  <si>
    <t>CN64CXGP</t>
  </si>
  <si>
    <t>2013-07-08</t>
  </si>
  <si>
    <t>E13CTN12404</t>
  </si>
  <si>
    <t>AHHFS1ELPXXX12481</t>
  </si>
  <si>
    <t>CN64DGGP</t>
  </si>
  <si>
    <t>E13CTN12403</t>
  </si>
  <si>
    <t>AHHFS1ELPXXX12480</t>
  </si>
  <si>
    <t>CN64DWGP</t>
  </si>
  <si>
    <t>E13CTN12390</t>
  </si>
  <si>
    <t>AHHFS1ELPXXX12467</t>
  </si>
  <si>
    <t>CX11FPGP</t>
  </si>
  <si>
    <t>ISUZU TRUCKS FX SERIES FXZ 26-360 F/C</t>
  </si>
  <si>
    <t>6UZ1473039</t>
  </si>
  <si>
    <t>ADMFXZ77MBG661955</t>
  </si>
  <si>
    <t>CX11JPGP</t>
  </si>
  <si>
    <t>6UZ1452992</t>
  </si>
  <si>
    <t>ADMFX277MBG622819</t>
  </si>
  <si>
    <t>CY56BVGP</t>
  </si>
  <si>
    <t>ISUZU TRUCKS FX SERIES FXZ 26-360 TIPPER</t>
  </si>
  <si>
    <t>6UZ1473041</t>
  </si>
  <si>
    <t>ADMFXZ77MBG661956</t>
  </si>
  <si>
    <t>DC28RHGP</t>
  </si>
  <si>
    <t>2014-04-30</t>
  </si>
  <si>
    <t>6UZ1474343</t>
  </si>
  <si>
    <t>ADMYFZ77TBG660525</t>
  </si>
  <si>
    <t>DC28RZGP</t>
  </si>
  <si>
    <t>2014-05-29</t>
  </si>
  <si>
    <t>6UZ1474333</t>
  </si>
  <si>
    <t>ADMFYZ77TBG660527</t>
  </si>
  <si>
    <t>DC46YZGP</t>
  </si>
  <si>
    <t>2014-06-04</t>
  </si>
  <si>
    <t>6UZ1474341</t>
  </si>
  <si>
    <t>ADMFYZ77TBG660524</t>
  </si>
  <si>
    <t>WCH820GP</t>
  </si>
  <si>
    <t>54192000436753</t>
  </si>
  <si>
    <t>WDB9301632L097451</t>
  </si>
  <si>
    <t>WFB128GP</t>
  </si>
  <si>
    <t>2007-08-01</t>
  </si>
  <si>
    <t>54192000437703</t>
  </si>
  <si>
    <t>WDB9301632L099165</t>
  </si>
  <si>
    <t>WFB144GP</t>
  </si>
  <si>
    <t>54192000436241</t>
  </si>
  <si>
    <t>WDB9301632L095864</t>
  </si>
  <si>
    <t>COMMERCIAL: DAILIES</t>
  </si>
  <si>
    <t>DAILIES</t>
  </si>
  <si>
    <t>CY56FFGP</t>
  </si>
  <si>
    <t>6UZ1475326</t>
  </si>
  <si>
    <t>ADMFYZ77TBG661687</t>
  </si>
  <si>
    <t>CY59CDGP</t>
  </si>
  <si>
    <t>2014-03-04</t>
  </si>
  <si>
    <t>6UZ1475324</t>
  </si>
  <si>
    <t>ADMFYZ77TBG661688</t>
  </si>
  <si>
    <t>VBW356GP</t>
  </si>
  <si>
    <t>2006-09-28</t>
  </si>
  <si>
    <t>54192000436896</t>
  </si>
  <si>
    <t>WDB9301632L097676</t>
  </si>
  <si>
    <t>VCT433GP</t>
  </si>
  <si>
    <t>NISSAN UD TRUCKS 90 A F/C C/C</t>
  </si>
  <si>
    <t>2006-10-02</t>
  </si>
  <si>
    <t>FE6221464C</t>
  </si>
  <si>
    <t>ADDT5500000004918</t>
  </si>
  <si>
    <t>VDV315GP</t>
  </si>
  <si>
    <t>FE6221413C</t>
  </si>
  <si>
    <t>ADDT5500000004853</t>
  </si>
  <si>
    <t>VDX069GP</t>
  </si>
  <si>
    <t>2006-10-23</t>
  </si>
  <si>
    <t>FE6221756C</t>
  </si>
  <si>
    <t>ADDT5500000005079</t>
  </si>
  <si>
    <t>VDX091GP</t>
  </si>
  <si>
    <t>NISSAN UD TRUCKS 90 10.0T B&amp;P/LOAD</t>
  </si>
  <si>
    <t>FE6221837C</t>
  </si>
  <si>
    <t>ADDT5500000005132</t>
  </si>
  <si>
    <t>VMF049GP</t>
  </si>
  <si>
    <t>2007-01-19</t>
  </si>
  <si>
    <t>FE6221985C</t>
  </si>
  <si>
    <t>ADDT5500000005236</t>
  </si>
  <si>
    <t>WCH522GP</t>
  </si>
  <si>
    <t>FE6222767C</t>
  </si>
  <si>
    <t>ADDT5500000005714</t>
  </si>
  <si>
    <t>YBG033GP</t>
  </si>
  <si>
    <t>2009-02-11</t>
  </si>
  <si>
    <t>54192000620822</t>
  </si>
  <si>
    <t>WDB9321612L359866</t>
  </si>
  <si>
    <t>DM27PHGP</t>
  </si>
  <si>
    <t>2014-12-18</t>
  </si>
  <si>
    <t>6UZ1476515</t>
  </si>
  <si>
    <t>ADMFYZ77TBG669080</t>
  </si>
  <si>
    <t>2015-12-17</t>
  </si>
  <si>
    <t>DM19CGGP</t>
  </si>
  <si>
    <t>6UZ1476518</t>
  </si>
  <si>
    <t>ADMFYZ77TBG669078</t>
  </si>
  <si>
    <t>DV19FPGP</t>
  </si>
  <si>
    <t>2015-07-23</t>
  </si>
  <si>
    <t>6UZ1497327</t>
  </si>
  <si>
    <t>ADMFYZ77TBG730001</t>
  </si>
  <si>
    <t>2016-07-22</t>
  </si>
  <si>
    <t>DV14XCGP</t>
  </si>
  <si>
    <t>6UZ1497323</t>
  </si>
  <si>
    <t>ADMFYZ77TBG729999</t>
  </si>
  <si>
    <t>DIS ENNERDALE</t>
  </si>
  <si>
    <t>LANDFILL DRAINAGE</t>
  </si>
  <si>
    <t>CM82NBGP</t>
  </si>
  <si>
    <t>2012-07-04</t>
  </si>
  <si>
    <t>AC9B123MBCCAS1330</t>
  </si>
  <si>
    <t>DIS ROBINSON</t>
  </si>
  <si>
    <t>CM82PDGP</t>
  </si>
  <si>
    <t>2001-01-01</t>
  </si>
  <si>
    <t>AC9B123MBCCAS1329</t>
  </si>
  <si>
    <t>CRUSH3</t>
  </si>
  <si>
    <t>2017-01-01</t>
  </si>
  <si>
    <t>70119</t>
  </si>
  <si>
    <t>2018-08-31</t>
  </si>
  <si>
    <t>CRASH4</t>
  </si>
  <si>
    <t>70123</t>
  </si>
  <si>
    <t>CRUSH2</t>
  </si>
  <si>
    <t>70124</t>
  </si>
  <si>
    <t>CRUSH5</t>
  </si>
  <si>
    <t>COJ YELLOW PLANT YELLOW PLANT. GENERAL</t>
  </si>
  <si>
    <t>2018-07-01</t>
  </si>
  <si>
    <t>70121</t>
  </si>
  <si>
    <t>2019-07-30</t>
  </si>
  <si>
    <t>CRUSH6</t>
  </si>
  <si>
    <t>7022</t>
  </si>
  <si>
    <t>CJS457GP</t>
  </si>
  <si>
    <t>LANDINI TRACTOR 7860</t>
  </si>
  <si>
    <t>2018-08-01</t>
  </si>
  <si>
    <t>XU7335158</t>
  </si>
  <si>
    <t>2023-08-20</t>
  </si>
  <si>
    <t>LAWN01GP</t>
  </si>
  <si>
    <t>UNKNOWN LAWN MOWER 750 ELITE</t>
  </si>
  <si>
    <t>2019-01-25</t>
  </si>
  <si>
    <t>2308164</t>
  </si>
  <si>
    <t>193171SA</t>
  </si>
  <si>
    <t>2019-07-24</t>
  </si>
  <si>
    <t>CV99JNGP</t>
  </si>
  <si>
    <t>2013-12-13</t>
  </si>
  <si>
    <t>6UZ1445493</t>
  </si>
  <si>
    <t>ADMFZ77TBG586601</t>
  </si>
  <si>
    <t>WBP164GP</t>
  </si>
  <si>
    <t>6SD1782386</t>
  </si>
  <si>
    <t>ADMFVZ23E6T345896</t>
  </si>
  <si>
    <t>WGC885GP</t>
  </si>
  <si>
    <t>ISUZU F SERIES. FVZ 1400 (2010)</t>
  </si>
  <si>
    <t>2007-08-14</t>
  </si>
  <si>
    <t>6SD1732511</t>
  </si>
  <si>
    <t>ADMFVZ23S1T309325</t>
  </si>
  <si>
    <t>DT15XWGP</t>
  </si>
  <si>
    <t>E13CWP10213</t>
  </si>
  <si>
    <t>AHHFS1ELLXXX10471</t>
  </si>
  <si>
    <t>2016-06-29</t>
  </si>
  <si>
    <t>CV42FWGP</t>
  </si>
  <si>
    <t>2013-11-26</t>
  </si>
  <si>
    <t>6U21457250</t>
  </si>
  <si>
    <t>ADMFXZ77TBG626918</t>
  </si>
  <si>
    <t>CV42GKGP</t>
  </si>
  <si>
    <t>6UZ1456467</t>
  </si>
  <si>
    <t>ADMFXZ77TBG626917</t>
  </si>
  <si>
    <t>CV42HCGP</t>
  </si>
  <si>
    <t>6UZ1457254</t>
  </si>
  <si>
    <t>ADMFXZ77TBG626914</t>
  </si>
  <si>
    <t>CV42HMGP</t>
  </si>
  <si>
    <t>6UZ1458184</t>
  </si>
  <si>
    <t>ADMFYZ77TBG627915</t>
  </si>
  <si>
    <t>CV63TTGP</t>
  </si>
  <si>
    <t>2013-12-03</t>
  </si>
  <si>
    <t>6UZ1457251</t>
  </si>
  <si>
    <t>ADMFXZ77TBG626916</t>
  </si>
  <si>
    <t>XYB339GP</t>
  </si>
  <si>
    <t>2009-01-20</t>
  </si>
  <si>
    <t>54192000620562</t>
  </si>
  <si>
    <t>WDB9321616L354778</t>
  </si>
  <si>
    <t>XYB358GP</t>
  </si>
  <si>
    <t>54192000623451</t>
  </si>
  <si>
    <t>WDB9321616L354961</t>
  </si>
  <si>
    <t>DM36KRGP</t>
  </si>
  <si>
    <t>2015-01-21</t>
  </si>
  <si>
    <t>64Z1488122</t>
  </si>
  <si>
    <t>ADMFXZ77TBG702690</t>
  </si>
  <si>
    <t>2016-01-20</t>
  </si>
  <si>
    <t>DM36KTGP</t>
  </si>
  <si>
    <t>6421488094</t>
  </si>
  <si>
    <t>ADMFXZ77TBG702689</t>
  </si>
  <si>
    <t>DR89DZGP</t>
  </si>
  <si>
    <t>2015-05-21</t>
  </si>
  <si>
    <t>6UZ1491478</t>
  </si>
  <si>
    <t>ADMFYZ77TBG711539</t>
  </si>
  <si>
    <t>2016-05-20</t>
  </si>
  <si>
    <t>DT31FGGP</t>
  </si>
  <si>
    <t>2015-07-01</t>
  </si>
  <si>
    <t>6UZ1497134</t>
  </si>
  <si>
    <t>ADMFYZ77TBG728758</t>
  </si>
  <si>
    <t>DT31GLGP</t>
  </si>
  <si>
    <t>6UZ1497129</t>
  </si>
  <si>
    <t>ADMFYZ77TBG728760</t>
  </si>
  <si>
    <t>DT31JSGP</t>
  </si>
  <si>
    <t>6UZ1609613</t>
  </si>
  <si>
    <t>ADMFYZ77TBG728761</t>
  </si>
  <si>
    <t>DJ78SHGP</t>
  </si>
  <si>
    <t>4HK1239927</t>
  </si>
  <si>
    <t>ADMNR75RFBN701036</t>
  </si>
  <si>
    <t>DG79WLGP</t>
  </si>
  <si>
    <t>AF9A2020BEKMV1027</t>
  </si>
  <si>
    <t>CP25MNGP</t>
  </si>
  <si>
    <t>6HK1637439</t>
  </si>
  <si>
    <t>ADMFTR34H8N630665</t>
  </si>
  <si>
    <t>STREET SWEEPING</t>
  </si>
  <si>
    <t>SXG676GP</t>
  </si>
  <si>
    <t>MERCEDES BENZ ATEGO 1517K/33 C/CAB</t>
  </si>
  <si>
    <t>2005-06-01</t>
  </si>
  <si>
    <t>90491100502678</t>
  </si>
  <si>
    <t>WBD9720722L053448</t>
  </si>
  <si>
    <t>CY05GSGP</t>
  </si>
  <si>
    <t>2014-02-14</t>
  </si>
  <si>
    <t>6UZ1472434</t>
  </si>
  <si>
    <t>ADMFYZ77TBG657146</t>
  </si>
  <si>
    <t>DT94VKGP</t>
  </si>
  <si>
    <t>2015-07-17</t>
  </si>
  <si>
    <t>EC13CWP10147</t>
  </si>
  <si>
    <t>AHHFS16LLXXX10370</t>
  </si>
  <si>
    <t>2016-07-17</t>
  </si>
  <si>
    <t>MR M.A Rose</t>
  </si>
  <si>
    <t>DG30CNGP</t>
  </si>
  <si>
    <t>1999-01-02</t>
  </si>
  <si>
    <t>1R9791517DW21008</t>
  </si>
  <si>
    <t>2022-12-13</t>
  </si>
  <si>
    <t>CK10GTGP</t>
  </si>
  <si>
    <t>2013-03-25</t>
  </si>
  <si>
    <t>6UZ1452902</t>
  </si>
  <si>
    <t>ADMFYZ77TBG614144</t>
  </si>
  <si>
    <t>CV04SDGP</t>
  </si>
  <si>
    <t>2013-11-13</t>
  </si>
  <si>
    <t>6UZ1465646</t>
  </si>
  <si>
    <t>ADMFYZ77TBG641185</t>
  </si>
  <si>
    <t>VFF829GP</t>
  </si>
  <si>
    <t>54192000426301</t>
  </si>
  <si>
    <t>WDB9301632L081907</t>
  </si>
  <si>
    <t>VNJ929GP</t>
  </si>
  <si>
    <t>PF6124478T</t>
  </si>
  <si>
    <t>ADDT1300000001493</t>
  </si>
  <si>
    <t>VNJ935GP</t>
  </si>
  <si>
    <t>PF6124234T</t>
  </si>
  <si>
    <t>ADDT1300000001449</t>
  </si>
  <si>
    <t>DN25DYGP</t>
  </si>
  <si>
    <t>2015-02-03</t>
  </si>
  <si>
    <t>64Z1488118</t>
  </si>
  <si>
    <t>ADMFXZ77TBG702691</t>
  </si>
  <si>
    <t>2016-02-02</t>
  </si>
  <si>
    <t>DG79YTGP</t>
  </si>
  <si>
    <t>AF9A2020BEKMV1022</t>
  </si>
  <si>
    <t>DH06HMGP</t>
  </si>
  <si>
    <t>AF9A2020BEKMV1023</t>
  </si>
  <si>
    <t>VNJ980GP</t>
  </si>
  <si>
    <t>PF6124363T</t>
  </si>
  <si>
    <t>ADDT1300000001480</t>
  </si>
  <si>
    <t>XNR715GP</t>
  </si>
  <si>
    <t>2008-01-01</t>
  </si>
  <si>
    <t>90491100699890</t>
  </si>
  <si>
    <t>WDB9720726L257122</t>
  </si>
  <si>
    <t>WDX026GP</t>
  </si>
  <si>
    <t>2007-07-23</t>
  </si>
  <si>
    <t>6SD1404996</t>
  </si>
  <si>
    <t>ADMFVZ23S1T309609</t>
  </si>
  <si>
    <t>DT16DRGP</t>
  </si>
  <si>
    <t>E13CWP10210</t>
  </si>
  <si>
    <t>AHHFSIELLXXX10466</t>
  </si>
  <si>
    <t>DT15ZNGP</t>
  </si>
  <si>
    <t>E13CWP10245</t>
  </si>
  <si>
    <t>AHHFSIELLXXX10521</t>
  </si>
  <si>
    <t>DT16BGGP</t>
  </si>
  <si>
    <t>E13CWP10246</t>
  </si>
  <si>
    <t>AHHFSIELLXXX10522</t>
  </si>
  <si>
    <t>DG30FTGP</t>
  </si>
  <si>
    <t>RED</t>
  </si>
  <si>
    <t>1R9791514FW210001</t>
  </si>
  <si>
    <t>2018-09-30</t>
  </si>
  <si>
    <t>DG30FBGP</t>
  </si>
  <si>
    <t>IR9791519DW1210011</t>
  </si>
  <si>
    <t>CM80BYGP</t>
  </si>
  <si>
    <t>6UZ1445067</t>
  </si>
  <si>
    <t>ADMFYZ77TBG583867</t>
  </si>
  <si>
    <t>CV76ZSGP</t>
  </si>
  <si>
    <t>6UZ1462551</t>
  </si>
  <si>
    <t>ADMFYZ77TBG632148</t>
  </si>
  <si>
    <t>VXW178GP</t>
  </si>
  <si>
    <t>2007-05-17</t>
  </si>
  <si>
    <t>54192000426304</t>
  </si>
  <si>
    <t>WDB9301632L081909</t>
  </si>
  <si>
    <t>DM18YJGP</t>
  </si>
  <si>
    <t>6UZ1485267</t>
  </si>
  <si>
    <t>ADMFYZ77TBG691996</t>
  </si>
  <si>
    <t>DM19DJGP</t>
  </si>
  <si>
    <t>6UZ1485263</t>
  </si>
  <si>
    <t>ADMFYZ77TBG691997</t>
  </si>
  <si>
    <t>DV14XSGP</t>
  </si>
  <si>
    <t>6UZ1497126</t>
  </si>
  <si>
    <t>ADMFYZ77TBG728757</t>
  </si>
  <si>
    <t>DT68HWGP</t>
  </si>
  <si>
    <t>6UZ14971</t>
  </si>
  <si>
    <t>ADMFYZ77TBG72</t>
  </si>
  <si>
    <t>DV14XMGP</t>
  </si>
  <si>
    <t>6UZ1497119</t>
  </si>
  <si>
    <t>ADMFYZ77TBG728759</t>
  </si>
  <si>
    <t>DG68TWGP</t>
  </si>
  <si>
    <t>AF9A2020BEKMV1028</t>
  </si>
  <si>
    <t>CP25NCGP</t>
  </si>
  <si>
    <t>6HK1637438</t>
  </si>
  <si>
    <t>ADMFTR34H8N630664</t>
  </si>
  <si>
    <t>TYD116GP</t>
  </si>
  <si>
    <t>NISSAN UD TRUCKS 80 9.2T B&amp;P/LOAD</t>
  </si>
  <si>
    <t>2006-08-22</t>
  </si>
  <si>
    <t>FE6208291B</t>
  </si>
  <si>
    <t>ADDT5300000004823</t>
  </si>
  <si>
    <t>TYD121GP</t>
  </si>
  <si>
    <t>FE6208292B</t>
  </si>
  <si>
    <t>ADDT5300000004822</t>
  </si>
  <si>
    <t>VCT417GP</t>
  </si>
  <si>
    <t>FE6221467C</t>
  </si>
  <si>
    <t>ADDT5500000004919</t>
  </si>
  <si>
    <t>VCT449GP</t>
  </si>
  <si>
    <t>FE6208286B</t>
  </si>
  <si>
    <t>ADDT5300000004820</t>
  </si>
  <si>
    <t>STREET SWEEPERS</t>
  </si>
  <si>
    <t>CITYPHANT60</t>
  </si>
  <si>
    <t>2001-06-01</t>
  </si>
  <si>
    <t>OJ</t>
  </si>
  <si>
    <t>CM28YBGP</t>
  </si>
  <si>
    <t>6UZ1458187</t>
  </si>
  <si>
    <t>ADMFYZ77TBG627912</t>
  </si>
  <si>
    <t>CM28YPGP</t>
  </si>
  <si>
    <t>6UZ1458189</t>
  </si>
  <si>
    <t>ADMFYZ77TBG627910</t>
  </si>
  <si>
    <t>CM28ZLGP</t>
  </si>
  <si>
    <t>6UZ1452645</t>
  </si>
  <si>
    <t>ADMFYZ77TBG609337</t>
  </si>
  <si>
    <t>CM28ZXGP</t>
  </si>
  <si>
    <t>6UZ1452900</t>
  </si>
  <si>
    <t>ADMFYZ77TBG614146</t>
  </si>
  <si>
    <t>CM49PGGP</t>
  </si>
  <si>
    <t>2013-06-04</t>
  </si>
  <si>
    <t>6UZ1458185</t>
  </si>
  <si>
    <t>ADMFYZ77TBG627911</t>
  </si>
  <si>
    <t>WCK328GP</t>
  </si>
  <si>
    <t>2007-07-10</t>
  </si>
  <si>
    <t>54192000127090</t>
  </si>
  <si>
    <t>WDB9301632L098799</t>
  </si>
  <si>
    <t>WDT779GP</t>
  </si>
  <si>
    <t>NISSAN UD TRUCKS 85B TIPPER (2010)</t>
  </si>
  <si>
    <t>2007-07-24</t>
  </si>
  <si>
    <t>FE6208714B</t>
  </si>
  <si>
    <t>ADDT5400000005206</t>
  </si>
  <si>
    <t>XFM620GP</t>
  </si>
  <si>
    <t>2008-05-15</t>
  </si>
  <si>
    <t>54192000573394</t>
  </si>
  <si>
    <t>WDB9321616L286684</t>
  </si>
  <si>
    <t>XHB673GP</t>
  </si>
  <si>
    <t>54192000553577</t>
  </si>
  <si>
    <t>WDB9321616L266612</t>
  </si>
  <si>
    <t>XVZ488GP</t>
  </si>
  <si>
    <t>2008-12-10</t>
  </si>
  <si>
    <t>54192000620527</t>
  </si>
  <si>
    <t>WDB9321616L354775</t>
  </si>
  <si>
    <t>DN79SGGP</t>
  </si>
  <si>
    <t>6UZ1488098</t>
  </si>
  <si>
    <t>ADMFXZ77TBG702692</t>
  </si>
  <si>
    <t>2016-03-25</t>
  </si>
  <si>
    <t>DN79SYGP</t>
  </si>
  <si>
    <t>2015-03-09</t>
  </si>
  <si>
    <t>6UZ1488114</t>
  </si>
  <si>
    <t>ADMFXZ77TBG702688</t>
  </si>
  <si>
    <t>DP42VLGP</t>
  </si>
  <si>
    <t>6UZ1488101</t>
  </si>
  <si>
    <t>ADMFXZ77TBG702693</t>
  </si>
  <si>
    <t>2016-03-26</t>
  </si>
  <si>
    <t>DJ15DSGP</t>
  </si>
  <si>
    <t>4HK1239961</t>
  </si>
  <si>
    <t>ADMNR75RFBN701034</t>
  </si>
  <si>
    <t>DG79XBGP</t>
  </si>
  <si>
    <t>AF9A2020BEKMV1026</t>
  </si>
  <si>
    <t>WCV338GP</t>
  </si>
  <si>
    <t>2007-07-12</t>
  </si>
  <si>
    <t>6HH1420835</t>
  </si>
  <si>
    <t>ADMTFR33M6Z369172</t>
  </si>
  <si>
    <t>CV79WCGP</t>
  </si>
  <si>
    <t>2013-12-09</t>
  </si>
  <si>
    <t>6UZ1452316</t>
  </si>
  <si>
    <t>ADMFX277TBG605169</t>
  </si>
  <si>
    <t>VFR367GP</t>
  </si>
  <si>
    <t>54192000437604</t>
  </si>
  <si>
    <t>WDB9301632L098438</t>
  </si>
  <si>
    <t>WDW972GP</t>
  </si>
  <si>
    <t>6SD1405184</t>
  </si>
  <si>
    <t>ADMFVZ23S1T316300</t>
  </si>
  <si>
    <t>CV99JKGP</t>
  </si>
  <si>
    <t>2013-12-17</t>
  </si>
  <si>
    <t>6UZ1445491</t>
  </si>
  <si>
    <t>ADMFXZ77TBG586604</t>
  </si>
  <si>
    <t>CV99JMGP</t>
  </si>
  <si>
    <t>6UZ1452312</t>
  </si>
  <si>
    <t>ADMFXZ77TBG605167</t>
  </si>
  <si>
    <t>CV99JYGP</t>
  </si>
  <si>
    <t>6UZ1458701</t>
  </si>
  <si>
    <t>ADMFZ77TBG629252</t>
  </si>
  <si>
    <t>CX11BFGP</t>
  </si>
  <si>
    <t>6UZ1472433</t>
  </si>
  <si>
    <t>ADMFYZ77TBG657148</t>
  </si>
  <si>
    <t>CX11KJGP</t>
  </si>
  <si>
    <t>6UZ1472431</t>
  </si>
  <si>
    <t>ADMFYZ77TBG657145</t>
  </si>
  <si>
    <t>CX11LFGP</t>
  </si>
  <si>
    <t>6UZ1472429</t>
  </si>
  <si>
    <t>ADMFYZ77TBG657149</t>
  </si>
  <si>
    <t>VBW357GP</t>
  </si>
  <si>
    <t>54192000438207</t>
  </si>
  <si>
    <t>WDB9301632L099164</t>
  </si>
  <si>
    <t>VBW358GP</t>
  </si>
  <si>
    <t>54192000436040</t>
  </si>
  <si>
    <t>WDB9301632L095665</t>
  </si>
  <si>
    <t>VBW359GP</t>
  </si>
  <si>
    <t>54192000436944</t>
  </si>
  <si>
    <t>WDB9301632L097255</t>
  </si>
  <si>
    <t>VCB040GP</t>
  </si>
  <si>
    <t>2006-09-29</t>
  </si>
  <si>
    <t>54194600563203</t>
  </si>
  <si>
    <t>WDB9301632L097254</t>
  </si>
  <si>
    <t>VCW336GP</t>
  </si>
  <si>
    <t>2006-10-10</t>
  </si>
  <si>
    <t>54192000437217</t>
  </si>
  <si>
    <t>WDB9301632L097678</t>
  </si>
  <si>
    <t>VFF833GP</t>
  </si>
  <si>
    <t>54192000437664</t>
  </si>
  <si>
    <t>WDB9301632L098437</t>
  </si>
  <si>
    <t>VFF848GP</t>
  </si>
  <si>
    <t>54192000436038</t>
  </si>
  <si>
    <t>WDB9301632L095666</t>
  </si>
  <si>
    <t>VGV068GP</t>
  </si>
  <si>
    <t>2006-11-17</t>
  </si>
  <si>
    <t>54192000439202</t>
  </si>
  <si>
    <t>WDB9301632L100308</t>
  </si>
  <si>
    <t>VGV116GP</t>
  </si>
  <si>
    <t>54192000438943</t>
  </si>
  <si>
    <t>WDB9301632L100311</t>
  </si>
  <si>
    <t>VGV121GP</t>
  </si>
  <si>
    <t>54192300203385</t>
  </si>
  <si>
    <t>WDB9301632L098222</t>
  </si>
  <si>
    <t>VHJ235GP</t>
  </si>
  <si>
    <t>54192000439792</t>
  </si>
  <si>
    <t>WDB9301632L101550</t>
  </si>
  <si>
    <t>DR89MGGP</t>
  </si>
  <si>
    <t>2015-05-18</t>
  </si>
  <si>
    <t>6UZ1491446</t>
  </si>
  <si>
    <t>ADMFYZ77TBG711538</t>
  </si>
  <si>
    <t>DR89FVGP</t>
  </si>
  <si>
    <t>6UZ1491437</t>
  </si>
  <si>
    <t>ADMFYZ77TBG711536</t>
  </si>
  <si>
    <t>DR89JSGP</t>
  </si>
  <si>
    <t>6UZ1491464</t>
  </si>
  <si>
    <t>ADMFYZ77TBG711540</t>
  </si>
  <si>
    <t>CN68TTGP</t>
  </si>
  <si>
    <t>6HK1637338</t>
  </si>
  <si>
    <t>ADMFTR34H8N630516</t>
  </si>
  <si>
    <t>CW69CMGP</t>
  </si>
  <si>
    <t>6UZ1472427</t>
  </si>
  <si>
    <t>ADMFYZ77TBG657147</t>
  </si>
  <si>
    <t>CK10HZGP</t>
  </si>
  <si>
    <t>6UZ1452635</t>
  </si>
  <si>
    <t>ADMFYZ77TBG609341</t>
  </si>
  <si>
    <t>CK10KHGP</t>
  </si>
  <si>
    <t>6UZ1452904</t>
  </si>
  <si>
    <t>ADMFYZ77TBG614145</t>
  </si>
  <si>
    <t>CK10KVGP</t>
  </si>
  <si>
    <t>6UZ1452896</t>
  </si>
  <si>
    <t>ADMFYZ77TBG614143</t>
  </si>
  <si>
    <t>CK48LJGP</t>
  </si>
  <si>
    <t>6UZ1451182</t>
  </si>
  <si>
    <t>ADMFYZ77TBG602413</t>
  </si>
  <si>
    <t>CK48MCGP</t>
  </si>
  <si>
    <t>6UZ1451181</t>
  </si>
  <si>
    <t>ADMFYZTBG602414</t>
  </si>
  <si>
    <t>CK48MXGP</t>
  </si>
  <si>
    <t>6UZ1452899</t>
  </si>
  <si>
    <t>ADMFYZ77TBG14147</t>
  </si>
  <si>
    <t>CK48PBGP</t>
  </si>
  <si>
    <t>6UZ1452897</t>
  </si>
  <si>
    <t>ADMFYZ77TBG614148</t>
  </si>
  <si>
    <t>CK48PWGP</t>
  </si>
  <si>
    <t>6UZ1451184</t>
  </si>
  <si>
    <t>ADMFYZ77TBG602415</t>
  </si>
  <si>
    <t>DJ15GRGP</t>
  </si>
  <si>
    <t>ISUZU TRUCKS N SERIES NQR 500 AMT</t>
  </si>
  <si>
    <t>4HK1239911</t>
  </si>
  <si>
    <t>ADMNRT5RFBN701035</t>
  </si>
  <si>
    <t>DG79YCGP</t>
  </si>
  <si>
    <t>AF9A2020BEKMV1024</t>
  </si>
  <si>
    <t>VGV081GP</t>
  </si>
  <si>
    <t>FE6221835C</t>
  </si>
  <si>
    <t>ADDT5500000005133</t>
  </si>
  <si>
    <t>VYS190GP</t>
  </si>
  <si>
    <t>6HH1421395</t>
  </si>
  <si>
    <t>ADMFTR33M6Z373449</t>
  </si>
  <si>
    <t>WCD139GP</t>
  </si>
  <si>
    <t>V0110630577</t>
  </si>
  <si>
    <t>ADMFTR33M6Z373716</t>
  </si>
  <si>
    <t>XNR727GP</t>
  </si>
  <si>
    <t>90491100700567</t>
  </si>
  <si>
    <t>WDB9720726L267121</t>
  </si>
  <si>
    <t>XNR732GP</t>
  </si>
  <si>
    <t>90491100695527</t>
  </si>
  <si>
    <t>WDB9720726L266730</t>
  </si>
  <si>
    <t>UNDERGROUND BIN COLLECTOR</t>
  </si>
  <si>
    <t>WRT527GP</t>
  </si>
  <si>
    <t>MERCEDES BENZ ATEGO 1523/54 LONG CAB (2007)</t>
  </si>
  <si>
    <t>2007-12-11</t>
  </si>
  <si>
    <t>90691000670417</t>
  </si>
  <si>
    <t>WDB9700786L230882</t>
  </si>
  <si>
    <t>CZ11TMGP</t>
  </si>
  <si>
    <t>6UZ1472425</t>
  </si>
  <si>
    <t>ADMFYZ77TBG657150</t>
  </si>
  <si>
    <t>WDX124GP</t>
  </si>
  <si>
    <t>6SD1405181</t>
  </si>
  <si>
    <t>ADMFVZ23S1T316299</t>
  </si>
  <si>
    <t>DT15YJGP</t>
  </si>
  <si>
    <t>E13CWP10214</t>
  </si>
  <si>
    <t>AHHFSIELLXXX10472</t>
  </si>
  <si>
    <t>DT16GJGP</t>
  </si>
  <si>
    <t>E13CWP10220</t>
  </si>
  <si>
    <t>AHHFSIELLXXX10479</t>
  </si>
  <si>
    <t>DG30GPGP</t>
  </si>
  <si>
    <t>1R9791517DW210010</t>
  </si>
  <si>
    <t>GARDEN SITES / BULK</t>
  </si>
  <si>
    <t>CN64CLGP</t>
  </si>
  <si>
    <t>E13CTN12402</t>
  </si>
  <si>
    <t>AHHFS1ELPXXX12479</t>
  </si>
  <si>
    <t>CP25MFGP</t>
  </si>
  <si>
    <t>6UZ1452639</t>
  </si>
  <si>
    <t>ADMFYZ77TBG609339</t>
  </si>
  <si>
    <t>CV04SKGP</t>
  </si>
  <si>
    <t>6UZ1458102</t>
  </si>
  <si>
    <t>ADMFYZ77TBG627913</t>
  </si>
  <si>
    <t>VFF844GP</t>
  </si>
  <si>
    <t>PF6124017T</t>
  </si>
  <si>
    <t>ADDT1300000001401</t>
  </si>
  <si>
    <t>VMF057GP</t>
  </si>
  <si>
    <t>54192000439196</t>
  </si>
  <si>
    <t>WDB9301632L100809</t>
  </si>
  <si>
    <t>WCC971GP</t>
  </si>
  <si>
    <t>6SD1730828</t>
  </si>
  <si>
    <t>ADMFVZ23E6T338834</t>
  </si>
  <si>
    <t>WCV285GP</t>
  </si>
  <si>
    <t>2007-07-16</t>
  </si>
  <si>
    <t>6SD1406960</t>
  </si>
  <si>
    <t>ADMFVZ23E6T339461</t>
  </si>
  <si>
    <t>XKN907GP</t>
  </si>
  <si>
    <t>2008-07-22</t>
  </si>
  <si>
    <t>54192000554376</t>
  </si>
  <si>
    <t>WDB9321616L266675</t>
  </si>
  <si>
    <t>XWR718GP</t>
  </si>
  <si>
    <t>2008-12-30</t>
  </si>
  <si>
    <t>54192000621582</t>
  </si>
  <si>
    <t>WDB9321616L354826</t>
  </si>
  <si>
    <t>DM27PGGP</t>
  </si>
  <si>
    <t>6UZ1485260</t>
  </si>
  <si>
    <t>ADMFYZ77TBG691998</t>
  </si>
  <si>
    <t>DR33XYGP</t>
  </si>
  <si>
    <t>2015-04-29</t>
  </si>
  <si>
    <t>6UZ1491460</t>
  </si>
  <si>
    <t>ADMFYZ77TBG711535</t>
  </si>
  <si>
    <t>2016-04-28</t>
  </si>
  <si>
    <t>DT89LSGP</t>
  </si>
  <si>
    <t>6UZ1497304</t>
  </si>
  <si>
    <t>ADMFYZ77TBG730004</t>
  </si>
  <si>
    <t>DG79XXGP</t>
  </si>
  <si>
    <t>AF9A2020BEKMV1025</t>
  </si>
  <si>
    <t>XPZ758GP</t>
  </si>
  <si>
    <t>90491100695523</t>
  </si>
  <si>
    <t>WDB9720726L266729</t>
  </si>
  <si>
    <t>CN68WNGP</t>
  </si>
  <si>
    <t>6HK1637343</t>
  </si>
  <si>
    <t>ADMFTR34H8N630518</t>
  </si>
  <si>
    <t>CN68XRGP</t>
  </si>
  <si>
    <t>6HK1635979</t>
  </si>
  <si>
    <t>ADMFTR34H8N630063</t>
  </si>
  <si>
    <t>TYG153GP</t>
  </si>
  <si>
    <t>2006-08-23</t>
  </si>
  <si>
    <t>FE6208285B</t>
  </si>
  <si>
    <t>ADDT5300000004821</t>
  </si>
  <si>
    <t>VCT399GP</t>
  </si>
  <si>
    <t>FE6221417C</t>
  </si>
  <si>
    <t>ADDT5500000004854</t>
  </si>
  <si>
    <t>VSG502GP</t>
  </si>
  <si>
    <t>2007-03-08</t>
  </si>
  <si>
    <t>FE6222006C</t>
  </si>
  <si>
    <t>ADDT5500000005279</t>
  </si>
  <si>
    <t>VYS303GP</t>
  </si>
  <si>
    <t>6HH1421015</t>
  </si>
  <si>
    <t>ADMFTR33M6Z373714</t>
  </si>
  <si>
    <t>WCH795GP</t>
  </si>
  <si>
    <t>6HH1418699</t>
  </si>
  <si>
    <t>ADMFTR33M6Z356880</t>
  </si>
  <si>
    <t>SPRINGFIELD TECH</t>
  </si>
  <si>
    <t>DIESEL REFUELING PLANT</t>
  </si>
  <si>
    <t>WJP537GP</t>
  </si>
  <si>
    <t>ISUZU F SERIES. FTR 800 TIPPER 9.8T B&amp;P/LOAD</t>
  </si>
  <si>
    <t>2007-09-14</t>
  </si>
  <si>
    <t>6HH1416890</t>
  </si>
  <si>
    <t>ADMFTR33F6Z343069</t>
  </si>
  <si>
    <t>SHUNTING</t>
  </si>
  <si>
    <t>YYC846GP</t>
  </si>
  <si>
    <t>MAN TGA 33.360 6X4 BBS</t>
  </si>
  <si>
    <t>2009-06-01</t>
  </si>
  <si>
    <t>50519490091954</t>
  </si>
  <si>
    <t>AAMH660858PX20756</t>
  </si>
  <si>
    <t>YYC852GP</t>
  </si>
  <si>
    <t>50519360211973</t>
  </si>
  <si>
    <t>AAMH660689PX20946</t>
  </si>
  <si>
    <t>CX11HPGP</t>
  </si>
  <si>
    <t>6UZ1452996</t>
  </si>
  <si>
    <t>ADMFXZ77MBG622821</t>
  </si>
  <si>
    <t>CV79XDGP</t>
  </si>
  <si>
    <t>6UZ144SS11</t>
  </si>
  <si>
    <t>ADMFXZ77TBG586602</t>
  </si>
  <si>
    <t>CX11CLGP</t>
  </si>
  <si>
    <t>6UZ1452986</t>
  </si>
  <si>
    <t>ADMFXZ77MBG622820</t>
  </si>
  <si>
    <t>CX16KNGP</t>
  </si>
  <si>
    <t>UD TRUCKS UD. COP 330 WF</t>
  </si>
  <si>
    <t>2014-01-22</t>
  </si>
  <si>
    <t>MD92514159B</t>
  </si>
  <si>
    <t>ADDT2700000000670</t>
  </si>
  <si>
    <t>DT16BWGP</t>
  </si>
  <si>
    <t>HINO 700 SERIES 2841 C/CAB 6X4</t>
  </si>
  <si>
    <t>E13CWP10215</t>
  </si>
  <si>
    <t>AHHFSIELLXX10475</t>
  </si>
  <si>
    <t>DT16CRGP</t>
  </si>
  <si>
    <t>E13CWP10208</t>
  </si>
  <si>
    <t>AHHFSIELLXXX10460</t>
  </si>
  <si>
    <t>DT16FVGP</t>
  </si>
  <si>
    <t>E13CWP102</t>
  </si>
  <si>
    <t>AHHFSIELLXXX10</t>
  </si>
  <si>
    <t>CM75LBGP</t>
  </si>
  <si>
    <t>6UZ1451190</t>
  </si>
  <si>
    <t>ADMFYZ77TBG602416</t>
  </si>
  <si>
    <t>VBW355GP</t>
  </si>
  <si>
    <t>54192000436041</t>
  </si>
  <si>
    <t>WDB9301632L096093</t>
  </si>
  <si>
    <t>VBW361GP</t>
  </si>
  <si>
    <t>54192000436895</t>
  </si>
  <si>
    <t>WDB9301632L097677</t>
  </si>
  <si>
    <t>VFF835GP</t>
  </si>
  <si>
    <t>54192000436239</t>
  </si>
  <si>
    <t>WDB9301632L096092</t>
  </si>
  <si>
    <t>VNJ949GP</t>
  </si>
  <si>
    <t>2007-02-05</t>
  </si>
  <si>
    <t>PF6124231T</t>
  </si>
  <si>
    <t>ADDT1300000001451</t>
  </si>
  <si>
    <t>VNJ986GP</t>
  </si>
  <si>
    <t>PF6124463T</t>
  </si>
  <si>
    <t>ADDT1300000001489</t>
  </si>
  <si>
    <t>DN25FRGP</t>
  </si>
  <si>
    <t>6UZ1476445</t>
  </si>
  <si>
    <t>ADMFYZ77TBG668563</t>
  </si>
  <si>
    <t>2016-03-08</t>
  </si>
  <si>
    <t>CT99MGGP</t>
  </si>
  <si>
    <t>TATA LPT 709 EX TURBO C/CAB</t>
  </si>
  <si>
    <t>2014-01-13</t>
  </si>
  <si>
    <t>497TC93GXY839973</t>
  </si>
  <si>
    <t>MAT386526C8R27587</t>
  </si>
  <si>
    <t>DJ78NNGP</t>
  </si>
  <si>
    <t>4HK1239973</t>
  </si>
  <si>
    <t>ADMNR75RFBN701038</t>
  </si>
  <si>
    <t>DG68VTGP</t>
  </si>
  <si>
    <t>AF9A2020BEKMV1030</t>
  </si>
  <si>
    <t>STR CLEANING</t>
  </si>
  <si>
    <t>VYS363GP</t>
  </si>
  <si>
    <t>6HH1419829</t>
  </si>
  <si>
    <t>ADMFTR33M6Z369173</t>
  </si>
  <si>
    <t>CP36LDGP</t>
  </si>
  <si>
    <t>ISUZU TRUCKS F SERIES FTR 850 F/C C/C</t>
  </si>
  <si>
    <t>6HK1637437</t>
  </si>
  <si>
    <t>ADMFTR34H8N630669</t>
  </si>
  <si>
    <t>TYG133GP</t>
  </si>
  <si>
    <t>FE6208294B</t>
  </si>
  <si>
    <t>ADDT5300000004824</t>
  </si>
  <si>
    <t>XSF327GP</t>
  </si>
  <si>
    <t>90491100710819</t>
  </si>
  <si>
    <t>WDB9720728L286571</t>
  </si>
  <si>
    <t>CX39RMGP</t>
  </si>
  <si>
    <t>2014-01-28</t>
  </si>
  <si>
    <t>6UZ1457252</t>
  </si>
  <si>
    <t>ADMFYZ77TBG626915</t>
  </si>
  <si>
    <t>BV62HCGP</t>
  </si>
  <si>
    <t>HINO 700 SERIES 2841 TIP C/C 6X4 QD7</t>
  </si>
  <si>
    <t>2010-01-01</t>
  </si>
  <si>
    <t>E13CTN12108</t>
  </si>
  <si>
    <t>AHHFS1ELPXXX12177</t>
  </si>
  <si>
    <t>BX60WHGP</t>
  </si>
  <si>
    <t>6UZ1444429</t>
  </si>
  <si>
    <t>ADMFY77TBG583150</t>
  </si>
  <si>
    <t>CN16HRGP</t>
  </si>
  <si>
    <t>6UZ1452648</t>
  </si>
  <si>
    <t>ADMFYZ77TBG609338</t>
  </si>
  <si>
    <t>CX96PKGP</t>
  </si>
  <si>
    <t>2014-02-12</t>
  </si>
  <si>
    <t>6UZ1474335</t>
  </si>
  <si>
    <t>ADMFYZ77TBG660523</t>
  </si>
  <si>
    <t>VHP088GP</t>
  </si>
  <si>
    <t>54192000437832</t>
  </si>
  <si>
    <t>WDB9301632L098801</t>
  </si>
  <si>
    <t>WCD125GP</t>
  </si>
  <si>
    <t>54192000435799</t>
  </si>
  <si>
    <t>WDB9301632L096091</t>
  </si>
  <si>
    <t>XHB625GP</t>
  </si>
  <si>
    <t>54192000554853</t>
  </si>
  <si>
    <t>WDB9321612L269099</t>
  </si>
  <si>
    <t>DM27PJGP</t>
  </si>
  <si>
    <t>6UZ1476519</t>
  </si>
  <si>
    <t>ADMFYZ77TBG669076</t>
  </si>
  <si>
    <t>DM27PKGP</t>
  </si>
  <si>
    <t>6UZ1476516</t>
  </si>
  <si>
    <t>ADMFYZ77TBG669075</t>
  </si>
  <si>
    <t>DS24SXGP</t>
  </si>
  <si>
    <t>2015-05-28</t>
  </si>
  <si>
    <t>6UZ1491467</t>
  </si>
  <si>
    <t>ADMFYZ77TBG711537</t>
  </si>
  <si>
    <t>2016-05-27</t>
  </si>
  <si>
    <t>DT31HKGP</t>
  </si>
  <si>
    <t>6UZ1497147</t>
  </si>
  <si>
    <t>ADMFYZ77TBG728756</t>
  </si>
  <si>
    <t>DT68GTGP</t>
  </si>
  <si>
    <t>6UZ1497286</t>
  </si>
  <si>
    <t>ADMFYZ77TBG729768</t>
  </si>
  <si>
    <t>DJ78TYGP</t>
  </si>
  <si>
    <t>4HK1239982</t>
  </si>
  <si>
    <t>ADMNR75RFBN701037</t>
  </si>
  <si>
    <t>DG69DXGP</t>
  </si>
  <si>
    <t>AF9A2020BEKMV1033</t>
  </si>
  <si>
    <t>CN68YWGP</t>
  </si>
  <si>
    <t>6HK1637340</t>
  </si>
  <si>
    <t>ADMFTR34H8N630517</t>
  </si>
  <si>
    <t>VFF824GP</t>
  </si>
  <si>
    <t>FE6221941C</t>
  </si>
  <si>
    <t>ADDT5500000005200</t>
  </si>
  <si>
    <t>VYS157GP</t>
  </si>
  <si>
    <t>6HH1421014</t>
  </si>
  <si>
    <t>ADMFTR33M6Z369175</t>
  </si>
  <si>
    <t>WFB195GP</t>
  </si>
  <si>
    <t>6HH1421358</t>
  </si>
  <si>
    <t>ADMFTR33M6Z374002</t>
  </si>
  <si>
    <t>COJ - PROPERTY COMPANY SOC LTD</t>
  </si>
  <si>
    <t>FX45RFGP</t>
  </si>
  <si>
    <t>2ZRS047915</t>
  </si>
  <si>
    <t>JTDKB3FU503558651</t>
  </si>
  <si>
    <t>FX45PZGP</t>
  </si>
  <si>
    <t>2ZRS047783</t>
  </si>
  <si>
    <t>JTDKB3FU503558567</t>
  </si>
  <si>
    <t>FX54BYGP</t>
  </si>
  <si>
    <t>2ZRV581585</t>
  </si>
  <si>
    <t>SB1MS3JEX0E339234</t>
  </si>
  <si>
    <t>FX54BRGP</t>
  </si>
  <si>
    <t>2ZRV580651</t>
  </si>
  <si>
    <t>SB1MS3JE30E338992</t>
  </si>
  <si>
    <t>FY31DYGP</t>
  </si>
  <si>
    <t>1NZ8202091</t>
  </si>
  <si>
    <t>VNKKD3D3XOZ345251</t>
  </si>
  <si>
    <r>
      <rPr>
        <b/>
        <sz val="8"/>
        <color theme="1"/>
        <rFont val="Arial"/>
        <family val="2"/>
      </rPr>
      <t>Summary</t>
    </r>
    <r>
      <rPr>
        <b/>
        <sz val="8"/>
        <color theme="1"/>
        <rFont val="Arial"/>
        <family val="2"/>
      </rPr>
      <t xml:space="preserve"> - </t>
    </r>
    <r>
      <rPr>
        <b/>
        <sz val="8"/>
        <color theme="1"/>
        <rFont val="Arial"/>
        <family val="2"/>
      </rPr>
      <t>Total</t>
    </r>
  </si>
  <si>
    <t xml:space="preserve">EMS </t>
  </si>
  <si>
    <t>Asset Number</t>
  </si>
  <si>
    <t>Description</t>
  </si>
  <si>
    <t>Asset Group</t>
  </si>
  <si>
    <t>Age</t>
  </si>
  <si>
    <t>Oracle Location</t>
  </si>
  <si>
    <t>Status</t>
  </si>
  <si>
    <t>Owning Department</t>
  </si>
  <si>
    <t>Value</t>
  </si>
  <si>
    <t>DT56GGGP</t>
  </si>
  <si>
    <t>Mercedes Benz Euro 3</t>
  </si>
  <si>
    <t>3 Years</t>
  </si>
  <si>
    <t>MP</t>
  </si>
  <si>
    <t>Operation</t>
  </si>
  <si>
    <t>Milpark</t>
  </si>
  <si>
    <t>DT56LMGP</t>
  </si>
  <si>
    <t>RP</t>
  </si>
  <si>
    <t>DT56FXGP</t>
  </si>
  <si>
    <t>DT56FPGP</t>
  </si>
  <si>
    <t>DT56JKGP</t>
  </si>
  <si>
    <t>DT56DXGP</t>
  </si>
  <si>
    <t>DT56LJGP</t>
  </si>
  <si>
    <t>DT56HDGP</t>
  </si>
  <si>
    <t>DT56HTGP</t>
  </si>
  <si>
    <t>DT56FBGP</t>
  </si>
  <si>
    <t>DT56JBGP</t>
  </si>
  <si>
    <t>Village Main</t>
  </si>
  <si>
    <t>DT56HLGP</t>
  </si>
  <si>
    <t>DT56JYGP</t>
  </si>
  <si>
    <t>DT56KNGP</t>
  </si>
  <si>
    <t>DT56FHGP</t>
  </si>
  <si>
    <t>DT56KYGP</t>
  </si>
  <si>
    <t>DT56GCGP</t>
  </si>
  <si>
    <t>DT56LTGP</t>
  </si>
  <si>
    <t>DT56LCGP</t>
  </si>
  <si>
    <t>VM</t>
  </si>
  <si>
    <t>DT56JNGP</t>
  </si>
  <si>
    <t>Roodepoort</t>
  </si>
  <si>
    <t>DT56KSGP</t>
  </si>
  <si>
    <t>DT56JHGP</t>
  </si>
  <si>
    <t>DT56GPGP</t>
  </si>
  <si>
    <t>DT56GWGP</t>
  </si>
  <si>
    <t>DW68BNGP</t>
  </si>
  <si>
    <t>Mercedes Benz Euro 5</t>
  </si>
  <si>
    <t>DW68BWGP</t>
  </si>
  <si>
    <t>DW68CBGP</t>
  </si>
  <si>
    <t>DW67ZTGP</t>
  </si>
  <si>
    <t>DW67ZYGP</t>
  </si>
  <si>
    <t>DW68BYGP</t>
  </si>
  <si>
    <t>DW68BKGP</t>
  </si>
  <si>
    <t>DW67ZVGP</t>
  </si>
  <si>
    <t>DW67ZMGP</t>
  </si>
  <si>
    <t>DW68CHGP</t>
  </si>
  <si>
    <t>DW68CFGP</t>
  </si>
  <si>
    <t>DW68CWGP</t>
  </si>
  <si>
    <t>DW67ZJGP</t>
  </si>
  <si>
    <t>DW68BDGP</t>
  </si>
  <si>
    <t>DW67ZSGP</t>
  </si>
  <si>
    <t>DW67YVGP</t>
  </si>
  <si>
    <t>DW67YWGP</t>
  </si>
  <si>
    <t>DW67ZCGP</t>
  </si>
  <si>
    <t>DW68CMGP</t>
  </si>
  <si>
    <t>DX11YMGP</t>
  </si>
  <si>
    <t>DX11ZMGP</t>
  </si>
  <si>
    <t>DX11ZGGP</t>
  </si>
  <si>
    <t>DX12BDGP</t>
  </si>
  <si>
    <t>DX11YTGP</t>
  </si>
  <si>
    <t>DX11ZXGP</t>
  </si>
  <si>
    <t>DX11YYGP</t>
  </si>
  <si>
    <t>DX72JDGP</t>
  </si>
  <si>
    <t>DX72LMGP</t>
  </si>
  <si>
    <t>DX72KYGP</t>
  </si>
  <si>
    <t>DX72JNGP</t>
  </si>
  <si>
    <t>DX 72 LG GP</t>
  </si>
  <si>
    <t>DX72KRGP</t>
  </si>
  <si>
    <t>DX72JTGP</t>
  </si>
  <si>
    <t>DY17NWGP</t>
  </si>
  <si>
    <t>DY17SGGP</t>
  </si>
  <si>
    <t>DY17VGGP</t>
  </si>
  <si>
    <t>DY17TKGP</t>
  </si>
  <si>
    <t>DY17PLGP</t>
  </si>
  <si>
    <t>DY17RNGP</t>
  </si>
  <si>
    <t>DY17MYGP</t>
  </si>
  <si>
    <t>DY37HXGP</t>
  </si>
  <si>
    <t>DY37GZGP</t>
  </si>
  <si>
    <t>DY37HKGP</t>
  </si>
  <si>
    <t>DY37GDGP</t>
  </si>
  <si>
    <t>DY37BWGP</t>
  </si>
  <si>
    <t>DY86CBGP</t>
  </si>
  <si>
    <t>DY86BLGP</t>
  </si>
  <si>
    <t>DY86BRGP</t>
  </si>
  <si>
    <t>DY86CLGP</t>
  </si>
  <si>
    <t>FH14XXGP</t>
  </si>
  <si>
    <t>FH14YN GP</t>
  </si>
  <si>
    <t>FH46JZGP</t>
  </si>
  <si>
    <t>FH14XZ GP</t>
  </si>
  <si>
    <t>FH46KCGP</t>
  </si>
  <si>
    <t>FH14XV GP</t>
  </si>
  <si>
    <t>FH46KLGP</t>
  </si>
  <si>
    <t>FH14XY GP</t>
  </si>
  <si>
    <t>1.5 Years</t>
  </si>
  <si>
    <t>Scrapped</t>
  </si>
  <si>
    <t>FH02RV GP</t>
  </si>
  <si>
    <t>FH14YM GP</t>
  </si>
  <si>
    <t>FH46KNGP</t>
  </si>
  <si>
    <t>FH46KMGP</t>
  </si>
  <si>
    <t>FH46KGGP</t>
  </si>
  <si>
    <t>FH46KBGP</t>
  </si>
  <si>
    <t>FH72NPGP</t>
  </si>
  <si>
    <t>FH46KJGP</t>
  </si>
  <si>
    <t>FH72HSGP</t>
  </si>
  <si>
    <t>FH46KTGP</t>
  </si>
  <si>
    <t>FH72CXGP</t>
  </si>
  <si>
    <t>FH72MXGP</t>
  </si>
  <si>
    <t>FH46KSGP</t>
  </si>
  <si>
    <t>FH46KDGP</t>
  </si>
  <si>
    <t>FH72MLGP</t>
  </si>
  <si>
    <t>FH46KZGP</t>
  </si>
  <si>
    <t>FH72KCGP</t>
  </si>
  <si>
    <t>FH72LB GP</t>
  </si>
  <si>
    <t>FH73LB GP</t>
  </si>
  <si>
    <t>FH72JS GP</t>
  </si>
  <si>
    <t>FH73JS GP</t>
  </si>
  <si>
    <t>FH72JF GP</t>
  </si>
  <si>
    <t>FH72NH GP</t>
  </si>
  <si>
    <t>FJ44GGP</t>
  </si>
  <si>
    <t>FJ44HKGP</t>
  </si>
  <si>
    <t>FJ44JJGP</t>
  </si>
  <si>
    <t>FJ95LLGP</t>
  </si>
  <si>
    <t>FJ44GVGP</t>
  </si>
  <si>
    <t>FJ95LRGP</t>
  </si>
  <si>
    <t>FJ44CMGP</t>
  </si>
  <si>
    <t>FJ44DFGP</t>
  </si>
  <si>
    <t>FJ44BCGP</t>
  </si>
  <si>
    <t>FJ95LXGP</t>
  </si>
  <si>
    <t>FJ44BVGP</t>
  </si>
  <si>
    <t>FJ43ZTGP</t>
  </si>
  <si>
    <t>FJ43ZKGP</t>
  </si>
  <si>
    <t>FJ43ZCGP</t>
  </si>
  <si>
    <t>FJ44BKGP</t>
  </si>
  <si>
    <t>FJ43YVGP</t>
  </si>
  <si>
    <t>FJ70YKGP</t>
  </si>
  <si>
    <t>FJ44FRGP</t>
  </si>
  <si>
    <t>FJ44DLGP</t>
  </si>
  <si>
    <t>FJ70YSGP</t>
  </si>
  <si>
    <t>FJ70XCGP</t>
  </si>
  <si>
    <t>FJ70WLGP</t>
  </si>
  <si>
    <t>FJ70XMGP</t>
  </si>
  <si>
    <t>FJ70VFGP</t>
  </si>
  <si>
    <t>FJ70WJGP</t>
  </si>
  <si>
    <t>FJ70VYGP</t>
  </si>
  <si>
    <t>FJ70WTGP</t>
  </si>
  <si>
    <t>FJ70WYGP</t>
  </si>
  <si>
    <t>FJ70VRGP</t>
  </si>
  <si>
    <t>FJ95MDGP</t>
  </si>
  <si>
    <t>FJ95MLGP</t>
  </si>
  <si>
    <t>FJ95NHGP</t>
  </si>
  <si>
    <t>FK40MMGP</t>
  </si>
  <si>
    <t>FK19KXGP</t>
  </si>
  <si>
    <t>FJ95NRGP</t>
  </si>
  <si>
    <t>FK19JXGP</t>
  </si>
  <si>
    <t>FK19FWGP</t>
  </si>
  <si>
    <t>FJ95MXGP</t>
  </si>
  <si>
    <t>FK19MGGP</t>
  </si>
  <si>
    <t>NJT 772 GP</t>
  </si>
  <si>
    <t>FK40LNGP</t>
  </si>
  <si>
    <t>FK40FSGP</t>
  </si>
  <si>
    <t>FK58FZ GP</t>
  </si>
  <si>
    <t>FK58FD GP</t>
  </si>
  <si>
    <t>FK58DH GP</t>
  </si>
  <si>
    <t>FK58BP GP</t>
  </si>
  <si>
    <t>FK58DP GP</t>
  </si>
  <si>
    <t>FK66CJGP</t>
  </si>
  <si>
    <t>FK58BD GP</t>
  </si>
  <si>
    <t>FK58GP GP</t>
  </si>
  <si>
    <t>FK91MZGP</t>
  </si>
  <si>
    <t>FK58FL GP</t>
  </si>
  <si>
    <t>FL04BDGP</t>
  </si>
  <si>
    <t>FL03ZYGP</t>
  </si>
  <si>
    <t>FL03ZVGP</t>
  </si>
  <si>
    <t>FL04BBGP</t>
  </si>
  <si>
    <t>FL03ZTGP</t>
  </si>
  <si>
    <t>FL03ZWGP</t>
  </si>
  <si>
    <t>FL04BCGP</t>
  </si>
  <si>
    <t>FL03ZXGP</t>
  </si>
  <si>
    <t>FL35YNGP</t>
  </si>
  <si>
    <t>FL22TNGP</t>
  </si>
  <si>
    <t>FL22TPGP</t>
  </si>
  <si>
    <t>FL22TJGP</t>
  </si>
  <si>
    <t>FL35ZCGP</t>
  </si>
  <si>
    <t>VCP387GP</t>
  </si>
  <si>
    <t>Mercedes Benz 1725/59</t>
  </si>
  <si>
    <t>13 Years</t>
  </si>
  <si>
    <t>FB</t>
  </si>
  <si>
    <t>VCP409GP</t>
  </si>
  <si>
    <t>Mercedes Benz 1725/DDF</t>
  </si>
  <si>
    <t>VCP426GP</t>
  </si>
  <si>
    <t>VCP419GP</t>
  </si>
  <si>
    <t>VCT447GP</t>
  </si>
  <si>
    <t>VCT487GP</t>
  </si>
  <si>
    <t>VCB255GP</t>
  </si>
  <si>
    <t>FD</t>
  </si>
  <si>
    <t>VBZ842GP</t>
  </si>
  <si>
    <t>VCB045GP</t>
  </si>
  <si>
    <t>VCB096GP</t>
  </si>
  <si>
    <t>VCB055GP</t>
  </si>
  <si>
    <t>VCB083GP</t>
  </si>
  <si>
    <t>VCB192GP</t>
  </si>
  <si>
    <t>VBZ887GP</t>
  </si>
  <si>
    <t>VBZ861GP</t>
  </si>
  <si>
    <t>VCB217GP</t>
  </si>
  <si>
    <t>VBZ824GP</t>
  </si>
  <si>
    <t>VCB173GP</t>
  </si>
  <si>
    <t>VCB139GP</t>
  </si>
  <si>
    <t>VCB153GP</t>
  </si>
  <si>
    <t>VCB233GP</t>
  </si>
  <si>
    <t>VCB120GP</t>
  </si>
  <si>
    <t>VCB103GP</t>
  </si>
  <si>
    <t>VCB183GP</t>
  </si>
  <si>
    <t>VCB166GP</t>
  </si>
  <si>
    <t>VCB290GP</t>
  </si>
  <si>
    <t>VCP382GP</t>
  </si>
  <si>
    <t>VBZ908GP</t>
  </si>
  <si>
    <t>VCH172GP</t>
  </si>
  <si>
    <t>VCB148GP</t>
  </si>
  <si>
    <t>VCB283GP</t>
  </si>
  <si>
    <t>VCB201GP</t>
  </si>
  <si>
    <t>VCT421GP</t>
  </si>
  <si>
    <t>VHT484GP</t>
  </si>
  <si>
    <t>VHT114GP</t>
  </si>
  <si>
    <t>VHT161GP</t>
  </si>
  <si>
    <t>VHT197GP</t>
  </si>
  <si>
    <t>VHT361GP</t>
  </si>
  <si>
    <t>VJF362GP</t>
  </si>
  <si>
    <t>MERCEDES BENZ 1725/59</t>
  </si>
  <si>
    <t>12 Years</t>
  </si>
  <si>
    <t>VHT373GP</t>
  </si>
  <si>
    <t>VHT317GP</t>
  </si>
  <si>
    <t>VHT172GP</t>
  </si>
  <si>
    <t>VHT126GP</t>
  </si>
  <si>
    <t>VHT146GP</t>
  </si>
  <si>
    <t>VHT105GP</t>
  </si>
  <si>
    <t>VHT188GP</t>
  </si>
  <si>
    <t>VHT352GP</t>
  </si>
  <si>
    <t>VJD329GP</t>
  </si>
  <si>
    <t>VHT440GP</t>
  </si>
  <si>
    <t>VHT376GP</t>
  </si>
  <si>
    <t>VHT378GP</t>
  </si>
  <si>
    <t>VHT441GP</t>
  </si>
  <si>
    <t>VHT370GP</t>
  </si>
  <si>
    <t>VHT347GP</t>
  </si>
  <si>
    <t>VHT135GP</t>
  </si>
  <si>
    <t>VHT480GP</t>
  </si>
  <si>
    <t>VJF345GP</t>
  </si>
  <si>
    <t>VJR020GP</t>
  </si>
  <si>
    <t>VJR027GP</t>
  </si>
  <si>
    <t>VJR026GP</t>
  </si>
  <si>
    <t>VJR028GP</t>
  </si>
  <si>
    <t>VJR022GP</t>
  </si>
  <si>
    <t>VJR024GP</t>
  </si>
  <si>
    <t>VJR025GP</t>
  </si>
  <si>
    <t>VJP992GP</t>
  </si>
  <si>
    <t>VJR017GP</t>
  </si>
  <si>
    <t>VJP995GP</t>
  </si>
  <si>
    <t>VJP998GP</t>
  </si>
  <si>
    <t>VJP980GP</t>
  </si>
  <si>
    <t>VJP972GP</t>
  </si>
  <si>
    <t>VJP969GP</t>
  </si>
  <si>
    <t>VJP977GP</t>
  </si>
  <si>
    <t>VJP983GP</t>
  </si>
  <si>
    <t>VJP975GP</t>
  </si>
  <si>
    <t>VJR030GP</t>
  </si>
  <si>
    <t>VJR031GP</t>
  </si>
  <si>
    <t>VJR034GP</t>
  </si>
  <si>
    <t>VJR033GP</t>
  </si>
  <si>
    <t>VJR008GP</t>
  </si>
  <si>
    <t>VJR002GP</t>
  </si>
  <si>
    <t>VJR007GP</t>
  </si>
  <si>
    <t>VJR012GP</t>
  </si>
  <si>
    <t>VJR010GP</t>
  </si>
  <si>
    <t>VJR015GP</t>
  </si>
  <si>
    <t>VJR006GP</t>
  </si>
  <si>
    <t>VLC403GP</t>
  </si>
  <si>
    <t>VLC381GP</t>
  </si>
  <si>
    <t>VLC389GP</t>
  </si>
  <si>
    <t>VLC154GP</t>
  </si>
  <si>
    <t>VLC411GP</t>
  </si>
  <si>
    <t>VLC372GP</t>
  </si>
  <si>
    <t>VLC158GP</t>
  </si>
  <si>
    <t>VLC397GP</t>
  </si>
  <si>
    <t>VLC165GP</t>
  </si>
  <si>
    <t>VLC173GP</t>
  </si>
  <si>
    <t>VLC347GP</t>
  </si>
  <si>
    <t>VLC196GP</t>
  </si>
  <si>
    <t>VLC217GP</t>
  </si>
  <si>
    <t>VLC209GP</t>
  </si>
  <si>
    <t>VLC205GP</t>
  </si>
  <si>
    <t>VLC187GP</t>
  </si>
  <si>
    <t>VLC181GP</t>
  </si>
  <si>
    <t>VLC137GP</t>
  </si>
  <si>
    <t>VLC080GP</t>
  </si>
  <si>
    <t>VLC147GP</t>
  </si>
  <si>
    <t>VLC112GP</t>
  </si>
  <si>
    <t>VLC125GP</t>
  </si>
  <si>
    <t>VLC358GP</t>
  </si>
  <si>
    <t>EP</t>
  </si>
  <si>
    <t>VLC088GP</t>
  </si>
  <si>
    <t>VLC106GP</t>
  </si>
  <si>
    <t>VLC056GP</t>
  </si>
  <si>
    <t>VLC100GP</t>
  </si>
  <si>
    <t>VLC072GP</t>
  </si>
  <si>
    <t>VLC048GP</t>
  </si>
  <si>
    <t>NLY529GP</t>
  </si>
  <si>
    <t>Volvo B7L</t>
  </si>
  <si>
    <t>19 Years</t>
  </si>
  <si>
    <t>SO</t>
  </si>
  <si>
    <t>NLY534GP</t>
  </si>
  <si>
    <t>NFY915GP</t>
  </si>
  <si>
    <t>NFZ032GP</t>
  </si>
  <si>
    <t>NFZ031GP</t>
  </si>
  <si>
    <t>NFY908GP</t>
  </si>
  <si>
    <t>NFZ046GP</t>
  </si>
  <si>
    <t>NFZ055GP</t>
  </si>
  <si>
    <t>NHB568GP</t>
  </si>
  <si>
    <t>NFZ064GP</t>
  </si>
  <si>
    <t>NHB589GP</t>
  </si>
  <si>
    <t>NHB613GP</t>
  </si>
  <si>
    <t>NHC136GP</t>
  </si>
  <si>
    <t>NHB608GP</t>
  </si>
  <si>
    <t>NHB574GP</t>
  </si>
  <si>
    <t>NFZ060GP</t>
  </si>
  <si>
    <t>NHC189GP</t>
  </si>
  <si>
    <t>NHC146GP</t>
  </si>
  <si>
    <t>NHC152GP</t>
  </si>
  <si>
    <t>NHC159GP</t>
  </si>
  <si>
    <t>NHC175GP</t>
  </si>
  <si>
    <t>NJT825GP</t>
  </si>
  <si>
    <t>NJX516GP</t>
  </si>
  <si>
    <t>NJT814GP</t>
  </si>
  <si>
    <t>NJT782GP</t>
  </si>
  <si>
    <t>NJT801GP</t>
  </si>
  <si>
    <t>NJT790GP</t>
  </si>
  <si>
    <t>NJT766GP</t>
  </si>
  <si>
    <t>18 Years</t>
  </si>
  <si>
    <t>NKW068GP</t>
  </si>
  <si>
    <t>NKW726GP</t>
  </si>
  <si>
    <t>NKW406GP</t>
  </si>
  <si>
    <t>NKW419GP</t>
  </si>
  <si>
    <t>NKW481GP</t>
  </si>
  <si>
    <t>NKW748GP</t>
  </si>
  <si>
    <t>NKV724GP</t>
  </si>
  <si>
    <t>NKV739GP</t>
  </si>
  <si>
    <t>NLP367GP</t>
  </si>
  <si>
    <t>NLP361GP</t>
  </si>
  <si>
    <t>NLP355GP</t>
  </si>
  <si>
    <t>NLP348GP</t>
  </si>
  <si>
    <t>NLP370GP</t>
  </si>
  <si>
    <t>NLY577GP</t>
  </si>
  <si>
    <t>NLY528GP</t>
  </si>
  <si>
    <t>NLY508GP</t>
  </si>
  <si>
    <t>NLY511GP</t>
  </si>
  <si>
    <t>NLY515GP</t>
  </si>
  <si>
    <t>NLY523GP</t>
  </si>
  <si>
    <t>NLY531GP</t>
  </si>
  <si>
    <t>NLY589GP</t>
  </si>
  <si>
    <t>NLY615GP</t>
  </si>
  <si>
    <t>NLY604GP</t>
  </si>
  <si>
    <t>NLY593GP</t>
  </si>
  <si>
    <t>VOLVO B7L</t>
  </si>
  <si>
    <t>Not Active</t>
  </si>
  <si>
    <t>NKW723GP</t>
  </si>
  <si>
    <t>NLY522GP</t>
  </si>
  <si>
    <t>NKW721GP</t>
  </si>
  <si>
    <t>NLY579GP</t>
  </si>
  <si>
    <t>NLY547GP</t>
  </si>
  <si>
    <t>NFY923GP</t>
  </si>
  <si>
    <t>NFZ039GP</t>
  </si>
  <si>
    <t>NHB604GP</t>
  </si>
  <si>
    <t>NHB579GP</t>
  </si>
  <si>
    <t>NHC139GP</t>
  </si>
  <si>
    <t>NHB591GP</t>
  </si>
  <si>
    <t>NHB594GP</t>
  </si>
  <si>
    <t>NHC137GP</t>
  </si>
  <si>
    <t>NHB587GP</t>
  </si>
  <si>
    <t>NHC187GP</t>
  </si>
  <si>
    <t>NHC141GP</t>
  </si>
  <si>
    <t>NHC155GP</t>
  </si>
  <si>
    <t>NHC171GP</t>
  </si>
  <si>
    <t>NJT812GP</t>
  </si>
  <si>
    <t>NJX517GP</t>
  </si>
  <si>
    <t>NJT780GP</t>
  </si>
  <si>
    <t>NLX847GP</t>
  </si>
  <si>
    <t>Volvo B7R</t>
  </si>
  <si>
    <t>NLY066GP</t>
  </si>
  <si>
    <t>Loan From VM</t>
  </si>
  <si>
    <t>NLY199GP</t>
  </si>
  <si>
    <t>NKN493GP</t>
  </si>
  <si>
    <t>NKN482GP</t>
  </si>
  <si>
    <t>NKN475GP</t>
  </si>
  <si>
    <t>NLX817GP</t>
  </si>
  <si>
    <t>NLX807GP</t>
  </si>
  <si>
    <t xml:space="preserve">TOTAL </t>
  </si>
  <si>
    <t>LEGEND</t>
  </si>
  <si>
    <t>USED PAST LEASE EXPIRY DATE</t>
  </si>
  <si>
    <t>DEFLEETED</t>
  </si>
  <si>
    <t>WRITTEN-OFF</t>
  </si>
  <si>
    <t>Registration /</t>
  </si>
  <si>
    <t xml:space="preserve">VIN </t>
  </si>
  <si>
    <t>Asset</t>
  </si>
  <si>
    <t>User</t>
  </si>
  <si>
    <t>Asset Class</t>
  </si>
  <si>
    <t>Year of</t>
  </si>
  <si>
    <t>Useful</t>
  </si>
  <si>
    <t>Purchase Date</t>
  </si>
  <si>
    <t>Total Asset Cost</t>
  </si>
  <si>
    <t>Engine</t>
  </si>
  <si>
    <t>Entity</t>
  </si>
  <si>
    <t>Number</t>
  </si>
  <si>
    <t>Description Code</t>
  </si>
  <si>
    <t>First Reg</t>
  </si>
  <si>
    <t>Life (Mnths)</t>
  </si>
  <si>
    <t>by COJ</t>
  </si>
  <si>
    <t>(ex VAT)</t>
  </si>
  <si>
    <t>CM29VKGP</t>
  </si>
  <si>
    <t>AHNTT75R2DN000426'</t>
  </si>
  <si>
    <t xml:space="preserve"> CITY PARKS JOHANNESBURG </t>
  </si>
  <si>
    <t>New Holland TT Series TT75</t>
  </si>
  <si>
    <t>CM29TYGP</t>
  </si>
  <si>
    <t>'AHNTT75R2DN000444'</t>
  </si>
  <si>
    <t>CM29TWGP</t>
  </si>
  <si>
    <t>'AHNTT75R2DN000470'</t>
  </si>
  <si>
    <t>CM29WCGP</t>
  </si>
  <si>
    <t>'AHNTT75R2DN000432'</t>
  </si>
  <si>
    <t>CM29VYGP</t>
  </si>
  <si>
    <t>'AHNTT75R2DN000447'</t>
  </si>
  <si>
    <t>CN18FKGP</t>
  </si>
  <si>
    <t>'AHNTT75R2DN000429'</t>
  </si>
  <si>
    <t>CN18CJGP</t>
  </si>
  <si>
    <t>'AHNTT75R2DN000453'</t>
  </si>
  <si>
    <t>CM81CFGP</t>
  </si>
  <si>
    <t>'AHNTT75R2DN000450'</t>
  </si>
  <si>
    <t>CM80YRGP</t>
  </si>
  <si>
    <t>'AHNTT75R2DN000434'</t>
  </si>
  <si>
    <t>CN17ZCGP</t>
  </si>
  <si>
    <t>'AHNTT75R2DN000433'</t>
  </si>
  <si>
    <t>CN17VMGP</t>
  </si>
  <si>
    <t>'AHNTT75R2DN000435'</t>
  </si>
  <si>
    <t>CM80YWGP</t>
  </si>
  <si>
    <t>'AHNTT75R2DN000427'</t>
  </si>
  <si>
    <t>CN18CPGP</t>
  </si>
  <si>
    <t>'AHNTT75R2DN000428'</t>
  </si>
  <si>
    <t>CN17ZBGP</t>
  </si>
  <si>
    <t>'AHNTT75R2DN000436'</t>
  </si>
  <si>
    <t>CM80ZPGP</t>
  </si>
  <si>
    <t>'AHNTT75R2DN000431'</t>
  </si>
  <si>
    <t>CM80ZLGP</t>
  </si>
  <si>
    <t>'AHNTT75R2DN000454'</t>
  </si>
  <si>
    <t>CN18FBGP</t>
  </si>
  <si>
    <t>'AHNTT75R2DN000418'</t>
  </si>
  <si>
    <t>CN17VRGP</t>
  </si>
  <si>
    <t>'AHNTT75R2DN000445'</t>
  </si>
  <si>
    <t>CN17XVGP</t>
  </si>
  <si>
    <t>'AHNTT75R2DN000494'</t>
  </si>
  <si>
    <t>CN17XYGP</t>
  </si>
  <si>
    <t>'AHNTT75R2DN000496'</t>
  </si>
  <si>
    <t>CL14JVGP</t>
  </si>
  <si>
    <t>'AHNTT75R2DN000416'</t>
  </si>
  <si>
    <t>CL13XVGP</t>
  </si>
  <si>
    <t>'AHNTT75R2DN000359'</t>
  </si>
  <si>
    <t>CL13YRGP</t>
  </si>
  <si>
    <t>'AHNTT75R2DN000413'</t>
  </si>
  <si>
    <t>CL13YDGP</t>
  </si>
  <si>
    <t>'AHNTT75R2DN000430'</t>
  </si>
  <si>
    <t>CL13XPGP</t>
  </si>
  <si>
    <t>'AHNTT75R2DN000425'</t>
  </si>
  <si>
    <t>CL96KDGP</t>
  </si>
  <si>
    <t>'AHNTT75R2DN000468'</t>
  </si>
  <si>
    <t>CL96LLGP</t>
  </si>
  <si>
    <t>'AHNTT75R2DN000449'</t>
  </si>
  <si>
    <t>CL96LDGP</t>
  </si>
  <si>
    <t>'AHNTT75R2DN000471'</t>
  </si>
  <si>
    <t>Defleeted 30/09/2018</t>
  </si>
  <si>
    <t>CL96KWGP</t>
  </si>
  <si>
    <t>'AHNTT75R2DN000443'</t>
  </si>
  <si>
    <t>CL96MDGP</t>
  </si>
  <si>
    <t>'AHNTT75R2DN000414'</t>
  </si>
  <si>
    <t>VNV284GP</t>
  </si>
  <si>
    <t>'ADMNP66LP5Z322738'</t>
  </si>
  <si>
    <t>TRK4/AP12</t>
  </si>
  <si>
    <t>VPY738GP</t>
  </si>
  <si>
    <t>TBC</t>
  </si>
  <si>
    <t>Defleet 30/09/2016</t>
  </si>
  <si>
    <t>TRK7/TIP</t>
  </si>
  <si>
    <t>BP62LRGP</t>
  </si>
  <si>
    <t>'ADMNP75PF8G575450'</t>
  </si>
  <si>
    <t>TRK4/DS</t>
  </si>
  <si>
    <t>VSB791GP</t>
  </si>
  <si>
    <t>'ADMNP66LP5Z322737'</t>
  </si>
  <si>
    <t>XMW109GP</t>
  </si>
  <si>
    <t>Defleeted  1/8/14</t>
  </si>
  <si>
    <t>XRB543GP</t>
  </si>
  <si>
    <t>'ADMFTR33M6Z455194'</t>
  </si>
  <si>
    <t>TRK8/AP18</t>
  </si>
  <si>
    <t>VZH392GP</t>
  </si>
  <si>
    <t>TRK7/DS/CRANE/TAIL</t>
  </si>
  <si>
    <t>WCH463GP</t>
  </si>
  <si>
    <t>TRK4/TIP</t>
  </si>
  <si>
    <t>WCK339GP</t>
  </si>
  <si>
    <t>'ADMNP66LP5Z374270'</t>
  </si>
  <si>
    <t>XKB348GP</t>
  </si>
  <si>
    <t>'ADMFTR33F6Z448658'</t>
  </si>
  <si>
    <t>TRK8/TIP</t>
  </si>
  <si>
    <t>XSW247GP</t>
  </si>
  <si>
    <t>'ADMFTR33M6Z454747'</t>
  </si>
  <si>
    <t>WBM958GP</t>
  </si>
  <si>
    <t>'ADMFSR33L6Z373999'</t>
  </si>
  <si>
    <t>VTZ307GP</t>
  </si>
  <si>
    <t>'ADMFTR33F6Z352158'</t>
  </si>
  <si>
    <t>VXX471GP</t>
  </si>
  <si>
    <t>VXY228GP</t>
  </si>
  <si>
    <t>VXY243GP</t>
  </si>
  <si>
    <t>'ADMNP66LP5Z369583'</t>
  </si>
  <si>
    <t>VYS144GP</t>
  </si>
  <si>
    <t>'ADMFSR33L6Z340081'</t>
  </si>
  <si>
    <t>TRK7/TIPCRANE</t>
  </si>
  <si>
    <t>WCY897GP</t>
  </si>
  <si>
    <t>VXW085GP</t>
  </si>
  <si>
    <t>VXX461GP</t>
  </si>
  <si>
    <t>'ADMNP66LP5Z369579'</t>
  </si>
  <si>
    <t>VXY187GP</t>
  </si>
  <si>
    <t>VXY210GP</t>
  </si>
  <si>
    <t>'ADMNP66LP5Z369585'</t>
  </si>
  <si>
    <t>WCH859GP</t>
  </si>
  <si>
    <t>WHW367GP</t>
  </si>
  <si>
    <t>'ADMNP66LP5Z356275'</t>
  </si>
  <si>
    <t>WCK382GP</t>
  </si>
  <si>
    <t>WCP480GP</t>
  </si>
  <si>
    <t>'ADMNP66LS5Z383103'</t>
  </si>
  <si>
    <t>WBP174GP</t>
  </si>
  <si>
    <t>TRK5/TIP</t>
  </si>
  <si>
    <t>WCY871GP</t>
  </si>
  <si>
    <t>Written-Off 1/6/ 2015</t>
  </si>
  <si>
    <t>WJP446GP</t>
  </si>
  <si>
    <t>'ADMNP66LP5Z405611'</t>
  </si>
  <si>
    <t>WCC770GP</t>
  </si>
  <si>
    <t>'ADMNP66LS5Z385994'</t>
  </si>
  <si>
    <t>WCY885GP</t>
  </si>
  <si>
    <t>'ADMFSR33L6Z349329'</t>
  </si>
  <si>
    <t>WCY904GP</t>
  </si>
  <si>
    <t>'ADMNP66LP5Z376115'</t>
  </si>
  <si>
    <t>WHW351GP</t>
  </si>
  <si>
    <t>'ADMFSR33L6Z373998'</t>
  </si>
  <si>
    <t>WJP358GP</t>
  </si>
  <si>
    <t>'ADMNP66LS5Z401575'</t>
  </si>
  <si>
    <t>WCY927GP</t>
  </si>
  <si>
    <t>Written-off  1/2/2016</t>
  </si>
  <si>
    <t>TYD846GP</t>
  </si>
  <si>
    <t>'NHTT75I2000152109'</t>
  </si>
  <si>
    <t>TRACTOR</t>
  </si>
  <si>
    <t>VBT162GP</t>
  </si>
  <si>
    <t>'NHTT75I2000152153'</t>
  </si>
  <si>
    <t>VLB637GP</t>
  </si>
  <si>
    <t>VLB647GP</t>
  </si>
  <si>
    <t>'ADMFSR33L1Z297365'</t>
  </si>
  <si>
    <t>VMF060GP</t>
  </si>
  <si>
    <t>'ADMFSR33L1Z296256'</t>
  </si>
  <si>
    <t>VNV277GP</t>
  </si>
  <si>
    <t>'ADMNP66LP5Z322739'</t>
  </si>
  <si>
    <t>VSB774GP</t>
  </si>
  <si>
    <t>'ADMNP66LP5Z322735'</t>
  </si>
  <si>
    <t>VSX040GP</t>
  </si>
  <si>
    <t>'ADMNP66LS5Z332359'</t>
  </si>
  <si>
    <t>VTZ315GP</t>
  </si>
  <si>
    <t>'ADMFTR33F6Z346761'</t>
  </si>
  <si>
    <t>VTZ347GP</t>
  </si>
  <si>
    <t>'ADMFTR33F6Z346760'</t>
  </si>
  <si>
    <t>VTZ351GP</t>
  </si>
  <si>
    <t>VTZ354GP</t>
  </si>
  <si>
    <t>'ADMFTR33F6Z352155'</t>
  </si>
  <si>
    <t>VXW073GP</t>
  </si>
  <si>
    <t>'ADMNP66LP5Z369578'</t>
  </si>
  <si>
    <t>WBP170GP</t>
  </si>
  <si>
    <t>'ADMNR75RF5G354084'</t>
  </si>
  <si>
    <t>WCC678GP</t>
  </si>
  <si>
    <t>WCC699GP</t>
  </si>
  <si>
    <t>'ADMNP66LS5Z383105'</t>
  </si>
  <si>
    <t>WCC726GP</t>
  </si>
  <si>
    <t>WCC755GP</t>
  </si>
  <si>
    <t>WCC787GP</t>
  </si>
  <si>
    <t>WCC796GP</t>
  </si>
  <si>
    <t>'ADMNP66LS5Z383104'</t>
  </si>
  <si>
    <t>WCC883GP</t>
  </si>
  <si>
    <t>WCC896GP</t>
  </si>
  <si>
    <t>'ADMFSR33L6Z374001'</t>
  </si>
  <si>
    <t>WCC920GP</t>
  </si>
  <si>
    <t>'ADMNP66LS5Z383106'</t>
  </si>
  <si>
    <t>WCC936GP</t>
  </si>
  <si>
    <t>'ADMNP66LS5Z385996'</t>
  </si>
  <si>
    <t>WCC962GP</t>
  </si>
  <si>
    <t>WCD049GP</t>
  </si>
  <si>
    <t>WCD152GP</t>
  </si>
  <si>
    <t>WCD172GP</t>
  </si>
  <si>
    <t>'ADMNP66LP5Z376981'</t>
  </si>
  <si>
    <t>WCH080GP</t>
  </si>
  <si>
    <t>WCY385GP</t>
  </si>
  <si>
    <t>WCY528GP</t>
  </si>
  <si>
    <t>'ADMNP66LP5Z369974'</t>
  </si>
  <si>
    <t>WCY847GP</t>
  </si>
  <si>
    <t>'ADMNP66LP5Z374269'</t>
  </si>
  <si>
    <t>WCY965GP</t>
  </si>
  <si>
    <t>'ADMNP66LS5Z377844'</t>
  </si>
  <si>
    <t>WCZ028GP</t>
  </si>
  <si>
    <t>WJP369GP</t>
  </si>
  <si>
    <t>'ADMNP66LS5Z401572'</t>
  </si>
  <si>
    <t>WJP389GP</t>
  </si>
  <si>
    <t>WJP408GP</t>
  </si>
  <si>
    <t>WJP438GP</t>
  </si>
  <si>
    <t>WJP512GP</t>
  </si>
  <si>
    <t>'ADMNP66LP5Z405610'</t>
  </si>
  <si>
    <t>WJP520GP</t>
  </si>
  <si>
    <t>'ADMNP66LS5Z401576'</t>
  </si>
  <si>
    <t>WJP528GP</t>
  </si>
  <si>
    <t>'ADMNP66LP5Z399712'</t>
  </si>
  <si>
    <t>WJZ921GP</t>
  </si>
  <si>
    <t>WKT151GP</t>
  </si>
  <si>
    <t>WLG778GP</t>
  </si>
  <si>
    <t>WPN352GP</t>
  </si>
  <si>
    <t>WYY965GP</t>
  </si>
  <si>
    <t>'ADMFTR33F6Z343070'</t>
  </si>
  <si>
    <t>XCS199GP</t>
  </si>
  <si>
    <t>'ADMNP66LP5Z391311'</t>
  </si>
  <si>
    <t>XCS225GP</t>
  </si>
  <si>
    <t>'ADMNP66LP5Z397752'</t>
  </si>
  <si>
    <t>XCS243GP</t>
  </si>
  <si>
    <t>'ADMNP66LP5Z390960'</t>
  </si>
  <si>
    <t>XDG643GP</t>
  </si>
  <si>
    <t>'ADMNP66LP5Z396526'</t>
  </si>
  <si>
    <t>XDG656GP</t>
  </si>
  <si>
    <t>'ADMNP66LS5Z360878'</t>
  </si>
  <si>
    <t>XDT853GP</t>
  </si>
  <si>
    <t>'ADMNP66LS5Z416505'</t>
  </si>
  <si>
    <t>XFJ464GP</t>
  </si>
  <si>
    <t>'ADMFTR33F6Z343071'</t>
  </si>
  <si>
    <t>XGY182GP</t>
  </si>
  <si>
    <t>'ADMNP66LP5Z391310'</t>
  </si>
  <si>
    <t>XHK885GP</t>
  </si>
  <si>
    <t>'ADMNP66LP5Z379236'</t>
  </si>
  <si>
    <t>XJX183GP</t>
  </si>
  <si>
    <t>'ADMNP66LS5Z396229'</t>
  </si>
  <si>
    <t>XJX202GP</t>
  </si>
  <si>
    <t>'ADMNP66LS5Z438079'</t>
  </si>
  <si>
    <t>XJX810GP</t>
  </si>
  <si>
    <t>'ADMNP66LP5Z412275'</t>
  </si>
  <si>
    <t>XKB391GP</t>
  </si>
  <si>
    <t>'ADMFTR33F6Z446697'</t>
  </si>
  <si>
    <t>XMW102GP</t>
  </si>
  <si>
    <t>XVD986GP</t>
  </si>
  <si>
    <t>'ADMFTR33M6Z455195'</t>
  </si>
  <si>
    <t>XVJ054GP</t>
  </si>
  <si>
    <t>'ADMFTR33M6Z454748'</t>
  </si>
  <si>
    <t>XVJ077GP</t>
  </si>
  <si>
    <t>WRITTEN-OFF 27/11/13</t>
  </si>
  <si>
    <t>XCS177GP</t>
  </si>
  <si>
    <t>'ADMNP66LP5Z390961'</t>
  </si>
  <si>
    <t>4T C/CAB CRANE</t>
  </si>
  <si>
    <t>XDG668GP</t>
  </si>
  <si>
    <t>'ADMFTR33F6Z411025'</t>
  </si>
  <si>
    <t>8T C/CAB TIP</t>
  </si>
  <si>
    <t>DC47GPGP</t>
  </si>
  <si>
    <t>ADMFSR34P8G661776</t>
  </si>
  <si>
    <t>8T  - PALFINGER HYDR LIFT CRANE &amp; PLATFO</t>
  </si>
  <si>
    <t>DC57BSGP</t>
  </si>
  <si>
    <t>ADMFSR34P8G674599</t>
  </si>
  <si>
    <t>DD55JSGP</t>
  </si>
  <si>
    <t>ADMNP75PCBN684860</t>
  </si>
  <si>
    <t xml:space="preserve">4T C/CAB-12M AERIAL PLATF-250KG BASKET  </t>
  </si>
  <si>
    <t>DD55KWGP</t>
  </si>
  <si>
    <t>ADMNP75PCBN684856</t>
  </si>
  <si>
    <t>DH21TWGP</t>
  </si>
  <si>
    <t>ADMFSR34H8N679615</t>
  </si>
  <si>
    <t xml:space="preserve">8T -C/CAB-21M AERIAL PLATF - 250 KG BAS </t>
  </si>
  <si>
    <t>DH21TFGP</t>
  </si>
  <si>
    <t>ADMFSR34H8N679614</t>
  </si>
  <si>
    <t>DH21TMGP</t>
  </si>
  <si>
    <t>ADMFSR34H8N679616</t>
  </si>
  <si>
    <t>DC54BPGP</t>
  </si>
  <si>
    <t>ADMFSR34PG664446</t>
  </si>
  <si>
    <t>8T-S/TIP-PALFINGER HYDR. CLAMSHELL&amp;HOOKL</t>
  </si>
  <si>
    <t>DC54BRGP</t>
  </si>
  <si>
    <t>ADMFSR34PG674602</t>
  </si>
  <si>
    <t>DC57BBGP</t>
  </si>
  <si>
    <t>ADMFSR34PG664445</t>
  </si>
  <si>
    <t>Highjacked - Not recovered 26/11/2014</t>
  </si>
  <si>
    <t>DD69DWGP</t>
  </si>
  <si>
    <t>ADMFSR34PG675241</t>
  </si>
  <si>
    <t xml:space="preserve">8T-S/TIP-PALFINGER HYDR. STUMPGRAB&amp;HOOK </t>
  </si>
  <si>
    <t>DC54BVGP</t>
  </si>
  <si>
    <t>ADMFSR34PG675243</t>
  </si>
  <si>
    <t>DD49LDGP</t>
  </si>
  <si>
    <t>ADMFSR34PG675240</t>
  </si>
  <si>
    <t>DD49KWGP</t>
  </si>
  <si>
    <t>ADMFSR34PG661778</t>
  </si>
  <si>
    <t>DD49LHGP</t>
  </si>
  <si>
    <t>ADMFSR34PG674601</t>
  </si>
  <si>
    <t>DF27HLGP</t>
  </si>
  <si>
    <t>ADMFSR34PG661774</t>
  </si>
  <si>
    <t xml:space="preserve">8T - TIPPER - CHIPPER                   </t>
  </si>
  <si>
    <t>DF08SWGP</t>
  </si>
  <si>
    <t>ADDH0100000000482</t>
  </si>
  <si>
    <t xml:space="preserve">6T TIP D/SIDE                           </t>
  </si>
  <si>
    <t>DT21BYGP</t>
  </si>
  <si>
    <t>ADMFTR34H8N720547</t>
  </si>
  <si>
    <t>8T C/CAB CRANE</t>
  </si>
  <si>
    <t>DS94ZTGP</t>
  </si>
  <si>
    <t>ADMFSR34H8N717863</t>
  </si>
  <si>
    <t>7T C/CAB</t>
  </si>
  <si>
    <t>DR80PTGP</t>
  </si>
  <si>
    <t>ADMFSR34H8N727290</t>
  </si>
  <si>
    <t>DR80RCGP</t>
  </si>
  <si>
    <t>ADMFSR34H8N726963</t>
  </si>
  <si>
    <t>DR80RWGP</t>
  </si>
  <si>
    <t>ADMFSR34H8N683343</t>
  </si>
  <si>
    <t>DR80SMGP</t>
  </si>
  <si>
    <t>ADMFSR34H8N719301</t>
  </si>
  <si>
    <t>DR80TGGP</t>
  </si>
  <si>
    <t>ADMFSR34H8N717862</t>
  </si>
  <si>
    <t>DR80TZGP</t>
  </si>
  <si>
    <t>ADMFSR34H8N726966</t>
  </si>
  <si>
    <t>DR81DCGP</t>
  </si>
  <si>
    <t>ADMFSR34H8N726964</t>
  </si>
  <si>
    <t>DR81DMGP</t>
  </si>
  <si>
    <t>ADMFSR34H8N726965</t>
  </si>
  <si>
    <t>DR81FBGP</t>
  </si>
  <si>
    <t>ADMFSR34H8N727287</t>
  </si>
  <si>
    <t>DR96KHGP</t>
  </si>
  <si>
    <t>ADMFSR34H8N717866</t>
  </si>
  <si>
    <t>DR96JYGP</t>
  </si>
  <si>
    <t>ADMFSR34H8N717867</t>
  </si>
  <si>
    <t>FG60XVGP</t>
  </si>
  <si>
    <t>ADMFSR34H8N766378</t>
  </si>
  <si>
    <t>7T C/CAB TIP 8T CRANE HOOK &amp; CLAMBSHELL</t>
  </si>
  <si>
    <t>FG65CNGP</t>
  </si>
  <si>
    <t>ADMFSR34H8N766379</t>
  </si>
  <si>
    <t>FH32LRGP</t>
  </si>
  <si>
    <t>ADMFSR34H8N775003</t>
  </si>
  <si>
    <t>FG94LWGP</t>
  </si>
  <si>
    <t>ADMFSR34H8N770621</t>
  </si>
  <si>
    <t>7T C/CAB STORAGE COMPARTMENT</t>
  </si>
  <si>
    <t>FG94LSGP</t>
  </si>
  <si>
    <t>ADMFSR34H8N770623</t>
  </si>
  <si>
    <t>FF99FCGP</t>
  </si>
  <si>
    <t>ADMFSR34H8N766390</t>
  </si>
  <si>
    <t>5T S/CAB TIP 3T CRANE</t>
  </si>
  <si>
    <t>FH32XLGP</t>
  </si>
  <si>
    <t>ADMFSR34H8N775491</t>
  </si>
  <si>
    <t>FG98YLGP</t>
  </si>
  <si>
    <t>ADMFSR34H8N770622</t>
  </si>
  <si>
    <t>7T C/CAB 3T CRANE</t>
  </si>
  <si>
    <t>FH42JGGP</t>
  </si>
  <si>
    <t>ADMFSR34H8N775000</t>
  </si>
  <si>
    <t>FF52LLGP</t>
  </si>
  <si>
    <t>ADMFSR34H8N766395</t>
  </si>
  <si>
    <t>5T S/CAB CREW CARRIER</t>
  </si>
  <si>
    <t>FH32XJGP</t>
  </si>
  <si>
    <t>ADMFSR34H8N775492</t>
  </si>
  <si>
    <t>FG65CSGP</t>
  </si>
  <si>
    <t>ADMFSR34H8N766381</t>
  </si>
  <si>
    <t>FG65CPGP</t>
  </si>
  <si>
    <t>ADMFSR34H8N766380</t>
  </si>
  <si>
    <t>FH32WNGP</t>
  </si>
  <si>
    <t>ADMFSR34H8N775489</t>
  </si>
  <si>
    <t>FH42JCGP</t>
  </si>
  <si>
    <t>ADMFSR34H8N775001</t>
  </si>
  <si>
    <t>FH32WTGP</t>
  </si>
  <si>
    <t>ADMFSR34H8N775490</t>
  </si>
  <si>
    <t>FH32MLGP</t>
  </si>
  <si>
    <t>ADMFSR34H8N775005</t>
  </si>
  <si>
    <t>FH32MCGP</t>
  </si>
  <si>
    <t>ADMFSR34H8N775004</t>
  </si>
  <si>
    <t>FF99FBGP</t>
  </si>
  <si>
    <t>ADMNR75RFBN766392</t>
  </si>
  <si>
    <t>FH32XBGP</t>
  </si>
  <si>
    <t>ADMFSR34H8N775493</t>
  </si>
  <si>
    <t>FH83VSGP</t>
  </si>
  <si>
    <t>ADMFSR34H8N776208</t>
  </si>
  <si>
    <t>FH32LKGP</t>
  </si>
  <si>
    <t>ADMFSR34H8N775002</t>
  </si>
  <si>
    <t>FF52LKGP</t>
  </si>
  <si>
    <t>ADMNR75RFBN766394</t>
  </si>
  <si>
    <t>FH83VVGP</t>
  </si>
  <si>
    <t>ADMFSR34H8N776209</t>
  </si>
  <si>
    <t>FH83VZGP</t>
  </si>
  <si>
    <t>ADMFSR34H8N776210</t>
  </si>
  <si>
    <t>FF99DZGP</t>
  </si>
  <si>
    <t>ADMNR75RFBN766391</t>
  </si>
  <si>
    <t>FH83VMGP</t>
  </si>
  <si>
    <t>ADMFSR34H8N776211</t>
  </si>
  <si>
    <t>FH42JFGP</t>
  </si>
  <si>
    <t>ADMFSR34H8N775488</t>
  </si>
  <si>
    <t>FD90BYGP</t>
  </si>
  <si>
    <t>AA9A219MBGJBZ1017</t>
  </si>
  <si>
    <t>TRAILER - TWIN AXLE</t>
  </si>
  <si>
    <t>FD90GBGP</t>
  </si>
  <si>
    <t>AA9A219MBGJBZ1018</t>
  </si>
  <si>
    <t>FD90DTGP</t>
  </si>
  <si>
    <t>AA9A219MBGJBZ1019</t>
  </si>
  <si>
    <t>FD90FMGP</t>
  </si>
  <si>
    <t>AA9A219MBGJBZ1020</t>
  </si>
  <si>
    <t>FD90DHGP</t>
  </si>
  <si>
    <t>AA9A219MBGJBZ1021</t>
  </si>
  <si>
    <t>FF49YYGP</t>
  </si>
  <si>
    <t>AA9A219MBGJBZ1023</t>
  </si>
  <si>
    <t>FF50FNGP</t>
  </si>
  <si>
    <t>AA9A219MBGJBZ1024</t>
  </si>
  <si>
    <t>FF50FCGP</t>
  </si>
  <si>
    <t>AA9A219MBGJBZ1028</t>
  </si>
  <si>
    <t>FF50DSGP</t>
  </si>
  <si>
    <t>AA9A219MBGJBZ1025</t>
  </si>
  <si>
    <t>FF50CBGP</t>
  </si>
  <si>
    <t>AA9A219MBGJBZ1027</t>
  </si>
  <si>
    <t>FF50BFGP</t>
  </si>
  <si>
    <t>AA9A219MBGJBZ1029</t>
  </si>
  <si>
    <t>FF50BPGP</t>
  </si>
  <si>
    <t>AA9A219MBGJBZ1030</t>
  </si>
  <si>
    <t>FG63VRGP</t>
  </si>
  <si>
    <t>AA9A219MBGJBZ1031</t>
  </si>
  <si>
    <t>FG63VGGP</t>
  </si>
  <si>
    <t>AA9A219MBGJBZ1032</t>
  </si>
  <si>
    <t>FG63SSGP</t>
  </si>
  <si>
    <t>AA9A219MBGJBZ1033</t>
  </si>
  <si>
    <t>FG63WDGP</t>
  </si>
  <si>
    <t>AA9A219MBGJBZ1034</t>
  </si>
  <si>
    <t>FG63VWGP</t>
  </si>
  <si>
    <t>AA9A219MBGJBZ1036</t>
  </si>
  <si>
    <t>FG63TNGP</t>
  </si>
  <si>
    <t>AA9A219MBGJBZ1037</t>
  </si>
  <si>
    <t>FF50CWGP</t>
  </si>
  <si>
    <t>AA9A219MBGJBZ1026</t>
  </si>
  <si>
    <t>TRAILER - STORAGE COMPARTMENT</t>
  </si>
  <si>
    <t>FG63TWGP</t>
  </si>
  <si>
    <t>AA9A219MBGJBZ1035</t>
  </si>
  <si>
    <t>FD90CYFP</t>
  </si>
  <si>
    <t>AA9A219MBGJBZ1022</t>
  </si>
  <si>
    <t>WCC649GP</t>
  </si>
  <si>
    <t>'ADMNP66LS5Z377842'</t>
  </si>
  <si>
    <t>P32851</t>
  </si>
  <si>
    <t>42345-16035</t>
  </si>
  <si>
    <t>Tractor Implement</t>
  </si>
  <si>
    <t>P32856</t>
  </si>
  <si>
    <t>42346-16038</t>
  </si>
  <si>
    <t>P32908</t>
  </si>
  <si>
    <t>42347-16020</t>
  </si>
  <si>
    <t>P32909</t>
  </si>
  <si>
    <t>42411-16045</t>
  </si>
  <si>
    <t>P32910</t>
  </si>
  <si>
    <t>42412-16044</t>
  </si>
  <si>
    <t>P32911</t>
  </si>
  <si>
    <t>42413-16048</t>
  </si>
  <si>
    <t>P32912</t>
  </si>
  <si>
    <t>42426-16053</t>
  </si>
  <si>
    <t>P32913</t>
  </si>
  <si>
    <t>42437-16072</t>
  </si>
  <si>
    <t>P32914</t>
  </si>
  <si>
    <t>42446-16068</t>
  </si>
  <si>
    <t>P32915</t>
  </si>
  <si>
    <t>42456-16088</t>
  </si>
  <si>
    <t>P32917</t>
  </si>
  <si>
    <t>42477-16063</t>
  </si>
  <si>
    <t>P32918</t>
  </si>
  <si>
    <t>42485-16101</t>
  </si>
  <si>
    <t>P32920</t>
  </si>
  <si>
    <t>42409-16043</t>
  </si>
  <si>
    <t>P32921</t>
  </si>
  <si>
    <t>42415-16051</t>
  </si>
  <si>
    <t>P32928</t>
  </si>
  <si>
    <t>42430-16066</t>
  </si>
  <si>
    <t>P32931</t>
  </si>
  <si>
    <t>42435-16062</t>
  </si>
  <si>
    <t>P32936</t>
  </si>
  <si>
    <t>42439-16073</t>
  </si>
  <si>
    <t>P32938</t>
  </si>
  <si>
    <t>42455-16097</t>
  </si>
  <si>
    <t>P32945</t>
  </si>
  <si>
    <t>42460-16095</t>
  </si>
  <si>
    <t>P32947</t>
  </si>
  <si>
    <t>42461-16096</t>
  </si>
  <si>
    <t>P32950</t>
  </si>
  <si>
    <t>42463-16099</t>
  </si>
  <si>
    <t>P32952</t>
  </si>
  <si>
    <t>42466-16092</t>
  </si>
  <si>
    <t>P32953</t>
  </si>
  <si>
    <t>42478-16065</t>
  </si>
  <si>
    <t>P32961</t>
  </si>
  <si>
    <t>46358-16019</t>
  </si>
  <si>
    <t>P32963</t>
  </si>
  <si>
    <t>42414-16050</t>
  </si>
  <si>
    <t>Tractor Implement (Slasher)</t>
  </si>
  <si>
    <t>P32974</t>
  </si>
  <si>
    <t>42416-16047</t>
  </si>
  <si>
    <t>P32983</t>
  </si>
  <si>
    <t>42427-16060</t>
  </si>
  <si>
    <t>P32984</t>
  </si>
  <si>
    <t>42433-16059</t>
  </si>
  <si>
    <t>P32986</t>
  </si>
  <si>
    <t>42436-16078</t>
  </si>
  <si>
    <t>P32987</t>
  </si>
  <si>
    <t>42440-16076</t>
  </si>
  <si>
    <t>P32989</t>
  </si>
  <si>
    <t>42443-16079</t>
  </si>
  <si>
    <t>P32990</t>
  </si>
  <si>
    <t>42445-16074</t>
  </si>
  <si>
    <t>P32992</t>
  </si>
  <si>
    <t>42457-16085</t>
  </si>
  <si>
    <t>P32997</t>
  </si>
  <si>
    <t>42458-16093</t>
  </si>
  <si>
    <t>P33000</t>
  </si>
  <si>
    <t>46408-16046</t>
  </si>
  <si>
    <t>P32937</t>
  </si>
  <si>
    <t>Ride On Lawn Mower</t>
  </si>
  <si>
    <t>P32951</t>
  </si>
  <si>
    <t>P32956</t>
  </si>
  <si>
    <t>P32958</t>
  </si>
  <si>
    <t>P32979</t>
  </si>
  <si>
    <t>P33178</t>
  </si>
  <si>
    <t>P33187</t>
  </si>
  <si>
    <t>P34047</t>
  </si>
  <si>
    <t>P34053</t>
  </si>
  <si>
    <t>P34060</t>
  </si>
  <si>
    <t>HZ25HJGP</t>
  </si>
  <si>
    <t xml:space="preserve"> MF4708 TT75 2W+Closed Cab+Air Conditioner</t>
  </si>
  <si>
    <t>HZ25HLGP</t>
  </si>
  <si>
    <t>HZ25HMGP</t>
  </si>
  <si>
    <t>HZ25HRGP</t>
  </si>
  <si>
    <t>4 Ton Crew Cab Truck  DROP SIDE TIPPER</t>
  </si>
  <si>
    <t>HY44LBGP</t>
  </si>
  <si>
    <t xml:space="preserve">23 Seater Personnel Carrrier </t>
  </si>
  <si>
    <t>HY44LJGP</t>
  </si>
  <si>
    <t>HY44LYGP</t>
  </si>
  <si>
    <t>HY44MLGP</t>
  </si>
  <si>
    <t>HZ19DVGP</t>
  </si>
  <si>
    <t>HZ23ZYGP</t>
  </si>
  <si>
    <t>HY52FCGP</t>
  </si>
  <si>
    <t>HY69TFGP</t>
  </si>
  <si>
    <t>HZ19FLGP</t>
  </si>
  <si>
    <t>HZ47RNGP</t>
  </si>
  <si>
    <t>HZ24BVGP</t>
  </si>
  <si>
    <t>Game Viewer</t>
  </si>
  <si>
    <t>HZ30NZGP</t>
  </si>
  <si>
    <t>HZ24CLGP</t>
  </si>
  <si>
    <t>HW10BYGP</t>
  </si>
  <si>
    <t xml:space="preserve">4x4 Tractor Loader Backhoe </t>
  </si>
  <si>
    <t>HW10CBGP</t>
  </si>
  <si>
    <t>JC45FWGP</t>
  </si>
  <si>
    <t xml:space="preserve">6x4 Roll Back To Move TLB </t>
  </si>
  <si>
    <t xml:space="preserve">8 Ton Chipper Tipper Type Body </t>
  </si>
  <si>
    <t>HZ49TKGP</t>
  </si>
  <si>
    <t>HZ49TPGP</t>
  </si>
  <si>
    <t>HZ49TVGP</t>
  </si>
  <si>
    <t>HZ49TXGP</t>
  </si>
  <si>
    <t>HZ49TYGP</t>
  </si>
  <si>
    <t>HZ49VBGP</t>
  </si>
  <si>
    <t>HZ49VFGP</t>
  </si>
  <si>
    <t>HZ50VKGP</t>
  </si>
  <si>
    <t>HZ59SYGP</t>
  </si>
  <si>
    <t>HZ81FJGP</t>
  </si>
  <si>
    <t>HZ85BRGP</t>
  </si>
  <si>
    <t>HZ85CGGP</t>
  </si>
  <si>
    <t>HZ85CXGP</t>
  </si>
  <si>
    <t>HZ85JSGP</t>
  </si>
  <si>
    <t>HZ85KMGP</t>
  </si>
  <si>
    <t>JB01YGGP</t>
  </si>
  <si>
    <t>JB04NGGP</t>
  </si>
  <si>
    <t>JB24BMGP</t>
  </si>
  <si>
    <t>JB24BVGP</t>
  </si>
  <si>
    <t>JB24DPGP</t>
  </si>
  <si>
    <t>JB24DZGP</t>
  </si>
  <si>
    <t>7.5 Ton Crew Cab Side Tipper + Removable 5000 Liter Water Tank Internal Baffles - On Cradle CW Twist Locks</t>
  </si>
  <si>
    <t>JB24HDGP</t>
  </si>
  <si>
    <t>JB40ZVGP</t>
  </si>
  <si>
    <t>JB41DGGP</t>
  </si>
  <si>
    <t>JB41DLGP</t>
  </si>
  <si>
    <t>JB45ZNGP</t>
  </si>
  <si>
    <t>JB63VGGP</t>
  </si>
  <si>
    <t>5 Ton Single Cab AMT Truck DROP-SIDE …SIDE TIPPER</t>
  </si>
  <si>
    <t>JB69ZPGP</t>
  </si>
  <si>
    <t xml:space="preserve">7,5 Ton Crew Cab, Crane Clamshell &amp; Grab SIDE tipper Truck </t>
  </si>
  <si>
    <t>JB89ZTGP</t>
  </si>
  <si>
    <t>JB90CHGP</t>
  </si>
  <si>
    <t>4 Ton Crew Cab with 15m Super Lift Type (Articulated Type) Aerial Platform</t>
  </si>
  <si>
    <t>JC00YMGP</t>
  </si>
  <si>
    <t>JC00YSGP</t>
  </si>
  <si>
    <t>JC27PFGP</t>
  </si>
  <si>
    <t xml:space="preserve">HIPPO POOL 8 Ton Tipper with Crane &amp; Clamshell Bucket Special High Sides and Scow Back Rear - To Reach 4m Below Ground Level  </t>
  </si>
  <si>
    <t>JC45DDGP</t>
  </si>
  <si>
    <t xml:space="preserve">7,5 Ton Crew Rruck with 21 Meter Super Lift Type (Articulated Type) Aerial Platform </t>
  </si>
  <si>
    <t>JC45DPGP</t>
  </si>
  <si>
    <t>JC45FKGP</t>
  </si>
  <si>
    <t xml:space="preserve"> CITY PARKS JOHANNESBURG  (SOC) LTD </t>
  </si>
  <si>
    <t>CK63BYGP</t>
  </si>
  <si>
    <t>'AHNTT75R2DN000373'</t>
  </si>
  <si>
    <t>Written-Off 25/08/16</t>
  </si>
  <si>
    <t xml:space="preserve"> CORE ADMINISTRATION</t>
  </si>
  <si>
    <t>TRACTOR/TT75</t>
  </si>
  <si>
    <t>CK63FKGP</t>
  </si>
  <si>
    <t>AHNTT75RDN000379'</t>
  </si>
  <si>
    <t>CK63DDGP</t>
  </si>
  <si>
    <t>'AHNTT75R2DN000372'</t>
  </si>
  <si>
    <t>CK61CZGP</t>
  </si>
  <si>
    <t>'AHNTT75R2DN000376'</t>
  </si>
  <si>
    <t>CK63CPGP</t>
  </si>
  <si>
    <t>'AHNTT75R2DN00031'</t>
  </si>
  <si>
    <t>WML829GP</t>
  </si>
  <si>
    <t>TRAILER</t>
  </si>
  <si>
    <t>XZF221GP</t>
  </si>
  <si>
    <t>'WDF9066332E005610'</t>
  </si>
  <si>
    <t>P/VAN2</t>
  </si>
  <si>
    <t>VBT158GP</t>
  </si>
  <si>
    <t>'NHTT75I2000153609'</t>
  </si>
  <si>
    <t>XKP469GP</t>
  </si>
  <si>
    <t>'NHTT75I2000192641'</t>
  </si>
  <si>
    <t>XKP479GP</t>
  </si>
  <si>
    <t>'NHTT75I2000192515'</t>
  </si>
  <si>
    <t>XKV319GP</t>
  </si>
  <si>
    <t>'NHTT75I2000192584'</t>
  </si>
  <si>
    <t>FD41JNGP</t>
  </si>
  <si>
    <t>TABMC090TE5234002</t>
  </si>
  <si>
    <t>FD41NRGP</t>
  </si>
  <si>
    <t>TABMC090VE5195001</t>
  </si>
  <si>
    <t>FD90BBGP</t>
  </si>
  <si>
    <t>TABMC090CE5266013</t>
  </si>
  <si>
    <t>2.5M ADJUSTABLE SCRAPER</t>
  </si>
  <si>
    <t>D0016-1512</t>
  </si>
  <si>
    <t>4DISK PLOUGH</t>
  </si>
  <si>
    <t>4 BURROW MOULDBOARD PLOUGH</t>
  </si>
  <si>
    <t>TYNE COIL TILLER</t>
  </si>
  <si>
    <t>1ROW DISK RIDGER WITH ROLL</t>
  </si>
  <si>
    <t>4 ROW PREC MECHANICAL PLANTER</t>
  </si>
  <si>
    <t>2 ROW POTATO PLANTING MACHINE</t>
  </si>
  <si>
    <t>2 ROW POTATO HARVEST</t>
  </si>
  <si>
    <t>AA977DDDSFGB1120</t>
  </si>
  <si>
    <t>3.2T TRAILER</t>
  </si>
  <si>
    <t xml:space="preserve"> CORE ADMINISTRATION </t>
  </si>
  <si>
    <t>CN16GMGP</t>
  </si>
  <si>
    <t>'ADMNP75PC8G635372'</t>
  </si>
  <si>
    <t>CITY POWER JOHANNESBURG</t>
  </si>
  <si>
    <t>Isuzu N Series NRP400 Crew Cab / 12m Aerial Platform</t>
  </si>
  <si>
    <t>CN10ZSGP</t>
  </si>
  <si>
    <t>'ADMNP75PC8G632343'</t>
  </si>
  <si>
    <t>CN11BDGP</t>
  </si>
  <si>
    <t>'ADMNP75PC8G632338'</t>
  </si>
  <si>
    <t>CN10YZGP</t>
  </si>
  <si>
    <t>'ADMNP75PC8G632837'</t>
  </si>
  <si>
    <t>CN11BRGP</t>
  </si>
  <si>
    <t>'ADMNP75P8G632841'</t>
  </si>
  <si>
    <t>CN54PMGP</t>
  </si>
  <si>
    <t>'ADMNP75PC8G631283'</t>
  </si>
  <si>
    <t>CN54RYGP</t>
  </si>
  <si>
    <t>'ADMNP75PC8G634450'</t>
  </si>
  <si>
    <t>CN54TXGP</t>
  </si>
  <si>
    <t>'ADMNP75PC8G635376'</t>
  </si>
  <si>
    <t>CN54SSGP</t>
  </si>
  <si>
    <t>'ADMNP75PC8G632840'</t>
  </si>
  <si>
    <t>CN54RKGP</t>
  </si>
  <si>
    <t>'ADMNP75PC8G635373'</t>
  </si>
  <si>
    <t>CN63ZRGP</t>
  </si>
  <si>
    <t>'ADMFTS3468G630770'</t>
  </si>
  <si>
    <t>CN68SKGP</t>
  </si>
  <si>
    <t>'ADMNP75PC8G632838'</t>
  </si>
  <si>
    <t>CN85RFGP</t>
  </si>
  <si>
    <t>'ADMNP75PC8G635371'</t>
  </si>
  <si>
    <t>CN85RPGP</t>
  </si>
  <si>
    <t>'ADMNP75PC8G634448'</t>
  </si>
  <si>
    <t>CN85PVGP</t>
  </si>
  <si>
    <t>'ADMNP75PC8G635369'</t>
  </si>
  <si>
    <t>CP02GSGP</t>
  </si>
  <si>
    <t>'ADMNP75PC8G635378'</t>
  </si>
  <si>
    <t>CP02FLGP</t>
  </si>
  <si>
    <t>'ADMNP75PC8G632839'</t>
  </si>
  <si>
    <t>CP02GFGP</t>
  </si>
  <si>
    <t>'ADMNP75PC8G635368'</t>
  </si>
  <si>
    <t>CP02HHGP</t>
  </si>
  <si>
    <t>'ADMNP75PC8G632340'</t>
  </si>
  <si>
    <t>CP25SKGP</t>
  </si>
  <si>
    <t>'ADMNP75PC8G631734'</t>
  </si>
  <si>
    <t>CP25SZGP</t>
  </si>
  <si>
    <t>'ADMNP75PC8G635375'</t>
  </si>
  <si>
    <t>CN16HFGP</t>
  </si>
  <si>
    <t>'ADMFSR34H8N631174'</t>
  </si>
  <si>
    <t>Isuzu 18m Aerial Platform</t>
  </si>
  <si>
    <t>CN54PBGP</t>
  </si>
  <si>
    <t>'ADMFSR34H8N631176'</t>
  </si>
  <si>
    <t>CN54THGP</t>
  </si>
  <si>
    <t>WRITTEN-OFF 23/02/14</t>
  </si>
  <si>
    <t>VPJ035GP</t>
  </si>
  <si>
    <t>Defleet 1/1/15</t>
  </si>
  <si>
    <t>VNV321GP</t>
  </si>
  <si>
    <t>'ADMNP66LP5Z324834'</t>
  </si>
  <si>
    <t>VNV310GP</t>
  </si>
  <si>
    <t>VPJ023GP</t>
  </si>
  <si>
    <t>'ADMNP66LP5Z324833'</t>
  </si>
  <si>
    <t>VSM020GP</t>
  </si>
  <si>
    <t>VTF658GP</t>
  </si>
  <si>
    <t>'ADMNP66LP5Z324515'</t>
  </si>
  <si>
    <t>WCV332GP</t>
  </si>
  <si>
    <t>'ADMNP66LP5Z364972'</t>
  </si>
  <si>
    <t>WFB247GP</t>
  </si>
  <si>
    <t>'ADMNR55RF5Z307604'</t>
  </si>
  <si>
    <t xml:space="preserve">Transferred to City Parks </t>
  </si>
  <si>
    <t>TRK2</t>
  </si>
  <si>
    <t>WZT416GP</t>
  </si>
  <si>
    <t>'ADMNP66LP5Z405825'</t>
  </si>
  <si>
    <t>WZT436GP</t>
  </si>
  <si>
    <t>'ADMNP66LP5Z405823'</t>
  </si>
  <si>
    <t>WZV687GP</t>
  </si>
  <si>
    <t>'ADMNP66LP5Z405607'</t>
  </si>
  <si>
    <t>XBD735GP</t>
  </si>
  <si>
    <t>'ADMNP66LP5Z405008'</t>
  </si>
  <si>
    <t>XBS580GP</t>
  </si>
  <si>
    <t>XBS589GP</t>
  </si>
  <si>
    <t>'ADMNP66LP5Z405827'</t>
  </si>
  <si>
    <t>XBS598GP</t>
  </si>
  <si>
    <t>'ADMNP66LP5Z405608'</t>
  </si>
  <si>
    <t>XBS659GP</t>
  </si>
  <si>
    <t>'ADMNP66LP5Z405826'</t>
  </si>
  <si>
    <t>XCW857GP</t>
  </si>
  <si>
    <t>'ADMNP66LP5Z399710'</t>
  </si>
  <si>
    <t>XDG688GP</t>
  </si>
  <si>
    <t>'ADMNP66LP5Z405609'</t>
  </si>
  <si>
    <t>XGL521GP</t>
  </si>
  <si>
    <t>'ADMNP66LP5Z410215'</t>
  </si>
  <si>
    <t>TRK4/AP15</t>
  </si>
  <si>
    <t>XHB737GP</t>
  </si>
  <si>
    <t>'ADMNP66LP5Z389801'</t>
  </si>
  <si>
    <t>TRK4/CRANE</t>
  </si>
  <si>
    <t>XBS671GP</t>
  </si>
  <si>
    <t>'ADMNP66LP5Z405606'</t>
  </si>
  <si>
    <t>XGL542GP</t>
  </si>
  <si>
    <t>'ADMNP66LP5Z406658'</t>
  </si>
  <si>
    <t>XGL547GP</t>
  </si>
  <si>
    <t>'ADMNP66LP5Z408768'</t>
  </si>
  <si>
    <t>XGL554GP</t>
  </si>
  <si>
    <t>'ADMNP66LP5Z408767'</t>
  </si>
  <si>
    <t>XGL576GP</t>
  </si>
  <si>
    <t>'ADMNP66LP5Z408168'</t>
  </si>
  <si>
    <t>XGL591GP</t>
  </si>
  <si>
    <t>'ADMNP66LP5Z408167'</t>
  </si>
  <si>
    <t>XGY155GP</t>
  </si>
  <si>
    <t>'ADMNP66LP5Z408770'</t>
  </si>
  <si>
    <t>XLP702GP</t>
  </si>
  <si>
    <t>'ADMFTR33M6Z411009'</t>
  </si>
  <si>
    <t>XNY074GP</t>
  </si>
  <si>
    <t>TRK1.5/AP10.5</t>
  </si>
  <si>
    <t>XNY080GP</t>
  </si>
  <si>
    <t>'ADMNR55RF5Z413555'</t>
  </si>
  <si>
    <t>XPX608GP</t>
  </si>
  <si>
    <t>'ADDT6800000007291'</t>
  </si>
  <si>
    <t>TRK9/DIESEL TANKER</t>
  </si>
  <si>
    <t>XVL542GP</t>
  </si>
  <si>
    <t>'ADMNR55RF5Z437020'</t>
  </si>
  <si>
    <t>XVK158GP</t>
  </si>
  <si>
    <t>XVK322GP</t>
  </si>
  <si>
    <t>XVK345GP</t>
  </si>
  <si>
    <t>'ADMFTR33M6Z422898'</t>
  </si>
  <si>
    <t>XVK138GP</t>
  </si>
  <si>
    <t>XVK161GP</t>
  </si>
  <si>
    <t>XVK330GP</t>
  </si>
  <si>
    <t>'ADMNR55RF5Z413552'</t>
  </si>
  <si>
    <t>XVL539GP</t>
  </si>
  <si>
    <t>'ADMNR55RF5Z413553'</t>
  </si>
  <si>
    <t>XVL546GP</t>
  </si>
  <si>
    <t>XWJ785GP</t>
  </si>
  <si>
    <t>'ADMNR55RF5Z380032'</t>
  </si>
  <si>
    <t>XWJ811GP</t>
  </si>
  <si>
    <t>WRITTEN-OFF 25/05/13</t>
  </si>
  <si>
    <t>XWJ842GP</t>
  </si>
  <si>
    <t>XWJ912GP</t>
  </si>
  <si>
    <t>XWJ925GP</t>
  </si>
  <si>
    <t>XWJ965GP</t>
  </si>
  <si>
    <t>XWJ829GP</t>
  </si>
  <si>
    <t>TRK1.5T</t>
  </si>
  <si>
    <t>XWJ857GP</t>
  </si>
  <si>
    <t>'ADMNR55RF5Z437019'</t>
  </si>
  <si>
    <t>XWJ981GP</t>
  </si>
  <si>
    <t>XYB278GP</t>
  </si>
  <si>
    <t>XYB290GP</t>
  </si>
  <si>
    <t>'ADMNR55RF5Z435520'</t>
  </si>
  <si>
    <t>YBC228GP</t>
  </si>
  <si>
    <t>'ADMNP66LP5Z403323'</t>
  </si>
  <si>
    <t>XTD213GP</t>
  </si>
  <si>
    <t>XTD225GP</t>
  </si>
  <si>
    <t>'ADMNP66LP5Z412276'</t>
  </si>
  <si>
    <t>XVK124GP</t>
  </si>
  <si>
    <t>SGH082GP</t>
  </si>
  <si>
    <t>'AE9H118W15FBK1943'</t>
  </si>
  <si>
    <t>TRL(A1)</t>
  </si>
  <si>
    <t>SYS347GP</t>
  </si>
  <si>
    <t>TRL(A2)</t>
  </si>
  <si>
    <t>VNV295GP</t>
  </si>
  <si>
    <t>'ADMNP66LP5Z324832'</t>
  </si>
  <si>
    <t>WZT388GP</t>
  </si>
  <si>
    <t>'ADMNP66LP5Z399711'</t>
  </si>
  <si>
    <t>XVJ065GP</t>
  </si>
  <si>
    <t>'ADMNP66LP5Z463769'</t>
  </si>
  <si>
    <t>XLP769GP</t>
  </si>
  <si>
    <t>'ADMFTR33M6Z411011'</t>
  </si>
  <si>
    <t>XLP715GP</t>
  </si>
  <si>
    <t>'ADMFTR33M6Z411010'</t>
  </si>
  <si>
    <t>XLP727GP</t>
  </si>
  <si>
    <t>'ADMFTR33M6Z411012'</t>
  </si>
  <si>
    <t>XNY065GP</t>
  </si>
  <si>
    <t>XTD208GP</t>
  </si>
  <si>
    <t>XKK858GP</t>
  </si>
  <si>
    <t>'ADMNP66LP5Z405828'</t>
  </si>
  <si>
    <t>PTW089GP</t>
  </si>
  <si>
    <t>XSW233GP</t>
  </si>
  <si>
    <t>'ADMFTR33M6Z411008'</t>
  </si>
  <si>
    <t>XVL534GP</t>
  </si>
  <si>
    <t>CP36LPGP</t>
  </si>
  <si>
    <t>'ADMNP75PC8G635374'</t>
  </si>
  <si>
    <t>CP56XJGP</t>
  </si>
  <si>
    <t>'ADMNP75PC8G633172'</t>
  </si>
  <si>
    <t>CS02XYGP</t>
  </si>
  <si>
    <t>'ADMFTS34L8G630768'</t>
  </si>
  <si>
    <t>CS02YFGP</t>
  </si>
  <si>
    <t>DD55KCGP</t>
  </si>
  <si>
    <t>ADMNP75PCBN673400</t>
  </si>
  <si>
    <t xml:space="preserve">4TON-C/CAB-12M AERIAL PLAT-250KG BASKET </t>
  </si>
  <si>
    <t>DD55LDGP</t>
  </si>
  <si>
    <t>ADMNP75PCBN673401</t>
  </si>
  <si>
    <t>DD55JRGP</t>
  </si>
  <si>
    <t>ADMNP75PCBN673403</t>
  </si>
  <si>
    <t>DD55JJGP</t>
  </si>
  <si>
    <t>ADMNP75PCBN673398</t>
  </si>
  <si>
    <t>DD55KKGP</t>
  </si>
  <si>
    <t>ADMNP75PCBN673399</t>
  </si>
  <si>
    <t>DD55KMGP</t>
  </si>
  <si>
    <t>ADMNP75PCBN678321</t>
  </si>
  <si>
    <t>DH21VFGP</t>
  </si>
  <si>
    <t>ADMNP75PCBN679619</t>
  </si>
  <si>
    <t>8 TON-C/CAB-18M AERIAL PLAT-250KG BASKET</t>
  </si>
  <si>
    <t>DD55JYGP</t>
  </si>
  <si>
    <t>ADMNP75PCBN678322</t>
  </si>
  <si>
    <t>Defleet 28/02/2018</t>
  </si>
  <si>
    <t>DD55JVGP</t>
  </si>
  <si>
    <t>ADMNP75PCBN678320</t>
  </si>
  <si>
    <t>DD84XCGP</t>
  </si>
  <si>
    <t>ADMNP75PCBN678319</t>
  </si>
  <si>
    <t>DD55LGGP</t>
  </si>
  <si>
    <t>ADMNP75PCBN689048</t>
  </si>
  <si>
    <t>DD55LBGP</t>
  </si>
  <si>
    <t>ADMNP75PCBN681622</t>
  </si>
  <si>
    <t>DD55KFGP</t>
  </si>
  <si>
    <t>ADMNP75PCBN681626</t>
  </si>
  <si>
    <t>DD55JGGP</t>
  </si>
  <si>
    <t>ADMNP75PCBN681623</t>
  </si>
  <si>
    <t>DD55KZGP</t>
  </si>
  <si>
    <t>ADMNP75PCBN681627</t>
  </si>
  <si>
    <t>DD55KTGP</t>
  </si>
  <si>
    <t>ADMNP75PCBN681624</t>
  </si>
  <si>
    <t>DD55KGGP</t>
  </si>
  <si>
    <t>ADMNP75PCBN684857</t>
  </si>
  <si>
    <t>DD55KHGP</t>
  </si>
  <si>
    <t>ADMNP75PCBN684858</t>
  </si>
  <si>
    <t>DT46NNGP</t>
  </si>
  <si>
    <t>ADDE0500000001443</t>
  </si>
  <si>
    <t>UD TRUCK CW 26 370 (E03) DT</t>
  </si>
  <si>
    <t>FL02HJGP</t>
  </si>
  <si>
    <t>ADMFTS34LG80727140</t>
  </si>
  <si>
    <t>7T 4X4 C/CAB 27M A/PLATFORM</t>
  </si>
  <si>
    <t>FJ54KHGP</t>
  </si>
  <si>
    <t>ADMNP75PCBN768971</t>
  </si>
  <si>
    <t>4T C/CAB 14M A/PLATFORM</t>
  </si>
  <si>
    <t>FJ54LPGP</t>
  </si>
  <si>
    <t>ADMNP75PCBN768005</t>
  </si>
  <si>
    <t>FJ54HRGP</t>
  </si>
  <si>
    <t>ADMNP75PCBN771472</t>
  </si>
  <si>
    <t>FJ54HLGP</t>
  </si>
  <si>
    <t>ADMNP75PCBN771474</t>
  </si>
  <si>
    <t>FJ54HMGP</t>
  </si>
  <si>
    <t>ADMNP75PCBN771470</t>
  </si>
  <si>
    <t>FJ28LNGP</t>
  </si>
  <si>
    <t>ADMNM85HFBN772404</t>
  </si>
  <si>
    <t>2.5T S/CAB 10M A/PLATFORM FITTED C/CAB</t>
  </si>
  <si>
    <t>FJ28KZGP</t>
  </si>
  <si>
    <t>ADMNM85HFBN772405</t>
  </si>
  <si>
    <t xml:space="preserve">FJ28SNGP </t>
  </si>
  <si>
    <t>ADMNM85HFBN772408</t>
  </si>
  <si>
    <t>FJ28TZGP</t>
  </si>
  <si>
    <t>ADMNM85HFBN772712</t>
  </si>
  <si>
    <t>FJ28SXGP</t>
  </si>
  <si>
    <t>ADMNM85HFBN774206</t>
  </si>
  <si>
    <t>FJ28VNGP</t>
  </si>
  <si>
    <t>ADMNP75PCBN767176</t>
  </si>
  <si>
    <t>FJ28KRGP</t>
  </si>
  <si>
    <t>ADMNM85HFBN774211</t>
  </si>
  <si>
    <t>FJ28TBGP</t>
  </si>
  <si>
    <t>ADMNM85HFBN774207</t>
  </si>
  <si>
    <t>FJ28LDGP</t>
  </si>
  <si>
    <t>ADMNM85HFBN772403</t>
  </si>
  <si>
    <t>FJ28VWGP</t>
  </si>
  <si>
    <t>ADMNP75PCBN767180</t>
  </si>
  <si>
    <t>FJ28TFGP</t>
  </si>
  <si>
    <t>ADMNM85HFBN772714</t>
  </si>
  <si>
    <t>FJ54KMGP</t>
  </si>
  <si>
    <t>ADMNP75PCBN767178</t>
  </si>
  <si>
    <t>FJ54HSGP</t>
  </si>
  <si>
    <t>ADMNP75PCBN771471</t>
  </si>
  <si>
    <t>FJ28TSGP</t>
  </si>
  <si>
    <t>ADMNM85HFBN772716</t>
  </si>
  <si>
    <t>FJ54KTGP</t>
  </si>
  <si>
    <t>ADMNP75PCBN770864</t>
  </si>
  <si>
    <t>FJ28VGGP</t>
  </si>
  <si>
    <t>ADMNM85HFBN772406</t>
  </si>
  <si>
    <t xml:space="preserve">FJ54LDGP </t>
  </si>
  <si>
    <t>ADMNP75PCBN767179</t>
  </si>
  <si>
    <t>FJ28TKGP</t>
  </si>
  <si>
    <t>ADMNM85HFBN772407</t>
  </si>
  <si>
    <t>FJ90DXGP</t>
  </si>
  <si>
    <t>ADMFSR34H8N770624</t>
  </si>
  <si>
    <t xml:space="preserve">7T C/CAB 18M A/PLATFORM </t>
  </si>
  <si>
    <t>FJ90DVGP</t>
  </si>
  <si>
    <t>ADMFSR34H8N770620</t>
  </si>
  <si>
    <t>FJ28LHGP</t>
  </si>
  <si>
    <t>ADMNM85HFBN771242</t>
  </si>
  <si>
    <t>FJ90DSGP</t>
  </si>
  <si>
    <t>ADMFSR34H8N770625</t>
  </si>
  <si>
    <t>FJ28KXGP</t>
  </si>
  <si>
    <t>ADMNM85HFBN767164</t>
  </si>
  <si>
    <t>HZ49SZGP</t>
  </si>
  <si>
    <t xml:space="preserve">4 Ton Crew Cab &amp; 12m Telescopic AP &amp; Tool Boxes on Deck all Round </t>
  </si>
  <si>
    <t>HZ49SLGP</t>
  </si>
  <si>
    <t>HZ74PTGP</t>
  </si>
  <si>
    <t>HZ49SWGP</t>
  </si>
  <si>
    <t>HZ49STGP</t>
  </si>
  <si>
    <t>JB04MSGP</t>
  </si>
  <si>
    <t>JB40XTGP</t>
  </si>
  <si>
    <t>JB23ZJGP</t>
  </si>
  <si>
    <t>5000 Liter Diesel Bowser</t>
  </si>
  <si>
    <t>JB24FYGP</t>
  </si>
  <si>
    <t>JB24GFGP</t>
  </si>
  <si>
    <t>JB23XMGP</t>
  </si>
  <si>
    <t>JB24GNGP</t>
  </si>
  <si>
    <t>JB04MYGP</t>
  </si>
  <si>
    <t xml:space="preserve">4 Ton Crew Cab &amp; 14m Telescopic AP &amp; Tool Boxes on Deck all Round </t>
  </si>
  <si>
    <t>JB24FTGP</t>
  </si>
  <si>
    <t>JB24HBGP</t>
  </si>
  <si>
    <t>JB41DRGP</t>
  </si>
  <si>
    <t xml:space="preserve">4 Ton truck with Half Ton Metre Crane to lift Oil Drums </t>
  </si>
  <si>
    <t>JB63YMGP</t>
  </si>
  <si>
    <t>JB63VMGP</t>
  </si>
  <si>
    <t>JB40YPGP</t>
  </si>
  <si>
    <t>JB40YXGP</t>
  </si>
  <si>
    <t>JB23ZZGP</t>
  </si>
  <si>
    <t>JB40XNGP</t>
  </si>
  <si>
    <t>JB40ZLGP</t>
  </si>
  <si>
    <t>JB69YRGP</t>
  </si>
  <si>
    <t>JC45GGGP</t>
  </si>
  <si>
    <t xml:space="preserve">4 Ton Crew Cab &amp; 15m Telescopic AP &amp; Tool Boxes on Deck all Round </t>
  </si>
  <si>
    <t>JB34MBGP</t>
  </si>
  <si>
    <t>4t crew Cab Truck &amp; 12m Aerial platform ( ref Quote # QS-1350 REV1)</t>
  </si>
  <si>
    <t>JB34LZGP</t>
  </si>
  <si>
    <t>JC32XLGP</t>
  </si>
  <si>
    <t xml:space="preserve">7,5 Ton Crew Cab with 18 m Telescopic AP &amp; Tool Boxes on Deck all Round </t>
  </si>
  <si>
    <t>JC35MDGP</t>
  </si>
  <si>
    <t>JC32WTGP</t>
  </si>
  <si>
    <t>JB52DLGP</t>
  </si>
  <si>
    <t xml:space="preserve">6X4 Truck AMT Crane Rear Mount Drop-Side Body </t>
  </si>
  <si>
    <t>CITY POWER JOHANNESBURG (SOC) LTD</t>
  </si>
  <si>
    <t>CN55WVGP</t>
  </si>
  <si>
    <t>'WDB9066332S690782'</t>
  </si>
  <si>
    <t xml:space="preserve"> EMERGENCY MANAGEMENT SERVICES</t>
  </si>
  <si>
    <t>Mercedez Pvam Ambulance</t>
  </si>
  <si>
    <t>CN55TMGP</t>
  </si>
  <si>
    <t>'WDB9066332S690781'</t>
  </si>
  <si>
    <t>CN55VCGP</t>
  </si>
  <si>
    <t>'WDB9066332S689733'</t>
  </si>
  <si>
    <t>CN55JNGP</t>
  </si>
  <si>
    <t>'WDB9066332S693770'</t>
  </si>
  <si>
    <t>CN55HZGP</t>
  </si>
  <si>
    <t>'WDB9066332S692382'</t>
  </si>
  <si>
    <t>CN55XNGP</t>
  </si>
  <si>
    <t>'WDB9066332S691852'</t>
  </si>
  <si>
    <t>CN55NGGP</t>
  </si>
  <si>
    <t>'WDB9066332S691853'</t>
  </si>
  <si>
    <t>CN55KNGP</t>
  </si>
  <si>
    <t>'WDB9066332S690266'</t>
  </si>
  <si>
    <t>CN55LYGP</t>
  </si>
  <si>
    <t>'WDB9066332S693527'</t>
  </si>
  <si>
    <t>CN65KYGP</t>
  </si>
  <si>
    <t>'WDB9066332S692381'</t>
  </si>
  <si>
    <t>XKL982GP</t>
  </si>
  <si>
    <t>'ZCFC35A610D365052'</t>
  </si>
  <si>
    <t>AMB/PVAN2</t>
  </si>
  <si>
    <t>XKM055GP</t>
  </si>
  <si>
    <t>'ZCFC35A610D365049'</t>
  </si>
  <si>
    <t>XLB267GP</t>
  </si>
  <si>
    <t>'ZCFC35A610D365058'</t>
  </si>
  <si>
    <t>XLB275GP</t>
  </si>
  <si>
    <t>'ZCFC35A610D365050'</t>
  </si>
  <si>
    <t>XPS384GP</t>
  </si>
  <si>
    <t>'ZCFC35A610D365055'</t>
  </si>
  <si>
    <t>XPS406GP</t>
  </si>
  <si>
    <t>'ZCFC35A610D367343'</t>
  </si>
  <si>
    <t>XPS410GP</t>
  </si>
  <si>
    <t>'ZCFC35A610D365046'</t>
  </si>
  <si>
    <t>XPW630GP</t>
  </si>
  <si>
    <t>'ZCFC35A610D365059'</t>
  </si>
  <si>
    <t>XPW636GP</t>
  </si>
  <si>
    <t>'ZCFC35A610D365051'</t>
  </si>
  <si>
    <t>XPW644GP</t>
  </si>
  <si>
    <t>'ZCFC35A610D365057'</t>
  </si>
  <si>
    <t>XKL997GP</t>
  </si>
  <si>
    <t>WRITTEN-OFF 1/02/14</t>
  </si>
  <si>
    <t>XRP697GP</t>
  </si>
  <si>
    <t>'ZCFC35A610D365045'</t>
  </si>
  <si>
    <t>XPW639GP</t>
  </si>
  <si>
    <t>'ZCFC358310D344500'</t>
  </si>
  <si>
    <t>YTJ104GP</t>
  </si>
  <si>
    <t>'JTFPX22PX00012485'</t>
  </si>
  <si>
    <t>YTJ166GP</t>
  </si>
  <si>
    <t>'JTFPX22PX00012616'</t>
  </si>
  <si>
    <t>YTJ174GP</t>
  </si>
  <si>
    <t>'JTFPX22P800016860'</t>
  </si>
  <si>
    <t>YTJ186GP</t>
  </si>
  <si>
    <t>'JTFPX22P800016888'</t>
  </si>
  <si>
    <t>YTJ195GP</t>
  </si>
  <si>
    <t>'JTFPX22P900016883'</t>
  </si>
  <si>
    <t>YTJ154GP</t>
  </si>
  <si>
    <t>'JTFPX22P600012029'</t>
  </si>
  <si>
    <t>YTJ204GP</t>
  </si>
  <si>
    <t>'JTFPX22P400012613'</t>
  </si>
  <si>
    <t>YVP291GP</t>
  </si>
  <si>
    <t>'WDF9036622A962231'</t>
  </si>
  <si>
    <t>YVP296GP</t>
  </si>
  <si>
    <t>'WDF9036622A962124'</t>
  </si>
  <si>
    <t>YVP375GP</t>
  </si>
  <si>
    <t>'WDF9036622A962125'</t>
  </si>
  <si>
    <t>YVP388GP</t>
  </si>
  <si>
    <t>'WDF9036622A962232'</t>
  </si>
  <si>
    <t>YXX055GP</t>
  </si>
  <si>
    <t>'WDF9036622A962668'</t>
  </si>
  <si>
    <t>YXX104GP</t>
  </si>
  <si>
    <t>'WDF9036622A994138'</t>
  </si>
  <si>
    <t>YZT518GP</t>
  </si>
  <si>
    <t>'WDF9036622A962460'</t>
  </si>
  <si>
    <t>YZT521GP</t>
  </si>
  <si>
    <t>'WDF9036622A995772'</t>
  </si>
  <si>
    <t>YZT523GP</t>
  </si>
  <si>
    <t>'WDF9036622A995659'</t>
  </si>
  <si>
    <t>YZT532GP</t>
  </si>
  <si>
    <t>'WDF9036622A999773'</t>
  </si>
  <si>
    <t>YZT539GP</t>
  </si>
  <si>
    <t>'WDF9036622A995658'</t>
  </si>
  <si>
    <t>YZT563GP</t>
  </si>
  <si>
    <t>'WDF9036622A999612'</t>
  </si>
  <si>
    <t>YZT524GP</t>
  </si>
  <si>
    <t>'WDF9036622A999614'</t>
  </si>
  <si>
    <t>YZT546GP</t>
  </si>
  <si>
    <t>'WDF9066332E012641'</t>
  </si>
  <si>
    <t>YZT550GP</t>
  </si>
  <si>
    <t>'WDF9036622A999776'</t>
  </si>
  <si>
    <t>ZBJ309GP</t>
  </si>
  <si>
    <t>'WDF9036622A999775'</t>
  </si>
  <si>
    <t>BL63TNGP</t>
  </si>
  <si>
    <t>'WDB9066332S569627'</t>
  </si>
  <si>
    <t>BL63VBGP</t>
  </si>
  <si>
    <t>'WDB9066332S569628'</t>
  </si>
  <si>
    <t>BL63VPGP</t>
  </si>
  <si>
    <t>'WDB9066332S569629'</t>
  </si>
  <si>
    <t>BL63WBGP</t>
  </si>
  <si>
    <t>'WDB9066332S569630'</t>
  </si>
  <si>
    <t>BL63WRGP</t>
  </si>
  <si>
    <t>'WDB9066332S573404'</t>
  </si>
  <si>
    <t>BL63XFGP</t>
  </si>
  <si>
    <t>'WDB9066332S573407'</t>
  </si>
  <si>
    <t>BL63YKGP</t>
  </si>
  <si>
    <t>'WDB9066332S574872'</t>
  </si>
  <si>
    <t>BL93VPGP</t>
  </si>
  <si>
    <t>'WDB9066332S579172'</t>
  </si>
  <si>
    <t>BL93WFGP</t>
  </si>
  <si>
    <t>BL93WVGP</t>
  </si>
  <si>
    <t>'WDB9066332S573405'</t>
  </si>
  <si>
    <t>BL93XPGP</t>
  </si>
  <si>
    <t>'WDB9066332S573408'</t>
  </si>
  <si>
    <t>BL93XWGP</t>
  </si>
  <si>
    <t>WRITTEN-OFF 19/11/13</t>
  </si>
  <si>
    <t>BL93YCGP</t>
  </si>
  <si>
    <t>'WDB9066332S578192'</t>
  </si>
  <si>
    <t>BL93YSGP</t>
  </si>
  <si>
    <t>'WDB9066332S577744'</t>
  </si>
  <si>
    <t>BL93ZFGP</t>
  </si>
  <si>
    <t>'WDB9066332S574389'</t>
  </si>
  <si>
    <t>BL93ZSGP</t>
  </si>
  <si>
    <t>'WDB9066332S578673'</t>
  </si>
  <si>
    <t>BM12RGGP</t>
  </si>
  <si>
    <t>'WDB9066332S578672'</t>
  </si>
  <si>
    <t>BM12RLGP</t>
  </si>
  <si>
    <t>WRITTEN-OFF 7/12/13</t>
  </si>
  <si>
    <t>BM24JWGP</t>
  </si>
  <si>
    <t>'WDB9066332S573406'</t>
  </si>
  <si>
    <t>ZPF171GP</t>
  </si>
  <si>
    <t>'WV1ZZZ2EZA6022978'</t>
  </si>
  <si>
    <t>ZRK070GP</t>
  </si>
  <si>
    <t>'JTFPX22P700020494'</t>
  </si>
  <si>
    <t>ZWK590GP</t>
  </si>
  <si>
    <t>'JTFPX22P400020808'</t>
  </si>
  <si>
    <t>CP94MJGP</t>
  </si>
  <si>
    <t>'JTFPS22P700009980'</t>
  </si>
  <si>
    <t>EMERGENCY MANAGEMENT SERVICES</t>
  </si>
  <si>
    <t>Toyota Quantum PVan Ambulance</t>
  </si>
  <si>
    <t>CP94MVGP</t>
  </si>
  <si>
    <t>'JTFPS22P300009989'</t>
  </si>
  <si>
    <t>CP94MSGP</t>
  </si>
  <si>
    <t>'JTFPS22PX00009987'</t>
  </si>
  <si>
    <t>CP94NBGP</t>
  </si>
  <si>
    <t>'JTFPS22P000009979'</t>
  </si>
  <si>
    <t>CP94PJGP</t>
  </si>
  <si>
    <t>'JTFPS22P200009983'</t>
  </si>
  <si>
    <t>CP61WVGP</t>
  </si>
  <si>
    <t>'ZCFC3583105925846'</t>
  </si>
  <si>
    <t>IVECO Pvan Ambulance</t>
  </si>
  <si>
    <t>CP61TWGP</t>
  </si>
  <si>
    <t>'ZCFC3583105926061'</t>
  </si>
  <si>
    <t>CP61TPGP</t>
  </si>
  <si>
    <t>'ZCFC3583105925848'</t>
  </si>
  <si>
    <t>CP61VDGP</t>
  </si>
  <si>
    <t>'ZCFC3583105926059'</t>
  </si>
  <si>
    <t>CP61VJGP</t>
  </si>
  <si>
    <t>'ZCFC3583105925569'</t>
  </si>
  <si>
    <t>DB47BGGP</t>
  </si>
  <si>
    <t>JTFPX22P500043403</t>
  </si>
  <si>
    <t>DB47BLGP</t>
  </si>
  <si>
    <t>JTFPX22P000043261</t>
  </si>
  <si>
    <t>DB39GHGP</t>
  </si>
  <si>
    <t>JTFPX22P100043317</t>
  </si>
  <si>
    <t>DB47BVGP</t>
  </si>
  <si>
    <t>JTFPX22P400043389</t>
  </si>
  <si>
    <t>DB47BZGP</t>
  </si>
  <si>
    <t>JTFPX22P800038096</t>
  </si>
  <si>
    <t>DB46ZYGP</t>
  </si>
  <si>
    <t>JTFPX22P800038146</t>
  </si>
  <si>
    <t>DC51DSGP</t>
  </si>
  <si>
    <t>ZCFC35AY10D514611</t>
  </si>
  <si>
    <t>DC51CVGP</t>
  </si>
  <si>
    <t>ZCFC35AY40D514618</t>
  </si>
  <si>
    <t>DC68ZBGP</t>
  </si>
  <si>
    <t>ZCFC35AY90D514616</t>
  </si>
  <si>
    <t>DC50ZZGP</t>
  </si>
  <si>
    <t>ZCFC35AY20D514617</t>
  </si>
  <si>
    <t>DC61BZGP</t>
  </si>
  <si>
    <t>ZCFC35AY20D514615</t>
  </si>
  <si>
    <t>DC51DZGP</t>
  </si>
  <si>
    <t>ZCFC35AY30D514612</t>
  </si>
  <si>
    <t>DC68YVGP</t>
  </si>
  <si>
    <t>ZCFC35AY70D514614</t>
  </si>
  <si>
    <t>DC50KGGP</t>
  </si>
  <si>
    <t>WDB9066332S849174</t>
  </si>
  <si>
    <t xml:space="preserve">Mercdez Sprinter Ambulance </t>
  </si>
  <si>
    <t>DC50MPGP</t>
  </si>
  <si>
    <t>WDB9066332S850153</t>
  </si>
  <si>
    <t>DC49TPGP</t>
  </si>
  <si>
    <t>WDB9066332S854414</t>
  </si>
  <si>
    <t>DC50LXGP</t>
  </si>
  <si>
    <t>WDB9066332S854170</t>
  </si>
  <si>
    <t>DC50LGGP</t>
  </si>
  <si>
    <t>WDB9066332S848745</t>
  </si>
  <si>
    <t>DC50MYGP</t>
  </si>
  <si>
    <t>WDB9066332S850785</t>
  </si>
  <si>
    <t>DC50HLGP</t>
  </si>
  <si>
    <t>WDB9066332S850786</t>
  </si>
  <si>
    <t>FJ44PJGP</t>
  </si>
  <si>
    <t>ZCFC35AY60D540122</t>
  </si>
  <si>
    <t>IVECO - ANGELO KATER</t>
  </si>
  <si>
    <t>FJ44MCGP</t>
  </si>
  <si>
    <t>ZCFC35AY80D539943</t>
  </si>
  <si>
    <t>FJ44NWGP</t>
  </si>
  <si>
    <t>ZCFC35AY20D539937</t>
  </si>
  <si>
    <t>FJ44MSGP</t>
  </si>
  <si>
    <t>ZCFC35AYX0D545095</t>
  </si>
  <si>
    <t>FJ44NBGP</t>
  </si>
  <si>
    <t>ZCFC35AY10D544076</t>
  </si>
  <si>
    <t>FJ44NDGP</t>
  </si>
  <si>
    <t>ZCFC35AY30D539946</t>
  </si>
  <si>
    <t>FJ44NRGP</t>
  </si>
  <si>
    <t>ZCFC35AY10D545096</t>
  </si>
  <si>
    <t>MERCEDEZ - ANGELO KATER</t>
  </si>
  <si>
    <t>FJ44MLGP</t>
  </si>
  <si>
    <t>ZCFC35AY10D544577</t>
  </si>
  <si>
    <t>FJ44NKGP</t>
  </si>
  <si>
    <t>ZCFC35AY70D540128</t>
  </si>
  <si>
    <t>FJ44PBGP</t>
  </si>
  <si>
    <t>ZCFC35AYX0D544965</t>
  </si>
  <si>
    <t>QUANTUM - ANGELO KATER</t>
  </si>
  <si>
    <t>FJ44PWGP</t>
  </si>
  <si>
    <t>ZCFC35AY30D544077</t>
  </si>
  <si>
    <t>YCJ298W</t>
  </si>
  <si>
    <t>YS2P4X20005451838</t>
  </si>
  <si>
    <t>FIRE RAIDER DESTROYER TOP MOUNT PUMP</t>
  </si>
  <si>
    <t>YCJ303W</t>
  </si>
  <si>
    <t>YS2P4X20005451523</t>
  </si>
  <si>
    <t>WPX093W</t>
  </si>
  <si>
    <t>YS2P4X20002112519</t>
  </si>
  <si>
    <t xml:space="preserve"> EMERGENCY MANAGEMENT SERVICES </t>
  </si>
  <si>
    <t>CM29BDGP</t>
  </si>
  <si>
    <t>'ADMFVZ34R8Z629896'</t>
  </si>
  <si>
    <t>Isuzu FV Series FVZ 1400 10 000L Water Tanker</t>
  </si>
  <si>
    <t>CJ78RTGP</t>
  </si>
  <si>
    <t>'AHNT6050CDU000513'</t>
  </si>
  <si>
    <t>New Holland T6000 T6050</t>
  </si>
  <si>
    <t>VXW012GP</t>
  </si>
  <si>
    <t>TRK7/CRANE</t>
  </si>
  <si>
    <t>VXX482GP</t>
  </si>
  <si>
    <t>XMD073GP</t>
  </si>
  <si>
    <t>'ADMNP66LS5Z414740'</t>
  </si>
  <si>
    <t>VRN426GP</t>
  </si>
  <si>
    <t>'NH5610E200317470M'</t>
  </si>
  <si>
    <t>XMM105GP</t>
  </si>
  <si>
    <t>XPC743GP</t>
  </si>
  <si>
    <t>'AA9G372AK81JS1911'</t>
  </si>
  <si>
    <t>TRI AXLE HYD TRAILER</t>
  </si>
  <si>
    <t>XRS607GP</t>
  </si>
  <si>
    <t>XTC959GP</t>
  </si>
  <si>
    <t>TRK6/CRANE</t>
  </si>
  <si>
    <t>XKP499GP</t>
  </si>
  <si>
    <t>Defleeted 1/8/2015</t>
  </si>
  <si>
    <t>TRK8/HOOKLIFT</t>
  </si>
  <si>
    <t>XKV520GP</t>
  </si>
  <si>
    <t>XNG389GP</t>
  </si>
  <si>
    <t>'ADDT6700000006881'</t>
  </si>
  <si>
    <t>TRK8/CRANE/7.5TonM</t>
  </si>
  <si>
    <t>XPC739GP</t>
  </si>
  <si>
    <t>'AA9G140AK81JS1890'</t>
  </si>
  <si>
    <t>DOLLY TRAILER</t>
  </si>
  <si>
    <t>XTD238GP</t>
  </si>
  <si>
    <t>XSP159GP</t>
  </si>
  <si>
    <t>'WDB9341616L333841'</t>
  </si>
  <si>
    <t>TRK/TRACT/6X4</t>
  </si>
  <si>
    <t>XKP488GP</t>
  </si>
  <si>
    <t>XMM075GP</t>
  </si>
  <si>
    <t>XVD993GP</t>
  </si>
  <si>
    <t>XMD058GP</t>
  </si>
  <si>
    <t>'ADMFSR33L6Z427727'</t>
  </si>
  <si>
    <t>VXV689GP</t>
  </si>
  <si>
    <t>VXW003GP</t>
  </si>
  <si>
    <t>VXX513GP</t>
  </si>
  <si>
    <t>WJP428GP</t>
  </si>
  <si>
    <t>XSJ628GP</t>
  </si>
  <si>
    <t>JW501</t>
  </si>
  <si>
    <t>EXCAVATOR</t>
  </si>
  <si>
    <t>VXV678GP</t>
  </si>
  <si>
    <t>VXX490GP</t>
  </si>
  <si>
    <t>XFT484GP</t>
  </si>
  <si>
    <t>'ADMNP66LS5Z360877'</t>
  </si>
  <si>
    <t>XJX343GP</t>
  </si>
  <si>
    <t>XJX441GP</t>
  </si>
  <si>
    <t>XJX884GP</t>
  </si>
  <si>
    <t>XJX903GP</t>
  </si>
  <si>
    <t>'ADMNP66LS5Z414739'</t>
  </si>
  <si>
    <t>XKN891GP</t>
  </si>
  <si>
    <t>XMF771GP</t>
  </si>
  <si>
    <t>XMW134GP</t>
  </si>
  <si>
    <t>'ADDT6000000007640'</t>
  </si>
  <si>
    <t>XSJ612GP</t>
  </si>
  <si>
    <t>DB89LFGP</t>
  </si>
  <si>
    <t>ADMNR75RFBG678774</t>
  </si>
  <si>
    <t xml:space="preserve">5 T - TIP - S/SIDE - SWIVEL UP TAILGATE </t>
  </si>
  <si>
    <t>DD39DPGP</t>
  </si>
  <si>
    <t>ADMNR75RFBG679491</t>
  </si>
  <si>
    <t>DF27HVGP</t>
  </si>
  <si>
    <t>ADMFSR34PG664450</t>
  </si>
  <si>
    <t xml:space="preserve">8 T - D/SIDE - BUCKET - H/LIFT CRANE    </t>
  </si>
  <si>
    <t>DD39DJGP</t>
  </si>
  <si>
    <t>ADMNR75RFBG679495</t>
  </si>
  <si>
    <t xml:space="preserve">4 T - TIP - SWIVEL UP TAILGAT           </t>
  </si>
  <si>
    <t>DB89LCGP</t>
  </si>
  <si>
    <t>ADMNP75PFBG668565</t>
  </si>
  <si>
    <t xml:space="preserve">4 T - TIP - D/SIDE - HOOKLIFT CRANE     </t>
  </si>
  <si>
    <t>DB89LBGP</t>
  </si>
  <si>
    <t>ADMNP75PFBG668567</t>
  </si>
  <si>
    <t>DD11HDGP</t>
  </si>
  <si>
    <t>ADMNP75PFBG668568</t>
  </si>
  <si>
    <t>DC80HYGP</t>
  </si>
  <si>
    <t>ADMFVZ34R8Z656505</t>
  </si>
  <si>
    <t xml:space="preserve">24 T - D/SIDE - H/DUTY CRANE            </t>
  </si>
  <si>
    <t>DF27GZGP</t>
  </si>
  <si>
    <t>ADMFSR34PG674600</t>
  </si>
  <si>
    <t>8 T - TIP - S/SIDE - GRAB / H-LIFT CRANE</t>
  </si>
  <si>
    <t>DT39NYGP</t>
  </si>
  <si>
    <t>ADDEO400000001766</t>
  </si>
  <si>
    <t>FJ90DPGP</t>
  </si>
  <si>
    <t>ADMFSR34H8N771233</t>
  </si>
  <si>
    <t>7T C/CAB D/SIDE</t>
  </si>
  <si>
    <t>FJ90DRGP</t>
  </si>
  <si>
    <t>ADMFSR34H8N771234</t>
  </si>
  <si>
    <t>FJ90DLGP</t>
  </si>
  <si>
    <t>ADMFTR34H8N771232</t>
  </si>
  <si>
    <t>7T C/CAB D/SIDE WITH SAFETY NET</t>
  </si>
  <si>
    <t>FJ95VDGP</t>
  </si>
  <si>
    <t>ADMNP75PFBN768850</t>
  </si>
  <si>
    <t>4T C/CAB S/TIP</t>
  </si>
  <si>
    <t>FH42JJGP</t>
  </si>
  <si>
    <t>ADMFTR34H8N766169</t>
  </si>
  <si>
    <t xml:space="preserve">8T S/CAB S/TIP 10T CRANE </t>
  </si>
  <si>
    <t>FG94LNGP</t>
  </si>
  <si>
    <t>ADMFTR34H8N766168</t>
  </si>
  <si>
    <t>8T S/CAB S/TIP 10T CRANE &amp; CLAMBSHELL BUCKET</t>
  </si>
  <si>
    <t>FJ68TRGP</t>
  </si>
  <si>
    <t>ADMNR75RFBN767407</t>
  </si>
  <si>
    <t>5T S/CAB R/TIP</t>
  </si>
  <si>
    <t>FG60XLGP</t>
  </si>
  <si>
    <t>ADMFSR34P8N770627</t>
  </si>
  <si>
    <t>7T S/CAB 8T CRANE</t>
  </si>
  <si>
    <t>FH02HZGP</t>
  </si>
  <si>
    <t>ADMFSR34P8N777162</t>
  </si>
  <si>
    <t>8T S/CAB 10T CRANE</t>
  </si>
  <si>
    <t>FH02HSGP</t>
  </si>
  <si>
    <t>ADMFTR34H8N767161</t>
  </si>
  <si>
    <t xml:space="preserve">FJ95TTGP </t>
  </si>
  <si>
    <t>ADMFTR34H8N771237</t>
  </si>
  <si>
    <t>7T C/CAB S/TP 8T CRANE</t>
  </si>
  <si>
    <t>FH02HWGP</t>
  </si>
  <si>
    <t>ADMFTR34H8N767157</t>
  </si>
  <si>
    <t>8T S/CAB 10T CRANE CLAMBSHELL BUCKET</t>
  </si>
  <si>
    <t>FH02HVGP</t>
  </si>
  <si>
    <t>ADMFTR34H8N767158</t>
  </si>
  <si>
    <t>FH02HTGP</t>
  </si>
  <si>
    <t>ADMFTR34H8N767160</t>
  </si>
  <si>
    <t>FH02HYGP</t>
  </si>
  <si>
    <t>ADMFTR34H8N767159</t>
  </si>
  <si>
    <t>HY56PNGP</t>
  </si>
  <si>
    <t xml:space="preserve">8 Ton Tipper </t>
  </si>
  <si>
    <t>HY87ZFGP</t>
  </si>
  <si>
    <t>HZ81GBGP</t>
  </si>
  <si>
    <t>7.5 Ton  Crew Cab Drop Side NO CRANE</t>
  </si>
  <si>
    <t>JB04NZGP</t>
  </si>
  <si>
    <t>7.5 Ton  Crew Cab Tipper with Crane &amp; Clamshell</t>
  </si>
  <si>
    <t>JB04NRGP</t>
  </si>
  <si>
    <t xml:space="preserve">7.5 Ton  Crew Cab Tipper with Crane &amp; Clamshell &amp; Scrap Grab </t>
  </si>
  <si>
    <t>JC46XXGP</t>
  </si>
  <si>
    <t xml:space="preserve">6x4 Tipper &amp; Crane &amp; Clamshell </t>
  </si>
  <si>
    <t>JOHANNEBSURG WATER (SOC) LTD</t>
  </si>
  <si>
    <t>CN54TMGP</t>
  </si>
  <si>
    <t>'ADMNP75PF8G622279'</t>
  </si>
  <si>
    <t>JOHANNESBURG ROADS AGENCY</t>
  </si>
  <si>
    <t>Isuzu NPR400</t>
  </si>
  <si>
    <t>CP25TZGP</t>
  </si>
  <si>
    <t>'ADMNP75PC8G631733'</t>
  </si>
  <si>
    <t>VXW030GP</t>
  </si>
  <si>
    <t>Defleet 31/10/2016</t>
  </si>
  <si>
    <t>TRK5/TIP/CRANE5T6M</t>
  </si>
  <si>
    <t>XDJ581GP</t>
  </si>
  <si>
    <t>'ADDT1800000001919'</t>
  </si>
  <si>
    <t>XVC215GP</t>
  </si>
  <si>
    <t>XTC879GP</t>
  </si>
  <si>
    <t>XLL686GP</t>
  </si>
  <si>
    <t>YLB109GP</t>
  </si>
  <si>
    <t>TRK8/CRANE/12TonM</t>
  </si>
  <si>
    <t>XLL679GP</t>
  </si>
  <si>
    <t>BP37PBGP</t>
  </si>
  <si>
    <t>'ADDM0200000052940'</t>
  </si>
  <si>
    <t>BP37PPGP</t>
  </si>
  <si>
    <t>'ADDM0200000052917'</t>
  </si>
  <si>
    <t>BP37RGGP</t>
  </si>
  <si>
    <t>'ADDM0200000052930'</t>
  </si>
  <si>
    <t>BP37RYGP</t>
  </si>
  <si>
    <t>'ADDM0200000052929'</t>
  </si>
  <si>
    <t>BP43WXGP</t>
  </si>
  <si>
    <t>'ADDM0200000052942'</t>
  </si>
  <si>
    <t>BP43XHGP</t>
  </si>
  <si>
    <t>'ADDM0200000052918'</t>
  </si>
  <si>
    <t>BP43XSGP</t>
  </si>
  <si>
    <t>'ADDM0200000052934'</t>
  </si>
  <si>
    <t>BP54TBGP</t>
  </si>
  <si>
    <t>'ADDM0200000052920'</t>
  </si>
  <si>
    <t>BP54TXGP</t>
  </si>
  <si>
    <t>'ADDM0200000052914'</t>
  </si>
  <si>
    <t>BP54VCGP</t>
  </si>
  <si>
    <t>'ADDM0200000052939'</t>
  </si>
  <si>
    <t>BP54VPGP</t>
  </si>
  <si>
    <t>'ADDM0200000052913'</t>
  </si>
  <si>
    <t>BP54WDGP</t>
  </si>
  <si>
    <t>'ADDM0200000052912'</t>
  </si>
  <si>
    <t>BP66TGGP</t>
  </si>
  <si>
    <t>'ADDM0200000052919'</t>
  </si>
  <si>
    <t>BP66TXGP</t>
  </si>
  <si>
    <t>'ADDM0200000052916'</t>
  </si>
  <si>
    <t>BP66VJGP</t>
  </si>
  <si>
    <t>'ADDM0200000052932'</t>
  </si>
  <si>
    <t>BP66VZGP</t>
  </si>
  <si>
    <t>'ADDM0200000052911'</t>
  </si>
  <si>
    <t>BP66WKGP</t>
  </si>
  <si>
    <t>'ADDM0200000052915'</t>
  </si>
  <si>
    <t>VXV983GP</t>
  </si>
  <si>
    <t>XDT688GP</t>
  </si>
  <si>
    <t>XDT716GP</t>
  </si>
  <si>
    <t>XDT747GP</t>
  </si>
  <si>
    <t>XDT780GP</t>
  </si>
  <si>
    <t>XDT804GP</t>
  </si>
  <si>
    <t>XDT889GP</t>
  </si>
  <si>
    <t>XDV039GP</t>
  </si>
  <si>
    <t>XLL691GP</t>
  </si>
  <si>
    <t>XLL695GP</t>
  </si>
  <si>
    <t>XSY945GP</t>
  </si>
  <si>
    <t>XTC912GP</t>
  </si>
  <si>
    <t>XVZ452GP</t>
  </si>
  <si>
    <t>XVZ455GP</t>
  </si>
  <si>
    <t>XVZ466GP</t>
  </si>
  <si>
    <t>XZF166GP</t>
  </si>
  <si>
    <t>XZF197GP</t>
  </si>
  <si>
    <t>YDL711GP</t>
  </si>
  <si>
    <t>'ADDT6600000007272'</t>
  </si>
  <si>
    <t>CP81LXGP</t>
  </si>
  <si>
    <t>'ADMNP75PF8G604381'</t>
  </si>
  <si>
    <t>TRK 4/TIP</t>
  </si>
  <si>
    <t>DD10FZGP</t>
  </si>
  <si>
    <t>ADMNR75RFBG679490</t>
  </si>
  <si>
    <t xml:space="preserve">5T TIP D/SIDE H/LIFT CRANE              </t>
  </si>
  <si>
    <t>DC98SRGP</t>
  </si>
  <si>
    <t>ADMNR75RFBG679492</t>
  </si>
  <si>
    <t xml:space="preserve">5T TIPPER S/SIDE SWIVEL UP TAILGATE     </t>
  </si>
  <si>
    <t>DD10FNGP</t>
  </si>
  <si>
    <t>ADMNR75RFBG682819</t>
  </si>
  <si>
    <t xml:space="preserve">5T TIPPER D/SIDE &amp; GRAB/HOOK LIFT       </t>
  </si>
  <si>
    <t>DC98SXGP</t>
  </si>
  <si>
    <t>ADMNR75RFBG679493</t>
  </si>
  <si>
    <t>DC98TBGP</t>
  </si>
  <si>
    <t>ADMNR75RFBG679494</t>
  </si>
  <si>
    <t>DC98TJGP</t>
  </si>
  <si>
    <t>ADMNR75RFBG683880</t>
  </si>
  <si>
    <t>DC98SPGP</t>
  </si>
  <si>
    <t>ADMNR75RFBG683875</t>
  </si>
  <si>
    <t>DC98SNGP</t>
  </si>
  <si>
    <t>ADMNR75RFBG683877</t>
  </si>
  <si>
    <t>DC98TDGP</t>
  </si>
  <si>
    <t>ADMNR75RFBG686715</t>
  </si>
  <si>
    <t>DC98SVGP</t>
  </si>
  <si>
    <t>ADMNR75RFBG686717</t>
  </si>
  <si>
    <t>DC98TCGP</t>
  </si>
  <si>
    <t>ADMNR75RFBG686720</t>
  </si>
  <si>
    <t>DD11FLGP</t>
  </si>
  <si>
    <t>ADMNR75RFBG678771</t>
  </si>
  <si>
    <t>DD10MBGP</t>
  </si>
  <si>
    <t>ADMNR75RFBG676673</t>
  </si>
  <si>
    <t>DG38YDGP</t>
  </si>
  <si>
    <t>ADMNR75RFBG676676</t>
  </si>
  <si>
    <t>DB89LGGP</t>
  </si>
  <si>
    <t>ADMNR75RFBG676675</t>
  </si>
  <si>
    <t>DD11FVGP</t>
  </si>
  <si>
    <t>ADMNR75RFBG676678</t>
  </si>
  <si>
    <t>DD11GJGP</t>
  </si>
  <si>
    <t>ADMNR75RFBG678770</t>
  </si>
  <si>
    <t>DD10GMGP</t>
  </si>
  <si>
    <t>ADMNR75RFBG683879</t>
  </si>
  <si>
    <t>DD10GVGP</t>
  </si>
  <si>
    <t>ADMNR75RFBG683876</t>
  </si>
  <si>
    <t>DR81CMGP</t>
  </si>
  <si>
    <t>ADMNR75RFBN720558</t>
  </si>
  <si>
    <t>DS95BFGP</t>
  </si>
  <si>
    <t>ADMFSR34H8N711882</t>
  </si>
  <si>
    <t>FH79RYGP</t>
  </si>
  <si>
    <t>ADMNP75PCBN764695</t>
  </si>
  <si>
    <t>4T C/CAB AMT REAR TIPPER</t>
  </si>
  <si>
    <t>FH79RWGP</t>
  </si>
  <si>
    <t>ADMNP75PCBN765096</t>
  </si>
  <si>
    <t>FH71MHGP</t>
  </si>
  <si>
    <t>ADMNP75PCBN765097</t>
  </si>
  <si>
    <t>FH71LRGP</t>
  </si>
  <si>
    <t>ADMNP75PCBN765098</t>
  </si>
  <si>
    <t>FH71NXGP</t>
  </si>
  <si>
    <t>ADMNP75PCBN765099</t>
  </si>
  <si>
    <t>FH71NMGP</t>
  </si>
  <si>
    <t>ADMNP75PCBN765544</t>
  </si>
  <si>
    <t>FJ90DKGP</t>
  </si>
  <si>
    <t>ADMNP75PCBN765545</t>
  </si>
  <si>
    <t>FH71MMGP</t>
  </si>
  <si>
    <t>ADMNP75PCBN765546</t>
  </si>
  <si>
    <t>FH71MWGP</t>
  </si>
  <si>
    <t>ADMNP75PCBN765547</t>
  </si>
  <si>
    <t>FG94LXGP</t>
  </si>
  <si>
    <t>ADMNP75PCBN764556</t>
  </si>
  <si>
    <t>4T/POTHOLE REPAIR UNIT</t>
  </si>
  <si>
    <t>FG94LZFP</t>
  </si>
  <si>
    <t>ADMNP75PCBN764551</t>
  </si>
  <si>
    <t>FG94MFGP</t>
  </si>
  <si>
    <t>ADMNP75PCBN768972</t>
  </si>
  <si>
    <t>FG94MHGP</t>
  </si>
  <si>
    <t>ADMNP75PCBN764554</t>
  </si>
  <si>
    <t>FG94MKGP</t>
  </si>
  <si>
    <t>ADMNP75PCBN768967</t>
  </si>
  <si>
    <t>FG98XZGP</t>
  </si>
  <si>
    <t>ADMNP75PCBN768849</t>
  </si>
  <si>
    <t>FG98YBGP</t>
  </si>
  <si>
    <t>ADMNP75PCBN770642</t>
  </si>
  <si>
    <t>FG98YCGP</t>
  </si>
  <si>
    <t>ADMNP75PCBN770641</t>
  </si>
  <si>
    <t>FG98YDGP</t>
  </si>
  <si>
    <t>ADMNP75PCBN764553</t>
  </si>
  <si>
    <t>FG98YFGP</t>
  </si>
  <si>
    <t>ADMNP75PCBN768969</t>
  </si>
  <si>
    <t>FG98YGGP</t>
  </si>
  <si>
    <t>ADMNP75PCBN770640</t>
  </si>
  <si>
    <t>FG98YHGP</t>
  </si>
  <si>
    <t>ADMNP75PCBN764555</t>
  </si>
  <si>
    <t>FG98YJGP</t>
  </si>
  <si>
    <t>ADMNP75PCBN768970</t>
  </si>
  <si>
    <t>FG98YKGP</t>
  </si>
  <si>
    <t>ADMNP75PCBN768851</t>
  </si>
  <si>
    <t>FH32LCGP</t>
  </si>
  <si>
    <t>ADMNP75PCBN768968</t>
  </si>
  <si>
    <t>FH42JLGP</t>
  </si>
  <si>
    <t>ADMNP75PCBN770643</t>
  </si>
  <si>
    <t>FH42JRGP</t>
  </si>
  <si>
    <t>ADMNP75PCBN770638</t>
  </si>
  <si>
    <t>FH83RSGP</t>
  </si>
  <si>
    <t>ADMNP75PCBN768007</t>
  </si>
  <si>
    <t>FH83RTGP</t>
  </si>
  <si>
    <t>ADMNP75PCBN768008</t>
  </si>
  <si>
    <t>FH83SLGP</t>
  </si>
  <si>
    <t>ADMNP75PCBN768009</t>
  </si>
  <si>
    <t>FH83SBGP</t>
  </si>
  <si>
    <t>ADMNP75PCBN774069</t>
  </si>
  <si>
    <t>FH83RJGP</t>
  </si>
  <si>
    <t>ADMNP75PCBN774070</t>
  </si>
  <si>
    <t>FH83RWGP</t>
  </si>
  <si>
    <t>ADMNP75PCBN774071</t>
  </si>
  <si>
    <t>FH83RLGP</t>
  </si>
  <si>
    <t>ADMNP75PCBN774072</t>
  </si>
  <si>
    <t>FH83RPGP</t>
  </si>
  <si>
    <t>ADMNP75PCBN765100</t>
  </si>
  <si>
    <t>FH66VDGP</t>
  </si>
  <si>
    <t>ADMNP75PCBN765101</t>
  </si>
  <si>
    <t>FH66VWGP</t>
  </si>
  <si>
    <t>ADMNP75PCBN765102</t>
  </si>
  <si>
    <t>FH66TRGP</t>
  </si>
  <si>
    <t>ADMNP75PCBN765103</t>
  </si>
  <si>
    <t>FH66VHGP</t>
  </si>
  <si>
    <t>ADMNP75PCBN765104</t>
  </si>
  <si>
    <t>FH66TZGP</t>
  </si>
  <si>
    <t>ADMNP75PCBN765107</t>
  </si>
  <si>
    <t>FH83RVGP</t>
  </si>
  <si>
    <t>ADMNP75PCBN771469</t>
  </si>
  <si>
    <t>FH83RMGP</t>
  </si>
  <si>
    <t>ADMNP75PCBN771473</t>
  </si>
  <si>
    <t>FH83RYGP</t>
  </si>
  <si>
    <t>ADMNP75PCBN765543</t>
  </si>
  <si>
    <t>FH83SGGP</t>
  </si>
  <si>
    <t>ADMNP75PCBN765548</t>
  </si>
  <si>
    <t>FH66VLGP</t>
  </si>
  <si>
    <t>ADMNP75PCBN768848</t>
  </si>
  <si>
    <t>FH83SJGP</t>
  </si>
  <si>
    <t>ADMNP75PCBN768852</t>
  </si>
  <si>
    <t>FH66VPGP</t>
  </si>
  <si>
    <t>ADMNP75PCBN768853</t>
  </si>
  <si>
    <t>FH83SDGP</t>
  </si>
  <si>
    <t>ADMNP75PCBN770862</t>
  </si>
  <si>
    <t>FH66WCGP</t>
  </si>
  <si>
    <t>ADMNP75PCBN767175</t>
  </si>
  <si>
    <t>FJ95TYGP</t>
  </si>
  <si>
    <t>ADMNP75PCBN765971</t>
  </si>
  <si>
    <t>AERIAL PLATFORM</t>
  </si>
  <si>
    <t>1J945000002JN3621</t>
  </si>
  <si>
    <t>Skid Steer Loader</t>
  </si>
  <si>
    <t>HV67MGGP</t>
  </si>
  <si>
    <t xml:space="preserve">12 Meter Trailer Mounted AP </t>
  </si>
  <si>
    <t>HW10CDGP</t>
  </si>
  <si>
    <t>HW10CGGP</t>
  </si>
  <si>
    <t>HW10CKGP</t>
  </si>
  <si>
    <t>HY78DTGP</t>
  </si>
  <si>
    <t>Heavy Duty Small Plant Trailer</t>
  </si>
  <si>
    <t>HY78DYGP</t>
  </si>
  <si>
    <t>HY78FCGP</t>
  </si>
  <si>
    <t>HY78FGGP</t>
  </si>
  <si>
    <t>HY78FLGP</t>
  </si>
  <si>
    <t>HY78FPGP</t>
  </si>
  <si>
    <t>HY78FSGP</t>
  </si>
  <si>
    <t>HY78FVGP</t>
  </si>
  <si>
    <t>HY78FYGP</t>
  </si>
  <si>
    <t>HY78GDGP</t>
  </si>
  <si>
    <t>HY78GKGP</t>
  </si>
  <si>
    <t>HY78GRGP</t>
  </si>
  <si>
    <t>HY78HBGP</t>
  </si>
  <si>
    <t>HY78HDGP</t>
  </si>
  <si>
    <t>HY78HGGP</t>
  </si>
  <si>
    <t>HY78HLGP</t>
  </si>
  <si>
    <t>HY78HNGP</t>
  </si>
  <si>
    <t>HY78HXGP</t>
  </si>
  <si>
    <t>HY78HZGP</t>
  </si>
  <si>
    <t>HY78JDGP</t>
  </si>
  <si>
    <t>HY78JHGP</t>
  </si>
  <si>
    <t>HY78JMGP</t>
  </si>
  <si>
    <t>HY78JSGP</t>
  </si>
  <si>
    <t>HY78JVGP</t>
  </si>
  <si>
    <t>HY78JYGP</t>
  </si>
  <si>
    <t>HZ81DCGP</t>
  </si>
  <si>
    <t xml:space="preserve">4T  Crew Cab 3 Way Tipper - Pot Hole Repair   </t>
  </si>
  <si>
    <t>HZ94ZCGP</t>
  </si>
  <si>
    <t>JB04NBGP</t>
  </si>
  <si>
    <t>JB24CHGP</t>
  </si>
  <si>
    <t>JB24DGGP</t>
  </si>
  <si>
    <t>JB41BJGP</t>
  </si>
  <si>
    <t>CAT 315 SL 4x4 Tractor loader backhoe</t>
  </si>
  <si>
    <t xml:space="preserve">HAKO CITYMASTER 600 Road Sweeper </t>
  </si>
  <si>
    <t>Caterpillar M320D wheeled Excavator</t>
  </si>
  <si>
    <t>JB45ZDGP</t>
  </si>
  <si>
    <t>JB63YWGP</t>
  </si>
  <si>
    <t>JB70GPGP</t>
  </si>
  <si>
    <t>JB63ZBGP</t>
  </si>
  <si>
    <t>JB70FZGP</t>
  </si>
  <si>
    <t>JB63NFGP</t>
  </si>
  <si>
    <t>JB70BFGP</t>
  </si>
  <si>
    <t>JB63NRGP</t>
  </si>
  <si>
    <t>JB97YDGP</t>
  </si>
  <si>
    <t>JB70CGGP</t>
  </si>
  <si>
    <t>JB63SPGP</t>
  </si>
  <si>
    <t>JB63ZMGP</t>
  </si>
  <si>
    <t>HZ85KCGP</t>
  </si>
  <si>
    <t>HZ74PHGP</t>
  </si>
  <si>
    <t>JB41CPGP</t>
  </si>
  <si>
    <t>JB63SZGP</t>
  </si>
  <si>
    <t>JB70DLGP</t>
  </si>
  <si>
    <t>JB70FCGP</t>
  </si>
  <si>
    <t>JB63TNGP</t>
  </si>
  <si>
    <t>JB63SDGP</t>
  </si>
  <si>
    <t>JB63TYGP</t>
  </si>
  <si>
    <t>JB70BNGP</t>
  </si>
  <si>
    <t>JB97WDGP</t>
  </si>
  <si>
    <t xml:space="preserve">8 Ton Tipper &amp; Crane 8 Ton Crane &amp; Clamshell Top Swivel Tail Gate </t>
  </si>
  <si>
    <t>JB92BVGP</t>
  </si>
  <si>
    <t>JB92CPGP</t>
  </si>
  <si>
    <t>JB63YRGP</t>
  </si>
  <si>
    <t>JB40YGGP</t>
  </si>
  <si>
    <t>JB41CLGP</t>
  </si>
  <si>
    <t>JB41BSGP</t>
  </si>
  <si>
    <t>JB40ZZGP</t>
  </si>
  <si>
    <t>JB41CWGP</t>
  </si>
  <si>
    <t>JB40ZHGP</t>
  </si>
  <si>
    <t>JB41BZGP</t>
  </si>
  <si>
    <t>JB70DFGP</t>
  </si>
  <si>
    <t>JB97YWGP</t>
  </si>
  <si>
    <t>JB41DCGP</t>
  </si>
  <si>
    <t>JB90RVGP</t>
  </si>
  <si>
    <t>6x4 truck JRA 5B (refer to quote # QS-1353 Rev1 for detail)</t>
  </si>
  <si>
    <t>JB08BYGP</t>
  </si>
  <si>
    <t xml:space="preserve">Combination Unit Jet Vac Storm Water Drain Cleaner </t>
  </si>
  <si>
    <t>HY78LYGP</t>
  </si>
  <si>
    <t>HY78LZGP</t>
  </si>
  <si>
    <t>HY98LBGP</t>
  </si>
  <si>
    <t>HY78LVGP</t>
  </si>
  <si>
    <t>HY66SGGP</t>
  </si>
  <si>
    <t>HY73NTGP</t>
  </si>
  <si>
    <t>HZ34XCGP</t>
  </si>
  <si>
    <t>HZ30LZGP</t>
  </si>
  <si>
    <t>HZ49TCGP</t>
  </si>
  <si>
    <t>HZ49TBGP</t>
  </si>
  <si>
    <t>HZ30MNGP</t>
  </si>
  <si>
    <t>HZ34WGGP</t>
  </si>
  <si>
    <t>HZ39HPGP</t>
  </si>
  <si>
    <t>HZ30MZGP</t>
  </si>
  <si>
    <t>HZ37DRGP</t>
  </si>
  <si>
    <t>HZ34WPGP</t>
  </si>
  <si>
    <t>12k to 14k Liter Water Tanker</t>
  </si>
  <si>
    <t>HZ74PRGP</t>
  </si>
  <si>
    <t>HZ74PMGP</t>
  </si>
  <si>
    <t>HZ74PLGP</t>
  </si>
  <si>
    <t>10Mᵌ  S/Cab Rear Tipper</t>
  </si>
  <si>
    <t>HZ74PYGP</t>
  </si>
  <si>
    <t>JB04PMGP</t>
  </si>
  <si>
    <t>JB28RZGP</t>
  </si>
  <si>
    <t xml:space="preserve">BELL L1076E Front End Loader </t>
  </si>
  <si>
    <t>687613- GRADER</t>
  </si>
  <si>
    <t xml:space="preserve">BELL 670G Motor Grader </t>
  </si>
  <si>
    <t>650022 -PAVER</t>
  </si>
  <si>
    <t xml:space="preserve">BOMAG BF800 P S500 road paver </t>
  </si>
  <si>
    <t>HZ59TMGP</t>
  </si>
  <si>
    <t>JB24CWGP</t>
  </si>
  <si>
    <t>JOHANNESBURG ROADS AGENCY (SOC) LTD</t>
  </si>
  <si>
    <t>WCD019GP</t>
  </si>
  <si>
    <t>'ADMFRR33H6Z382503'</t>
  </si>
  <si>
    <t>Written-off 31/07/2017</t>
  </si>
  <si>
    <t>JHB METRO POLICE SERVICES</t>
  </si>
  <si>
    <t>TRK5/ROLLBACK</t>
  </si>
  <si>
    <t>JMPDFORK</t>
  </si>
  <si>
    <t>FORKLIFT (40 KL)</t>
  </si>
  <si>
    <t>WCD065GP</t>
  </si>
  <si>
    <t>'ADMFRR33H6Z382506'</t>
  </si>
  <si>
    <t>WCD103GP</t>
  </si>
  <si>
    <t>'ADMFRR33H6Z382505'</t>
  </si>
  <si>
    <t>WFG876GP</t>
  </si>
  <si>
    <t>'ADMFRR33H6Z383397'</t>
  </si>
  <si>
    <t>WFG906GP</t>
  </si>
  <si>
    <t>'ADMFRR33H6Z383396'</t>
  </si>
  <si>
    <t>WKT134GP</t>
  </si>
  <si>
    <t>'ADMFRR33H6Z385698'</t>
  </si>
  <si>
    <t>WKT137GP</t>
  </si>
  <si>
    <t>'ADMFRR33H6Z382502'</t>
  </si>
  <si>
    <t>WLK907GP</t>
  </si>
  <si>
    <t>'ADMFRR33H6Z383398'</t>
  </si>
  <si>
    <t>WCC985GP</t>
  </si>
  <si>
    <t>'ADMFRR33H6Z382504'</t>
  </si>
  <si>
    <t>ZJL831GP</t>
  </si>
  <si>
    <t>TRL(F1)</t>
  </si>
  <si>
    <t>ZJL843GP</t>
  </si>
  <si>
    <t>ZJX347GP</t>
  </si>
  <si>
    <t>FG96TFGP</t>
  </si>
  <si>
    <t>WMAN38ZZ6FY329926</t>
  </si>
  <si>
    <t>RIOT UNIT</t>
  </si>
  <si>
    <t>FH30LGGP</t>
  </si>
  <si>
    <t>WMAN38225FLY329965</t>
  </si>
  <si>
    <t>FH40GRGP</t>
  </si>
  <si>
    <t>9BSF4X20003874333</t>
  </si>
  <si>
    <t>FIRE RAIDERS MOBILE COMMAND CENTRE</t>
  </si>
  <si>
    <t>FH40GMGP</t>
  </si>
  <si>
    <t>9BSF4X20003874334</t>
  </si>
  <si>
    <t>FK19YYGP</t>
  </si>
  <si>
    <t>9BSF420003876967</t>
  </si>
  <si>
    <t xml:space="preserve">JHB METRO POLICE SERVICES </t>
  </si>
  <si>
    <t>PIKITUP</t>
  </si>
  <si>
    <t>Isuzu FX Series FXZ 28- 360 TCM HC 250 Compactor</t>
  </si>
  <si>
    <t>TRK 8/ STREET CLEANING TIPPER</t>
  </si>
  <si>
    <t>CN68YJGP</t>
  </si>
  <si>
    <t>ADMFTR34H8N630062</t>
  </si>
  <si>
    <t>TRK 10 / SKIPLOADER</t>
  </si>
  <si>
    <t>Compactor</t>
  </si>
  <si>
    <t>TRK/COMP/6X4/RCR-LEVELROAD</t>
  </si>
  <si>
    <t>VNJ913GP</t>
  </si>
  <si>
    <t>ADDT1300000001450</t>
  </si>
  <si>
    <t>Defleeted 31/07/2018</t>
  </si>
  <si>
    <t>TRK/COMPACTOR/4X2MULTIP</t>
  </si>
  <si>
    <t>TRK/COMP/6X4/5000MULTIP</t>
  </si>
  <si>
    <t>TRK10/HOOKLIFT</t>
  </si>
  <si>
    <t>VNJ940GP</t>
  </si>
  <si>
    <t>ADDT1300000001490</t>
  </si>
  <si>
    <t>VNJ925GP</t>
  </si>
  <si>
    <t>ADDT1300000001491</t>
  </si>
  <si>
    <t>TRK/COMP/6X4/FEL2</t>
  </si>
  <si>
    <t>WCH895GP</t>
  </si>
  <si>
    <t>WDB9301632L095664</t>
  </si>
  <si>
    <t>TRK8/STREETCLEANER/TIP</t>
  </si>
  <si>
    <t>WBP147GP</t>
  </si>
  <si>
    <t>ADMFVZ23E6T345617</t>
  </si>
  <si>
    <t>WBP161GP</t>
  </si>
  <si>
    <t>ADMFVZ23E6T339780</t>
  </si>
  <si>
    <t>WCC846GP</t>
  </si>
  <si>
    <t>ADMFVZ23E6T3459195</t>
  </si>
  <si>
    <t>WCC861GP</t>
  </si>
  <si>
    <t>ADMFVZ23E6T338218</t>
  </si>
  <si>
    <t>WCD087GP</t>
  </si>
  <si>
    <t>WDB9301632L096090</t>
  </si>
  <si>
    <t>XFH376GP</t>
  </si>
  <si>
    <t>WDB9321616L266677</t>
  </si>
  <si>
    <t>TRK/COMP/6X4/RCR-DOMESTICINCLINES</t>
  </si>
  <si>
    <t>WCH720GP</t>
  </si>
  <si>
    <t>Defleeted 1/1/15</t>
  </si>
  <si>
    <t>XJX298GP</t>
  </si>
  <si>
    <t>WDB9321616L266613</t>
  </si>
  <si>
    <t>XKN917GP</t>
  </si>
  <si>
    <t>WDB9321612L270033</t>
  </si>
  <si>
    <t>XNX576GP</t>
  </si>
  <si>
    <t>WDB9321616L258095</t>
  </si>
  <si>
    <t>VXW185GP</t>
  </si>
  <si>
    <t>WDB9301632L081908</t>
  </si>
  <si>
    <t>WCV492GP</t>
  </si>
  <si>
    <t>WDB9301632L101200</t>
  </si>
  <si>
    <t>Defleeted</t>
  </si>
  <si>
    <t>TRK8/TIP/CRANE</t>
  </si>
  <si>
    <t>XFM625GP</t>
  </si>
  <si>
    <t>WDB9321616L286685</t>
  </si>
  <si>
    <t>XGS810GP</t>
  </si>
  <si>
    <t>WDB9321616L286601</t>
  </si>
  <si>
    <t>XHB648GP</t>
  </si>
  <si>
    <t>WDB9321612L259007</t>
  </si>
  <si>
    <t>XHP379GP</t>
  </si>
  <si>
    <t>WDB9321616L258094</t>
  </si>
  <si>
    <t>XHB658GP</t>
  </si>
  <si>
    <t>WDB9321612L270034</t>
  </si>
  <si>
    <t>XKN913GP</t>
  </si>
  <si>
    <t>WDB9321616L258096</t>
  </si>
  <si>
    <t>TRK8/DIESEL5K</t>
  </si>
  <si>
    <t>XPZ115GP</t>
  </si>
  <si>
    <t>WDB9321616L286646</t>
  </si>
  <si>
    <t>XSW239GP</t>
  </si>
  <si>
    <t>XSW242GP</t>
  </si>
  <si>
    <t>WDB9321612L365447</t>
  </si>
  <si>
    <t>XSW245GP</t>
  </si>
  <si>
    <t>WDB9321612L365634</t>
  </si>
  <si>
    <t>XVD781GP</t>
  </si>
  <si>
    <t>WDB9321612L359327</t>
  </si>
  <si>
    <t>XVZ524GP</t>
  </si>
  <si>
    <t>XVD940GP</t>
  </si>
  <si>
    <t>WDB9321612L363147</t>
  </si>
  <si>
    <t>XVV217GP</t>
  </si>
  <si>
    <t>WDB9321612L364997</t>
  </si>
  <si>
    <t>XVV226GP</t>
  </si>
  <si>
    <t>XVV243GP</t>
  </si>
  <si>
    <t>WDB9321612L364998</t>
  </si>
  <si>
    <t>XVV259GP</t>
  </si>
  <si>
    <t>WDB9321612L363945</t>
  </si>
  <si>
    <t>XVZ502GP</t>
  </si>
  <si>
    <t>WDB9321612L361103</t>
  </si>
  <si>
    <t>XVZ534GP</t>
  </si>
  <si>
    <t>WDB9321616L354823</t>
  </si>
  <si>
    <t>XWR713GP</t>
  </si>
  <si>
    <t>XWR716GP</t>
  </si>
  <si>
    <t>WDB9321616L354962</t>
  </si>
  <si>
    <t>XWR720GP</t>
  </si>
  <si>
    <t>WDB9321612L363496</t>
  </si>
  <si>
    <t>XWR721GP</t>
  </si>
  <si>
    <t>YBG023GP</t>
  </si>
  <si>
    <t>WDB9321612L360470</t>
  </si>
  <si>
    <t>VGV088GP</t>
  </si>
  <si>
    <t>ADDT5500000005201</t>
  </si>
  <si>
    <t>VJX685GP</t>
  </si>
  <si>
    <t>ADDT5500000005240</t>
  </si>
  <si>
    <t>VJX689GP</t>
  </si>
  <si>
    <t>ADMFVZ23E1T296807</t>
  </si>
  <si>
    <t>WCV347GP</t>
  </si>
  <si>
    <t>WDB9301632L099553</t>
  </si>
  <si>
    <t>ADDT500000004918</t>
  </si>
  <si>
    <t>VDX066GP</t>
  </si>
  <si>
    <t>ADMFVZ23E1T299252</t>
  </si>
  <si>
    <t>VDX073GP</t>
  </si>
  <si>
    <t>VJJ211GP</t>
  </si>
  <si>
    <t>ADDT5500000005250</t>
  </si>
  <si>
    <t>WBP066GP</t>
  </si>
  <si>
    <t>ADMFVZ23E6T339145</t>
  </si>
  <si>
    <t>VDX084GP</t>
  </si>
  <si>
    <t>VGV171GP</t>
  </si>
  <si>
    <t>WDB9301632L100812</t>
  </si>
  <si>
    <t>VJX699GP</t>
  </si>
  <si>
    <t>ADMFVZ23E1T296806</t>
  </si>
  <si>
    <t>TYK299GP</t>
  </si>
  <si>
    <t>TZF443GP</t>
  </si>
  <si>
    <t>TZF456GP</t>
  </si>
  <si>
    <t>ADDT1300000001412</t>
  </si>
  <si>
    <t>TZF465GP</t>
  </si>
  <si>
    <t>VBH022GP</t>
  </si>
  <si>
    <t>VDX079GP</t>
  </si>
  <si>
    <t>VFS439GP</t>
  </si>
  <si>
    <t>WDB9301632L099163</t>
  </si>
  <si>
    <t>VFS442GP</t>
  </si>
  <si>
    <t>WDB9301632L101551</t>
  </si>
  <si>
    <t>VHJ223GP</t>
  </si>
  <si>
    <t>WDB9301632L098436</t>
  </si>
  <si>
    <t>VJX700GP</t>
  </si>
  <si>
    <t>ADMFVZ23E1T296805</t>
  </si>
  <si>
    <t xml:space="preserve">COMPACTOR 20.6 CUBIC </t>
  </si>
  <si>
    <t>COMPACTOR MTN 19 CUBE</t>
  </si>
  <si>
    <t>COMPACTOR MCN MK 2</t>
  </si>
  <si>
    <t>CK11FPGP</t>
  </si>
  <si>
    <t>SKIP LOADER</t>
  </si>
  <si>
    <t>COMPACTOR HEAVY DUTY TFM HEIL 5000</t>
  </si>
  <si>
    <t>COMPACTOR 20 CUBE FRONT END LOADER</t>
  </si>
  <si>
    <t>FRONT END LOADER</t>
  </si>
  <si>
    <t>DC51ZCGP</t>
  </si>
  <si>
    <t>COMPACTOR 20 CUBE</t>
  </si>
  <si>
    <t>COMPACTOR 20.6 CUBE</t>
  </si>
  <si>
    <t>ADMFYZ77TBG702690</t>
  </si>
  <si>
    <t>ADMFYZ77TBG702689</t>
  </si>
  <si>
    <t>ADMFYZ77TBG702691</t>
  </si>
  <si>
    <t>COMPACTOR HC250</t>
  </si>
  <si>
    <t>ADMFYX77TBG711538</t>
  </si>
  <si>
    <t>COMPACTOR MCN M1</t>
  </si>
  <si>
    <t>AHHFS1ELLXXX10479</t>
  </si>
  <si>
    <t>COMPACTOR MCN M2</t>
  </si>
  <si>
    <t>AHHFS1ELLXXX10475</t>
  </si>
  <si>
    <t>AHHFS1ELLXXX10460</t>
  </si>
  <si>
    <t>AHHFS1ELLXXX10466</t>
  </si>
  <si>
    <t>DR16FVGP</t>
  </si>
  <si>
    <t>AHHFS1ELLXXX10476</t>
  </si>
  <si>
    <t>AHHFS1ELLXXX10522</t>
  </si>
  <si>
    <t>AHHFS1ELLXXX10521</t>
  </si>
  <si>
    <t>AHHFS1ELLXXX10472</t>
  </si>
  <si>
    <t>ADMFYZ77TBG727261</t>
  </si>
  <si>
    <t>ADMFYZ77TBG729767</t>
  </si>
  <si>
    <t>DT94VVGP</t>
  </si>
  <si>
    <t>AHHFS1ELLXXX10370</t>
  </si>
  <si>
    <t>ADMFYZ77TBG729771</t>
  </si>
  <si>
    <t>PIKITUP (SOC) LTD</t>
  </si>
  <si>
    <t>XTC926GP</t>
  </si>
  <si>
    <t>JOHANNESBURG PROPERTY COMPANY (SOC) LTD</t>
  </si>
  <si>
    <t>7FBE20 - 54280</t>
  </si>
  <si>
    <t>Joburg Market</t>
  </si>
  <si>
    <t>Counter Balance Forklifts</t>
  </si>
  <si>
    <t>7FBE20 - 54283</t>
  </si>
  <si>
    <t>7FBE20 - 54285</t>
  </si>
  <si>
    <t>7FBE20 - 54292</t>
  </si>
  <si>
    <t>Reach Trucks</t>
  </si>
  <si>
    <t>JOBURG FRESH PRODUCE MARKET (SOC) LTD</t>
  </si>
  <si>
    <t>Grand Total</t>
  </si>
  <si>
    <t>EXPIRED VEHICLES STILL IN USE</t>
  </si>
  <si>
    <t>Extended Lease Date</t>
  </si>
  <si>
    <t>Extended Period</t>
  </si>
  <si>
    <t>RV</t>
  </si>
  <si>
    <t xml:space="preserve">Monthly Cost </t>
  </si>
  <si>
    <t>Caculated on</t>
  </si>
  <si>
    <t xml:space="preserve"> Extended Period</t>
  </si>
  <si>
    <t>CORE ADMINISTRATION</t>
  </si>
  <si>
    <t>FLEET USER ENTITY</t>
  </si>
  <si>
    <t>FLEET MANAGER</t>
  </si>
  <si>
    <t>NAME</t>
  </si>
  <si>
    <t>DESIGNATION</t>
  </si>
  <si>
    <t>SIGNATURE</t>
  </si>
  <si>
    <t>DATE</t>
  </si>
  <si>
    <t>FLEET COMPLIANCE MANAGEMENT</t>
  </si>
  <si>
    <t>UNIT HEAD</t>
  </si>
  <si>
    <t>ALL OF WHOM WARRANT THAT THEY ARE DULY AUTHORISED TO SIGN ON BEHALF OF THE CONTRACTING PARTIES FOR THE PURPOSES OF THIS TRANSATION</t>
  </si>
  <si>
    <t>SNo.</t>
  </si>
  <si>
    <t>Asset description</t>
  </si>
  <si>
    <t>Class</t>
  </si>
  <si>
    <t>Fund</t>
  </si>
  <si>
    <t>Invent. no</t>
  </si>
  <si>
    <t xml:space="preserve">Residual value </t>
  </si>
  <si>
    <t>In use or not</t>
  </si>
  <si>
    <t>Comments</t>
  </si>
  <si>
    <t>Repair &amp; Maintenance Cost to Date</t>
  </si>
  <si>
    <t>Estimated Re-sale Value/Market Value</t>
  </si>
  <si>
    <t>3000381</t>
  </si>
  <si>
    <t>0</t>
  </si>
  <si>
    <t>COMPACTOR 20.6 CUBIC</t>
  </si>
  <si>
    <t>00350000</t>
  </si>
  <si>
    <t>350</t>
  </si>
  <si>
    <t>YES</t>
  </si>
  <si>
    <t>3000398</t>
  </si>
  <si>
    <t>COMPACTOR MTN19 CUBE</t>
  </si>
  <si>
    <t>373</t>
  </si>
  <si>
    <t>3000296</t>
  </si>
  <si>
    <t>3000297</t>
  </si>
  <si>
    <t>3000299</t>
  </si>
  <si>
    <t>3000300</t>
  </si>
  <si>
    <t>3000298</t>
  </si>
  <si>
    <t>3000275</t>
  </si>
  <si>
    <t>3000291</t>
  </si>
  <si>
    <t>3000289</t>
  </si>
  <si>
    <t>3000288</t>
  </si>
  <si>
    <t>3000379</t>
  </si>
  <si>
    <t>TRK10/SKIP LOADER</t>
  </si>
  <si>
    <t>3000290</t>
  </si>
  <si>
    <t>3000281</t>
  </si>
  <si>
    <t>3000282</t>
  </si>
  <si>
    <t>3000277</t>
  </si>
  <si>
    <t>3000278</t>
  </si>
  <si>
    <t>3000279</t>
  </si>
  <si>
    <t xml:space="preserve">No  </t>
  </si>
  <si>
    <t>Written Off</t>
  </si>
  <si>
    <t>3000280</t>
  </si>
  <si>
    <t>3000276</t>
  </si>
  <si>
    <t>3000285</t>
  </si>
  <si>
    <t>3000284</t>
  </si>
  <si>
    <t>3000283</t>
  </si>
  <si>
    <t>3000286</t>
  </si>
  <si>
    <t>3000380</t>
  </si>
  <si>
    <t>3000384</t>
  </si>
  <si>
    <t>3000382</t>
  </si>
  <si>
    <t>3000385</t>
  </si>
  <si>
    <t>3000383</t>
  </si>
  <si>
    <t>3000386</t>
  </si>
  <si>
    <t>3000390</t>
  </si>
  <si>
    <t>3000392</t>
  </si>
  <si>
    <t>3000391</t>
  </si>
  <si>
    <t>3000395</t>
  </si>
  <si>
    <t>3000394</t>
  </si>
  <si>
    <t>3000388</t>
  </si>
  <si>
    <t>3000389</t>
  </si>
  <si>
    <t>3000393</t>
  </si>
  <si>
    <t>3000387</t>
  </si>
  <si>
    <t>3000401</t>
  </si>
  <si>
    <t>3000404</t>
  </si>
  <si>
    <t>3000399</t>
  </si>
  <si>
    <t>3000400</t>
  </si>
  <si>
    <t>3000287</t>
  </si>
  <si>
    <t>3000397</t>
  </si>
  <si>
    <t>3000396</t>
  </si>
  <si>
    <t>3000403</t>
  </si>
  <si>
    <t>3000402</t>
  </si>
  <si>
    <t>3000409</t>
  </si>
  <si>
    <t>330 COMPACTOR</t>
  </si>
  <si>
    <t>3000406</t>
  </si>
  <si>
    <t>3000408</t>
  </si>
  <si>
    <t>3000405</t>
  </si>
  <si>
    <t>3000407</t>
  </si>
  <si>
    <t>3000411</t>
  </si>
  <si>
    <t>3000410</t>
  </si>
  <si>
    <t>3000412</t>
  </si>
  <si>
    <t>3000414</t>
  </si>
  <si>
    <t>COMPACTOR</t>
  </si>
  <si>
    <t>3000413</t>
  </si>
  <si>
    <t>3000417</t>
  </si>
  <si>
    <t>3000416</t>
  </si>
  <si>
    <t>3000415</t>
  </si>
  <si>
    <t>3000463</t>
  </si>
  <si>
    <t>3000465</t>
  </si>
  <si>
    <t>3000470</t>
  </si>
  <si>
    <t>3000471</t>
  </si>
  <si>
    <t>3000464</t>
  </si>
  <si>
    <t>3000467</t>
  </si>
  <si>
    <t>3000468</t>
  </si>
  <si>
    <t>3000472</t>
  </si>
  <si>
    <t>3000473</t>
  </si>
  <si>
    <t>3000469</t>
  </si>
  <si>
    <t>3000466</t>
  </si>
  <si>
    <t>3000480</t>
  </si>
  <si>
    <t>3000479</t>
  </si>
  <si>
    <t>3000481</t>
  </si>
  <si>
    <t>3000486</t>
  </si>
  <si>
    <t>3000474</t>
  </si>
  <si>
    <t>3000478</t>
  </si>
  <si>
    <t>3000477</t>
  </si>
  <si>
    <t>3000475</t>
  </si>
  <si>
    <t>3000476</t>
  </si>
  <si>
    <t>3000491</t>
  </si>
  <si>
    <t>3000490</t>
  </si>
  <si>
    <t>3000489</t>
  </si>
  <si>
    <t>3000488</t>
  </si>
  <si>
    <t>3000487</t>
  </si>
  <si>
    <t>3000483</t>
  </si>
  <si>
    <t>3000484</t>
  </si>
  <si>
    <t>3000485</t>
  </si>
  <si>
    <t>3000482</t>
  </si>
  <si>
    <t>3000493</t>
  </si>
  <si>
    <t>3000498</t>
  </si>
  <si>
    <t>3000495</t>
  </si>
  <si>
    <t>3000497</t>
  </si>
  <si>
    <t>3000499</t>
  </si>
  <si>
    <t>3000496</t>
  </si>
  <si>
    <t>3000494</t>
  </si>
  <si>
    <t>3000501</t>
  </si>
  <si>
    <t>3000502</t>
  </si>
  <si>
    <t>3000504</t>
  </si>
  <si>
    <t>3000507</t>
  </si>
  <si>
    <t>3000506</t>
  </si>
  <si>
    <t>3000505</t>
  </si>
  <si>
    <t>3000492</t>
  </si>
  <si>
    <t>3000503</t>
  </si>
  <si>
    <t>3000508</t>
  </si>
  <si>
    <t>3000509</t>
  </si>
  <si>
    <t>3000309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</si>
</sst>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3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R&quot;#,##0;[Red]\-&quot;R&quot;#,##0"/>
    <numFmt numFmtId="165" formatCode="&quot;R&quot;#,##0.00;[Red]\-&quot;R&quot;#,##0.00"/>
    <numFmt numFmtId="166" formatCode="_-* #,##0.00_-;\-* #,##0.00_-;_-* &quot;-&quot;??_-;_-@_-"/>
    <numFmt numFmtId="167" formatCode="[$-1C09]dd\ mmmm\ yyyy;@"/>
    <numFmt numFmtId="168" formatCode="&quot;R&quot;#,##0.00"/>
    <numFmt numFmtId="169" formatCode="[$-409]d\-mmm\-yyyy;@"/>
    <numFmt numFmtId="170" formatCode="_-&quot;R&quot;* #,##0.00_-;\-&quot;R&quot;* #,##0.00_-;_-&quot;R&quot;* &quot;-&quot;??_-;_-@_-"/>
    <numFmt numFmtId="171" formatCode="_(&quot;R&quot;* #,##0.00_);_(&quot;R&quot;* \(#,##0.00\);_(&quot;R&quot;* &quot;-&quot;??_);_(@_)"/>
    <numFmt numFmtId="172" formatCode="_(&quot;R&quot;\ * #,##0.00_);_(&quot;R&quot;\ * \(#,##0.00\);_(&quot;R&quot;\ * &quot;-&quot;??_);_(@_)"/>
    <numFmt numFmtId="173" formatCode="#0"/>
    <numFmt numFmtId="174" formatCode="[$R-809]#,##0.00"/>
    <numFmt numFmtId="175" formatCode="d\ mmm\ yy"/>
    <numFmt numFmtId="176" formatCode="_ * #,##0.00_ ;_ * \-#,##0.00_ ;_ * &quot;-&quot;??_ ;_ @_ "/>
    <numFmt numFmtId="177" formatCode="_ &quot;R&quot;\ * #,##0.00_ ;_ &quot;R&quot;\ * \-#,##0.00_ ;_ &quot;R&quot;\ * &quot;-&quot;??_ ;_ @_ "/>
    <numFmt numFmtId="178" formatCode="_ * #,##0_ ;_ * \-#,##0_ ;_ * &quot;-&quot;??_ ;_ @_ "/>
    <numFmt numFmtId="179" formatCode="dd\ mmm\ yyyy"/>
    <numFmt numFmtId="180" formatCode="_ [$R-1C09]\ * #,##0.00_ ;_ [$R-1C09]\ * \-#,##0.00_ ;_ [$R-1C09]\ * &quot;-&quot;??_ ;_ @_ "/>
    <numFmt numFmtId="181" formatCode="[$-409]d\-mmm\-yy;@"/>
    <numFmt numFmtId="182" formatCode="&quot;R&quot;\ #,##0.00;[Red]&quot;R&quot;\ \-#,##0.00"/>
    <numFmt numFmtId="183" formatCode="_-[$R-1C09]* #,##0.00_-;\-[$R-1C09]* #,##0.00_-;_-[$R-1C09]* &quot;-&quot;??_-;_-@_-"/>
  </numFmts>
  <fonts count="7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b/>
      <sz val="12"/>
      <color rgb="FF002060"/>
      <name val="Calibri"/>
      <family val="2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373C3E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3" tint="-0.499984740745262"/>
      <name val="Calibri"/>
      <family val="2"/>
      <scheme val="minor"/>
    </font>
    <font>
      <b/>
      <sz val="12"/>
      <name val="Calibri"/>
      <family val="2"/>
    </font>
    <font>
      <sz val="9"/>
      <color rgb="FF0F243E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9"/>
      <color rgb="FF17375E"/>
      <name val="Calibri"/>
      <family val="2"/>
      <scheme val="minor"/>
    </font>
    <font>
      <b/>
      <sz val="9"/>
      <name val="Calibri"/>
      <family val="2"/>
      <scheme val="minor"/>
    </font>
    <font>
      <sz val="9"/>
      <color rgb="FF9C0006"/>
      <name val="Calibri"/>
      <family val="2"/>
      <scheme val="minor"/>
    </font>
    <font>
      <sz val="9"/>
      <color theme="9" tint="-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201F1E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201F1E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charset val="134"/>
      <scheme val="minor"/>
    </font>
    <font>
      <b/>
      <sz val="10"/>
      <color rgb="FFFFFFFF"/>
      <name val="Tahoma"/>
      <family val="2"/>
    </font>
    <font>
      <sz val="8"/>
      <color theme="1"/>
      <name val="Arial"/>
      <family val="2"/>
    </font>
    <font>
      <b/>
      <sz val="10"/>
      <color rgb="FFFF0000"/>
      <name val="Tahoma"/>
      <family val="2"/>
    </font>
    <font>
      <b/>
      <sz val="8"/>
      <color rgb="FFFFFFFF"/>
      <name val="Arial"/>
      <family val="2"/>
    </font>
    <font>
      <b/>
      <sz val="8"/>
      <color theme="1"/>
      <name val="Arial"/>
      <family val="2"/>
    </font>
    <font>
      <sz val="10"/>
      <color theme="1"/>
      <name val="Tahoma"/>
      <family val="2"/>
    </font>
    <font>
      <b/>
      <sz val="8"/>
      <name val="Calibri Light"/>
      <family val="1"/>
      <scheme val="major"/>
    </font>
    <font>
      <sz val="8"/>
      <name val="Calibri Light"/>
      <family val="1"/>
      <scheme val="major"/>
    </font>
    <font>
      <sz val="10"/>
      <name val="Calibri Light"/>
      <family val="1"/>
      <scheme val="major"/>
    </font>
    <font>
      <b/>
      <sz val="26"/>
      <name val="Calibri Light"/>
      <family val="1"/>
      <scheme val="major"/>
    </font>
    <font>
      <sz val="8"/>
      <name val="Cambria"/>
      <family val="1"/>
    </font>
    <font>
      <sz val="8"/>
      <color theme="1"/>
      <name val="Calibri Light"/>
      <family val="1"/>
      <scheme val="major"/>
    </font>
    <font>
      <sz val="8"/>
      <color theme="1"/>
      <name val="Calibri"/>
      <family val="2"/>
      <scheme val="minor"/>
    </font>
    <font>
      <b/>
      <sz val="10"/>
      <name val="Calibri Light"/>
      <family val="1"/>
      <scheme val="major"/>
    </font>
    <font>
      <sz val="8"/>
      <color theme="1"/>
      <name val="Cambria"/>
      <family val="1"/>
    </font>
    <font>
      <sz val="10"/>
      <color rgb="FFFF0000"/>
      <name val="Calibri Light"/>
      <family val="1"/>
      <scheme val="major"/>
    </font>
    <font>
      <sz val="8"/>
      <color rgb="FFFF0000"/>
      <name val="Calibri Light"/>
      <family val="1"/>
      <scheme val="major"/>
    </font>
    <font>
      <sz val="26"/>
      <name val="Calibri Light"/>
      <family val="1"/>
      <scheme val="major"/>
    </font>
    <font>
      <b/>
      <sz val="8"/>
      <name val="Calibri Light"/>
      <family val="2"/>
      <scheme val="major"/>
    </font>
    <font>
      <b/>
      <sz val="11"/>
      <name val="Calibri Light"/>
      <family val="1"/>
      <scheme val="major"/>
    </font>
    <font>
      <sz val="11"/>
      <color theme="1"/>
      <name val="Calibri Light"/>
      <family val="1"/>
      <scheme val="major"/>
    </font>
    <font>
      <sz val="11"/>
      <name val="Calibri Light"/>
      <family val="1"/>
      <scheme val="major"/>
    </font>
    <font>
      <sz val="12"/>
      <name val="Calibri Light"/>
      <family val="1"/>
      <scheme val="major"/>
    </font>
    <font>
      <sz val="12"/>
      <color theme="1"/>
      <name val="Calibri Light"/>
      <family val="1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4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theme="6" tint="0.79995117038483843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EB0024"/>
      </patternFill>
    </fill>
    <fill>
      <patternFill patternType="solid">
        <fgColor rgb="FF808080"/>
      </patternFill>
    </fill>
    <fill>
      <patternFill patternType="solid">
        <fgColor rgb="FF00B0F0"/>
        <bgColor indexed="64"/>
      </patternFill>
    </fill>
    <fill>
      <patternFill patternType="solid">
        <fgColor rgb="FFF2F1F1"/>
      </patternFill>
    </fill>
    <fill>
      <patternFill patternType="solid">
        <fgColor rgb="FFC0C0C0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rgb="FF608BB4"/>
      </right>
      <top style="medium">
        <color rgb="FF608BB4"/>
      </top>
      <bottom style="medium">
        <color rgb="FF608BB4"/>
      </bottom>
      <diagonal/>
    </border>
    <border>
      <left/>
      <right/>
      <top style="medium">
        <color rgb="FF608BB4"/>
      </top>
      <bottom style="medium">
        <color rgb="FF608BB4"/>
      </bottom>
      <diagonal/>
    </border>
    <border>
      <left/>
      <right style="medium">
        <color auto="1"/>
      </right>
      <top style="medium">
        <color rgb="FF608BB4"/>
      </top>
      <bottom style="medium">
        <color rgb="FF608BB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auto="1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auto="1"/>
      </right>
      <top/>
      <bottom style="medium">
        <color rgb="FFCCCCCC"/>
      </bottom>
      <diagonal/>
    </border>
    <border>
      <left style="medium">
        <color auto="1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auto="1"/>
      </right>
      <top/>
      <bottom style="medium">
        <color rgb="FFCCCCCC"/>
      </bottom>
      <diagonal/>
    </border>
    <border>
      <left style="medium">
        <color auto="1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12">
    <xf numFmtId="0" fontId="0" fillId="0" borderId="0"/>
    <xf numFmtId="166" fontId="23" fillId="0" borderId="0" applyFont="0" applyFill="0" applyBorder="0" applyAlignment="0" applyProtection="0"/>
    <xf numFmtId="0" fontId="23" fillId="30" borderId="0"/>
    <xf numFmtId="0" fontId="24" fillId="25" borderId="0"/>
    <xf numFmtId="0" fontId="23" fillId="29" borderId="0"/>
    <xf numFmtId="0" fontId="32" fillId="0" borderId="0"/>
    <xf numFmtId="0" fontId="23" fillId="18" borderId="0"/>
    <xf numFmtId="0" fontId="23" fillId="13" borderId="0"/>
    <xf numFmtId="0" fontId="24" fillId="38" borderId="0"/>
    <xf numFmtId="0" fontId="23" fillId="15" borderId="0"/>
    <xf numFmtId="0" fontId="23" fillId="28" borderId="0"/>
    <xf numFmtId="0" fontId="24" fillId="34" borderId="0"/>
    <xf numFmtId="0" fontId="23" fillId="21" borderId="0"/>
    <xf numFmtId="0" fontId="24" fillId="31" borderId="0"/>
    <xf numFmtId="0" fontId="23" fillId="20" borderId="0"/>
    <xf numFmtId="0" fontId="23" fillId="17" borderId="0"/>
    <xf numFmtId="0" fontId="23" fillId="27" borderId="0"/>
    <xf numFmtId="0" fontId="23" fillId="39" borderId="0"/>
    <xf numFmtId="0" fontId="23" fillId="11" borderId="0"/>
    <xf numFmtId="0" fontId="24" fillId="22" borderId="0"/>
    <xf numFmtId="0" fontId="24" fillId="35" borderId="0"/>
    <xf numFmtId="0" fontId="24" fillId="33" borderId="0"/>
    <xf numFmtId="0" fontId="24" fillId="24" borderId="0"/>
    <xf numFmtId="0" fontId="24" fillId="8" borderId="0"/>
    <xf numFmtId="0" fontId="24" fillId="19" borderId="0"/>
    <xf numFmtId="0" fontId="24" fillId="16" borderId="0"/>
    <xf numFmtId="0" fontId="24" fillId="12" borderId="0"/>
    <xf numFmtId="0" fontId="3" fillId="5" borderId="0"/>
    <xf numFmtId="0" fontId="36" fillId="14" borderId="16"/>
    <xf numFmtId="0" fontId="28" fillId="23" borderId="11"/>
    <xf numFmtId="166" fontId="23" fillId="0" borderId="0" applyFont="0" applyFill="0" applyBorder="0" applyAlignment="0" applyProtection="0"/>
    <xf numFmtId="0" fontId="23" fillId="26" borderId="13"/>
    <xf numFmtId="166" fontId="23" fillId="0" borderId="0" applyFont="0" applyFill="0" applyBorder="0" applyAlignment="0" applyProtection="0"/>
    <xf numFmtId="0" fontId="26" fillId="0" borderId="0"/>
    <xf numFmtId="0" fontId="35" fillId="36" borderId="0"/>
    <xf numFmtId="0" fontId="33" fillId="0" borderId="15"/>
    <xf numFmtId="0" fontId="29" fillId="0" borderId="12"/>
    <xf numFmtId="0" fontId="30" fillId="0" borderId="14"/>
    <xf numFmtId="0" fontId="30" fillId="0" borderId="0"/>
    <xf numFmtId="0" fontId="34" fillId="32" borderId="16"/>
    <xf numFmtId="0" fontId="27" fillId="0" borderId="10"/>
    <xf numFmtId="0" fontId="37" fillId="37" borderId="0"/>
    <xf numFmtId="0" fontId="38" fillId="0" borderId="0"/>
    <xf numFmtId="0" fontId="38" fillId="0" borderId="0"/>
    <xf numFmtId="0" fontId="38" fillId="0" borderId="0"/>
    <xf numFmtId="0" fontId="23" fillId="0" borderId="0"/>
    <xf numFmtId="0" fontId="38" fillId="0" borderId="0"/>
    <xf numFmtId="0" fontId="38" fillId="0" borderId="0"/>
    <xf numFmtId="0" fontId="38" fillId="0" borderId="0"/>
    <xf numFmtId="0" fontId="25" fillId="14" borderId="9"/>
    <xf numFmtId="0" fontId="15" fillId="0" borderId="17"/>
    <xf numFmtId="0" fontId="31" fillId="0" borderId="0"/>
    <xf numFmtId="0" fontId="2" fillId="0" borderId="0"/>
    <xf numFmtId="171" fontId="2" fillId="0" borderId="0" applyFont="0" applyFill="0" applyBorder="0" applyAlignment="0" applyProtection="0"/>
    <xf numFmtId="0" fontId="38" fillId="0" borderId="0">
      <alignment vertical="center"/>
    </xf>
    <xf numFmtId="170" fontId="38" fillId="0" borderId="0" applyFont="0" applyFill="0" applyBorder="0" applyAlignment="0" applyProtection="0">
      <alignment vertical="center"/>
    </xf>
    <xf numFmtId="172" fontId="45" fillId="0" borderId="0" applyFill="0" applyBorder="0" applyAlignment="0" applyProtection="0"/>
    <xf numFmtId="172" fontId="45" fillId="0" borderId="0" applyFill="0" applyBorder="0" applyAlignment="0" applyProtection="0"/>
    <xf numFmtId="171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0" fontId="45" fillId="0" borderId="0"/>
    <xf numFmtId="0" fontId="45" fillId="0" borderId="0"/>
    <xf numFmtId="166" fontId="38" fillId="0" borderId="0" applyFont="0" applyFill="0" applyBorder="0" applyAlignment="0" applyProtection="0"/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66" fontId="38" fillId="0" borderId="0" applyFont="0" applyFill="0" applyBorder="0" applyAlignment="0" applyProtection="0"/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66" fontId="38" fillId="0" borderId="0" applyFont="0" applyFill="0" applyBorder="0" applyAlignment="0" applyProtection="0"/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70" fontId="38" fillId="0" borderId="0" applyFont="0" applyFill="0" applyBorder="0" applyAlignment="0" applyProtection="0">
      <alignment vertical="center"/>
    </xf>
    <xf numFmtId="166" fontId="38" fillId="0" borderId="0" applyFont="0" applyFill="0" applyBorder="0" applyAlignment="0" applyProtection="0"/>
    <xf numFmtId="44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0" fontId="38" fillId="0" borderId="0"/>
    <xf numFmtId="0" fontId="38" fillId="0" borderId="0"/>
    <xf numFmtId="176" fontId="38" fillId="0" borderId="0" applyFont="0" applyFill="0" applyBorder="0" applyAlignment="0" applyProtection="0"/>
    <xf numFmtId="0" fontId="38" fillId="0" borderId="0"/>
    <xf numFmtId="176" fontId="38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17">
    <xf numFmtId="0" fontId="0" fillId="0" borderId="0" xfId="0"/>
    <xf numFmtId="0" fontId="0" fillId="0" borderId="0" xfId="0" applyNumberFormat="1" applyFill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7" fontId="5" fillId="7" borderId="1" xfId="0" applyNumberFormat="1" applyFont="1" applyFill="1" applyBorder="1" applyAlignment="1">
      <alignment horizontal="center"/>
    </xf>
    <xf numFmtId="1" fontId="5" fillId="7" borderId="1" xfId="0" applyNumberFormat="1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 wrapText="1"/>
    </xf>
    <xf numFmtId="167" fontId="7" fillId="7" borderId="1" xfId="0" applyNumberFormat="1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wrapText="1"/>
    </xf>
    <xf numFmtId="1" fontId="5" fillId="0" borderId="1" xfId="0" applyNumberFormat="1" applyFont="1" applyBorder="1" applyAlignment="1">
      <alignment horizontal="center"/>
    </xf>
    <xf numFmtId="167" fontId="5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1" fontId="7" fillId="7" borderId="1" xfId="0" applyNumberFormat="1" applyFont="1" applyFill="1" applyBorder="1" applyAlignment="1">
      <alignment horizontal="center"/>
    </xf>
    <xf numFmtId="167" fontId="7" fillId="0" borderId="1" xfId="0" applyNumberFormat="1" applyFont="1" applyBorder="1" applyAlignment="1">
      <alignment horizontal="center"/>
    </xf>
    <xf numFmtId="168" fontId="7" fillId="7" borderId="1" xfId="0" applyNumberFormat="1" applyFont="1" applyFill="1" applyBorder="1" applyAlignment="1">
      <alignment horizontal="center" wrapText="1"/>
    </xf>
    <xf numFmtId="168" fontId="7" fillId="7" borderId="1" xfId="1" applyNumberFormat="1" applyFont="1" applyFill="1" applyBorder="1" applyAlignment="1">
      <alignment horizontal="center" wrapText="1"/>
    </xf>
    <xf numFmtId="167" fontId="5" fillId="0" borderId="1" xfId="0" applyNumberFormat="1" applyFont="1" applyFill="1" applyBorder="1" applyAlignment="1">
      <alignment horizontal="center"/>
    </xf>
    <xf numFmtId="167" fontId="7" fillId="0" borderId="1" xfId="0" applyNumberFormat="1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/>
    </xf>
    <xf numFmtId="168" fontId="7" fillId="0" borderId="1" xfId="0" applyNumberFormat="1" applyFont="1" applyBorder="1" applyAlignment="1">
      <alignment horizontal="center" wrapText="1"/>
    </xf>
    <xf numFmtId="168" fontId="7" fillId="0" borderId="1" xfId="0" applyNumberFormat="1" applyFont="1" applyFill="1" applyBorder="1" applyAlignment="1">
      <alignment horizontal="center" wrapText="1"/>
    </xf>
    <xf numFmtId="168" fontId="7" fillId="0" borderId="1" xfId="0" applyNumberFormat="1" applyFont="1" applyFill="1" applyBorder="1" applyAlignment="1">
      <alignment horizontal="center"/>
    </xf>
    <xf numFmtId="168" fontId="7" fillId="0" borderId="1" xfId="1" applyNumberFormat="1" applyFont="1" applyFill="1" applyBorder="1" applyAlignment="1">
      <alignment horizontal="center" wrapText="1"/>
    </xf>
    <xf numFmtId="168" fontId="5" fillId="7" borderId="1" xfId="0" applyNumberFormat="1" applyFont="1" applyFill="1" applyBorder="1" applyAlignment="1">
      <alignment horizontal="center" wrapText="1"/>
    </xf>
    <xf numFmtId="0" fontId="7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wrapText="1"/>
    </xf>
    <xf numFmtId="0" fontId="9" fillId="0" borderId="1" xfId="0" applyNumberFormat="1" applyFont="1" applyFill="1" applyBorder="1" applyAlignment="1">
      <alignment horizontal="center"/>
    </xf>
    <xf numFmtId="1" fontId="7" fillId="0" borderId="1" xfId="0" applyNumberFormat="1" applyFont="1" applyFill="1" applyBorder="1" applyAlignment="1">
      <alignment horizontal="center"/>
    </xf>
    <xf numFmtId="0" fontId="7" fillId="7" borderId="1" xfId="0" applyNumberFormat="1" applyFont="1" applyFill="1" applyBorder="1" applyAlignment="1">
      <alignment horizontal="center"/>
    </xf>
    <xf numFmtId="0" fontId="5" fillId="7" borderId="1" xfId="0" applyNumberFormat="1" applyFont="1" applyFill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0" fontId="5" fillId="7" borderId="1" xfId="0" applyNumberFormat="1" applyFont="1" applyFill="1" applyBorder="1" applyAlignment="1">
      <alignment horizontal="center" wrapText="1"/>
    </xf>
    <xf numFmtId="0" fontId="9" fillId="10" borderId="1" xfId="0" applyNumberFormat="1" applyFont="1" applyFill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7" fillId="0" borderId="1" xfId="0" applyNumberFormat="1" applyFont="1" applyFill="1" applyBorder="1" applyAlignment="1">
      <alignment horizontal="center" wrapText="1"/>
    </xf>
    <xf numFmtId="0" fontId="9" fillId="0" borderId="1" xfId="0" applyNumberFormat="1" applyFont="1" applyFill="1" applyBorder="1" applyAlignment="1">
      <alignment horizontal="center" wrapText="1"/>
    </xf>
    <xf numFmtId="0" fontId="8" fillId="0" borderId="1" xfId="0" applyNumberFormat="1" applyFont="1" applyFill="1" applyBorder="1" applyAlignment="1">
      <alignment horizontal="center"/>
    </xf>
    <xf numFmtId="0" fontId="7" fillId="0" borderId="1" xfId="43" applyNumberFormat="1" applyFont="1" applyFill="1" applyBorder="1" applyAlignment="1">
      <alignment horizontal="center"/>
    </xf>
    <xf numFmtId="0" fontId="7" fillId="7" borderId="1" xfId="0" applyNumberFormat="1" applyFont="1" applyFill="1" applyBorder="1" applyAlignment="1">
      <alignment horizontal="center" wrapText="1"/>
    </xf>
    <xf numFmtId="0" fontId="9" fillId="10" borderId="1" xfId="0" applyNumberFormat="1" applyFont="1" applyFill="1" applyBorder="1" applyAlignment="1">
      <alignment horizontal="center" wrapText="1"/>
    </xf>
    <xf numFmtId="168" fontId="7" fillId="0" borderId="1" xfId="1" applyNumberFormat="1" applyFont="1" applyBorder="1" applyAlignment="1">
      <alignment horizontal="center" wrapText="1"/>
    </xf>
    <xf numFmtId="0" fontId="11" fillId="0" borderId="1" xfId="0" applyNumberFormat="1" applyFont="1" applyFill="1" applyBorder="1" applyAlignment="1">
      <alignment horizontal="center"/>
    </xf>
    <xf numFmtId="0" fontId="7" fillId="0" borderId="1" xfId="0" applyNumberFormat="1" applyFont="1" applyBorder="1" applyAlignment="1">
      <alignment horizontal="center" wrapText="1"/>
    </xf>
    <xf numFmtId="167" fontId="6" fillId="8" borderId="4" xfId="0" applyNumberFormat="1" applyFont="1" applyFill="1" applyBorder="1" applyAlignment="1">
      <alignment horizontal="center" wrapText="1"/>
    </xf>
    <xf numFmtId="1" fontId="6" fillId="8" borderId="4" xfId="0" applyNumberFormat="1" applyFont="1" applyFill="1" applyBorder="1" applyAlignment="1">
      <alignment horizontal="center" wrapText="1"/>
    </xf>
    <xf numFmtId="168" fontId="6" fillId="8" borderId="5" xfId="1" applyNumberFormat="1" applyFont="1" applyFill="1" applyBorder="1" applyAlignment="1">
      <alignment horizontal="center" wrapText="1"/>
    </xf>
    <xf numFmtId="168" fontId="7" fillId="7" borderId="1" xfId="43" applyNumberFormat="1" applyFont="1" applyFill="1" applyBorder="1" applyAlignment="1">
      <alignment horizontal="center" wrapText="1"/>
    </xf>
    <xf numFmtId="168" fontId="7" fillId="0" borderId="1" xfId="43" applyNumberFormat="1" applyFont="1" applyFill="1" applyBorder="1" applyAlignment="1">
      <alignment horizontal="center" wrapText="1"/>
    </xf>
    <xf numFmtId="0" fontId="0" fillId="7" borderId="0" xfId="0" applyNumberFormat="1" applyFill="1" applyAlignment="1">
      <alignment horizontal="center"/>
    </xf>
    <xf numFmtId="0" fontId="0" fillId="3" borderId="0" xfId="0" applyNumberFormat="1" applyFill="1" applyAlignment="1">
      <alignment horizontal="center"/>
    </xf>
    <xf numFmtId="0" fontId="0" fillId="2" borderId="0" xfId="0" applyNumberFormat="1" applyFill="1" applyAlignment="1">
      <alignment horizontal="center"/>
    </xf>
    <xf numFmtId="0" fontId="0" fillId="4" borderId="0" xfId="0" applyNumberFormat="1" applyFill="1" applyAlignment="1">
      <alignment horizontal="center"/>
    </xf>
    <xf numFmtId="0" fontId="5" fillId="0" borderId="0" xfId="0" applyNumberFormat="1" applyFont="1" applyAlignment="1">
      <alignment horizontal="center"/>
    </xf>
    <xf numFmtId="0" fontId="0" fillId="0" borderId="0" xfId="0" applyNumberFormat="1" applyFill="1"/>
    <xf numFmtId="0" fontId="0" fillId="6" borderId="0" xfId="0" applyNumberFormat="1" applyFill="1" applyAlignment="1">
      <alignment horizontal="center"/>
    </xf>
    <xf numFmtId="0" fontId="0" fillId="7" borderId="0" xfId="0" applyNumberFormat="1" applyFill="1"/>
    <xf numFmtId="0" fontId="0" fillId="0" borderId="0" xfId="0" applyNumberFormat="1"/>
    <xf numFmtId="0" fontId="7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 wrapText="1"/>
    </xf>
    <xf numFmtId="167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 wrapText="1"/>
    </xf>
    <xf numFmtId="0" fontId="6" fillId="8" borderId="3" xfId="0" applyNumberFormat="1" applyFont="1" applyFill="1" applyBorder="1" applyAlignment="1">
      <alignment horizontal="center" wrapText="1"/>
    </xf>
    <xf numFmtId="0" fontId="16" fillId="8" borderId="1" xfId="0" applyNumberFormat="1" applyFont="1" applyFill="1" applyBorder="1" applyAlignment="1">
      <alignment horizontal="center"/>
    </xf>
    <xf numFmtId="0" fontId="6" fillId="8" borderId="4" xfId="0" applyNumberFormat="1" applyFont="1" applyFill="1" applyBorder="1" applyAlignment="1">
      <alignment horizontal="center" wrapText="1"/>
    </xf>
    <xf numFmtId="0" fontId="7" fillId="1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 wrapText="1"/>
    </xf>
    <xf numFmtId="1" fontId="9" fillId="0" borderId="1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0" fontId="17" fillId="0" borderId="1" xfId="0" applyNumberFormat="1" applyFont="1" applyBorder="1" applyAlignment="1">
      <alignment horizontal="center"/>
    </xf>
    <xf numFmtId="1" fontId="8" fillId="7" borderId="1" xfId="0" applyNumberFormat="1" applyFont="1" applyFill="1" applyBorder="1" applyAlignment="1">
      <alignment horizontal="center"/>
    </xf>
    <xf numFmtId="0" fontId="8" fillId="7" borderId="1" xfId="0" applyNumberFormat="1" applyFont="1" applyFill="1" applyBorder="1" applyAlignment="1">
      <alignment horizontal="center"/>
    </xf>
    <xf numFmtId="0" fontId="6" fillId="8" borderId="5" xfId="0" applyNumberFormat="1" applyFont="1" applyFill="1" applyBorder="1" applyAlignment="1">
      <alignment horizontal="center" wrapText="1"/>
    </xf>
    <xf numFmtId="167" fontId="6" fillId="8" borderId="5" xfId="0" applyNumberFormat="1" applyFont="1" applyFill="1" applyBorder="1" applyAlignment="1">
      <alignment horizontal="center" wrapText="1"/>
    </xf>
    <xf numFmtId="0" fontId="9" fillId="7" borderId="1" xfId="0" applyNumberFormat="1" applyFont="1" applyFill="1" applyBorder="1" applyAlignment="1">
      <alignment horizontal="center" wrapText="1"/>
    </xf>
    <xf numFmtId="0" fontId="6" fillId="8" borderId="7" xfId="0" applyNumberFormat="1" applyFont="1" applyFill="1" applyBorder="1" applyAlignment="1">
      <alignment horizontal="center" wrapText="1"/>
    </xf>
    <xf numFmtId="0" fontId="5" fillId="7" borderId="8" xfId="0" applyNumberFormat="1" applyFont="1" applyFill="1" applyBorder="1" applyAlignment="1">
      <alignment horizontal="center"/>
    </xf>
    <xf numFmtId="168" fontId="9" fillId="0" borderId="0" xfId="0" applyNumberFormat="1" applyFont="1" applyAlignment="1">
      <alignment wrapText="1"/>
    </xf>
    <xf numFmtId="0" fontId="13" fillId="0" borderId="6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wrapText="1"/>
    </xf>
    <xf numFmtId="0" fontId="7" fillId="0" borderId="1" xfId="1" applyNumberFormat="1" applyFont="1" applyFill="1" applyBorder="1" applyAlignment="1">
      <alignment horizontal="center" wrapText="1"/>
    </xf>
    <xf numFmtId="0" fontId="7" fillId="7" borderId="1" xfId="43" applyNumberFormat="1" applyFont="1" applyFill="1" applyBorder="1" applyAlignment="1">
      <alignment horizontal="center"/>
    </xf>
    <xf numFmtId="168" fontId="5" fillId="0" borderId="1" xfId="0" applyNumberFormat="1" applyFont="1" applyBorder="1" applyAlignment="1">
      <alignment wrapText="1"/>
    </xf>
    <xf numFmtId="168" fontId="7" fillId="9" borderId="1" xfId="0" applyNumberFormat="1" applyFont="1" applyFill="1" applyBorder="1" applyAlignment="1">
      <alignment horizontal="center" wrapText="1"/>
    </xf>
    <xf numFmtId="0" fontId="7" fillId="7" borderId="1" xfId="1" applyNumberFormat="1" applyFont="1" applyFill="1" applyBorder="1" applyAlignment="1">
      <alignment horizontal="center" wrapText="1"/>
    </xf>
    <xf numFmtId="1" fontId="8" fillId="0" borderId="1" xfId="0" applyNumberFormat="1" applyFont="1" applyFill="1" applyBorder="1" applyAlignment="1">
      <alignment horizontal="center"/>
    </xf>
    <xf numFmtId="0" fontId="9" fillId="7" borderId="1" xfId="0" applyNumberFormat="1" applyFont="1" applyFill="1" applyBorder="1" applyAlignment="1">
      <alignment horizontal="center"/>
    </xf>
    <xf numFmtId="168" fontId="11" fillId="0" borderId="1" xfId="0" applyNumberFormat="1" applyFont="1" applyBorder="1" applyAlignment="1">
      <alignment wrapText="1"/>
    </xf>
    <xf numFmtId="168" fontId="7" fillId="9" borderId="1" xfId="1" applyNumberFormat="1" applyFont="1" applyFill="1" applyBorder="1" applyAlignment="1">
      <alignment horizontal="center" wrapText="1"/>
    </xf>
    <xf numFmtId="0" fontId="12" fillId="0" borderId="1" xfId="0" applyNumberFormat="1" applyFont="1" applyFill="1" applyBorder="1" applyAlignment="1">
      <alignment horizontal="center"/>
    </xf>
    <xf numFmtId="0" fontId="18" fillId="0" borderId="1" xfId="0" applyNumberFormat="1" applyFont="1" applyBorder="1" applyAlignment="1">
      <alignment horizontal="center"/>
    </xf>
    <xf numFmtId="0" fontId="19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/>
    </xf>
    <xf numFmtId="0" fontId="10" fillId="0" borderId="1" xfId="0" applyNumberFormat="1" applyFont="1" applyBorder="1" applyAlignment="1">
      <alignment horizontal="center" wrapText="1"/>
    </xf>
    <xf numFmtId="1" fontId="7" fillId="0" borderId="1" xfId="43" applyNumberFormat="1" applyFont="1" applyBorder="1" applyAlignment="1">
      <alignment horizontal="center"/>
    </xf>
    <xf numFmtId="0" fontId="7" fillId="0" borderId="1" xfId="43" applyNumberFormat="1" applyFont="1" applyBorder="1" applyAlignment="1">
      <alignment horizontal="center"/>
    </xf>
    <xf numFmtId="0" fontId="7" fillId="10" borderId="1" xfId="0" applyNumberFormat="1" applyFont="1" applyFill="1" applyBorder="1" applyAlignment="1">
      <alignment horizontal="center" wrapText="1"/>
    </xf>
    <xf numFmtId="1" fontId="7" fillId="0" borderId="1" xfId="43" applyNumberFormat="1" applyFont="1" applyFill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68" fontId="7" fillId="0" borderId="1" xfId="43" applyNumberFormat="1" applyFont="1" applyBorder="1" applyAlignment="1">
      <alignment horizontal="center" wrapText="1"/>
    </xf>
    <xf numFmtId="0" fontId="5" fillId="0" borderId="1" xfId="45" applyNumberFormat="1" applyFont="1" applyFill="1" applyBorder="1" applyAlignment="1">
      <alignment horizontal="center"/>
    </xf>
    <xf numFmtId="1" fontId="5" fillId="0" borderId="1" xfId="47" applyNumberFormat="1" applyFont="1" applyFill="1" applyBorder="1" applyAlignment="1">
      <alignment horizontal="center"/>
    </xf>
    <xf numFmtId="0" fontId="5" fillId="0" borderId="1" xfId="45" applyNumberFormat="1" applyFont="1" applyBorder="1" applyAlignment="1">
      <alignment horizontal="center"/>
    </xf>
    <xf numFmtId="168" fontId="20" fillId="7" borderId="1" xfId="43" applyNumberFormat="1" applyFont="1" applyFill="1" applyBorder="1" applyAlignment="1">
      <alignment horizontal="center" wrapText="1"/>
    </xf>
    <xf numFmtId="1" fontId="7" fillId="0" borderId="0" xfId="0" applyNumberFormat="1" applyFont="1" applyFill="1" applyBorder="1" applyAlignment="1">
      <alignment horizontal="center"/>
    </xf>
    <xf numFmtId="168" fontId="5" fillId="0" borderId="1" xfId="0" applyNumberFormat="1" applyFont="1" applyFill="1" applyBorder="1" applyAlignment="1">
      <alignment horizontal="center"/>
    </xf>
    <xf numFmtId="168" fontId="20" fillId="0" borderId="1" xfId="43" applyNumberFormat="1" applyFont="1" applyFill="1" applyBorder="1" applyAlignment="1">
      <alignment horizontal="center" wrapText="1"/>
    </xf>
    <xf numFmtId="168" fontId="5" fillId="0" borderId="1" xfId="0" applyNumberFormat="1" applyFont="1" applyBorder="1" applyAlignment="1">
      <alignment horizontal="center"/>
    </xf>
    <xf numFmtId="0" fontId="14" fillId="0" borderId="1" xfId="0" applyNumberFormat="1" applyFont="1" applyFill="1" applyBorder="1" applyAlignment="1">
      <alignment horizontal="center"/>
    </xf>
    <xf numFmtId="168" fontId="20" fillId="0" borderId="1" xfId="43" applyNumberFormat="1" applyFont="1" applyFill="1" applyBorder="1" applyAlignment="1">
      <alignment horizontal="center"/>
    </xf>
    <xf numFmtId="0" fontId="7" fillId="0" borderId="1" xfId="45" applyNumberFormat="1" applyFont="1" applyFill="1" applyBorder="1" applyAlignment="1">
      <alignment horizontal="center"/>
    </xf>
    <xf numFmtId="168" fontId="21" fillId="0" borderId="1" xfId="0" applyNumberFormat="1" applyFont="1" applyFill="1" applyBorder="1" applyAlignment="1">
      <alignment horizontal="center" wrapText="1"/>
    </xf>
    <xf numFmtId="168" fontId="5" fillId="0" borderId="1" xfId="1" applyNumberFormat="1" applyFont="1" applyFill="1" applyBorder="1" applyAlignment="1">
      <alignment horizontal="center" wrapText="1"/>
    </xf>
    <xf numFmtId="168" fontId="5" fillId="0" borderId="1" xfId="0" applyNumberFormat="1" applyFont="1" applyFill="1" applyBorder="1" applyAlignment="1">
      <alignment horizontal="center" wrapText="1"/>
    </xf>
    <xf numFmtId="0" fontId="5" fillId="0" borderId="1" xfId="43" applyNumberFormat="1" applyFont="1" applyFill="1" applyBorder="1" applyAlignment="1">
      <alignment horizontal="center"/>
    </xf>
    <xf numFmtId="168" fontId="5" fillId="0" borderId="1" xfId="1" applyNumberFormat="1" applyFont="1" applyBorder="1" applyAlignment="1">
      <alignment horizontal="center" wrapText="1"/>
    </xf>
    <xf numFmtId="0" fontId="7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Alignment="1">
      <alignment horizontal="center"/>
    </xf>
    <xf numFmtId="1" fontId="7" fillId="7" borderId="1" xfId="43" applyNumberFormat="1" applyFont="1" applyFill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0" fontId="7" fillId="7" borderId="8" xfId="0" applyNumberFormat="1" applyFont="1" applyFill="1" applyBorder="1" applyAlignment="1">
      <alignment horizontal="center"/>
    </xf>
    <xf numFmtId="0" fontId="5" fillId="0" borderId="8" xfId="0" applyNumberFormat="1" applyFont="1" applyBorder="1" applyAlignment="1">
      <alignment horizontal="center"/>
    </xf>
    <xf numFmtId="1" fontId="5" fillId="0" borderId="8" xfId="0" applyNumberFormat="1" applyFont="1" applyBorder="1" applyAlignment="1">
      <alignment horizontal="center"/>
    </xf>
    <xf numFmtId="0" fontId="9" fillId="0" borderId="1" xfId="0" applyNumberFormat="1" applyFont="1" applyFill="1" applyBorder="1" applyAlignment="1">
      <alignment horizontal="center" readingOrder="1"/>
    </xf>
    <xf numFmtId="0" fontId="5" fillId="0" borderId="1" xfId="0" applyNumberFormat="1" applyFont="1" applyFill="1" applyBorder="1" applyAlignment="1">
      <alignment horizontal="center" readingOrder="1"/>
    </xf>
    <xf numFmtId="1" fontId="9" fillId="0" borderId="1" xfId="0" applyNumberFormat="1" applyFont="1" applyFill="1" applyBorder="1" applyAlignment="1">
      <alignment horizontal="center" readingOrder="1"/>
    </xf>
    <xf numFmtId="0" fontId="2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wrapText="1"/>
    </xf>
    <xf numFmtId="165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14" fillId="7" borderId="1" xfId="0" applyNumberFormat="1" applyFont="1" applyFill="1" applyBorder="1" applyAlignment="1">
      <alignment horizontal="center"/>
    </xf>
    <xf numFmtId="169" fontId="5" fillId="7" borderId="1" xfId="0" applyNumberFormat="1" applyFont="1" applyFill="1" applyBorder="1" applyAlignment="1">
      <alignment horizontal="center" wrapText="1"/>
    </xf>
    <xf numFmtId="169" fontId="9" fillId="7" borderId="1" xfId="0" applyNumberFormat="1" applyFont="1" applyFill="1" applyBorder="1" applyAlignment="1">
      <alignment horizontal="center" wrapText="1"/>
    </xf>
    <xf numFmtId="1" fontId="9" fillId="0" borderId="1" xfId="0" quotePrefix="1" applyNumberFormat="1" applyFont="1" applyBorder="1" applyAlignment="1">
      <alignment horizontal="center"/>
    </xf>
    <xf numFmtId="168" fontId="5" fillId="0" borderId="1" xfId="0" quotePrefix="1" applyNumberFormat="1" applyFont="1" applyBorder="1" applyAlignment="1">
      <alignment wrapText="1"/>
    </xf>
    <xf numFmtId="1" fontId="5" fillId="0" borderId="1" xfId="0" quotePrefix="1" applyNumberFormat="1" applyFont="1" applyBorder="1" applyAlignment="1">
      <alignment horizontal="center"/>
    </xf>
    <xf numFmtId="1" fontId="9" fillId="0" borderId="1" xfId="0" quotePrefix="1" applyNumberFormat="1" applyFont="1" applyFill="1" applyBorder="1" applyAlignment="1">
      <alignment horizontal="center"/>
    </xf>
    <xf numFmtId="0" fontId="41" fillId="0" borderId="1" xfId="0" applyFont="1" applyBorder="1" applyAlignment="1">
      <alignment horizontal="center"/>
    </xf>
    <xf numFmtId="0" fontId="42" fillId="0" borderId="1" xfId="0" applyFont="1" applyBorder="1" applyAlignment="1">
      <alignment horizontal="center"/>
    </xf>
    <xf numFmtId="0" fontId="42" fillId="7" borderId="1" xfId="0" applyNumberFormat="1" applyFont="1" applyFill="1" applyBorder="1" applyAlignment="1">
      <alignment horizontal="center"/>
    </xf>
    <xf numFmtId="0" fontId="42" fillId="7" borderId="1" xfId="0" applyFont="1" applyFill="1" applyBorder="1" applyAlignment="1">
      <alignment horizontal="center"/>
    </xf>
    <xf numFmtId="0" fontId="41" fillId="7" borderId="1" xfId="0" applyFont="1" applyFill="1" applyBorder="1" applyAlignment="1">
      <alignment horizontal="center"/>
    </xf>
    <xf numFmtId="2" fontId="42" fillId="7" borderId="1" xfId="0" applyNumberFormat="1" applyFont="1" applyFill="1" applyBorder="1" applyAlignment="1">
      <alignment horizontal="center"/>
    </xf>
    <xf numFmtId="0" fontId="41" fillId="7" borderId="1" xfId="0" applyNumberFormat="1" applyFont="1" applyFill="1" applyBorder="1" applyAlignment="1">
      <alignment horizontal="center"/>
    </xf>
    <xf numFmtId="0" fontId="41" fillId="0" borderId="1" xfId="0" applyNumberFormat="1" applyFont="1" applyFill="1" applyBorder="1" applyAlignment="1">
      <alignment horizontal="center" wrapText="1"/>
    </xf>
    <xf numFmtId="0" fontId="41" fillId="0" borderId="1" xfId="0" applyNumberFormat="1" applyFont="1" applyBorder="1" applyAlignment="1">
      <alignment horizontal="center"/>
    </xf>
    <xf numFmtId="0" fontId="42" fillId="0" borderId="1" xfId="43" applyNumberFormat="1" applyFont="1" applyBorder="1" applyAlignment="1">
      <alignment horizontal="center"/>
    </xf>
    <xf numFmtId="169" fontId="43" fillId="7" borderId="1" xfId="0" applyNumberFormat="1" applyFont="1" applyFill="1" applyBorder="1" applyAlignment="1">
      <alignment horizontal="center" wrapText="1"/>
    </xf>
    <xf numFmtId="0" fontId="42" fillId="0" borderId="1" xfId="0" applyNumberFormat="1" applyFont="1" applyFill="1" applyBorder="1" applyAlignment="1">
      <alignment horizontal="center"/>
    </xf>
    <xf numFmtId="0" fontId="41" fillId="0" borderId="1" xfId="0" applyNumberFormat="1" applyFont="1" applyFill="1" applyBorder="1" applyAlignment="1">
      <alignment horizontal="center"/>
    </xf>
    <xf numFmtId="0" fontId="44" fillId="0" borderId="1" xfId="0" applyNumberFormat="1" applyFont="1" applyBorder="1" applyAlignment="1">
      <alignment horizontal="center"/>
    </xf>
    <xf numFmtId="0" fontId="5" fillId="0" borderId="0" xfId="0" applyNumberFormat="1" applyFont="1" applyBorder="1" applyAlignment="1">
      <alignment horizontal="center"/>
    </xf>
    <xf numFmtId="0" fontId="43" fillId="0" borderId="1" xfId="0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0" fontId="5" fillId="0" borderId="2" xfId="0" applyNumberFormat="1" applyFont="1" applyBorder="1" applyAlignment="1">
      <alignment horizontal="center"/>
    </xf>
    <xf numFmtId="0" fontId="5" fillId="7" borderId="0" xfId="0" applyNumberFormat="1" applyFont="1" applyFill="1" applyBorder="1" applyAlignment="1">
      <alignment horizontal="center"/>
    </xf>
    <xf numFmtId="168" fontId="7" fillId="0" borderId="0" xfId="43" applyNumberFormat="1" applyFont="1" applyFill="1" applyBorder="1" applyAlignment="1">
      <alignment horizontal="center" wrapText="1"/>
    </xf>
    <xf numFmtId="168" fontId="7" fillId="7" borderId="0" xfId="1" applyNumberFormat="1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7" fillId="7" borderId="19" xfId="0" applyNumberFormat="1" applyFont="1" applyFill="1" applyBorder="1" applyAlignment="1">
      <alignment horizontal="center"/>
    </xf>
    <xf numFmtId="0" fontId="7" fillId="10" borderId="2" xfId="0" applyNumberFormat="1" applyFont="1" applyFill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0" fillId="0" borderId="0" xfId="0"/>
    <xf numFmtId="0" fontId="49" fillId="0" borderId="25" xfId="0" applyFont="1" applyBorder="1" applyAlignment="1">
      <alignment vertical="top"/>
    </xf>
    <xf numFmtId="0" fontId="0" fillId="0" borderId="26" xfId="0" applyBorder="1"/>
    <xf numFmtId="0" fontId="0" fillId="0" borderId="18" xfId="0" applyBorder="1"/>
    <xf numFmtId="0" fontId="50" fillId="41" borderId="27" xfId="0" applyFont="1" applyFill="1" applyBorder="1" applyAlignment="1">
      <alignment horizontal="center" vertical="center"/>
    </xf>
    <xf numFmtId="0" fontId="50" fillId="41" borderId="28" xfId="0" applyFont="1" applyFill="1" applyBorder="1" applyAlignment="1">
      <alignment horizontal="center" vertical="center"/>
    </xf>
    <xf numFmtId="0" fontId="50" fillId="42" borderId="28" xfId="0" applyFont="1" applyFill="1" applyBorder="1" applyAlignment="1">
      <alignment horizontal="center" vertical="center"/>
    </xf>
    <xf numFmtId="0" fontId="48" fillId="0" borderId="30" xfId="0" applyFont="1" applyBorder="1" applyAlignment="1">
      <alignment horizontal="left" vertical="top"/>
    </xf>
    <xf numFmtId="0" fontId="48" fillId="0" borderId="31" xfId="0" applyFont="1" applyBorder="1" applyAlignment="1">
      <alignment horizontal="left" vertical="top"/>
    </xf>
    <xf numFmtId="173" fontId="48" fillId="0" borderId="31" xfId="0" applyNumberFormat="1" applyFont="1" applyBorder="1" applyAlignment="1">
      <alignment horizontal="left" vertical="top"/>
    </xf>
    <xf numFmtId="0" fontId="48" fillId="3" borderId="31" xfId="0" applyFont="1" applyFill="1" applyBorder="1" applyAlignment="1">
      <alignment horizontal="left" vertical="top"/>
    </xf>
    <xf numFmtId="0" fontId="0" fillId="0" borderId="31" xfId="0" applyBorder="1"/>
    <xf numFmtId="174" fontId="48" fillId="0" borderId="35" xfId="0" applyNumberFormat="1" applyFont="1" applyBorder="1" applyAlignment="1">
      <alignment horizontal="right" vertical="top"/>
    </xf>
    <xf numFmtId="0" fontId="48" fillId="9" borderId="31" xfId="0" applyFont="1" applyFill="1" applyBorder="1" applyAlignment="1">
      <alignment horizontal="left" vertical="top"/>
    </xf>
    <xf numFmtId="0" fontId="51" fillId="43" borderId="31" xfId="0" applyFont="1" applyFill="1" applyBorder="1" applyAlignment="1">
      <alignment horizontal="center" vertical="center"/>
    </xf>
    <xf numFmtId="174" fontId="51" fillId="43" borderId="35" xfId="0" applyNumberFormat="1" applyFont="1" applyFill="1" applyBorder="1" applyAlignment="1">
      <alignment horizontal="right" vertical="top"/>
    </xf>
    <xf numFmtId="174" fontId="48" fillId="0" borderId="31" xfId="0" applyNumberFormat="1" applyFont="1" applyBorder="1" applyAlignment="1">
      <alignment horizontal="right" vertical="top"/>
    </xf>
    <xf numFmtId="174" fontId="51" fillId="44" borderId="31" xfId="0" applyNumberFormat="1" applyFont="1" applyFill="1" applyBorder="1" applyAlignment="1">
      <alignment horizontal="right" vertical="top"/>
    </xf>
    <xf numFmtId="1" fontId="15" fillId="0" borderId="41" xfId="0" applyNumberFormat="1" applyFont="1" applyBorder="1"/>
    <xf numFmtId="49" fontId="15" fillId="0" borderId="41" xfId="0" applyNumberFormat="1" applyFont="1" applyBorder="1"/>
    <xf numFmtId="0" fontId="15" fillId="0" borderId="41" xfId="0" applyFont="1" applyBorder="1"/>
    <xf numFmtId="166" fontId="15" fillId="0" borderId="41" xfId="1" applyFont="1" applyBorder="1"/>
    <xf numFmtId="1" fontId="0" fillId="0" borderId="41" xfId="0" applyNumberFormat="1" applyBorder="1"/>
    <xf numFmtId="49" fontId="0" fillId="0" borderId="41" xfId="0" applyNumberFormat="1" applyBorder="1"/>
    <xf numFmtId="0" fontId="0" fillId="0" borderId="41" xfId="0" applyBorder="1"/>
    <xf numFmtId="166" fontId="0" fillId="0" borderId="0" xfId="1" applyFont="1"/>
    <xf numFmtId="1" fontId="15" fillId="0" borderId="42" xfId="0" applyNumberFormat="1" applyFont="1" applyBorder="1"/>
    <xf numFmtId="49" fontId="15" fillId="0" borderId="42" xfId="0" applyNumberFormat="1" applyFont="1" applyBorder="1"/>
    <xf numFmtId="0" fontId="15" fillId="0" borderId="42" xfId="0" applyFont="1" applyBorder="1"/>
    <xf numFmtId="166" fontId="15" fillId="0" borderId="43" xfId="1" applyFont="1" applyBorder="1"/>
    <xf numFmtId="0" fontId="15" fillId="0" borderId="0" xfId="0" applyFont="1"/>
    <xf numFmtId="0" fontId="53" fillId="0" borderId="0" xfId="43" applyFont="1"/>
    <xf numFmtId="0" fontId="54" fillId="0" borderId="0" xfId="43" applyFont="1" applyAlignment="1">
      <alignment horizontal="left"/>
    </xf>
    <xf numFmtId="0" fontId="54" fillId="0" borderId="0" xfId="43" applyFont="1"/>
    <xf numFmtId="0" fontId="54" fillId="0" borderId="0" xfId="43" applyFont="1" applyAlignment="1">
      <alignment horizontal="center"/>
    </xf>
    <xf numFmtId="0" fontId="54" fillId="0" borderId="0" xfId="43" applyFont="1" applyAlignment="1">
      <alignment horizontal="right"/>
    </xf>
    <xf numFmtId="0" fontId="55" fillId="0" borderId="0" xfId="106" applyFont="1"/>
    <xf numFmtId="9" fontId="56" fillId="11" borderId="1" xfId="105" applyFont="1" applyFill="1" applyBorder="1" applyAlignment="1">
      <alignment horizontal="left"/>
    </xf>
    <xf numFmtId="0" fontId="54" fillId="45" borderId="0" xfId="43" applyFont="1" applyFill="1"/>
    <xf numFmtId="0" fontId="54" fillId="46" borderId="0" xfId="43" applyFont="1" applyFill="1"/>
    <xf numFmtId="0" fontId="54" fillId="39" borderId="0" xfId="43" applyFont="1" applyFill="1"/>
    <xf numFmtId="166" fontId="53" fillId="47" borderId="44" xfId="30" applyFont="1" applyFill="1" applyBorder="1" applyAlignment="1">
      <alignment horizontal="center"/>
    </xf>
    <xf numFmtId="166" fontId="53" fillId="48" borderId="44" xfId="30" applyFont="1" applyFill="1" applyBorder="1" applyAlignment="1">
      <alignment horizontal="center"/>
    </xf>
    <xf numFmtId="166" fontId="53" fillId="48" borderId="44" xfId="30" applyFont="1" applyFill="1" applyBorder="1" applyAlignment="1">
      <alignment horizontal="left"/>
    </xf>
    <xf numFmtId="0" fontId="53" fillId="48" borderId="44" xfId="43" applyFont="1" applyFill="1" applyBorder="1"/>
    <xf numFmtId="0" fontId="53" fillId="48" borderId="44" xfId="43" applyFont="1" applyFill="1" applyBorder="1" applyAlignment="1">
      <alignment horizontal="left"/>
    </xf>
    <xf numFmtId="0" fontId="53" fillId="48" borderId="44" xfId="43" applyFont="1" applyFill="1" applyBorder="1" applyAlignment="1">
      <alignment horizontal="center"/>
    </xf>
    <xf numFmtId="0" fontId="53" fillId="48" borderId="44" xfId="43" applyFont="1" applyFill="1" applyBorder="1" applyAlignment="1">
      <alignment horizontal="right"/>
    </xf>
    <xf numFmtId="9" fontId="53" fillId="0" borderId="41" xfId="105" applyFont="1" applyBorder="1" applyAlignment="1">
      <alignment horizontal="center" wrapText="1"/>
    </xf>
    <xf numFmtId="9" fontId="53" fillId="0" borderId="0" xfId="105" applyFont="1" applyAlignment="1">
      <alignment horizontal="center" wrapText="1"/>
    </xf>
    <xf numFmtId="0" fontId="53" fillId="0" borderId="0" xfId="43" applyFont="1" applyAlignment="1">
      <alignment horizontal="center" wrapText="1"/>
    </xf>
    <xf numFmtId="0" fontId="53" fillId="48" borderId="45" xfId="43" applyFont="1" applyFill="1" applyBorder="1" applyAlignment="1">
      <alignment horizontal="center"/>
    </xf>
    <xf numFmtId="0" fontId="53" fillId="48" borderId="45" xfId="43" applyFont="1" applyFill="1" applyBorder="1" applyAlignment="1">
      <alignment horizontal="left"/>
    </xf>
    <xf numFmtId="0" fontId="53" fillId="48" borderId="45" xfId="43" applyFont="1" applyFill="1" applyBorder="1"/>
    <xf numFmtId="0" fontId="53" fillId="48" borderId="45" xfId="43" applyFont="1" applyFill="1" applyBorder="1" applyAlignment="1">
      <alignment horizontal="right"/>
    </xf>
    <xf numFmtId="0" fontId="53" fillId="48" borderId="45" xfId="43" applyFont="1" applyFill="1" applyBorder="1" applyAlignment="1">
      <alignment horizontal="center" wrapText="1"/>
    </xf>
    <xf numFmtId="0" fontId="53" fillId="0" borderId="0" xfId="43" applyFont="1" applyAlignment="1">
      <alignment horizontal="center" vertical="top" wrapText="1"/>
    </xf>
    <xf numFmtId="0" fontId="53" fillId="47" borderId="45" xfId="43" applyFont="1" applyFill="1" applyBorder="1" applyAlignment="1">
      <alignment horizontal="center"/>
    </xf>
    <xf numFmtId="0" fontId="53" fillId="47" borderId="8" xfId="43" applyFont="1" applyFill="1" applyBorder="1" applyAlignment="1">
      <alignment horizontal="center"/>
    </xf>
    <xf numFmtId="0" fontId="53" fillId="48" borderId="8" xfId="43" applyFont="1" applyFill="1" applyBorder="1" applyAlignment="1">
      <alignment horizontal="center"/>
    </xf>
    <xf numFmtId="0" fontId="53" fillId="48" borderId="8" xfId="43" applyFont="1" applyFill="1" applyBorder="1" applyAlignment="1">
      <alignment horizontal="left"/>
    </xf>
    <xf numFmtId="0" fontId="53" fillId="48" borderId="8" xfId="43" applyFont="1" applyFill="1" applyBorder="1"/>
    <xf numFmtId="0" fontId="53" fillId="48" borderId="8" xfId="43" applyFont="1" applyFill="1" applyBorder="1" applyAlignment="1">
      <alignment horizontal="right"/>
    </xf>
    <xf numFmtId="0" fontId="53" fillId="48" borderId="8" xfId="43" applyFont="1" applyFill="1" applyBorder="1" applyAlignment="1">
      <alignment horizontal="center" wrapText="1"/>
    </xf>
    <xf numFmtId="49" fontId="54" fillId="27" borderId="0" xfId="105" applyNumberFormat="1" applyFont="1" applyFill="1" applyAlignment="1">
      <alignment horizontal="left" wrapText="1"/>
    </xf>
    <xf numFmtId="0" fontId="54" fillId="0" borderId="0" xfId="107" quotePrefix="1" applyFont="1"/>
    <xf numFmtId="0" fontId="54" fillId="0" borderId="0" xfId="107" applyFont="1" applyAlignment="1">
      <alignment horizontal="left"/>
    </xf>
    <xf numFmtId="49" fontId="54" fillId="0" borderId="0" xfId="106" applyNumberFormat="1" applyFont="1" applyAlignment="1">
      <alignment horizontal="left"/>
    </xf>
    <xf numFmtId="1" fontId="54" fillId="0" borderId="0" xfId="43" applyNumberFormat="1" applyFont="1" applyAlignment="1">
      <alignment horizontal="center"/>
    </xf>
    <xf numFmtId="14" fontId="54" fillId="0" borderId="0" xfId="43" applyNumberFormat="1" applyFont="1" applyAlignment="1">
      <alignment horizontal="right"/>
    </xf>
    <xf numFmtId="177" fontId="54" fillId="0" borderId="0" xfId="56" applyNumberFormat="1" applyFont="1"/>
    <xf numFmtId="2" fontId="55" fillId="0" borderId="0" xfId="106" applyNumberFormat="1" applyFont="1"/>
    <xf numFmtId="0" fontId="54" fillId="0" borderId="0" xfId="107" applyFont="1"/>
    <xf numFmtId="49" fontId="54" fillId="3" borderId="0" xfId="107" applyNumberFormat="1" applyFont="1" applyFill="1"/>
    <xf numFmtId="0" fontId="54" fillId="0" borderId="0" xfId="106" applyFont="1"/>
    <xf numFmtId="14" fontId="54" fillId="0" borderId="0" xfId="43" applyNumberFormat="1" applyFont="1" applyAlignment="1" applyProtection="1">
      <alignment horizontal="right"/>
      <protection locked="0"/>
    </xf>
    <xf numFmtId="170" fontId="54" fillId="0" borderId="0" xfId="63" applyFont="1" applyAlignment="1">
      <alignment horizontal="left"/>
    </xf>
    <xf numFmtId="14" fontId="54" fillId="0" borderId="0" xfId="43" applyNumberFormat="1" applyFont="1"/>
    <xf numFmtId="178" fontId="54" fillId="0" borderId="0" xfId="43" applyNumberFormat="1" applyFont="1"/>
    <xf numFmtId="178" fontId="54" fillId="0" borderId="0" xfId="108" applyNumberFormat="1" applyFont="1" applyAlignment="1">
      <alignment horizontal="center"/>
    </xf>
    <xf numFmtId="172" fontId="54" fillId="0" borderId="0" xfId="56" applyFont="1"/>
    <xf numFmtId="49" fontId="54" fillId="46" borderId="0" xfId="106" applyNumberFormat="1" applyFont="1" applyFill="1"/>
    <xf numFmtId="49" fontId="54" fillId="27" borderId="0" xfId="106" applyNumberFormat="1" applyFont="1" applyFill="1"/>
    <xf numFmtId="49" fontId="54" fillId="3" borderId="0" xfId="105" applyNumberFormat="1" applyFont="1" applyFill="1" applyAlignment="1">
      <alignment horizontal="left" wrapText="1"/>
    </xf>
    <xf numFmtId="14" fontId="54" fillId="0" borderId="0" xfId="56" applyNumberFormat="1" applyFont="1"/>
    <xf numFmtId="49" fontId="54" fillId="46" borderId="0" xfId="105" applyNumberFormat="1" applyFont="1" applyFill="1" applyAlignment="1">
      <alignment horizontal="left" wrapText="1"/>
    </xf>
    <xf numFmtId="49" fontId="54" fillId="49" borderId="0" xfId="105" applyNumberFormat="1" applyFont="1" applyFill="1" applyAlignment="1">
      <alignment horizontal="left" wrapText="1"/>
    </xf>
    <xf numFmtId="178" fontId="55" fillId="0" borderId="0" xfId="106" applyNumberFormat="1" applyFont="1"/>
    <xf numFmtId="49" fontId="54" fillId="3" borderId="0" xfId="106" applyNumberFormat="1" applyFont="1" applyFill="1"/>
    <xf numFmtId="49" fontId="54" fillId="47" borderId="0" xfId="105" applyNumberFormat="1" applyFont="1" applyFill="1" applyAlignment="1">
      <alignment horizontal="left" wrapText="1"/>
    </xf>
    <xf numFmtId="49" fontId="54" fillId="0" borderId="0" xfId="106" applyNumberFormat="1" applyFont="1"/>
    <xf numFmtId="49" fontId="54" fillId="0" borderId="0" xfId="43" applyNumberFormat="1" applyFont="1"/>
    <xf numFmtId="0" fontId="54" fillId="0" borderId="0" xfId="106" applyFont="1" applyAlignment="1">
      <alignment vertical="center"/>
    </xf>
    <xf numFmtId="0" fontId="54" fillId="0" borderId="0" xfId="107" applyFont="1" applyAlignment="1">
      <alignment horizontal="left" vertical="center" wrapText="1"/>
    </xf>
    <xf numFmtId="0" fontId="54" fillId="0" borderId="0" xfId="43" applyFont="1" applyAlignment="1">
      <alignment vertical="center"/>
    </xf>
    <xf numFmtId="0" fontId="54" fillId="0" borderId="0" xfId="43" applyFont="1" applyAlignment="1">
      <alignment horizontal="left" vertical="center"/>
    </xf>
    <xf numFmtId="1" fontId="54" fillId="0" borderId="0" xfId="43" applyNumberFormat="1" applyFont="1" applyAlignment="1">
      <alignment horizontal="center" vertical="center"/>
    </xf>
    <xf numFmtId="14" fontId="54" fillId="0" borderId="0" xfId="43" applyNumberFormat="1" applyFont="1" applyAlignment="1" applyProtection="1">
      <alignment horizontal="right" vertical="center"/>
      <protection locked="0"/>
    </xf>
    <xf numFmtId="170" fontId="54" fillId="0" borderId="0" xfId="63" applyFont="1" applyAlignment="1">
      <alignment horizontal="left" vertical="center"/>
    </xf>
    <xf numFmtId="172" fontId="54" fillId="0" borderId="0" xfId="56" applyFont="1" applyAlignment="1">
      <alignment vertical="center"/>
    </xf>
    <xf numFmtId="178" fontId="55" fillId="0" borderId="0" xfId="106" applyNumberFormat="1" applyFont="1" applyAlignment="1">
      <alignment vertical="center"/>
    </xf>
    <xf numFmtId="178" fontId="54" fillId="0" borderId="0" xfId="108" applyNumberFormat="1" applyFont="1" applyAlignment="1">
      <alignment horizontal="center" vertical="center"/>
    </xf>
    <xf numFmtId="2" fontId="55" fillId="0" borderId="0" xfId="106" applyNumberFormat="1" applyFont="1" applyAlignment="1">
      <alignment vertical="center"/>
    </xf>
    <xf numFmtId="0" fontId="55" fillId="0" borderId="0" xfId="106" applyFont="1" applyAlignment="1">
      <alignment vertical="center"/>
    </xf>
    <xf numFmtId="0" fontId="57" fillId="0" borderId="0" xfId="107" applyFont="1"/>
    <xf numFmtId="0" fontId="57" fillId="0" borderId="0" xfId="107" applyFont="1" applyAlignment="1">
      <alignment horizontal="left"/>
    </xf>
    <xf numFmtId="14" fontId="54" fillId="0" borderId="0" xfId="43" applyNumberFormat="1" applyFont="1" applyProtection="1">
      <protection locked="0"/>
    </xf>
    <xf numFmtId="44" fontId="54" fillId="0" borderId="0" xfId="104" applyFont="1"/>
    <xf numFmtId="178" fontId="38" fillId="0" borderId="0" xfId="109" applyNumberFormat="1"/>
    <xf numFmtId="0" fontId="38" fillId="0" borderId="0" xfId="109"/>
    <xf numFmtId="49" fontId="54" fillId="27" borderId="0" xfId="109" applyNumberFormat="1" applyFont="1" applyFill="1"/>
    <xf numFmtId="0" fontId="54" fillId="0" borderId="0" xfId="109" applyFont="1"/>
    <xf numFmtId="0" fontId="55" fillId="0" borderId="0" xfId="109" applyFont="1"/>
    <xf numFmtId="178" fontId="54" fillId="0" borderId="0" xfId="110" applyNumberFormat="1" applyFont="1" applyAlignment="1">
      <alignment horizontal="center"/>
    </xf>
    <xf numFmtId="0" fontId="58" fillId="0" borderId="0" xfId="0" applyFont="1" applyAlignment="1">
      <alignment horizontal="left"/>
    </xf>
    <xf numFmtId="0" fontId="58" fillId="0" borderId="0" xfId="0" applyFont="1"/>
    <xf numFmtId="0" fontId="54" fillId="0" borderId="0" xfId="0" applyFont="1"/>
    <xf numFmtId="0" fontId="59" fillId="0" borderId="0" xfId="0" applyFont="1"/>
    <xf numFmtId="179" fontId="58" fillId="0" borderId="0" xfId="0" applyNumberFormat="1" applyFont="1"/>
    <xf numFmtId="43" fontId="58" fillId="0" borderId="0" xfId="111" applyFont="1"/>
    <xf numFmtId="177" fontId="53" fillId="48" borderId="0" xfId="56" applyNumberFormat="1" applyFont="1" applyFill="1"/>
    <xf numFmtId="0" fontId="60" fillId="48" borderId="0" xfId="106" applyFont="1" applyFill="1"/>
    <xf numFmtId="43" fontId="59" fillId="0" borderId="0" xfId="111" applyFont="1"/>
    <xf numFmtId="0" fontId="58" fillId="50" borderId="0" xfId="0" applyFont="1" applyFill="1" applyAlignment="1">
      <alignment horizontal="left"/>
    </xf>
    <xf numFmtId="0" fontId="58" fillId="50" borderId="0" xfId="0" applyFont="1" applyFill="1"/>
    <xf numFmtId="167" fontId="54" fillId="0" borderId="0" xfId="0" applyNumberFormat="1" applyFont="1"/>
    <xf numFmtId="43" fontId="58" fillId="0" borderId="0" xfId="0" applyNumberFormat="1" applyFont="1"/>
    <xf numFmtId="0" fontId="53" fillId="0" borderId="0" xfId="107" applyFont="1"/>
    <xf numFmtId="0" fontId="53" fillId="48" borderId="0" xfId="107" applyFont="1" applyFill="1" applyAlignment="1">
      <alignment horizontal="left"/>
    </xf>
    <xf numFmtId="0" fontId="53" fillId="48" borderId="0" xfId="43" applyFont="1" applyFill="1"/>
    <xf numFmtId="1" fontId="53" fillId="48" borderId="0" xfId="43" applyNumberFormat="1" applyFont="1" applyFill="1" applyAlignment="1">
      <alignment horizontal="center"/>
    </xf>
    <xf numFmtId="14" fontId="53" fillId="48" borderId="0" xfId="43" applyNumberFormat="1" applyFont="1" applyFill="1" applyAlignment="1">
      <alignment horizontal="right"/>
    </xf>
    <xf numFmtId="177" fontId="53" fillId="0" borderId="0" xfId="56" applyNumberFormat="1" applyFont="1"/>
    <xf numFmtId="172" fontId="53" fillId="0" borderId="0" xfId="56" applyFont="1"/>
    <xf numFmtId="0" fontId="54" fillId="51" borderId="0" xfId="43" applyFont="1" applyFill="1"/>
    <xf numFmtId="0" fontId="54" fillId="27" borderId="0" xfId="106" applyFont="1" applyFill="1" applyAlignment="1">
      <alignment horizontal="left"/>
    </xf>
    <xf numFmtId="0" fontId="53" fillId="0" borderId="0" xfId="106" applyFont="1"/>
    <xf numFmtId="0" fontId="53" fillId="48" borderId="0" xfId="106" applyFont="1" applyFill="1"/>
    <xf numFmtId="0" fontId="53" fillId="48" borderId="0" xfId="106" applyFont="1" applyFill="1" applyAlignment="1">
      <alignment horizontal="left"/>
    </xf>
    <xf numFmtId="0" fontId="53" fillId="48" borderId="0" xfId="43" applyFont="1" applyFill="1" applyAlignment="1">
      <alignment horizontal="left"/>
    </xf>
    <xf numFmtId="14" fontId="53" fillId="48" borderId="0" xfId="43" applyNumberFormat="1" applyFont="1" applyFill="1" applyAlignment="1" applyProtection="1">
      <alignment horizontal="right"/>
      <protection locked="0"/>
    </xf>
    <xf numFmtId="170" fontId="53" fillId="48" borderId="0" xfId="63" applyFont="1" applyFill="1" applyAlignment="1">
      <alignment horizontal="left"/>
    </xf>
    <xf numFmtId="44" fontId="53" fillId="0" borderId="0" xfId="104" applyFont="1"/>
    <xf numFmtId="0" fontId="54" fillId="0" borderId="0" xfId="106" applyFont="1" applyAlignment="1">
      <alignment horizontal="left"/>
    </xf>
    <xf numFmtId="0" fontId="54" fillId="27" borderId="0" xfId="106" applyFont="1" applyFill="1"/>
    <xf numFmtId="14" fontId="54" fillId="0" borderId="0" xfId="104" applyNumberFormat="1" applyFont="1"/>
    <xf numFmtId="178" fontId="54" fillId="0" borderId="0" xfId="106" applyNumberFormat="1" applyFont="1"/>
    <xf numFmtId="0" fontId="54" fillId="0" borderId="0" xfId="106" applyFont="1" applyAlignment="1">
      <alignment horizontal="center"/>
    </xf>
    <xf numFmtId="0" fontId="54" fillId="3" borderId="0" xfId="0" applyFont="1" applyFill="1"/>
    <xf numFmtId="0" fontId="54" fillId="7" borderId="0" xfId="0" applyFont="1" applyFill="1"/>
    <xf numFmtId="0" fontId="54" fillId="7" borderId="0" xfId="43" applyFont="1" applyFill="1" applyAlignment="1">
      <alignment horizontal="left"/>
    </xf>
    <xf numFmtId="0" fontId="54" fillId="7" borderId="0" xfId="106" applyFont="1" applyFill="1"/>
    <xf numFmtId="0" fontId="54" fillId="7" borderId="0" xfId="106" applyFont="1" applyFill="1" applyAlignment="1">
      <alignment horizontal="center"/>
    </xf>
    <xf numFmtId="14" fontId="54" fillId="7" borderId="0" xfId="43" applyNumberFormat="1" applyFont="1" applyFill="1" applyAlignment="1" applyProtection="1">
      <alignment horizontal="right"/>
      <protection locked="0"/>
    </xf>
    <xf numFmtId="170" fontId="54" fillId="7" borderId="0" xfId="63" applyFont="1" applyFill="1" applyAlignment="1">
      <alignment horizontal="left"/>
    </xf>
    <xf numFmtId="0" fontId="55" fillId="7" borderId="0" xfId="106" applyFont="1" applyFill="1"/>
    <xf numFmtId="49" fontId="54" fillId="17" borderId="0" xfId="105" applyNumberFormat="1" applyFont="1" applyFill="1" applyAlignment="1">
      <alignment horizontal="left" wrapText="1"/>
    </xf>
    <xf numFmtId="0" fontId="54" fillId="17" borderId="0" xfId="106" applyFont="1" applyFill="1"/>
    <xf numFmtId="0" fontId="54" fillId="17" borderId="0" xfId="107" applyFont="1" applyFill="1" applyAlignment="1">
      <alignment horizontal="left"/>
    </xf>
    <xf numFmtId="0" fontId="54" fillId="17" borderId="0" xfId="43" applyFont="1" applyFill="1"/>
    <xf numFmtId="0" fontId="54" fillId="17" borderId="0" xfId="43" applyFont="1" applyFill="1" applyAlignment="1">
      <alignment horizontal="left"/>
    </xf>
    <xf numFmtId="1" fontId="54" fillId="17" borderId="0" xfId="43" applyNumberFormat="1" applyFont="1" applyFill="1" applyAlignment="1">
      <alignment horizontal="center"/>
    </xf>
    <xf numFmtId="14" fontId="54" fillId="17" borderId="0" xfId="43" applyNumberFormat="1" applyFont="1" applyFill="1" applyAlignment="1" applyProtection="1">
      <alignment horizontal="right"/>
      <protection locked="0"/>
    </xf>
    <xf numFmtId="170" fontId="54" fillId="17" borderId="0" xfId="63" applyFont="1" applyFill="1" applyAlignment="1">
      <alignment horizontal="left"/>
    </xf>
    <xf numFmtId="0" fontId="54" fillId="27" borderId="0" xfId="106" applyFont="1" applyFill="1" applyAlignment="1">
      <alignment horizontal="left" vertical="center"/>
    </xf>
    <xf numFmtId="0" fontId="58" fillId="0" borderId="0" xfId="0" applyFont="1" applyAlignment="1">
      <alignment horizontal="left" vertical="center"/>
    </xf>
    <xf numFmtId="180" fontId="54" fillId="0" borderId="0" xfId="0" applyNumberFormat="1" applyFont="1" applyAlignment="1">
      <alignment horizontal="right" vertical="center"/>
    </xf>
    <xf numFmtId="180" fontId="57" fillId="0" borderId="0" xfId="0" applyNumberFormat="1" applyFont="1" applyAlignment="1">
      <alignment horizontal="right" vertical="center"/>
    </xf>
    <xf numFmtId="178" fontId="54" fillId="0" borderId="0" xfId="109" applyNumberFormat="1" applyFont="1"/>
    <xf numFmtId="0" fontId="38" fillId="7" borderId="0" xfId="109" applyFill="1"/>
    <xf numFmtId="0" fontId="61" fillId="0" borderId="0" xfId="0" applyFont="1" applyAlignment="1">
      <alignment horizontal="left" vertical="center"/>
    </xf>
    <xf numFmtId="0" fontId="53" fillId="48" borderId="0" xfId="106" applyFont="1" applyFill="1" applyAlignment="1">
      <alignment horizontal="center"/>
    </xf>
    <xf numFmtId="0" fontId="53" fillId="48" borderId="0" xfId="106" applyFont="1" applyFill="1" applyAlignment="1">
      <alignment horizontal="right"/>
    </xf>
    <xf numFmtId="180" fontId="53" fillId="48" borderId="0" xfId="106" applyNumberFormat="1" applyFont="1" applyFill="1" applyAlignment="1">
      <alignment horizontal="right"/>
    </xf>
    <xf numFmtId="0" fontId="60" fillId="0" borderId="0" xfId="106" applyFont="1"/>
    <xf numFmtId="178" fontId="54" fillId="0" borderId="0" xfId="111" applyNumberFormat="1" applyFont="1" applyAlignment="1">
      <alignment horizontal="center"/>
    </xf>
    <xf numFmtId="181" fontId="54" fillId="0" borderId="0" xfId="104" applyNumberFormat="1" applyFont="1"/>
    <xf numFmtId="44" fontId="53" fillId="48" borderId="0" xfId="104" applyFont="1" applyFill="1"/>
    <xf numFmtId="0" fontId="54" fillId="0" borderId="0" xfId="106" applyFont="1" applyAlignment="1">
      <alignment horizontal="left" vertical="center"/>
    </xf>
    <xf numFmtId="0" fontId="53" fillId="48" borderId="0" xfId="106" applyFont="1" applyFill="1" applyAlignment="1">
      <alignment horizontal="left" vertical="center"/>
    </xf>
    <xf numFmtId="0" fontId="54" fillId="3" borderId="0" xfId="106" applyFont="1" applyFill="1"/>
    <xf numFmtId="49" fontId="54" fillId="11" borderId="0" xfId="105" applyNumberFormat="1" applyFont="1" applyFill="1" applyAlignment="1">
      <alignment horizontal="left" wrapText="1"/>
    </xf>
    <xf numFmtId="0" fontId="54" fillId="0" borderId="0" xfId="43" applyFont="1" applyProtection="1">
      <protection locked="0"/>
    </xf>
    <xf numFmtId="0" fontId="54" fillId="0" borderId="0" xfId="0" applyFont="1" applyAlignment="1">
      <alignment horizontal="left" vertical="center"/>
    </xf>
    <xf numFmtId="180" fontId="54" fillId="0" borderId="0" xfId="0" applyNumberFormat="1" applyFont="1" applyAlignment="1">
      <alignment horizontal="left" vertical="center"/>
    </xf>
    <xf numFmtId="0" fontId="62" fillId="0" borderId="0" xfId="106" applyFont="1"/>
    <xf numFmtId="178" fontId="63" fillId="0" borderId="0" xfId="108" applyNumberFormat="1" applyFont="1" applyAlignment="1">
      <alignment horizontal="center"/>
    </xf>
    <xf numFmtId="44" fontId="63" fillId="0" borderId="0" xfId="104" applyFont="1"/>
    <xf numFmtId="0" fontId="57" fillId="0" borderId="0" xfId="0" applyFont="1" applyAlignment="1">
      <alignment horizontal="left" vertical="center"/>
    </xf>
    <xf numFmtId="0" fontId="53" fillId="48" borderId="0" xfId="107" applyFont="1" applyFill="1"/>
    <xf numFmtId="14" fontId="63" fillId="48" borderId="0" xfId="43" applyNumberFormat="1" applyFont="1" applyFill="1" applyAlignment="1" applyProtection="1">
      <alignment horizontal="right"/>
      <protection locked="0"/>
    </xf>
    <xf numFmtId="44" fontId="53" fillId="0" borderId="0" xfId="104" applyFont="1" applyAlignment="1">
      <alignment horizontal="center"/>
    </xf>
    <xf numFmtId="0" fontId="54" fillId="0" borderId="0" xfId="107" applyFont="1" applyAlignment="1">
      <alignment vertical="top"/>
    </xf>
    <xf numFmtId="0" fontId="54" fillId="0" borderId="0" xfId="107" applyFont="1" applyAlignment="1">
      <alignment horizontal="left" vertical="top"/>
    </xf>
    <xf numFmtId="0" fontId="54" fillId="0" borderId="0" xfId="43" applyFont="1" applyAlignment="1">
      <alignment horizontal="left" vertical="top"/>
    </xf>
    <xf numFmtId="0" fontId="54" fillId="0" borderId="0" xfId="43" applyFont="1" applyAlignment="1">
      <alignment vertical="top"/>
    </xf>
    <xf numFmtId="1" fontId="54" fillId="0" borderId="0" xfId="43" applyNumberFormat="1" applyFont="1" applyAlignment="1">
      <alignment horizontal="center" vertical="top"/>
    </xf>
    <xf numFmtId="15" fontId="54" fillId="0" borderId="0" xfId="43" applyNumberFormat="1" applyFont="1" applyAlignment="1" applyProtection="1">
      <alignment horizontal="right" vertical="top"/>
      <protection locked="0"/>
    </xf>
    <xf numFmtId="177" fontId="54" fillId="0" borderId="0" xfId="56" applyNumberFormat="1" applyFont="1" applyAlignment="1">
      <alignment vertical="top"/>
    </xf>
    <xf numFmtId="0" fontId="55" fillId="0" borderId="0" xfId="106" applyFont="1" applyAlignment="1">
      <alignment vertical="top"/>
    </xf>
    <xf numFmtId="178" fontId="54" fillId="0" borderId="0" xfId="108" applyNumberFormat="1" applyFont="1" applyAlignment="1">
      <alignment horizontal="center" vertical="top"/>
    </xf>
    <xf numFmtId="44" fontId="54" fillId="0" borderId="0" xfId="104" applyFont="1" applyAlignment="1">
      <alignment vertical="top"/>
    </xf>
    <xf numFmtId="172" fontId="53" fillId="48" borderId="0" xfId="56" applyFont="1" applyFill="1"/>
    <xf numFmtId="0" fontId="53" fillId="0" borderId="0" xfId="106" applyFont="1" applyAlignment="1">
      <alignment horizontal="left"/>
    </xf>
    <xf numFmtId="1" fontId="53" fillId="0" borderId="0" xfId="43" applyNumberFormat="1" applyFont="1" applyAlignment="1">
      <alignment horizontal="center"/>
    </xf>
    <xf numFmtId="14" fontId="53" fillId="0" borderId="0" xfId="43" applyNumberFormat="1" applyFont="1" applyAlignment="1">
      <alignment horizontal="right"/>
    </xf>
    <xf numFmtId="0" fontId="53" fillId="0" borderId="0" xfId="107" applyFont="1" applyAlignment="1">
      <alignment horizontal="left"/>
    </xf>
    <xf numFmtId="0" fontId="56" fillId="11" borderId="0" xfId="107" applyFont="1" applyFill="1"/>
    <xf numFmtId="0" fontId="64" fillId="11" borderId="0" xfId="107" applyFont="1" applyFill="1" applyAlignment="1">
      <alignment horizontal="left"/>
    </xf>
    <xf numFmtId="0" fontId="64" fillId="11" borderId="0" xfId="43" applyFont="1" applyFill="1" applyAlignment="1">
      <alignment horizontal="left"/>
    </xf>
    <xf numFmtId="0" fontId="53" fillId="0" borderId="46" xfId="43" applyFont="1" applyBorder="1"/>
    <xf numFmtId="0" fontId="54" fillId="0" borderId="46" xfId="43" applyFont="1" applyBorder="1" applyAlignment="1">
      <alignment horizontal="center"/>
    </xf>
    <xf numFmtId="166" fontId="53" fillId="11" borderId="44" xfId="30" applyFont="1" applyFill="1" applyBorder="1" applyAlignment="1">
      <alignment horizontal="center"/>
    </xf>
    <xf numFmtId="166" fontId="53" fillId="11" borderId="44" xfId="30" applyFont="1" applyFill="1" applyBorder="1" applyAlignment="1">
      <alignment horizontal="left"/>
    </xf>
    <xf numFmtId="0" fontId="53" fillId="11" borderId="44" xfId="43" applyFont="1" applyFill="1" applyBorder="1"/>
    <xf numFmtId="0" fontId="53" fillId="11" borderId="44" xfId="43" applyFont="1" applyFill="1" applyBorder="1" applyAlignment="1">
      <alignment horizontal="left"/>
    </xf>
    <xf numFmtId="0" fontId="53" fillId="11" borderId="44" xfId="43" applyFont="1" applyFill="1" applyBorder="1" applyAlignment="1">
      <alignment horizontal="center"/>
    </xf>
    <xf numFmtId="0" fontId="53" fillId="11" borderId="44" xfId="43" applyFont="1" applyFill="1" applyBorder="1" applyAlignment="1">
      <alignment horizontal="right"/>
    </xf>
    <xf numFmtId="9" fontId="53" fillId="11" borderId="44" xfId="105" applyFont="1" applyFill="1" applyBorder="1" applyAlignment="1">
      <alignment horizontal="center" wrapText="1"/>
    </xf>
    <xf numFmtId="0" fontId="53" fillId="11" borderId="44" xfId="43" applyFont="1" applyFill="1" applyBorder="1" applyAlignment="1">
      <alignment horizontal="center" wrapText="1"/>
    </xf>
    <xf numFmtId="0" fontId="55" fillId="11" borderId="0" xfId="106" applyFont="1" applyFill="1"/>
    <xf numFmtId="0" fontId="53" fillId="11" borderId="45" xfId="43" applyFont="1" applyFill="1" applyBorder="1" applyAlignment="1">
      <alignment horizontal="center"/>
    </xf>
    <xf numFmtId="0" fontId="53" fillId="11" borderId="45" xfId="43" applyFont="1" applyFill="1" applyBorder="1" applyAlignment="1">
      <alignment horizontal="left"/>
    </xf>
    <xf numFmtId="0" fontId="53" fillId="11" borderId="45" xfId="43" applyFont="1" applyFill="1" applyBorder="1"/>
    <xf numFmtId="0" fontId="53" fillId="11" borderId="45" xfId="43" applyFont="1" applyFill="1" applyBorder="1" applyAlignment="1">
      <alignment horizontal="right"/>
    </xf>
    <xf numFmtId="0" fontId="53" fillId="11" borderId="45" xfId="43" applyFont="1" applyFill="1" applyBorder="1" applyAlignment="1">
      <alignment horizontal="center" wrapText="1"/>
    </xf>
    <xf numFmtId="9" fontId="53" fillId="11" borderId="45" xfId="105" applyFont="1" applyFill="1" applyBorder="1" applyAlignment="1">
      <alignment horizontal="center" wrapText="1"/>
    </xf>
    <xf numFmtId="0" fontId="53" fillId="11" borderId="44" xfId="43" applyFont="1" applyFill="1" applyBorder="1" applyAlignment="1">
      <alignment horizontal="center" vertical="top" wrapText="1"/>
    </xf>
    <xf numFmtId="0" fontId="53" fillId="11" borderId="8" xfId="43" applyFont="1" applyFill="1" applyBorder="1" applyAlignment="1">
      <alignment horizontal="center"/>
    </xf>
    <xf numFmtId="0" fontId="53" fillId="11" borderId="8" xfId="43" applyFont="1" applyFill="1" applyBorder="1" applyAlignment="1">
      <alignment horizontal="left"/>
    </xf>
    <xf numFmtId="0" fontId="53" fillId="11" borderId="8" xfId="43" applyFont="1" applyFill="1" applyBorder="1"/>
    <xf numFmtId="0" fontId="53" fillId="11" borderId="8" xfId="43" applyFont="1" applyFill="1" applyBorder="1" applyAlignment="1">
      <alignment horizontal="right"/>
    </xf>
    <xf numFmtId="0" fontId="53" fillId="11" borderId="8" xfId="43" applyFont="1" applyFill="1" applyBorder="1" applyAlignment="1">
      <alignment horizontal="center" wrapText="1"/>
    </xf>
    <xf numFmtId="14" fontId="54" fillId="52" borderId="0" xfId="43" applyNumberFormat="1" applyFont="1" applyFill="1" applyAlignment="1">
      <alignment horizontal="right"/>
    </xf>
    <xf numFmtId="49" fontId="54" fillId="11" borderId="0" xfId="106" applyNumberFormat="1" applyFont="1" applyFill="1"/>
    <xf numFmtId="14" fontId="54" fillId="52" borderId="0" xfId="56" applyNumberFormat="1" applyFont="1" applyFill="1"/>
    <xf numFmtId="49" fontId="54" fillId="11" borderId="0" xfId="109" applyNumberFormat="1" applyFont="1" applyFill="1"/>
    <xf numFmtId="14" fontId="54" fillId="52" borderId="0" xfId="56" quotePrefix="1" applyNumberFormat="1" applyFont="1" applyFill="1" applyAlignment="1">
      <alignment horizontal="right"/>
    </xf>
    <xf numFmtId="182" fontId="54" fillId="0" borderId="0" xfId="56" applyNumberFormat="1" applyFont="1"/>
    <xf numFmtId="14" fontId="54" fillId="52" borderId="0" xfId="104" quotePrefix="1" applyNumberFormat="1" applyFont="1" applyFill="1" applyAlignment="1">
      <alignment horizontal="right"/>
    </xf>
    <xf numFmtId="182" fontId="55" fillId="0" borderId="0" xfId="106" applyNumberFormat="1" applyFont="1"/>
    <xf numFmtId="0" fontId="54" fillId="11" borderId="0" xfId="107" applyFont="1" applyFill="1"/>
    <xf numFmtId="14" fontId="54" fillId="52" borderId="0" xfId="104" applyNumberFormat="1" applyFont="1" applyFill="1"/>
    <xf numFmtId="0" fontId="55" fillId="7" borderId="0" xfId="109" applyFont="1" applyFill="1"/>
    <xf numFmtId="14" fontId="54" fillId="52" borderId="0" xfId="43" applyNumberFormat="1" applyFont="1" applyFill="1"/>
    <xf numFmtId="8" fontId="55" fillId="0" borderId="0" xfId="106" applyNumberFormat="1" applyFont="1"/>
    <xf numFmtId="0" fontId="54" fillId="11" borderId="0" xfId="106" applyFont="1" applyFill="1"/>
    <xf numFmtId="0" fontId="65" fillId="48" borderId="0" xfId="43" applyFont="1" applyFill="1"/>
    <xf numFmtId="0" fontId="54" fillId="11" borderId="0" xfId="106" applyFont="1" applyFill="1" applyAlignment="1">
      <alignment horizontal="left"/>
    </xf>
    <xf numFmtId="43" fontId="55" fillId="0" borderId="0" xfId="106" applyNumberFormat="1" applyFont="1"/>
    <xf numFmtId="182" fontId="54" fillId="0" borderId="0" xfId="104" applyNumberFormat="1" applyFont="1"/>
    <xf numFmtId="0" fontId="54" fillId="47" borderId="0" xfId="43" applyFont="1" applyFill="1"/>
    <xf numFmtId="177" fontId="53" fillId="48" borderId="0" xfId="107" applyNumberFormat="1" applyFont="1" applyFill="1"/>
    <xf numFmtId="182" fontId="53" fillId="48" borderId="0" xfId="107" applyNumberFormat="1" applyFont="1" applyFill="1"/>
    <xf numFmtId="0" fontId="54" fillId="27" borderId="0" xfId="107" applyFont="1" applyFill="1" applyAlignment="1">
      <alignment vertical="top"/>
    </xf>
    <xf numFmtId="0" fontId="54" fillId="27" borderId="0" xfId="107" applyFont="1" applyFill="1" applyAlignment="1">
      <alignment horizontal="left" vertical="top"/>
    </xf>
    <xf numFmtId="182" fontId="53" fillId="48" borderId="0" xfId="56" applyNumberFormat="1" applyFont="1" applyFill="1"/>
    <xf numFmtId="177" fontId="54" fillId="0" borderId="0" xfId="104" applyNumberFormat="1" applyFont="1"/>
    <xf numFmtId="0" fontId="54" fillId="0" borderId="3" xfId="43" applyFont="1" applyBorder="1" applyAlignment="1">
      <alignment horizontal="left"/>
    </xf>
    <xf numFmtId="0" fontId="54" fillId="0" borderId="5" xfId="43" applyFont="1" applyBorder="1"/>
    <xf numFmtId="0" fontId="54" fillId="0" borderId="5" xfId="43" applyFont="1" applyBorder="1" applyAlignment="1">
      <alignment horizontal="left"/>
    </xf>
    <xf numFmtId="0" fontId="54" fillId="0" borderId="5" xfId="43" applyFont="1" applyBorder="1" applyAlignment="1">
      <alignment horizontal="center"/>
    </xf>
    <xf numFmtId="177" fontId="54" fillId="0" borderId="5" xfId="104" applyNumberFormat="1" applyFont="1" applyBorder="1"/>
    <xf numFmtId="0" fontId="54" fillId="0" borderId="5" xfId="43" applyFont="1" applyBorder="1" applyAlignment="1">
      <alignment horizontal="right"/>
    </xf>
    <xf numFmtId="0" fontId="66" fillId="48" borderId="20" xfId="107" applyFont="1" applyFill="1" applyBorder="1" applyAlignment="1">
      <alignment horizontal="left"/>
    </xf>
    <xf numFmtId="0" fontId="67" fillId="0" borderId="0" xfId="0" applyFont="1"/>
    <xf numFmtId="176" fontId="54" fillId="0" borderId="0" xfId="111" applyNumberFormat="1" applyFont="1" applyAlignment="1">
      <alignment horizontal="center"/>
    </xf>
    <xf numFmtId="0" fontId="66" fillId="48" borderId="0" xfId="107" applyFont="1" applyFill="1" applyAlignment="1">
      <alignment horizontal="right"/>
    </xf>
    <xf numFmtId="0" fontId="68" fillId="0" borderId="20" xfId="106" applyFont="1" applyBorder="1"/>
    <xf numFmtId="0" fontId="69" fillId="0" borderId="0" xfId="0" applyFont="1"/>
    <xf numFmtId="0" fontId="69" fillId="0" borderId="0" xfId="0" applyFont="1" applyAlignment="1">
      <alignment horizontal="right"/>
    </xf>
    <xf numFmtId="176" fontId="54" fillId="0" borderId="0" xfId="108" applyFont="1"/>
    <xf numFmtId="0" fontId="69" fillId="0" borderId="46" xfId="0" applyFont="1" applyBorder="1"/>
    <xf numFmtId="0" fontId="69" fillId="0" borderId="47" xfId="0" applyFont="1" applyBorder="1"/>
    <xf numFmtId="0" fontId="69" fillId="0" borderId="20" xfId="106" applyFont="1" applyBorder="1"/>
    <xf numFmtId="0" fontId="70" fillId="0" borderId="0" xfId="0" applyFont="1"/>
    <xf numFmtId="0" fontId="70" fillId="0" borderId="0" xfId="0" applyFont="1" applyAlignment="1">
      <alignment horizontal="right"/>
    </xf>
    <xf numFmtId="0" fontId="55" fillId="0" borderId="20" xfId="0" applyFont="1" applyBorder="1"/>
    <xf numFmtId="0" fontId="55" fillId="0" borderId="0" xfId="0" applyFont="1"/>
    <xf numFmtId="0" fontId="67" fillId="0" borderId="0" xfId="0" applyFont="1" applyAlignment="1">
      <alignment horizontal="right"/>
    </xf>
    <xf numFmtId="0" fontId="66" fillId="48" borderId="0" xfId="107" applyFont="1" applyFill="1" applyAlignment="1">
      <alignment horizontal="left"/>
    </xf>
    <xf numFmtId="0" fontId="68" fillId="0" borderId="0" xfId="43" applyFont="1"/>
    <xf numFmtId="177" fontId="68" fillId="0" borderId="0" xfId="104" applyNumberFormat="1" applyFont="1"/>
    <xf numFmtId="0" fontId="68" fillId="0" borderId="0" xfId="106" applyFont="1"/>
    <xf numFmtId="0" fontId="66" fillId="48" borderId="25" xfId="107" applyFont="1" applyFill="1" applyBorder="1" applyAlignment="1">
      <alignment horizontal="left"/>
    </xf>
    <xf numFmtId="0" fontId="66" fillId="48" borderId="18" xfId="107" applyFont="1" applyFill="1" applyBorder="1" applyAlignment="1">
      <alignment horizontal="left"/>
    </xf>
    <xf numFmtId="0" fontId="66" fillId="48" borderId="25" xfId="107" applyFont="1" applyFill="1" applyBorder="1" applyAlignment="1">
      <alignment horizontal="center"/>
    </xf>
    <xf numFmtId="0" fontId="66" fillId="48" borderId="26" xfId="107" applyFont="1" applyFill="1" applyBorder="1" applyAlignment="1">
      <alignment horizontal="left"/>
    </xf>
    <xf numFmtId="0" fontId="66" fillId="48" borderId="26" xfId="107" applyFont="1" applyFill="1" applyBorder="1" applyAlignment="1">
      <alignment horizontal="right"/>
    </xf>
    <xf numFmtId="175" fontId="52" fillId="0" borderId="25" xfId="0" applyNumberFormat="1" applyFont="1" applyBorder="1" applyAlignment="1">
      <alignment horizontal="left" vertical="top"/>
    </xf>
    <xf numFmtId="0" fontId="0" fillId="0" borderId="26" xfId="0" applyBorder="1"/>
    <xf numFmtId="3" fontId="52" fillId="0" borderId="26" xfId="0" applyNumberFormat="1" applyFont="1" applyBorder="1" applyAlignment="1">
      <alignment horizontal="center" vertical="top"/>
    </xf>
    <xf numFmtId="21" fontId="52" fillId="0" borderId="26" xfId="0" applyNumberFormat="1" applyFont="1" applyBorder="1" applyAlignment="1">
      <alignment horizontal="right" vertical="top"/>
    </xf>
    <xf numFmtId="0" fontId="0" fillId="0" borderId="18" xfId="0" applyBorder="1"/>
    <xf numFmtId="0" fontId="48" fillId="0" borderId="32" xfId="0" applyFont="1" applyBorder="1" applyAlignment="1">
      <alignment horizontal="left" vertical="top"/>
    </xf>
    <xf numFmtId="0" fontId="0" fillId="0" borderId="33" xfId="0" applyBorder="1"/>
    <xf numFmtId="0" fontId="51" fillId="44" borderId="38" xfId="0" applyFont="1" applyFill="1" applyBorder="1" applyAlignment="1">
      <alignment horizontal="left" vertical="top"/>
    </xf>
    <xf numFmtId="0" fontId="0" fillId="44" borderId="39" xfId="0" applyFill="1" applyBorder="1"/>
    <xf numFmtId="0" fontId="0" fillId="44" borderId="40" xfId="0" applyFill="1" applyBorder="1"/>
    <xf numFmtId="0" fontId="0" fillId="44" borderId="32" xfId="0" applyFill="1" applyBorder="1"/>
    <xf numFmtId="0" fontId="0" fillId="44" borderId="33" xfId="0" applyFill="1" applyBorder="1"/>
    <xf numFmtId="174" fontId="48" fillId="0" borderId="31" xfId="0" applyNumberFormat="1" applyFont="1" applyBorder="1" applyAlignment="1">
      <alignment horizontal="right" vertical="top"/>
    </xf>
    <xf numFmtId="0" fontId="0" fillId="0" borderId="37" xfId="0" applyBorder="1"/>
    <xf numFmtId="0" fontId="0" fillId="0" borderId="31" xfId="0" applyBorder="1"/>
    <xf numFmtId="173" fontId="48" fillId="0" borderId="31" xfId="0" applyNumberFormat="1" applyFont="1" applyBorder="1" applyAlignment="1">
      <alignment horizontal="left" vertical="top"/>
    </xf>
    <xf numFmtId="0" fontId="48" fillId="0" borderId="31" xfId="0" applyFont="1" applyBorder="1" applyAlignment="1">
      <alignment horizontal="left" vertical="top"/>
    </xf>
    <xf numFmtId="0" fontId="48" fillId="0" borderId="30" xfId="0" applyFont="1" applyBorder="1" applyAlignment="1">
      <alignment horizontal="left" vertical="top"/>
    </xf>
    <xf numFmtId="0" fontId="0" fillId="0" borderId="36" xfId="0" applyBorder="1"/>
    <xf numFmtId="0" fontId="0" fillId="0" borderId="30" xfId="0" applyBorder="1"/>
    <xf numFmtId="0" fontId="48" fillId="0" borderId="34" xfId="0" applyFont="1" applyBorder="1" applyAlignment="1">
      <alignment horizontal="left" vertical="top"/>
    </xf>
    <xf numFmtId="0" fontId="48" fillId="0" borderId="36" xfId="0" applyFont="1" applyBorder="1" applyAlignment="1">
      <alignment horizontal="left" vertical="top"/>
    </xf>
    <xf numFmtId="0" fontId="48" fillId="0" borderId="20" xfId="0" applyFont="1" applyBorder="1" applyAlignment="1">
      <alignment horizontal="left" vertical="center"/>
    </xf>
    <xf numFmtId="0" fontId="0" fillId="0" borderId="0" xfId="0"/>
    <xf numFmtId="0" fontId="48" fillId="0" borderId="0" xfId="0" applyFont="1" applyAlignment="1">
      <alignment horizontal="left" vertical="center"/>
    </xf>
    <xf numFmtId="0" fontId="0" fillId="0" borderId="21" xfId="0" applyBorder="1"/>
    <xf numFmtId="0" fontId="50" fillId="41" borderId="28" xfId="0" applyFont="1" applyFill="1" applyBorder="1" applyAlignment="1">
      <alignment horizontal="center" vertical="center"/>
    </xf>
    <xf numFmtId="0" fontId="0" fillId="41" borderId="29" xfId="0" applyFill="1" applyBorder="1"/>
    <xf numFmtId="0" fontId="0" fillId="40" borderId="3" xfId="0" applyFill="1" applyBorder="1"/>
    <xf numFmtId="0" fontId="0" fillId="40" borderId="5" xfId="0" applyFill="1" applyBorder="1"/>
    <xf numFmtId="0" fontId="0" fillId="40" borderId="6" xfId="0" applyFill="1" applyBorder="1"/>
    <xf numFmtId="0" fontId="0" fillId="40" borderId="20" xfId="0" applyFill="1" applyBorder="1"/>
    <xf numFmtId="0" fontId="0" fillId="40" borderId="0" xfId="0" applyFill="1"/>
    <xf numFmtId="0" fontId="0" fillId="40" borderId="21" xfId="0" applyFill="1" applyBorder="1"/>
    <xf numFmtId="0" fontId="47" fillId="40" borderId="22" xfId="0" applyFont="1" applyFill="1" applyBorder="1" applyAlignment="1">
      <alignment horizontal="left" vertical="center"/>
    </xf>
    <xf numFmtId="0" fontId="0" fillId="40" borderId="23" xfId="0" applyFill="1" applyBorder="1"/>
    <xf numFmtId="0" fontId="0" fillId="40" borderId="24" xfId="0" applyFill="1" applyBorder="1"/>
    <xf numFmtId="0" fontId="0" fillId="0" borderId="20" xfId="0" applyBorder="1"/>
    <xf numFmtId="0" fontId="48" fillId="0" borderId="0" xfId="0" applyFont="1" applyAlignment="1">
      <alignment horizontal="left" vertical="center" wrapText="1"/>
    </xf>
    <xf numFmtId="0" fontId="15" fillId="53" borderId="1" xfId="0" applyFont="1" applyFill="1" applyBorder="1" applyAlignment="1">
      <alignment vertical="center" wrapText="1"/>
    </xf>
    <xf numFmtId="0" fontId="15" fillId="53" borderId="1" xfId="0" applyFont="1" applyFill="1" applyBorder="1" applyAlignment="1">
      <alignment horizontal="center" vertical="center" wrapText="1"/>
    </xf>
    <xf numFmtId="44" fontId="15" fillId="53" borderId="1" xfId="104" applyFont="1" applyFill="1" applyBorder="1" applyAlignment="1">
      <alignment vertical="center" wrapText="1"/>
    </xf>
    <xf numFmtId="44" fontId="15" fillId="53" borderId="1" xfId="104" applyFont="1" applyFill="1" applyBorder="1" applyAlignment="1">
      <alignment horizontal="center" vertical="center" wrapText="1"/>
    </xf>
    <xf numFmtId="183" fontId="15" fillId="53" borderId="1" xfId="104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44" fontId="0" fillId="0" borderId="1" xfId="104" applyFont="1" applyBorder="1"/>
    <xf numFmtId="44" fontId="0" fillId="0" borderId="1" xfId="104" applyFont="1" applyBorder="1" applyAlignment="1">
      <alignment horizontal="center"/>
    </xf>
    <xf numFmtId="183" fontId="0" fillId="0" borderId="1" xfId="104" applyNumberFormat="1" applyFont="1" applyBorder="1" applyAlignment="1">
      <alignment horizontal="center"/>
    </xf>
    <xf numFmtId="0" fontId="0" fillId="50" borderId="1" xfId="0" applyFill="1" applyBorder="1"/>
    <xf numFmtId="0" fontId="0" fillId="50" borderId="1" xfId="0" applyFill="1" applyBorder="1" applyAlignment="1">
      <alignment horizontal="center"/>
    </xf>
    <xf numFmtId="44" fontId="0" fillId="50" borderId="1" xfId="104" applyFont="1" applyFill="1" applyBorder="1"/>
    <xf numFmtId="44" fontId="0" fillId="50" borderId="1" xfId="104" applyFont="1" applyFill="1" applyBorder="1" applyAlignment="1">
      <alignment horizontal="center"/>
    </xf>
    <xf numFmtId="183" fontId="0" fillId="50" borderId="1" xfId="104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44" fontId="0" fillId="0" borderId="0" xfId="104" applyFont="1"/>
    <xf numFmtId="44" fontId="0" fillId="0" borderId="0" xfId="104" applyFont="1" applyAlignment="1">
      <alignment horizontal="center"/>
    </xf>
    <xf numFmtId="183" fontId="0" fillId="0" borderId="0" xfId="104" applyNumberFormat="1" applyFont="1" applyAlignment="1">
      <alignment horizontal="center"/>
    </xf>
  </cellXfs>
  <cellStyles count="112">
    <cellStyle name="20% - Accent1 2" xfId="9" xr:uid="{00000000-0005-0000-0000-000038000000}"/>
    <cellStyle name="20% - Accent2 2" xfId="10" xr:uid="{00000000-0005-0000-0000-000039000000}"/>
    <cellStyle name="20% - Accent3 2" xfId="2" xr:uid="{00000000-0005-0000-0000-000014000000}"/>
    <cellStyle name="20% - Accent4 2" xfId="7" xr:uid="{00000000-0005-0000-0000-00002F000000}"/>
    <cellStyle name="20% - Accent5 2" xfId="12" xr:uid="{00000000-0005-0000-0000-00003B000000}"/>
    <cellStyle name="20% - Accent6 2" xfId="14" xr:uid="{00000000-0005-0000-0000-00003D000000}"/>
    <cellStyle name="40% - Accent1 2" xfId="15" xr:uid="{00000000-0005-0000-0000-00003E000000}"/>
    <cellStyle name="40% - Accent2 2" xfId="4" xr:uid="{00000000-0005-0000-0000-000026000000}"/>
    <cellStyle name="40% - Accent3 2" xfId="16" xr:uid="{00000000-0005-0000-0000-00003F000000}"/>
    <cellStyle name="40% - Accent4 2" xfId="6" xr:uid="{00000000-0005-0000-0000-00002C000000}"/>
    <cellStyle name="40% - Accent5 2" xfId="17" xr:uid="{00000000-0005-0000-0000-000040000000}"/>
    <cellStyle name="40% - Accent6 2" xfId="18" xr:uid="{00000000-0005-0000-0000-000041000000}"/>
    <cellStyle name="60% - Accent1 2" xfId="11" xr:uid="{00000000-0005-0000-0000-00003A000000}"/>
    <cellStyle name="60% - Accent2 2" xfId="13" xr:uid="{00000000-0005-0000-0000-00003C000000}"/>
    <cellStyle name="60% - Accent3 2" xfId="3" xr:uid="{00000000-0005-0000-0000-00001F000000}"/>
    <cellStyle name="60% - Accent4 2" xfId="19" xr:uid="{00000000-0005-0000-0000-000042000000}"/>
    <cellStyle name="60% - Accent5 2" xfId="20" xr:uid="{00000000-0005-0000-0000-000043000000}"/>
    <cellStyle name="60% - Accent6 2" xfId="21" xr:uid="{00000000-0005-0000-0000-000044000000}"/>
    <cellStyle name="Accent1 2" xfId="22" xr:uid="{00000000-0005-0000-0000-000045000000}"/>
    <cellStyle name="Accent2 2" xfId="23" xr:uid="{00000000-0005-0000-0000-000046000000}"/>
    <cellStyle name="Accent3 2" xfId="24" xr:uid="{00000000-0005-0000-0000-000047000000}"/>
    <cellStyle name="Accent4 2" xfId="8" xr:uid="{00000000-0005-0000-0000-000034000000}"/>
    <cellStyle name="Accent5 2" xfId="25" xr:uid="{00000000-0005-0000-0000-000048000000}"/>
    <cellStyle name="Accent6 2" xfId="26" xr:uid="{00000000-0005-0000-0000-000049000000}"/>
    <cellStyle name="Bad 2" xfId="27" xr:uid="{00000000-0005-0000-0000-00004A000000}"/>
    <cellStyle name="Calculation 2" xfId="28" xr:uid="{00000000-0005-0000-0000-00004B000000}"/>
    <cellStyle name="Check Cell 2" xfId="29" xr:uid="{00000000-0005-0000-0000-00004C000000}"/>
    <cellStyle name="Comma" xfId="1" builtinId="3"/>
    <cellStyle name="Comma 11" xfId="111" xr:uid="{04BE7C33-AAA1-488F-A970-DA5DAFCF89FB}"/>
    <cellStyle name="Comma 18" xfId="108" xr:uid="{88B57315-A82D-4FD9-87B0-22440C4C5F5E}"/>
    <cellStyle name="Comma 18 2" xfId="110" xr:uid="{F9B21F05-836D-4E09-BCD5-3E078D43A9DA}"/>
    <cellStyle name="Comma 2" xfId="30" xr:uid="{00000000-0005-0000-0000-00004D000000}"/>
    <cellStyle name="Comma 2 2" xfId="103" xr:uid="{2D907893-DE42-4215-9CC2-1F52D96A5630}"/>
    <cellStyle name="Comma 2 3" xfId="81" xr:uid="{D4765AC6-DBC7-41C1-84E2-B1195F41F592}"/>
    <cellStyle name="Comma 3" xfId="32" xr:uid="{00000000-0005-0000-0000-00004F000000}"/>
    <cellStyle name="Comma 3 2" xfId="92" xr:uid="{3A7D46A6-DC8D-4924-B6E6-BB18405FD104}"/>
    <cellStyle name="Comma 4" xfId="70" xr:uid="{472CAA3D-BBCB-4D76-9CA6-5BA7614AC0A5}"/>
    <cellStyle name="Currency" xfId="104" builtinId="4"/>
    <cellStyle name="Currency 10" xfId="55" xr:uid="{86B57D86-BBAF-45E8-81E2-A98F8807EB9C}"/>
    <cellStyle name="Currency 11" xfId="53" xr:uid="{02E0D686-7C76-4177-9CCA-F5A1E33B4D31}"/>
    <cellStyle name="Currency 2" xfId="56" xr:uid="{CA23657D-86C8-4ACF-9805-6201040B2279}"/>
    <cellStyle name="Currency 2 2" xfId="57" xr:uid="{E7C3ABFE-28BE-45FD-9711-5BA544A77D30}"/>
    <cellStyle name="Currency 3" xfId="58" xr:uid="{9BEFC722-58DC-48A1-B45B-49EF1A4A6018}"/>
    <cellStyle name="Currency 3 2" xfId="59" xr:uid="{E15024EA-D359-440D-A024-1A6272BC2F18}"/>
    <cellStyle name="Currency 3 2 2" xfId="60" xr:uid="{4ADDF870-C9B8-4009-A12E-E45B4BBE3CFE}"/>
    <cellStyle name="Currency 3 2 2 2" xfId="73" xr:uid="{395148ED-CE94-4A85-84B7-5472806CD247}"/>
    <cellStyle name="Currency 3 2 2 2 2" xfId="95" xr:uid="{26F64732-B571-4337-ADDF-2C7C9C634820}"/>
    <cellStyle name="Currency 3 2 2 3" xfId="84" xr:uid="{B16730F7-505B-4308-A939-3B173A7CC681}"/>
    <cellStyle name="Currency 3 2 3" xfId="72" xr:uid="{75060573-E673-4793-BD77-683862C4295E}"/>
    <cellStyle name="Currency 3 2 3 2" xfId="94" xr:uid="{15176A10-ABCB-4BC3-95F3-3BAE3401CB02}"/>
    <cellStyle name="Currency 3 2 4" xfId="83" xr:uid="{2741E3AF-9551-44F7-B009-27F57DBBE00B}"/>
    <cellStyle name="Currency 4" xfId="61" xr:uid="{E1585FE1-1AE4-4700-ACB4-7C72D2283972}"/>
    <cellStyle name="Currency 4 2" xfId="62" xr:uid="{89163A50-2543-4010-AE1E-BCDB408BE7DE}"/>
    <cellStyle name="Currency 4 2 2" xfId="75" xr:uid="{CDB45C68-7560-4000-8767-FC6F7EE3B588}"/>
    <cellStyle name="Currency 4 2 2 2" xfId="97" xr:uid="{5E54A189-91F3-43DC-8435-F43F3F118F52}"/>
    <cellStyle name="Currency 4 2 3" xfId="86" xr:uid="{054855F3-AF56-4C43-B518-3CCEC06EE5FA}"/>
    <cellStyle name="Currency 4 3" xfId="74" xr:uid="{92240095-40D1-486A-B00A-6EC34573CA8C}"/>
    <cellStyle name="Currency 4 3 2" xfId="96" xr:uid="{E2F0E5D1-68A0-4CC8-82EB-37EFD1BAF1CB}"/>
    <cellStyle name="Currency 4 4" xfId="85" xr:uid="{D1E4D441-6738-4CC2-9EE9-AC0DCF40641A}"/>
    <cellStyle name="Currency 5" xfId="63" xr:uid="{96D94B0D-143A-4AE4-9A65-49448C7C7471}"/>
    <cellStyle name="Currency 5 2" xfId="64" xr:uid="{A38EC015-D5FE-45A3-8F4D-408711FCABDA}"/>
    <cellStyle name="Currency 5 2 2" xfId="77" xr:uid="{CF29E480-17F3-4C7E-B7FB-3277A72BB2E6}"/>
    <cellStyle name="Currency 5 2 2 2" xfId="99" xr:uid="{7D1023FC-EC14-410E-98F0-FF365DEDC4D6}"/>
    <cellStyle name="Currency 5 2 3" xfId="88" xr:uid="{B30F6A2C-5DAC-4E46-B943-6B0B47983AEF}"/>
    <cellStyle name="Currency 5 3" xfId="76" xr:uid="{30A4C9E6-DA2A-4083-B7D0-498C3FC94685}"/>
    <cellStyle name="Currency 5 3 2" xfId="98" xr:uid="{9A8C35FF-7F38-4026-BFE9-A2F7D71A193E}"/>
    <cellStyle name="Currency 5 4" xfId="87" xr:uid="{47518AA1-7AB9-465A-BCCC-FB8DA858C5D0}"/>
    <cellStyle name="Currency 6" xfId="65" xr:uid="{81D681E1-7B80-412B-A7F8-2FD7B8433538}"/>
    <cellStyle name="Currency 6 2" xfId="66" xr:uid="{FC184173-E098-43AA-BAAF-755C4D089FF3}"/>
    <cellStyle name="Currency 6 2 2" xfId="79" xr:uid="{EB05100F-0B38-46FB-9B6B-07C2774DCF6C}"/>
    <cellStyle name="Currency 6 2 2 2" xfId="101" xr:uid="{7DD48249-3E08-4E6E-9244-DAB82AF3B731}"/>
    <cellStyle name="Currency 6 2 3" xfId="90" xr:uid="{63029783-3BF9-4E17-BAA5-E571777A73D4}"/>
    <cellStyle name="Currency 6 3" xfId="78" xr:uid="{6BB1FCAC-E097-4E24-9C93-527817FFA896}"/>
    <cellStyle name="Currency 6 3 2" xfId="100" xr:uid="{0E27C143-D884-4D96-8303-C7ECF898F1CD}"/>
    <cellStyle name="Currency 6 4" xfId="89" xr:uid="{1880A4D0-19F4-43A9-93C4-DAAE9AFAD6E6}"/>
    <cellStyle name="Currency 7" xfId="67" xr:uid="{D831B840-E027-4008-871B-5188A11592C8}"/>
    <cellStyle name="Currency 7 2" xfId="80" xr:uid="{806E6E40-D4A8-4554-BA5D-D23C2E8D80BD}"/>
    <cellStyle name="Currency 7 2 2" xfId="102" xr:uid="{2364E1D2-F414-4E45-8C53-5035257AB83D}"/>
    <cellStyle name="Currency 7 3" xfId="91" xr:uid="{A020C1D5-66DC-4B00-8084-6947F6E85208}"/>
    <cellStyle name="Currency 8" xfId="71" xr:uid="{1B71AA2B-91F6-44C5-BB5D-936B458009E1}"/>
    <cellStyle name="Currency 8 2" xfId="93" xr:uid="{0B80F2FD-A8F6-43A5-B81C-B5AAE902C56F}"/>
    <cellStyle name="Currency 9" xfId="82" xr:uid="{98DC00BD-8377-4F8C-9260-8923CD37E663}"/>
    <cellStyle name="Explanatory Text 2" xfId="33" xr:uid="{00000000-0005-0000-0000-000050000000}"/>
    <cellStyle name="Good 2" xfId="34" xr:uid="{00000000-0005-0000-0000-000051000000}"/>
    <cellStyle name="Heading 1 2" xfId="35" xr:uid="{00000000-0005-0000-0000-000052000000}"/>
    <cellStyle name="Heading 2 2" xfId="36" xr:uid="{00000000-0005-0000-0000-000053000000}"/>
    <cellStyle name="Heading 3 2" xfId="37" xr:uid="{00000000-0005-0000-0000-000054000000}"/>
    <cellStyle name="Heading 4 2" xfId="38" xr:uid="{00000000-0005-0000-0000-000055000000}"/>
    <cellStyle name="Input 2" xfId="39" xr:uid="{00000000-0005-0000-0000-000056000000}"/>
    <cellStyle name="Linked Cell 2" xfId="40" xr:uid="{00000000-0005-0000-0000-000057000000}"/>
    <cellStyle name="Neutral 2" xfId="41" xr:uid="{00000000-0005-0000-0000-000058000000}"/>
    <cellStyle name="Normal" xfId="0" builtinId="0"/>
    <cellStyle name="Normal 10 2" xfId="42" xr:uid="{00000000-0005-0000-0000-000059000000}"/>
    <cellStyle name="Normal 12" xfId="107" xr:uid="{5C92160D-BDB6-4C09-8347-E651D346C546}"/>
    <cellStyle name="Normal 2" xfId="43" xr:uid="{00000000-0005-0000-0000-00005A000000}"/>
    <cellStyle name="Normal 2 2" xfId="44" xr:uid="{00000000-0005-0000-0000-00005B000000}"/>
    <cellStyle name="Normal 2 2 2" xfId="69" xr:uid="{C67E4ED9-670E-4983-A2F3-40513205AA29}"/>
    <cellStyle name="Normal 2 3" xfId="68" xr:uid="{B50FD6CF-D10D-4D85-99E9-ECF21BA47CFA}"/>
    <cellStyle name="Normal 21" xfId="106" xr:uid="{4C4D7621-F9B8-4A17-9851-E6D926DD07EA}"/>
    <cellStyle name="Normal 21 2" xfId="109" xr:uid="{93187FC8-91B7-4C44-B207-0993E8B778C4}"/>
    <cellStyle name="Normal 3" xfId="45" xr:uid="{00000000-0005-0000-0000-00005C000000}"/>
    <cellStyle name="Normal 3 2" xfId="46" xr:uid="{00000000-0005-0000-0000-00005D000000}"/>
    <cellStyle name="Normal 3 3" xfId="54" xr:uid="{A25650DA-866E-46A8-BC5F-B1D6F1D1CE32}"/>
    <cellStyle name="Normal 4" xfId="47" xr:uid="{00000000-0005-0000-0000-00005E000000}"/>
    <cellStyle name="Normal 4 2" xfId="48" xr:uid="{00000000-0005-0000-0000-00005F000000}"/>
    <cellStyle name="Normal 5" xfId="52" xr:uid="{9FFFEFD3-203D-49AE-BB5A-BEB09A25506D}"/>
    <cellStyle name="Note 2" xfId="31" xr:uid="{00000000-0005-0000-0000-00004E000000}"/>
    <cellStyle name="Output 2" xfId="49" xr:uid="{00000000-0005-0000-0000-000060000000}"/>
    <cellStyle name="Percent" xfId="105" builtinId="5"/>
    <cellStyle name="Title 2" xfId="5" xr:uid="{00000000-0005-0000-0000-000028000000}"/>
    <cellStyle name="Total 2" xfId="50" xr:uid="{00000000-0005-0000-0000-000061000000}"/>
    <cellStyle name="Warning Text 2" xfId="51" xr:uid="{00000000-0005-0000-0000-000062000000}"/>
  </cellStyles>
  <dxfs count="206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FF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 xr9:uid="{EF8D341F-B2CD-40BD-B0B6-0E357F94E90C}"/>
  </tableStyles>
  <colors>
    <mruColors>
      <color rgb="FFCCCCFF"/>
      <color rgb="FFCCECFF"/>
      <color rgb="FFFFCC66"/>
      <color rgb="FFCC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66850" cy="266700"/>
    <xdr:pic>
      <xdr:nvPicPr>
        <xdr:cNvPr id="2" name="AvisFleetWhite.png">
          <a:extLst>
            <a:ext uri="{FF2B5EF4-FFF2-40B4-BE49-F238E27FC236}">
              <a16:creationId xmlns:a16="http://schemas.microsoft.com/office/drawing/2014/main" id="{D26258DC-F60B-4049-B372-8D44D39CB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66850" cy="2667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CM/Fleet%20Finance%20Charges%20Billing_Master/2013&amp;14%20Fleet%20Lease%20Billing%20(Funded%20Vehicles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0106715/AppData/Local/Microsoft/Windows/INetCache/Content.Outlook/NARGB4T2/COS%20New%20Vehicle%20list%20-%2034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w Specialized Vehicles_Delvry"/>
      <sheetName val="Consolidated Recon @ July20 (2"/>
      <sheetName val="Approved Pikitup (Old Vehicles)"/>
      <sheetName val="Summary Recon_Fleet Charges"/>
      <sheetName val="PIU Intercompany Confirmation"/>
      <sheetName val="JW Intercompany Confirmation"/>
      <sheetName val="Cons Charge Sheet @ July2013"/>
      <sheetName val="Invoice_Template"/>
      <sheetName val="New Vehicles (Term 6yrs)"/>
      <sheetName val="Old Vehicles (Term varied)"/>
      <sheetName val="Old Vehicles (JRA)"/>
      <sheetName val="New Vehicles (JRA)"/>
      <sheetName val="Old Vehicles (CITY POWER)"/>
      <sheetName val="New Vehicles (CITY POWER)"/>
      <sheetName val="Old Vehicles (PIU)"/>
      <sheetName val="New Vehicles (PIU)"/>
      <sheetName val="Old Vehicles (JWATER)"/>
      <sheetName val="New Vehicles (JWATER)"/>
      <sheetName val="Old Vehicles (C ADMIN)"/>
      <sheetName val="New Vehicles (C ADMIN)"/>
      <sheetName val="Old Vehicles (JCPZ)"/>
      <sheetName val="New Vehicles (JCPZ)"/>
      <sheetName val="Journals_Specialised vehicles"/>
      <sheetName val="Non-Specialized City Owned Veh."/>
      <sheetName val="Raw Detail"/>
      <sheetName val="Billing as at 31 May 2013"/>
    </sheetNames>
    <sheetDataSet>
      <sheetData sheetId="0" refreshError="1">
        <row r="2">
          <cell r="B2" t="str">
            <v>BV62HCGP</v>
          </cell>
          <cell r="C2" t="str">
            <v>Isuzu FX Series FXZ 28- 360 TCM HC 250 Compactor</v>
          </cell>
          <cell r="D2" t="str">
            <v>PIKITUP</v>
          </cell>
          <cell r="E2">
            <v>4500300538</v>
          </cell>
          <cell r="F2">
            <v>108</v>
          </cell>
          <cell r="G2">
            <v>1561636.66</v>
          </cell>
          <cell r="H2">
            <v>41423</v>
          </cell>
        </row>
        <row r="3">
          <cell r="B3" t="str">
            <v>CM75LXGP</v>
          </cell>
          <cell r="C3" t="str">
            <v>Isuzu FX Series FXZ 28- 360 TCM HC 250 Compactor</v>
          </cell>
          <cell r="D3" t="str">
            <v>PIKITUP</v>
          </cell>
          <cell r="E3">
            <v>4500300538</v>
          </cell>
          <cell r="F3">
            <v>109</v>
          </cell>
          <cell r="G3">
            <v>2008717.99</v>
          </cell>
          <cell r="H3">
            <v>41439</v>
          </cell>
        </row>
        <row r="4">
          <cell r="B4" t="str">
            <v>CM75MMGP</v>
          </cell>
          <cell r="C4" t="str">
            <v>Isuzu FX Series FXZ 28- 360 TCM HC 250 Compactor</v>
          </cell>
          <cell r="D4" t="str">
            <v>PIKITUP</v>
          </cell>
          <cell r="E4">
            <v>4500300538</v>
          </cell>
          <cell r="F4">
            <v>110</v>
          </cell>
          <cell r="G4">
            <v>2008717.99</v>
          </cell>
          <cell r="H4">
            <v>41439</v>
          </cell>
        </row>
        <row r="5">
          <cell r="B5" t="str">
            <v>CM75JBGP</v>
          </cell>
          <cell r="C5" t="str">
            <v>Isuzu FX Series FXZ 28- 360 TCM HC 250 Compactor</v>
          </cell>
          <cell r="D5" t="str">
            <v>PIKITUP</v>
          </cell>
          <cell r="E5">
            <v>4500300538</v>
          </cell>
          <cell r="F5">
            <v>111</v>
          </cell>
          <cell r="G5">
            <v>2008717.99</v>
          </cell>
          <cell r="H5">
            <v>41439</v>
          </cell>
        </row>
        <row r="6">
          <cell r="B6" t="str">
            <v>CN16HRGP</v>
          </cell>
          <cell r="C6" t="str">
            <v>Isuzu FX Series FXZ 28- 360 TCM HC 250 Compactor</v>
          </cell>
          <cell r="D6" t="str">
            <v>PIKITUP</v>
          </cell>
          <cell r="E6">
            <v>4500300538</v>
          </cell>
          <cell r="F6">
            <v>112</v>
          </cell>
          <cell r="G6">
            <v>2008717.99</v>
          </cell>
          <cell r="H6">
            <v>41459</v>
          </cell>
        </row>
        <row r="7">
          <cell r="B7" t="str">
            <v>CP25MFGP</v>
          </cell>
          <cell r="C7" t="str">
            <v>Isuzu FX Series FXZ 28- 360 TCM HC 250 Compactor</v>
          </cell>
          <cell r="D7" t="str">
            <v>PIKITUP</v>
          </cell>
          <cell r="E7">
            <v>4500300538</v>
          </cell>
          <cell r="F7">
            <v>113</v>
          </cell>
          <cell r="G7">
            <v>2008717.99</v>
          </cell>
          <cell r="H7">
            <v>41482</v>
          </cell>
        </row>
        <row r="8">
          <cell r="B8" t="str">
            <v>CN68WNGP</v>
          </cell>
          <cell r="C8" t="str">
            <v>TRK 8/ STREET CLEANING TIPPER</v>
          </cell>
          <cell r="D8" t="str">
            <v>PIKITUP</v>
          </cell>
          <cell r="E8">
            <v>4500300539</v>
          </cell>
          <cell r="F8">
            <v>88</v>
          </cell>
          <cell r="G8">
            <v>740527.36</v>
          </cell>
          <cell r="H8">
            <v>41467</v>
          </cell>
        </row>
        <row r="9">
          <cell r="B9" t="str">
            <v>CN68XRGP</v>
          </cell>
          <cell r="C9" t="str">
            <v>TRK 8/ STREET CLEANING TIPPER</v>
          </cell>
          <cell r="D9" t="str">
            <v>PIKITUP</v>
          </cell>
          <cell r="E9">
            <v>4500300539</v>
          </cell>
          <cell r="F9">
            <v>89</v>
          </cell>
          <cell r="G9">
            <v>740527.36</v>
          </cell>
          <cell r="H9">
            <v>41467</v>
          </cell>
        </row>
        <row r="10">
          <cell r="B10" t="str">
            <v>CN68YJGP</v>
          </cell>
          <cell r="C10" t="str">
            <v>TRK 8/ STREET CLEANING TIPPER</v>
          </cell>
          <cell r="D10" t="str">
            <v>PIKITUP</v>
          </cell>
          <cell r="E10">
            <v>4500300539</v>
          </cell>
          <cell r="F10">
            <v>90</v>
          </cell>
          <cell r="G10">
            <v>740527.36</v>
          </cell>
          <cell r="H10">
            <v>41467</v>
          </cell>
        </row>
        <row r="11">
          <cell r="B11" t="str">
            <v>CN68YWGP</v>
          </cell>
          <cell r="C11" t="str">
            <v>TRK 8/ STREET CLEANING TIPPER</v>
          </cell>
          <cell r="D11" t="str">
            <v>PIKITUP</v>
          </cell>
          <cell r="E11">
            <v>4500300539</v>
          </cell>
          <cell r="F11">
            <v>91</v>
          </cell>
          <cell r="G11">
            <v>740527.36</v>
          </cell>
          <cell r="H11">
            <v>41467</v>
          </cell>
        </row>
        <row r="12">
          <cell r="B12" t="str">
            <v>CN68TTGP</v>
          </cell>
          <cell r="C12" t="str">
            <v>TRK 8/ STREET CLEANING TIPPER</v>
          </cell>
          <cell r="D12" t="str">
            <v>PIKITUP</v>
          </cell>
          <cell r="E12">
            <v>4500300539</v>
          </cell>
          <cell r="F12">
            <v>92</v>
          </cell>
          <cell r="G12">
            <v>740527.36</v>
          </cell>
          <cell r="H12">
            <v>41467</v>
          </cell>
        </row>
        <row r="13">
          <cell r="B13" t="str">
            <v>CN68VZGP</v>
          </cell>
          <cell r="C13" t="str">
            <v>TRK 8/ STREET CLEANING TIPPER</v>
          </cell>
          <cell r="D13" t="str">
            <v>PIKITUP</v>
          </cell>
          <cell r="E13">
            <v>4500300539</v>
          </cell>
          <cell r="F13">
            <v>93</v>
          </cell>
          <cell r="G13">
            <v>740527.36</v>
          </cell>
          <cell r="H13">
            <v>41467</v>
          </cell>
        </row>
        <row r="14">
          <cell r="B14" t="str">
            <v>CP25PMGP</v>
          </cell>
          <cell r="C14" t="str">
            <v>TRK 8/ STREET CLEANING TIPPER</v>
          </cell>
          <cell r="D14" t="str">
            <v>PIKITUP</v>
          </cell>
          <cell r="E14">
            <v>4500300539</v>
          </cell>
          <cell r="F14">
            <v>94</v>
          </cell>
          <cell r="G14">
            <v>740527.36</v>
          </cell>
          <cell r="H14">
            <v>41482</v>
          </cell>
        </row>
        <row r="15">
          <cell r="B15" t="str">
            <v>CP25NCGP</v>
          </cell>
          <cell r="C15" t="str">
            <v>TRK 8/ STREET CLEANING TIPPER</v>
          </cell>
          <cell r="D15" t="str">
            <v>PIKITUP</v>
          </cell>
          <cell r="E15">
            <v>4500300539</v>
          </cell>
          <cell r="F15">
            <v>95</v>
          </cell>
          <cell r="G15">
            <v>740527.36</v>
          </cell>
          <cell r="H15">
            <v>41482</v>
          </cell>
        </row>
        <row r="16">
          <cell r="B16" t="str">
            <v>CP25MNGP</v>
          </cell>
          <cell r="C16" t="str">
            <v>TRK 8/ STREET CLEANING TIPPER</v>
          </cell>
          <cell r="D16" t="str">
            <v>PIKITUP</v>
          </cell>
          <cell r="E16">
            <v>4500300539</v>
          </cell>
          <cell r="F16">
            <v>96</v>
          </cell>
          <cell r="G16">
            <v>740527.36</v>
          </cell>
          <cell r="H16">
            <v>41482</v>
          </cell>
        </row>
        <row r="17">
          <cell r="B17" t="str">
            <v>CP25RNGP</v>
          </cell>
          <cell r="C17" t="str">
            <v>TRK 8/ STREET CLEANING TIPPER</v>
          </cell>
          <cell r="D17" t="str">
            <v>PIKITUP</v>
          </cell>
          <cell r="E17">
            <v>4500300539</v>
          </cell>
          <cell r="F17">
            <v>97</v>
          </cell>
          <cell r="G17">
            <v>740527.36</v>
          </cell>
          <cell r="H17">
            <v>41482</v>
          </cell>
        </row>
        <row r="18">
          <cell r="B18" t="str">
            <v>TBC</v>
          </cell>
          <cell r="C18" t="str">
            <v>TRK 8/ STREET CLEANING TIPPER</v>
          </cell>
          <cell r="D18" t="str">
            <v>PIKITUP</v>
          </cell>
          <cell r="E18">
            <v>4500300539</v>
          </cell>
          <cell r="F18">
            <v>98</v>
          </cell>
          <cell r="G18">
            <v>740527.36</v>
          </cell>
          <cell r="H18" t="str">
            <v>pending lic &amp; reg</v>
          </cell>
        </row>
        <row r="19">
          <cell r="B19" t="str">
            <v>CN64DGGP</v>
          </cell>
          <cell r="C19" t="str">
            <v>TRK 10 / SKIPLOADER</v>
          </cell>
          <cell r="D19" t="str">
            <v>PIKITUP</v>
          </cell>
          <cell r="E19">
            <v>4500300540</v>
          </cell>
          <cell r="F19">
            <v>119</v>
          </cell>
          <cell r="G19">
            <v>1349844.24</v>
          </cell>
          <cell r="H19">
            <v>41467</v>
          </cell>
        </row>
        <row r="20">
          <cell r="B20" t="str">
            <v>CN64CXGP</v>
          </cell>
          <cell r="C20" t="str">
            <v>TRK 10 / SKIPLOADER</v>
          </cell>
          <cell r="D20" t="str">
            <v>PIKITUP</v>
          </cell>
          <cell r="E20">
            <v>4500300540</v>
          </cell>
          <cell r="F20">
            <v>120</v>
          </cell>
          <cell r="G20">
            <v>1349844.24</v>
          </cell>
          <cell r="H20">
            <v>41467</v>
          </cell>
        </row>
        <row r="21">
          <cell r="B21" t="str">
            <v>CN64CLGP</v>
          </cell>
          <cell r="C21" t="str">
            <v>TRK 10 / SKIPLOADER</v>
          </cell>
          <cell r="D21" t="str">
            <v>PIKITUP</v>
          </cell>
          <cell r="E21">
            <v>4500300540</v>
          </cell>
          <cell r="F21">
            <v>121</v>
          </cell>
          <cell r="G21">
            <v>1349844.24</v>
          </cell>
          <cell r="H21">
            <v>41467</v>
          </cell>
        </row>
        <row r="22">
          <cell r="B22" t="str">
            <v>CN64DWGP</v>
          </cell>
          <cell r="C22" t="str">
            <v>TRK 10 / SKIPLOADER</v>
          </cell>
          <cell r="D22" t="str">
            <v>PIKITUP</v>
          </cell>
          <cell r="E22">
            <v>4500300540</v>
          </cell>
          <cell r="F22">
            <v>122</v>
          </cell>
          <cell r="G22">
            <v>1349844.24</v>
          </cell>
          <cell r="H22">
            <v>41467</v>
          </cell>
        </row>
        <row r="23">
          <cell r="B23" t="str">
            <v>CN64CDGP</v>
          </cell>
          <cell r="C23" t="str">
            <v>TRK 10 / SKIPLOADER</v>
          </cell>
          <cell r="D23" t="str">
            <v>PIKITUP</v>
          </cell>
          <cell r="E23">
            <v>4500300540</v>
          </cell>
          <cell r="F23">
            <v>123</v>
          </cell>
          <cell r="G23">
            <v>1349844.24</v>
          </cell>
          <cell r="H23">
            <v>41467</v>
          </cell>
        </row>
        <row r="24">
          <cell r="B24" t="str">
            <v>CM29VKGP</v>
          </cell>
          <cell r="C24" t="str">
            <v>New Holland TT Series TT75</v>
          </cell>
          <cell r="D24" t="str">
            <v xml:space="preserve"> CITY PARKS JOHANNESBURG </v>
          </cell>
          <cell r="E24">
            <v>4500300541</v>
          </cell>
          <cell r="F24">
            <v>11</v>
          </cell>
          <cell r="G24">
            <v>291833.15999999997</v>
          </cell>
          <cell r="H24">
            <v>41446</v>
          </cell>
        </row>
        <row r="25">
          <cell r="B25" t="str">
            <v>CM29TYGP</v>
          </cell>
          <cell r="C25" t="str">
            <v>New Holland TT Series TT75</v>
          </cell>
          <cell r="D25" t="str">
            <v xml:space="preserve"> CITY PARKS JOHANNESBURG </v>
          </cell>
          <cell r="E25">
            <v>4500300541</v>
          </cell>
          <cell r="F25">
            <v>12</v>
          </cell>
          <cell r="G25">
            <v>291833.15999999997</v>
          </cell>
          <cell r="H25">
            <v>41446</v>
          </cell>
        </row>
        <row r="26">
          <cell r="B26" t="str">
            <v>CM29TWGP</v>
          </cell>
          <cell r="C26" t="str">
            <v>New Holland TT Series TT75</v>
          </cell>
          <cell r="D26" t="str">
            <v xml:space="preserve"> CITY PARKS JOHANNESBURG </v>
          </cell>
          <cell r="E26">
            <v>4500300541</v>
          </cell>
          <cell r="F26">
            <v>13</v>
          </cell>
          <cell r="G26">
            <v>291833.15999999997</v>
          </cell>
          <cell r="H26">
            <v>41446</v>
          </cell>
        </row>
        <row r="27">
          <cell r="B27" t="str">
            <v>CM29WCGP</v>
          </cell>
          <cell r="C27" t="str">
            <v>New Holland TT Series TT75</v>
          </cell>
          <cell r="D27" t="str">
            <v xml:space="preserve"> CITY PARKS JOHANNESBURG </v>
          </cell>
          <cell r="E27">
            <v>4500300541</v>
          </cell>
          <cell r="F27">
            <v>14</v>
          </cell>
          <cell r="G27">
            <v>291833.15999999997</v>
          </cell>
          <cell r="H27">
            <v>41446</v>
          </cell>
        </row>
        <row r="28">
          <cell r="B28" t="str">
            <v>CM29VYGP</v>
          </cell>
          <cell r="C28" t="str">
            <v>New Holland TT Series TT75</v>
          </cell>
          <cell r="D28" t="str">
            <v xml:space="preserve"> CITY PARKS JOHANNESBURG </v>
          </cell>
          <cell r="E28">
            <v>4500300541</v>
          </cell>
          <cell r="F28">
            <v>15</v>
          </cell>
          <cell r="G28">
            <v>291833.15999999997</v>
          </cell>
          <cell r="H28">
            <v>41446</v>
          </cell>
        </row>
        <row r="29">
          <cell r="B29" t="str">
            <v>CN18FKGP</v>
          </cell>
          <cell r="C29" t="str">
            <v>New Holland TT Series TT75</v>
          </cell>
          <cell r="D29" t="str">
            <v xml:space="preserve"> CITY PARKS JOHANNESBURG </v>
          </cell>
          <cell r="E29">
            <v>4500300541</v>
          </cell>
          <cell r="F29">
            <v>16</v>
          </cell>
          <cell r="G29">
            <v>291833.15999999997</v>
          </cell>
          <cell r="H29">
            <v>41471</v>
          </cell>
        </row>
        <row r="30">
          <cell r="B30" t="str">
            <v>CN18CJGP</v>
          </cell>
          <cell r="C30" t="str">
            <v>New Holland TT Series TT75</v>
          </cell>
          <cell r="D30" t="str">
            <v xml:space="preserve"> CITY PARKS JOHANNESBURG </v>
          </cell>
          <cell r="E30">
            <v>4500300541</v>
          </cell>
          <cell r="F30">
            <v>17</v>
          </cell>
          <cell r="G30">
            <v>291833.15999999997</v>
          </cell>
          <cell r="H30">
            <v>41471</v>
          </cell>
        </row>
        <row r="31">
          <cell r="B31" t="str">
            <v>CM81CFGP</v>
          </cell>
          <cell r="C31" t="str">
            <v>New Holland TT Series TT75</v>
          </cell>
          <cell r="D31" t="str">
            <v xml:space="preserve"> CITY PARKS JOHANNESBURG </v>
          </cell>
          <cell r="E31">
            <v>4500300542</v>
          </cell>
          <cell r="F31">
            <v>18</v>
          </cell>
          <cell r="G31">
            <v>291833.15999999997</v>
          </cell>
          <cell r="H31">
            <v>41446</v>
          </cell>
        </row>
        <row r="32">
          <cell r="B32" t="str">
            <v>CM80YRGP</v>
          </cell>
          <cell r="C32" t="str">
            <v>New Holland TT Series TT75</v>
          </cell>
          <cell r="D32" t="str">
            <v xml:space="preserve"> CITY PARKS JOHANNESBURG </v>
          </cell>
          <cell r="E32">
            <v>4500300542</v>
          </cell>
          <cell r="F32">
            <v>19</v>
          </cell>
          <cell r="G32">
            <v>291833.15999999997</v>
          </cell>
          <cell r="H32">
            <v>41447</v>
          </cell>
        </row>
        <row r="33">
          <cell r="B33" t="str">
            <v>CN17ZCGP</v>
          </cell>
          <cell r="C33" t="str">
            <v>New Holland TT Series TT75</v>
          </cell>
          <cell r="D33" t="str">
            <v xml:space="preserve"> CITY PARKS JOHANNESBURG </v>
          </cell>
          <cell r="E33">
            <v>4500300542</v>
          </cell>
          <cell r="F33">
            <v>20</v>
          </cell>
          <cell r="G33">
            <v>291833.15999999997</v>
          </cell>
          <cell r="H33">
            <v>41451</v>
          </cell>
        </row>
        <row r="34">
          <cell r="B34" t="str">
            <v>CN17VMGP</v>
          </cell>
          <cell r="C34" t="str">
            <v>New Holland TT Series TT75</v>
          </cell>
          <cell r="D34" t="str">
            <v xml:space="preserve"> CITY PARKS JOHANNESBURG </v>
          </cell>
          <cell r="E34">
            <v>4500300542</v>
          </cell>
          <cell r="F34">
            <v>21</v>
          </cell>
          <cell r="G34">
            <v>291833.15999999997</v>
          </cell>
          <cell r="H34">
            <v>41451</v>
          </cell>
        </row>
        <row r="35">
          <cell r="B35" t="str">
            <v>CM80YWGP</v>
          </cell>
          <cell r="C35" t="str">
            <v>New Holland TT Series TT75</v>
          </cell>
          <cell r="D35" t="str">
            <v xml:space="preserve"> CITY PARKS JOHANNESBURG </v>
          </cell>
          <cell r="E35">
            <v>4500300542</v>
          </cell>
          <cell r="F35">
            <v>22</v>
          </cell>
          <cell r="G35">
            <v>291833.15999999997</v>
          </cell>
          <cell r="H35">
            <v>41447</v>
          </cell>
        </row>
        <row r="36">
          <cell r="B36" t="str">
            <v>CN18CPGP</v>
          </cell>
          <cell r="C36" t="str">
            <v>New Holland TT Series TT75</v>
          </cell>
          <cell r="D36" t="str">
            <v xml:space="preserve"> CITY PARKS JOHANNESBURG </v>
          </cell>
          <cell r="E36">
            <v>4500300542</v>
          </cell>
          <cell r="F36">
            <v>23</v>
          </cell>
          <cell r="G36">
            <v>291833.15999999997</v>
          </cell>
          <cell r="H36">
            <v>41471</v>
          </cell>
        </row>
        <row r="37">
          <cell r="B37" t="str">
            <v>CN17ZBGP</v>
          </cell>
          <cell r="C37" t="str">
            <v>New Holland TT Series TT75</v>
          </cell>
          <cell r="D37" t="str">
            <v xml:space="preserve"> CITY PARKS JOHANNESBURG </v>
          </cell>
          <cell r="E37">
            <v>4500300542</v>
          </cell>
          <cell r="F37">
            <v>24</v>
          </cell>
          <cell r="G37">
            <v>291833.15999999997</v>
          </cell>
          <cell r="H37">
            <v>41451</v>
          </cell>
        </row>
        <row r="38">
          <cell r="B38" t="str">
            <v>CM80ZPGP</v>
          </cell>
          <cell r="C38" t="str">
            <v>New Holland TT Series TT75</v>
          </cell>
          <cell r="D38" t="str">
            <v xml:space="preserve"> CITY PARKS JOHANNESBURG </v>
          </cell>
          <cell r="E38">
            <v>4500300542</v>
          </cell>
          <cell r="F38">
            <v>25</v>
          </cell>
          <cell r="G38">
            <v>291833.15999999997</v>
          </cell>
          <cell r="H38">
            <v>41446</v>
          </cell>
        </row>
        <row r="39">
          <cell r="B39" t="str">
            <v>CM80ZLGP</v>
          </cell>
          <cell r="C39" t="str">
            <v>New Holland TT Series TT75</v>
          </cell>
          <cell r="D39" t="str">
            <v xml:space="preserve"> CITY PARKS JOHANNESBURG </v>
          </cell>
          <cell r="E39">
            <v>4500300542</v>
          </cell>
          <cell r="F39">
            <v>26</v>
          </cell>
          <cell r="G39">
            <v>291833.15999999997</v>
          </cell>
          <cell r="H39">
            <v>41426</v>
          </cell>
        </row>
        <row r="40">
          <cell r="B40" t="str">
            <v>CN18FBGP</v>
          </cell>
          <cell r="C40" t="str">
            <v>New Holland TT Series TT75</v>
          </cell>
          <cell r="D40" t="str">
            <v xml:space="preserve"> CITY PARKS JOHANNESBURG </v>
          </cell>
          <cell r="E40">
            <v>4500300542</v>
          </cell>
          <cell r="F40">
            <v>27</v>
          </cell>
          <cell r="G40">
            <v>291833.15999999997</v>
          </cell>
          <cell r="H40">
            <v>41451</v>
          </cell>
        </row>
        <row r="41">
          <cell r="B41" t="str">
            <v>CN17VRGP</v>
          </cell>
          <cell r="C41" t="str">
            <v>New Holland TT Series TT75</v>
          </cell>
          <cell r="D41" t="str">
            <v xml:space="preserve"> CITY PARKS JOHANNESBURG </v>
          </cell>
          <cell r="E41">
            <v>4500300542</v>
          </cell>
          <cell r="F41">
            <v>28</v>
          </cell>
          <cell r="G41">
            <v>291833.15999999997</v>
          </cell>
          <cell r="H41">
            <v>41451</v>
          </cell>
        </row>
        <row r="42">
          <cell r="B42" t="str">
            <v>CN17XVGP</v>
          </cell>
          <cell r="C42" t="str">
            <v>New Holland TT Series TT75</v>
          </cell>
          <cell r="D42" t="str">
            <v xml:space="preserve"> CITY PARKS JOHANNESBURG </v>
          </cell>
          <cell r="E42">
            <v>4500300542</v>
          </cell>
          <cell r="F42">
            <v>29</v>
          </cell>
          <cell r="G42">
            <v>344460.6</v>
          </cell>
          <cell r="H42">
            <v>41451</v>
          </cell>
        </row>
        <row r="43">
          <cell r="B43" t="str">
            <v>CN17XYGP</v>
          </cell>
          <cell r="C43" t="str">
            <v>New Holland TT Series TT75</v>
          </cell>
          <cell r="D43" t="str">
            <v xml:space="preserve"> CITY PARKS JOHANNESBURG </v>
          </cell>
          <cell r="E43">
            <v>4500300542</v>
          </cell>
          <cell r="F43">
            <v>30</v>
          </cell>
          <cell r="G43">
            <v>344460.6</v>
          </cell>
          <cell r="H43">
            <v>41451</v>
          </cell>
        </row>
        <row r="44">
          <cell r="B44" t="str">
            <v>CN16GMGP</v>
          </cell>
          <cell r="C44" t="str">
            <v>Isuzu N Series NRP400 Crew Cab / 12m Aerial Platform</v>
          </cell>
          <cell r="D44" t="str">
            <v>CITY POWER JOHANNESBURG</v>
          </cell>
          <cell r="E44">
            <v>4500300543</v>
          </cell>
          <cell r="F44">
            <v>31</v>
          </cell>
          <cell r="G44">
            <v>787395.92</v>
          </cell>
          <cell r="H44">
            <v>41472</v>
          </cell>
        </row>
        <row r="45">
          <cell r="B45" t="str">
            <v>CN10ZSGP</v>
          </cell>
          <cell r="C45" t="str">
            <v>Isuzu N Series NRP400 Crew Cab / 12m Aerial Platform</v>
          </cell>
          <cell r="D45" t="str">
            <v>CITY POWER JOHANNESBURG</v>
          </cell>
          <cell r="E45">
            <v>4500300543</v>
          </cell>
          <cell r="F45">
            <v>32</v>
          </cell>
          <cell r="G45">
            <v>787395.92</v>
          </cell>
          <cell r="H45">
            <v>41472</v>
          </cell>
        </row>
        <row r="46">
          <cell r="B46" t="str">
            <v>CN11BDGP</v>
          </cell>
          <cell r="C46" t="str">
            <v>Isuzu N Series NRP400 Crew Cab / 12m Aerial Platform</v>
          </cell>
          <cell r="D46" t="str">
            <v>CITY POWER JOHANNESBURG</v>
          </cell>
          <cell r="E46">
            <v>4500300543</v>
          </cell>
          <cell r="F46">
            <v>33</v>
          </cell>
          <cell r="G46">
            <v>787395.92</v>
          </cell>
          <cell r="H46">
            <v>41472</v>
          </cell>
        </row>
        <row r="47">
          <cell r="B47" t="str">
            <v>CN10YZGP</v>
          </cell>
          <cell r="C47" t="str">
            <v>Isuzu N Series NRP400 Crew Cab / 12m Aerial Platform</v>
          </cell>
          <cell r="D47" t="str">
            <v>CITY POWER JOHANNESBURG</v>
          </cell>
          <cell r="E47">
            <v>4500300543</v>
          </cell>
          <cell r="F47">
            <v>34</v>
          </cell>
          <cell r="G47">
            <v>787395.92</v>
          </cell>
          <cell r="H47">
            <v>41472</v>
          </cell>
        </row>
        <row r="48">
          <cell r="B48" t="str">
            <v>CN11BRGP</v>
          </cell>
          <cell r="C48" t="str">
            <v>Isuzu N Series NRP400 Crew Cab / 12m Aerial Platform</v>
          </cell>
          <cell r="D48" t="str">
            <v>CITY POWER JOHANNESBURG</v>
          </cell>
          <cell r="E48">
            <v>4500300543</v>
          </cell>
          <cell r="F48">
            <v>35</v>
          </cell>
          <cell r="G48">
            <v>787395.92</v>
          </cell>
          <cell r="H48">
            <v>41472</v>
          </cell>
        </row>
        <row r="49">
          <cell r="B49" t="str">
            <v>CN54PMGP</v>
          </cell>
          <cell r="C49" t="str">
            <v>Isuzu N Series NRP400 Crew Cab / 12m Aerial Platform</v>
          </cell>
          <cell r="D49" t="str">
            <v>CITY POWER JOHANNESBURG</v>
          </cell>
          <cell r="E49">
            <v>4500300543</v>
          </cell>
          <cell r="F49">
            <v>36</v>
          </cell>
          <cell r="G49">
            <v>787395.92</v>
          </cell>
          <cell r="H49">
            <v>41472</v>
          </cell>
        </row>
        <row r="50">
          <cell r="B50" t="str">
            <v>CN54RYGP</v>
          </cell>
          <cell r="C50" t="str">
            <v>Isuzu N Series NRP400 Crew Cab / 12m Aerial Platform</v>
          </cell>
          <cell r="D50" t="str">
            <v>CITY POWER JOHANNESBURG</v>
          </cell>
          <cell r="E50">
            <v>4500300543</v>
          </cell>
          <cell r="F50">
            <v>37</v>
          </cell>
          <cell r="G50">
            <v>787395.92</v>
          </cell>
          <cell r="H50">
            <v>41472</v>
          </cell>
        </row>
        <row r="51">
          <cell r="B51" t="str">
            <v>CN54TXGP</v>
          </cell>
          <cell r="C51" t="str">
            <v>Isuzu N Series NRP400 Crew Cab / 12m Aerial Platform</v>
          </cell>
          <cell r="D51" t="str">
            <v>CITY POWER JOHANNESBURG</v>
          </cell>
          <cell r="E51">
            <v>4500300543</v>
          </cell>
          <cell r="F51">
            <v>38</v>
          </cell>
          <cell r="G51">
            <v>787395.92</v>
          </cell>
          <cell r="H51">
            <v>41472</v>
          </cell>
        </row>
        <row r="52">
          <cell r="B52" t="str">
            <v>CN54SSGP</v>
          </cell>
          <cell r="C52" t="str">
            <v>Isuzu N Series NRP400 Crew Cab / 12m Aerial Platform</v>
          </cell>
          <cell r="D52" t="str">
            <v>CITY POWER JOHANNESBURG</v>
          </cell>
          <cell r="E52">
            <v>4500300543</v>
          </cell>
          <cell r="F52">
            <v>39</v>
          </cell>
          <cell r="G52">
            <v>787395.92</v>
          </cell>
          <cell r="H52">
            <v>41472</v>
          </cell>
        </row>
        <row r="53">
          <cell r="B53" t="str">
            <v>CN54RKGP</v>
          </cell>
          <cell r="C53" t="str">
            <v>Isuzu N Series NRP400 Crew Cab / 12m Aerial Platform</v>
          </cell>
          <cell r="D53" t="str">
            <v>CITY POWER JOHANNESBURG</v>
          </cell>
          <cell r="E53">
            <v>4500300543</v>
          </cell>
          <cell r="F53">
            <v>40</v>
          </cell>
          <cell r="G53">
            <v>787395.92</v>
          </cell>
          <cell r="H53">
            <v>41472</v>
          </cell>
        </row>
        <row r="54">
          <cell r="B54" t="str">
            <v>CN63ZRGP</v>
          </cell>
          <cell r="C54" t="str">
            <v>Isuzu N Series NRP400 Crew Cab / 12m Aerial Platform</v>
          </cell>
          <cell r="D54" t="str">
            <v>CITY POWER JOHANNESBURG</v>
          </cell>
          <cell r="E54">
            <v>4500300543</v>
          </cell>
          <cell r="F54">
            <v>41</v>
          </cell>
          <cell r="G54">
            <v>787395.92</v>
          </cell>
          <cell r="H54">
            <v>41472</v>
          </cell>
        </row>
        <row r="55">
          <cell r="B55" t="str">
            <v>CN68SKGP</v>
          </cell>
          <cell r="C55" t="str">
            <v>Isuzu N Series NRP400 Crew Cab / 12m Aerial Platform</v>
          </cell>
          <cell r="D55" t="str">
            <v>CITY POWER JOHANNESBURG</v>
          </cell>
          <cell r="E55">
            <v>4500300543</v>
          </cell>
          <cell r="F55">
            <v>42</v>
          </cell>
          <cell r="G55">
            <v>787395.92</v>
          </cell>
          <cell r="H55">
            <v>41472</v>
          </cell>
        </row>
        <row r="56">
          <cell r="B56" t="str">
            <v>CN85RFGP</v>
          </cell>
          <cell r="C56" t="str">
            <v>Isuzu N Series NRP400 Crew Cab / 12m Aerial Platform</v>
          </cell>
          <cell r="D56" t="str">
            <v>CITY POWER JOHANNESBURG</v>
          </cell>
          <cell r="E56">
            <v>4500300543</v>
          </cell>
          <cell r="F56">
            <v>43</v>
          </cell>
          <cell r="G56">
            <v>787395.92</v>
          </cell>
          <cell r="H56">
            <v>41472</v>
          </cell>
        </row>
        <row r="57">
          <cell r="B57" t="str">
            <v>CN85RPGP</v>
          </cell>
          <cell r="C57" t="str">
            <v>Isuzu N Series NRP400 Crew Cab / 12m Aerial Platform</v>
          </cell>
          <cell r="D57" t="str">
            <v>CITY POWER JOHANNESBURG</v>
          </cell>
          <cell r="E57">
            <v>4500300543</v>
          </cell>
          <cell r="F57">
            <v>44</v>
          </cell>
          <cell r="G57">
            <v>787395.92</v>
          </cell>
          <cell r="H57">
            <v>41472</v>
          </cell>
        </row>
        <row r="58">
          <cell r="B58" t="str">
            <v>CN85PVGP</v>
          </cell>
          <cell r="C58" t="str">
            <v>Isuzu N Series NRP400 Crew Cab / 12m Aerial Platform</v>
          </cell>
          <cell r="D58" t="str">
            <v>CITY POWER JOHANNESBURG</v>
          </cell>
          <cell r="E58">
            <v>4500300543</v>
          </cell>
          <cell r="F58">
            <v>45</v>
          </cell>
          <cell r="G58">
            <v>787395.92</v>
          </cell>
          <cell r="H58">
            <v>41472</v>
          </cell>
        </row>
        <row r="59">
          <cell r="B59" t="str">
            <v>CP02GSGP</v>
          </cell>
          <cell r="C59" t="str">
            <v>Isuzu N Series NRP400 Crew Cab / 12m Aerial Platform</v>
          </cell>
          <cell r="D59" t="str">
            <v>CITY POWER JOHANNESBURG</v>
          </cell>
          <cell r="E59">
            <v>4500300543</v>
          </cell>
          <cell r="F59">
            <v>46</v>
          </cell>
          <cell r="G59">
            <v>787395.92</v>
          </cell>
          <cell r="H59">
            <v>41484</v>
          </cell>
        </row>
        <row r="60">
          <cell r="B60" t="str">
            <v>CP02FLGP</v>
          </cell>
          <cell r="C60" t="str">
            <v>Isuzu N Series NRP400 Crew Cab / 12m Aerial Platform</v>
          </cell>
          <cell r="D60" t="str">
            <v>CITY POWER JOHANNESBURG</v>
          </cell>
          <cell r="E60">
            <v>4500300543</v>
          </cell>
          <cell r="F60">
            <v>47</v>
          </cell>
          <cell r="G60">
            <v>787395.92</v>
          </cell>
          <cell r="H60">
            <v>41484</v>
          </cell>
        </row>
        <row r="61">
          <cell r="B61" t="str">
            <v>CP02GFGP</v>
          </cell>
          <cell r="C61" t="str">
            <v>Isuzu N Series NRP400 Crew Cab / 12m Aerial Platform</v>
          </cell>
          <cell r="D61" t="str">
            <v>CITY POWER JOHANNESBURG</v>
          </cell>
          <cell r="E61">
            <v>4500300543</v>
          </cell>
          <cell r="F61">
            <v>48</v>
          </cell>
          <cell r="G61">
            <v>787395.92</v>
          </cell>
          <cell r="H61">
            <v>41484</v>
          </cell>
        </row>
        <row r="62">
          <cell r="B62" t="str">
            <v>CP02HHGP</v>
          </cell>
          <cell r="C62" t="str">
            <v>Isuzu N Series NRP400 Crew Cab / 12m Aerial Platform</v>
          </cell>
          <cell r="D62" t="str">
            <v>CITY POWER JOHANNESBURG</v>
          </cell>
          <cell r="E62">
            <v>4500300543</v>
          </cell>
          <cell r="F62">
            <v>49</v>
          </cell>
          <cell r="G62">
            <v>787395.92</v>
          </cell>
          <cell r="H62">
            <v>41484</v>
          </cell>
        </row>
        <row r="63">
          <cell r="B63" t="str">
            <v>CP25SKGP</v>
          </cell>
          <cell r="C63" t="str">
            <v>Isuzu N Series NRP400 Crew Cab / 12m Aerial Platform</v>
          </cell>
          <cell r="D63" t="str">
            <v>CITY POWER JOHANNESBURG</v>
          </cell>
          <cell r="E63">
            <v>4500300543</v>
          </cell>
          <cell r="F63">
            <v>50</v>
          </cell>
          <cell r="G63">
            <v>787395.92</v>
          </cell>
          <cell r="H63" t="str">
            <v>pending lic disc</v>
          </cell>
        </row>
        <row r="64">
          <cell r="B64" t="str">
            <v>CP25SZGP</v>
          </cell>
          <cell r="C64" t="str">
            <v>Isuzu N Series NRP400 Crew Cab / 12m Aerial Platform</v>
          </cell>
          <cell r="D64" t="str">
            <v>CITY POWER JOHANNESBURG</v>
          </cell>
          <cell r="E64">
            <v>4500300543</v>
          </cell>
          <cell r="F64">
            <v>51</v>
          </cell>
          <cell r="G64">
            <v>787395.92</v>
          </cell>
          <cell r="H64" t="str">
            <v>pending lic disc</v>
          </cell>
        </row>
        <row r="65">
          <cell r="B65" t="str">
            <v>TBC</v>
          </cell>
          <cell r="C65" t="str">
            <v>Isuzu N Series NRP400 Crew Cab / 12m Aerial Platform</v>
          </cell>
          <cell r="D65" t="str">
            <v>CITY POWER JOHANNESBURG</v>
          </cell>
          <cell r="E65">
            <v>4500300543</v>
          </cell>
          <cell r="F65">
            <v>52</v>
          </cell>
          <cell r="G65">
            <v>787395.92</v>
          </cell>
          <cell r="H65" t="str">
            <v>pending lic &amp; reg</v>
          </cell>
        </row>
        <row r="66">
          <cell r="B66" t="str">
            <v>TBC</v>
          </cell>
          <cell r="C66" t="str">
            <v>Isuzu N Series NRP400 Crew Cab / 12m Aerial Platform</v>
          </cell>
          <cell r="D66" t="str">
            <v>CITY POWER JOHANNESBURG</v>
          </cell>
          <cell r="E66">
            <v>4500300543</v>
          </cell>
          <cell r="F66">
            <v>53</v>
          </cell>
          <cell r="G66">
            <v>787395.92</v>
          </cell>
          <cell r="H66" t="str">
            <v>pending lic &amp; reg</v>
          </cell>
        </row>
        <row r="67">
          <cell r="B67" t="str">
            <v>TBC</v>
          </cell>
          <cell r="C67" t="str">
            <v>Toyota Quantum PVan Ambulance</v>
          </cell>
          <cell r="D67" t="str">
            <v>CITY POWER JOHANNESBURG</v>
          </cell>
          <cell r="E67">
            <v>4500300544</v>
          </cell>
          <cell r="F67">
            <v>64</v>
          </cell>
          <cell r="G67">
            <v>484082.02</v>
          </cell>
          <cell r="H67" t="str">
            <v>pending lic &amp; reg</v>
          </cell>
        </row>
        <row r="68">
          <cell r="B68" t="str">
            <v>TBC</v>
          </cell>
          <cell r="C68" t="str">
            <v>Toyota Quantum PVan Ambulance</v>
          </cell>
          <cell r="D68" t="str">
            <v>CITY POWER JOHANNESBURG</v>
          </cell>
          <cell r="E68">
            <v>4500300544</v>
          </cell>
          <cell r="F68">
            <v>65</v>
          </cell>
          <cell r="G68">
            <v>484082.02</v>
          </cell>
          <cell r="H68" t="str">
            <v>pending lic &amp; reg</v>
          </cell>
        </row>
        <row r="69">
          <cell r="B69" t="str">
            <v>TBC</v>
          </cell>
          <cell r="C69" t="str">
            <v>Toyota Quantum PVan Ambulance</v>
          </cell>
          <cell r="D69" t="str">
            <v>CITY POWER JOHANNESBURG</v>
          </cell>
          <cell r="E69">
            <v>4500300544</v>
          </cell>
          <cell r="F69">
            <v>66</v>
          </cell>
          <cell r="G69">
            <v>484082.02</v>
          </cell>
          <cell r="H69" t="str">
            <v>pending lic &amp; reg</v>
          </cell>
        </row>
        <row r="70">
          <cell r="B70" t="str">
            <v>TBC</v>
          </cell>
          <cell r="C70" t="str">
            <v>Toyota Quantum PVan Ambulance</v>
          </cell>
          <cell r="D70" t="str">
            <v>CITY POWER JOHANNESBURG</v>
          </cell>
          <cell r="E70">
            <v>4500300544</v>
          </cell>
          <cell r="F70">
            <v>67</v>
          </cell>
          <cell r="G70">
            <v>484082.02</v>
          </cell>
          <cell r="H70" t="str">
            <v>pending lic &amp; reg</v>
          </cell>
        </row>
        <row r="71">
          <cell r="B71" t="str">
            <v>TBC</v>
          </cell>
          <cell r="C71" t="str">
            <v>Toyota Quantum PVan Ambulance</v>
          </cell>
          <cell r="D71" t="str">
            <v>CITY POWER JOHANNESBURG</v>
          </cell>
          <cell r="E71">
            <v>4500300544</v>
          </cell>
          <cell r="F71">
            <v>68</v>
          </cell>
          <cell r="G71">
            <v>484082.02</v>
          </cell>
          <cell r="H71" t="str">
            <v>pending lic &amp; reg</v>
          </cell>
        </row>
        <row r="72">
          <cell r="B72" t="str">
            <v>TBC</v>
          </cell>
          <cell r="C72" t="str">
            <v>IVECO Pvan Ambulance</v>
          </cell>
          <cell r="D72" t="str">
            <v>CITY POWER JOHANNESBURG</v>
          </cell>
          <cell r="E72">
            <v>4500300544</v>
          </cell>
          <cell r="F72">
            <v>69</v>
          </cell>
          <cell r="G72">
            <v>501773.23</v>
          </cell>
          <cell r="H72">
            <v>41481</v>
          </cell>
        </row>
        <row r="73">
          <cell r="B73" t="str">
            <v>TBC</v>
          </cell>
          <cell r="C73" t="str">
            <v>IVECO Pvan Ambulance</v>
          </cell>
          <cell r="D73" t="str">
            <v>CITY POWER JOHANNESBURG</v>
          </cell>
          <cell r="E73">
            <v>4500300544</v>
          </cell>
          <cell r="F73">
            <v>70</v>
          </cell>
          <cell r="G73">
            <v>501773.23</v>
          </cell>
          <cell r="H73">
            <v>41481</v>
          </cell>
        </row>
        <row r="74">
          <cell r="B74" t="str">
            <v>TBC</v>
          </cell>
          <cell r="C74" t="str">
            <v>IVECO Pvan Ambulance</v>
          </cell>
          <cell r="D74" t="str">
            <v>CITY POWER JOHANNESBURG</v>
          </cell>
          <cell r="E74">
            <v>4500300544</v>
          </cell>
          <cell r="F74">
            <v>71</v>
          </cell>
          <cell r="G74">
            <v>501773.23</v>
          </cell>
          <cell r="H74">
            <v>41481</v>
          </cell>
        </row>
        <row r="75">
          <cell r="B75" t="str">
            <v>TBC</v>
          </cell>
          <cell r="C75" t="str">
            <v>IVECO Pvan Ambulance</v>
          </cell>
          <cell r="D75" t="str">
            <v>CITY POWER JOHANNESBURG</v>
          </cell>
          <cell r="E75">
            <v>4500300544</v>
          </cell>
          <cell r="F75">
            <v>72</v>
          </cell>
          <cell r="G75">
            <v>501773.23</v>
          </cell>
          <cell r="H75">
            <v>41481</v>
          </cell>
        </row>
        <row r="76">
          <cell r="B76" t="str">
            <v>TBC</v>
          </cell>
          <cell r="C76" t="str">
            <v>IVECO Pvan Ambulance</v>
          </cell>
          <cell r="D76" t="str">
            <v>CITY POWER JOHANNESBURG</v>
          </cell>
          <cell r="E76">
            <v>4500300544</v>
          </cell>
          <cell r="F76">
            <v>73</v>
          </cell>
          <cell r="G76">
            <v>501773.23</v>
          </cell>
          <cell r="H76">
            <v>41481</v>
          </cell>
        </row>
        <row r="77">
          <cell r="B77" t="str">
            <v>CN55WVGP</v>
          </cell>
          <cell r="C77" t="str">
            <v>Mercedez Pvam Ambulance</v>
          </cell>
          <cell r="D77" t="str">
            <v>CITY POWER JOHANNESBURG</v>
          </cell>
          <cell r="E77">
            <v>4500300544</v>
          </cell>
          <cell r="F77">
            <v>74</v>
          </cell>
          <cell r="G77">
            <v>504580.38</v>
          </cell>
          <cell r="H77">
            <v>41460</v>
          </cell>
        </row>
        <row r="78">
          <cell r="B78" t="str">
            <v>CN55TMGP</v>
          </cell>
          <cell r="C78" t="str">
            <v>Mercedez Pvam Ambulance</v>
          </cell>
          <cell r="D78" t="str">
            <v>CITY POWER JOHANNESBURG</v>
          </cell>
          <cell r="E78">
            <v>4500300544</v>
          </cell>
          <cell r="F78">
            <v>75</v>
          </cell>
          <cell r="G78">
            <v>504580.38</v>
          </cell>
          <cell r="H78">
            <v>41460</v>
          </cell>
        </row>
        <row r="79">
          <cell r="B79" t="str">
            <v>CN55VCGP</v>
          </cell>
          <cell r="C79" t="str">
            <v>Mercedez Pvam Ambulance</v>
          </cell>
          <cell r="D79" t="str">
            <v>CITY POWER JOHANNESBURG</v>
          </cell>
          <cell r="E79">
            <v>4500300544</v>
          </cell>
          <cell r="F79">
            <v>76</v>
          </cell>
          <cell r="G79">
            <v>504580.38</v>
          </cell>
          <cell r="H79">
            <v>41460</v>
          </cell>
        </row>
        <row r="80">
          <cell r="B80" t="str">
            <v>CN55JNGP</v>
          </cell>
          <cell r="C80" t="str">
            <v>Mercedez Pvam Ambulance</v>
          </cell>
          <cell r="D80" t="str">
            <v>CITY POWER JOHANNESBURG</v>
          </cell>
          <cell r="E80">
            <v>4500300544</v>
          </cell>
          <cell r="F80">
            <v>77</v>
          </cell>
          <cell r="G80">
            <v>504580.38</v>
          </cell>
          <cell r="H80">
            <v>41460</v>
          </cell>
        </row>
        <row r="81">
          <cell r="B81" t="str">
            <v>CN55HZGP</v>
          </cell>
          <cell r="C81" t="str">
            <v>Mercedez Pvam Ambulance</v>
          </cell>
          <cell r="D81" t="str">
            <v>CITY POWER JOHANNESBURG</v>
          </cell>
          <cell r="E81">
            <v>4500300544</v>
          </cell>
          <cell r="F81">
            <v>78</v>
          </cell>
          <cell r="G81">
            <v>504580.38</v>
          </cell>
          <cell r="H81">
            <v>41460</v>
          </cell>
        </row>
        <row r="82">
          <cell r="B82" t="str">
            <v>CN55XNGP</v>
          </cell>
          <cell r="C82" t="str">
            <v>Mercedez Pvam Ambulance</v>
          </cell>
          <cell r="D82" t="str">
            <v>CITY POWER JOHANNESBURG</v>
          </cell>
          <cell r="E82">
            <v>4500300544</v>
          </cell>
          <cell r="F82">
            <v>79</v>
          </cell>
          <cell r="G82">
            <v>504580.38</v>
          </cell>
          <cell r="H82">
            <v>41460</v>
          </cell>
        </row>
        <row r="83">
          <cell r="B83" t="str">
            <v>CN55NGGP</v>
          </cell>
          <cell r="C83" t="str">
            <v>Mercedez Pvam Ambulance</v>
          </cell>
          <cell r="D83" t="str">
            <v>CITY POWER JOHANNESBURG</v>
          </cell>
          <cell r="E83">
            <v>4500300544</v>
          </cell>
          <cell r="F83">
            <v>80</v>
          </cell>
          <cell r="G83">
            <v>504580.38</v>
          </cell>
          <cell r="H83">
            <v>41460</v>
          </cell>
        </row>
        <row r="84">
          <cell r="B84" t="str">
            <v>CN55KNGP</v>
          </cell>
          <cell r="C84" t="str">
            <v>Mercedez Pvam Ambulance</v>
          </cell>
          <cell r="D84" t="str">
            <v>CITY POWER JOHANNESBURG</v>
          </cell>
          <cell r="E84">
            <v>4500300544</v>
          </cell>
          <cell r="F84">
            <v>81</v>
          </cell>
          <cell r="G84">
            <v>504580.38</v>
          </cell>
          <cell r="H84">
            <v>41460</v>
          </cell>
        </row>
        <row r="85">
          <cell r="B85" t="str">
            <v>CN55LYGP</v>
          </cell>
          <cell r="C85" t="str">
            <v>Mercedez Pvam Ambulance</v>
          </cell>
          <cell r="D85" t="str">
            <v>CITY POWER JOHANNESBURG</v>
          </cell>
          <cell r="E85">
            <v>4500300544</v>
          </cell>
          <cell r="F85">
            <v>82</v>
          </cell>
          <cell r="G85">
            <v>504580.38</v>
          </cell>
          <cell r="H85">
            <v>41460</v>
          </cell>
        </row>
        <row r="86">
          <cell r="B86" t="str">
            <v>CN65KYGP</v>
          </cell>
          <cell r="C86" t="str">
            <v>Mercedez Pvam Ambulance</v>
          </cell>
          <cell r="D86" t="str">
            <v>CITY POWER JOHANNESBURG</v>
          </cell>
          <cell r="E86">
            <v>4500300544</v>
          </cell>
          <cell r="F86">
            <v>83</v>
          </cell>
          <cell r="G86">
            <v>504580.38</v>
          </cell>
          <cell r="H86">
            <v>41460</v>
          </cell>
        </row>
        <row r="87">
          <cell r="B87" t="str">
            <v>CN16HFGP</v>
          </cell>
          <cell r="C87" t="str">
            <v>Isuzu 18m Aerial Platform</v>
          </cell>
          <cell r="D87" t="str">
            <v>CITY POWER JOHANNESBURG</v>
          </cell>
          <cell r="E87">
            <v>4500300545</v>
          </cell>
          <cell r="F87">
            <v>54</v>
          </cell>
          <cell r="G87">
            <v>1092539.9099999999</v>
          </cell>
          <cell r="H87">
            <v>41472</v>
          </cell>
        </row>
        <row r="88">
          <cell r="B88" t="str">
            <v>TBC</v>
          </cell>
          <cell r="C88" t="str">
            <v>Isuzu 18m Aerial Platform</v>
          </cell>
          <cell r="D88" t="str">
            <v>CITY POWER JOHANNESBURG</v>
          </cell>
          <cell r="E88">
            <v>4500300545</v>
          </cell>
          <cell r="F88">
            <v>55</v>
          </cell>
          <cell r="G88">
            <v>1433007.89</v>
          </cell>
          <cell r="H88" t="str">
            <v>pending lic &amp; reg</v>
          </cell>
        </row>
        <row r="89">
          <cell r="B89" t="str">
            <v>TBC</v>
          </cell>
          <cell r="C89" t="str">
            <v>Isuzu 18m Aerial Platform</v>
          </cell>
          <cell r="D89" t="str">
            <v>CITY POWER JOHANNESBURG</v>
          </cell>
          <cell r="E89">
            <v>4500300545</v>
          </cell>
          <cell r="F89">
            <v>56</v>
          </cell>
          <cell r="G89">
            <v>1433007.89</v>
          </cell>
          <cell r="H89" t="str">
            <v>pending lic &amp; reg</v>
          </cell>
        </row>
        <row r="90">
          <cell r="B90" t="str">
            <v>CN54PBGP</v>
          </cell>
          <cell r="C90" t="str">
            <v>Isuzu 18m Aerial Platform</v>
          </cell>
          <cell r="D90" t="str">
            <v>CITY POWER JOHANNESBURG</v>
          </cell>
          <cell r="E90">
            <v>4500300545</v>
          </cell>
          <cell r="F90">
            <v>57</v>
          </cell>
          <cell r="G90">
            <v>1092539.9099999999</v>
          </cell>
          <cell r="H90">
            <v>41472</v>
          </cell>
        </row>
        <row r="91">
          <cell r="B91" t="str">
            <v>CN54THGP</v>
          </cell>
          <cell r="C91" t="str">
            <v>Isuzu 18m Aerial Platform</v>
          </cell>
          <cell r="D91" t="str">
            <v>CITY POWER JOHANNESBURG</v>
          </cell>
          <cell r="E91">
            <v>4500300545</v>
          </cell>
          <cell r="F91">
            <v>58</v>
          </cell>
          <cell r="G91">
            <v>1092539.9099999999</v>
          </cell>
          <cell r="H91">
            <v>41472</v>
          </cell>
        </row>
        <row r="92">
          <cell r="B92" t="str">
            <v>CN54TMGP</v>
          </cell>
          <cell r="C92" t="str">
            <v>Isuzu NPR400</v>
          </cell>
          <cell r="D92" t="str">
            <v>JRA</v>
          </cell>
          <cell r="E92">
            <v>4500300548</v>
          </cell>
          <cell r="F92">
            <v>86</v>
          </cell>
          <cell r="G92">
            <v>738664.65</v>
          </cell>
          <cell r="H92">
            <v>41456</v>
          </cell>
        </row>
        <row r="93">
          <cell r="B93" t="str">
            <v>CP25TZGP</v>
          </cell>
          <cell r="C93" t="str">
            <v>Isuzu NPR400</v>
          </cell>
          <cell r="D93" t="str">
            <v>JRA</v>
          </cell>
          <cell r="E93">
            <v>4500300548</v>
          </cell>
          <cell r="F93">
            <v>87</v>
          </cell>
          <cell r="G93">
            <v>793977.05</v>
          </cell>
          <cell r="H93" t="str">
            <v>pending lic &amp; reg</v>
          </cell>
        </row>
        <row r="94">
          <cell r="B94" t="str">
            <v>CK10HZGP</v>
          </cell>
          <cell r="C94" t="str">
            <v>Isuzu FX Series FXZ 28- 360 TCM HC 250 Compactor</v>
          </cell>
          <cell r="D94" t="str">
            <v>PIKITUP</v>
          </cell>
          <cell r="E94">
            <v>4500300538</v>
          </cell>
          <cell r="F94">
            <v>99</v>
          </cell>
          <cell r="G94">
            <v>2006458.27</v>
          </cell>
          <cell r="H94">
            <v>41368</v>
          </cell>
        </row>
        <row r="95">
          <cell r="B95" t="str">
            <v>CK10KHGP</v>
          </cell>
          <cell r="C95" t="str">
            <v>Isuzu FX Series FXZ 28- 360 TCM HC 250 Compactor</v>
          </cell>
          <cell r="D95" t="str">
            <v>PIKITUP</v>
          </cell>
          <cell r="E95">
            <v>4500300538</v>
          </cell>
          <cell r="F95">
            <v>100</v>
          </cell>
          <cell r="G95">
            <v>2006458.27</v>
          </cell>
          <cell r="H95">
            <v>41368</v>
          </cell>
        </row>
        <row r="96">
          <cell r="B96" t="str">
            <v>CK10KVGP</v>
          </cell>
          <cell r="C96" t="str">
            <v>Isuzu FX Series FXZ 28- 360 TCM HC 250 Compactor</v>
          </cell>
          <cell r="D96" t="str">
            <v>PIKITUP</v>
          </cell>
          <cell r="E96">
            <v>4500300538</v>
          </cell>
          <cell r="F96">
            <v>101</v>
          </cell>
          <cell r="G96">
            <v>2006458.27</v>
          </cell>
          <cell r="H96">
            <v>41368</v>
          </cell>
        </row>
        <row r="97">
          <cell r="B97" t="str">
            <v>CK10GTGP</v>
          </cell>
          <cell r="C97" t="str">
            <v>Isuzu FX Series FXZ 28- 360 TCM HC 250 Compactor</v>
          </cell>
          <cell r="D97" t="str">
            <v>PIKITUP</v>
          </cell>
          <cell r="E97">
            <v>4500300538</v>
          </cell>
          <cell r="F97">
            <v>102</v>
          </cell>
          <cell r="G97">
            <v>2006458.27</v>
          </cell>
          <cell r="H97">
            <v>41368</v>
          </cell>
        </row>
        <row r="98">
          <cell r="B98" t="str">
            <v>CK48LJGP</v>
          </cell>
          <cell r="C98" t="str">
            <v>Isuzu FX Series FXZ 28- 360 TCM HC 250 Compactor</v>
          </cell>
          <cell r="D98" t="str">
            <v>PIKITUP</v>
          </cell>
          <cell r="E98">
            <v>4500300538</v>
          </cell>
          <cell r="F98">
            <v>103</v>
          </cell>
          <cell r="G98">
            <v>2006458.27</v>
          </cell>
          <cell r="H98">
            <v>41374</v>
          </cell>
        </row>
        <row r="99">
          <cell r="B99" t="str">
            <v>CK48MCGP</v>
          </cell>
          <cell r="C99" t="str">
            <v>Isuzu FX Series FXZ 28- 360 TCM HC 250 Compactor</v>
          </cell>
          <cell r="D99" t="str">
            <v>PIKITUP</v>
          </cell>
          <cell r="E99">
            <v>4500300538</v>
          </cell>
          <cell r="F99">
            <v>104</v>
          </cell>
          <cell r="G99">
            <v>2006458.27</v>
          </cell>
          <cell r="H99">
            <v>41374</v>
          </cell>
        </row>
        <row r="100">
          <cell r="B100" t="str">
            <v>CK48PWGP</v>
          </cell>
          <cell r="C100" t="str">
            <v>Isuzu FX Series FXZ 28- 360 TCM HC 250 Compactor</v>
          </cell>
          <cell r="D100" t="str">
            <v>PIKITUP</v>
          </cell>
          <cell r="E100">
            <v>4500300538</v>
          </cell>
          <cell r="F100">
            <v>105</v>
          </cell>
          <cell r="G100">
            <v>2006458.27</v>
          </cell>
          <cell r="H100">
            <v>41374</v>
          </cell>
        </row>
        <row r="101">
          <cell r="B101" t="str">
            <v>CK48MXGP</v>
          </cell>
          <cell r="C101" t="str">
            <v>Isuzu FX Series FXZ 28- 360 TCM HC 250 Compactor</v>
          </cell>
          <cell r="D101" t="str">
            <v>PIKITUP</v>
          </cell>
          <cell r="E101">
            <v>4500300538</v>
          </cell>
          <cell r="F101">
            <v>106</v>
          </cell>
          <cell r="G101">
            <v>2006458.27</v>
          </cell>
          <cell r="H101">
            <v>41374</v>
          </cell>
        </row>
        <row r="102">
          <cell r="B102" t="str">
            <v>CK48PBGP</v>
          </cell>
          <cell r="C102" t="str">
            <v>Isuzu FX Series FXZ 28- 360 TCM HC 250 Compactor</v>
          </cell>
          <cell r="D102" t="str">
            <v>PIKITUP</v>
          </cell>
          <cell r="E102">
            <v>4500300538</v>
          </cell>
          <cell r="F102">
            <v>107</v>
          </cell>
          <cell r="G102">
            <v>2006458.27</v>
          </cell>
          <cell r="H102">
            <v>41374</v>
          </cell>
        </row>
        <row r="103">
          <cell r="B103" t="str">
            <v>CM28ZLGP</v>
          </cell>
          <cell r="C103" t="str">
            <v>Isuzu FX Series FXZ 28- 360 TCM HC 250 Compactor</v>
          </cell>
          <cell r="D103" t="str">
            <v>PIKITUP</v>
          </cell>
          <cell r="E103">
            <v>4500300538</v>
          </cell>
          <cell r="F103">
            <v>114</v>
          </cell>
          <cell r="G103">
            <v>2006458.27</v>
          </cell>
          <cell r="H103">
            <v>41424</v>
          </cell>
        </row>
        <row r="104">
          <cell r="B104" t="str">
            <v>CM28ZXGP</v>
          </cell>
          <cell r="C104" t="str">
            <v>Isuzu FX Series FXZ 28- 360 TCM HC 250 Compactor</v>
          </cell>
          <cell r="D104" t="str">
            <v>PIKITUP</v>
          </cell>
          <cell r="E104">
            <v>4500300538</v>
          </cell>
          <cell r="F104">
            <v>115</v>
          </cell>
          <cell r="G104">
            <v>2006458.27</v>
          </cell>
          <cell r="H104">
            <v>41423</v>
          </cell>
        </row>
        <row r="105">
          <cell r="B105" t="str">
            <v>CM28YPGP</v>
          </cell>
          <cell r="C105" t="str">
            <v>Isuzu FX Series FXZ 28- 360 TCM HC 250 Compactor</v>
          </cell>
          <cell r="D105" t="str">
            <v>PIKITUP</v>
          </cell>
          <cell r="E105">
            <v>4500300538</v>
          </cell>
          <cell r="F105">
            <v>116</v>
          </cell>
          <cell r="G105">
            <v>2006458.27</v>
          </cell>
          <cell r="H105">
            <v>41423</v>
          </cell>
        </row>
        <row r="106">
          <cell r="B106" t="str">
            <v>CM28YBGP</v>
          </cell>
          <cell r="C106" t="str">
            <v>Isuzu FX Series FXZ 28- 360 TCM HC 250 Compactor</v>
          </cell>
          <cell r="D106" t="str">
            <v>PIKITUP</v>
          </cell>
          <cell r="E106">
            <v>4500300538</v>
          </cell>
          <cell r="F106">
            <v>118</v>
          </cell>
          <cell r="G106">
            <v>2006458.27</v>
          </cell>
          <cell r="H106">
            <v>41423</v>
          </cell>
        </row>
        <row r="107">
          <cell r="B107" t="str">
            <v>CM75LBGP</v>
          </cell>
          <cell r="C107" t="str">
            <v>Isuzu FX Series FXZ 28- 360 TCM HC 250 Compactor</v>
          </cell>
          <cell r="D107" t="str">
            <v>PIKITUP</v>
          </cell>
          <cell r="E107">
            <v>4500300538</v>
          </cell>
          <cell r="F107">
            <v>125</v>
          </cell>
          <cell r="G107">
            <v>2006458.27</v>
          </cell>
          <cell r="H107">
            <v>41439</v>
          </cell>
        </row>
        <row r="108">
          <cell r="B108" t="str">
            <v>CL14JVGP</v>
          </cell>
          <cell r="C108" t="str">
            <v>New Holland TT Series TT75</v>
          </cell>
          <cell r="D108" t="str">
            <v xml:space="preserve"> CITY PARKS JOHANNESBURG </v>
          </cell>
          <cell r="E108">
            <v>4500300541</v>
          </cell>
          <cell r="F108">
            <v>1</v>
          </cell>
          <cell r="G108">
            <v>291504.86</v>
          </cell>
          <cell r="H108">
            <v>41446</v>
          </cell>
        </row>
        <row r="109">
          <cell r="B109" t="str">
            <v>CL13XVGP</v>
          </cell>
          <cell r="C109" t="str">
            <v>New Holland TT Series TT75</v>
          </cell>
          <cell r="D109" t="str">
            <v xml:space="preserve"> CITY PARKS JOHANNESBURG </v>
          </cell>
          <cell r="E109">
            <v>4500300541</v>
          </cell>
          <cell r="F109">
            <v>2</v>
          </cell>
          <cell r="G109">
            <v>291504.86</v>
          </cell>
          <cell r="H109">
            <v>41446</v>
          </cell>
        </row>
        <row r="110">
          <cell r="B110" t="str">
            <v>CL13YRGP</v>
          </cell>
          <cell r="C110" t="str">
            <v>New Holland TT Series TT75</v>
          </cell>
          <cell r="D110" t="str">
            <v xml:space="preserve"> CITY PARKS JOHANNESBURG </v>
          </cell>
          <cell r="E110">
            <v>4500300541</v>
          </cell>
          <cell r="F110">
            <v>3</v>
          </cell>
          <cell r="G110">
            <v>291504.86</v>
          </cell>
          <cell r="H110">
            <v>41446</v>
          </cell>
        </row>
        <row r="111">
          <cell r="B111" t="str">
            <v>CL13YDGP</v>
          </cell>
          <cell r="C111" t="str">
            <v>New Holland TT Series TT75</v>
          </cell>
          <cell r="D111" t="str">
            <v xml:space="preserve"> CITY PARKS JOHANNESBURG </v>
          </cell>
          <cell r="E111">
            <v>4500300541</v>
          </cell>
          <cell r="F111">
            <v>4</v>
          </cell>
          <cell r="G111">
            <v>291504.86</v>
          </cell>
          <cell r="H111">
            <v>41446</v>
          </cell>
        </row>
        <row r="112">
          <cell r="B112" t="str">
            <v>CL13XPGP</v>
          </cell>
          <cell r="C112" t="str">
            <v>New Holland TT Series TT75</v>
          </cell>
          <cell r="D112" t="str">
            <v xml:space="preserve"> CITY PARKS JOHANNESBURG </v>
          </cell>
          <cell r="E112">
            <v>4500300541</v>
          </cell>
          <cell r="F112">
            <v>5</v>
          </cell>
          <cell r="G112">
            <v>291504.86</v>
          </cell>
          <cell r="H112">
            <v>41446</v>
          </cell>
        </row>
        <row r="113">
          <cell r="B113" t="str">
            <v>CL96KDGP</v>
          </cell>
          <cell r="C113" t="str">
            <v>New Holland TT Series TT75</v>
          </cell>
          <cell r="D113" t="str">
            <v xml:space="preserve"> CITY PARKS JOHANNESBURG </v>
          </cell>
          <cell r="E113">
            <v>4500300541</v>
          </cell>
          <cell r="F113">
            <v>6</v>
          </cell>
          <cell r="G113">
            <v>291504.86</v>
          </cell>
          <cell r="H113">
            <v>41446</v>
          </cell>
        </row>
        <row r="114">
          <cell r="B114" t="str">
            <v>CL96LLGP</v>
          </cell>
          <cell r="C114" t="str">
            <v>New Holland TT Series TT75</v>
          </cell>
          <cell r="D114" t="str">
            <v xml:space="preserve"> CITY PARKS JOHANNESBURG </v>
          </cell>
          <cell r="E114">
            <v>4500300541</v>
          </cell>
          <cell r="F114">
            <v>7</v>
          </cell>
          <cell r="G114">
            <v>291504.86</v>
          </cell>
          <cell r="H114">
            <v>41446</v>
          </cell>
        </row>
        <row r="115">
          <cell r="B115" t="str">
            <v>CL96LDGP</v>
          </cell>
          <cell r="C115" t="str">
            <v>New Holland TT Series TT75</v>
          </cell>
          <cell r="D115" t="str">
            <v xml:space="preserve"> CITY PARKS JOHANNESBURG </v>
          </cell>
          <cell r="E115">
            <v>4500300541</v>
          </cell>
          <cell r="F115">
            <v>8</v>
          </cell>
          <cell r="G115">
            <v>291504.86</v>
          </cell>
          <cell r="H115">
            <v>41446</v>
          </cell>
        </row>
        <row r="116">
          <cell r="B116" t="str">
            <v>CL96KWGP</v>
          </cell>
          <cell r="C116" t="str">
            <v>New Holland TT Series TT75</v>
          </cell>
          <cell r="D116" t="str">
            <v xml:space="preserve"> CITY PARKS JOHANNESBURG </v>
          </cell>
          <cell r="E116">
            <v>4500300541</v>
          </cell>
          <cell r="F116">
            <v>9</v>
          </cell>
          <cell r="G116">
            <v>291504.86</v>
          </cell>
          <cell r="H116">
            <v>41446</v>
          </cell>
        </row>
        <row r="117">
          <cell r="B117" t="str">
            <v>CL96MDGP</v>
          </cell>
          <cell r="C117" t="str">
            <v>New Holland TT Series TT75</v>
          </cell>
          <cell r="D117" t="str">
            <v xml:space="preserve"> CITY PARKS JOHANNESBURG </v>
          </cell>
          <cell r="E117">
            <v>4500300541</v>
          </cell>
          <cell r="F117">
            <v>10</v>
          </cell>
          <cell r="G117">
            <v>291504.86</v>
          </cell>
          <cell r="H117">
            <v>41446</v>
          </cell>
        </row>
        <row r="118">
          <cell r="B118" t="str">
            <v>CK63BYGP</v>
          </cell>
          <cell r="C118" t="str">
            <v>New Holland TT Series TT75</v>
          </cell>
          <cell r="D118" t="str">
            <v xml:space="preserve"> CORE ADMINISTRATION</v>
          </cell>
          <cell r="E118">
            <v>4500300546</v>
          </cell>
          <cell r="F118">
            <v>59</v>
          </cell>
          <cell r="G118">
            <v>227374.89</v>
          </cell>
          <cell r="H118">
            <v>41381</v>
          </cell>
        </row>
        <row r="119">
          <cell r="B119" t="str">
            <v>CK63FKGP</v>
          </cell>
          <cell r="C119" t="str">
            <v>New Holland TT Series TT75</v>
          </cell>
          <cell r="D119" t="str">
            <v xml:space="preserve"> CORE ADMINISTRATION</v>
          </cell>
          <cell r="E119">
            <v>4500300546</v>
          </cell>
          <cell r="F119">
            <v>60</v>
          </cell>
          <cell r="G119">
            <v>227374.89</v>
          </cell>
          <cell r="H119">
            <v>41381</v>
          </cell>
        </row>
        <row r="120">
          <cell r="B120" t="str">
            <v>CK63DDGP</v>
          </cell>
          <cell r="C120" t="str">
            <v>New Holland TT Series TT75</v>
          </cell>
          <cell r="D120" t="str">
            <v xml:space="preserve"> CORE ADMINISTRATION</v>
          </cell>
          <cell r="E120">
            <v>4500300546</v>
          </cell>
          <cell r="F120">
            <v>61</v>
          </cell>
          <cell r="G120">
            <v>227374.89</v>
          </cell>
          <cell r="H120">
            <v>41381</v>
          </cell>
        </row>
        <row r="121">
          <cell r="B121" t="str">
            <v>CK61CZGP</v>
          </cell>
          <cell r="C121" t="str">
            <v>New Holland TT Series TT75</v>
          </cell>
          <cell r="D121" t="str">
            <v xml:space="preserve"> CORE ADMINISTRATION</v>
          </cell>
          <cell r="E121">
            <v>4500300546</v>
          </cell>
          <cell r="F121">
            <v>62</v>
          </cell>
          <cell r="G121">
            <v>227374.89</v>
          </cell>
          <cell r="H121">
            <v>41381</v>
          </cell>
        </row>
        <row r="122">
          <cell r="B122" t="str">
            <v>CK63CPGP</v>
          </cell>
          <cell r="C122" t="str">
            <v>New Holland TT Series TT75</v>
          </cell>
          <cell r="D122" t="str">
            <v xml:space="preserve"> CORE ADMINISTRATION</v>
          </cell>
          <cell r="E122">
            <v>4500300546</v>
          </cell>
          <cell r="F122">
            <v>63</v>
          </cell>
          <cell r="G122">
            <v>227374.89</v>
          </cell>
          <cell r="H122">
            <v>41381</v>
          </cell>
        </row>
        <row r="123">
          <cell r="B123" t="str">
            <v>CM29BDGP</v>
          </cell>
          <cell r="C123" t="str">
            <v>Isuzu FV Series FVZ 1400 10 000L Water Tanker</v>
          </cell>
          <cell r="D123" t="str">
            <v>JOHANNESBURG WATER</v>
          </cell>
          <cell r="E123">
            <v>4500300547</v>
          </cell>
          <cell r="F123">
            <v>84</v>
          </cell>
          <cell r="G123">
            <v>995855.24</v>
          </cell>
          <cell r="H123">
            <v>41428</v>
          </cell>
        </row>
        <row r="124">
          <cell r="B124" t="str">
            <v>CJ78RTGP</v>
          </cell>
          <cell r="C124" t="str">
            <v>New Holland T6000 T6050</v>
          </cell>
          <cell r="D124" t="str">
            <v>JOHANNESBURG WATER</v>
          </cell>
          <cell r="E124">
            <v>4500300547</v>
          </cell>
          <cell r="F124">
            <v>85</v>
          </cell>
          <cell r="G124">
            <v>651078.01</v>
          </cell>
          <cell r="H124">
            <v>41344</v>
          </cell>
        </row>
        <row r="125">
          <cell r="B125" t="str">
            <v>CM49PGGP</v>
          </cell>
          <cell r="C125" t="str">
            <v>Compactor</v>
          </cell>
          <cell r="D125" t="str">
            <v>PIKITUP</v>
          </cell>
          <cell r="E125">
            <v>4500318132</v>
          </cell>
          <cell r="F125">
            <v>126</v>
          </cell>
          <cell r="G125">
            <v>1933727.06</v>
          </cell>
          <cell r="H125">
            <v>41435</v>
          </cell>
        </row>
        <row r="126">
          <cell r="B126" t="str">
            <v>BX60WHGP</v>
          </cell>
          <cell r="C126" t="str">
            <v>Compactor</v>
          </cell>
          <cell r="D126" t="str">
            <v>PIKITUP</v>
          </cell>
          <cell r="E126">
            <v>4500318132</v>
          </cell>
          <cell r="F126">
            <v>127</v>
          </cell>
          <cell r="G126">
            <v>1933727.06</v>
          </cell>
          <cell r="H126">
            <v>41435</v>
          </cell>
        </row>
        <row r="127">
          <cell r="B127" t="str">
            <v>CM80BYGP</v>
          </cell>
          <cell r="C127" t="str">
            <v>Compactor</v>
          </cell>
          <cell r="D127" t="str">
            <v>PIKITUP</v>
          </cell>
          <cell r="E127">
            <v>4500318132</v>
          </cell>
          <cell r="F127">
            <v>117</v>
          </cell>
          <cell r="G127">
            <v>2006458.27</v>
          </cell>
          <cell r="H127">
            <v>41439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2">
          <cell r="A2" t="str">
            <v>VBT158GP</v>
          </cell>
          <cell r="B2" t="str">
            <v>Active</v>
          </cell>
          <cell r="C2">
            <v>0</v>
          </cell>
          <cell r="D2" t="str">
            <v xml:space="preserve"> CORE ADMINISTRATION</v>
          </cell>
          <cell r="E2" t="str">
            <v>000922 CORE ADMINISTRATION FLEET</v>
          </cell>
          <cell r="F2" t="str">
            <v>CORE ADMINISTRATION FLEET</v>
          </cell>
          <cell r="G2" t="str">
            <v>COMMUNITY DEVELOPMENT</v>
          </cell>
          <cell r="H2" t="str">
            <v>FML</v>
          </cell>
          <cell r="I2" t="str">
            <v>VBT158GP</v>
          </cell>
          <cell r="J2" t="str">
            <v>NEW HOLLAND 55.56 TRACTOR</v>
          </cell>
          <cell r="K2" t="str">
            <v>TRACTOR</v>
          </cell>
          <cell r="L2">
            <v>101508.71778879782</v>
          </cell>
          <cell r="M2">
            <v>0</v>
          </cell>
          <cell r="N2">
            <v>1961.7</v>
          </cell>
          <cell r="O2">
            <v>99547.017788797821</v>
          </cell>
          <cell r="P2">
            <v>0</v>
          </cell>
          <cell r="Q2">
            <v>1961.7</v>
          </cell>
          <cell r="R2">
            <v>97585.317788797824</v>
          </cell>
          <cell r="S2">
            <v>0</v>
          </cell>
          <cell r="T2">
            <v>1961.7</v>
          </cell>
          <cell r="U2">
            <v>95623.617788797827</v>
          </cell>
          <cell r="V2">
            <v>0</v>
          </cell>
          <cell r="W2">
            <v>1961.7</v>
          </cell>
          <cell r="X2">
            <v>93661.917788797829</v>
          </cell>
          <cell r="Y2">
            <v>0</v>
          </cell>
          <cell r="Z2">
            <v>1961.7</v>
          </cell>
          <cell r="AA2">
            <v>91700.217788797832</v>
          </cell>
          <cell r="AB2">
            <v>0</v>
          </cell>
          <cell r="AC2">
            <v>1961.7</v>
          </cell>
          <cell r="AD2">
            <v>89738.517788797835</v>
          </cell>
          <cell r="AE2">
            <v>0</v>
          </cell>
          <cell r="AF2">
            <v>1961.7</v>
          </cell>
          <cell r="AG2">
            <v>87776.817788797838</v>
          </cell>
          <cell r="AH2">
            <v>0</v>
          </cell>
          <cell r="AI2">
            <v>1961.7</v>
          </cell>
          <cell r="AJ2">
            <v>85815.117788797841</v>
          </cell>
          <cell r="AL2">
            <v>1961.7</v>
          </cell>
          <cell r="AM2">
            <v>83853.417788797844</v>
          </cell>
          <cell r="AO2">
            <v>1961.7</v>
          </cell>
          <cell r="AP2">
            <v>81891.717788797847</v>
          </cell>
          <cell r="AR2">
            <v>1961.7</v>
          </cell>
          <cell r="AS2">
            <v>79930.01778879785</v>
          </cell>
          <cell r="AU2">
            <v>1961.7</v>
          </cell>
          <cell r="AV2">
            <v>77968.317788797853</v>
          </cell>
          <cell r="AW2">
            <v>1961.7</v>
          </cell>
          <cell r="AX2">
            <v>76006.617788797856</v>
          </cell>
          <cell r="AZ2">
            <v>1961.7</v>
          </cell>
          <cell r="BA2">
            <v>74044.917788797859</v>
          </cell>
          <cell r="BB2" t="str">
            <v>VBT158GP</v>
          </cell>
          <cell r="BC2">
            <v>0.08</v>
          </cell>
          <cell r="BD2">
            <v>63.672103881942689</v>
          </cell>
        </row>
        <row r="3">
          <cell r="A3" t="str">
            <v>WML829GP</v>
          </cell>
          <cell r="B3" t="str">
            <v>Active</v>
          </cell>
          <cell r="C3">
            <v>0</v>
          </cell>
          <cell r="D3" t="str">
            <v xml:space="preserve"> CORE ADMINISTRATION</v>
          </cell>
          <cell r="E3" t="str">
            <v>000922 CORE ADMINISTRATION FLEET</v>
          </cell>
          <cell r="F3" t="str">
            <v>CORE ADMINISTRATION FLEET</v>
          </cell>
          <cell r="G3" t="str">
            <v>TRANSPORTATION</v>
          </cell>
          <cell r="H3" t="str">
            <v>OMML</v>
          </cell>
          <cell r="I3" t="str">
            <v>WML829GP</v>
          </cell>
          <cell r="J3" t="str">
            <v xml:space="preserve">VENTER </v>
          </cell>
          <cell r="K3" t="str">
            <v>TRAILER</v>
          </cell>
          <cell r="L3">
            <v>62772.875812568302</v>
          </cell>
          <cell r="M3">
            <v>0</v>
          </cell>
          <cell r="N3">
            <v>0</v>
          </cell>
          <cell r="O3">
            <v>62772.875812568302</v>
          </cell>
          <cell r="P3">
            <v>0</v>
          </cell>
          <cell r="Q3">
            <v>0</v>
          </cell>
          <cell r="R3">
            <v>62772.875812568302</v>
          </cell>
          <cell r="S3">
            <v>0</v>
          </cell>
          <cell r="T3">
            <v>5272.9215682557369</v>
          </cell>
          <cell r="U3">
            <v>57499.954244312568</v>
          </cell>
          <cell r="V3" t="str">
            <v>x</v>
          </cell>
          <cell r="W3">
            <v>1757.6405227519122</v>
          </cell>
          <cell r="X3">
            <v>55742.313721560655</v>
          </cell>
          <cell r="Y3">
            <v>0</v>
          </cell>
          <cell r="Z3">
            <v>1757.6405227519122</v>
          </cell>
          <cell r="AA3">
            <v>53984.673198808741</v>
          </cell>
          <cell r="AB3">
            <v>0</v>
          </cell>
          <cell r="AC3">
            <v>1757.6405227519122</v>
          </cell>
          <cell r="AD3">
            <v>52227.032676056828</v>
          </cell>
          <cell r="AE3">
            <v>0</v>
          </cell>
          <cell r="AF3">
            <v>1757.6405227519122</v>
          </cell>
          <cell r="AG3">
            <v>50469.392153304914</v>
          </cell>
          <cell r="AH3">
            <v>0</v>
          </cell>
          <cell r="AI3">
            <v>1757.6405227519122</v>
          </cell>
          <cell r="AJ3">
            <v>48711.751630553001</v>
          </cell>
          <cell r="AL3">
            <v>1757.6405227519122</v>
          </cell>
          <cell r="AM3">
            <v>46954.111107801087</v>
          </cell>
          <cell r="AO3">
            <v>1757.6405227519122</v>
          </cell>
          <cell r="AP3">
            <v>45196.470585049174</v>
          </cell>
          <cell r="AR3">
            <v>1757.6405227519122</v>
          </cell>
          <cell r="AS3">
            <v>43438.83006229726</v>
          </cell>
          <cell r="AU3">
            <v>1757.6405227519122</v>
          </cell>
          <cell r="AV3">
            <v>41681.189539545347</v>
          </cell>
          <cell r="AW3">
            <v>1757.6405227519122</v>
          </cell>
          <cell r="AX3">
            <v>39923.549016793433</v>
          </cell>
          <cell r="AZ3">
            <v>1757.6405227519122</v>
          </cell>
          <cell r="BA3">
            <v>38165.90849404152</v>
          </cell>
          <cell r="BB3" t="str">
            <v>WML829GP</v>
          </cell>
          <cell r="BC3">
            <v>0.08</v>
          </cell>
          <cell r="BD3">
            <v>40.925873607466869</v>
          </cell>
        </row>
        <row r="4">
          <cell r="A4" t="str">
            <v>XKP469GP</v>
          </cell>
          <cell r="B4" t="str">
            <v>Active</v>
          </cell>
          <cell r="C4">
            <v>0</v>
          </cell>
          <cell r="D4" t="str">
            <v xml:space="preserve"> CORE ADMINISTRATION</v>
          </cell>
          <cell r="E4" t="str">
            <v>000922 CORE ADMINISTRATION FLEET</v>
          </cell>
          <cell r="F4" t="str">
            <v>CORE ADMINISTRATION FLEET</v>
          </cell>
          <cell r="G4" t="str">
            <v>COMMUNITY DEVELOPMENT</v>
          </cell>
          <cell r="H4" t="str">
            <v>FML</v>
          </cell>
          <cell r="I4" t="str">
            <v>XKP469GP</v>
          </cell>
          <cell r="J4" t="str">
            <v>NEW HOLLAND 70 - 56 2 WD TRACTOR</v>
          </cell>
          <cell r="K4" t="str">
            <v>TRACTOR</v>
          </cell>
          <cell r="L4">
            <v>168799.51050737704</v>
          </cell>
          <cell r="M4">
            <v>0</v>
          </cell>
          <cell r="N4">
            <v>2517.64</v>
          </cell>
          <cell r="O4">
            <v>166281.87050737703</v>
          </cell>
          <cell r="P4">
            <v>0</v>
          </cell>
          <cell r="Q4">
            <v>2517.64</v>
          </cell>
          <cell r="R4">
            <v>163764.23050737701</v>
          </cell>
          <cell r="S4">
            <v>0</v>
          </cell>
          <cell r="T4">
            <v>2517.64</v>
          </cell>
          <cell r="U4">
            <v>161246.590507377</v>
          </cell>
          <cell r="V4">
            <v>0</v>
          </cell>
          <cell r="W4">
            <v>2517.64</v>
          </cell>
          <cell r="X4">
            <v>158728.95050737698</v>
          </cell>
          <cell r="Y4">
            <v>0</v>
          </cell>
          <cell r="Z4">
            <v>2517.64</v>
          </cell>
          <cell r="AA4">
            <v>156211.31050737697</v>
          </cell>
          <cell r="AB4">
            <v>0</v>
          </cell>
          <cell r="AC4">
            <v>2517.64</v>
          </cell>
          <cell r="AD4">
            <v>153693.67050737696</v>
          </cell>
          <cell r="AE4">
            <v>0</v>
          </cell>
          <cell r="AF4">
            <v>2517.64</v>
          </cell>
          <cell r="AG4">
            <v>151176.03050737694</v>
          </cell>
          <cell r="AH4">
            <v>0</v>
          </cell>
          <cell r="AI4">
            <v>2517.64</v>
          </cell>
          <cell r="AJ4">
            <v>148658.39050737693</v>
          </cell>
          <cell r="AL4">
            <v>2517.64</v>
          </cell>
          <cell r="AM4">
            <v>146140.75050737691</v>
          </cell>
          <cell r="AO4">
            <v>2517.64</v>
          </cell>
          <cell r="AP4">
            <v>143623.1105073769</v>
          </cell>
          <cell r="AR4">
            <v>2517.64</v>
          </cell>
          <cell r="AS4">
            <v>141105.47050737689</v>
          </cell>
          <cell r="AU4">
            <v>2517.64</v>
          </cell>
          <cell r="AV4">
            <v>138587.83050737687</v>
          </cell>
          <cell r="AW4">
            <v>2517.64</v>
          </cell>
          <cell r="AX4">
            <v>136070.19050737686</v>
          </cell>
          <cell r="AZ4">
            <v>2517.64</v>
          </cell>
          <cell r="BA4">
            <v>133552.55050737684</v>
          </cell>
          <cell r="BB4" t="str">
            <v>XKP469GP</v>
          </cell>
          <cell r="BC4">
            <v>0.08</v>
          </cell>
          <cell r="BD4">
            <v>89.149515913119004</v>
          </cell>
        </row>
        <row r="5">
          <cell r="A5" t="str">
            <v>XKP479GP</v>
          </cell>
          <cell r="B5" t="str">
            <v>Active</v>
          </cell>
          <cell r="C5">
            <v>0</v>
          </cell>
          <cell r="D5" t="str">
            <v xml:space="preserve"> CORE ADMINISTRATION</v>
          </cell>
          <cell r="E5" t="str">
            <v>000922 CORE ADMINISTRATION FLEET</v>
          </cell>
          <cell r="F5" t="str">
            <v>CORE ADMINISTRATION FLEET</v>
          </cell>
          <cell r="G5" t="str">
            <v>COMMUNITY DEVELOPMENT</v>
          </cell>
          <cell r="H5" t="str">
            <v>FML</v>
          </cell>
          <cell r="I5" t="str">
            <v>XKP479GP</v>
          </cell>
          <cell r="J5" t="str">
            <v>NEW HOLLAND 70 - 56 2 WD TRACTOR</v>
          </cell>
          <cell r="K5" t="str">
            <v>TRACTOR</v>
          </cell>
          <cell r="L5">
            <v>167106.74284016393</v>
          </cell>
          <cell r="M5">
            <v>0</v>
          </cell>
          <cell r="N5">
            <v>2517.5300000000002</v>
          </cell>
          <cell r="O5">
            <v>164589.21284016393</v>
          </cell>
          <cell r="P5">
            <v>0</v>
          </cell>
          <cell r="Q5">
            <v>2517.5300000000002</v>
          </cell>
          <cell r="R5">
            <v>162071.68284016394</v>
          </cell>
          <cell r="S5">
            <v>0</v>
          </cell>
          <cell r="T5">
            <v>2517.5300000000002</v>
          </cell>
          <cell r="U5">
            <v>159554.15284016394</v>
          </cell>
          <cell r="V5">
            <v>0</v>
          </cell>
          <cell r="W5">
            <v>2517.5300000000002</v>
          </cell>
          <cell r="X5">
            <v>157036.62284016394</v>
          </cell>
          <cell r="Y5">
            <v>0</v>
          </cell>
          <cell r="Z5">
            <v>2517.5300000000002</v>
          </cell>
          <cell r="AA5">
            <v>154519.09284016394</v>
          </cell>
          <cell r="AB5">
            <v>0</v>
          </cell>
          <cell r="AC5">
            <v>2517.5300000000002</v>
          </cell>
          <cell r="AD5">
            <v>152001.56284016394</v>
          </cell>
          <cell r="AE5">
            <v>0</v>
          </cell>
          <cell r="AF5">
            <v>2517.5300000000002</v>
          </cell>
          <cell r="AG5">
            <v>149484.03284016394</v>
          </cell>
          <cell r="AH5">
            <v>0</v>
          </cell>
          <cell r="AI5">
            <v>2517.5300000000002</v>
          </cell>
          <cell r="AJ5">
            <v>146966.50284016394</v>
          </cell>
          <cell r="AL5">
            <v>2517.5300000000002</v>
          </cell>
          <cell r="AM5">
            <v>144448.97284016394</v>
          </cell>
          <cell r="AO5">
            <v>2517.5300000000002</v>
          </cell>
          <cell r="AP5">
            <v>141931.44284016395</v>
          </cell>
          <cell r="AR5">
            <v>2517.5300000000002</v>
          </cell>
          <cell r="AS5">
            <v>139413.91284016395</v>
          </cell>
          <cell r="AU5">
            <v>2517.5300000000002</v>
          </cell>
          <cell r="AV5">
            <v>136896.38284016395</v>
          </cell>
          <cell r="AW5">
            <v>2517.5300000000002</v>
          </cell>
          <cell r="AX5">
            <v>134378.85284016395</v>
          </cell>
          <cell r="AZ5">
            <v>2517.5300000000002</v>
          </cell>
          <cell r="BA5">
            <v>131861.32284016395</v>
          </cell>
          <cell r="BB5" t="str">
            <v>XKP479GP</v>
          </cell>
          <cell r="BC5">
            <v>0.08</v>
          </cell>
          <cell r="BD5">
            <v>87.939806192546328</v>
          </cell>
        </row>
        <row r="6">
          <cell r="A6" t="str">
            <v>XKV319GP</v>
          </cell>
          <cell r="B6" t="str">
            <v>Active</v>
          </cell>
          <cell r="C6">
            <v>0</v>
          </cell>
          <cell r="D6" t="str">
            <v xml:space="preserve"> CORE ADMINISTRATION</v>
          </cell>
          <cell r="E6" t="str">
            <v>000922 CORE ADMINISTRATION FLEET</v>
          </cell>
          <cell r="F6" t="str">
            <v>CORE ADMINISTRATION FLEET</v>
          </cell>
          <cell r="G6" t="str">
            <v>COMMUNITY DEVELOPMENT</v>
          </cell>
          <cell r="H6" t="str">
            <v>FML</v>
          </cell>
          <cell r="I6" t="str">
            <v>XKV319GP</v>
          </cell>
          <cell r="J6" t="str">
            <v>NEW HOLLAND 70 - 56 2 WD TRACTOR</v>
          </cell>
          <cell r="K6" t="str">
            <v>TRACTOR</v>
          </cell>
          <cell r="L6">
            <v>168335.50719999999</v>
          </cell>
          <cell r="M6">
            <v>0</v>
          </cell>
          <cell r="N6">
            <v>2518.7399999999998</v>
          </cell>
          <cell r="O6">
            <v>165816.7672</v>
          </cell>
          <cell r="P6">
            <v>0</v>
          </cell>
          <cell r="Q6">
            <v>2518.7399999999998</v>
          </cell>
          <cell r="R6">
            <v>163298.02720000001</v>
          </cell>
          <cell r="S6">
            <v>0</v>
          </cell>
          <cell r="T6">
            <v>2518.7399999999998</v>
          </cell>
          <cell r="U6">
            <v>160779.28720000002</v>
          </cell>
          <cell r="V6">
            <v>0</v>
          </cell>
          <cell r="W6">
            <v>2518.7399999999998</v>
          </cell>
          <cell r="X6">
            <v>158260.54720000003</v>
          </cell>
          <cell r="Y6">
            <v>0</v>
          </cell>
          <cell r="Z6">
            <v>2518.7399999999998</v>
          </cell>
          <cell r="AA6">
            <v>155741.80720000004</v>
          </cell>
          <cell r="AB6">
            <v>0</v>
          </cell>
          <cell r="AC6">
            <v>2518.7399999999998</v>
          </cell>
          <cell r="AD6">
            <v>153223.06720000005</v>
          </cell>
          <cell r="AE6">
            <v>0</v>
          </cell>
          <cell r="AF6">
            <v>2518.7399999999998</v>
          </cell>
          <cell r="AG6">
            <v>150704.32720000006</v>
          </cell>
          <cell r="AH6">
            <v>0</v>
          </cell>
          <cell r="AI6">
            <v>2518.7399999999998</v>
          </cell>
          <cell r="AJ6">
            <v>148185.58720000007</v>
          </cell>
          <cell r="AL6">
            <v>2518.7399999999998</v>
          </cell>
          <cell r="AM6">
            <v>145666.84720000008</v>
          </cell>
          <cell r="AO6">
            <v>2518.7399999999998</v>
          </cell>
          <cell r="AP6">
            <v>143148.10720000009</v>
          </cell>
          <cell r="AR6">
            <v>2518.7399999999998</v>
          </cell>
          <cell r="AS6">
            <v>140629.3672000001</v>
          </cell>
          <cell r="AU6">
            <v>2518.7399999999998</v>
          </cell>
          <cell r="AV6">
            <v>138110.6272000001</v>
          </cell>
          <cell r="AW6">
            <v>2518.7399999999998</v>
          </cell>
          <cell r="AX6">
            <v>135591.88720000011</v>
          </cell>
          <cell r="AZ6">
            <v>2518.7399999999998</v>
          </cell>
          <cell r="BA6">
            <v>133073.14720000012</v>
          </cell>
          <cell r="BB6" t="str">
            <v>XKV319GP</v>
          </cell>
          <cell r="BC6">
            <v>0.08</v>
          </cell>
          <cell r="BD6">
            <v>88.76266471674856</v>
          </cell>
        </row>
        <row r="7">
          <cell r="A7" t="str">
            <v>XTC912GP</v>
          </cell>
          <cell r="B7" t="str">
            <v>Active</v>
          </cell>
          <cell r="C7">
            <v>0</v>
          </cell>
          <cell r="D7" t="str">
            <v xml:space="preserve"> CORE ADMINISTRATION</v>
          </cell>
          <cell r="E7" t="str">
            <v>000922 CORE ADMINISTRATION FLEET</v>
          </cell>
          <cell r="F7" t="str">
            <v>CORE ADMINISTRATION FLEET</v>
          </cell>
          <cell r="G7" t="str">
            <v>FMMU</v>
          </cell>
          <cell r="H7" t="str">
            <v>FML</v>
          </cell>
          <cell r="I7" t="str">
            <v>XTC912GP</v>
          </cell>
          <cell r="J7" t="str">
            <v xml:space="preserve">ISUZU NPR 400 F/C C/C                    </v>
          </cell>
          <cell r="K7" t="str">
            <v>TRK4/TIP</v>
          </cell>
          <cell r="L7">
            <v>188754.75589726775</v>
          </cell>
          <cell r="M7">
            <v>0</v>
          </cell>
          <cell r="N7">
            <v>2877.54</v>
          </cell>
          <cell r="O7">
            <v>185877.21589726774</v>
          </cell>
          <cell r="P7">
            <v>0</v>
          </cell>
          <cell r="Q7">
            <v>2877.54</v>
          </cell>
          <cell r="R7">
            <v>182999.67589726773</v>
          </cell>
          <cell r="S7">
            <v>0</v>
          </cell>
          <cell r="T7">
            <v>2877.54</v>
          </cell>
          <cell r="U7">
            <v>180122.13589726773</v>
          </cell>
          <cell r="V7">
            <v>0</v>
          </cell>
          <cell r="W7">
            <v>2877.54</v>
          </cell>
          <cell r="X7">
            <v>177244.59589726772</v>
          </cell>
          <cell r="Y7">
            <v>0</v>
          </cell>
          <cell r="Z7">
            <v>2877.54</v>
          </cell>
          <cell r="AA7">
            <v>174367.05589726771</v>
          </cell>
          <cell r="AB7">
            <v>0</v>
          </cell>
          <cell r="AC7">
            <v>2877.54</v>
          </cell>
          <cell r="AD7">
            <v>171489.5158972677</v>
          </cell>
          <cell r="AE7">
            <v>0</v>
          </cell>
          <cell r="AF7">
            <v>2877.54</v>
          </cell>
          <cell r="AG7">
            <v>168611.97589726769</v>
          </cell>
          <cell r="AH7">
            <v>0</v>
          </cell>
          <cell r="AI7">
            <v>2877.54</v>
          </cell>
          <cell r="AJ7">
            <v>165734.43589726769</v>
          </cell>
          <cell r="AL7">
            <v>2877.54</v>
          </cell>
          <cell r="AM7">
            <v>162856.89589726768</v>
          </cell>
          <cell r="AO7">
            <v>2877.54</v>
          </cell>
          <cell r="AP7">
            <v>159979.35589726767</v>
          </cell>
          <cell r="AR7">
            <v>2877.54</v>
          </cell>
          <cell r="AS7">
            <v>157101.81589726766</v>
          </cell>
          <cell r="AU7">
            <v>2877.54</v>
          </cell>
          <cell r="AV7">
            <v>154224.27589726765</v>
          </cell>
          <cell r="AW7">
            <v>2877.54</v>
          </cell>
          <cell r="AX7">
            <v>151346.73589726764</v>
          </cell>
          <cell r="AZ7">
            <v>2877.54</v>
          </cell>
          <cell r="BA7">
            <v>148469.19589726764</v>
          </cell>
          <cell r="BB7" t="str">
            <v>XTC912GP</v>
          </cell>
          <cell r="BC7">
            <v>0.08</v>
          </cell>
          <cell r="BD7">
            <v>86.540045091419444</v>
          </cell>
        </row>
        <row r="8">
          <cell r="A8" t="str">
            <v>XTC926GP</v>
          </cell>
          <cell r="B8" t="str">
            <v>Active</v>
          </cell>
          <cell r="C8">
            <v>0</v>
          </cell>
          <cell r="D8" t="str">
            <v xml:space="preserve"> CORE ADMINISTRATION</v>
          </cell>
          <cell r="E8" t="str">
            <v>000922 CORE ADMINISTRATION FLEET</v>
          </cell>
          <cell r="F8" t="str">
            <v>CORE ADMINISTRATION FLEET</v>
          </cell>
          <cell r="G8" t="str">
            <v>FMMU</v>
          </cell>
          <cell r="H8" t="str">
            <v>FML</v>
          </cell>
          <cell r="I8" t="str">
            <v>XTC926GP</v>
          </cell>
          <cell r="J8" t="str">
            <v xml:space="preserve">ISUZU NQR 500 F/C C/C                    </v>
          </cell>
          <cell r="K8" t="str">
            <v>TRK5/TIP</v>
          </cell>
          <cell r="L8">
            <v>226679.62071448087</v>
          </cell>
          <cell r="M8">
            <v>0</v>
          </cell>
          <cell r="N8">
            <v>3413.59</v>
          </cell>
          <cell r="O8">
            <v>223266.03071448088</v>
          </cell>
          <cell r="P8">
            <v>0</v>
          </cell>
          <cell r="Q8">
            <v>3413.59</v>
          </cell>
          <cell r="R8">
            <v>219852.44071448088</v>
          </cell>
          <cell r="S8">
            <v>0</v>
          </cell>
          <cell r="T8">
            <v>3413.59</v>
          </cell>
          <cell r="U8">
            <v>216438.85071448088</v>
          </cell>
          <cell r="V8">
            <v>0</v>
          </cell>
          <cell r="W8">
            <v>3413.59</v>
          </cell>
          <cell r="X8">
            <v>213025.26071448089</v>
          </cell>
          <cell r="Y8">
            <v>0</v>
          </cell>
          <cell r="Z8">
            <v>3413.59</v>
          </cell>
          <cell r="AA8">
            <v>209611.67071448089</v>
          </cell>
          <cell r="AB8">
            <v>0</v>
          </cell>
          <cell r="AC8">
            <v>3413.59</v>
          </cell>
          <cell r="AD8">
            <v>206198.08071448089</v>
          </cell>
          <cell r="AE8">
            <v>0</v>
          </cell>
          <cell r="AF8">
            <v>3413.59</v>
          </cell>
          <cell r="AG8">
            <v>202784.4907144809</v>
          </cell>
          <cell r="AH8">
            <v>0</v>
          </cell>
          <cell r="AI8">
            <v>3413.59</v>
          </cell>
          <cell r="AJ8">
            <v>199370.9007144809</v>
          </cell>
          <cell r="AL8">
            <v>3413.59</v>
          </cell>
          <cell r="AM8">
            <v>195957.3107144809</v>
          </cell>
          <cell r="AO8">
            <v>3413.59</v>
          </cell>
          <cell r="AP8">
            <v>192543.72071448091</v>
          </cell>
          <cell r="AR8">
            <v>3413.59</v>
          </cell>
          <cell r="AS8">
            <v>189130.13071448091</v>
          </cell>
          <cell r="AU8">
            <v>3413.59</v>
          </cell>
          <cell r="AV8">
            <v>185716.54071448091</v>
          </cell>
          <cell r="AW8">
            <v>3413.59</v>
          </cell>
          <cell r="AX8">
            <v>182302.95071448092</v>
          </cell>
          <cell r="AZ8">
            <v>3413.59</v>
          </cell>
          <cell r="BA8">
            <v>178889.36071448092</v>
          </cell>
          <cell r="BB8" t="str">
            <v>XTC926GP</v>
          </cell>
          <cell r="BC8">
            <v>0.08</v>
          </cell>
          <cell r="BD8">
            <v>87.989832951188887</v>
          </cell>
        </row>
        <row r="9">
          <cell r="A9" t="str">
            <v>XZF221GP</v>
          </cell>
          <cell r="B9" t="str">
            <v>Active</v>
          </cell>
          <cell r="C9">
            <v>0</v>
          </cell>
          <cell r="D9" t="str">
            <v xml:space="preserve"> CORE ADMINISTRATION</v>
          </cell>
          <cell r="E9" t="str">
            <v>000922 CORE ADMINISTRATION FLEET</v>
          </cell>
          <cell r="F9" t="str">
            <v>CORE ADMINISTRATION FLEET</v>
          </cell>
          <cell r="G9" t="str">
            <v>COMMUNITY DEVELOPMENT</v>
          </cell>
          <cell r="H9" t="str">
            <v>FML</v>
          </cell>
          <cell r="I9" t="str">
            <v>XZF221GP</v>
          </cell>
          <cell r="J9" t="str">
            <v xml:space="preserve">MERCEDES-BENZ 315 CDI F/C P/V                    </v>
          </cell>
          <cell r="K9" t="str">
            <v>P/VAN2</v>
          </cell>
          <cell r="L9">
            <v>238238.18185054645</v>
          </cell>
          <cell r="M9">
            <v>0</v>
          </cell>
          <cell r="N9">
            <v>5751.54</v>
          </cell>
          <cell r="O9">
            <v>232486.64185054644</v>
          </cell>
          <cell r="P9">
            <v>0</v>
          </cell>
          <cell r="Q9">
            <v>5751.54</v>
          </cell>
          <cell r="R9">
            <v>226735.10185054643</v>
          </cell>
          <cell r="S9">
            <v>0</v>
          </cell>
          <cell r="T9">
            <v>5751.54</v>
          </cell>
          <cell r="U9">
            <v>220983.56185054642</v>
          </cell>
          <cell r="V9">
            <v>0</v>
          </cell>
          <cell r="W9">
            <v>5751.54</v>
          </cell>
          <cell r="X9">
            <v>215232.02185054641</v>
          </cell>
          <cell r="Y9">
            <v>0</v>
          </cell>
          <cell r="Z9">
            <v>5751.54</v>
          </cell>
          <cell r="AA9">
            <v>209480.48185054641</v>
          </cell>
          <cell r="AB9">
            <v>0</v>
          </cell>
          <cell r="AC9">
            <v>5751.54</v>
          </cell>
          <cell r="AD9">
            <v>203728.9418505464</v>
          </cell>
          <cell r="AE9">
            <v>0</v>
          </cell>
          <cell r="AF9">
            <v>5751.54</v>
          </cell>
          <cell r="AG9">
            <v>197977.40185054639</v>
          </cell>
          <cell r="AH9">
            <v>0</v>
          </cell>
          <cell r="AI9">
            <v>5751.54</v>
          </cell>
          <cell r="AJ9">
            <v>192225.86185054638</v>
          </cell>
          <cell r="AL9">
            <v>5751.54</v>
          </cell>
          <cell r="AM9">
            <v>186474.32185054637</v>
          </cell>
          <cell r="AO9">
            <v>5751.54</v>
          </cell>
          <cell r="AP9">
            <v>180722.78185054637</v>
          </cell>
          <cell r="AR9">
            <v>5751.54</v>
          </cell>
          <cell r="AS9">
            <v>174971.24185054636</v>
          </cell>
          <cell r="AU9">
            <v>5751.54</v>
          </cell>
          <cell r="AV9">
            <v>169219.70185054635</v>
          </cell>
          <cell r="AW9">
            <v>5751.54</v>
          </cell>
          <cell r="AX9">
            <v>163468.16185054634</v>
          </cell>
          <cell r="AZ9">
            <v>5751.54</v>
          </cell>
          <cell r="BA9">
            <v>157716.62185054633</v>
          </cell>
          <cell r="BB9" t="str">
            <v>XZF221GP</v>
          </cell>
          <cell r="BC9">
            <v>0.08</v>
          </cell>
          <cell r="BD9">
            <v>48.635869085017127</v>
          </cell>
        </row>
        <row r="10">
          <cell r="A10" t="str">
            <v>BL63TNGP</v>
          </cell>
          <cell r="B10" t="str">
            <v>Active</v>
          </cell>
          <cell r="C10">
            <v>0</v>
          </cell>
          <cell r="D10" t="str">
            <v xml:space="preserve"> EMERGENCY MANAGEMENT SERVICES</v>
          </cell>
          <cell r="E10" t="str">
            <v>EMERGENCY MANAGEMENT SERVICES</v>
          </cell>
          <cell r="F10" t="str">
            <v xml:space="preserve">DISRICT FOUR                </v>
          </cell>
          <cell r="G10">
            <v>527535</v>
          </cell>
          <cell r="H10" t="str">
            <v>FML</v>
          </cell>
          <cell r="I10" t="str">
            <v>BL63TNGP</v>
          </cell>
          <cell r="J10" t="str">
            <v xml:space="preserve">MERCEDES-BENZ 309 CDI F/C P/V                    </v>
          </cell>
          <cell r="K10" t="str">
            <v>AMB/PVAN2</v>
          </cell>
          <cell r="L10">
            <v>432964.52823606558</v>
          </cell>
          <cell r="M10">
            <v>0</v>
          </cell>
          <cell r="N10">
            <v>8792.6200000000008</v>
          </cell>
          <cell r="O10">
            <v>424171.90823606559</v>
          </cell>
          <cell r="P10">
            <v>0</v>
          </cell>
          <cell r="Q10">
            <v>8792.6200000000008</v>
          </cell>
          <cell r="R10">
            <v>415379.28823606559</v>
          </cell>
          <cell r="S10">
            <v>0</v>
          </cell>
          <cell r="T10">
            <v>8792.6200000000008</v>
          </cell>
          <cell r="U10">
            <v>406586.6682360656</v>
          </cell>
          <cell r="V10">
            <v>0</v>
          </cell>
          <cell r="W10">
            <v>8792.6200000000008</v>
          </cell>
          <cell r="X10">
            <v>397794.0482360656</v>
          </cell>
          <cell r="Y10">
            <v>0</v>
          </cell>
          <cell r="Z10">
            <v>8792.6200000000008</v>
          </cell>
          <cell r="AA10">
            <v>389001.42823606561</v>
          </cell>
          <cell r="AB10">
            <v>0</v>
          </cell>
          <cell r="AC10">
            <v>8792.6200000000008</v>
          </cell>
          <cell r="AD10">
            <v>380208.80823606561</v>
          </cell>
          <cell r="AE10">
            <v>0</v>
          </cell>
          <cell r="AF10">
            <v>8792.6200000000008</v>
          </cell>
          <cell r="AG10">
            <v>371416.18823606562</v>
          </cell>
          <cell r="AH10">
            <v>0</v>
          </cell>
          <cell r="AI10">
            <v>8792.6200000000008</v>
          </cell>
          <cell r="AJ10">
            <v>362623.56823606562</v>
          </cell>
          <cell r="AL10">
            <v>8792.6200000000008</v>
          </cell>
          <cell r="AM10">
            <v>353830.94823606563</v>
          </cell>
          <cell r="AO10">
            <v>8792.6200000000008</v>
          </cell>
          <cell r="AP10">
            <v>345038.32823606563</v>
          </cell>
          <cell r="AR10">
            <v>8792.6200000000008</v>
          </cell>
          <cell r="AS10">
            <v>336245.70823606563</v>
          </cell>
          <cell r="AU10">
            <v>8792.6200000000008</v>
          </cell>
          <cell r="AV10">
            <v>327453.08823606564</v>
          </cell>
          <cell r="AX10">
            <v>8792.6200000000008</v>
          </cell>
          <cell r="AY10">
            <v>318660.46823606564</v>
          </cell>
          <cell r="AZ10">
            <v>8792.6200000000008</v>
          </cell>
          <cell r="BA10">
            <v>309867.84823606565</v>
          </cell>
          <cell r="BB10" t="str">
            <v>BL63TNGP</v>
          </cell>
          <cell r="BC10">
            <v>0.08</v>
          </cell>
          <cell r="BD10">
            <v>59.885507326773457</v>
          </cell>
        </row>
        <row r="11">
          <cell r="A11" t="str">
            <v>BL63VBGP</v>
          </cell>
          <cell r="B11" t="str">
            <v>Active</v>
          </cell>
          <cell r="C11">
            <v>0</v>
          </cell>
          <cell r="D11" t="str">
            <v xml:space="preserve"> EMERGENCY MANAGEMENT SERVICES</v>
          </cell>
          <cell r="E11" t="str">
            <v>EMERGENCY MANAGEMENT SERVICES</v>
          </cell>
          <cell r="F11" t="str">
            <v xml:space="preserve">DISTRICT ONE                </v>
          </cell>
          <cell r="G11">
            <v>527518</v>
          </cell>
          <cell r="H11" t="str">
            <v>FML</v>
          </cell>
          <cell r="I11" t="str">
            <v>BL63VBGP</v>
          </cell>
          <cell r="J11" t="str">
            <v xml:space="preserve">MERCEDES-BENZ 309 CDI F/C P/V                    </v>
          </cell>
          <cell r="K11" t="str">
            <v>AMB/PVAN2</v>
          </cell>
          <cell r="L11">
            <v>432964.52823606558</v>
          </cell>
          <cell r="M11">
            <v>0</v>
          </cell>
          <cell r="N11">
            <v>8792.6200000000008</v>
          </cell>
          <cell r="O11">
            <v>424171.90823606559</v>
          </cell>
          <cell r="P11">
            <v>0</v>
          </cell>
          <cell r="Q11">
            <v>8792.6200000000008</v>
          </cell>
          <cell r="R11">
            <v>415379.28823606559</v>
          </cell>
          <cell r="S11">
            <v>0</v>
          </cell>
          <cell r="T11">
            <v>8792.6200000000008</v>
          </cell>
          <cell r="U11">
            <v>406586.6682360656</v>
          </cell>
          <cell r="V11">
            <v>0</v>
          </cell>
          <cell r="W11">
            <v>8792.6200000000008</v>
          </cell>
          <cell r="X11">
            <v>397794.0482360656</v>
          </cell>
          <cell r="Y11">
            <v>0</v>
          </cell>
          <cell r="Z11">
            <v>8792.6200000000008</v>
          </cell>
          <cell r="AA11">
            <v>389001.42823606561</v>
          </cell>
          <cell r="AB11">
            <v>0</v>
          </cell>
          <cell r="AC11">
            <v>8792.6200000000008</v>
          </cell>
          <cell r="AD11">
            <v>380208.80823606561</v>
          </cell>
          <cell r="AE11">
            <v>0</v>
          </cell>
          <cell r="AF11">
            <v>8792.6200000000008</v>
          </cell>
          <cell r="AG11">
            <v>371416.18823606562</v>
          </cell>
          <cell r="AH11">
            <v>0</v>
          </cell>
          <cell r="AI11">
            <v>8792.6200000000008</v>
          </cell>
          <cell r="AJ11">
            <v>362623.56823606562</v>
          </cell>
          <cell r="AL11">
            <v>8792.6200000000008</v>
          </cell>
          <cell r="AM11">
            <v>353830.94823606563</v>
          </cell>
          <cell r="AO11">
            <v>8792.6200000000008</v>
          </cell>
          <cell r="AP11">
            <v>345038.32823606563</v>
          </cell>
          <cell r="AR11">
            <v>8792.6200000000008</v>
          </cell>
          <cell r="AS11">
            <v>336245.70823606563</v>
          </cell>
          <cell r="AU11">
            <v>8792.6200000000008</v>
          </cell>
          <cell r="AV11">
            <v>327453.08823606564</v>
          </cell>
          <cell r="AX11">
            <v>8792.6200000000008</v>
          </cell>
          <cell r="AY11">
            <v>318660.46823606564</v>
          </cell>
          <cell r="AZ11">
            <v>8792.6200000000008</v>
          </cell>
          <cell r="BA11">
            <v>309867.84823606565</v>
          </cell>
          <cell r="BB11" t="str">
            <v>BL63VBGP</v>
          </cell>
          <cell r="BC11">
            <v>0.08</v>
          </cell>
          <cell r="BD11">
            <v>59.885507326773457</v>
          </cell>
        </row>
        <row r="12">
          <cell r="A12" t="str">
            <v>BL63VPGP</v>
          </cell>
          <cell r="B12" t="str">
            <v>Active</v>
          </cell>
          <cell r="C12">
            <v>0</v>
          </cell>
          <cell r="D12" t="str">
            <v xml:space="preserve"> EMERGENCY MANAGEMENT SERVICES</v>
          </cell>
          <cell r="E12" t="str">
            <v>EMERGENCY MANAGEMENT SERVICES</v>
          </cell>
          <cell r="F12" t="str">
            <v xml:space="preserve">DISTRCT THREE             </v>
          </cell>
          <cell r="G12">
            <v>527528</v>
          </cell>
          <cell r="H12" t="str">
            <v>FML</v>
          </cell>
          <cell r="I12" t="str">
            <v>BL63VPGP</v>
          </cell>
          <cell r="J12" t="str">
            <v xml:space="preserve">MERCEDES-BENZ 309 CDI F/C P/V                    </v>
          </cell>
          <cell r="K12" t="str">
            <v>AMB/PVAN2</v>
          </cell>
          <cell r="L12">
            <v>432964.52823606558</v>
          </cell>
          <cell r="M12">
            <v>0</v>
          </cell>
          <cell r="N12">
            <v>8792.6200000000008</v>
          </cell>
          <cell r="O12">
            <v>424171.90823606559</v>
          </cell>
          <cell r="P12">
            <v>0</v>
          </cell>
          <cell r="Q12">
            <v>8792.6200000000008</v>
          </cell>
          <cell r="R12">
            <v>415379.28823606559</v>
          </cell>
          <cell r="S12">
            <v>0</v>
          </cell>
          <cell r="T12">
            <v>8792.6200000000008</v>
          </cell>
          <cell r="U12">
            <v>406586.6682360656</v>
          </cell>
          <cell r="V12">
            <v>0</v>
          </cell>
          <cell r="W12">
            <v>8792.6200000000008</v>
          </cell>
          <cell r="X12">
            <v>397794.0482360656</v>
          </cell>
          <cell r="Y12">
            <v>0</v>
          </cell>
          <cell r="Z12">
            <v>8792.6200000000008</v>
          </cell>
          <cell r="AA12">
            <v>389001.42823606561</v>
          </cell>
          <cell r="AB12">
            <v>0</v>
          </cell>
          <cell r="AC12">
            <v>8792.6200000000008</v>
          </cell>
          <cell r="AD12">
            <v>380208.80823606561</v>
          </cell>
          <cell r="AE12">
            <v>0</v>
          </cell>
          <cell r="AF12">
            <v>8792.6200000000008</v>
          </cell>
          <cell r="AG12">
            <v>371416.18823606562</v>
          </cell>
          <cell r="AH12">
            <v>0</v>
          </cell>
          <cell r="AI12">
            <v>8792.6200000000008</v>
          </cell>
          <cell r="AJ12">
            <v>362623.56823606562</v>
          </cell>
          <cell r="AL12">
            <v>8792.6200000000008</v>
          </cell>
          <cell r="AM12">
            <v>353830.94823606563</v>
          </cell>
          <cell r="AO12">
            <v>8792.6200000000008</v>
          </cell>
          <cell r="AP12">
            <v>345038.32823606563</v>
          </cell>
          <cell r="AR12">
            <v>8792.6200000000008</v>
          </cell>
          <cell r="AS12">
            <v>336245.70823606563</v>
          </cell>
          <cell r="AU12">
            <v>8792.6200000000008</v>
          </cell>
          <cell r="AV12">
            <v>327453.08823606564</v>
          </cell>
          <cell r="AX12">
            <v>8792.6200000000008</v>
          </cell>
          <cell r="AY12">
            <v>318660.46823606564</v>
          </cell>
          <cell r="AZ12">
            <v>8792.6200000000008</v>
          </cell>
          <cell r="BA12">
            <v>309867.84823606565</v>
          </cell>
          <cell r="BB12" t="str">
            <v>BL63VPGP</v>
          </cell>
          <cell r="BC12">
            <v>0.08</v>
          </cell>
          <cell r="BD12">
            <v>59.885507326773457</v>
          </cell>
        </row>
        <row r="13">
          <cell r="A13" t="str">
            <v>BL63WBGP</v>
          </cell>
          <cell r="B13" t="str">
            <v>Active</v>
          </cell>
          <cell r="C13">
            <v>0</v>
          </cell>
          <cell r="D13" t="str">
            <v xml:space="preserve"> EMERGENCY MANAGEMENT SERVICES</v>
          </cell>
          <cell r="E13" t="str">
            <v>EMERGENCY MANAGEMENT SERVICES</v>
          </cell>
          <cell r="F13" t="str">
            <v xml:space="preserve">DISRICT FOUR                </v>
          </cell>
          <cell r="G13">
            <v>527535</v>
          </cell>
          <cell r="H13" t="str">
            <v>FML</v>
          </cell>
          <cell r="I13" t="str">
            <v>BL63WBGP</v>
          </cell>
          <cell r="J13" t="str">
            <v xml:space="preserve">MERCEDES-BENZ 309 CDI F/C P/V                    </v>
          </cell>
          <cell r="K13" t="str">
            <v>AMB/PVAN2</v>
          </cell>
          <cell r="L13">
            <v>432964.52823606558</v>
          </cell>
          <cell r="M13">
            <v>0</v>
          </cell>
          <cell r="N13">
            <v>8792.6200000000008</v>
          </cell>
          <cell r="O13">
            <v>424171.90823606559</v>
          </cell>
          <cell r="P13">
            <v>0</v>
          </cell>
          <cell r="Q13">
            <v>8792.6200000000008</v>
          </cell>
          <cell r="R13">
            <v>415379.28823606559</v>
          </cell>
          <cell r="S13">
            <v>0</v>
          </cell>
          <cell r="T13">
            <v>8792.6200000000008</v>
          </cell>
          <cell r="U13">
            <v>406586.6682360656</v>
          </cell>
          <cell r="V13">
            <v>0</v>
          </cell>
          <cell r="W13">
            <v>8792.6200000000008</v>
          </cell>
          <cell r="X13">
            <v>397794.0482360656</v>
          </cell>
          <cell r="Y13">
            <v>0</v>
          </cell>
          <cell r="Z13">
            <v>8792.6200000000008</v>
          </cell>
          <cell r="AA13">
            <v>389001.42823606561</v>
          </cell>
          <cell r="AB13">
            <v>0</v>
          </cell>
          <cell r="AC13">
            <v>8792.6200000000008</v>
          </cell>
          <cell r="AD13">
            <v>380208.80823606561</v>
          </cell>
          <cell r="AE13">
            <v>0</v>
          </cell>
          <cell r="AF13">
            <v>8792.6200000000008</v>
          </cell>
          <cell r="AG13">
            <v>371416.18823606562</v>
          </cell>
          <cell r="AH13">
            <v>0</v>
          </cell>
          <cell r="AI13">
            <v>8792.6200000000008</v>
          </cell>
          <cell r="AJ13">
            <v>362623.56823606562</v>
          </cell>
          <cell r="AL13">
            <v>8792.6200000000008</v>
          </cell>
          <cell r="AM13">
            <v>353830.94823606563</v>
          </cell>
          <cell r="AO13">
            <v>8792.6200000000008</v>
          </cell>
          <cell r="AP13">
            <v>345038.32823606563</v>
          </cell>
          <cell r="AR13">
            <v>8792.6200000000008</v>
          </cell>
          <cell r="AS13">
            <v>336245.70823606563</v>
          </cell>
          <cell r="AU13">
            <v>8792.6200000000008</v>
          </cell>
          <cell r="AV13">
            <v>327453.08823606564</v>
          </cell>
          <cell r="AX13">
            <v>8792.6200000000008</v>
          </cell>
          <cell r="AY13">
            <v>318660.46823606564</v>
          </cell>
          <cell r="AZ13">
            <v>8792.6200000000008</v>
          </cell>
          <cell r="BA13">
            <v>309867.84823606565</v>
          </cell>
          <cell r="BB13" t="str">
            <v>BL63WBGP</v>
          </cell>
          <cell r="BC13">
            <v>0.08</v>
          </cell>
          <cell r="BD13">
            <v>59.885507326773457</v>
          </cell>
        </row>
        <row r="14">
          <cell r="A14" t="str">
            <v>BL63WRGP</v>
          </cell>
          <cell r="B14" t="str">
            <v>Active</v>
          </cell>
          <cell r="C14">
            <v>0</v>
          </cell>
          <cell r="D14" t="str">
            <v xml:space="preserve"> EMERGENCY MANAGEMENT SERVICES</v>
          </cell>
          <cell r="E14" t="str">
            <v>EMERGENCY MANAGEMENT SERVICES</v>
          </cell>
          <cell r="F14" t="str">
            <v xml:space="preserve">DISTRICT FIVE               </v>
          </cell>
          <cell r="G14">
            <v>527539</v>
          </cell>
          <cell r="H14" t="str">
            <v>FML</v>
          </cell>
          <cell r="I14" t="str">
            <v>BL63WRGP</v>
          </cell>
          <cell r="J14" t="str">
            <v xml:space="preserve">MERCEDES-BENZ 309 CDI F/C P/V                    </v>
          </cell>
          <cell r="K14" t="str">
            <v>AMB/PVAN2</v>
          </cell>
          <cell r="L14">
            <v>432964.52823606558</v>
          </cell>
          <cell r="M14">
            <v>0</v>
          </cell>
          <cell r="N14">
            <v>8792.6200000000008</v>
          </cell>
          <cell r="O14">
            <v>424171.90823606559</v>
          </cell>
          <cell r="P14">
            <v>0</v>
          </cell>
          <cell r="Q14">
            <v>8792.6200000000008</v>
          </cell>
          <cell r="R14">
            <v>415379.28823606559</v>
          </cell>
          <cell r="S14">
            <v>0</v>
          </cell>
          <cell r="T14">
            <v>8792.6200000000008</v>
          </cell>
          <cell r="U14">
            <v>406586.6682360656</v>
          </cell>
          <cell r="V14">
            <v>0</v>
          </cell>
          <cell r="W14">
            <v>8792.6200000000008</v>
          </cell>
          <cell r="X14">
            <v>397794.0482360656</v>
          </cell>
          <cell r="Y14">
            <v>0</v>
          </cell>
          <cell r="Z14">
            <v>8792.6200000000008</v>
          </cell>
          <cell r="AA14">
            <v>389001.42823606561</v>
          </cell>
          <cell r="AB14">
            <v>0</v>
          </cell>
          <cell r="AC14">
            <v>8792.6200000000008</v>
          </cell>
          <cell r="AD14">
            <v>380208.80823606561</v>
          </cell>
          <cell r="AE14">
            <v>0</v>
          </cell>
          <cell r="AF14">
            <v>8792.6200000000008</v>
          </cell>
          <cell r="AG14">
            <v>371416.18823606562</v>
          </cell>
          <cell r="AH14">
            <v>0</v>
          </cell>
          <cell r="AI14">
            <v>8792.6200000000008</v>
          </cell>
          <cell r="AJ14">
            <v>362623.56823606562</v>
          </cell>
          <cell r="AL14">
            <v>8792.6200000000008</v>
          </cell>
          <cell r="AM14">
            <v>353830.94823606563</v>
          </cell>
          <cell r="AO14">
            <v>8792.6200000000008</v>
          </cell>
          <cell r="AP14">
            <v>345038.32823606563</v>
          </cell>
          <cell r="AR14">
            <v>8792.6200000000008</v>
          </cell>
          <cell r="AS14">
            <v>336245.70823606563</v>
          </cell>
          <cell r="AU14">
            <v>8792.6200000000008</v>
          </cell>
          <cell r="AV14">
            <v>327453.08823606564</v>
          </cell>
          <cell r="AX14">
            <v>8792.6200000000008</v>
          </cell>
          <cell r="AY14">
            <v>318660.46823606564</v>
          </cell>
          <cell r="AZ14">
            <v>8792.6200000000008</v>
          </cell>
          <cell r="BA14">
            <v>309867.84823606565</v>
          </cell>
          <cell r="BB14" t="str">
            <v>BL63WRGP</v>
          </cell>
          <cell r="BC14">
            <v>0.08</v>
          </cell>
          <cell r="BD14">
            <v>59.885507326773457</v>
          </cell>
        </row>
        <row r="15">
          <cell r="A15" t="str">
            <v>BL63XFGP</v>
          </cell>
          <cell r="B15" t="str">
            <v>Active</v>
          </cell>
          <cell r="C15">
            <v>0</v>
          </cell>
          <cell r="D15" t="str">
            <v xml:space="preserve"> EMERGENCY MANAGEMENT SERVICES</v>
          </cell>
          <cell r="E15" t="str">
            <v>EMERGENCY MANAGEMENT SERVICES</v>
          </cell>
          <cell r="F15" t="str">
            <v xml:space="preserve">DISTRICT ONE                </v>
          </cell>
          <cell r="G15">
            <v>527518</v>
          </cell>
          <cell r="H15" t="str">
            <v>FML</v>
          </cell>
          <cell r="I15" t="str">
            <v>BL63XFGP</v>
          </cell>
          <cell r="J15" t="str">
            <v xml:space="preserve">MERCEDES-BENZ 309 CDI F/C P/V                    </v>
          </cell>
          <cell r="K15" t="str">
            <v>AMB/PVAN2</v>
          </cell>
          <cell r="L15">
            <v>432964.52823606558</v>
          </cell>
          <cell r="M15">
            <v>0</v>
          </cell>
          <cell r="N15">
            <v>8792.6200000000008</v>
          </cell>
          <cell r="O15">
            <v>424171.90823606559</v>
          </cell>
          <cell r="P15">
            <v>0</v>
          </cell>
          <cell r="Q15">
            <v>8792.6200000000008</v>
          </cell>
          <cell r="R15">
            <v>415379.28823606559</v>
          </cell>
          <cell r="S15">
            <v>0</v>
          </cell>
          <cell r="T15">
            <v>8792.6200000000008</v>
          </cell>
          <cell r="U15">
            <v>406586.6682360656</v>
          </cell>
          <cell r="V15">
            <v>0</v>
          </cell>
          <cell r="W15">
            <v>8792.6200000000008</v>
          </cell>
          <cell r="X15">
            <v>397794.0482360656</v>
          </cell>
          <cell r="Y15">
            <v>0</v>
          </cell>
          <cell r="Z15">
            <v>8792.6200000000008</v>
          </cell>
          <cell r="AA15">
            <v>389001.42823606561</v>
          </cell>
          <cell r="AB15">
            <v>0</v>
          </cell>
          <cell r="AC15">
            <v>8792.6200000000008</v>
          </cell>
          <cell r="AD15">
            <v>380208.80823606561</v>
          </cell>
          <cell r="AE15">
            <v>0</v>
          </cell>
          <cell r="AF15">
            <v>8792.6200000000008</v>
          </cell>
          <cell r="AG15">
            <v>371416.18823606562</v>
          </cell>
          <cell r="AH15">
            <v>0</v>
          </cell>
          <cell r="AI15">
            <v>8792.6200000000008</v>
          </cell>
          <cell r="AJ15">
            <v>362623.56823606562</v>
          </cell>
          <cell r="AL15">
            <v>8792.6200000000008</v>
          </cell>
          <cell r="AM15">
            <v>353830.94823606563</v>
          </cell>
          <cell r="AO15">
            <v>8792.6200000000008</v>
          </cell>
          <cell r="AP15">
            <v>345038.32823606563</v>
          </cell>
          <cell r="AR15">
            <v>8792.6200000000008</v>
          </cell>
          <cell r="AS15">
            <v>336245.70823606563</v>
          </cell>
          <cell r="AU15">
            <v>8792.6200000000008</v>
          </cell>
          <cell r="AV15">
            <v>327453.08823606564</v>
          </cell>
          <cell r="AX15">
            <v>8792.6200000000008</v>
          </cell>
          <cell r="AY15">
            <v>318660.46823606564</v>
          </cell>
          <cell r="AZ15">
            <v>8792.6200000000008</v>
          </cell>
          <cell r="BA15">
            <v>309867.84823606565</v>
          </cell>
          <cell r="BB15" t="str">
            <v>BL63XFGP</v>
          </cell>
          <cell r="BC15">
            <v>0.08</v>
          </cell>
          <cell r="BD15">
            <v>59.885507326773457</v>
          </cell>
        </row>
        <row r="16">
          <cell r="A16" t="str">
            <v>BL63YKGP</v>
          </cell>
          <cell r="B16" t="str">
            <v>Active</v>
          </cell>
          <cell r="C16">
            <v>0</v>
          </cell>
          <cell r="D16" t="str">
            <v xml:space="preserve"> EMERGENCY MANAGEMENT SERVICES</v>
          </cell>
          <cell r="E16" t="str">
            <v>EMERGENCY MANAGEMENT SERVICES</v>
          </cell>
          <cell r="F16" t="str">
            <v xml:space="preserve">DISTRCT THREE             </v>
          </cell>
          <cell r="G16">
            <v>527528</v>
          </cell>
          <cell r="H16" t="str">
            <v>FML</v>
          </cell>
          <cell r="I16" t="str">
            <v>BL63YKGP</v>
          </cell>
          <cell r="J16" t="str">
            <v xml:space="preserve">MERCEDES-BENZ 309 CDI F/C P/V                    </v>
          </cell>
          <cell r="K16" t="str">
            <v>AMB/PVAN2</v>
          </cell>
          <cell r="L16">
            <v>432964.52823606558</v>
          </cell>
          <cell r="M16">
            <v>0</v>
          </cell>
          <cell r="N16">
            <v>8792.6200000000008</v>
          </cell>
          <cell r="O16">
            <v>424171.90823606559</v>
          </cell>
          <cell r="P16">
            <v>0</v>
          </cell>
          <cell r="Q16">
            <v>8792.6200000000008</v>
          </cell>
          <cell r="R16">
            <v>415379.28823606559</v>
          </cell>
          <cell r="S16">
            <v>0</v>
          </cell>
          <cell r="T16">
            <v>8792.6200000000008</v>
          </cell>
          <cell r="U16">
            <v>406586.6682360656</v>
          </cell>
          <cell r="V16">
            <v>0</v>
          </cell>
          <cell r="W16">
            <v>8792.6200000000008</v>
          </cell>
          <cell r="X16">
            <v>397794.0482360656</v>
          </cell>
          <cell r="Y16">
            <v>0</v>
          </cell>
          <cell r="Z16">
            <v>8792.6200000000008</v>
          </cell>
          <cell r="AA16">
            <v>389001.42823606561</v>
          </cell>
          <cell r="AB16">
            <v>0</v>
          </cell>
          <cell r="AC16">
            <v>8792.6200000000008</v>
          </cell>
          <cell r="AD16">
            <v>380208.80823606561</v>
          </cell>
          <cell r="AE16">
            <v>0</v>
          </cell>
          <cell r="AF16">
            <v>8792.6200000000008</v>
          </cell>
          <cell r="AG16">
            <v>371416.18823606562</v>
          </cell>
          <cell r="AH16">
            <v>0</v>
          </cell>
          <cell r="AI16">
            <v>8792.6200000000008</v>
          </cell>
          <cell r="AJ16">
            <v>362623.56823606562</v>
          </cell>
          <cell r="AL16">
            <v>8792.6200000000008</v>
          </cell>
          <cell r="AM16">
            <v>353830.94823606563</v>
          </cell>
          <cell r="AO16">
            <v>8792.6200000000008</v>
          </cell>
          <cell r="AP16">
            <v>345038.32823606563</v>
          </cell>
          <cell r="AR16">
            <v>8792.6200000000008</v>
          </cell>
          <cell r="AS16">
            <v>336245.70823606563</v>
          </cell>
          <cell r="AU16">
            <v>8792.6200000000008</v>
          </cell>
          <cell r="AV16">
            <v>327453.08823606564</v>
          </cell>
          <cell r="AX16">
            <v>8792.6200000000008</v>
          </cell>
          <cell r="AY16">
            <v>318660.46823606564</v>
          </cell>
          <cell r="AZ16">
            <v>8792.6200000000008</v>
          </cell>
          <cell r="BA16">
            <v>309867.84823606565</v>
          </cell>
          <cell r="BB16" t="str">
            <v>BL63YKGP</v>
          </cell>
          <cell r="BC16">
            <v>0.08</v>
          </cell>
          <cell r="BD16">
            <v>59.885507326773457</v>
          </cell>
        </row>
        <row r="17">
          <cell r="A17" t="str">
            <v>BL93VPGP</v>
          </cell>
          <cell r="B17" t="str">
            <v>Active</v>
          </cell>
          <cell r="C17">
            <v>0</v>
          </cell>
          <cell r="D17" t="str">
            <v xml:space="preserve"> EMERGENCY MANAGEMENT SERVICES</v>
          </cell>
          <cell r="E17" t="str">
            <v>EMERGENCY MANAGEMENT SERVICES</v>
          </cell>
          <cell r="F17" t="str">
            <v xml:space="preserve">DISTRICT SIX                  </v>
          </cell>
          <cell r="G17">
            <v>527549</v>
          </cell>
          <cell r="H17" t="str">
            <v>FML</v>
          </cell>
          <cell r="I17" t="str">
            <v>BL93VPGP</v>
          </cell>
          <cell r="J17" t="str">
            <v xml:space="preserve">MERCEDES-BENZ 309 CDI F/C P/V                    </v>
          </cell>
          <cell r="K17" t="str">
            <v>AMB/PVAN2</v>
          </cell>
          <cell r="L17">
            <v>432218.2843057377</v>
          </cell>
          <cell r="M17">
            <v>0</v>
          </cell>
          <cell r="N17">
            <v>8776.7099999999991</v>
          </cell>
          <cell r="O17">
            <v>423441.57430573768</v>
          </cell>
          <cell r="P17">
            <v>0</v>
          </cell>
          <cell r="Q17">
            <v>8776.7099999999991</v>
          </cell>
          <cell r="R17">
            <v>414664.86430573766</v>
          </cell>
          <cell r="S17">
            <v>0</v>
          </cell>
          <cell r="T17">
            <v>8776.7099999999991</v>
          </cell>
          <cell r="U17">
            <v>405888.15430573764</v>
          </cell>
          <cell r="V17">
            <v>0</v>
          </cell>
          <cell r="W17">
            <v>8776.7099999999991</v>
          </cell>
          <cell r="X17">
            <v>397111.44430573762</v>
          </cell>
          <cell r="Y17">
            <v>0</v>
          </cell>
          <cell r="Z17">
            <v>8776.7099999999991</v>
          </cell>
          <cell r="AA17">
            <v>388334.7343057376</v>
          </cell>
          <cell r="AB17">
            <v>0</v>
          </cell>
          <cell r="AC17">
            <v>8776.7099999999991</v>
          </cell>
          <cell r="AD17">
            <v>379558.02430573758</v>
          </cell>
          <cell r="AE17">
            <v>0</v>
          </cell>
          <cell r="AF17">
            <v>8776.7099999999991</v>
          </cell>
          <cell r="AG17">
            <v>370781.31430573756</v>
          </cell>
          <cell r="AH17">
            <v>0</v>
          </cell>
          <cell r="AI17">
            <v>8776.7099999999991</v>
          </cell>
          <cell r="AJ17">
            <v>362004.60430573754</v>
          </cell>
          <cell r="AL17">
            <v>8776.7099999999991</v>
          </cell>
          <cell r="AM17">
            <v>353227.89430573751</v>
          </cell>
          <cell r="AO17">
            <v>8776.7099999999991</v>
          </cell>
          <cell r="AP17">
            <v>344451.18430573749</v>
          </cell>
          <cell r="AR17">
            <v>8776.7099999999991</v>
          </cell>
          <cell r="AS17">
            <v>335674.47430573747</v>
          </cell>
          <cell r="AU17">
            <v>8776.7099999999991</v>
          </cell>
          <cell r="AV17">
            <v>326897.76430573745</v>
          </cell>
          <cell r="AX17">
            <v>8776.7099999999991</v>
          </cell>
          <cell r="AY17">
            <v>318121.05430573743</v>
          </cell>
          <cell r="AZ17">
            <v>8776.7099999999991</v>
          </cell>
          <cell r="BA17">
            <v>309344.34430573741</v>
          </cell>
          <cell r="BB17" t="str">
            <v>BL93VPGP</v>
          </cell>
          <cell r="BC17">
            <v>0.08</v>
          </cell>
          <cell r="BD17">
            <v>59.891837219615084</v>
          </cell>
        </row>
        <row r="18">
          <cell r="A18" t="str">
            <v>BL93WFGP</v>
          </cell>
          <cell r="B18" t="str">
            <v>Active</v>
          </cell>
          <cell r="C18">
            <v>0</v>
          </cell>
          <cell r="D18" t="str">
            <v xml:space="preserve"> EMERGENCY MANAGEMENT SERVICES</v>
          </cell>
          <cell r="E18" t="str">
            <v>EMERGENCY MANAGEMENT SERVICES</v>
          </cell>
          <cell r="F18" t="str">
            <v xml:space="preserve">DISTRICT FIVE               </v>
          </cell>
          <cell r="G18">
            <v>527539</v>
          </cell>
          <cell r="H18" t="str">
            <v>FML</v>
          </cell>
          <cell r="I18" t="str">
            <v>BL93WFGP</v>
          </cell>
          <cell r="J18" t="str">
            <v xml:space="preserve">MERCEDES-BENZ 309 CDI F/C P/V                    </v>
          </cell>
          <cell r="K18" t="str">
            <v>AMB/PVAN2</v>
          </cell>
          <cell r="L18">
            <v>432221.72944125679</v>
          </cell>
          <cell r="M18">
            <v>0</v>
          </cell>
          <cell r="N18">
            <v>8770.57</v>
          </cell>
          <cell r="O18">
            <v>423451.15944125678</v>
          </cell>
          <cell r="P18">
            <v>0</v>
          </cell>
          <cell r="Q18">
            <v>8770.57</v>
          </cell>
          <cell r="R18">
            <v>414680.58944125677</v>
          </cell>
          <cell r="S18">
            <v>0</v>
          </cell>
          <cell r="T18">
            <v>8770.57</v>
          </cell>
          <cell r="U18">
            <v>405910.01944125677</v>
          </cell>
          <cell r="V18">
            <v>0</v>
          </cell>
          <cell r="W18">
            <v>8770.57</v>
          </cell>
          <cell r="X18">
            <v>397139.44944125676</v>
          </cell>
          <cell r="Y18">
            <v>0</v>
          </cell>
          <cell r="Z18">
            <v>8770.57</v>
          </cell>
          <cell r="AA18">
            <v>388368.87944125675</v>
          </cell>
          <cell r="AB18">
            <v>0</v>
          </cell>
          <cell r="AC18">
            <v>8770.57</v>
          </cell>
          <cell r="AD18">
            <v>379598.30944125674</v>
          </cell>
          <cell r="AE18">
            <v>0</v>
          </cell>
          <cell r="AF18">
            <v>8770.57</v>
          </cell>
          <cell r="AG18">
            <v>370827.73944125674</v>
          </cell>
          <cell r="AH18">
            <v>0</v>
          </cell>
          <cell r="AI18">
            <v>8770.57</v>
          </cell>
          <cell r="AJ18">
            <v>362057.16944125673</v>
          </cell>
          <cell r="AL18">
            <v>8770.57</v>
          </cell>
          <cell r="AM18">
            <v>353286.59944125672</v>
          </cell>
          <cell r="AO18">
            <v>8770.57</v>
          </cell>
          <cell r="AP18">
            <v>344516.02944125672</v>
          </cell>
          <cell r="AR18">
            <v>8770.57</v>
          </cell>
          <cell r="AS18">
            <v>335745.45944125671</v>
          </cell>
          <cell r="AU18">
            <v>8770.57</v>
          </cell>
          <cell r="AV18">
            <v>326974.8894412567</v>
          </cell>
          <cell r="AX18">
            <v>8770.57</v>
          </cell>
          <cell r="AY18">
            <v>318204.3194412567</v>
          </cell>
          <cell r="AZ18">
            <v>8770.57</v>
          </cell>
          <cell r="BA18">
            <v>309433.74944125669</v>
          </cell>
          <cell r="BB18" t="str">
            <v>BL93WFGP</v>
          </cell>
          <cell r="BC18">
            <v>0.08</v>
          </cell>
          <cell r="BD18">
            <v>59.943930316401911</v>
          </cell>
        </row>
        <row r="19">
          <cell r="A19" t="str">
            <v>BL93WVGP</v>
          </cell>
          <cell r="B19" t="str">
            <v>Active</v>
          </cell>
          <cell r="C19">
            <v>0</v>
          </cell>
          <cell r="D19" t="str">
            <v xml:space="preserve"> EMERGENCY MANAGEMENT SERVICES</v>
          </cell>
          <cell r="E19" t="str">
            <v>EMERGENCY MANAGEMENT SERVICES</v>
          </cell>
          <cell r="F19" t="str">
            <v xml:space="preserve">DISTRICT TWO                </v>
          </cell>
          <cell r="G19">
            <v>527520</v>
          </cell>
          <cell r="H19" t="str">
            <v>FML</v>
          </cell>
          <cell r="I19" t="str">
            <v>BL93WVGP</v>
          </cell>
          <cell r="J19" t="str">
            <v xml:space="preserve">MERCEDES-BENZ 309 CDI F/C P/V                    </v>
          </cell>
          <cell r="K19" t="str">
            <v>AMB/PVAN2</v>
          </cell>
          <cell r="L19">
            <v>432964.52823606558</v>
          </cell>
          <cell r="M19">
            <v>0</v>
          </cell>
          <cell r="N19">
            <v>8792.6200000000008</v>
          </cell>
          <cell r="O19">
            <v>424171.90823606559</v>
          </cell>
          <cell r="P19">
            <v>0</v>
          </cell>
          <cell r="Q19">
            <v>8792.6200000000008</v>
          </cell>
          <cell r="R19">
            <v>415379.28823606559</v>
          </cell>
          <cell r="S19">
            <v>0</v>
          </cell>
          <cell r="T19">
            <v>8792.6200000000008</v>
          </cell>
          <cell r="U19">
            <v>406586.6682360656</v>
          </cell>
          <cell r="V19">
            <v>0</v>
          </cell>
          <cell r="W19">
            <v>8792.6200000000008</v>
          </cell>
          <cell r="X19">
            <v>397794.0482360656</v>
          </cell>
          <cell r="Y19">
            <v>0</v>
          </cell>
          <cell r="Z19">
            <v>8792.6200000000008</v>
          </cell>
          <cell r="AA19">
            <v>389001.42823606561</v>
          </cell>
          <cell r="AB19">
            <v>0</v>
          </cell>
          <cell r="AC19">
            <v>8792.6200000000008</v>
          </cell>
          <cell r="AD19">
            <v>380208.80823606561</v>
          </cell>
          <cell r="AE19">
            <v>0</v>
          </cell>
          <cell r="AF19">
            <v>8792.6200000000008</v>
          </cell>
          <cell r="AG19">
            <v>371416.18823606562</v>
          </cell>
          <cell r="AH19">
            <v>0</v>
          </cell>
          <cell r="AI19">
            <v>8792.6200000000008</v>
          </cell>
          <cell r="AJ19">
            <v>362623.56823606562</v>
          </cell>
          <cell r="AL19">
            <v>8792.6200000000008</v>
          </cell>
          <cell r="AM19">
            <v>353830.94823606563</v>
          </cell>
          <cell r="AO19">
            <v>8792.6200000000008</v>
          </cell>
          <cell r="AP19">
            <v>345038.32823606563</v>
          </cell>
          <cell r="AR19">
            <v>8792.6200000000008</v>
          </cell>
          <cell r="AS19">
            <v>336245.70823606563</v>
          </cell>
          <cell r="AU19">
            <v>8792.6200000000008</v>
          </cell>
          <cell r="AV19">
            <v>327453.08823606564</v>
          </cell>
          <cell r="AX19">
            <v>8792.6200000000008</v>
          </cell>
          <cell r="AY19">
            <v>318660.46823606564</v>
          </cell>
          <cell r="AZ19">
            <v>8792.6200000000008</v>
          </cell>
          <cell r="BA19">
            <v>309867.84823606565</v>
          </cell>
          <cell r="BB19" t="str">
            <v>BL93WVGP</v>
          </cell>
          <cell r="BC19">
            <v>0.08</v>
          </cell>
          <cell r="BD19">
            <v>59.885507326773457</v>
          </cell>
        </row>
        <row r="20">
          <cell r="A20" t="str">
            <v>BL93XPGP</v>
          </cell>
          <cell r="B20" t="str">
            <v>Active</v>
          </cell>
          <cell r="C20">
            <v>0</v>
          </cell>
          <cell r="D20" t="str">
            <v xml:space="preserve"> EMERGENCY MANAGEMENT SERVICES</v>
          </cell>
          <cell r="E20" t="str">
            <v>EMERGENCY MANAGEMENT SERVICES</v>
          </cell>
          <cell r="F20" t="str">
            <v xml:space="preserve">DISTRICT TWO                </v>
          </cell>
          <cell r="G20">
            <v>527520</v>
          </cell>
          <cell r="H20" t="str">
            <v>FML</v>
          </cell>
          <cell r="I20" t="str">
            <v>BL93XPGP</v>
          </cell>
          <cell r="J20" t="str">
            <v xml:space="preserve">MERCEDES-BENZ 309 CDI F/C P/V                    </v>
          </cell>
          <cell r="K20" t="str">
            <v>AMB/PVAN2</v>
          </cell>
          <cell r="L20">
            <v>432318.63965519122</v>
          </cell>
          <cell r="M20">
            <v>0</v>
          </cell>
          <cell r="N20">
            <v>8778.85</v>
          </cell>
          <cell r="O20">
            <v>423539.78965519124</v>
          </cell>
          <cell r="P20">
            <v>0</v>
          </cell>
          <cell r="Q20">
            <v>8778.85</v>
          </cell>
          <cell r="R20">
            <v>414760.93965519127</v>
          </cell>
          <cell r="S20">
            <v>0</v>
          </cell>
          <cell r="T20">
            <v>8778.85</v>
          </cell>
          <cell r="U20">
            <v>405982.08965519129</v>
          </cell>
          <cell r="V20">
            <v>0</v>
          </cell>
          <cell r="W20">
            <v>8778.85</v>
          </cell>
          <cell r="X20">
            <v>397203.23965519131</v>
          </cell>
          <cell r="Y20">
            <v>0</v>
          </cell>
          <cell r="Z20">
            <v>8778.85</v>
          </cell>
          <cell r="AA20">
            <v>388424.38965519133</v>
          </cell>
          <cell r="AB20">
            <v>0</v>
          </cell>
          <cell r="AC20">
            <v>8778.85</v>
          </cell>
          <cell r="AD20">
            <v>379645.53965519136</v>
          </cell>
          <cell r="AE20">
            <v>0</v>
          </cell>
          <cell r="AF20">
            <v>8778.85</v>
          </cell>
          <cell r="AG20">
            <v>370866.68965519138</v>
          </cell>
          <cell r="AH20">
            <v>0</v>
          </cell>
          <cell r="AI20">
            <v>8778.85</v>
          </cell>
          <cell r="AJ20">
            <v>362087.8396551914</v>
          </cell>
          <cell r="AL20">
            <v>8778.85</v>
          </cell>
          <cell r="AM20">
            <v>353308.98965519143</v>
          </cell>
          <cell r="AO20">
            <v>8778.85</v>
          </cell>
          <cell r="AP20">
            <v>344530.13965519145</v>
          </cell>
          <cell r="AR20">
            <v>8778.85</v>
          </cell>
          <cell r="AS20">
            <v>335751.28965519147</v>
          </cell>
          <cell r="AU20">
            <v>8778.85</v>
          </cell>
          <cell r="AV20">
            <v>326972.4396551915</v>
          </cell>
          <cell r="AX20">
            <v>8778.85</v>
          </cell>
          <cell r="AY20">
            <v>318193.58965519152</v>
          </cell>
          <cell r="AZ20">
            <v>8778.85</v>
          </cell>
          <cell r="BA20">
            <v>309414.73965519154</v>
          </cell>
          <cell r="BB20" t="str">
            <v>BL93XPGP</v>
          </cell>
          <cell r="BC20">
            <v>0.08</v>
          </cell>
          <cell r="BD20">
            <v>59.890981158048071</v>
          </cell>
        </row>
        <row r="21">
          <cell r="A21" t="str">
            <v>BL93XWGP</v>
          </cell>
          <cell r="B21" t="str">
            <v>Active</v>
          </cell>
          <cell r="C21">
            <v>0</v>
          </cell>
          <cell r="D21" t="str">
            <v xml:space="preserve"> EMERGENCY MANAGEMENT SERVICES</v>
          </cell>
          <cell r="E21" t="str">
            <v>EMERGENCY MANAGEMENT SERVICES</v>
          </cell>
          <cell r="F21" t="str">
            <v xml:space="preserve">DISRICT FOUR                </v>
          </cell>
          <cell r="G21">
            <v>527535</v>
          </cell>
          <cell r="H21" t="str">
            <v>FML</v>
          </cell>
          <cell r="I21" t="str">
            <v>BL93XWGP</v>
          </cell>
          <cell r="J21" t="str">
            <v xml:space="preserve">MERCEDES-BENZ 309 CDI F/C P/V                    </v>
          </cell>
          <cell r="K21" t="str">
            <v>AMB/PVAN2</v>
          </cell>
          <cell r="L21">
            <v>432221.72944125679</v>
          </cell>
          <cell r="M21">
            <v>0</v>
          </cell>
          <cell r="N21">
            <v>8770.57</v>
          </cell>
          <cell r="O21">
            <v>423451.15944125678</v>
          </cell>
          <cell r="P21">
            <v>0</v>
          </cell>
          <cell r="Q21">
            <v>8770.57</v>
          </cell>
          <cell r="R21">
            <v>414680.58944125677</v>
          </cell>
          <cell r="S21">
            <v>0</v>
          </cell>
          <cell r="T21">
            <v>8770.57</v>
          </cell>
          <cell r="U21">
            <v>405910.01944125677</v>
          </cell>
          <cell r="V21">
            <v>0</v>
          </cell>
          <cell r="W21">
            <v>8770.57</v>
          </cell>
          <cell r="X21">
            <v>397139.44944125676</v>
          </cell>
          <cell r="Y21">
            <v>0</v>
          </cell>
          <cell r="Z21">
            <v>8770.57</v>
          </cell>
          <cell r="AA21">
            <v>388368.87944125675</v>
          </cell>
          <cell r="AB21">
            <v>0</v>
          </cell>
          <cell r="AC21">
            <v>8770.57</v>
          </cell>
          <cell r="AD21">
            <v>379598.30944125674</v>
          </cell>
          <cell r="AE21">
            <v>0</v>
          </cell>
          <cell r="AF21">
            <v>8770.57</v>
          </cell>
          <cell r="AG21">
            <v>370827.73944125674</v>
          </cell>
          <cell r="AH21">
            <v>0</v>
          </cell>
          <cell r="AI21">
            <v>8770.57</v>
          </cell>
          <cell r="AJ21">
            <v>362057.16944125673</v>
          </cell>
          <cell r="AL21">
            <v>8770.57</v>
          </cell>
          <cell r="AM21">
            <v>353286.59944125672</v>
          </cell>
          <cell r="AO21">
            <v>8770.57</v>
          </cell>
          <cell r="AP21">
            <v>344516.02944125672</v>
          </cell>
          <cell r="AR21">
            <v>8770.57</v>
          </cell>
          <cell r="AS21">
            <v>335745.45944125671</v>
          </cell>
          <cell r="AU21">
            <v>8770.57</v>
          </cell>
          <cell r="AV21">
            <v>326974.8894412567</v>
          </cell>
          <cell r="AX21">
            <v>8770.57</v>
          </cell>
          <cell r="AY21">
            <v>318204.3194412567</v>
          </cell>
          <cell r="AZ21">
            <v>8770.57</v>
          </cell>
          <cell r="BA21">
            <v>309433.74944125669</v>
          </cell>
          <cell r="BB21" t="str">
            <v>BL93XWGP</v>
          </cell>
          <cell r="BC21">
            <v>0.08</v>
          </cell>
          <cell r="BD21">
            <v>59.943930316401911</v>
          </cell>
        </row>
        <row r="22">
          <cell r="A22" t="str">
            <v>BL93YCGP</v>
          </cell>
          <cell r="B22" t="str">
            <v>Active</v>
          </cell>
          <cell r="C22">
            <v>0</v>
          </cell>
          <cell r="D22" t="str">
            <v xml:space="preserve"> EMERGENCY MANAGEMENT SERVICES</v>
          </cell>
          <cell r="E22" t="str">
            <v>EMERGENCY MANAGEMENT SERVICES</v>
          </cell>
          <cell r="F22" t="str">
            <v xml:space="preserve">DISTRICT ONE                </v>
          </cell>
          <cell r="G22">
            <v>527518</v>
          </cell>
          <cell r="H22" t="str">
            <v>FML</v>
          </cell>
          <cell r="I22" t="str">
            <v>BL93YCGP</v>
          </cell>
          <cell r="J22" t="str">
            <v xml:space="preserve">MERCEDES-BENZ 309 CDI F/C P/V                    </v>
          </cell>
          <cell r="K22" t="str">
            <v>AMB/PVAN2</v>
          </cell>
          <cell r="L22">
            <v>432221.72944125679</v>
          </cell>
          <cell r="M22">
            <v>0</v>
          </cell>
          <cell r="N22">
            <v>8770.57</v>
          </cell>
          <cell r="O22">
            <v>423451.15944125678</v>
          </cell>
          <cell r="P22">
            <v>0</v>
          </cell>
          <cell r="Q22">
            <v>8770.57</v>
          </cell>
          <cell r="R22">
            <v>414680.58944125677</v>
          </cell>
          <cell r="S22">
            <v>0</v>
          </cell>
          <cell r="T22">
            <v>8770.57</v>
          </cell>
          <cell r="U22">
            <v>405910.01944125677</v>
          </cell>
          <cell r="V22">
            <v>0</v>
          </cell>
          <cell r="W22">
            <v>8770.57</v>
          </cell>
          <cell r="X22">
            <v>397139.44944125676</v>
          </cell>
          <cell r="Y22">
            <v>0</v>
          </cell>
          <cell r="Z22">
            <v>8770.57</v>
          </cell>
          <cell r="AA22">
            <v>388368.87944125675</v>
          </cell>
          <cell r="AB22">
            <v>0</v>
          </cell>
          <cell r="AC22">
            <v>8770.57</v>
          </cell>
          <cell r="AD22">
            <v>379598.30944125674</v>
          </cell>
          <cell r="AE22">
            <v>0</v>
          </cell>
          <cell r="AF22">
            <v>8770.57</v>
          </cell>
          <cell r="AG22">
            <v>370827.73944125674</v>
          </cell>
          <cell r="AH22">
            <v>0</v>
          </cell>
          <cell r="AI22">
            <v>8770.57</v>
          </cell>
          <cell r="AJ22">
            <v>362057.16944125673</v>
          </cell>
          <cell r="AL22">
            <v>8770.57</v>
          </cell>
          <cell r="AM22">
            <v>353286.59944125672</v>
          </cell>
          <cell r="AO22">
            <v>8770.57</v>
          </cell>
          <cell r="AP22">
            <v>344516.02944125672</v>
          </cell>
          <cell r="AR22">
            <v>8770.57</v>
          </cell>
          <cell r="AS22">
            <v>335745.45944125671</v>
          </cell>
          <cell r="AU22">
            <v>8770.57</v>
          </cell>
          <cell r="AV22">
            <v>326974.8894412567</v>
          </cell>
          <cell r="AX22">
            <v>8770.57</v>
          </cell>
          <cell r="AY22">
            <v>318204.3194412567</v>
          </cell>
          <cell r="AZ22">
            <v>8770.57</v>
          </cell>
          <cell r="BA22">
            <v>309433.74944125669</v>
          </cell>
          <cell r="BB22" t="str">
            <v>BL93YCGP</v>
          </cell>
          <cell r="BC22">
            <v>0.08</v>
          </cell>
          <cell r="BD22">
            <v>59.943930316401911</v>
          </cell>
        </row>
        <row r="23">
          <cell r="A23" t="str">
            <v>BL93YSGP</v>
          </cell>
          <cell r="B23" t="str">
            <v>Active</v>
          </cell>
          <cell r="C23">
            <v>0</v>
          </cell>
          <cell r="D23" t="str">
            <v xml:space="preserve"> EMERGENCY MANAGEMENT SERVICES</v>
          </cell>
          <cell r="E23" t="str">
            <v>EMERGENCY MANAGEMENT SERVICES</v>
          </cell>
          <cell r="F23" t="str">
            <v xml:space="preserve">DISTRCT THREE             </v>
          </cell>
          <cell r="G23">
            <v>527528</v>
          </cell>
          <cell r="H23" t="str">
            <v>FML</v>
          </cell>
          <cell r="I23" t="str">
            <v>BL93YSGP</v>
          </cell>
          <cell r="J23" t="str">
            <v xml:space="preserve">MERCEDES-BENZ 309 CDI F/C P/V                    </v>
          </cell>
          <cell r="K23" t="str">
            <v>AMB/PVAN2</v>
          </cell>
          <cell r="L23">
            <v>432221.72944125679</v>
          </cell>
          <cell r="M23">
            <v>0</v>
          </cell>
          <cell r="N23">
            <v>8770.57</v>
          </cell>
          <cell r="O23">
            <v>423451.15944125678</v>
          </cell>
          <cell r="P23">
            <v>0</v>
          </cell>
          <cell r="Q23">
            <v>8770.57</v>
          </cell>
          <cell r="R23">
            <v>414680.58944125677</v>
          </cell>
          <cell r="S23">
            <v>0</v>
          </cell>
          <cell r="T23">
            <v>8770.57</v>
          </cell>
          <cell r="U23">
            <v>405910.01944125677</v>
          </cell>
          <cell r="V23">
            <v>0</v>
          </cell>
          <cell r="W23">
            <v>8770.57</v>
          </cell>
          <cell r="X23">
            <v>397139.44944125676</v>
          </cell>
          <cell r="Y23">
            <v>0</v>
          </cell>
          <cell r="Z23">
            <v>8770.57</v>
          </cell>
          <cell r="AA23">
            <v>388368.87944125675</v>
          </cell>
          <cell r="AB23">
            <v>0</v>
          </cell>
          <cell r="AC23">
            <v>8770.57</v>
          </cell>
          <cell r="AD23">
            <v>379598.30944125674</v>
          </cell>
          <cell r="AE23">
            <v>0</v>
          </cell>
          <cell r="AF23">
            <v>8770.57</v>
          </cell>
          <cell r="AG23">
            <v>370827.73944125674</v>
          </cell>
          <cell r="AH23">
            <v>0</v>
          </cell>
          <cell r="AI23">
            <v>8770.57</v>
          </cell>
          <cell r="AJ23">
            <v>362057.16944125673</v>
          </cell>
          <cell r="AL23">
            <v>8770.57</v>
          </cell>
          <cell r="AM23">
            <v>353286.59944125672</v>
          </cell>
          <cell r="AO23">
            <v>8770.57</v>
          </cell>
          <cell r="AP23">
            <v>344516.02944125672</v>
          </cell>
          <cell r="AR23">
            <v>8770.57</v>
          </cell>
          <cell r="AS23">
            <v>335745.45944125671</v>
          </cell>
          <cell r="AU23">
            <v>8770.57</v>
          </cell>
          <cell r="AV23">
            <v>326974.8894412567</v>
          </cell>
          <cell r="AX23">
            <v>8770.57</v>
          </cell>
          <cell r="AY23">
            <v>318204.3194412567</v>
          </cell>
          <cell r="AZ23">
            <v>8770.57</v>
          </cell>
          <cell r="BA23">
            <v>309433.74944125669</v>
          </cell>
          <cell r="BB23" t="str">
            <v>BL93YSGP</v>
          </cell>
          <cell r="BC23">
            <v>0.08</v>
          </cell>
          <cell r="BD23">
            <v>59.943930316401911</v>
          </cell>
        </row>
        <row r="24">
          <cell r="A24" t="str">
            <v>BL93ZFGP</v>
          </cell>
          <cell r="B24" t="str">
            <v>Active</v>
          </cell>
          <cell r="C24">
            <v>0</v>
          </cell>
          <cell r="D24" t="str">
            <v xml:space="preserve"> EMERGENCY MANAGEMENT SERVICES</v>
          </cell>
          <cell r="E24" t="str">
            <v>EMERGENCY MANAGEMENT SERVICES</v>
          </cell>
          <cell r="F24" t="str">
            <v xml:space="preserve">DISTRICT SIX                  </v>
          </cell>
          <cell r="G24">
            <v>527549</v>
          </cell>
          <cell r="H24" t="str">
            <v>FML</v>
          </cell>
          <cell r="I24" t="str">
            <v>BL93ZFGP</v>
          </cell>
          <cell r="J24" t="str">
            <v xml:space="preserve">MERCEDES-BENZ 309 CDI F/C P/V                    </v>
          </cell>
          <cell r="K24" t="str">
            <v>AMB/PVAN2</v>
          </cell>
          <cell r="L24">
            <v>432218.2843057377</v>
          </cell>
          <cell r="M24">
            <v>0</v>
          </cell>
          <cell r="N24">
            <v>8776.7099999999991</v>
          </cell>
          <cell r="O24">
            <v>423441.57430573768</v>
          </cell>
          <cell r="P24">
            <v>0</v>
          </cell>
          <cell r="Q24">
            <v>8776.7099999999991</v>
          </cell>
          <cell r="R24">
            <v>414664.86430573766</v>
          </cell>
          <cell r="S24">
            <v>0</v>
          </cell>
          <cell r="T24">
            <v>8776.7099999999991</v>
          </cell>
          <cell r="U24">
            <v>405888.15430573764</v>
          </cell>
          <cell r="V24">
            <v>0</v>
          </cell>
          <cell r="W24">
            <v>8776.7099999999991</v>
          </cell>
          <cell r="X24">
            <v>397111.44430573762</v>
          </cell>
          <cell r="Y24">
            <v>0</v>
          </cell>
          <cell r="Z24">
            <v>8776.7099999999991</v>
          </cell>
          <cell r="AA24">
            <v>388334.7343057376</v>
          </cell>
          <cell r="AB24">
            <v>0</v>
          </cell>
          <cell r="AC24">
            <v>8776.7099999999991</v>
          </cell>
          <cell r="AD24">
            <v>379558.02430573758</v>
          </cell>
          <cell r="AE24">
            <v>0</v>
          </cell>
          <cell r="AF24">
            <v>8776.7099999999991</v>
          </cell>
          <cell r="AG24">
            <v>370781.31430573756</v>
          </cell>
          <cell r="AH24">
            <v>0</v>
          </cell>
          <cell r="AI24">
            <v>8776.7099999999991</v>
          </cell>
          <cell r="AJ24">
            <v>362004.60430573754</v>
          </cell>
          <cell r="AL24">
            <v>8776.7099999999991</v>
          </cell>
          <cell r="AM24">
            <v>353227.89430573751</v>
          </cell>
          <cell r="AO24">
            <v>8776.7099999999991</v>
          </cell>
          <cell r="AP24">
            <v>344451.18430573749</v>
          </cell>
          <cell r="AR24">
            <v>8776.7099999999991</v>
          </cell>
          <cell r="AS24">
            <v>335674.47430573747</v>
          </cell>
          <cell r="AU24">
            <v>8776.7099999999991</v>
          </cell>
          <cell r="AV24">
            <v>326897.76430573745</v>
          </cell>
          <cell r="AX24">
            <v>8776.7099999999991</v>
          </cell>
          <cell r="AY24">
            <v>318121.05430573743</v>
          </cell>
          <cell r="AZ24">
            <v>8776.7099999999991</v>
          </cell>
          <cell r="BA24">
            <v>309344.34430573741</v>
          </cell>
          <cell r="BB24" t="str">
            <v>BL93ZFGP</v>
          </cell>
          <cell r="BC24">
            <v>0.08</v>
          </cell>
          <cell r="BD24">
            <v>59.891837219615084</v>
          </cell>
        </row>
        <row r="25">
          <cell r="A25" t="str">
            <v>BL93ZSGP</v>
          </cell>
          <cell r="B25" t="str">
            <v>Active</v>
          </cell>
          <cell r="C25">
            <v>0</v>
          </cell>
          <cell r="D25" t="str">
            <v xml:space="preserve"> EMERGENCY MANAGEMENT SERVICES</v>
          </cell>
          <cell r="E25" t="str">
            <v>EMERGENCY MANAGEMENT SERVICES</v>
          </cell>
          <cell r="F25" t="str">
            <v xml:space="preserve">DISTRICT TWO                </v>
          </cell>
          <cell r="G25">
            <v>527520</v>
          </cell>
          <cell r="H25" t="str">
            <v>FML</v>
          </cell>
          <cell r="I25" t="str">
            <v>BL93ZSGP</v>
          </cell>
          <cell r="J25" t="str">
            <v xml:space="preserve">MERCEDES-BENZ 309 CDI F/C P/V                    </v>
          </cell>
          <cell r="K25" t="str">
            <v>AMB/PVAN2</v>
          </cell>
          <cell r="L25">
            <v>432221.72944125679</v>
          </cell>
          <cell r="M25">
            <v>0</v>
          </cell>
          <cell r="N25">
            <v>8770.57</v>
          </cell>
          <cell r="O25">
            <v>423451.15944125678</v>
          </cell>
          <cell r="P25">
            <v>0</v>
          </cell>
          <cell r="Q25">
            <v>8770.57</v>
          </cell>
          <cell r="R25">
            <v>414680.58944125677</v>
          </cell>
          <cell r="S25">
            <v>0</v>
          </cell>
          <cell r="T25">
            <v>8770.57</v>
          </cell>
          <cell r="U25">
            <v>405910.01944125677</v>
          </cell>
          <cell r="V25">
            <v>0</v>
          </cell>
          <cell r="W25">
            <v>8770.57</v>
          </cell>
          <cell r="X25">
            <v>397139.44944125676</v>
          </cell>
          <cell r="Y25">
            <v>0</v>
          </cell>
          <cell r="Z25">
            <v>8770.57</v>
          </cell>
          <cell r="AA25">
            <v>388368.87944125675</v>
          </cell>
          <cell r="AB25">
            <v>0</v>
          </cell>
          <cell r="AC25">
            <v>8770.57</v>
          </cell>
          <cell r="AD25">
            <v>379598.30944125674</v>
          </cell>
          <cell r="AE25">
            <v>0</v>
          </cell>
          <cell r="AF25">
            <v>8770.57</v>
          </cell>
          <cell r="AG25">
            <v>370827.73944125674</v>
          </cell>
          <cell r="AH25">
            <v>0</v>
          </cell>
          <cell r="AI25">
            <v>8770.57</v>
          </cell>
          <cell r="AJ25">
            <v>362057.16944125673</v>
          </cell>
          <cell r="AL25">
            <v>8770.57</v>
          </cell>
          <cell r="AM25">
            <v>353286.59944125672</v>
          </cell>
          <cell r="AO25">
            <v>8770.57</v>
          </cell>
          <cell r="AP25">
            <v>344516.02944125672</v>
          </cell>
          <cell r="AR25">
            <v>8770.57</v>
          </cell>
          <cell r="AS25">
            <v>335745.45944125671</v>
          </cell>
          <cell r="AU25">
            <v>8770.57</v>
          </cell>
          <cell r="AV25">
            <v>326974.8894412567</v>
          </cell>
          <cell r="AX25">
            <v>8770.57</v>
          </cell>
          <cell r="AY25">
            <v>318204.3194412567</v>
          </cell>
          <cell r="AZ25">
            <v>8770.57</v>
          </cell>
          <cell r="BA25">
            <v>309433.74944125669</v>
          </cell>
          <cell r="BB25" t="str">
            <v>BL93ZSGP</v>
          </cell>
          <cell r="BC25">
            <v>0.08</v>
          </cell>
          <cell r="BD25">
            <v>59.943930316401911</v>
          </cell>
        </row>
        <row r="26">
          <cell r="A26" t="str">
            <v>BM12RGGP</v>
          </cell>
          <cell r="B26" t="str">
            <v>Active</v>
          </cell>
          <cell r="C26">
            <v>0</v>
          </cell>
          <cell r="D26" t="str">
            <v xml:space="preserve"> EMERGENCY MANAGEMENT SERVICES</v>
          </cell>
          <cell r="E26" t="str">
            <v>EMERGENCY MANAGEMENT SERVICES</v>
          </cell>
          <cell r="F26" t="str">
            <v xml:space="preserve">DISTRICT FIVE               </v>
          </cell>
          <cell r="G26">
            <v>527539</v>
          </cell>
          <cell r="H26" t="str">
            <v>FML</v>
          </cell>
          <cell r="I26" t="str">
            <v>BM12RGGP</v>
          </cell>
          <cell r="J26" t="str">
            <v xml:space="preserve">MERCEDES-BENZ 309 CDI F/C P/V                    </v>
          </cell>
          <cell r="K26" t="str">
            <v>AMB/PVAN2</v>
          </cell>
          <cell r="L26">
            <v>432210.61682185793</v>
          </cell>
          <cell r="M26">
            <v>0</v>
          </cell>
          <cell r="N26">
            <v>8770.33</v>
          </cell>
          <cell r="O26">
            <v>423440.28682185791</v>
          </cell>
          <cell r="P26">
            <v>0</v>
          </cell>
          <cell r="Q26">
            <v>8770.33</v>
          </cell>
          <cell r="R26">
            <v>414669.95682185789</v>
          </cell>
          <cell r="S26">
            <v>0</v>
          </cell>
          <cell r="T26">
            <v>8770.33</v>
          </cell>
          <cell r="U26">
            <v>405899.62682185788</v>
          </cell>
          <cell r="V26">
            <v>0</v>
          </cell>
          <cell r="W26">
            <v>8770.33</v>
          </cell>
          <cell r="X26">
            <v>397129.29682185786</v>
          </cell>
          <cell r="Y26">
            <v>0</v>
          </cell>
          <cell r="Z26">
            <v>8770.33</v>
          </cell>
          <cell r="AA26">
            <v>388358.96682185784</v>
          </cell>
          <cell r="AB26">
            <v>0</v>
          </cell>
          <cell r="AC26">
            <v>8770.33</v>
          </cell>
          <cell r="AD26">
            <v>379588.63682185783</v>
          </cell>
          <cell r="AE26">
            <v>0</v>
          </cell>
          <cell r="AF26">
            <v>8770.33</v>
          </cell>
          <cell r="AG26">
            <v>370818.30682185781</v>
          </cell>
          <cell r="AH26">
            <v>0</v>
          </cell>
          <cell r="AI26">
            <v>8770.33</v>
          </cell>
          <cell r="AJ26">
            <v>362047.9768218578</v>
          </cell>
          <cell r="AL26">
            <v>8770.33</v>
          </cell>
          <cell r="AM26">
            <v>353277.64682185778</v>
          </cell>
          <cell r="AO26">
            <v>8770.33</v>
          </cell>
          <cell r="AP26">
            <v>344507.31682185776</v>
          </cell>
          <cell r="AR26">
            <v>8770.33</v>
          </cell>
          <cell r="AS26">
            <v>335736.98682185775</v>
          </cell>
          <cell r="AU26">
            <v>8770.33</v>
          </cell>
          <cell r="AV26">
            <v>326966.65682185773</v>
          </cell>
          <cell r="AX26">
            <v>8770.33</v>
          </cell>
          <cell r="AY26">
            <v>318196.32682185771</v>
          </cell>
          <cell r="AZ26">
            <v>8770.33</v>
          </cell>
          <cell r="BA26">
            <v>309425.9968218577</v>
          </cell>
          <cell r="BB26" t="str">
            <v>BM12RGGP</v>
          </cell>
          <cell r="BC26">
            <v>0.08</v>
          </cell>
          <cell r="BD26">
            <v>59.944052100978382</v>
          </cell>
        </row>
        <row r="27">
          <cell r="A27" t="str">
            <v>BM12RLGP</v>
          </cell>
          <cell r="B27" t="str">
            <v>Active</v>
          </cell>
          <cell r="C27">
            <v>0</v>
          </cell>
          <cell r="D27" t="str">
            <v xml:space="preserve"> EMERGENCY MANAGEMENT SERVICES</v>
          </cell>
          <cell r="E27" t="str">
            <v>EMERGENCY MANAGEMENT SERVICES</v>
          </cell>
          <cell r="F27" t="str">
            <v xml:space="preserve">DISRICT FOUR                </v>
          </cell>
          <cell r="G27">
            <v>527535</v>
          </cell>
          <cell r="H27" t="str">
            <v>FML</v>
          </cell>
          <cell r="I27" t="str">
            <v>BM12RLGP</v>
          </cell>
          <cell r="J27" t="str">
            <v xml:space="preserve">MERCEDES-BENZ 309 CDI F/C P/V                    </v>
          </cell>
          <cell r="K27" t="str">
            <v>AMB/PVAN2</v>
          </cell>
          <cell r="L27">
            <v>432221.72944125679</v>
          </cell>
          <cell r="M27">
            <v>0</v>
          </cell>
          <cell r="N27">
            <v>8770.57</v>
          </cell>
          <cell r="O27">
            <v>423451.15944125678</v>
          </cell>
          <cell r="P27">
            <v>0</v>
          </cell>
          <cell r="Q27">
            <v>8770.57</v>
          </cell>
          <cell r="R27">
            <v>414680.58944125677</v>
          </cell>
          <cell r="S27">
            <v>0</v>
          </cell>
          <cell r="T27">
            <v>8770.57</v>
          </cell>
          <cell r="U27">
            <v>405910.01944125677</v>
          </cell>
          <cell r="V27">
            <v>0</v>
          </cell>
          <cell r="W27">
            <v>8770.57</v>
          </cell>
          <cell r="X27">
            <v>397139.44944125676</v>
          </cell>
          <cell r="Y27">
            <v>0</v>
          </cell>
          <cell r="Z27">
            <v>8770.57</v>
          </cell>
          <cell r="AA27">
            <v>388368.87944125675</v>
          </cell>
          <cell r="AB27">
            <v>0</v>
          </cell>
          <cell r="AC27">
            <v>8770.57</v>
          </cell>
          <cell r="AD27">
            <v>379598.30944125674</v>
          </cell>
          <cell r="AE27">
            <v>0</v>
          </cell>
          <cell r="AF27">
            <v>8770.57</v>
          </cell>
          <cell r="AG27">
            <v>370827.73944125674</v>
          </cell>
          <cell r="AH27">
            <v>0</v>
          </cell>
          <cell r="AI27">
            <v>8770.57</v>
          </cell>
          <cell r="AJ27">
            <v>362057.16944125673</v>
          </cell>
          <cell r="AL27">
            <v>8770.57</v>
          </cell>
          <cell r="AM27">
            <v>353286.59944125672</v>
          </cell>
          <cell r="AO27">
            <v>8770.57</v>
          </cell>
          <cell r="AP27">
            <v>344516.02944125672</v>
          </cell>
          <cell r="AR27">
            <v>8770.57</v>
          </cell>
          <cell r="AS27">
            <v>335745.45944125671</v>
          </cell>
          <cell r="AU27">
            <v>8770.57</v>
          </cell>
          <cell r="AV27">
            <v>326974.8894412567</v>
          </cell>
          <cell r="AX27">
            <v>8770.57</v>
          </cell>
          <cell r="AY27">
            <v>318204.3194412567</v>
          </cell>
          <cell r="AZ27">
            <v>8770.57</v>
          </cell>
          <cell r="BA27">
            <v>309433.74944125669</v>
          </cell>
          <cell r="BB27" t="str">
            <v>BM12RLGP</v>
          </cell>
          <cell r="BC27">
            <v>0.08</v>
          </cell>
          <cell r="BD27">
            <v>59.943930316401911</v>
          </cell>
        </row>
        <row r="28">
          <cell r="A28" t="str">
            <v>BM24JWGP</v>
          </cell>
          <cell r="B28" t="str">
            <v>Active</v>
          </cell>
          <cell r="C28">
            <v>0</v>
          </cell>
          <cell r="D28" t="str">
            <v xml:space="preserve"> EMERGENCY MANAGEMENT SERVICES</v>
          </cell>
          <cell r="E28" t="str">
            <v>EMERGENCY MANAGEMENT SERVICES</v>
          </cell>
          <cell r="F28" t="str">
            <v xml:space="preserve">DISTRICT FIVE               </v>
          </cell>
          <cell r="G28">
            <v>527539</v>
          </cell>
          <cell r="H28" t="str">
            <v>FML</v>
          </cell>
          <cell r="I28" t="str">
            <v>BM24JWGP</v>
          </cell>
          <cell r="J28" t="str">
            <v xml:space="preserve">MERCEDES-BENZ 309 CDI F/C P/V                    </v>
          </cell>
          <cell r="K28" t="str">
            <v>AMB/PVAN2</v>
          </cell>
          <cell r="L28">
            <v>432628.81267568306</v>
          </cell>
          <cell r="M28">
            <v>0</v>
          </cell>
          <cell r="N28">
            <v>8779.24</v>
          </cell>
          <cell r="O28">
            <v>423849.57267568307</v>
          </cell>
          <cell r="P28">
            <v>0</v>
          </cell>
          <cell r="Q28">
            <v>8779.24</v>
          </cell>
          <cell r="R28">
            <v>415070.33267568308</v>
          </cell>
          <cell r="S28">
            <v>0</v>
          </cell>
          <cell r="T28">
            <v>8779.24</v>
          </cell>
          <cell r="U28">
            <v>406291.09267568309</v>
          </cell>
          <cell r="V28">
            <v>0</v>
          </cell>
          <cell r="W28">
            <v>8779.24</v>
          </cell>
          <cell r="X28">
            <v>397511.8526756831</v>
          </cell>
          <cell r="Y28">
            <v>0</v>
          </cell>
          <cell r="Z28">
            <v>8779.24</v>
          </cell>
          <cell r="AA28">
            <v>388732.61267568311</v>
          </cell>
          <cell r="AB28">
            <v>0</v>
          </cell>
          <cell r="AC28">
            <v>8779.24</v>
          </cell>
          <cell r="AD28">
            <v>379953.37267568312</v>
          </cell>
          <cell r="AE28">
            <v>0</v>
          </cell>
          <cell r="AF28">
            <v>8779.24</v>
          </cell>
          <cell r="AG28">
            <v>371174.13267568313</v>
          </cell>
          <cell r="AH28">
            <v>0</v>
          </cell>
          <cell r="AI28">
            <v>8779.24</v>
          </cell>
          <cell r="AJ28">
            <v>362394.89267568314</v>
          </cell>
          <cell r="AL28">
            <v>8779.24</v>
          </cell>
          <cell r="AM28">
            <v>353615.65267568314</v>
          </cell>
          <cell r="AO28">
            <v>8779.24</v>
          </cell>
          <cell r="AP28">
            <v>344836.41267568315</v>
          </cell>
          <cell r="AR28">
            <v>8779.24</v>
          </cell>
          <cell r="AS28">
            <v>336057.17267568316</v>
          </cell>
          <cell r="AU28">
            <v>8779.24</v>
          </cell>
          <cell r="AV28">
            <v>327277.93267568317</v>
          </cell>
          <cell r="AX28">
            <v>8779.24</v>
          </cell>
          <cell r="AY28">
            <v>318498.69267568318</v>
          </cell>
          <cell r="AZ28">
            <v>8779.24</v>
          </cell>
          <cell r="BA28">
            <v>309719.45267568319</v>
          </cell>
          <cell r="BB28" t="str">
            <v>BM24JWGP</v>
          </cell>
          <cell r="BC28">
            <v>0.08</v>
          </cell>
          <cell r="BD28">
            <v>59.94049527321279</v>
          </cell>
        </row>
        <row r="29">
          <cell r="A29" t="str">
            <v>XKL982GP</v>
          </cell>
          <cell r="B29" t="str">
            <v>Active</v>
          </cell>
          <cell r="C29">
            <v>0</v>
          </cell>
          <cell r="D29" t="str">
            <v xml:space="preserve"> EMERGENCY MANAGEMENT SERVICES</v>
          </cell>
          <cell r="E29" t="str">
            <v>EMERGENCY MANAGEMENT SERVICES</v>
          </cell>
          <cell r="F29" t="str">
            <v xml:space="preserve">DISTRCT THREE             </v>
          </cell>
          <cell r="G29">
            <v>527528</v>
          </cell>
          <cell r="H29" t="str">
            <v>FML</v>
          </cell>
          <cell r="I29" t="str">
            <v>XKL982GP</v>
          </cell>
          <cell r="J29" t="str">
            <v xml:space="preserve">IVECO 35S15V12 F/C P/V                   </v>
          </cell>
          <cell r="K29" t="str">
            <v>AMB/PVAN2</v>
          </cell>
          <cell r="L29">
            <v>240183.2259379781</v>
          </cell>
          <cell r="M29">
            <v>0</v>
          </cell>
          <cell r="N29">
            <v>7648.89</v>
          </cell>
          <cell r="O29">
            <v>232534.33593797809</v>
          </cell>
          <cell r="P29">
            <v>0</v>
          </cell>
          <cell r="Q29">
            <v>7648.89</v>
          </cell>
          <cell r="R29">
            <v>224885.44593797807</v>
          </cell>
          <cell r="S29">
            <v>0</v>
          </cell>
          <cell r="T29">
            <v>7648.89</v>
          </cell>
          <cell r="U29">
            <v>217236.55593797806</v>
          </cell>
          <cell r="V29">
            <v>0</v>
          </cell>
          <cell r="W29">
            <v>7648.89</v>
          </cell>
          <cell r="X29">
            <v>209587.66593797805</v>
          </cell>
          <cell r="Y29">
            <v>0</v>
          </cell>
          <cell r="Z29">
            <v>7648.89</v>
          </cell>
          <cell r="AA29">
            <v>201938.77593797803</v>
          </cell>
          <cell r="AB29">
            <v>0</v>
          </cell>
          <cell r="AC29">
            <v>7648.89</v>
          </cell>
          <cell r="AD29">
            <v>194289.88593797802</v>
          </cell>
          <cell r="AE29">
            <v>0</v>
          </cell>
          <cell r="AF29">
            <v>7648.89</v>
          </cell>
          <cell r="AG29">
            <v>186640.995937978</v>
          </cell>
          <cell r="AH29">
            <v>0</v>
          </cell>
          <cell r="AI29">
            <v>7648.89</v>
          </cell>
          <cell r="AJ29">
            <v>178992.10593797799</v>
          </cell>
          <cell r="AL29">
            <v>7648.89</v>
          </cell>
          <cell r="AM29">
            <v>171343.21593797798</v>
          </cell>
          <cell r="AO29">
            <v>7648.89</v>
          </cell>
          <cell r="AP29">
            <v>163694.32593797796</v>
          </cell>
          <cell r="AR29">
            <v>7648.89</v>
          </cell>
          <cell r="AS29">
            <v>156045.43593797795</v>
          </cell>
          <cell r="AU29">
            <v>7648.89</v>
          </cell>
          <cell r="AV29">
            <v>148396.54593797793</v>
          </cell>
          <cell r="AX29">
            <v>7648.89</v>
          </cell>
          <cell r="AY29">
            <v>140747.65593797792</v>
          </cell>
          <cell r="AZ29">
            <v>7648.89</v>
          </cell>
          <cell r="BA29">
            <v>133098.76593797791</v>
          </cell>
          <cell r="BB29" t="str">
            <v>XKL982GP</v>
          </cell>
          <cell r="BC29">
            <v>0.08</v>
          </cell>
          <cell r="BD29">
            <v>35.35047096295169</v>
          </cell>
        </row>
        <row r="30">
          <cell r="A30" t="str">
            <v>XKL997GP</v>
          </cell>
          <cell r="B30" t="str">
            <v>Active</v>
          </cell>
          <cell r="C30">
            <v>0</v>
          </cell>
          <cell r="D30" t="str">
            <v xml:space="preserve"> EMERGENCY MANAGEMENT SERVICES</v>
          </cell>
          <cell r="E30" t="str">
            <v>EMERGENCY MANAGEMENT SERVICES</v>
          </cell>
          <cell r="F30" t="str">
            <v xml:space="preserve">DISTRCT THREE             </v>
          </cell>
          <cell r="G30">
            <v>527528</v>
          </cell>
          <cell r="H30" t="str">
            <v>FML</v>
          </cell>
          <cell r="I30" t="str">
            <v>XKL997GP</v>
          </cell>
          <cell r="J30" t="str">
            <v xml:space="preserve">IVECO 35S15V12 F/C P/V                   </v>
          </cell>
          <cell r="K30" t="str">
            <v>AMB/PVAN2</v>
          </cell>
          <cell r="L30">
            <v>237549.72340273223</v>
          </cell>
          <cell r="M30">
            <v>0</v>
          </cell>
          <cell r="N30">
            <v>7415.65</v>
          </cell>
          <cell r="O30">
            <v>230134.07340273223</v>
          </cell>
          <cell r="P30">
            <v>0</v>
          </cell>
          <cell r="Q30">
            <v>7415.65</v>
          </cell>
          <cell r="R30">
            <v>222718.42340273224</v>
          </cell>
          <cell r="S30">
            <v>0</v>
          </cell>
          <cell r="T30">
            <v>7415.65</v>
          </cell>
          <cell r="U30">
            <v>215302.77340273224</v>
          </cell>
          <cell r="V30">
            <v>0</v>
          </cell>
          <cell r="W30">
            <v>7415.65</v>
          </cell>
          <cell r="X30">
            <v>207887.12340273225</v>
          </cell>
          <cell r="Y30">
            <v>0</v>
          </cell>
          <cell r="Z30">
            <v>7415.65</v>
          </cell>
          <cell r="AA30">
            <v>200471.47340273226</v>
          </cell>
          <cell r="AB30">
            <v>0</v>
          </cell>
          <cell r="AC30">
            <v>7415.65</v>
          </cell>
          <cell r="AD30">
            <v>193055.82340273226</v>
          </cell>
          <cell r="AE30">
            <v>0</v>
          </cell>
          <cell r="AF30">
            <v>7415.65</v>
          </cell>
          <cell r="AG30">
            <v>185640.17340273227</v>
          </cell>
          <cell r="AH30">
            <v>0</v>
          </cell>
          <cell r="AI30">
            <v>7415.65</v>
          </cell>
          <cell r="AJ30">
            <v>178224.52340273227</v>
          </cell>
          <cell r="AL30">
            <v>7415.65</v>
          </cell>
          <cell r="AM30">
            <v>170808.87340273228</v>
          </cell>
          <cell r="AO30">
            <v>7415.65</v>
          </cell>
          <cell r="AP30">
            <v>163393.22340273228</v>
          </cell>
          <cell r="AR30">
            <v>7415.65</v>
          </cell>
          <cell r="AS30">
            <v>155977.57340273229</v>
          </cell>
          <cell r="AU30">
            <v>7415.65</v>
          </cell>
          <cell r="AV30">
            <v>148561.9234027323</v>
          </cell>
          <cell r="AX30">
            <v>7415.65</v>
          </cell>
          <cell r="AY30">
            <v>141146.2734027323</v>
          </cell>
          <cell r="AZ30">
            <v>7415.65</v>
          </cell>
          <cell r="BA30">
            <v>133730.62340273231</v>
          </cell>
          <cell r="BB30" t="str">
            <v>XKL997GP</v>
          </cell>
          <cell r="BC30">
            <v>0.08</v>
          </cell>
          <cell r="BD30">
            <v>36.155261389299064</v>
          </cell>
        </row>
        <row r="31">
          <cell r="A31" t="str">
            <v>XKM055GP</v>
          </cell>
          <cell r="B31" t="str">
            <v>Active</v>
          </cell>
          <cell r="C31">
            <v>0</v>
          </cell>
          <cell r="D31" t="str">
            <v xml:space="preserve"> EMERGENCY MANAGEMENT SERVICES</v>
          </cell>
          <cell r="E31" t="str">
            <v>EMERGENCY MANAGEMENT SERVICES</v>
          </cell>
          <cell r="F31" t="str">
            <v xml:space="preserve">DISRICT FOUR                </v>
          </cell>
          <cell r="G31">
            <v>527535</v>
          </cell>
          <cell r="H31" t="str">
            <v>FML</v>
          </cell>
          <cell r="I31" t="str">
            <v>XKM055GP</v>
          </cell>
          <cell r="J31" t="str">
            <v xml:space="preserve">IVECO 35S15V12 F/C P/V                   </v>
          </cell>
          <cell r="K31" t="str">
            <v>AMB/PVAN2</v>
          </cell>
          <cell r="L31">
            <v>240497.26688606557</v>
          </cell>
          <cell r="M31">
            <v>0</v>
          </cell>
          <cell r="N31">
            <v>7659.54</v>
          </cell>
          <cell r="O31">
            <v>232837.72688606556</v>
          </cell>
          <cell r="P31">
            <v>0</v>
          </cell>
          <cell r="Q31">
            <v>7659.54</v>
          </cell>
          <cell r="R31">
            <v>225178.18688606555</v>
          </cell>
          <cell r="S31">
            <v>0</v>
          </cell>
          <cell r="T31">
            <v>7659.54</v>
          </cell>
          <cell r="U31">
            <v>217518.64688606554</v>
          </cell>
          <cell r="V31">
            <v>0</v>
          </cell>
          <cell r="W31">
            <v>7659.54</v>
          </cell>
          <cell r="X31">
            <v>209859.10688606554</v>
          </cell>
          <cell r="Y31">
            <v>0</v>
          </cell>
          <cell r="Z31">
            <v>7659.54</v>
          </cell>
          <cell r="AA31">
            <v>202199.56688606553</v>
          </cell>
          <cell r="AB31">
            <v>0</v>
          </cell>
          <cell r="AC31">
            <v>7659.54</v>
          </cell>
          <cell r="AD31">
            <v>194540.02688606552</v>
          </cell>
          <cell r="AE31">
            <v>0</v>
          </cell>
          <cell r="AF31">
            <v>7659.54</v>
          </cell>
          <cell r="AG31">
            <v>186880.48688606551</v>
          </cell>
          <cell r="AH31">
            <v>0</v>
          </cell>
          <cell r="AI31">
            <v>7659.54</v>
          </cell>
          <cell r="AJ31">
            <v>179220.9468860655</v>
          </cell>
          <cell r="AL31">
            <v>7659.54</v>
          </cell>
          <cell r="AM31">
            <v>171561.4068860655</v>
          </cell>
          <cell r="AO31">
            <v>7659.54</v>
          </cell>
          <cell r="AP31">
            <v>163901.86688606549</v>
          </cell>
          <cell r="AR31">
            <v>7659.54</v>
          </cell>
          <cell r="AS31">
            <v>156242.32688606548</v>
          </cell>
          <cell r="AU31">
            <v>7659.54</v>
          </cell>
          <cell r="AV31">
            <v>148582.78688606547</v>
          </cell>
          <cell r="AX31">
            <v>7659.54</v>
          </cell>
          <cell r="AY31">
            <v>140923.24688606546</v>
          </cell>
          <cell r="AZ31">
            <v>7659.54</v>
          </cell>
          <cell r="BA31">
            <v>133263.70688606545</v>
          </cell>
          <cell r="BB31" t="str">
            <v>XKM055GP</v>
          </cell>
          <cell r="BC31">
            <v>0.08</v>
          </cell>
          <cell r="BD31">
            <v>35.34709453771147</v>
          </cell>
        </row>
        <row r="32">
          <cell r="A32" t="str">
            <v>XLB267GP</v>
          </cell>
          <cell r="B32" t="str">
            <v>Active</v>
          </cell>
          <cell r="C32">
            <v>0</v>
          </cell>
          <cell r="D32" t="str">
            <v xml:space="preserve"> EMERGENCY MANAGEMENT SERVICES</v>
          </cell>
          <cell r="E32" t="str">
            <v>EMERGENCY MANAGEMENT SERVICES</v>
          </cell>
          <cell r="F32" t="str">
            <v xml:space="preserve">DISTRICT FIVE               </v>
          </cell>
          <cell r="G32">
            <v>527539</v>
          </cell>
          <cell r="H32" t="str">
            <v>FML</v>
          </cell>
          <cell r="I32" t="str">
            <v>XLB267GP</v>
          </cell>
          <cell r="J32" t="str">
            <v xml:space="preserve">IVECO 35S15V12 F/C P/V                   </v>
          </cell>
          <cell r="K32" t="str">
            <v>AMB/PVAN2</v>
          </cell>
          <cell r="L32">
            <v>240735.00172349726</v>
          </cell>
          <cell r="M32">
            <v>0</v>
          </cell>
          <cell r="N32">
            <v>7593.1</v>
          </cell>
          <cell r="O32">
            <v>233141.90172349726</v>
          </cell>
          <cell r="P32">
            <v>0</v>
          </cell>
          <cell r="Q32">
            <v>7593.1</v>
          </cell>
          <cell r="R32">
            <v>225548.80172349725</v>
          </cell>
          <cell r="S32">
            <v>0</v>
          </cell>
          <cell r="T32">
            <v>7593.1</v>
          </cell>
          <cell r="U32">
            <v>217955.70172349724</v>
          </cell>
          <cell r="V32">
            <v>0</v>
          </cell>
          <cell r="W32">
            <v>7593.1</v>
          </cell>
          <cell r="X32">
            <v>210362.60172349724</v>
          </cell>
          <cell r="Y32">
            <v>0</v>
          </cell>
          <cell r="Z32">
            <v>7593.1</v>
          </cell>
          <cell r="AA32">
            <v>202769.50172349723</v>
          </cell>
          <cell r="AB32">
            <v>0</v>
          </cell>
          <cell r="AC32">
            <v>7593.1</v>
          </cell>
          <cell r="AD32">
            <v>195176.40172349723</v>
          </cell>
          <cell r="AE32">
            <v>0</v>
          </cell>
          <cell r="AF32">
            <v>7593.1</v>
          </cell>
          <cell r="AG32">
            <v>187583.30172349722</v>
          </cell>
          <cell r="AH32">
            <v>0</v>
          </cell>
          <cell r="AI32">
            <v>7593.1</v>
          </cell>
          <cell r="AJ32">
            <v>179990.20172349722</v>
          </cell>
          <cell r="AL32">
            <v>7593.1</v>
          </cell>
          <cell r="AM32">
            <v>172397.10172349721</v>
          </cell>
          <cell r="AO32">
            <v>7593.1</v>
          </cell>
          <cell r="AP32">
            <v>164804.0017234972</v>
          </cell>
          <cell r="AR32">
            <v>7593.1</v>
          </cell>
          <cell r="AS32">
            <v>157210.9017234972</v>
          </cell>
          <cell r="AU32">
            <v>7593.1</v>
          </cell>
          <cell r="AV32">
            <v>149617.80172349719</v>
          </cell>
          <cell r="AX32">
            <v>7593.1</v>
          </cell>
          <cell r="AY32">
            <v>142024.70172349719</v>
          </cell>
          <cell r="AZ32">
            <v>7593.1</v>
          </cell>
          <cell r="BA32">
            <v>134431.60172349718</v>
          </cell>
          <cell r="BB32" t="str">
            <v>XLB267GP</v>
          </cell>
          <cell r="BC32">
            <v>0.08</v>
          </cell>
          <cell r="BD32">
            <v>35.735954452940568</v>
          </cell>
        </row>
        <row r="33">
          <cell r="A33" t="str">
            <v>XLB275GP</v>
          </cell>
          <cell r="B33" t="str">
            <v>Active</v>
          </cell>
          <cell r="C33">
            <v>0</v>
          </cell>
          <cell r="D33" t="str">
            <v xml:space="preserve"> EMERGENCY MANAGEMENT SERVICES</v>
          </cell>
          <cell r="E33" t="str">
            <v>EMERGENCY MANAGEMENT SERVICES</v>
          </cell>
          <cell r="F33" t="str">
            <v xml:space="preserve">DISTRICT TWO                </v>
          </cell>
          <cell r="G33">
            <v>527520</v>
          </cell>
          <cell r="H33" t="str">
            <v>FML</v>
          </cell>
          <cell r="I33" t="str">
            <v>XLB275GP</v>
          </cell>
          <cell r="J33" t="str">
            <v xml:space="preserve">IVECO 35S15V12 F/C P/V                   </v>
          </cell>
          <cell r="K33" t="str">
            <v>AMB/PVAN2</v>
          </cell>
          <cell r="L33">
            <v>240765.69882158466</v>
          </cell>
          <cell r="M33">
            <v>0</v>
          </cell>
          <cell r="N33">
            <v>7594.51</v>
          </cell>
          <cell r="O33">
            <v>233171.18882158466</v>
          </cell>
          <cell r="P33">
            <v>0</v>
          </cell>
          <cell r="Q33">
            <v>7594.51</v>
          </cell>
          <cell r="R33">
            <v>225576.67882158465</v>
          </cell>
          <cell r="S33">
            <v>0</v>
          </cell>
          <cell r="T33">
            <v>7594.51</v>
          </cell>
          <cell r="U33">
            <v>217982.16882158464</v>
          </cell>
          <cell r="V33">
            <v>0</v>
          </cell>
          <cell r="W33">
            <v>7594.51</v>
          </cell>
          <cell r="X33">
            <v>210387.65882158463</v>
          </cell>
          <cell r="Y33">
            <v>0</v>
          </cell>
          <cell r="Z33">
            <v>7594.51</v>
          </cell>
          <cell r="AA33">
            <v>202793.14882158462</v>
          </cell>
          <cell r="AB33">
            <v>0</v>
          </cell>
          <cell r="AC33">
            <v>7594.51</v>
          </cell>
          <cell r="AD33">
            <v>195198.63882158461</v>
          </cell>
          <cell r="AE33">
            <v>0</v>
          </cell>
          <cell r="AF33">
            <v>7594.51</v>
          </cell>
          <cell r="AG33">
            <v>187604.1288215846</v>
          </cell>
          <cell r="AH33">
            <v>0</v>
          </cell>
          <cell r="AI33">
            <v>7594.51</v>
          </cell>
          <cell r="AJ33">
            <v>180009.61882158459</v>
          </cell>
          <cell r="AL33">
            <v>7594.51</v>
          </cell>
          <cell r="AM33">
            <v>172415.10882158458</v>
          </cell>
          <cell r="AO33">
            <v>7594.51</v>
          </cell>
          <cell r="AP33">
            <v>164820.59882158457</v>
          </cell>
          <cell r="AR33">
            <v>7594.51</v>
          </cell>
          <cell r="AS33">
            <v>157226.08882158456</v>
          </cell>
          <cell r="AU33">
            <v>7594.51</v>
          </cell>
          <cell r="AV33">
            <v>149631.57882158455</v>
          </cell>
          <cell r="AX33">
            <v>7594.51</v>
          </cell>
          <cell r="AY33">
            <v>142037.06882158454</v>
          </cell>
          <cell r="AZ33">
            <v>7594.51</v>
          </cell>
          <cell r="BA33">
            <v>134442.55882158453</v>
          </cell>
          <cell r="BB33" t="str">
            <v>XLB275GP</v>
          </cell>
          <cell r="BC33">
            <v>0.08</v>
          </cell>
          <cell r="BD33">
            <v>35.733608158111601</v>
          </cell>
        </row>
        <row r="34">
          <cell r="A34" t="str">
            <v>XPS384GP</v>
          </cell>
          <cell r="B34" t="str">
            <v>Active</v>
          </cell>
          <cell r="C34">
            <v>0</v>
          </cell>
          <cell r="D34" t="str">
            <v xml:space="preserve"> EMERGENCY MANAGEMENT SERVICES</v>
          </cell>
          <cell r="E34" t="str">
            <v>EMERGENCY MANAGEMENT SERVICES</v>
          </cell>
          <cell r="F34" t="str">
            <v xml:space="preserve">DISTRICT FIVE               </v>
          </cell>
          <cell r="G34">
            <v>527539</v>
          </cell>
          <cell r="H34" t="str">
            <v>FML</v>
          </cell>
          <cell r="I34" t="str">
            <v>XPS384GP</v>
          </cell>
          <cell r="J34" t="str">
            <v xml:space="preserve">IVECO 35S15V12 F/C P/V                   </v>
          </cell>
          <cell r="K34" t="str">
            <v>AMB/PVAN2</v>
          </cell>
          <cell r="L34">
            <v>240048.10894371584</v>
          </cell>
          <cell r="M34">
            <v>0</v>
          </cell>
          <cell r="N34">
            <v>7617.76</v>
          </cell>
          <cell r="O34">
            <v>232430.34894371583</v>
          </cell>
          <cell r="P34">
            <v>0</v>
          </cell>
          <cell r="Q34">
            <v>7617.76</v>
          </cell>
          <cell r="R34">
            <v>224812.58894371582</v>
          </cell>
          <cell r="S34">
            <v>0</v>
          </cell>
          <cell r="T34">
            <v>7617.76</v>
          </cell>
          <cell r="U34">
            <v>217194.82894371581</v>
          </cell>
          <cell r="V34">
            <v>0</v>
          </cell>
          <cell r="W34">
            <v>7617.76</v>
          </cell>
          <cell r="X34">
            <v>209577.0689437158</v>
          </cell>
          <cell r="Y34">
            <v>0</v>
          </cell>
          <cell r="Z34">
            <v>7617.76</v>
          </cell>
          <cell r="AA34">
            <v>201959.30894371579</v>
          </cell>
          <cell r="AB34">
            <v>0</v>
          </cell>
          <cell r="AC34">
            <v>7617.76</v>
          </cell>
          <cell r="AD34">
            <v>194341.54894371578</v>
          </cell>
          <cell r="AE34">
            <v>0</v>
          </cell>
          <cell r="AF34">
            <v>7617.76</v>
          </cell>
          <cell r="AG34">
            <v>186723.78894371577</v>
          </cell>
          <cell r="AH34">
            <v>0</v>
          </cell>
          <cell r="AI34">
            <v>7617.76</v>
          </cell>
          <cell r="AJ34">
            <v>179106.02894371576</v>
          </cell>
          <cell r="AL34">
            <v>7617.76</v>
          </cell>
          <cell r="AM34">
            <v>171488.26894371575</v>
          </cell>
          <cell r="AO34">
            <v>7617.76</v>
          </cell>
          <cell r="AP34">
            <v>163870.50894371574</v>
          </cell>
          <cell r="AR34">
            <v>7617.76</v>
          </cell>
          <cell r="AS34">
            <v>156252.74894371573</v>
          </cell>
          <cell r="AU34">
            <v>7617.76</v>
          </cell>
          <cell r="AV34">
            <v>148634.98894371573</v>
          </cell>
          <cell r="AX34">
            <v>7617.76</v>
          </cell>
          <cell r="AY34">
            <v>141017.22894371572</v>
          </cell>
          <cell r="AZ34">
            <v>7617.76</v>
          </cell>
          <cell r="BA34">
            <v>133399.46894371571</v>
          </cell>
          <cell r="BB34" t="str">
            <v>XPS384GP</v>
          </cell>
          <cell r="BC34">
            <v>0.08</v>
          </cell>
          <cell r="BD34">
            <v>35.490864338378152</v>
          </cell>
        </row>
        <row r="35">
          <cell r="A35" t="str">
            <v>XPS406GP</v>
          </cell>
          <cell r="B35" t="str">
            <v>Active</v>
          </cell>
          <cell r="C35">
            <v>0</v>
          </cell>
          <cell r="D35" t="str">
            <v xml:space="preserve"> EMERGENCY MANAGEMENT SERVICES</v>
          </cell>
          <cell r="E35" t="str">
            <v>EMERGENCY MANAGEMENT SERVICES</v>
          </cell>
          <cell r="F35" t="str">
            <v xml:space="preserve">DISTRICT SIX                  </v>
          </cell>
          <cell r="G35">
            <v>527549</v>
          </cell>
          <cell r="H35" t="str">
            <v>FML</v>
          </cell>
          <cell r="I35" t="str">
            <v>XPS406GP</v>
          </cell>
          <cell r="J35" t="str">
            <v xml:space="preserve">IVECO 35S15V12 F/C P/V                   </v>
          </cell>
          <cell r="K35" t="str">
            <v>AMB/PVAN2</v>
          </cell>
          <cell r="L35">
            <v>241468.82507622949</v>
          </cell>
          <cell r="M35">
            <v>0</v>
          </cell>
          <cell r="N35">
            <v>7697.47</v>
          </cell>
          <cell r="O35">
            <v>233771.35507622949</v>
          </cell>
          <cell r="P35">
            <v>0</v>
          </cell>
          <cell r="Q35">
            <v>7697.47</v>
          </cell>
          <cell r="R35">
            <v>226073.88507622949</v>
          </cell>
          <cell r="S35">
            <v>0</v>
          </cell>
          <cell r="T35">
            <v>7697.47</v>
          </cell>
          <cell r="U35">
            <v>218376.41507622949</v>
          </cell>
          <cell r="V35">
            <v>0</v>
          </cell>
          <cell r="W35">
            <v>7697.47</v>
          </cell>
          <cell r="X35">
            <v>210678.94507622949</v>
          </cell>
          <cell r="Y35">
            <v>0</v>
          </cell>
          <cell r="Z35">
            <v>7697.47</v>
          </cell>
          <cell r="AA35">
            <v>202981.47507622949</v>
          </cell>
          <cell r="AB35">
            <v>0</v>
          </cell>
          <cell r="AC35">
            <v>7697.47</v>
          </cell>
          <cell r="AD35">
            <v>195284.00507622948</v>
          </cell>
          <cell r="AE35">
            <v>0</v>
          </cell>
          <cell r="AF35">
            <v>7697.47</v>
          </cell>
          <cell r="AG35">
            <v>187586.53507622948</v>
          </cell>
          <cell r="AH35">
            <v>0</v>
          </cell>
          <cell r="AI35">
            <v>7697.47</v>
          </cell>
          <cell r="AJ35">
            <v>179889.06507622948</v>
          </cell>
          <cell r="AL35">
            <v>7697.47</v>
          </cell>
          <cell r="AM35">
            <v>172191.59507622948</v>
          </cell>
          <cell r="AO35">
            <v>7697.47</v>
          </cell>
          <cell r="AP35">
            <v>164494.12507622948</v>
          </cell>
          <cell r="AR35">
            <v>7697.47</v>
          </cell>
          <cell r="AS35">
            <v>156796.65507622948</v>
          </cell>
          <cell r="AU35">
            <v>7697.47</v>
          </cell>
          <cell r="AV35">
            <v>149099.18507622948</v>
          </cell>
          <cell r="AX35">
            <v>7697.47</v>
          </cell>
          <cell r="AY35">
            <v>141401.71507622948</v>
          </cell>
          <cell r="AZ35">
            <v>7697.47</v>
          </cell>
          <cell r="BA35">
            <v>133704.24507622948</v>
          </cell>
          <cell r="BB35" t="str">
            <v>XPS406GP</v>
          </cell>
          <cell r="BC35">
            <v>0.08</v>
          </cell>
          <cell r="BD35">
            <v>35.310932987759337</v>
          </cell>
        </row>
        <row r="36">
          <cell r="A36" t="str">
            <v>XPS410GP</v>
          </cell>
          <cell r="B36" t="str">
            <v>Active</v>
          </cell>
          <cell r="C36">
            <v>0</v>
          </cell>
          <cell r="D36" t="str">
            <v xml:space="preserve"> EMERGENCY MANAGEMENT SERVICES</v>
          </cell>
          <cell r="E36" t="str">
            <v>EMERGENCY MANAGEMENT SERVICES</v>
          </cell>
          <cell r="F36" t="str">
            <v xml:space="preserve">DISTRCT THREE             </v>
          </cell>
          <cell r="G36">
            <v>527528</v>
          </cell>
          <cell r="H36" t="str">
            <v>FML</v>
          </cell>
          <cell r="I36" t="str">
            <v>XPS410GP</v>
          </cell>
          <cell r="J36" t="str">
            <v xml:space="preserve">IVECO 35S15V12 F/C P/V                   </v>
          </cell>
          <cell r="K36" t="str">
            <v>AMB/PVAN2</v>
          </cell>
          <cell r="L36">
            <v>240803.489218306</v>
          </cell>
          <cell r="M36">
            <v>0</v>
          </cell>
          <cell r="N36">
            <v>7660.13</v>
          </cell>
          <cell r="O36">
            <v>233143.359218306</v>
          </cell>
          <cell r="P36">
            <v>0</v>
          </cell>
          <cell r="Q36">
            <v>7660.13</v>
          </cell>
          <cell r="R36">
            <v>225483.22921830599</v>
          </cell>
          <cell r="S36">
            <v>0</v>
          </cell>
          <cell r="T36">
            <v>7660.13</v>
          </cell>
          <cell r="U36">
            <v>217823.09921830599</v>
          </cell>
          <cell r="V36">
            <v>0</v>
          </cell>
          <cell r="W36">
            <v>7660.13</v>
          </cell>
          <cell r="X36">
            <v>210162.96921830598</v>
          </cell>
          <cell r="Y36">
            <v>0</v>
          </cell>
          <cell r="Z36">
            <v>7660.13</v>
          </cell>
          <cell r="AA36">
            <v>202502.83921830598</v>
          </cell>
          <cell r="AB36">
            <v>0</v>
          </cell>
          <cell r="AC36">
            <v>7660.13</v>
          </cell>
          <cell r="AD36">
            <v>194842.70921830597</v>
          </cell>
          <cell r="AE36">
            <v>0</v>
          </cell>
          <cell r="AF36">
            <v>7660.13</v>
          </cell>
          <cell r="AG36">
            <v>187182.57921830597</v>
          </cell>
          <cell r="AH36">
            <v>0</v>
          </cell>
          <cell r="AI36">
            <v>7660.13</v>
          </cell>
          <cell r="AJ36">
            <v>179522.44921830596</v>
          </cell>
          <cell r="AL36">
            <v>7660.13</v>
          </cell>
          <cell r="AM36">
            <v>171862.31921830596</v>
          </cell>
          <cell r="AO36">
            <v>7660.13</v>
          </cell>
          <cell r="AP36">
            <v>164202.18921830595</v>
          </cell>
          <cell r="AR36">
            <v>7660.13</v>
          </cell>
          <cell r="AS36">
            <v>156542.05921830595</v>
          </cell>
          <cell r="AU36">
            <v>7660.13</v>
          </cell>
          <cell r="AV36">
            <v>148881.92921830594</v>
          </cell>
          <cell r="AX36">
            <v>7660.13</v>
          </cell>
          <cell r="AY36">
            <v>141221.79921830594</v>
          </cell>
          <cell r="AZ36">
            <v>7660.13</v>
          </cell>
          <cell r="BA36">
            <v>133561.66921830593</v>
          </cell>
          <cell r="BB36" t="str">
            <v>XPS410GP</v>
          </cell>
          <cell r="BC36">
            <v>0.08</v>
          </cell>
          <cell r="BD36">
            <v>35.394760978580898</v>
          </cell>
        </row>
        <row r="37">
          <cell r="A37" t="str">
            <v>XPW630GP</v>
          </cell>
          <cell r="B37" t="str">
            <v>Active</v>
          </cell>
          <cell r="C37">
            <v>0</v>
          </cell>
          <cell r="D37" t="str">
            <v xml:space="preserve"> EMERGENCY MANAGEMENT SERVICES</v>
          </cell>
          <cell r="E37" t="str">
            <v>EMERGENCY MANAGEMENT SERVICES</v>
          </cell>
          <cell r="F37" t="str">
            <v xml:space="preserve">DISTRICT SIX                  </v>
          </cell>
          <cell r="G37">
            <v>527549</v>
          </cell>
          <cell r="H37" t="str">
            <v>FML</v>
          </cell>
          <cell r="I37" t="str">
            <v>XPW630GP</v>
          </cell>
          <cell r="J37" t="str">
            <v xml:space="preserve">IVECO 35S15V12 F/C P/V                   </v>
          </cell>
          <cell r="K37" t="str">
            <v>AMB/PVAN2</v>
          </cell>
          <cell r="L37">
            <v>239978.22922759564</v>
          </cell>
          <cell r="M37">
            <v>0</v>
          </cell>
          <cell r="N37">
            <v>7613.36</v>
          </cell>
          <cell r="O37">
            <v>232364.86922759566</v>
          </cell>
          <cell r="P37">
            <v>0</v>
          </cell>
          <cell r="Q37">
            <v>7613.36</v>
          </cell>
          <cell r="R37">
            <v>224751.50922759567</v>
          </cell>
          <cell r="S37">
            <v>0</v>
          </cell>
          <cell r="T37">
            <v>7613.36</v>
          </cell>
          <cell r="U37">
            <v>217138.14922759568</v>
          </cell>
          <cell r="V37">
            <v>0</v>
          </cell>
          <cell r="W37">
            <v>7613.36</v>
          </cell>
          <cell r="X37">
            <v>209524.7892275957</v>
          </cell>
          <cell r="Y37">
            <v>0</v>
          </cell>
          <cell r="Z37">
            <v>7613.36</v>
          </cell>
          <cell r="AA37">
            <v>201911.42922759571</v>
          </cell>
          <cell r="AB37">
            <v>0</v>
          </cell>
          <cell r="AC37">
            <v>7613.36</v>
          </cell>
          <cell r="AD37">
            <v>194298.06922759573</v>
          </cell>
          <cell r="AE37">
            <v>0</v>
          </cell>
          <cell r="AF37">
            <v>7613.36</v>
          </cell>
          <cell r="AG37">
            <v>186684.70922759574</v>
          </cell>
          <cell r="AH37">
            <v>0</v>
          </cell>
          <cell r="AI37">
            <v>7613.36</v>
          </cell>
          <cell r="AJ37">
            <v>179071.34922759575</v>
          </cell>
          <cell r="AL37">
            <v>7613.36</v>
          </cell>
          <cell r="AM37">
            <v>171457.98922759577</v>
          </cell>
          <cell r="AO37">
            <v>7613.36</v>
          </cell>
          <cell r="AP37">
            <v>163844.62922759578</v>
          </cell>
          <cell r="AR37">
            <v>7613.36</v>
          </cell>
          <cell r="AS37">
            <v>156231.2692275958</v>
          </cell>
          <cell r="AU37">
            <v>7613.36</v>
          </cell>
          <cell r="AV37">
            <v>148617.90922759581</v>
          </cell>
          <cell r="AX37">
            <v>7613.36</v>
          </cell>
          <cell r="AY37">
            <v>141004.54922759582</v>
          </cell>
          <cell r="AZ37">
            <v>7613.36</v>
          </cell>
          <cell r="BA37">
            <v>133391.18922759584</v>
          </cell>
          <cell r="BB37" t="str">
            <v>XPW630GP</v>
          </cell>
          <cell r="BC37">
            <v>0.08</v>
          </cell>
          <cell r="BD37">
            <v>35.50233815465036</v>
          </cell>
        </row>
        <row r="38">
          <cell r="A38" t="str">
            <v>XPW636GP</v>
          </cell>
          <cell r="B38" t="str">
            <v>Active</v>
          </cell>
          <cell r="C38">
            <v>0</v>
          </cell>
          <cell r="D38" t="str">
            <v xml:space="preserve"> EMERGENCY MANAGEMENT SERVICES</v>
          </cell>
          <cell r="E38" t="str">
            <v>EMERGENCY MANAGEMENT SERVICES</v>
          </cell>
          <cell r="F38" t="str">
            <v xml:space="preserve">DISTRICT SIX                  </v>
          </cell>
          <cell r="G38">
            <v>527549</v>
          </cell>
          <cell r="H38" t="str">
            <v>FML</v>
          </cell>
          <cell r="I38" t="str">
            <v>XPW636GP</v>
          </cell>
          <cell r="J38" t="str">
            <v xml:space="preserve">IVECO 35S15V12 F/C P/V                   </v>
          </cell>
          <cell r="K38" t="str">
            <v>AMB/PVAN2</v>
          </cell>
          <cell r="L38">
            <v>239978.22922759564</v>
          </cell>
          <cell r="M38">
            <v>0</v>
          </cell>
          <cell r="N38">
            <v>7613.36</v>
          </cell>
          <cell r="O38">
            <v>232364.86922759566</v>
          </cell>
          <cell r="P38">
            <v>0</v>
          </cell>
          <cell r="Q38">
            <v>7613.36</v>
          </cell>
          <cell r="R38">
            <v>224751.50922759567</v>
          </cell>
          <cell r="S38">
            <v>0</v>
          </cell>
          <cell r="T38">
            <v>7613.36</v>
          </cell>
          <cell r="U38">
            <v>217138.14922759568</v>
          </cell>
          <cell r="V38">
            <v>0</v>
          </cell>
          <cell r="W38">
            <v>7613.36</v>
          </cell>
          <cell r="X38">
            <v>209524.7892275957</v>
          </cell>
          <cell r="Y38">
            <v>0</v>
          </cell>
          <cell r="Z38">
            <v>7613.36</v>
          </cell>
          <cell r="AA38">
            <v>201911.42922759571</v>
          </cell>
          <cell r="AB38">
            <v>0</v>
          </cell>
          <cell r="AC38">
            <v>7613.36</v>
          </cell>
          <cell r="AD38">
            <v>194298.06922759573</v>
          </cell>
          <cell r="AE38">
            <v>0</v>
          </cell>
          <cell r="AF38">
            <v>7613.36</v>
          </cell>
          <cell r="AG38">
            <v>186684.70922759574</v>
          </cell>
          <cell r="AH38">
            <v>0</v>
          </cell>
          <cell r="AI38">
            <v>7613.36</v>
          </cell>
          <cell r="AJ38">
            <v>179071.34922759575</v>
          </cell>
          <cell r="AL38">
            <v>7613.36</v>
          </cell>
          <cell r="AM38">
            <v>171457.98922759577</v>
          </cell>
          <cell r="AO38">
            <v>7613.36</v>
          </cell>
          <cell r="AP38">
            <v>163844.62922759578</v>
          </cell>
          <cell r="AR38">
            <v>7613.36</v>
          </cell>
          <cell r="AS38">
            <v>156231.2692275958</v>
          </cell>
          <cell r="AU38">
            <v>7613.36</v>
          </cell>
          <cell r="AV38">
            <v>148617.90922759581</v>
          </cell>
          <cell r="AX38">
            <v>7613.36</v>
          </cell>
          <cell r="AY38">
            <v>141004.54922759582</v>
          </cell>
          <cell r="AZ38">
            <v>7613.36</v>
          </cell>
          <cell r="BA38">
            <v>133391.18922759584</v>
          </cell>
          <cell r="BB38" t="str">
            <v>XPW636GP</v>
          </cell>
          <cell r="BC38">
            <v>0.08</v>
          </cell>
          <cell r="BD38">
            <v>35.50233815465036</v>
          </cell>
        </row>
        <row r="39">
          <cell r="A39" t="str">
            <v>XPW639GP</v>
          </cell>
          <cell r="B39" t="str">
            <v>Active</v>
          </cell>
          <cell r="C39">
            <v>0</v>
          </cell>
          <cell r="D39" t="str">
            <v xml:space="preserve"> EMERGENCY MANAGEMENT SERVICES</v>
          </cell>
          <cell r="E39" t="str">
            <v>EMERGENCY MANAGEMENT SERVICES</v>
          </cell>
          <cell r="F39" t="str">
            <v xml:space="preserve">DISTRICT ONE                </v>
          </cell>
          <cell r="G39">
            <v>527518</v>
          </cell>
          <cell r="H39" t="str">
            <v>FML</v>
          </cell>
          <cell r="I39" t="str">
            <v>XPW639GP</v>
          </cell>
          <cell r="J39" t="str">
            <v xml:space="preserve">IVECO 35S15V12 F/C P/V                   </v>
          </cell>
          <cell r="K39" t="str">
            <v>AMB/PVAN2</v>
          </cell>
          <cell r="L39">
            <v>289195.63793715846</v>
          </cell>
          <cell r="M39">
            <v>0</v>
          </cell>
          <cell r="N39">
            <v>7602.96</v>
          </cell>
          <cell r="O39">
            <v>281592.67793715844</v>
          </cell>
          <cell r="P39">
            <v>0</v>
          </cell>
          <cell r="Q39">
            <v>7602.96</v>
          </cell>
          <cell r="R39">
            <v>273989.71793715842</v>
          </cell>
          <cell r="S39">
            <v>0</v>
          </cell>
          <cell r="T39">
            <v>7602.96</v>
          </cell>
          <cell r="U39">
            <v>266386.7579371584</v>
          </cell>
          <cell r="V39">
            <v>0</v>
          </cell>
          <cell r="W39">
            <v>7602.96</v>
          </cell>
          <cell r="X39">
            <v>258783.79793715841</v>
          </cell>
          <cell r="Y39">
            <v>0</v>
          </cell>
          <cell r="Z39">
            <v>7602.96</v>
          </cell>
          <cell r="AA39">
            <v>251180.83793715842</v>
          </cell>
          <cell r="AB39">
            <v>0</v>
          </cell>
          <cell r="AC39">
            <v>7602.96</v>
          </cell>
          <cell r="AD39">
            <v>243577.87793715842</v>
          </cell>
          <cell r="AE39">
            <v>0</v>
          </cell>
          <cell r="AF39">
            <v>7602.96</v>
          </cell>
          <cell r="AG39">
            <v>235974.91793715843</v>
          </cell>
          <cell r="AH39">
            <v>0</v>
          </cell>
          <cell r="AI39">
            <v>7602.96</v>
          </cell>
          <cell r="AJ39">
            <v>228371.95793715844</v>
          </cell>
          <cell r="AL39">
            <v>7602.96</v>
          </cell>
          <cell r="AM39">
            <v>220768.99793715845</v>
          </cell>
          <cell r="AO39">
            <v>7602.96</v>
          </cell>
          <cell r="AP39">
            <v>213166.03793715846</v>
          </cell>
          <cell r="AR39">
            <v>7602.96</v>
          </cell>
          <cell r="AS39">
            <v>205563.07793715846</v>
          </cell>
          <cell r="AU39">
            <v>7602.96</v>
          </cell>
          <cell r="AV39">
            <v>197960.11793715847</v>
          </cell>
          <cell r="AX39">
            <v>7602.96</v>
          </cell>
          <cell r="AY39">
            <v>190357.15793715848</v>
          </cell>
          <cell r="AZ39">
            <v>7602.96</v>
          </cell>
          <cell r="BA39">
            <v>182754.19793715849</v>
          </cell>
          <cell r="BB39" t="str">
            <v>XPW639GP</v>
          </cell>
          <cell r="BC39">
            <v>0.08</v>
          </cell>
          <cell r="BD39">
            <v>44.016423450664846</v>
          </cell>
        </row>
        <row r="40">
          <cell r="A40" t="str">
            <v>XPW644GP</v>
          </cell>
          <cell r="B40" t="str">
            <v>Active</v>
          </cell>
          <cell r="C40">
            <v>0</v>
          </cell>
          <cell r="D40" t="str">
            <v xml:space="preserve"> EMERGENCY MANAGEMENT SERVICES</v>
          </cell>
          <cell r="E40" t="str">
            <v>EMERGENCY MANAGEMENT SERVICES</v>
          </cell>
          <cell r="F40" t="str">
            <v xml:space="preserve">DISRICT THREE              </v>
          </cell>
          <cell r="G40">
            <v>527528</v>
          </cell>
          <cell r="H40" t="str">
            <v>FML</v>
          </cell>
          <cell r="I40" t="str">
            <v>XPW644GP</v>
          </cell>
          <cell r="J40" t="str">
            <v xml:space="preserve">IVECO 35S15V12 F/C P/V                   </v>
          </cell>
          <cell r="K40" t="str">
            <v>AMB/PVAN2</v>
          </cell>
          <cell r="L40">
            <v>239978.22922759564</v>
          </cell>
          <cell r="M40">
            <v>0</v>
          </cell>
          <cell r="N40">
            <v>7613.36</v>
          </cell>
          <cell r="O40">
            <v>232364.86922759566</v>
          </cell>
          <cell r="P40">
            <v>0</v>
          </cell>
          <cell r="Q40">
            <v>7613.36</v>
          </cell>
          <cell r="R40">
            <v>224751.50922759567</v>
          </cell>
          <cell r="S40">
            <v>0</v>
          </cell>
          <cell r="T40">
            <v>7613.36</v>
          </cell>
          <cell r="U40">
            <v>217138.14922759568</v>
          </cell>
          <cell r="V40">
            <v>0</v>
          </cell>
          <cell r="W40">
            <v>7613.36</v>
          </cell>
          <cell r="X40">
            <v>209524.7892275957</v>
          </cell>
          <cell r="Y40">
            <v>0</v>
          </cell>
          <cell r="Z40">
            <v>7613.36</v>
          </cell>
          <cell r="AA40">
            <v>201911.42922759571</v>
          </cell>
          <cell r="AB40">
            <v>0</v>
          </cell>
          <cell r="AC40">
            <v>7613.36</v>
          </cell>
          <cell r="AD40">
            <v>194298.06922759573</v>
          </cell>
          <cell r="AE40">
            <v>0</v>
          </cell>
          <cell r="AF40">
            <v>7613.36</v>
          </cell>
          <cell r="AG40">
            <v>186684.70922759574</v>
          </cell>
          <cell r="AH40">
            <v>0</v>
          </cell>
          <cell r="AI40">
            <v>7613.36</v>
          </cell>
          <cell r="AJ40">
            <v>179071.34922759575</v>
          </cell>
          <cell r="AL40">
            <v>7613.36</v>
          </cell>
          <cell r="AM40">
            <v>171457.98922759577</v>
          </cell>
          <cell r="AO40">
            <v>7613.36</v>
          </cell>
          <cell r="AP40">
            <v>163844.62922759578</v>
          </cell>
          <cell r="AR40">
            <v>7613.36</v>
          </cell>
          <cell r="AS40">
            <v>156231.2692275958</v>
          </cell>
          <cell r="AU40">
            <v>7613.36</v>
          </cell>
          <cell r="AV40">
            <v>148617.90922759581</v>
          </cell>
          <cell r="AX40">
            <v>7613.36</v>
          </cell>
          <cell r="AY40">
            <v>141004.54922759582</v>
          </cell>
          <cell r="AZ40">
            <v>7613.36</v>
          </cell>
          <cell r="BA40">
            <v>133391.18922759584</v>
          </cell>
          <cell r="BB40" t="str">
            <v>XPW644GP</v>
          </cell>
          <cell r="BC40">
            <v>0.08</v>
          </cell>
          <cell r="BD40">
            <v>35.50233815465036</v>
          </cell>
        </row>
        <row r="41">
          <cell r="A41" t="str">
            <v>XRP697GP</v>
          </cell>
          <cell r="B41" t="str">
            <v>Active</v>
          </cell>
          <cell r="C41">
            <v>0</v>
          </cell>
          <cell r="D41" t="str">
            <v xml:space="preserve"> EMERGENCY MANAGEMENT SERVICES</v>
          </cell>
          <cell r="E41" t="str">
            <v>EMERGENCY MANAGEMENT SERVICES</v>
          </cell>
          <cell r="F41" t="str">
            <v xml:space="preserve">DISTRICT SIX                  </v>
          </cell>
          <cell r="G41">
            <v>527549</v>
          </cell>
          <cell r="H41" t="str">
            <v>FML</v>
          </cell>
          <cell r="I41" t="str">
            <v>XRP697GP</v>
          </cell>
          <cell r="J41" t="str">
            <v xml:space="preserve">IVECO 35S15V12 F/C P/V                   </v>
          </cell>
          <cell r="K41" t="str">
            <v>AMB/PVAN2</v>
          </cell>
          <cell r="L41">
            <v>257872.36911475414</v>
          </cell>
          <cell r="M41">
            <v>0</v>
          </cell>
          <cell r="N41">
            <v>7575</v>
          </cell>
          <cell r="O41">
            <v>250297.36911475414</v>
          </cell>
          <cell r="P41">
            <v>0</v>
          </cell>
          <cell r="Q41">
            <v>7575</v>
          </cell>
          <cell r="R41">
            <v>242722.36911475414</v>
          </cell>
          <cell r="S41">
            <v>0</v>
          </cell>
          <cell r="T41">
            <v>7575</v>
          </cell>
          <cell r="U41">
            <v>235147.36911475414</v>
          </cell>
          <cell r="V41">
            <v>0</v>
          </cell>
          <cell r="W41">
            <v>7575</v>
          </cell>
          <cell r="X41">
            <v>227572.36911475414</v>
          </cell>
          <cell r="Y41">
            <v>0</v>
          </cell>
          <cell r="Z41">
            <v>7575</v>
          </cell>
          <cell r="AA41">
            <v>219997.36911475414</v>
          </cell>
          <cell r="AB41">
            <v>0</v>
          </cell>
          <cell r="AC41">
            <v>7575</v>
          </cell>
          <cell r="AD41">
            <v>212422.36911475414</v>
          </cell>
          <cell r="AE41">
            <v>0</v>
          </cell>
          <cell r="AF41">
            <v>7575</v>
          </cell>
          <cell r="AG41">
            <v>204847.36911475414</v>
          </cell>
          <cell r="AH41">
            <v>0</v>
          </cell>
          <cell r="AI41">
            <v>7575</v>
          </cell>
          <cell r="AJ41">
            <v>197272.36911475414</v>
          </cell>
          <cell r="AL41">
            <v>7575</v>
          </cell>
          <cell r="AM41">
            <v>189697.36911475414</v>
          </cell>
          <cell r="AO41">
            <v>7575</v>
          </cell>
          <cell r="AP41">
            <v>182122.36911475414</v>
          </cell>
          <cell r="AR41">
            <v>7575</v>
          </cell>
          <cell r="AS41">
            <v>174547.36911475414</v>
          </cell>
          <cell r="AU41">
            <v>7575</v>
          </cell>
          <cell r="AV41">
            <v>166972.36911475414</v>
          </cell>
          <cell r="AX41">
            <v>7575</v>
          </cell>
          <cell r="AY41">
            <v>159397.36911475414</v>
          </cell>
          <cell r="AZ41">
            <v>7575</v>
          </cell>
          <cell r="BA41">
            <v>151822.36911475414</v>
          </cell>
          <cell r="BB41" t="str">
            <v>XRP697GP</v>
          </cell>
          <cell r="BC41">
            <v>0.08</v>
          </cell>
          <cell r="BD41">
            <v>38.740369609996307</v>
          </cell>
        </row>
        <row r="42">
          <cell r="A42" t="str">
            <v>YTJ104GP</v>
          </cell>
          <cell r="B42" t="str">
            <v>Active</v>
          </cell>
          <cell r="C42">
            <v>0</v>
          </cell>
          <cell r="D42" t="str">
            <v xml:space="preserve"> EMERGENCY MANAGEMENT SERVICES</v>
          </cell>
          <cell r="E42" t="str">
            <v>EMERGENCY MANAGEMENT SERVICES</v>
          </cell>
          <cell r="F42" t="str">
            <v xml:space="preserve">DISTRCT THREE             </v>
          </cell>
          <cell r="G42">
            <v>527528</v>
          </cell>
          <cell r="H42" t="str">
            <v>FML</v>
          </cell>
          <cell r="I42" t="str">
            <v>YTJ104GP</v>
          </cell>
          <cell r="J42" t="str">
            <v xml:space="preserve">TOYOTA QUANTUM 2.7 LWB F/C P/V            </v>
          </cell>
          <cell r="K42" t="str">
            <v>AMB/PVAN2</v>
          </cell>
          <cell r="L42">
            <v>325859.89141885244</v>
          </cell>
          <cell r="M42">
            <v>0</v>
          </cell>
          <cell r="N42">
            <v>8467.52</v>
          </cell>
          <cell r="O42">
            <v>317392.37141885242</v>
          </cell>
          <cell r="P42">
            <v>0</v>
          </cell>
          <cell r="Q42">
            <v>8467.52</v>
          </cell>
          <cell r="R42">
            <v>308924.8514188524</v>
          </cell>
          <cell r="S42">
            <v>0</v>
          </cell>
          <cell r="T42">
            <v>8467.52</v>
          </cell>
          <cell r="U42">
            <v>300457.33141885238</v>
          </cell>
          <cell r="V42">
            <v>0</v>
          </cell>
          <cell r="W42">
            <v>8467.52</v>
          </cell>
          <cell r="X42">
            <v>291989.81141885236</v>
          </cell>
          <cell r="Y42">
            <v>0</v>
          </cell>
          <cell r="Z42">
            <v>8467.52</v>
          </cell>
          <cell r="AA42">
            <v>283522.29141885234</v>
          </cell>
          <cell r="AB42">
            <v>0</v>
          </cell>
          <cell r="AC42">
            <v>8467.52</v>
          </cell>
          <cell r="AD42">
            <v>275054.77141885232</v>
          </cell>
          <cell r="AE42">
            <v>0</v>
          </cell>
          <cell r="AF42">
            <v>8467.52</v>
          </cell>
          <cell r="AG42">
            <v>266587.25141885231</v>
          </cell>
          <cell r="AH42">
            <v>0</v>
          </cell>
          <cell r="AI42">
            <v>8467.52</v>
          </cell>
          <cell r="AJ42">
            <v>258119.73141885232</v>
          </cell>
          <cell r="AL42">
            <v>8467.52</v>
          </cell>
          <cell r="AM42">
            <v>249652.21141885233</v>
          </cell>
          <cell r="AO42">
            <v>8467.52</v>
          </cell>
          <cell r="AP42">
            <v>241184.69141885234</v>
          </cell>
          <cell r="AR42">
            <v>8467.52</v>
          </cell>
          <cell r="AS42">
            <v>232717.17141885235</v>
          </cell>
          <cell r="AU42">
            <v>8467.52</v>
          </cell>
          <cell r="AV42">
            <v>224249.65141885236</v>
          </cell>
          <cell r="AX42">
            <v>8467.52</v>
          </cell>
          <cell r="AY42">
            <v>215782.13141885237</v>
          </cell>
          <cell r="AZ42">
            <v>8467.52</v>
          </cell>
          <cell r="BA42">
            <v>207314.61141885238</v>
          </cell>
          <cell r="BB42" t="str">
            <v>YTJ104GP</v>
          </cell>
          <cell r="BC42">
            <v>0.08</v>
          </cell>
          <cell r="BD42">
            <v>44.617490650443635</v>
          </cell>
        </row>
        <row r="43">
          <cell r="A43" t="str">
            <v>YTJ154GP</v>
          </cell>
          <cell r="B43" t="str">
            <v>Active</v>
          </cell>
          <cell r="C43">
            <v>0</v>
          </cell>
          <cell r="D43" t="str">
            <v xml:space="preserve"> EMERGENCY MANAGEMENT SERVICES</v>
          </cell>
          <cell r="E43" t="str">
            <v>EMERGENCY MANAGEMENT SERVICES</v>
          </cell>
          <cell r="F43" t="str">
            <v xml:space="preserve">DISTRICT SIX                  </v>
          </cell>
          <cell r="G43">
            <v>527549</v>
          </cell>
          <cell r="H43" t="str">
            <v>FML</v>
          </cell>
          <cell r="I43" t="str">
            <v>YTJ154GP</v>
          </cell>
          <cell r="J43" t="str">
            <v xml:space="preserve">TOYOTA QUANTUM 2.7 LWB F/C P/V            </v>
          </cell>
          <cell r="K43" t="str">
            <v>AMB/PVAN2</v>
          </cell>
          <cell r="L43">
            <v>326055.41298306006</v>
          </cell>
          <cell r="M43">
            <v>0</v>
          </cell>
          <cell r="N43">
            <v>8313.98</v>
          </cell>
          <cell r="O43">
            <v>317741.43298306008</v>
          </cell>
          <cell r="P43">
            <v>0</v>
          </cell>
          <cell r="Q43">
            <v>8313.98</v>
          </cell>
          <cell r="R43">
            <v>309427.45298306009</v>
          </cell>
          <cell r="S43">
            <v>0</v>
          </cell>
          <cell r="T43">
            <v>8313.98</v>
          </cell>
          <cell r="U43">
            <v>301113.47298306011</v>
          </cell>
          <cell r="V43">
            <v>0</v>
          </cell>
          <cell r="W43">
            <v>8313.98</v>
          </cell>
          <cell r="X43">
            <v>292799.49298306013</v>
          </cell>
          <cell r="Y43">
            <v>0</v>
          </cell>
          <cell r="Z43">
            <v>8313.98</v>
          </cell>
          <cell r="AA43">
            <v>284485.51298306015</v>
          </cell>
          <cell r="AB43">
            <v>0</v>
          </cell>
          <cell r="AC43">
            <v>8313.98</v>
          </cell>
          <cell r="AD43">
            <v>276171.53298306017</v>
          </cell>
          <cell r="AE43">
            <v>0</v>
          </cell>
          <cell r="AF43">
            <v>8313.98</v>
          </cell>
          <cell r="AG43">
            <v>267857.55298306019</v>
          </cell>
          <cell r="AH43">
            <v>0</v>
          </cell>
          <cell r="AI43">
            <v>8313.98</v>
          </cell>
          <cell r="AJ43">
            <v>259543.57298306018</v>
          </cell>
          <cell r="AL43">
            <v>8313.98</v>
          </cell>
          <cell r="AM43">
            <v>251229.59298306017</v>
          </cell>
          <cell r="AO43">
            <v>8313.98</v>
          </cell>
          <cell r="AP43">
            <v>242915.61298306016</v>
          </cell>
          <cell r="AR43">
            <v>8313.98</v>
          </cell>
          <cell r="AS43">
            <v>234601.63298306015</v>
          </cell>
          <cell r="AU43">
            <v>8313.98</v>
          </cell>
          <cell r="AV43">
            <v>226287.65298306014</v>
          </cell>
          <cell r="AX43">
            <v>8313.98</v>
          </cell>
          <cell r="AY43">
            <v>217973.67298306013</v>
          </cell>
          <cell r="AZ43">
            <v>8313.98</v>
          </cell>
          <cell r="BA43">
            <v>209659.69298306011</v>
          </cell>
          <cell r="BB43" t="str">
            <v>YTJ154GP</v>
          </cell>
          <cell r="BC43">
            <v>0.08</v>
          </cell>
          <cell r="BD43">
            <v>45.611647443674393</v>
          </cell>
        </row>
        <row r="44">
          <cell r="A44" t="str">
            <v>YTJ166GP</v>
          </cell>
          <cell r="B44" t="str">
            <v>Active</v>
          </cell>
          <cell r="C44">
            <v>0</v>
          </cell>
          <cell r="D44" t="str">
            <v xml:space="preserve"> EMERGENCY MANAGEMENT SERVICES</v>
          </cell>
          <cell r="E44" t="str">
            <v>EMERGENCY MANAGEMENT SERVICES</v>
          </cell>
          <cell r="F44" t="str">
            <v xml:space="preserve">DISTRICT SIX                  </v>
          </cell>
          <cell r="G44">
            <v>527549</v>
          </cell>
          <cell r="H44" t="str">
            <v>FML</v>
          </cell>
          <cell r="I44" t="str">
            <v>YTJ166GP</v>
          </cell>
          <cell r="J44" t="str">
            <v xml:space="preserve">TOYOTA QUANTUM 2.7 LWB F/C P/V            </v>
          </cell>
          <cell r="K44" t="str">
            <v>AMB/PVAN2</v>
          </cell>
          <cell r="L44">
            <v>325893.27166202181</v>
          </cell>
          <cell r="M44">
            <v>0</v>
          </cell>
          <cell r="N44">
            <v>8468.6299999999992</v>
          </cell>
          <cell r="O44">
            <v>317424.64166202181</v>
          </cell>
          <cell r="P44">
            <v>0</v>
          </cell>
          <cell r="Q44">
            <v>8468.6299999999992</v>
          </cell>
          <cell r="R44">
            <v>308956.0116620218</v>
          </cell>
          <cell r="S44">
            <v>0</v>
          </cell>
          <cell r="T44">
            <v>8468.6299999999992</v>
          </cell>
          <cell r="U44">
            <v>300487.3816620218</v>
          </cell>
          <cell r="V44">
            <v>0</v>
          </cell>
          <cell r="W44">
            <v>8468.6299999999992</v>
          </cell>
          <cell r="X44">
            <v>292018.75166202179</v>
          </cell>
          <cell r="Y44">
            <v>0</v>
          </cell>
          <cell r="Z44">
            <v>8468.6299999999992</v>
          </cell>
          <cell r="AA44">
            <v>283550.12166202179</v>
          </cell>
          <cell r="AB44">
            <v>0</v>
          </cell>
          <cell r="AC44">
            <v>8468.6299999999992</v>
          </cell>
          <cell r="AD44">
            <v>275081.49166202178</v>
          </cell>
          <cell r="AE44">
            <v>0</v>
          </cell>
          <cell r="AF44">
            <v>8468.6299999999992</v>
          </cell>
          <cell r="AG44">
            <v>266612.86166202178</v>
          </cell>
          <cell r="AH44">
            <v>0</v>
          </cell>
          <cell r="AI44">
            <v>8468.6299999999992</v>
          </cell>
          <cell r="AJ44">
            <v>258144.23166202178</v>
          </cell>
          <cell r="AL44">
            <v>8468.6299999999992</v>
          </cell>
          <cell r="AM44">
            <v>249675.60166202177</v>
          </cell>
          <cell r="AO44">
            <v>8468.6299999999992</v>
          </cell>
          <cell r="AP44">
            <v>241206.97166202177</v>
          </cell>
          <cell r="AR44">
            <v>8468.6299999999992</v>
          </cell>
          <cell r="AS44">
            <v>232738.34166202176</v>
          </cell>
          <cell r="AU44">
            <v>8468.6299999999992</v>
          </cell>
          <cell r="AV44">
            <v>224269.71166202176</v>
          </cell>
          <cell r="AX44">
            <v>8468.6299999999992</v>
          </cell>
          <cell r="AY44">
            <v>215801.08166202175</v>
          </cell>
          <cell r="AZ44">
            <v>8468.6299999999992</v>
          </cell>
          <cell r="BA44">
            <v>207332.45166202175</v>
          </cell>
          <cell r="BB44" t="str">
            <v>YTJ166GP</v>
          </cell>
          <cell r="BC44">
            <v>0.08</v>
          </cell>
          <cell r="BD44">
            <v>44.616002789229434</v>
          </cell>
        </row>
        <row r="45">
          <cell r="A45" t="str">
            <v>YTJ174GP</v>
          </cell>
          <cell r="B45" t="str">
            <v>Active</v>
          </cell>
          <cell r="C45">
            <v>0</v>
          </cell>
          <cell r="D45" t="str">
            <v xml:space="preserve"> EMERGENCY MANAGEMENT SERVICES</v>
          </cell>
          <cell r="E45" t="str">
            <v>EMERGENCY MANAGEMENT SERVICES</v>
          </cell>
          <cell r="F45" t="str">
            <v xml:space="preserve">DISTRCT THREE             </v>
          </cell>
          <cell r="G45">
            <v>527528</v>
          </cell>
          <cell r="H45" t="str">
            <v>FML</v>
          </cell>
          <cell r="I45" t="str">
            <v>YTJ174GP</v>
          </cell>
          <cell r="J45" t="str">
            <v xml:space="preserve">TOYOTA QUANTUM 2.7 LWB F/C P/V            </v>
          </cell>
          <cell r="K45" t="str">
            <v>AMB/PVAN2</v>
          </cell>
          <cell r="L45">
            <v>323786.2514284153</v>
          </cell>
          <cell r="M45">
            <v>0</v>
          </cell>
          <cell r="N45">
            <v>8485.27</v>
          </cell>
          <cell r="O45">
            <v>315300.98142841528</v>
          </cell>
          <cell r="P45">
            <v>0</v>
          </cell>
          <cell r="Q45">
            <v>8485.27</v>
          </cell>
          <cell r="R45">
            <v>306815.71142841526</v>
          </cell>
          <cell r="S45">
            <v>0</v>
          </cell>
          <cell r="T45">
            <v>8485.27</v>
          </cell>
          <cell r="U45">
            <v>298330.44142841524</v>
          </cell>
          <cell r="V45">
            <v>0</v>
          </cell>
          <cell r="W45">
            <v>8485.27</v>
          </cell>
          <cell r="X45">
            <v>289845.17142841523</v>
          </cell>
          <cell r="Y45">
            <v>0</v>
          </cell>
          <cell r="Z45">
            <v>8485.27</v>
          </cell>
          <cell r="AA45">
            <v>281359.90142841521</v>
          </cell>
          <cell r="AB45">
            <v>0</v>
          </cell>
          <cell r="AC45">
            <v>8485.27</v>
          </cell>
          <cell r="AD45">
            <v>272874.63142841519</v>
          </cell>
          <cell r="AE45">
            <v>0</v>
          </cell>
          <cell r="AF45">
            <v>8485.27</v>
          </cell>
          <cell r="AG45">
            <v>264389.36142841517</v>
          </cell>
          <cell r="AH45">
            <v>0</v>
          </cell>
          <cell r="AI45">
            <v>8485.27</v>
          </cell>
          <cell r="AJ45">
            <v>255904.09142841518</v>
          </cell>
          <cell r="AL45">
            <v>8485.27</v>
          </cell>
          <cell r="AM45">
            <v>247418.82142841519</v>
          </cell>
          <cell r="AO45">
            <v>8485.27</v>
          </cell>
          <cell r="AP45">
            <v>238933.5514284152</v>
          </cell>
          <cell r="AR45">
            <v>8485.27</v>
          </cell>
          <cell r="AS45">
            <v>230448.28142841521</v>
          </cell>
          <cell r="AU45">
            <v>8485.27</v>
          </cell>
          <cell r="AV45">
            <v>221963.01142841522</v>
          </cell>
          <cell r="AX45">
            <v>8485.27</v>
          </cell>
          <cell r="AY45">
            <v>213477.74142841523</v>
          </cell>
          <cell r="AZ45">
            <v>8485.27</v>
          </cell>
          <cell r="BA45">
            <v>204992.47142841524</v>
          </cell>
          <cell r="BB45" t="str">
            <v>YTJ174GP</v>
          </cell>
          <cell r="BC45">
            <v>0.08</v>
          </cell>
          <cell r="BD45">
            <v>44.179674971266934</v>
          </cell>
        </row>
        <row r="46">
          <cell r="A46" t="str">
            <v>YTJ186GP</v>
          </cell>
          <cell r="B46" t="str">
            <v>Active</v>
          </cell>
          <cell r="C46">
            <v>0</v>
          </cell>
          <cell r="D46" t="str">
            <v xml:space="preserve"> EMERGENCY MANAGEMENT SERVICES</v>
          </cell>
          <cell r="E46" t="str">
            <v>EMERGENCY MANAGEMENT SERVICES</v>
          </cell>
          <cell r="F46" t="str">
            <v xml:space="preserve">DISTRICT FIVE               </v>
          </cell>
          <cell r="G46">
            <v>527539</v>
          </cell>
          <cell r="H46" t="str">
            <v>FML</v>
          </cell>
          <cell r="I46" t="str">
            <v>YTJ186GP</v>
          </cell>
          <cell r="J46" t="str">
            <v xml:space="preserve">TOYOTA QUANTUM 2.7 LWB F/C P/V            </v>
          </cell>
          <cell r="K46" t="str">
            <v>AMB/PVAN2</v>
          </cell>
          <cell r="L46">
            <v>326163.70355710381</v>
          </cell>
          <cell r="M46">
            <v>0</v>
          </cell>
          <cell r="N46">
            <v>8430.6</v>
          </cell>
          <cell r="O46">
            <v>317733.10355710384</v>
          </cell>
          <cell r="P46">
            <v>0</v>
          </cell>
          <cell r="Q46">
            <v>8430.6</v>
          </cell>
          <cell r="R46">
            <v>309302.50355710386</v>
          </cell>
          <cell r="S46">
            <v>0</v>
          </cell>
          <cell r="T46">
            <v>8430.6</v>
          </cell>
          <cell r="U46">
            <v>300871.90355710388</v>
          </cell>
          <cell r="V46">
            <v>0</v>
          </cell>
          <cell r="W46">
            <v>8430.6</v>
          </cell>
          <cell r="X46">
            <v>292441.30355710391</v>
          </cell>
          <cell r="Y46">
            <v>0</v>
          </cell>
          <cell r="Z46">
            <v>8430.6</v>
          </cell>
          <cell r="AA46">
            <v>284010.70355710393</v>
          </cell>
          <cell r="AB46">
            <v>0</v>
          </cell>
          <cell r="AC46">
            <v>8430.6</v>
          </cell>
          <cell r="AD46">
            <v>275580.10355710395</v>
          </cell>
          <cell r="AE46">
            <v>0</v>
          </cell>
          <cell r="AF46">
            <v>8430.6</v>
          </cell>
          <cell r="AG46">
            <v>267149.50355710398</v>
          </cell>
          <cell r="AH46">
            <v>0</v>
          </cell>
          <cell r="AI46">
            <v>8430.6</v>
          </cell>
          <cell r="AJ46">
            <v>258718.90355710397</v>
          </cell>
          <cell r="AL46">
            <v>8430.6</v>
          </cell>
          <cell r="AM46">
            <v>250288.30355710397</v>
          </cell>
          <cell r="AO46">
            <v>8430.6</v>
          </cell>
          <cell r="AP46">
            <v>241857.70355710396</v>
          </cell>
          <cell r="AR46">
            <v>8430.6</v>
          </cell>
          <cell r="AS46">
            <v>233427.10355710395</v>
          </cell>
          <cell r="AU46">
            <v>8430.6</v>
          </cell>
          <cell r="AV46">
            <v>224996.50355710395</v>
          </cell>
          <cell r="AX46">
            <v>8430.6</v>
          </cell>
          <cell r="AY46">
            <v>216565.90355710394</v>
          </cell>
          <cell r="AZ46">
            <v>8430.6</v>
          </cell>
          <cell r="BA46">
            <v>208135.30355710394</v>
          </cell>
          <cell r="BB46" t="str">
            <v>YTJ186GP</v>
          </cell>
          <cell r="BC46">
            <v>0.08</v>
          </cell>
          <cell r="BD46">
            <v>44.893822043219188</v>
          </cell>
        </row>
        <row r="47">
          <cell r="A47" t="str">
            <v>YTJ195GP</v>
          </cell>
          <cell r="B47" t="str">
            <v>Active</v>
          </cell>
          <cell r="C47">
            <v>0</v>
          </cell>
          <cell r="D47" t="str">
            <v xml:space="preserve"> EMERGENCY MANAGEMENT SERVICES</v>
          </cell>
          <cell r="E47" t="str">
            <v>EMERGENCY MANAGEMENT SERVICES</v>
          </cell>
          <cell r="F47" t="str">
            <v xml:space="preserve">DISTRICT FIVE               </v>
          </cell>
          <cell r="G47">
            <v>527539</v>
          </cell>
          <cell r="H47" t="str">
            <v>FML</v>
          </cell>
          <cell r="I47" t="str">
            <v>YTJ195GP</v>
          </cell>
          <cell r="J47" t="str">
            <v xml:space="preserve">TOYOTA QUANTUM 2.7 LWB F/C P/V            </v>
          </cell>
          <cell r="K47" t="str">
            <v>AMB/PVAN2</v>
          </cell>
          <cell r="L47">
            <v>323786.2514284153</v>
          </cell>
          <cell r="M47">
            <v>0</v>
          </cell>
          <cell r="N47">
            <v>8485.27</v>
          </cell>
          <cell r="O47">
            <v>315300.98142841528</v>
          </cell>
          <cell r="P47">
            <v>0</v>
          </cell>
          <cell r="Q47">
            <v>8485.27</v>
          </cell>
          <cell r="R47">
            <v>306815.71142841526</v>
          </cell>
          <cell r="S47">
            <v>0</v>
          </cell>
          <cell r="T47">
            <v>8485.27</v>
          </cell>
          <cell r="U47">
            <v>298330.44142841524</v>
          </cell>
          <cell r="V47">
            <v>0</v>
          </cell>
          <cell r="W47">
            <v>8485.27</v>
          </cell>
          <cell r="X47">
            <v>289845.17142841523</v>
          </cell>
          <cell r="Y47">
            <v>0</v>
          </cell>
          <cell r="Z47">
            <v>8485.27</v>
          </cell>
          <cell r="AA47">
            <v>281359.90142841521</v>
          </cell>
          <cell r="AB47">
            <v>0</v>
          </cell>
          <cell r="AC47">
            <v>8485.27</v>
          </cell>
          <cell r="AD47">
            <v>272874.63142841519</v>
          </cell>
          <cell r="AE47">
            <v>0</v>
          </cell>
          <cell r="AF47">
            <v>8485.27</v>
          </cell>
          <cell r="AG47">
            <v>264389.36142841517</v>
          </cell>
          <cell r="AH47">
            <v>0</v>
          </cell>
          <cell r="AI47">
            <v>8485.27</v>
          </cell>
          <cell r="AJ47">
            <v>255904.09142841518</v>
          </cell>
          <cell r="AL47">
            <v>8485.27</v>
          </cell>
          <cell r="AM47">
            <v>247418.82142841519</v>
          </cell>
          <cell r="AO47">
            <v>8485.27</v>
          </cell>
          <cell r="AP47">
            <v>238933.5514284152</v>
          </cell>
          <cell r="AR47">
            <v>8485.27</v>
          </cell>
          <cell r="AS47">
            <v>230448.28142841521</v>
          </cell>
          <cell r="AU47">
            <v>8485.27</v>
          </cell>
          <cell r="AV47">
            <v>221963.01142841522</v>
          </cell>
          <cell r="AX47">
            <v>8485.27</v>
          </cell>
          <cell r="AY47">
            <v>213477.74142841523</v>
          </cell>
          <cell r="AZ47">
            <v>8485.27</v>
          </cell>
          <cell r="BA47">
            <v>204992.47142841524</v>
          </cell>
          <cell r="BB47" t="str">
            <v>YTJ195GP</v>
          </cell>
          <cell r="BC47">
            <v>0.08</v>
          </cell>
          <cell r="BD47">
            <v>44.179674971266934</v>
          </cell>
        </row>
        <row r="48">
          <cell r="A48" t="str">
            <v>YTJ204GP</v>
          </cell>
          <cell r="B48" t="str">
            <v>Active</v>
          </cell>
          <cell r="C48">
            <v>0</v>
          </cell>
          <cell r="D48" t="str">
            <v xml:space="preserve"> EMERGENCY MANAGEMENT SERVICES</v>
          </cell>
          <cell r="E48" t="str">
            <v>EMERGENCY MANAGEMENT SERVICES</v>
          </cell>
          <cell r="F48" t="str">
            <v xml:space="preserve">DISTRCT THREE             </v>
          </cell>
          <cell r="G48">
            <v>527528</v>
          </cell>
          <cell r="H48" t="str">
            <v>FML</v>
          </cell>
          <cell r="I48" t="str">
            <v>YTJ204GP</v>
          </cell>
          <cell r="J48" t="str">
            <v xml:space="preserve">TOYOTA QUANTUM 2.7 LWB F/C P/V            </v>
          </cell>
          <cell r="K48" t="str">
            <v>AMB/PVAN2</v>
          </cell>
          <cell r="L48">
            <v>321011.16394972679</v>
          </cell>
          <cell r="M48">
            <v>0</v>
          </cell>
          <cell r="N48">
            <v>8258.56</v>
          </cell>
          <cell r="O48">
            <v>312752.60394972679</v>
          </cell>
          <cell r="P48">
            <v>0</v>
          </cell>
          <cell r="Q48">
            <v>8258.56</v>
          </cell>
          <cell r="R48">
            <v>304494.04394972679</v>
          </cell>
          <cell r="S48">
            <v>0</v>
          </cell>
          <cell r="T48">
            <v>8258.56</v>
          </cell>
          <cell r="U48">
            <v>296235.4839497268</v>
          </cell>
          <cell r="V48">
            <v>0</v>
          </cell>
          <cell r="W48">
            <v>8258.56</v>
          </cell>
          <cell r="X48">
            <v>287976.9239497268</v>
          </cell>
          <cell r="Y48">
            <v>0</v>
          </cell>
          <cell r="Z48">
            <v>8258.56</v>
          </cell>
          <cell r="AA48">
            <v>279718.3639497268</v>
          </cell>
          <cell r="AB48">
            <v>0</v>
          </cell>
          <cell r="AC48">
            <v>8258.56</v>
          </cell>
          <cell r="AD48">
            <v>271459.8039497268</v>
          </cell>
          <cell r="AE48">
            <v>0</v>
          </cell>
          <cell r="AF48">
            <v>8258.56</v>
          </cell>
          <cell r="AG48">
            <v>263201.24394972681</v>
          </cell>
          <cell r="AH48">
            <v>0</v>
          </cell>
          <cell r="AI48">
            <v>8258.56</v>
          </cell>
          <cell r="AJ48">
            <v>254942.68394972681</v>
          </cell>
          <cell r="AL48">
            <v>8258.56</v>
          </cell>
          <cell r="AM48">
            <v>246684.12394972681</v>
          </cell>
          <cell r="AO48">
            <v>8258.56</v>
          </cell>
          <cell r="AP48">
            <v>238425.56394972681</v>
          </cell>
          <cell r="AR48">
            <v>8258.56</v>
          </cell>
          <cell r="AS48">
            <v>230167.00394972682</v>
          </cell>
          <cell r="AU48">
            <v>8258.56</v>
          </cell>
          <cell r="AV48">
            <v>221908.44394972682</v>
          </cell>
          <cell r="AX48">
            <v>8258.56</v>
          </cell>
          <cell r="AY48">
            <v>213649.88394972682</v>
          </cell>
          <cell r="AZ48">
            <v>8258.56</v>
          </cell>
          <cell r="BA48">
            <v>205391.32394972682</v>
          </cell>
          <cell r="BB48" t="str">
            <v>YTJ204GP</v>
          </cell>
          <cell r="BC48">
            <v>0.08</v>
          </cell>
          <cell r="BD48">
            <v>45.140145872279717</v>
          </cell>
        </row>
        <row r="49">
          <cell r="A49" t="str">
            <v>YVP291GP</v>
          </cell>
          <cell r="B49" t="str">
            <v>Active</v>
          </cell>
          <cell r="C49">
            <v>0</v>
          </cell>
          <cell r="D49" t="str">
            <v xml:space="preserve"> EMERGENCY MANAGEMENT SERVICES</v>
          </cell>
          <cell r="E49" t="str">
            <v>EMERGENCY MANAGEMENT SERVICES</v>
          </cell>
          <cell r="F49" t="str">
            <v xml:space="preserve">DISRICT FOUR                </v>
          </cell>
          <cell r="G49">
            <v>527535</v>
          </cell>
          <cell r="H49" t="str">
            <v>FML</v>
          </cell>
          <cell r="I49" t="str">
            <v>YVP291GP</v>
          </cell>
          <cell r="J49" t="str">
            <v xml:space="preserve">MERCEDES-BENZ SPRINTER 308D F/C P/V              </v>
          </cell>
          <cell r="K49" t="str">
            <v>AMB/PVAN2</v>
          </cell>
          <cell r="L49">
            <v>352641.40333087428</v>
          </cell>
          <cell r="M49">
            <v>0</v>
          </cell>
          <cell r="N49">
            <v>7887.19</v>
          </cell>
          <cell r="O49">
            <v>344754.21333087428</v>
          </cell>
          <cell r="P49">
            <v>0</v>
          </cell>
          <cell r="Q49">
            <v>7887.19</v>
          </cell>
          <cell r="R49">
            <v>336867.02333087428</v>
          </cell>
          <cell r="S49">
            <v>0</v>
          </cell>
          <cell r="T49">
            <v>7887.19</v>
          </cell>
          <cell r="U49">
            <v>328979.83333087427</v>
          </cell>
          <cell r="V49">
            <v>0</v>
          </cell>
          <cell r="W49">
            <v>7887.19</v>
          </cell>
          <cell r="X49">
            <v>321092.64333087427</v>
          </cell>
          <cell r="Y49">
            <v>0</v>
          </cell>
          <cell r="Z49">
            <v>7887.19</v>
          </cell>
          <cell r="AA49">
            <v>313205.45333087427</v>
          </cell>
          <cell r="AB49">
            <v>0</v>
          </cell>
          <cell r="AC49">
            <v>7887.19</v>
          </cell>
          <cell r="AD49">
            <v>305318.26333087427</v>
          </cell>
          <cell r="AE49">
            <v>0</v>
          </cell>
          <cell r="AF49">
            <v>7887.19</v>
          </cell>
          <cell r="AG49">
            <v>297431.07333087426</v>
          </cell>
          <cell r="AH49">
            <v>0</v>
          </cell>
          <cell r="AI49">
            <v>7887.19</v>
          </cell>
          <cell r="AJ49">
            <v>289543.88333087426</v>
          </cell>
          <cell r="AL49">
            <v>7887.19</v>
          </cell>
          <cell r="AM49">
            <v>281656.69333087426</v>
          </cell>
          <cell r="AO49">
            <v>7887.19</v>
          </cell>
          <cell r="AP49">
            <v>273769.50333087426</v>
          </cell>
          <cell r="AR49">
            <v>7887.19</v>
          </cell>
          <cell r="AS49">
            <v>265882.31333087425</v>
          </cell>
          <cell r="AU49">
            <v>7887.19</v>
          </cell>
          <cell r="AV49">
            <v>257995.12333087425</v>
          </cell>
          <cell r="AX49">
            <v>7887.19</v>
          </cell>
          <cell r="AY49">
            <v>250107.93333087425</v>
          </cell>
          <cell r="AZ49">
            <v>7887.19</v>
          </cell>
          <cell r="BA49">
            <v>242220.74333087425</v>
          </cell>
          <cell r="BB49" t="str">
            <v>YVP291GP</v>
          </cell>
          <cell r="BC49">
            <v>0.08</v>
          </cell>
          <cell r="BD49">
            <v>53.265220620238118</v>
          </cell>
        </row>
        <row r="50">
          <cell r="A50" t="str">
            <v>YVP296GP</v>
          </cell>
          <cell r="B50" t="str">
            <v>Active</v>
          </cell>
          <cell r="C50">
            <v>0</v>
          </cell>
          <cell r="D50" t="str">
            <v xml:space="preserve"> EMERGENCY MANAGEMENT SERVICES</v>
          </cell>
          <cell r="E50" t="str">
            <v>EMERGENCY MANAGEMENT SERVICES</v>
          </cell>
          <cell r="F50" t="str">
            <v xml:space="preserve">DISTRICT FIVE               </v>
          </cell>
          <cell r="G50">
            <v>527539</v>
          </cell>
          <cell r="H50" t="str">
            <v>FML</v>
          </cell>
          <cell r="I50" t="str">
            <v>YVP296GP</v>
          </cell>
          <cell r="J50" t="str">
            <v xml:space="preserve">MERCEDES-BENZ SPRINTER 308D F/C P/V              </v>
          </cell>
          <cell r="K50" t="str">
            <v>AMB/PVAN2</v>
          </cell>
          <cell r="L50">
            <v>352641.40333087428</v>
          </cell>
          <cell r="M50">
            <v>0</v>
          </cell>
          <cell r="N50">
            <v>7887.19</v>
          </cell>
          <cell r="O50">
            <v>344754.21333087428</v>
          </cell>
          <cell r="P50">
            <v>0</v>
          </cell>
          <cell r="Q50">
            <v>7887.19</v>
          </cell>
          <cell r="R50">
            <v>336867.02333087428</v>
          </cell>
          <cell r="S50">
            <v>0</v>
          </cell>
          <cell r="T50">
            <v>7887.19</v>
          </cell>
          <cell r="U50">
            <v>328979.83333087427</v>
          </cell>
          <cell r="V50">
            <v>0</v>
          </cell>
          <cell r="W50">
            <v>7887.19</v>
          </cell>
          <cell r="X50">
            <v>321092.64333087427</v>
          </cell>
          <cell r="Y50">
            <v>0</v>
          </cell>
          <cell r="Z50">
            <v>7887.19</v>
          </cell>
          <cell r="AA50">
            <v>313205.45333087427</v>
          </cell>
          <cell r="AB50">
            <v>0</v>
          </cell>
          <cell r="AC50">
            <v>7887.19</v>
          </cell>
          <cell r="AD50">
            <v>305318.26333087427</v>
          </cell>
          <cell r="AE50">
            <v>0</v>
          </cell>
          <cell r="AF50">
            <v>7887.19</v>
          </cell>
          <cell r="AG50">
            <v>297431.07333087426</v>
          </cell>
          <cell r="AH50">
            <v>0</v>
          </cell>
          <cell r="AI50">
            <v>7887.19</v>
          </cell>
          <cell r="AJ50">
            <v>289543.88333087426</v>
          </cell>
          <cell r="AL50">
            <v>7887.19</v>
          </cell>
          <cell r="AM50">
            <v>281656.69333087426</v>
          </cell>
          <cell r="AO50">
            <v>7887.19</v>
          </cell>
          <cell r="AP50">
            <v>273769.50333087426</v>
          </cell>
          <cell r="AR50">
            <v>7887.19</v>
          </cell>
          <cell r="AS50">
            <v>265882.31333087425</v>
          </cell>
          <cell r="AU50">
            <v>7887.19</v>
          </cell>
          <cell r="AV50">
            <v>257995.12333087425</v>
          </cell>
          <cell r="AX50">
            <v>7887.19</v>
          </cell>
          <cell r="AY50">
            <v>250107.93333087425</v>
          </cell>
          <cell r="AZ50">
            <v>7887.19</v>
          </cell>
          <cell r="BA50">
            <v>242220.74333087425</v>
          </cell>
          <cell r="BB50" t="str">
            <v>YVP296GP</v>
          </cell>
          <cell r="BC50">
            <v>0.08</v>
          </cell>
          <cell r="BD50">
            <v>53.265220620238118</v>
          </cell>
        </row>
        <row r="51">
          <cell r="A51" t="str">
            <v>YVP375GP</v>
          </cell>
          <cell r="B51" t="str">
            <v>Active</v>
          </cell>
          <cell r="C51">
            <v>0</v>
          </cell>
          <cell r="D51" t="str">
            <v xml:space="preserve"> EMERGENCY MANAGEMENT SERVICES</v>
          </cell>
          <cell r="E51" t="str">
            <v>EMERGENCY MANAGEMENT SERVICES</v>
          </cell>
          <cell r="F51" t="str">
            <v xml:space="preserve">DISTRCT THREE             </v>
          </cell>
          <cell r="G51">
            <v>527528</v>
          </cell>
          <cell r="H51" t="str">
            <v>FML</v>
          </cell>
          <cell r="I51" t="str">
            <v>YVP375GP</v>
          </cell>
          <cell r="J51" t="str">
            <v xml:space="preserve">MERCEDES-BENZ SPRINTER 308D F/C P/V              </v>
          </cell>
          <cell r="K51" t="str">
            <v>AMB/PVAN2</v>
          </cell>
          <cell r="L51">
            <v>352641.40333087428</v>
          </cell>
          <cell r="M51">
            <v>0</v>
          </cell>
          <cell r="N51">
            <v>7887.19</v>
          </cell>
          <cell r="O51">
            <v>344754.21333087428</v>
          </cell>
          <cell r="P51">
            <v>0</v>
          </cell>
          <cell r="Q51">
            <v>7887.19</v>
          </cell>
          <cell r="R51">
            <v>336867.02333087428</v>
          </cell>
          <cell r="S51">
            <v>0</v>
          </cell>
          <cell r="T51">
            <v>7887.19</v>
          </cell>
          <cell r="U51">
            <v>328979.83333087427</v>
          </cell>
          <cell r="V51">
            <v>0</v>
          </cell>
          <cell r="W51">
            <v>7887.19</v>
          </cell>
          <cell r="X51">
            <v>321092.64333087427</v>
          </cell>
          <cell r="Y51">
            <v>0</v>
          </cell>
          <cell r="Z51">
            <v>7887.19</v>
          </cell>
          <cell r="AA51">
            <v>313205.45333087427</v>
          </cell>
          <cell r="AB51">
            <v>0</v>
          </cell>
          <cell r="AC51">
            <v>7887.19</v>
          </cell>
          <cell r="AD51">
            <v>305318.26333087427</v>
          </cell>
          <cell r="AE51">
            <v>0</v>
          </cell>
          <cell r="AF51">
            <v>7887.19</v>
          </cell>
          <cell r="AG51">
            <v>297431.07333087426</v>
          </cell>
          <cell r="AH51">
            <v>0</v>
          </cell>
          <cell r="AI51">
            <v>7887.19</v>
          </cell>
          <cell r="AJ51">
            <v>289543.88333087426</v>
          </cell>
          <cell r="AL51">
            <v>7887.19</v>
          </cell>
          <cell r="AM51">
            <v>281656.69333087426</v>
          </cell>
          <cell r="AO51">
            <v>7887.19</v>
          </cell>
          <cell r="AP51">
            <v>273769.50333087426</v>
          </cell>
          <cell r="AR51">
            <v>7887.19</v>
          </cell>
          <cell r="AS51">
            <v>265882.31333087425</v>
          </cell>
          <cell r="AU51">
            <v>7887.19</v>
          </cell>
          <cell r="AV51">
            <v>257995.12333087425</v>
          </cell>
          <cell r="AX51">
            <v>7887.19</v>
          </cell>
          <cell r="AY51">
            <v>250107.93333087425</v>
          </cell>
          <cell r="AZ51">
            <v>7887.19</v>
          </cell>
          <cell r="BA51">
            <v>242220.74333087425</v>
          </cell>
          <cell r="BB51" t="str">
            <v>YVP375GP</v>
          </cell>
          <cell r="BC51">
            <v>0.08</v>
          </cell>
          <cell r="BD51">
            <v>53.265220620238118</v>
          </cell>
        </row>
        <row r="52">
          <cell r="A52" t="str">
            <v>YVP388GP</v>
          </cell>
          <cell r="B52" t="str">
            <v>Active</v>
          </cell>
          <cell r="C52">
            <v>0</v>
          </cell>
          <cell r="D52" t="str">
            <v xml:space="preserve"> EMERGENCY MANAGEMENT SERVICES</v>
          </cell>
          <cell r="E52" t="str">
            <v>EMERGENCY MANAGEMENT SERVICES</v>
          </cell>
          <cell r="F52" t="str">
            <v xml:space="preserve">DISRICT FOUR                </v>
          </cell>
          <cell r="G52">
            <v>527535</v>
          </cell>
          <cell r="H52" t="str">
            <v>FML</v>
          </cell>
          <cell r="I52" t="str">
            <v>YVP388GP</v>
          </cell>
          <cell r="J52" t="str">
            <v xml:space="preserve">MERCEDES-BENZ SPRINTER 308D F/C P/V              </v>
          </cell>
          <cell r="K52" t="str">
            <v>AMB/PVAN2</v>
          </cell>
          <cell r="L52">
            <v>352636.7333308743</v>
          </cell>
          <cell r="M52">
            <v>0</v>
          </cell>
          <cell r="N52">
            <v>7891.86</v>
          </cell>
          <cell r="O52">
            <v>344744.87333087431</v>
          </cell>
          <cell r="P52">
            <v>0</v>
          </cell>
          <cell r="Q52">
            <v>7891.86</v>
          </cell>
          <cell r="R52">
            <v>336853.01333087432</v>
          </cell>
          <cell r="S52">
            <v>0</v>
          </cell>
          <cell r="T52">
            <v>7891.86</v>
          </cell>
          <cell r="U52">
            <v>328961.15333087434</v>
          </cell>
          <cell r="V52">
            <v>0</v>
          </cell>
          <cell r="W52">
            <v>7891.86</v>
          </cell>
          <cell r="X52">
            <v>321069.29333087435</v>
          </cell>
          <cell r="Y52">
            <v>0</v>
          </cell>
          <cell r="Z52">
            <v>7891.86</v>
          </cell>
          <cell r="AA52">
            <v>313177.43333087437</v>
          </cell>
          <cell r="AB52">
            <v>0</v>
          </cell>
          <cell r="AC52">
            <v>7891.86</v>
          </cell>
          <cell r="AD52">
            <v>305285.57333087438</v>
          </cell>
          <cell r="AE52">
            <v>0</v>
          </cell>
          <cell r="AF52">
            <v>7891.86</v>
          </cell>
          <cell r="AG52">
            <v>297393.71333087439</v>
          </cell>
          <cell r="AH52">
            <v>0</v>
          </cell>
          <cell r="AI52">
            <v>7891.86</v>
          </cell>
          <cell r="AJ52">
            <v>289501.85333087441</v>
          </cell>
          <cell r="AL52">
            <v>7891.86</v>
          </cell>
          <cell r="AM52">
            <v>281609.99333087442</v>
          </cell>
          <cell r="AO52">
            <v>7891.86</v>
          </cell>
          <cell r="AP52">
            <v>273718.13333087444</v>
          </cell>
          <cell r="AR52">
            <v>7891.86</v>
          </cell>
          <cell r="AS52">
            <v>265826.27333087445</v>
          </cell>
          <cell r="AU52">
            <v>7891.86</v>
          </cell>
          <cell r="AV52">
            <v>257934.41333087446</v>
          </cell>
          <cell r="AX52">
            <v>7891.86</v>
          </cell>
          <cell r="AY52">
            <v>250042.55333087448</v>
          </cell>
          <cell r="AZ52">
            <v>7891.86</v>
          </cell>
          <cell r="BA52">
            <v>242150.69333087449</v>
          </cell>
          <cell r="BB52" t="str">
            <v>YVP388GP</v>
          </cell>
          <cell r="BC52">
            <v>0.08</v>
          </cell>
          <cell r="BD52">
            <v>53.226561710398059</v>
          </cell>
        </row>
        <row r="53">
          <cell r="A53" t="str">
            <v>YXX055GP</v>
          </cell>
          <cell r="B53" t="str">
            <v>Active</v>
          </cell>
          <cell r="C53">
            <v>0</v>
          </cell>
          <cell r="D53" t="str">
            <v xml:space="preserve"> EMERGENCY MANAGEMENT SERVICES</v>
          </cell>
          <cell r="E53" t="str">
            <v>EMERGENCY MANAGEMENT SERVICES</v>
          </cell>
          <cell r="F53" t="str">
            <v xml:space="preserve">DISTRICT ONE                </v>
          </cell>
          <cell r="G53">
            <v>527518</v>
          </cell>
          <cell r="H53" t="str">
            <v>FML</v>
          </cell>
          <cell r="I53" t="str">
            <v>YXX055GP</v>
          </cell>
          <cell r="J53" t="str">
            <v xml:space="preserve">MERCEDES-BENZ SPRINTER 308D F/C P/V              </v>
          </cell>
          <cell r="K53" t="str">
            <v>AMB/PVAN2</v>
          </cell>
          <cell r="L53">
            <v>363176.29361748637</v>
          </cell>
          <cell r="M53">
            <v>0</v>
          </cell>
          <cell r="N53">
            <v>7889.25</v>
          </cell>
          <cell r="O53">
            <v>355287.04361748637</v>
          </cell>
          <cell r="P53">
            <v>0</v>
          </cell>
          <cell r="Q53">
            <v>7889.25</v>
          </cell>
          <cell r="R53">
            <v>347397.79361748637</v>
          </cell>
          <cell r="S53">
            <v>0</v>
          </cell>
          <cell r="T53">
            <v>7889.25</v>
          </cell>
          <cell r="U53">
            <v>339508.54361748637</v>
          </cell>
          <cell r="V53">
            <v>0</v>
          </cell>
          <cell r="W53">
            <v>7889.25</v>
          </cell>
          <cell r="X53">
            <v>331619.29361748637</v>
          </cell>
          <cell r="Y53">
            <v>0</v>
          </cell>
          <cell r="Z53">
            <v>7889.25</v>
          </cell>
          <cell r="AA53">
            <v>323730.04361748637</v>
          </cell>
          <cell r="AB53">
            <v>0</v>
          </cell>
          <cell r="AC53">
            <v>7889.25</v>
          </cell>
          <cell r="AD53">
            <v>315840.79361748637</v>
          </cell>
          <cell r="AE53">
            <v>0</v>
          </cell>
          <cell r="AF53">
            <v>7889.25</v>
          </cell>
          <cell r="AG53">
            <v>307951.54361748637</v>
          </cell>
          <cell r="AH53">
            <v>0</v>
          </cell>
          <cell r="AI53">
            <v>7889.25</v>
          </cell>
          <cell r="AJ53">
            <v>300062.29361748637</v>
          </cell>
          <cell r="AL53">
            <v>7889.25</v>
          </cell>
          <cell r="AM53">
            <v>292173.04361748637</v>
          </cell>
          <cell r="AO53">
            <v>7889.25</v>
          </cell>
          <cell r="AP53">
            <v>284283.79361748637</v>
          </cell>
          <cell r="AR53">
            <v>7889.25</v>
          </cell>
          <cell r="AS53">
            <v>276394.54361748637</v>
          </cell>
          <cell r="AU53">
            <v>7889.25</v>
          </cell>
          <cell r="AV53">
            <v>268505.29361748637</v>
          </cell>
          <cell r="AX53">
            <v>7889.25</v>
          </cell>
          <cell r="AY53">
            <v>260616.04361748637</v>
          </cell>
          <cell r="AZ53">
            <v>7889.25</v>
          </cell>
          <cell r="BA53">
            <v>252726.79361748637</v>
          </cell>
          <cell r="BB53" t="str">
            <v>YXX055GP</v>
          </cell>
          <cell r="BC53">
            <v>0.08</v>
          </cell>
          <cell r="BD53">
            <v>55.169258001662065</v>
          </cell>
        </row>
        <row r="54">
          <cell r="A54" t="str">
            <v>YXX104GP</v>
          </cell>
          <cell r="B54" t="str">
            <v>Active</v>
          </cell>
          <cell r="C54">
            <v>0</v>
          </cell>
          <cell r="D54" t="str">
            <v xml:space="preserve"> EMERGENCY MANAGEMENT SERVICES</v>
          </cell>
          <cell r="E54" t="str">
            <v>EMERGENCY MANAGEMENT SERVICES</v>
          </cell>
          <cell r="F54" t="str">
            <v xml:space="preserve">DISTRICT FIVE               </v>
          </cell>
          <cell r="G54">
            <v>527539</v>
          </cell>
          <cell r="H54" t="str">
            <v>FML</v>
          </cell>
          <cell r="I54" t="str">
            <v>YXX104GP</v>
          </cell>
          <cell r="J54" t="str">
            <v xml:space="preserve">MERCEDES-BENZ SPRINTER 308D F/C P/V              </v>
          </cell>
          <cell r="K54" t="str">
            <v>AMB/PVAN2</v>
          </cell>
          <cell r="L54">
            <v>363176.29361748637</v>
          </cell>
          <cell r="M54">
            <v>0</v>
          </cell>
          <cell r="N54">
            <v>7889.25</v>
          </cell>
          <cell r="O54">
            <v>355287.04361748637</v>
          </cell>
          <cell r="P54">
            <v>0</v>
          </cell>
          <cell r="Q54">
            <v>7889.25</v>
          </cell>
          <cell r="R54">
            <v>347397.79361748637</v>
          </cell>
          <cell r="S54">
            <v>0</v>
          </cell>
          <cell r="T54">
            <v>7889.25</v>
          </cell>
          <cell r="U54">
            <v>339508.54361748637</v>
          </cell>
          <cell r="V54">
            <v>0</v>
          </cell>
          <cell r="W54">
            <v>7889.25</v>
          </cell>
          <cell r="X54">
            <v>331619.29361748637</v>
          </cell>
          <cell r="Y54">
            <v>0</v>
          </cell>
          <cell r="Z54">
            <v>7889.25</v>
          </cell>
          <cell r="AA54">
            <v>323730.04361748637</v>
          </cell>
          <cell r="AB54">
            <v>0</v>
          </cell>
          <cell r="AC54">
            <v>7889.25</v>
          </cell>
          <cell r="AD54">
            <v>315840.79361748637</v>
          </cell>
          <cell r="AE54">
            <v>0</v>
          </cell>
          <cell r="AF54">
            <v>7889.25</v>
          </cell>
          <cell r="AG54">
            <v>307951.54361748637</v>
          </cell>
          <cell r="AH54">
            <v>0</v>
          </cell>
          <cell r="AI54">
            <v>7889.25</v>
          </cell>
          <cell r="AJ54">
            <v>300062.29361748637</v>
          </cell>
          <cell r="AL54">
            <v>7889.25</v>
          </cell>
          <cell r="AM54">
            <v>292173.04361748637</v>
          </cell>
          <cell r="AO54">
            <v>7889.25</v>
          </cell>
          <cell r="AP54">
            <v>284283.79361748637</v>
          </cell>
          <cell r="AR54">
            <v>7889.25</v>
          </cell>
          <cell r="AS54">
            <v>276394.54361748637</v>
          </cell>
          <cell r="AU54">
            <v>7889.25</v>
          </cell>
          <cell r="AV54">
            <v>268505.29361748637</v>
          </cell>
          <cell r="AX54">
            <v>7889.25</v>
          </cell>
          <cell r="AY54">
            <v>260616.04361748637</v>
          </cell>
          <cell r="AZ54">
            <v>7889.25</v>
          </cell>
          <cell r="BA54">
            <v>252726.79361748637</v>
          </cell>
          <cell r="BB54" t="str">
            <v>YXX104GP</v>
          </cell>
          <cell r="BC54">
            <v>0.08</v>
          </cell>
          <cell r="BD54">
            <v>55.169258001662065</v>
          </cell>
        </row>
        <row r="55">
          <cell r="A55" t="str">
            <v>YZT518GP</v>
          </cell>
          <cell r="B55" t="str">
            <v>Active</v>
          </cell>
          <cell r="C55">
            <v>0</v>
          </cell>
          <cell r="D55" t="str">
            <v xml:space="preserve"> EMERGENCY MANAGEMENT SERVICES</v>
          </cell>
          <cell r="E55" t="str">
            <v>EMERGENCY MANAGEMENT SERVICES</v>
          </cell>
          <cell r="F55" t="str">
            <v xml:space="preserve">DISTRICT SIX                  </v>
          </cell>
          <cell r="G55">
            <v>527549</v>
          </cell>
          <cell r="H55" t="str">
            <v>FML</v>
          </cell>
          <cell r="I55" t="str">
            <v>YZT518GP</v>
          </cell>
          <cell r="J55" t="str">
            <v xml:space="preserve">MERCEDES-BENZ SPRINTER 308D F/C P/V              </v>
          </cell>
          <cell r="K55" t="str">
            <v>AMB/PVAN2</v>
          </cell>
          <cell r="L55">
            <v>363172.25366803288</v>
          </cell>
          <cell r="M55">
            <v>0</v>
          </cell>
          <cell r="N55">
            <v>7857.04</v>
          </cell>
          <cell r="O55">
            <v>355315.2136680329</v>
          </cell>
          <cell r="P55">
            <v>0</v>
          </cell>
          <cell r="Q55">
            <v>7857.04</v>
          </cell>
          <cell r="R55">
            <v>347458.17366803292</v>
          </cell>
          <cell r="S55">
            <v>0</v>
          </cell>
          <cell r="T55">
            <v>7857.04</v>
          </cell>
          <cell r="U55">
            <v>339601.13366803294</v>
          </cell>
          <cell r="V55">
            <v>0</v>
          </cell>
          <cell r="W55">
            <v>7857.04</v>
          </cell>
          <cell r="X55">
            <v>331744.09366803296</v>
          </cell>
          <cell r="Y55">
            <v>0</v>
          </cell>
          <cell r="Z55">
            <v>7857.04</v>
          </cell>
          <cell r="AA55">
            <v>323887.05366803298</v>
          </cell>
          <cell r="AB55">
            <v>0</v>
          </cell>
          <cell r="AC55">
            <v>7857.04</v>
          </cell>
          <cell r="AD55">
            <v>316030.013668033</v>
          </cell>
          <cell r="AE55">
            <v>0</v>
          </cell>
          <cell r="AF55">
            <v>7857.04</v>
          </cell>
          <cell r="AG55">
            <v>308172.97366803302</v>
          </cell>
          <cell r="AH55">
            <v>0</v>
          </cell>
          <cell r="AI55">
            <v>7857.04</v>
          </cell>
          <cell r="AJ55">
            <v>300315.93366803305</v>
          </cell>
          <cell r="AL55">
            <v>7857.04</v>
          </cell>
          <cell r="AM55">
            <v>292458.89366803307</v>
          </cell>
          <cell r="AO55">
            <v>7857.04</v>
          </cell>
          <cell r="AP55">
            <v>284601.85366803309</v>
          </cell>
          <cell r="AR55">
            <v>7857.04</v>
          </cell>
          <cell r="AS55">
            <v>276744.81366803311</v>
          </cell>
          <cell r="AU55">
            <v>7857.04</v>
          </cell>
          <cell r="AV55">
            <v>268887.77366803313</v>
          </cell>
          <cell r="AX55">
            <v>7857.04</v>
          </cell>
          <cell r="AY55">
            <v>261030.73366803312</v>
          </cell>
          <cell r="AZ55">
            <v>7857.04</v>
          </cell>
          <cell r="BA55">
            <v>253173.69366803311</v>
          </cell>
          <cell r="BB55" t="str">
            <v>YZT518GP</v>
          </cell>
          <cell r="BC55">
            <v>0.08</v>
          </cell>
          <cell r="BD55">
            <v>55.441946580439485</v>
          </cell>
        </row>
        <row r="56">
          <cell r="A56" t="str">
            <v>YZT521GP</v>
          </cell>
          <cell r="B56" t="str">
            <v>Active</v>
          </cell>
          <cell r="C56">
            <v>0</v>
          </cell>
          <cell r="D56" t="str">
            <v xml:space="preserve"> EMERGENCY MANAGEMENT SERVICES</v>
          </cell>
          <cell r="E56" t="str">
            <v>EMERGENCY MANAGEMENT SERVICES</v>
          </cell>
          <cell r="F56" t="str">
            <v xml:space="preserve">DISTRICT FIVE               </v>
          </cell>
          <cell r="G56">
            <v>527539</v>
          </cell>
          <cell r="H56" t="str">
            <v>FML</v>
          </cell>
          <cell r="I56" t="str">
            <v>YZT521GP</v>
          </cell>
          <cell r="J56" t="str">
            <v xml:space="preserve">MERCEDES-BENZ SPRINTER 308D F/C P/V              </v>
          </cell>
          <cell r="K56" t="str">
            <v>AMB/PVAN2</v>
          </cell>
          <cell r="L56">
            <v>363236.3444631148</v>
          </cell>
          <cell r="M56">
            <v>0</v>
          </cell>
          <cell r="N56">
            <v>7889.18</v>
          </cell>
          <cell r="O56">
            <v>355347.16446311481</v>
          </cell>
          <cell r="P56">
            <v>0</v>
          </cell>
          <cell r="Q56">
            <v>7889.18</v>
          </cell>
          <cell r="R56">
            <v>347457.98446311482</v>
          </cell>
          <cell r="S56">
            <v>0</v>
          </cell>
          <cell r="T56">
            <v>7889.18</v>
          </cell>
          <cell r="U56">
            <v>339568.80446311482</v>
          </cell>
          <cell r="V56">
            <v>0</v>
          </cell>
          <cell r="W56">
            <v>7889.18</v>
          </cell>
          <cell r="X56">
            <v>331679.62446311483</v>
          </cell>
          <cell r="Y56">
            <v>0</v>
          </cell>
          <cell r="Z56">
            <v>7889.18</v>
          </cell>
          <cell r="AA56">
            <v>323790.44446311484</v>
          </cell>
          <cell r="AB56">
            <v>0</v>
          </cell>
          <cell r="AC56">
            <v>7889.18</v>
          </cell>
          <cell r="AD56">
            <v>315901.26446311484</v>
          </cell>
          <cell r="AE56">
            <v>0</v>
          </cell>
          <cell r="AF56">
            <v>7889.18</v>
          </cell>
          <cell r="AG56">
            <v>308012.08446311485</v>
          </cell>
          <cell r="AH56">
            <v>0</v>
          </cell>
          <cell r="AI56">
            <v>7889.18</v>
          </cell>
          <cell r="AJ56">
            <v>300122.90446311486</v>
          </cell>
          <cell r="AL56">
            <v>7889.18</v>
          </cell>
          <cell r="AM56">
            <v>292233.72446311486</v>
          </cell>
          <cell r="AO56">
            <v>7889.18</v>
          </cell>
          <cell r="AP56">
            <v>284344.54446311487</v>
          </cell>
          <cell r="AR56">
            <v>7889.18</v>
          </cell>
          <cell r="AS56">
            <v>276455.36446311488</v>
          </cell>
          <cell r="AU56">
            <v>7889.18</v>
          </cell>
          <cell r="AV56">
            <v>268566.18446311489</v>
          </cell>
          <cell r="AX56">
            <v>7889.18</v>
          </cell>
          <cell r="AY56">
            <v>260677.00446311489</v>
          </cell>
          <cell r="AZ56">
            <v>7889.18</v>
          </cell>
          <cell r="BA56">
            <v>252787.8244631149</v>
          </cell>
          <cell r="BB56" t="str">
            <v>YZT521GP</v>
          </cell>
          <cell r="BC56">
            <v>0.08</v>
          </cell>
          <cell r="BD56">
            <v>55.180868475382113</v>
          </cell>
        </row>
        <row r="57">
          <cell r="A57" t="str">
            <v>YZT523GP</v>
          </cell>
          <cell r="B57" t="str">
            <v>Active</v>
          </cell>
          <cell r="C57">
            <v>0</v>
          </cell>
          <cell r="D57" t="str">
            <v xml:space="preserve"> EMERGENCY MANAGEMENT SERVICES</v>
          </cell>
          <cell r="E57" t="str">
            <v>EMERGENCY MANAGEMENT SERVICES</v>
          </cell>
          <cell r="F57" t="str">
            <v xml:space="preserve">DISRICT FOUR                </v>
          </cell>
          <cell r="G57">
            <v>527535</v>
          </cell>
          <cell r="H57" t="str">
            <v>FML</v>
          </cell>
          <cell r="I57" t="str">
            <v>YZT523GP</v>
          </cell>
          <cell r="J57" t="str">
            <v xml:space="preserve">MERCEDES-BENZ SPRINTER 308D F/C P/V              </v>
          </cell>
          <cell r="K57" t="str">
            <v>AMB/PVAN2</v>
          </cell>
          <cell r="L57">
            <v>363236.3444631148</v>
          </cell>
          <cell r="M57">
            <v>0</v>
          </cell>
          <cell r="N57">
            <v>7889.18</v>
          </cell>
          <cell r="O57">
            <v>355347.16446311481</v>
          </cell>
          <cell r="P57">
            <v>0</v>
          </cell>
          <cell r="Q57">
            <v>7889.18</v>
          </cell>
          <cell r="R57">
            <v>347457.98446311482</v>
          </cell>
          <cell r="S57">
            <v>0</v>
          </cell>
          <cell r="T57">
            <v>7889.18</v>
          </cell>
          <cell r="U57">
            <v>339568.80446311482</v>
          </cell>
          <cell r="V57">
            <v>0</v>
          </cell>
          <cell r="W57">
            <v>7889.18</v>
          </cell>
          <cell r="X57">
            <v>331679.62446311483</v>
          </cell>
          <cell r="Y57">
            <v>0</v>
          </cell>
          <cell r="Z57">
            <v>7889.18</v>
          </cell>
          <cell r="AA57">
            <v>323790.44446311484</v>
          </cell>
          <cell r="AB57">
            <v>0</v>
          </cell>
          <cell r="AC57">
            <v>7889.18</v>
          </cell>
          <cell r="AD57">
            <v>315901.26446311484</v>
          </cell>
          <cell r="AE57">
            <v>0</v>
          </cell>
          <cell r="AF57">
            <v>7889.18</v>
          </cell>
          <cell r="AG57">
            <v>308012.08446311485</v>
          </cell>
          <cell r="AH57">
            <v>0</v>
          </cell>
          <cell r="AI57">
            <v>7889.18</v>
          </cell>
          <cell r="AJ57">
            <v>300122.90446311486</v>
          </cell>
          <cell r="AL57">
            <v>7889.18</v>
          </cell>
          <cell r="AM57">
            <v>292233.72446311486</v>
          </cell>
          <cell r="AO57">
            <v>7889.18</v>
          </cell>
          <cell r="AP57">
            <v>284344.54446311487</v>
          </cell>
          <cell r="AR57">
            <v>7889.18</v>
          </cell>
          <cell r="AS57">
            <v>276455.36446311488</v>
          </cell>
          <cell r="AU57">
            <v>7889.18</v>
          </cell>
          <cell r="AV57">
            <v>268566.18446311489</v>
          </cell>
          <cell r="AX57">
            <v>7889.18</v>
          </cell>
          <cell r="AY57">
            <v>260677.00446311489</v>
          </cell>
          <cell r="AZ57">
            <v>7889.18</v>
          </cell>
          <cell r="BA57">
            <v>252787.8244631149</v>
          </cell>
          <cell r="BB57" t="str">
            <v>YZT523GP</v>
          </cell>
          <cell r="BC57">
            <v>0.08</v>
          </cell>
          <cell r="BD57">
            <v>55.180868475382113</v>
          </cell>
        </row>
        <row r="58">
          <cell r="A58" t="str">
            <v>YZT524GP</v>
          </cell>
          <cell r="B58" t="str">
            <v>Active</v>
          </cell>
          <cell r="C58">
            <v>0</v>
          </cell>
          <cell r="D58" t="str">
            <v xml:space="preserve"> EMERGENCY MANAGEMENT SERVICES</v>
          </cell>
          <cell r="E58" t="str">
            <v>EMERGENCY MANAGEMENT SERVICES</v>
          </cell>
          <cell r="F58" t="str">
            <v xml:space="preserve">DISTRICT TWO                </v>
          </cell>
          <cell r="G58">
            <v>527520</v>
          </cell>
          <cell r="H58" t="str">
            <v>FML</v>
          </cell>
          <cell r="I58" t="str">
            <v>YZT524GP</v>
          </cell>
          <cell r="J58" t="str">
            <v xml:space="preserve">MERCEDES-BENZ SPRINTER 308D F/C P/V              </v>
          </cell>
          <cell r="K58" t="str">
            <v>AMB/PVAN2</v>
          </cell>
          <cell r="L58">
            <v>369645.81056120218</v>
          </cell>
          <cell r="M58">
            <v>0</v>
          </cell>
          <cell r="N58">
            <v>7878.74</v>
          </cell>
          <cell r="O58">
            <v>361767.07056120218</v>
          </cell>
          <cell r="P58">
            <v>0</v>
          </cell>
          <cell r="Q58">
            <v>7878.74</v>
          </cell>
          <cell r="R58">
            <v>353888.33056120219</v>
          </cell>
          <cell r="S58">
            <v>0</v>
          </cell>
          <cell r="T58">
            <v>7878.74</v>
          </cell>
          <cell r="U58">
            <v>346009.5905612022</v>
          </cell>
          <cell r="V58">
            <v>0</v>
          </cell>
          <cell r="W58">
            <v>7878.74</v>
          </cell>
          <cell r="X58">
            <v>338130.85056120221</v>
          </cell>
          <cell r="Y58">
            <v>0</v>
          </cell>
          <cell r="Z58">
            <v>7878.74</v>
          </cell>
          <cell r="AA58">
            <v>330252.11056120222</v>
          </cell>
          <cell r="AB58">
            <v>0</v>
          </cell>
          <cell r="AC58">
            <v>7878.74</v>
          </cell>
          <cell r="AD58">
            <v>322373.37056120223</v>
          </cell>
          <cell r="AE58">
            <v>0</v>
          </cell>
          <cell r="AF58">
            <v>7878.74</v>
          </cell>
          <cell r="AG58">
            <v>314494.63056120224</v>
          </cell>
          <cell r="AH58">
            <v>0</v>
          </cell>
          <cell r="AI58">
            <v>7878.74</v>
          </cell>
          <cell r="AJ58">
            <v>306615.89056120225</v>
          </cell>
          <cell r="AL58">
            <v>7878.74</v>
          </cell>
          <cell r="AM58">
            <v>298737.15056120226</v>
          </cell>
          <cell r="AO58">
            <v>7878.74</v>
          </cell>
          <cell r="AP58">
            <v>290858.41056120227</v>
          </cell>
          <cell r="AR58">
            <v>7878.74</v>
          </cell>
          <cell r="AS58">
            <v>282979.67056120228</v>
          </cell>
          <cell r="AU58">
            <v>7878.74</v>
          </cell>
          <cell r="AV58">
            <v>275100.93056120229</v>
          </cell>
          <cell r="AX58">
            <v>7878.74</v>
          </cell>
          <cell r="AY58">
            <v>267222.1905612023</v>
          </cell>
          <cell r="AZ58">
            <v>7878.74</v>
          </cell>
          <cell r="BA58">
            <v>259343.45056120231</v>
          </cell>
          <cell r="BB58" t="str">
            <v>YZT524GP</v>
          </cell>
          <cell r="BC58">
            <v>0.08</v>
          </cell>
          <cell r="BD58">
            <v>56.452271863479325</v>
          </cell>
        </row>
        <row r="59">
          <cell r="A59" t="str">
            <v>YZT532GP</v>
          </cell>
          <cell r="B59" t="str">
            <v>Active</v>
          </cell>
          <cell r="C59">
            <v>0</v>
          </cell>
          <cell r="D59" t="str">
            <v xml:space="preserve"> EMERGENCY MANAGEMENT SERVICES</v>
          </cell>
          <cell r="E59" t="str">
            <v>EMERGENCY MANAGEMENT SERVICES</v>
          </cell>
          <cell r="F59" t="str">
            <v xml:space="preserve">DISRICT FOUR                </v>
          </cell>
          <cell r="G59">
            <v>527535</v>
          </cell>
          <cell r="H59" t="str">
            <v>FML</v>
          </cell>
          <cell r="I59" t="str">
            <v>YZT532GP</v>
          </cell>
          <cell r="J59" t="str">
            <v xml:space="preserve">MERCEDES-BENZ SPRINTER 308D F/C P/V              </v>
          </cell>
          <cell r="K59" t="str">
            <v>AMB/PVAN2</v>
          </cell>
          <cell r="L59">
            <v>363236.3444631148</v>
          </cell>
          <cell r="M59">
            <v>0</v>
          </cell>
          <cell r="N59">
            <v>7889.18</v>
          </cell>
          <cell r="O59">
            <v>355347.16446311481</v>
          </cell>
          <cell r="P59">
            <v>0</v>
          </cell>
          <cell r="Q59">
            <v>7889.18</v>
          </cell>
          <cell r="R59">
            <v>347457.98446311482</v>
          </cell>
          <cell r="S59">
            <v>0</v>
          </cell>
          <cell r="T59">
            <v>7889.18</v>
          </cell>
          <cell r="U59">
            <v>339568.80446311482</v>
          </cell>
          <cell r="V59">
            <v>0</v>
          </cell>
          <cell r="W59">
            <v>7889.18</v>
          </cell>
          <cell r="X59">
            <v>331679.62446311483</v>
          </cell>
          <cell r="Y59">
            <v>0</v>
          </cell>
          <cell r="Z59">
            <v>7889.18</v>
          </cell>
          <cell r="AA59">
            <v>323790.44446311484</v>
          </cell>
          <cell r="AB59">
            <v>0</v>
          </cell>
          <cell r="AC59">
            <v>7889.18</v>
          </cell>
          <cell r="AD59">
            <v>315901.26446311484</v>
          </cell>
          <cell r="AE59">
            <v>0</v>
          </cell>
          <cell r="AF59">
            <v>7889.18</v>
          </cell>
          <cell r="AG59">
            <v>308012.08446311485</v>
          </cell>
          <cell r="AH59">
            <v>0</v>
          </cell>
          <cell r="AI59">
            <v>7889.18</v>
          </cell>
          <cell r="AJ59">
            <v>300122.90446311486</v>
          </cell>
          <cell r="AL59">
            <v>7889.18</v>
          </cell>
          <cell r="AM59">
            <v>292233.72446311486</v>
          </cell>
          <cell r="AO59">
            <v>7889.18</v>
          </cell>
          <cell r="AP59">
            <v>284344.54446311487</v>
          </cell>
          <cell r="AR59">
            <v>7889.18</v>
          </cell>
          <cell r="AS59">
            <v>276455.36446311488</v>
          </cell>
          <cell r="AU59">
            <v>7889.18</v>
          </cell>
          <cell r="AV59">
            <v>268566.18446311489</v>
          </cell>
          <cell r="AX59">
            <v>7889.18</v>
          </cell>
          <cell r="AY59">
            <v>260677.00446311489</v>
          </cell>
          <cell r="AZ59">
            <v>7889.18</v>
          </cell>
          <cell r="BA59">
            <v>252787.8244631149</v>
          </cell>
          <cell r="BB59" t="str">
            <v>YZT532GP</v>
          </cell>
          <cell r="BC59">
            <v>0.08</v>
          </cell>
          <cell r="BD59">
            <v>55.180868475382113</v>
          </cell>
        </row>
        <row r="60">
          <cell r="A60" t="str">
            <v>YZT539GP</v>
          </cell>
          <cell r="B60" t="str">
            <v>Active</v>
          </cell>
          <cell r="C60">
            <v>0</v>
          </cell>
          <cell r="D60" t="str">
            <v xml:space="preserve"> EMERGENCY MANAGEMENT SERVICES</v>
          </cell>
          <cell r="E60" t="str">
            <v>EMERGENCY MANAGEMENT SERVICES</v>
          </cell>
          <cell r="F60" t="str">
            <v xml:space="preserve">DISTRICT ONE                </v>
          </cell>
          <cell r="G60">
            <v>527518</v>
          </cell>
          <cell r="H60" t="str">
            <v>FML</v>
          </cell>
          <cell r="I60" t="str">
            <v>YZT539GP</v>
          </cell>
          <cell r="J60" t="str">
            <v xml:space="preserve">MERCEDES-BENZ SPRINTER 308D F/C P/V              </v>
          </cell>
          <cell r="K60" t="str">
            <v>AMB/PVAN2</v>
          </cell>
          <cell r="L60">
            <v>363236.3444631148</v>
          </cell>
          <cell r="M60">
            <v>0</v>
          </cell>
          <cell r="N60">
            <v>7889.18</v>
          </cell>
          <cell r="O60">
            <v>355347.16446311481</v>
          </cell>
          <cell r="P60">
            <v>0</v>
          </cell>
          <cell r="Q60">
            <v>7889.18</v>
          </cell>
          <cell r="R60">
            <v>347457.98446311482</v>
          </cell>
          <cell r="S60">
            <v>0</v>
          </cell>
          <cell r="T60">
            <v>7889.18</v>
          </cell>
          <cell r="U60">
            <v>339568.80446311482</v>
          </cell>
          <cell r="V60">
            <v>0</v>
          </cell>
          <cell r="W60">
            <v>7889.18</v>
          </cell>
          <cell r="X60">
            <v>331679.62446311483</v>
          </cell>
          <cell r="Y60">
            <v>0</v>
          </cell>
          <cell r="Z60">
            <v>7889.18</v>
          </cell>
          <cell r="AA60">
            <v>323790.44446311484</v>
          </cell>
          <cell r="AB60">
            <v>0</v>
          </cell>
          <cell r="AC60">
            <v>7889.18</v>
          </cell>
          <cell r="AD60">
            <v>315901.26446311484</v>
          </cell>
          <cell r="AE60">
            <v>0</v>
          </cell>
          <cell r="AF60">
            <v>7889.18</v>
          </cell>
          <cell r="AG60">
            <v>308012.08446311485</v>
          </cell>
          <cell r="AH60">
            <v>0</v>
          </cell>
          <cell r="AI60">
            <v>7889.18</v>
          </cell>
          <cell r="AJ60">
            <v>300122.90446311486</v>
          </cell>
          <cell r="AL60">
            <v>7889.18</v>
          </cell>
          <cell r="AM60">
            <v>292233.72446311486</v>
          </cell>
          <cell r="AO60">
            <v>7889.18</v>
          </cell>
          <cell r="AP60">
            <v>284344.54446311487</v>
          </cell>
          <cell r="AR60">
            <v>7889.18</v>
          </cell>
          <cell r="AS60">
            <v>276455.36446311488</v>
          </cell>
          <cell r="AU60">
            <v>7889.18</v>
          </cell>
          <cell r="AV60">
            <v>268566.18446311489</v>
          </cell>
          <cell r="AX60">
            <v>7889.18</v>
          </cell>
          <cell r="AY60">
            <v>260677.00446311489</v>
          </cell>
          <cell r="AZ60">
            <v>7889.18</v>
          </cell>
          <cell r="BA60">
            <v>252787.8244631149</v>
          </cell>
          <cell r="BB60" t="str">
            <v>YZT539GP</v>
          </cell>
          <cell r="BC60">
            <v>0.08</v>
          </cell>
          <cell r="BD60">
            <v>55.180868475382113</v>
          </cell>
        </row>
        <row r="61">
          <cell r="A61" t="str">
            <v>YZT546GP</v>
          </cell>
          <cell r="B61" t="str">
            <v>Active</v>
          </cell>
          <cell r="C61">
            <v>0</v>
          </cell>
          <cell r="D61" t="str">
            <v xml:space="preserve"> EMERGENCY MANAGEMENT SERVICES</v>
          </cell>
          <cell r="E61" t="str">
            <v>EMERGENCY MANAGEMENT SERVICES</v>
          </cell>
          <cell r="F61" t="str">
            <v xml:space="preserve">DISTRICT SIX                  </v>
          </cell>
          <cell r="G61">
            <v>527549</v>
          </cell>
          <cell r="H61" t="str">
            <v>FML</v>
          </cell>
          <cell r="I61" t="str">
            <v>YZT546GP</v>
          </cell>
          <cell r="J61" t="str">
            <v xml:space="preserve">MERCEDES-BENZ 309 CDI F/C P/V                    </v>
          </cell>
          <cell r="K61" t="str">
            <v>AMB/PVAN2</v>
          </cell>
          <cell r="L61">
            <v>369596.46018825134</v>
          </cell>
          <cell r="M61">
            <v>0</v>
          </cell>
          <cell r="N61">
            <v>7877.26</v>
          </cell>
          <cell r="O61">
            <v>361719.20018825133</v>
          </cell>
          <cell r="P61">
            <v>0</v>
          </cell>
          <cell r="Q61">
            <v>7877.26</v>
          </cell>
          <cell r="R61">
            <v>353841.94018825132</v>
          </cell>
          <cell r="S61">
            <v>0</v>
          </cell>
          <cell r="T61">
            <v>7877.26</v>
          </cell>
          <cell r="U61">
            <v>345964.68018825131</v>
          </cell>
          <cell r="V61">
            <v>0</v>
          </cell>
          <cell r="W61">
            <v>7877.26</v>
          </cell>
          <cell r="X61">
            <v>338087.4201882513</v>
          </cell>
          <cell r="Y61">
            <v>0</v>
          </cell>
          <cell r="Z61">
            <v>7877.26</v>
          </cell>
          <cell r="AA61">
            <v>330210.16018825129</v>
          </cell>
          <cell r="AB61">
            <v>0</v>
          </cell>
          <cell r="AC61">
            <v>7877.26</v>
          </cell>
          <cell r="AD61">
            <v>322332.90018825128</v>
          </cell>
          <cell r="AE61">
            <v>0</v>
          </cell>
          <cell r="AF61">
            <v>7877.26</v>
          </cell>
          <cell r="AG61">
            <v>314455.64018825127</v>
          </cell>
          <cell r="AH61">
            <v>0</v>
          </cell>
          <cell r="AI61">
            <v>7877.26</v>
          </cell>
          <cell r="AJ61">
            <v>306578.38018825126</v>
          </cell>
          <cell r="AL61">
            <v>7877.26</v>
          </cell>
          <cell r="AM61">
            <v>298701.12018825125</v>
          </cell>
          <cell r="AO61">
            <v>7877.26</v>
          </cell>
          <cell r="AP61">
            <v>290823.86018825124</v>
          </cell>
          <cell r="AR61">
            <v>7877.26</v>
          </cell>
          <cell r="AS61">
            <v>282946.60018825124</v>
          </cell>
          <cell r="AU61">
            <v>7877.26</v>
          </cell>
          <cell r="AV61">
            <v>275069.34018825123</v>
          </cell>
          <cell r="AX61">
            <v>7877.26</v>
          </cell>
          <cell r="AY61">
            <v>267192.08018825122</v>
          </cell>
          <cell r="AZ61">
            <v>7877.26</v>
          </cell>
          <cell r="BA61">
            <v>259314.82018825121</v>
          </cell>
          <cell r="BB61" t="str">
            <v>YZT546GP</v>
          </cell>
          <cell r="BC61">
            <v>0.08</v>
          </cell>
          <cell r="BD61">
            <v>56.455994784020469</v>
          </cell>
        </row>
        <row r="62">
          <cell r="A62" t="str">
            <v>YZT550GP</v>
          </cell>
          <cell r="B62" t="str">
            <v>Active</v>
          </cell>
          <cell r="C62">
            <v>0</v>
          </cell>
          <cell r="D62" t="str">
            <v xml:space="preserve"> EMERGENCY MANAGEMENT SERVICES</v>
          </cell>
          <cell r="E62" t="str">
            <v>EMERGENCY MANAGEMENT SERVICES</v>
          </cell>
          <cell r="F62" t="str">
            <v xml:space="preserve">DISRICT FOUR                </v>
          </cell>
          <cell r="G62">
            <v>527535</v>
          </cell>
          <cell r="H62" t="str">
            <v>FML</v>
          </cell>
          <cell r="I62" t="str">
            <v>YZT550GP</v>
          </cell>
          <cell r="J62" t="str">
            <v xml:space="preserve">MERCEDES-BENZ SPRINTER 308D F/C P/V              </v>
          </cell>
          <cell r="K62" t="str">
            <v>AMB/PVAN2</v>
          </cell>
          <cell r="L62">
            <v>369583.4769196721</v>
          </cell>
          <cell r="M62">
            <v>0</v>
          </cell>
          <cell r="N62">
            <v>7876.96</v>
          </cell>
          <cell r="O62">
            <v>361706.51691967208</v>
          </cell>
          <cell r="P62">
            <v>0</v>
          </cell>
          <cell r="Q62">
            <v>7876.96</v>
          </cell>
          <cell r="R62">
            <v>353829.55691967206</v>
          </cell>
          <cell r="S62">
            <v>0</v>
          </cell>
          <cell r="T62">
            <v>7876.96</v>
          </cell>
          <cell r="U62">
            <v>345952.59691967204</v>
          </cell>
          <cell r="V62">
            <v>0</v>
          </cell>
          <cell r="W62">
            <v>7876.96</v>
          </cell>
          <cell r="X62">
            <v>338075.63691967202</v>
          </cell>
          <cell r="Y62">
            <v>0</v>
          </cell>
          <cell r="Z62">
            <v>7876.96</v>
          </cell>
          <cell r="AA62">
            <v>330198.676919672</v>
          </cell>
          <cell r="AB62">
            <v>0</v>
          </cell>
          <cell r="AC62">
            <v>7876.96</v>
          </cell>
          <cell r="AD62">
            <v>322321.71691967198</v>
          </cell>
          <cell r="AE62">
            <v>0</v>
          </cell>
          <cell r="AF62">
            <v>7876.96</v>
          </cell>
          <cell r="AG62">
            <v>314444.75691967196</v>
          </cell>
          <cell r="AH62">
            <v>0</v>
          </cell>
          <cell r="AI62">
            <v>7876.96</v>
          </cell>
          <cell r="AJ62">
            <v>306567.79691967194</v>
          </cell>
          <cell r="AL62">
            <v>7876.96</v>
          </cell>
          <cell r="AM62">
            <v>298690.83691967191</v>
          </cell>
          <cell r="AO62">
            <v>7876.96</v>
          </cell>
          <cell r="AP62">
            <v>290813.87691967189</v>
          </cell>
          <cell r="AR62">
            <v>7876.96</v>
          </cell>
          <cell r="AS62">
            <v>282936.91691967187</v>
          </cell>
          <cell r="AU62">
            <v>7876.96</v>
          </cell>
          <cell r="AV62">
            <v>275059.95691967185</v>
          </cell>
          <cell r="AX62">
            <v>7876.96</v>
          </cell>
          <cell r="AY62">
            <v>267182.99691967183</v>
          </cell>
          <cell r="AZ62">
            <v>7876.96</v>
          </cell>
          <cell r="BA62">
            <v>259306.03691967184</v>
          </cell>
          <cell r="BB62" t="str">
            <v>YZT550GP</v>
          </cell>
          <cell r="BC62">
            <v>0.08</v>
          </cell>
          <cell r="BD62">
            <v>56.456197292779308</v>
          </cell>
        </row>
        <row r="63">
          <cell r="A63" t="str">
            <v>YZT563GP</v>
          </cell>
          <cell r="B63" t="str">
            <v>Active</v>
          </cell>
          <cell r="C63">
            <v>0</v>
          </cell>
          <cell r="D63" t="str">
            <v xml:space="preserve"> EMERGENCY MANAGEMENT SERVICES</v>
          </cell>
          <cell r="E63" t="str">
            <v>EMERGENCY MANAGEMENT SERVICES</v>
          </cell>
          <cell r="F63" t="str">
            <v xml:space="preserve">DISTRICT TWO                </v>
          </cell>
          <cell r="G63">
            <v>527520</v>
          </cell>
          <cell r="H63" t="str">
            <v>FML</v>
          </cell>
          <cell r="I63" t="str">
            <v>YZT563GP</v>
          </cell>
          <cell r="J63" t="str">
            <v xml:space="preserve">MERCEDES-BENZ SPRINTER 308D F/C P/V              </v>
          </cell>
          <cell r="K63" t="str">
            <v>AMB/PVAN2</v>
          </cell>
          <cell r="L63">
            <v>363236.3444631148</v>
          </cell>
          <cell r="M63">
            <v>0</v>
          </cell>
          <cell r="N63">
            <v>7889.18</v>
          </cell>
          <cell r="O63">
            <v>355347.16446311481</v>
          </cell>
          <cell r="P63">
            <v>0</v>
          </cell>
          <cell r="Q63">
            <v>7889.18</v>
          </cell>
          <cell r="R63">
            <v>347457.98446311482</v>
          </cell>
          <cell r="S63">
            <v>0</v>
          </cell>
          <cell r="T63">
            <v>7889.18</v>
          </cell>
          <cell r="U63">
            <v>339568.80446311482</v>
          </cell>
          <cell r="V63">
            <v>0</v>
          </cell>
          <cell r="W63">
            <v>7889.18</v>
          </cell>
          <cell r="X63">
            <v>331679.62446311483</v>
          </cell>
          <cell r="Y63">
            <v>0</v>
          </cell>
          <cell r="Z63">
            <v>7889.18</v>
          </cell>
          <cell r="AA63">
            <v>323790.44446311484</v>
          </cell>
          <cell r="AB63">
            <v>0</v>
          </cell>
          <cell r="AC63">
            <v>7889.18</v>
          </cell>
          <cell r="AD63">
            <v>315901.26446311484</v>
          </cell>
          <cell r="AE63">
            <v>0</v>
          </cell>
          <cell r="AF63">
            <v>7889.18</v>
          </cell>
          <cell r="AG63">
            <v>308012.08446311485</v>
          </cell>
          <cell r="AH63">
            <v>0</v>
          </cell>
          <cell r="AI63">
            <v>7889.18</v>
          </cell>
          <cell r="AJ63">
            <v>300122.90446311486</v>
          </cell>
          <cell r="AL63">
            <v>7889.18</v>
          </cell>
          <cell r="AM63">
            <v>292233.72446311486</v>
          </cell>
          <cell r="AO63">
            <v>7889.18</v>
          </cell>
          <cell r="AP63">
            <v>284344.54446311487</v>
          </cell>
          <cell r="AR63">
            <v>7889.18</v>
          </cell>
          <cell r="AS63">
            <v>276455.36446311488</v>
          </cell>
          <cell r="AU63">
            <v>7889.18</v>
          </cell>
          <cell r="AV63">
            <v>268566.18446311489</v>
          </cell>
          <cell r="AX63">
            <v>7889.18</v>
          </cell>
          <cell r="AY63">
            <v>260677.00446311489</v>
          </cell>
          <cell r="AZ63">
            <v>7889.18</v>
          </cell>
          <cell r="BA63">
            <v>252787.8244631149</v>
          </cell>
          <cell r="BB63" t="str">
            <v>YZT563GP</v>
          </cell>
          <cell r="BC63">
            <v>0.08</v>
          </cell>
          <cell r="BD63">
            <v>55.180868475382113</v>
          </cell>
        </row>
        <row r="64">
          <cell r="A64" t="str">
            <v>ZBJ309GP</v>
          </cell>
          <cell r="B64" t="str">
            <v>Active</v>
          </cell>
          <cell r="C64">
            <v>0</v>
          </cell>
          <cell r="D64" t="str">
            <v xml:space="preserve"> EMERGENCY MANAGEMENT SERVICES</v>
          </cell>
          <cell r="E64" t="str">
            <v>EMERGENCY MANAGEMENT SERVICES</v>
          </cell>
          <cell r="F64" t="str">
            <v xml:space="preserve">DISTRCT THREE             </v>
          </cell>
          <cell r="G64">
            <v>527528</v>
          </cell>
          <cell r="H64" t="str">
            <v>FML</v>
          </cell>
          <cell r="I64" t="str">
            <v>ZBJ309GP</v>
          </cell>
          <cell r="J64" t="str">
            <v xml:space="preserve">MERCEDES-BENZ SPRINTER 308D F/C P/V              </v>
          </cell>
          <cell r="K64" t="str">
            <v>AMB/PVAN2</v>
          </cell>
          <cell r="L64">
            <v>369596.44007732236</v>
          </cell>
          <cell r="M64">
            <v>0</v>
          </cell>
          <cell r="N64">
            <v>7877.26</v>
          </cell>
          <cell r="O64">
            <v>361719.18007732235</v>
          </cell>
          <cell r="P64">
            <v>0</v>
          </cell>
          <cell r="Q64">
            <v>7877.26</v>
          </cell>
          <cell r="R64">
            <v>353841.92007732234</v>
          </cell>
          <cell r="S64">
            <v>0</v>
          </cell>
          <cell r="T64">
            <v>7877.26</v>
          </cell>
          <cell r="U64">
            <v>345964.66007732233</v>
          </cell>
          <cell r="V64">
            <v>0</v>
          </cell>
          <cell r="W64">
            <v>7877.26</v>
          </cell>
          <cell r="X64">
            <v>338087.40007732232</v>
          </cell>
          <cell r="Y64">
            <v>0</v>
          </cell>
          <cell r="Z64">
            <v>7877.26</v>
          </cell>
          <cell r="AA64">
            <v>330210.14007732231</v>
          </cell>
          <cell r="AB64">
            <v>0</v>
          </cell>
          <cell r="AC64">
            <v>7877.26</v>
          </cell>
          <cell r="AD64">
            <v>322332.8800773223</v>
          </cell>
          <cell r="AE64">
            <v>0</v>
          </cell>
          <cell r="AF64">
            <v>7877.26</v>
          </cell>
          <cell r="AG64">
            <v>314455.6200773223</v>
          </cell>
          <cell r="AH64">
            <v>0</v>
          </cell>
          <cell r="AI64">
            <v>7877.26</v>
          </cell>
          <cell r="AJ64">
            <v>306578.36007732229</v>
          </cell>
          <cell r="AL64">
            <v>7877.26</v>
          </cell>
          <cell r="AM64">
            <v>298701.10007732228</v>
          </cell>
          <cell r="AO64">
            <v>7877.26</v>
          </cell>
          <cell r="AP64">
            <v>290823.84007732227</v>
          </cell>
          <cell r="AR64">
            <v>7877.26</v>
          </cell>
          <cell r="AS64">
            <v>282946.58007732226</v>
          </cell>
          <cell r="AU64">
            <v>7877.26</v>
          </cell>
          <cell r="AV64">
            <v>275069.32007732225</v>
          </cell>
          <cell r="AX64">
            <v>7877.26</v>
          </cell>
          <cell r="AY64">
            <v>267192.06007732224</v>
          </cell>
          <cell r="AZ64">
            <v>7877.26</v>
          </cell>
          <cell r="BA64">
            <v>259314.80007732223</v>
          </cell>
          <cell r="BB64" t="str">
            <v>ZBJ309GP</v>
          </cell>
          <cell r="BC64">
            <v>0.08</v>
          </cell>
          <cell r="BD64">
            <v>56.455991056543311</v>
          </cell>
        </row>
        <row r="65">
          <cell r="A65" t="str">
            <v>ZPF171GP</v>
          </cell>
          <cell r="B65" t="str">
            <v>Active</v>
          </cell>
          <cell r="C65">
            <v>0</v>
          </cell>
          <cell r="D65" t="str">
            <v xml:space="preserve"> EMERGENCY MANAGEMENT SERVICES</v>
          </cell>
          <cell r="E65" t="str">
            <v>EMERGENCY MANAGEMENT SERVICES</v>
          </cell>
          <cell r="F65" t="str">
            <v xml:space="preserve">DISTRICT ONE                </v>
          </cell>
          <cell r="G65">
            <v>527518</v>
          </cell>
          <cell r="H65" t="str">
            <v>FML</v>
          </cell>
          <cell r="I65" t="str">
            <v>ZPF171GP</v>
          </cell>
          <cell r="J65" t="str">
            <v xml:space="preserve">VOLKSWAGEN CRAFTER 35 80 F/C P/V              </v>
          </cell>
          <cell r="K65" t="str">
            <v>AMB/PVAN2</v>
          </cell>
          <cell r="L65">
            <v>442682.80098770489</v>
          </cell>
          <cell r="M65">
            <v>0</v>
          </cell>
          <cell r="N65">
            <v>8688.9500000000007</v>
          </cell>
          <cell r="O65">
            <v>433993.85098770488</v>
          </cell>
          <cell r="P65">
            <v>0</v>
          </cell>
          <cell r="Q65">
            <v>8688.9500000000007</v>
          </cell>
          <cell r="R65">
            <v>425304.90098770487</v>
          </cell>
          <cell r="S65">
            <v>0</v>
          </cell>
          <cell r="T65">
            <v>8688.9500000000007</v>
          </cell>
          <cell r="U65">
            <v>416615.95098770485</v>
          </cell>
          <cell r="V65">
            <v>0</v>
          </cell>
          <cell r="W65">
            <v>8688.9500000000007</v>
          </cell>
          <cell r="X65">
            <v>407927.00098770484</v>
          </cell>
          <cell r="Y65">
            <v>0</v>
          </cell>
          <cell r="Z65">
            <v>8688.9500000000007</v>
          </cell>
          <cell r="AA65">
            <v>399238.05098770483</v>
          </cell>
          <cell r="AB65">
            <v>0</v>
          </cell>
          <cell r="AC65">
            <v>8688.9500000000007</v>
          </cell>
          <cell r="AD65">
            <v>390549.10098770482</v>
          </cell>
          <cell r="AE65">
            <v>0</v>
          </cell>
          <cell r="AF65">
            <v>8688.9500000000007</v>
          </cell>
          <cell r="AG65">
            <v>381860.15098770481</v>
          </cell>
          <cell r="AH65">
            <v>0</v>
          </cell>
          <cell r="AI65">
            <v>8688.9500000000007</v>
          </cell>
          <cell r="AJ65">
            <v>373171.2009877048</v>
          </cell>
          <cell r="AL65">
            <v>8688.9500000000007</v>
          </cell>
          <cell r="AM65">
            <v>364482.25098770479</v>
          </cell>
          <cell r="AO65">
            <v>8688.9500000000007</v>
          </cell>
          <cell r="AP65">
            <v>355793.30098770477</v>
          </cell>
          <cell r="AR65">
            <v>8688.9500000000007</v>
          </cell>
          <cell r="AS65">
            <v>347104.35098770476</v>
          </cell>
          <cell r="AU65">
            <v>8688.9500000000007</v>
          </cell>
          <cell r="AV65">
            <v>338415.40098770475</v>
          </cell>
          <cell r="AX65">
            <v>8688.9500000000007</v>
          </cell>
          <cell r="AY65">
            <v>329726.45098770474</v>
          </cell>
          <cell r="AZ65">
            <v>8688.9500000000007</v>
          </cell>
          <cell r="BA65">
            <v>321037.50098770473</v>
          </cell>
          <cell r="BB65" t="str">
            <v>ZPF171GP</v>
          </cell>
          <cell r="BC65">
            <v>0.08</v>
          </cell>
          <cell r="BD65">
            <v>62.455495893040585</v>
          </cell>
        </row>
        <row r="66">
          <cell r="A66" t="str">
            <v>ZRK070GP</v>
          </cell>
          <cell r="B66" t="str">
            <v>Active</v>
          </cell>
          <cell r="C66">
            <v>0</v>
          </cell>
          <cell r="D66" t="str">
            <v xml:space="preserve"> EMERGENCY MANAGEMENT SERVICES</v>
          </cell>
          <cell r="E66" t="str">
            <v>EMERGENCY MANAGEMENT SERVICES</v>
          </cell>
          <cell r="F66" t="str">
            <v xml:space="preserve">DISTRICT TWO                </v>
          </cell>
          <cell r="G66">
            <v>527520</v>
          </cell>
          <cell r="H66" t="str">
            <v>FML</v>
          </cell>
          <cell r="I66" t="str">
            <v>ZRK070GP</v>
          </cell>
          <cell r="J66" t="str">
            <v xml:space="preserve">TOYOTA QUANTUM 2.7 LWB F/C P/V            </v>
          </cell>
          <cell r="K66" t="str">
            <v>AMB/PVAN2</v>
          </cell>
          <cell r="L66">
            <v>404265.26392622944</v>
          </cell>
          <cell r="M66">
            <v>0</v>
          </cell>
          <cell r="N66">
            <v>8046.89</v>
          </cell>
          <cell r="O66">
            <v>396218.37392622943</v>
          </cell>
          <cell r="P66">
            <v>0</v>
          </cell>
          <cell r="Q66">
            <v>8046.89</v>
          </cell>
          <cell r="R66">
            <v>388171.48392622941</v>
          </cell>
          <cell r="S66">
            <v>0</v>
          </cell>
          <cell r="T66">
            <v>8046.89</v>
          </cell>
          <cell r="U66">
            <v>380124.5939262294</v>
          </cell>
          <cell r="V66">
            <v>0</v>
          </cell>
          <cell r="W66">
            <v>8046.89</v>
          </cell>
          <cell r="X66">
            <v>372077.70392622938</v>
          </cell>
          <cell r="Y66">
            <v>0</v>
          </cell>
          <cell r="Z66">
            <v>8046.89</v>
          </cell>
          <cell r="AA66">
            <v>364030.81392622937</v>
          </cell>
          <cell r="AB66">
            <v>0</v>
          </cell>
          <cell r="AC66">
            <v>8046.89</v>
          </cell>
          <cell r="AD66">
            <v>355983.92392622936</v>
          </cell>
          <cell r="AE66">
            <v>0</v>
          </cell>
          <cell r="AF66">
            <v>8046.89</v>
          </cell>
          <cell r="AG66">
            <v>347937.03392622934</v>
          </cell>
          <cell r="AH66">
            <v>0</v>
          </cell>
          <cell r="AI66">
            <v>8046.89</v>
          </cell>
          <cell r="AJ66">
            <v>339890.14392622933</v>
          </cell>
          <cell r="AL66">
            <v>8046.89</v>
          </cell>
          <cell r="AM66">
            <v>331843.25392622931</v>
          </cell>
          <cell r="AO66">
            <v>8046.89</v>
          </cell>
          <cell r="AP66">
            <v>323796.3639262293</v>
          </cell>
          <cell r="AR66">
            <v>8046.89</v>
          </cell>
          <cell r="AS66">
            <v>315749.47392622929</v>
          </cell>
          <cell r="AU66">
            <v>8046.89</v>
          </cell>
          <cell r="AV66">
            <v>307702.58392622927</v>
          </cell>
          <cell r="AX66">
            <v>8046.89</v>
          </cell>
          <cell r="AY66">
            <v>299655.69392622926</v>
          </cell>
          <cell r="AZ66">
            <v>8046.89</v>
          </cell>
          <cell r="BA66">
            <v>291608.80392622924</v>
          </cell>
          <cell r="BB66" t="str">
            <v>ZRK070GP</v>
          </cell>
          <cell r="BC66">
            <v>0.08</v>
          </cell>
          <cell r="BD66">
            <v>61.381940493245686</v>
          </cell>
        </row>
        <row r="67">
          <cell r="A67" t="str">
            <v>ZWK590GP</v>
          </cell>
          <cell r="B67" t="str">
            <v>Active</v>
          </cell>
          <cell r="C67">
            <v>0</v>
          </cell>
          <cell r="D67" t="str">
            <v xml:space="preserve"> EMERGENCY MANAGEMENT SERVICES</v>
          </cell>
          <cell r="E67" t="str">
            <v>EMERGENCY MANAGEMENT SERVICES</v>
          </cell>
          <cell r="F67" t="str">
            <v xml:space="preserve">DISTRICT SIX                  </v>
          </cell>
          <cell r="G67">
            <v>527549</v>
          </cell>
          <cell r="H67" t="str">
            <v>FML</v>
          </cell>
          <cell r="I67" t="str">
            <v>ZWK590GP</v>
          </cell>
          <cell r="J67" t="str">
            <v xml:space="preserve">TOYOTA QUANTUM 2.7 LWB F/C P/V            </v>
          </cell>
          <cell r="K67" t="str">
            <v>AMB/PVAN2</v>
          </cell>
          <cell r="L67">
            <v>421243.38120956288</v>
          </cell>
          <cell r="M67">
            <v>0</v>
          </cell>
          <cell r="N67">
            <v>8046.61</v>
          </cell>
          <cell r="O67">
            <v>413196.7712095629</v>
          </cell>
          <cell r="P67">
            <v>0</v>
          </cell>
          <cell r="Q67">
            <v>8046.61</v>
          </cell>
          <cell r="R67">
            <v>405150.16120956291</v>
          </cell>
          <cell r="S67">
            <v>0</v>
          </cell>
          <cell r="T67">
            <v>8046.61</v>
          </cell>
          <cell r="U67">
            <v>397103.55120956292</v>
          </cell>
          <cell r="V67">
            <v>0</v>
          </cell>
          <cell r="W67">
            <v>8046.61</v>
          </cell>
          <cell r="X67">
            <v>389056.94120956294</v>
          </cell>
          <cell r="Y67">
            <v>0</v>
          </cell>
          <cell r="Z67">
            <v>8046.61</v>
          </cell>
          <cell r="AA67">
            <v>381010.33120956295</v>
          </cell>
          <cell r="AB67">
            <v>0</v>
          </cell>
          <cell r="AC67">
            <v>8046.61</v>
          </cell>
          <cell r="AD67">
            <v>372963.72120956297</v>
          </cell>
          <cell r="AE67">
            <v>0</v>
          </cell>
          <cell r="AF67">
            <v>8046.61</v>
          </cell>
          <cell r="AG67">
            <v>364917.11120956298</v>
          </cell>
          <cell r="AH67">
            <v>0</v>
          </cell>
          <cell r="AI67">
            <v>8046.61</v>
          </cell>
          <cell r="AJ67">
            <v>356870.50120956299</v>
          </cell>
          <cell r="AL67">
            <v>8046.61</v>
          </cell>
          <cell r="AM67">
            <v>348823.89120956301</v>
          </cell>
          <cell r="AO67">
            <v>8046.61</v>
          </cell>
          <cell r="AP67">
            <v>340777.28120956302</v>
          </cell>
          <cell r="AR67">
            <v>8046.61</v>
          </cell>
          <cell r="AS67">
            <v>332730.67120956304</v>
          </cell>
          <cell r="AU67">
            <v>8046.61</v>
          </cell>
          <cell r="AV67">
            <v>324684.06120956305</v>
          </cell>
          <cell r="AX67">
            <v>8046.61</v>
          </cell>
          <cell r="AY67">
            <v>316637.45120956306</v>
          </cell>
          <cell r="AZ67">
            <v>8046.61</v>
          </cell>
          <cell r="BA67">
            <v>308590.84120956308</v>
          </cell>
          <cell r="BB67" t="str">
            <v>ZWK590GP</v>
          </cell>
          <cell r="BC67">
            <v>0.08</v>
          </cell>
          <cell r="BD67">
            <v>64.601871863397463</v>
          </cell>
        </row>
        <row r="68">
          <cell r="A68" t="str">
            <v>ZJL831GP</v>
          </cell>
          <cell r="B68" t="str">
            <v>Active</v>
          </cell>
          <cell r="C68">
            <v>0</v>
          </cell>
          <cell r="D68" t="str">
            <v>JHB METRO POLICE SERVICES</v>
          </cell>
          <cell r="E68" t="str">
            <v>000917 JHB METRO POLICE SERVICES</v>
          </cell>
          <cell r="F68" t="str">
            <v>OMML</v>
          </cell>
          <cell r="I68" t="str">
            <v>ZJL831GP</v>
          </cell>
          <cell r="J68" t="str">
            <v xml:space="preserve">VENTER </v>
          </cell>
          <cell r="K68" t="str">
            <v>TRL(F1)</v>
          </cell>
          <cell r="L68">
            <v>26257.333517213116</v>
          </cell>
          <cell r="M68">
            <v>0</v>
          </cell>
          <cell r="N68">
            <v>735.20533848196715</v>
          </cell>
          <cell r="O68">
            <v>26257.333517213116</v>
          </cell>
          <cell r="P68">
            <v>0</v>
          </cell>
          <cell r="Q68">
            <v>735.20533848196715</v>
          </cell>
          <cell r="R68">
            <v>25522.128178731149</v>
          </cell>
          <cell r="S68">
            <v>0</v>
          </cell>
          <cell r="T68">
            <v>735.20533848196715</v>
          </cell>
          <cell r="U68">
            <v>24786.922840249183</v>
          </cell>
          <cell r="V68" t="str">
            <v>x</v>
          </cell>
          <cell r="W68">
            <v>735.20533848196715</v>
          </cell>
          <cell r="X68">
            <v>24051.717501767216</v>
          </cell>
          <cell r="Y68">
            <v>0</v>
          </cell>
          <cell r="Z68">
            <v>735.20533848196715</v>
          </cell>
          <cell r="AA68">
            <v>23316.51216328525</v>
          </cell>
          <cell r="AB68">
            <v>0</v>
          </cell>
          <cell r="AC68">
            <v>735.20533848196715</v>
          </cell>
          <cell r="AD68">
            <v>22581.306824803283</v>
          </cell>
          <cell r="AE68">
            <v>0</v>
          </cell>
          <cell r="AF68">
            <v>735.20533848196715</v>
          </cell>
          <cell r="AG68">
            <v>21846.101486321317</v>
          </cell>
          <cell r="AH68">
            <v>0</v>
          </cell>
          <cell r="AI68">
            <v>735.20533848196715</v>
          </cell>
          <cell r="AJ68">
            <v>21110.89614783935</v>
          </cell>
          <cell r="AK68">
            <v>0</v>
          </cell>
          <cell r="AL68">
            <v>735.20533848196715</v>
          </cell>
          <cell r="AM68">
            <v>20375.690809357384</v>
          </cell>
          <cell r="AN68">
            <v>0</v>
          </cell>
          <cell r="AO68">
            <v>735.20533848196715</v>
          </cell>
          <cell r="AP68">
            <v>19640.485470875417</v>
          </cell>
          <cell r="AQ68">
            <v>0</v>
          </cell>
          <cell r="AR68">
            <v>735.20533848196715</v>
          </cell>
          <cell r="AS68">
            <v>18905.280132393451</v>
          </cell>
          <cell r="AT68">
            <v>0</v>
          </cell>
          <cell r="AU68">
            <v>735.20533848196715</v>
          </cell>
          <cell r="AV68">
            <v>18170.074793911484</v>
          </cell>
          <cell r="AW68">
            <v>0</v>
          </cell>
          <cell r="AX68">
            <v>735.20533848196715</v>
          </cell>
          <cell r="AY68">
            <v>17434.869455429518</v>
          </cell>
          <cell r="AZ68">
            <v>735.20533848196715</v>
          </cell>
          <cell r="BA68">
            <v>16699.664116947552</v>
          </cell>
          <cell r="BB68" t="str">
            <v>ZJL831GP</v>
          </cell>
          <cell r="BC68">
            <v>0.08</v>
          </cell>
          <cell r="BD68">
            <v>40.92587360746689</v>
          </cell>
        </row>
        <row r="69">
          <cell r="A69" t="str">
            <v>ZJL843GP</v>
          </cell>
          <cell r="B69" t="str">
            <v>Active</v>
          </cell>
          <cell r="C69">
            <v>0</v>
          </cell>
          <cell r="D69" t="str">
            <v>JHB METRO POLICE SERVICES</v>
          </cell>
          <cell r="E69" t="str">
            <v>000917 JHB METRO POLICE SERVICES</v>
          </cell>
          <cell r="F69" t="str">
            <v>OMML</v>
          </cell>
          <cell r="I69" t="str">
            <v>ZJL843GP</v>
          </cell>
          <cell r="J69" t="str">
            <v xml:space="preserve">VENTER </v>
          </cell>
          <cell r="K69" t="str">
            <v>TRL(F1)</v>
          </cell>
          <cell r="L69">
            <v>26258.349119125684</v>
          </cell>
          <cell r="M69">
            <v>0</v>
          </cell>
          <cell r="N69">
            <v>735.23377533551911</v>
          </cell>
          <cell r="O69">
            <v>26258.349119125684</v>
          </cell>
          <cell r="P69">
            <v>0</v>
          </cell>
          <cell r="Q69">
            <v>735.23377533551911</v>
          </cell>
          <cell r="R69">
            <v>25523.115343790163</v>
          </cell>
          <cell r="S69">
            <v>0</v>
          </cell>
          <cell r="T69">
            <v>735.23377533551911</v>
          </cell>
          <cell r="U69">
            <v>24787.881568454643</v>
          </cell>
          <cell r="V69" t="str">
            <v>x</v>
          </cell>
          <cell r="W69">
            <v>735.23377533551911</v>
          </cell>
          <cell r="X69">
            <v>24052.647793119122</v>
          </cell>
          <cell r="Y69">
            <v>0</v>
          </cell>
          <cell r="Z69">
            <v>735.23377533551911</v>
          </cell>
          <cell r="AA69">
            <v>23317.414017783602</v>
          </cell>
          <cell r="AB69">
            <v>0</v>
          </cell>
          <cell r="AC69">
            <v>735.23377533551911</v>
          </cell>
          <cell r="AD69">
            <v>22582.180242448081</v>
          </cell>
          <cell r="AE69">
            <v>0</v>
          </cell>
          <cell r="AF69">
            <v>735.23377533551911</v>
          </cell>
          <cell r="AG69">
            <v>21846.946467112561</v>
          </cell>
          <cell r="AH69">
            <v>0</v>
          </cell>
          <cell r="AI69">
            <v>735.23377533551911</v>
          </cell>
          <cell r="AJ69">
            <v>21111.71269177704</v>
          </cell>
          <cell r="AK69">
            <v>0</v>
          </cell>
          <cell r="AL69">
            <v>735.23377533551911</v>
          </cell>
          <cell r="AM69">
            <v>20376.47891644152</v>
          </cell>
          <cell r="AN69">
            <v>0</v>
          </cell>
          <cell r="AO69">
            <v>735.23377533551911</v>
          </cell>
          <cell r="AP69">
            <v>19641.245141105999</v>
          </cell>
          <cell r="AQ69">
            <v>0</v>
          </cell>
          <cell r="AR69">
            <v>735.23377533551911</v>
          </cell>
          <cell r="AS69">
            <v>18906.011365770479</v>
          </cell>
          <cell r="AT69">
            <v>0</v>
          </cell>
          <cell r="AU69">
            <v>735.23377533551911</v>
          </cell>
          <cell r="AV69">
            <v>18170.777590434958</v>
          </cell>
          <cell r="AW69">
            <v>0</v>
          </cell>
          <cell r="AX69">
            <v>735.23377533551911</v>
          </cell>
          <cell r="AY69">
            <v>17435.543815099438</v>
          </cell>
          <cell r="AZ69">
            <v>735.23377533551911</v>
          </cell>
          <cell r="BA69">
            <v>16700.310039763917</v>
          </cell>
          <cell r="BB69" t="str">
            <v>ZJL843GP</v>
          </cell>
          <cell r="BC69">
            <v>0.08</v>
          </cell>
          <cell r="BD69">
            <v>40.925873607466869</v>
          </cell>
        </row>
        <row r="70">
          <cell r="A70" t="str">
            <v>ZJX347GP</v>
          </cell>
          <cell r="B70" t="str">
            <v>Active</v>
          </cell>
          <cell r="C70">
            <v>0</v>
          </cell>
          <cell r="D70" t="str">
            <v>JHB METRO POLICE SERVICES</v>
          </cell>
          <cell r="E70" t="str">
            <v>000917 JHB METRO POLICE SERVICES</v>
          </cell>
          <cell r="F70" t="str">
            <v>OMML</v>
          </cell>
          <cell r="I70" t="str">
            <v>ZJX347GP</v>
          </cell>
          <cell r="J70" t="str">
            <v xml:space="preserve">VENTER </v>
          </cell>
          <cell r="K70" t="str">
            <v>TRL(F1)</v>
          </cell>
          <cell r="L70">
            <v>26258.349119125684</v>
          </cell>
          <cell r="M70">
            <v>0</v>
          </cell>
          <cell r="N70">
            <v>735.23377533551911</v>
          </cell>
          <cell r="O70">
            <v>26258.349119125684</v>
          </cell>
          <cell r="P70">
            <v>0</v>
          </cell>
          <cell r="Q70">
            <v>735.23377533551911</v>
          </cell>
          <cell r="R70">
            <v>25523.115343790163</v>
          </cell>
          <cell r="S70">
            <v>0</v>
          </cell>
          <cell r="T70">
            <v>735.23377533551911</v>
          </cell>
          <cell r="U70">
            <v>24787.881568454643</v>
          </cell>
          <cell r="V70" t="str">
            <v>x</v>
          </cell>
          <cell r="W70">
            <v>735.23377533551911</v>
          </cell>
          <cell r="X70">
            <v>24052.647793119122</v>
          </cell>
          <cell r="Y70">
            <v>0</v>
          </cell>
          <cell r="Z70">
            <v>735.23377533551911</v>
          </cell>
          <cell r="AA70">
            <v>23317.414017783602</v>
          </cell>
          <cell r="AB70">
            <v>0</v>
          </cell>
          <cell r="AC70">
            <v>735.23377533551911</v>
          </cell>
          <cell r="AD70">
            <v>22582.180242448081</v>
          </cell>
          <cell r="AE70">
            <v>0</v>
          </cell>
          <cell r="AF70">
            <v>735.23377533551911</v>
          </cell>
          <cell r="AG70">
            <v>21846.946467112561</v>
          </cell>
          <cell r="AH70">
            <v>0</v>
          </cell>
          <cell r="AI70">
            <v>735.23377533551911</v>
          </cell>
          <cell r="AJ70">
            <v>21111.71269177704</v>
          </cell>
          <cell r="AK70">
            <v>0</v>
          </cell>
          <cell r="AL70">
            <v>735.23377533551911</v>
          </cell>
          <cell r="AM70">
            <v>20376.47891644152</v>
          </cell>
          <cell r="AN70">
            <v>0</v>
          </cell>
          <cell r="AO70">
            <v>735.23377533551911</v>
          </cell>
          <cell r="AP70">
            <v>19641.245141105999</v>
          </cell>
          <cell r="AQ70">
            <v>0</v>
          </cell>
          <cell r="AR70">
            <v>735.23377533551911</v>
          </cell>
          <cell r="AS70">
            <v>18906.011365770479</v>
          </cell>
          <cell r="AT70">
            <v>0</v>
          </cell>
          <cell r="AU70">
            <v>735.23377533551911</v>
          </cell>
          <cell r="AV70">
            <v>18170.777590434958</v>
          </cell>
          <cell r="AW70">
            <v>0</v>
          </cell>
          <cell r="AX70">
            <v>735.23377533551911</v>
          </cell>
          <cell r="AY70">
            <v>17435.543815099438</v>
          </cell>
          <cell r="AZ70">
            <v>735.23377533551911</v>
          </cell>
          <cell r="BA70">
            <v>16700.310039763917</v>
          </cell>
          <cell r="BB70" t="str">
            <v>ZJX347GP</v>
          </cell>
          <cell r="BC70">
            <v>0.08</v>
          </cell>
          <cell r="BD70">
            <v>40.925873607466869</v>
          </cell>
        </row>
        <row r="71">
          <cell r="A71" t="str">
            <v>JMPDFORK</v>
          </cell>
          <cell r="B71" t="str">
            <v>Active</v>
          </cell>
          <cell r="C71" t="str">
            <v>JHB METRO POLICE SERVICES</v>
          </cell>
          <cell r="D71" t="str">
            <v>JHB METRO POLICE SERVICES</v>
          </cell>
          <cell r="E71" t="str">
            <v>000917 JHB METRO POLICE SERVICES</v>
          </cell>
          <cell r="F71" t="str">
            <v>OMML</v>
          </cell>
          <cell r="I71" t="str">
            <v>JMPDFORK</v>
          </cell>
          <cell r="J71" t="str">
            <v>MITSUBISHI FD 40 KL</v>
          </cell>
          <cell r="K71" t="str">
            <v>FORKLIFT/4.5T</v>
          </cell>
          <cell r="L71">
            <v>230314.92510327866</v>
          </cell>
          <cell r="M71">
            <v>0</v>
          </cell>
          <cell r="N71">
            <v>6448.8179028918021</v>
          </cell>
          <cell r="O71">
            <v>230314.92510327866</v>
          </cell>
          <cell r="P71">
            <v>0</v>
          </cell>
          <cell r="Q71">
            <v>6448.8179028918021</v>
          </cell>
          <cell r="R71">
            <v>223866.10720038685</v>
          </cell>
          <cell r="S71">
            <v>0</v>
          </cell>
          <cell r="T71">
            <v>6448.8179028918021</v>
          </cell>
          <cell r="U71">
            <v>217417.28929749504</v>
          </cell>
          <cell r="V71" t="str">
            <v>x</v>
          </cell>
          <cell r="W71">
            <v>6448.8179028918021</v>
          </cell>
          <cell r="X71">
            <v>210968.47139460323</v>
          </cell>
          <cell r="Y71">
            <v>0</v>
          </cell>
          <cell r="Z71">
            <v>6448.8179028918021</v>
          </cell>
          <cell r="AA71">
            <v>204519.65349171142</v>
          </cell>
          <cell r="AB71">
            <v>0</v>
          </cell>
          <cell r="AC71">
            <v>6448.8179028918021</v>
          </cell>
          <cell r="AD71">
            <v>198070.83558881961</v>
          </cell>
          <cell r="AE71">
            <v>0</v>
          </cell>
          <cell r="AF71">
            <v>6448.8179028918021</v>
          </cell>
          <cell r="AG71">
            <v>191622.0176859278</v>
          </cell>
          <cell r="AH71">
            <v>0</v>
          </cell>
          <cell r="AI71">
            <v>6448.8179028918021</v>
          </cell>
          <cell r="AJ71">
            <v>185173.19978303599</v>
          </cell>
          <cell r="AK71">
            <v>0</v>
          </cell>
          <cell r="AL71">
            <v>6448.8179028918021</v>
          </cell>
          <cell r="AM71">
            <v>178724.38188014418</v>
          </cell>
          <cell r="AN71">
            <v>0</v>
          </cell>
          <cell r="AO71">
            <v>6448.8179028918021</v>
          </cell>
          <cell r="AP71">
            <v>172275.56397725237</v>
          </cell>
          <cell r="AQ71">
            <v>0</v>
          </cell>
          <cell r="AR71">
            <v>6448.8179028918021</v>
          </cell>
          <cell r="AS71">
            <v>165826.74607436056</v>
          </cell>
          <cell r="AT71">
            <v>0</v>
          </cell>
          <cell r="AU71">
            <v>6448.8179028918021</v>
          </cell>
          <cell r="AV71">
            <v>159377.92817146875</v>
          </cell>
          <cell r="AW71">
            <v>0</v>
          </cell>
          <cell r="AX71">
            <v>6448.8179028918021</v>
          </cell>
          <cell r="AY71">
            <v>152929.11026857694</v>
          </cell>
          <cell r="AZ71">
            <v>6448.8179028918021</v>
          </cell>
          <cell r="BA71">
            <v>146480.29236568513</v>
          </cell>
          <cell r="BB71" t="str">
            <v>JMPDFORK</v>
          </cell>
          <cell r="BC71">
            <v>0.08</v>
          </cell>
          <cell r="BD71">
            <v>40.92587360746689</v>
          </cell>
        </row>
        <row r="72">
          <cell r="A72" t="str">
            <v>WCC985GP</v>
          </cell>
          <cell r="B72" t="str">
            <v>Active</v>
          </cell>
          <cell r="C72">
            <v>0</v>
          </cell>
          <cell r="D72" t="str">
            <v>JHB METRO POLICE SERVICES</v>
          </cell>
          <cell r="E72" t="str">
            <v>000917 JHB METRO POLICE SERVICES</v>
          </cell>
          <cell r="F72" t="str">
            <v>FML</v>
          </cell>
          <cell r="I72" t="str">
            <v>WCC985GP</v>
          </cell>
          <cell r="J72" t="str">
            <v xml:space="preserve">ISUZU FRR 500 F/C C/C                    </v>
          </cell>
          <cell r="K72" t="str">
            <v>TRK5/ROLLBACK</v>
          </cell>
          <cell r="L72">
            <v>174576.713165847</v>
          </cell>
          <cell r="M72">
            <v>0</v>
          </cell>
          <cell r="N72">
            <v>7058.45</v>
          </cell>
          <cell r="O72">
            <v>167518.26316584699</v>
          </cell>
          <cell r="P72">
            <v>0</v>
          </cell>
          <cell r="Q72">
            <v>7058.45</v>
          </cell>
          <cell r="R72">
            <v>160459.81316584698</v>
          </cell>
          <cell r="S72">
            <v>0</v>
          </cell>
          <cell r="T72">
            <v>7058.45</v>
          </cell>
          <cell r="U72">
            <v>153401.36316584697</v>
          </cell>
          <cell r="V72">
            <v>0</v>
          </cell>
          <cell r="W72">
            <v>7058.45</v>
          </cell>
          <cell r="X72">
            <v>146342.91316584696</v>
          </cell>
          <cell r="Y72">
            <v>0</v>
          </cell>
          <cell r="Z72">
            <v>7058.45</v>
          </cell>
          <cell r="AA72">
            <v>139284.46316584694</v>
          </cell>
          <cell r="AB72">
            <v>0</v>
          </cell>
          <cell r="AC72">
            <v>7058.45</v>
          </cell>
          <cell r="AD72">
            <v>132226.01316584693</v>
          </cell>
          <cell r="AE72">
            <v>0</v>
          </cell>
          <cell r="AF72">
            <v>7058.45</v>
          </cell>
          <cell r="AG72">
            <v>125167.56316584694</v>
          </cell>
          <cell r="AH72">
            <v>0</v>
          </cell>
          <cell r="AI72">
            <v>7058.45</v>
          </cell>
          <cell r="AJ72">
            <v>118109.11316584694</v>
          </cell>
          <cell r="AK72">
            <v>0</v>
          </cell>
          <cell r="AL72">
            <v>7058.45</v>
          </cell>
          <cell r="AM72">
            <v>111050.66316584694</v>
          </cell>
          <cell r="AN72">
            <v>0</v>
          </cell>
          <cell r="AO72">
            <v>7058.45</v>
          </cell>
          <cell r="AP72">
            <v>103992.21316584694</v>
          </cell>
          <cell r="AQ72">
            <v>0</v>
          </cell>
          <cell r="AR72">
            <v>7058.45</v>
          </cell>
          <cell r="AS72">
            <v>96933.763165846947</v>
          </cell>
          <cell r="AT72">
            <v>0</v>
          </cell>
          <cell r="AU72">
            <v>7058.45</v>
          </cell>
          <cell r="AV72">
            <v>89875.31316584695</v>
          </cell>
          <cell r="AW72">
            <v>0</v>
          </cell>
          <cell r="AX72">
            <v>7058.45</v>
          </cell>
          <cell r="AY72">
            <v>82816.863165846953</v>
          </cell>
          <cell r="AZ72">
            <v>7058.45</v>
          </cell>
          <cell r="BA72">
            <v>75758.413165846956</v>
          </cell>
          <cell r="BB72" t="str">
            <v>WCC985GP</v>
          </cell>
          <cell r="BC72">
            <v>0.08</v>
          </cell>
          <cell r="BD72">
            <v>27.118181163478098</v>
          </cell>
        </row>
        <row r="73">
          <cell r="A73" t="str">
            <v>WCD019GP</v>
          </cell>
          <cell r="B73" t="str">
            <v>Active</v>
          </cell>
          <cell r="C73">
            <v>0</v>
          </cell>
          <cell r="D73" t="str">
            <v>JHB METRO POLICE SERVICES</v>
          </cell>
          <cell r="E73" t="str">
            <v>000917 JHB METRO POLICE SERVICES</v>
          </cell>
          <cell r="F73" t="str">
            <v>FML</v>
          </cell>
          <cell r="I73" t="str">
            <v>WCD019GP</v>
          </cell>
          <cell r="J73" t="str">
            <v xml:space="preserve">ISUZU FRR 500 F/C C/C                    </v>
          </cell>
          <cell r="K73" t="str">
            <v>TRK5/ROLLBACK</v>
          </cell>
          <cell r="L73">
            <v>162296.54156830601</v>
          </cell>
          <cell r="M73">
            <v>0</v>
          </cell>
          <cell r="N73">
            <v>6578.75</v>
          </cell>
          <cell r="O73">
            <v>155717.79156830601</v>
          </cell>
          <cell r="P73">
            <v>0</v>
          </cell>
          <cell r="Q73">
            <v>6578.75</v>
          </cell>
          <cell r="R73">
            <v>149139.04156830601</v>
          </cell>
          <cell r="S73">
            <v>0</v>
          </cell>
          <cell r="T73">
            <v>6578.75</v>
          </cell>
          <cell r="U73">
            <v>142560.29156830601</v>
          </cell>
          <cell r="V73">
            <v>0</v>
          </cell>
          <cell r="W73">
            <v>6578.75</v>
          </cell>
          <cell r="X73">
            <v>135981.54156830601</v>
          </cell>
          <cell r="Y73">
            <v>0</v>
          </cell>
          <cell r="Z73">
            <v>6578.75</v>
          </cell>
          <cell r="AA73">
            <v>129402.79156830601</v>
          </cell>
          <cell r="AB73">
            <v>0</v>
          </cell>
          <cell r="AC73">
            <v>6578.75</v>
          </cell>
          <cell r="AD73">
            <v>122824.04156830601</v>
          </cell>
          <cell r="AE73">
            <v>0</v>
          </cell>
          <cell r="AF73">
            <v>6578.75</v>
          </cell>
          <cell r="AG73">
            <v>116245.29156830601</v>
          </cell>
          <cell r="AH73">
            <v>0</v>
          </cell>
          <cell r="AI73">
            <v>6578.75</v>
          </cell>
          <cell r="AJ73">
            <v>109666.54156830601</v>
          </cell>
          <cell r="AK73">
            <v>0</v>
          </cell>
          <cell r="AL73">
            <v>6578.75</v>
          </cell>
          <cell r="AM73">
            <v>103087.79156830601</v>
          </cell>
          <cell r="AN73">
            <v>0</v>
          </cell>
          <cell r="AO73">
            <v>6578.75</v>
          </cell>
          <cell r="AP73">
            <v>96509.041568306013</v>
          </cell>
          <cell r="AQ73">
            <v>0</v>
          </cell>
          <cell r="AR73">
            <v>6578.75</v>
          </cell>
          <cell r="AS73">
            <v>89930.291568306013</v>
          </cell>
          <cell r="AT73">
            <v>0</v>
          </cell>
          <cell r="AU73">
            <v>6578.75</v>
          </cell>
          <cell r="AV73">
            <v>83351.541568306013</v>
          </cell>
          <cell r="AW73">
            <v>0</v>
          </cell>
          <cell r="AX73">
            <v>6578.75</v>
          </cell>
          <cell r="AY73">
            <v>76772.791568306013</v>
          </cell>
          <cell r="AZ73">
            <v>6578.75</v>
          </cell>
          <cell r="BA73">
            <v>70194.041568306013</v>
          </cell>
          <cell r="BB73" t="str">
            <v>WCD019GP</v>
          </cell>
          <cell r="BC73">
            <v>0.08</v>
          </cell>
          <cell r="BD73">
            <v>27.042275487353294</v>
          </cell>
        </row>
        <row r="74">
          <cell r="A74" t="str">
            <v>WCD065GP</v>
          </cell>
          <cell r="B74" t="str">
            <v>Active</v>
          </cell>
          <cell r="C74">
            <v>0</v>
          </cell>
          <cell r="D74" t="str">
            <v>JHB METRO POLICE SERVICES</v>
          </cell>
          <cell r="E74" t="str">
            <v>000917 JHB METRO POLICE SERVICES</v>
          </cell>
          <cell r="F74" t="str">
            <v>FML</v>
          </cell>
          <cell r="I74" t="str">
            <v>WCD065GP</v>
          </cell>
          <cell r="J74" t="str">
            <v xml:space="preserve">ISUZU FRR 500 F/C C/C                    </v>
          </cell>
          <cell r="K74" t="str">
            <v>TRK5/ROLLBACK</v>
          </cell>
          <cell r="L74">
            <v>174559.272268306</v>
          </cell>
          <cell r="M74">
            <v>0</v>
          </cell>
          <cell r="N74">
            <v>7082.98</v>
          </cell>
          <cell r="O74">
            <v>167476.29226830599</v>
          </cell>
          <cell r="P74">
            <v>0</v>
          </cell>
          <cell r="Q74">
            <v>7082.98</v>
          </cell>
          <cell r="R74">
            <v>160393.31226830598</v>
          </cell>
          <cell r="S74">
            <v>0</v>
          </cell>
          <cell r="T74">
            <v>7082.98</v>
          </cell>
          <cell r="U74">
            <v>153310.33226830597</v>
          </cell>
          <cell r="V74">
            <v>0</v>
          </cell>
          <cell r="W74">
            <v>7082.98</v>
          </cell>
          <cell r="X74">
            <v>146227.35226830596</v>
          </cell>
          <cell r="Y74">
            <v>0</v>
          </cell>
          <cell r="Z74">
            <v>7082.98</v>
          </cell>
          <cell r="AA74">
            <v>139144.37226830595</v>
          </cell>
          <cell r="AB74">
            <v>0</v>
          </cell>
          <cell r="AC74">
            <v>7082.98</v>
          </cell>
          <cell r="AD74">
            <v>132061.39226830594</v>
          </cell>
          <cell r="AE74">
            <v>0</v>
          </cell>
          <cell r="AF74">
            <v>7082.98</v>
          </cell>
          <cell r="AG74">
            <v>124978.41226830594</v>
          </cell>
          <cell r="AH74">
            <v>0</v>
          </cell>
          <cell r="AI74">
            <v>7082.98</v>
          </cell>
          <cell r="AJ74">
            <v>117895.43226830594</v>
          </cell>
          <cell r="AK74">
            <v>0</v>
          </cell>
          <cell r="AL74">
            <v>7082.98</v>
          </cell>
          <cell r="AM74">
            <v>110812.45226830595</v>
          </cell>
          <cell r="AN74">
            <v>0</v>
          </cell>
          <cell r="AO74">
            <v>7082.98</v>
          </cell>
          <cell r="AP74">
            <v>103729.47226830595</v>
          </cell>
          <cell r="AQ74">
            <v>0</v>
          </cell>
          <cell r="AR74">
            <v>7082.98</v>
          </cell>
          <cell r="AS74">
            <v>96646.492268305956</v>
          </cell>
          <cell r="AT74">
            <v>0</v>
          </cell>
          <cell r="AU74">
            <v>7082.98</v>
          </cell>
          <cell r="AV74">
            <v>89563.51226830596</v>
          </cell>
          <cell r="AW74">
            <v>0</v>
          </cell>
          <cell r="AX74">
            <v>7082.98</v>
          </cell>
          <cell r="AY74">
            <v>82480.532268305964</v>
          </cell>
          <cell r="AZ74">
            <v>7082.98</v>
          </cell>
          <cell r="BA74">
            <v>75397.552268305968</v>
          </cell>
          <cell r="BB74" t="str">
            <v>WCD065GP</v>
          </cell>
          <cell r="BC74">
            <v>0.08</v>
          </cell>
          <cell r="BD74">
            <v>27.012350215295488</v>
          </cell>
        </row>
        <row r="75">
          <cell r="A75" t="str">
            <v>WCD103GP</v>
          </cell>
          <cell r="B75" t="str">
            <v>Active</v>
          </cell>
          <cell r="C75">
            <v>0</v>
          </cell>
          <cell r="D75" t="str">
            <v>JHB METRO POLICE SERVICES</v>
          </cell>
          <cell r="E75" t="str">
            <v>000917 JHB METRO POLICE SERVICES</v>
          </cell>
          <cell r="F75" t="str">
            <v>FML</v>
          </cell>
          <cell r="I75" t="str">
            <v>WCD103GP</v>
          </cell>
          <cell r="J75" t="str">
            <v xml:space="preserve">ISUZU FRR 500 F/C C/C                    </v>
          </cell>
          <cell r="K75" t="str">
            <v>TRK5/ROLLBACK</v>
          </cell>
          <cell r="L75">
            <v>174549.46254945354</v>
          </cell>
          <cell r="M75">
            <v>0</v>
          </cell>
          <cell r="N75">
            <v>7080.15</v>
          </cell>
          <cell r="O75">
            <v>167469.31254945355</v>
          </cell>
          <cell r="P75">
            <v>0</v>
          </cell>
          <cell r="Q75">
            <v>7080.15</v>
          </cell>
          <cell r="R75">
            <v>160389.16254945355</v>
          </cell>
          <cell r="S75">
            <v>0</v>
          </cell>
          <cell r="T75">
            <v>7080.15</v>
          </cell>
          <cell r="U75">
            <v>153309.01254945356</v>
          </cell>
          <cell r="V75">
            <v>0</v>
          </cell>
          <cell r="W75">
            <v>7080.15</v>
          </cell>
          <cell r="X75">
            <v>146228.86254945357</v>
          </cell>
          <cell r="Y75">
            <v>0</v>
          </cell>
          <cell r="Z75">
            <v>7080.15</v>
          </cell>
          <cell r="AA75">
            <v>139148.71254945357</v>
          </cell>
          <cell r="AB75">
            <v>0</v>
          </cell>
          <cell r="AC75">
            <v>7080.15</v>
          </cell>
          <cell r="AD75">
            <v>132068.56254945358</v>
          </cell>
          <cell r="AE75">
            <v>0</v>
          </cell>
          <cell r="AF75">
            <v>7080.15</v>
          </cell>
          <cell r="AG75">
            <v>124988.41254945358</v>
          </cell>
          <cell r="AH75">
            <v>0</v>
          </cell>
          <cell r="AI75">
            <v>7080.15</v>
          </cell>
          <cell r="AJ75">
            <v>117908.26254945359</v>
          </cell>
          <cell r="AK75">
            <v>0</v>
          </cell>
          <cell r="AL75">
            <v>7080.15</v>
          </cell>
          <cell r="AM75">
            <v>110828.1125494536</v>
          </cell>
          <cell r="AN75">
            <v>0</v>
          </cell>
          <cell r="AO75">
            <v>7080.15</v>
          </cell>
          <cell r="AP75">
            <v>103747.9625494536</v>
          </cell>
          <cell r="AQ75">
            <v>0</v>
          </cell>
          <cell r="AR75">
            <v>7080.15</v>
          </cell>
          <cell r="AS75">
            <v>96667.812549453607</v>
          </cell>
          <cell r="AT75">
            <v>0</v>
          </cell>
          <cell r="AU75">
            <v>7080.15</v>
          </cell>
          <cell r="AV75">
            <v>89587.662549453613</v>
          </cell>
          <cell r="AW75">
            <v>0</v>
          </cell>
          <cell r="AX75">
            <v>7080.15</v>
          </cell>
          <cell r="AY75">
            <v>82507.512549453619</v>
          </cell>
          <cell r="AZ75">
            <v>7080.15</v>
          </cell>
          <cell r="BA75">
            <v>75427.362549453625</v>
          </cell>
          <cell r="BB75" t="str">
            <v>WCD103GP</v>
          </cell>
          <cell r="BC75">
            <v>0.08</v>
          </cell>
          <cell r="BD75">
            <v>27.022513823712188</v>
          </cell>
        </row>
        <row r="76">
          <cell r="A76" t="str">
            <v>WFG876GP</v>
          </cell>
          <cell r="B76" t="str">
            <v>Active</v>
          </cell>
          <cell r="C76">
            <v>0</v>
          </cell>
          <cell r="D76" t="str">
            <v>JHB METRO POLICE SERVICES</v>
          </cell>
          <cell r="E76" t="str">
            <v>000917 JHB METRO POLICE SERVICES</v>
          </cell>
          <cell r="F76" t="str">
            <v>FML</v>
          </cell>
          <cell r="I76" t="str">
            <v>WFG876GP</v>
          </cell>
          <cell r="J76" t="str">
            <v xml:space="preserve">ISUZU FRR 500 F/C C/C                    </v>
          </cell>
          <cell r="K76" t="str">
            <v>TRK5/ROLLBACK</v>
          </cell>
          <cell r="L76">
            <v>162410.23806229507</v>
          </cell>
          <cell r="M76">
            <v>0</v>
          </cell>
          <cell r="N76">
            <v>6582.26</v>
          </cell>
          <cell r="O76">
            <v>155827.97806229506</v>
          </cell>
          <cell r="P76">
            <v>0</v>
          </cell>
          <cell r="Q76">
            <v>6582.26</v>
          </cell>
          <cell r="R76">
            <v>149245.71806229505</v>
          </cell>
          <cell r="S76">
            <v>0</v>
          </cell>
          <cell r="T76">
            <v>6582.26</v>
          </cell>
          <cell r="U76">
            <v>142663.45806229505</v>
          </cell>
          <cell r="V76">
            <v>0</v>
          </cell>
          <cell r="W76">
            <v>6582.26</v>
          </cell>
          <cell r="X76">
            <v>136081.19806229504</v>
          </cell>
          <cell r="Y76">
            <v>0</v>
          </cell>
          <cell r="Z76">
            <v>6582.26</v>
          </cell>
          <cell r="AA76">
            <v>129498.93806229504</v>
          </cell>
          <cell r="AB76">
            <v>0</v>
          </cell>
          <cell r="AC76">
            <v>6582.26</v>
          </cell>
          <cell r="AD76">
            <v>122916.67806229505</v>
          </cell>
          <cell r="AE76">
            <v>0</v>
          </cell>
          <cell r="AF76">
            <v>6582.26</v>
          </cell>
          <cell r="AG76">
            <v>116334.41806229505</v>
          </cell>
          <cell r="AH76">
            <v>0</v>
          </cell>
          <cell r="AI76">
            <v>6582.26</v>
          </cell>
          <cell r="AJ76">
            <v>109752.15806229506</v>
          </cell>
          <cell r="AK76">
            <v>0</v>
          </cell>
          <cell r="AL76">
            <v>6582.26</v>
          </cell>
          <cell r="AM76">
            <v>103169.89806229506</v>
          </cell>
          <cell r="AN76">
            <v>0</v>
          </cell>
          <cell r="AO76">
            <v>6582.26</v>
          </cell>
          <cell r="AP76">
            <v>96587.638062295067</v>
          </cell>
          <cell r="AQ76">
            <v>0</v>
          </cell>
          <cell r="AR76">
            <v>6582.26</v>
          </cell>
          <cell r="AS76">
            <v>90005.378062295073</v>
          </cell>
          <cell r="AT76">
            <v>0</v>
          </cell>
          <cell r="AU76">
            <v>6582.26</v>
          </cell>
          <cell r="AV76">
            <v>83423.118062295078</v>
          </cell>
          <cell r="AW76">
            <v>0</v>
          </cell>
          <cell r="AX76">
            <v>6582.26</v>
          </cell>
          <cell r="AY76">
            <v>76840.858062295083</v>
          </cell>
          <cell r="AZ76">
            <v>6582.26</v>
          </cell>
          <cell r="BA76">
            <v>70258.598062295088</v>
          </cell>
          <cell r="BB76" t="str">
            <v>WFG876GP</v>
          </cell>
          <cell r="BC76">
            <v>0.08</v>
          </cell>
          <cell r="BD76">
            <v>27.04722050526787</v>
          </cell>
        </row>
        <row r="77">
          <cell r="A77" t="str">
            <v>WFG906GP</v>
          </cell>
          <cell r="B77" t="str">
            <v>Active</v>
          </cell>
          <cell r="C77">
            <v>0</v>
          </cell>
          <cell r="D77" t="str">
            <v>JHB METRO POLICE SERVICES</v>
          </cell>
          <cell r="E77" t="str">
            <v>000917 JHB METRO POLICE SERVICES</v>
          </cell>
          <cell r="F77" t="str">
            <v>FML</v>
          </cell>
          <cell r="I77" t="str">
            <v>WFG906GP</v>
          </cell>
          <cell r="J77" t="str">
            <v xml:space="preserve">ISUZU FRR 500 F/C C/C                    </v>
          </cell>
          <cell r="K77" t="str">
            <v>TRK5/ROLLBACK</v>
          </cell>
          <cell r="L77">
            <v>162410.23806229507</v>
          </cell>
          <cell r="M77">
            <v>0</v>
          </cell>
          <cell r="N77">
            <v>6582.26</v>
          </cell>
          <cell r="O77">
            <v>155827.97806229506</v>
          </cell>
          <cell r="P77">
            <v>0</v>
          </cell>
          <cell r="Q77">
            <v>6582.26</v>
          </cell>
          <cell r="R77">
            <v>149245.71806229505</v>
          </cell>
          <cell r="S77">
            <v>0</v>
          </cell>
          <cell r="T77">
            <v>6582.26</v>
          </cell>
          <cell r="U77">
            <v>142663.45806229505</v>
          </cell>
          <cell r="V77">
            <v>0</v>
          </cell>
          <cell r="W77">
            <v>6582.26</v>
          </cell>
          <cell r="X77">
            <v>136081.19806229504</v>
          </cell>
          <cell r="Y77">
            <v>0</v>
          </cell>
          <cell r="Z77">
            <v>6582.26</v>
          </cell>
          <cell r="AA77">
            <v>129498.93806229504</v>
          </cell>
          <cell r="AB77">
            <v>0</v>
          </cell>
          <cell r="AC77">
            <v>6582.26</v>
          </cell>
          <cell r="AD77">
            <v>122916.67806229505</v>
          </cell>
          <cell r="AE77">
            <v>0</v>
          </cell>
          <cell r="AF77">
            <v>6582.26</v>
          </cell>
          <cell r="AG77">
            <v>116334.41806229505</v>
          </cell>
          <cell r="AH77">
            <v>0</v>
          </cell>
          <cell r="AI77">
            <v>6582.26</v>
          </cell>
          <cell r="AJ77">
            <v>109752.15806229506</v>
          </cell>
          <cell r="AK77">
            <v>0</v>
          </cell>
          <cell r="AL77">
            <v>6582.26</v>
          </cell>
          <cell r="AM77">
            <v>103169.89806229506</v>
          </cell>
          <cell r="AN77">
            <v>0</v>
          </cell>
          <cell r="AO77">
            <v>6582.26</v>
          </cell>
          <cell r="AP77">
            <v>96587.638062295067</v>
          </cell>
          <cell r="AQ77">
            <v>0</v>
          </cell>
          <cell r="AR77">
            <v>6582.26</v>
          </cell>
          <cell r="AS77">
            <v>90005.378062295073</v>
          </cell>
          <cell r="AT77">
            <v>0</v>
          </cell>
          <cell r="AU77">
            <v>6582.26</v>
          </cell>
          <cell r="AV77">
            <v>83423.118062295078</v>
          </cell>
          <cell r="AW77">
            <v>0</v>
          </cell>
          <cell r="AX77">
            <v>6582.26</v>
          </cell>
          <cell r="AY77">
            <v>76840.858062295083</v>
          </cell>
          <cell r="AZ77">
            <v>6582.26</v>
          </cell>
          <cell r="BA77">
            <v>70258.598062295088</v>
          </cell>
          <cell r="BB77" t="str">
            <v>WFG906GP</v>
          </cell>
          <cell r="BC77">
            <v>0.08</v>
          </cell>
          <cell r="BD77">
            <v>27.04722050526787</v>
          </cell>
        </row>
        <row r="78">
          <cell r="A78" t="str">
            <v>WKT134GP</v>
          </cell>
          <cell r="B78" t="str">
            <v>Active</v>
          </cell>
          <cell r="C78">
            <v>0</v>
          </cell>
          <cell r="D78" t="str">
            <v>JHB METRO POLICE SERVICES</v>
          </cell>
          <cell r="E78" t="str">
            <v>000917 JHB METRO POLICE SERVICES</v>
          </cell>
          <cell r="F78" t="str">
            <v>FML</v>
          </cell>
          <cell r="I78" t="str">
            <v>WKT134GP</v>
          </cell>
          <cell r="J78" t="str">
            <v xml:space="preserve">ISUZU FRR 500 F/C C/C                    </v>
          </cell>
          <cell r="K78" t="str">
            <v>TRK5/ROLLBACK</v>
          </cell>
          <cell r="L78">
            <v>173847.29819972676</v>
          </cell>
          <cell r="M78">
            <v>0</v>
          </cell>
          <cell r="N78">
            <v>6545.09</v>
          </cell>
          <cell r="O78">
            <v>167302.20819972677</v>
          </cell>
          <cell r="P78">
            <v>0</v>
          </cell>
          <cell r="Q78">
            <v>6545.09</v>
          </cell>
          <cell r="R78">
            <v>160757.11819972677</v>
          </cell>
          <cell r="S78">
            <v>0</v>
          </cell>
          <cell r="T78">
            <v>6545.09</v>
          </cell>
          <cell r="U78">
            <v>154212.02819972677</v>
          </cell>
          <cell r="V78">
            <v>0</v>
          </cell>
          <cell r="W78">
            <v>6545.09</v>
          </cell>
          <cell r="X78">
            <v>147666.93819972678</v>
          </cell>
          <cell r="Y78">
            <v>0</v>
          </cell>
          <cell r="Z78">
            <v>6545.09</v>
          </cell>
          <cell r="AA78">
            <v>141121.84819972678</v>
          </cell>
          <cell r="AB78">
            <v>0</v>
          </cell>
          <cell r="AC78">
            <v>6545.09</v>
          </cell>
          <cell r="AD78">
            <v>134576.75819972678</v>
          </cell>
          <cell r="AE78">
            <v>0</v>
          </cell>
          <cell r="AF78">
            <v>6545.09</v>
          </cell>
          <cell r="AG78">
            <v>128031.66819972679</v>
          </cell>
          <cell r="AH78">
            <v>0</v>
          </cell>
          <cell r="AI78">
            <v>6545.09</v>
          </cell>
          <cell r="AJ78">
            <v>121486.57819972679</v>
          </cell>
          <cell r="AK78">
            <v>0</v>
          </cell>
          <cell r="AL78">
            <v>6545.09</v>
          </cell>
          <cell r="AM78">
            <v>114941.48819972679</v>
          </cell>
          <cell r="AN78">
            <v>0</v>
          </cell>
          <cell r="AO78">
            <v>6545.09</v>
          </cell>
          <cell r="AP78">
            <v>108396.3981997268</v>
          </cell>
          <cell r="AQ78">
            <v>0</v>
          </cell>
          <cell r="AR78">
            <v>6545.09</v>
          </cell>
          <cell r="AS78">
            <v>101851.3081997268</v>
          </cell>
          <cell r="AT78">
            <v>0</v>
          </cell>
          <cell r="AU78">
            <v>6545.09</v>
          </cell>
          <cell r="AV78">
            <v>95306.218199726805</v>
          </cell>
          <cell r="AW78">
            <v>0</v>
          </cell>
          <cell r="AX78">
            <v>6545.09</v>
          </cell>
          <cell r="AY78">
            <v>88761.128199726809</v>
          </cell>
          <cell r="AZ78">
            <v>6545.09</v>
          </cell>
          <cell r="BA78">
            <v>82216.038199726812</v>
          </cell>
          <cell r="BB78" t="str">
            <v>WKT134GP</v>
          </cell>
          <cell r="BC78">
            <v>0.08</v>
          </cell>
          <cell r="BD78">
            <v>29.331153409757675</v>
          </cell>
        </row>
        <row r="79">
          <cell r="A79" t="str">
            <v>WKT137GP</v>
          </cell>
          <cell r="B79" t="str">
            <v>Active</v>
          </cell>
          <cell r="C79">
            <v>0</v>
          </cell>
          <cell r="D79" t="str">
            <v>JHB METRO POLICE SERVICES</v>
          </cell>
          <cell r="E79" t="str">
            <v>000917 JHB METRO POLICE SERVICES</v>
          </cell>
          <cell r="F79" t="str">
            <v>FML</v>
          </cell>
          <cell r="I79" t="str">
            <v>WKT137GP</v>
          </cell>
          <cell r="J79" t="str">
            <v xml:space="preserve">ISUZU FRR 500 F/C C/C                    </v>
          </cell>
          <cell r="K79" t="str">
            <v>TRK5/ROLLBACK</v>
          </cell>
          <cell r="L79">
            <v>173847.29819972676</v>
          </cell>
          <cell r="M79">
            <v>0</v>
          </cell>
          <cell r="N79">
            <v>6545.09</v>
          </cell>
          <cell r="O79">
            <v>167302.20819972677</v>
          </cell>
          <cell r="P79">
            <v>0</v>
          </cell>
          <cell r="Q79">
            <v>6545.09</v>
          </cell>
          <cell r="R79">
            <v>160757.11819972677</v>
          </cell>
          <cell r="S79">
            <v>0</v>
          </cell>
          <cell r="T79">
            <v>6545.09</v>
          </cell>
          <cell r="U79">
            <v>154212.02819972677</v>
          </cell>
          <cell r="V79">
            <v>0</v>
          </cell>
          <cell r="W79">
            <v>6545.09</v>
          </cell>
          <cell r="X79">
            <v>147666.93819972678</v>
          </cell>
          <cell r="Y79">
            <v>0</v>
          </cell>
          <cell r="Z79">
            <v>6545.09</v>
          </cell>
          <cell r="AA79">
            <v>141121.84819972678</v>
          </cell>
          <cell r="AB79">
            <v>0</v>
          </cell>
          <cell r="AC79">
            <v>6545.09</v>
          </cell>
          <cell r="AD79">
            <v>134576.75819972678</v>
          </cell>
          <cell r="AE79">
            <v>0</v>
          </cell>
          <cell r="AF79">
            <v>6545.09</v>
          </cell>
          <cell r="AG79">
            <v>128031.66819972679</v>
          </cell>
          <cell r="AH79">
            <v>0</v>
          </cell>
          <cell r="AI79">
            <v>6545.09</v>
          </cell>
          <cell r="AJ79">
            <v>121486.57819972679</v>
          </cell>
          <cell r="AK79">
            <v>0</v>
          </cell>
          <cell r="AL79">
            <v>6545.09</v>
          </cell>
          <cell r="AM79">
            <v>114941.48819972679</v>
          </cell>
          <cell r="AN79">
            <v>0</v>
          </cell>
          <cell r="AO79">
            <v>6545.09</v>
          </cell>
          <cell r="AP79">
            <v>108396.3981997268</v>
          </cell>
          <cell r="AQ79">
            <v>0</v>
          </cell>
          <cell r="AR79">
            <v>6545.09</v>
          </cell>
          <cell r="AS79">
            <v>101851.3081997268</v>
          </cell>
          <cell r="AT79">
            <v>0</v>
          </cell>
          <cell r="AU79">
            <v>6545.09</v>
          </cell>
          <cell r="AV79">
            <v>95306.218199726805</v>
          </cell>
          <cell r="AW79">
            <v>0</v>
          </cell>
          <cell r="AX79">
            <v>6545.09</v>
          </cell>
          <cell r="AY79">
            <v>88761.128199726809</v>
          </cell>
          <cell r="AZ79">
            <v>6545.09</v>
          </cell>
          <cell r="BA79">
            <v>82216.038199726812</v>
          </cell>
          <cell r="BB79" t="str">
            <v>WKT137GP</v>
          </cell>
          <cell r="BC79">
            <v>0.08</v>
          </cell>
          <cell r="BD79">
            <v>29.331153409757675</v>
          </cell>
        </row>
        <row r="80">
          <cell r="A80" t="str">
            <v>WLK907GP</v>
          </cell>
          <cell r="B80" t="str">
            <v>Active</v>
          </cell>
          <cell r="C80">
            <v>0</v>
          </cell>
          <cell r="D80" t="str">
            <v>JHB METRO POLICE SERVICES</v>
          </cell>
          <cell r="E80" t="str">
            <v>000917 JHB METRO POLICE SERVICES</v>
          </cell>
          <cell r="F80" t="str">
            <v>FML</v>
          </cell>
          <cell r="I80" t="str">
            <v>WLK907GP</v>
          </cell>
          <cell r="J80" t="str">
            <v xml:space="preserve">ISUZU FRR 500 F/C C/C                    </v>
          </cell>
          <cell r="K80" t="str">
            <v>TRK5/ROLLBACK</v>
          </cell>
          <cell r="L80">
            <v>173815.32566748635</v>
          </cell>
          <cell r="M80">
            <v>0</v>
          </cell>
          <cell r="N80">
            <v>6513.15</v>
          </cell>
          <cell r="O80">
            <v>167302.17566748636</v>
          </cell>
          <cell r="P80">
            <v>0</v>
          </cell>
          <cell r="Q80">
            <v>6513.15</v>
          </cell>
          <cell r="R80">
            <v>160789.02566748636</v>
          </cell>
          <cell r="S80">
            <v>0</v>
          </cell>
          <cell r="T80">
            <v>6513.15</v>
          </cell>
          <cell r="U80">
            <v>154275.87566748637</v>
          </cell>
          <cell r="V80">
            <v>0</v>
          </cell>
          <cell r="W80">
            <v>6513.15</v>
          </cell>
          <cell r="X80">
            <v>147762.72566748637</v>
          </cell>
          <cell r="Y80">
            <v>0</v>
          </cell>
          <cell r="Z80">
            <v>6513.15</v>
          </cell>
          <cell r="AA80">
            <v>141249.57566748638</v>
          </cell>
          <cell r="AB80">
            <v>0</v>
          </cell>
          <cell r="AC80">
            <v>6513.15</v>
          </cell>
          <cell r="AD80">
            <v>134736.42566748639</v>
          </cell>
          <cell r="AE80">
            <v>0</v>
          </cell>
          <cell r="AF80">
            <v>6513.15</v>
          </cell>
          <cell r="AG80">
            <v>128223.27566748639</v>
          </cell>
          <cell r="AH80">
            <v>0</v>
          </cell>
          <cell r="AI80">
            <v>6513.15</v>
          </cell>
          <cell r="AJ80">
            <v>121710.1256674864</v>
          </cell>
          <cell r="AK80">
            <v>0</v>
          </cell>
          <cell r="AL80">
            <v>6513.15</v>
          </cell>
          <cell r="AM80">
            <v>115196.9756674864</v>
          </cell>
          <cell r="AN80">
            <v>0</v>
          </cell>
          <cell r="AO80">
            <v>6513.15</v>
          </cell>
          <cell r="AP80">
            <v>108683.82566748641</v>
          </cell>
          <cell r="AQ80">
            <v>0</v>
          </cell>
          <cell r="AR80">
            <v>6513.15</v>
          </cell>
          <cell r="AS80">
            <v>102170.67566748642</v>
          </cell>
          <cell r="AT80">
            <v>0</v>
          </cell>
          <cell r="AU80">
            <v>6513.15</v>
          </cell>
          <cell r="AV80">
            <v>95657.525667486421</v>
          </cell>
          <cell r="AW80">
            <v>0</v>
          </cell>
          <cell r="AX80">
            <v>6513.15</v>
          </cell>
          <cell r="AY80">
            <v>89144.375667486427</v>
          </cell>
          <cell r="AZ80">
            <v>6513.15</v>
          </cell>
          <cell r="BA80">
            <v>82631.225667486433</v>
          </cell>
          <cell r="BB80" t="str">
            <v>WLK907GP</v>
          </cell>
          <cell r="BC80">
            <v>0.08</v>
          </cell>
          <cell r="BD80">
            <v>29.484056893697083</v>
          </cell>
        </row>
        <row r="81">
          <cell r="A81" t="str">
            <v>BP62LRGP</v>
          </cell>
          <cell r="B81" t="str">
            <v>Active</v>
          </cell>
          <cell r="C81">
            <v>0</v>
          </cell>
          <cell r="D81" t="str">
            <v xml:space="preserve"> CITY PARKS JOHANNESBURG </v>
          </cell>
          <cell r="E81" t="str">
            <v xml:space="preserve">000920 CITY PARKS JOHANNESBURG </v>
          </cell>
          <cell r="F81" t="str">
            <v>CEM</v>
          </cell>
          <cell r="G81" t="str">
            <v>AVALON CEM</v>
          </cell>
          <cell r="H81" t="str">
            <v>FML</v>
          </cell>
          <cell r="I81" t="str">
            <v>BP62LRGP</v>
          </cell>
          <cell r="J81" t="str">
            <v xml:space="preserve">ISUZU NPR 400 F/C C/C                    </v>
          </cell>
          <cell r="K81" t="str">
            <v>TRK4/DS</v>
          </cell>
          <cell r="L81">
            <v>349652.15619316936</v>
          </cell>
          <cell r="M81">
            <v>0</v>
          </cell>
          <cell r="N81">
            <v>3641.45</v>
          </cell>
          <cell r="O81">
            <v>346010.70619316935</v>
          </cell>
          <cell r="P81">
            <v>0</v>
          </cell>
          <cell r="Q81">
            <v>3641.45</v>
          </cell>
          <cell r="R81">
            <v>342369.25619316933</v>
          </cell>
          <cell r="S81">
            <v>0</v>
          </cell>
          <cell r="T81">
            <v>3641.45</v>
          </cell>
          <cell r="U81">
            <v>338727.80619316932</v>
          </cell>
          <cell r="V81">
            <v>0</v>
          </cell>
          <cell r="W81">
            <v>3641.45</v>
          </cell>
          <cell r="X81">
            <v>335086.35619316931</v>
          </cell>
          <cell r="Y81">
            <v>0</v>
          </cell>
          <cell r="Z81">
            <v>3641.45</v>
          </cell>
          <cell r="AA81">
            <v>331444.9061931693</v>
          </cell>
          <cell r="AB81">
            <v>0</v>
          </cell>
          <cell r="AC81">
            <v>3641.45</v>
          </cell>
          <cell r="AD81">
            <v>327803.45619316929</v>
          </cell>
          <cell r="AE81">
            <v>0</v>
          </cell>
          <cell r="AF81">
            <v>3641.45</v>
          </cell>
          <cell r="AG81">
            <v>324162.00619316928</v>
          </cell>
          <cell r="AH81">
            <v>0</v>
          </cell>
          <cell r="AI81">
            <v>3641.45</v>
          </cell>
          <cell r="AJ81">
            <v>320520.55619316926</v>
          </cell>
          <cell r="AL81">
            <v>3641.45</v>
          </cell>
          <cell r="AM81">
            <v>316879.10619316925</v>
          </cell>
          <cell r="AO81">
            <v>3641.45</v>
          </cell>
          <cell r="AP81">
            <v>313237.65619316924</v>
          </cell>
          <cell r="AR81">
            <v>3641.45</v>
          </cell>
          <cell r="AS81">
            <v>309596.20619316923</v>
          </cell>
          <cell r="AU81">
            <v>3641.45</v>
          </cell>
          <cell r="AV81">
            <v>305954.75619316922</v>
          </cell>
          <cell r="AX81">
            <v>3641.45</v>
          </cell>
          <cell r="AY81">
            <v>302313.30619316921</v>
          </cell>
          <cell r="AZ81">
            <v>3641.45</v>
          </cell>
          <cell r="BA81">
            <v>298671.85619316919</v>
          </cell>
          <cell r="BB81" t="str">
            <v>BP62LRGP</v>
          </cell>
          <cell r="BC81">
            <v>0.08</v>
          </cell>
          <cell r="BD81">
            <v>153.81379529896282</v>
          </cell>
        </row>
        <row r="82">
          <cell r="A82" t="str">
            <v>TYD846GP</v>
          </cell>
          <cell r="B82" t="str">
            <v>Active</v>
          </cell>
          <cell r="C82">
            <v>0</v>
          </cell>
          <cell r="D82" t="str">
            <v xml:space="preserve"> CITY PARKS JOHANNESBURG </v>
          </cell>
          <cell r="E82" t="str">
            <v>001345 CITY PARKS - TRACTORS</v>
          </cell>
          <cell r="F82" t="str">
            <v>REGION F</v>
          </cell>
          <cell r="G82" t="str">
            <v>KIBLER PARK</v>
          </cell>
          <cell r="H82" t="str">
            <v>FML</v>
          </cell>
          <cell r="I82" t="str">
            <v>TYD846GP</v>
          </cell>
          <cell r="J82" t="str">
            <v>NEW HOLLAND TRUCK TRACTOR TT75</v>
          </cell>
          <cell r="K82" t="str">
            <v>TRACTOR</v>
          </cell>
          <cell r="L82">
            <v>98953.329601092904</v>
          </cell>
          <cell r="M82">
            <v>0</v>
          </cell>
          <cell r="N82">
            <v>1586.51</v>
          </cell>
          <cell r="O82">
            <v>97366.81960109291</v>
          </cell>
          <cell r="P82">
            <v>0</v>
          </cell>
          <cell r="Q82">
            <v>1586.51</v>
          </cell>
          <cell r="R82">
            <v>95780.309601092915</v>
          </cell>
          <cell r="S82">
            <v>0</v>
          </cell>
          <cell r="T82">
            <v>1586.51</v>
          </cell>
          <cell r="U82">
            <v>94193.79960109292</v>
          </cell>
          <cell r="V82">
            <v>0</v>
          </cell>
          <cell r="W82">
            <v>1586.51</v>
          </cell>
          <cell r="X82">
            <v>92607.289601092925</v>
          </cell>
          <cell r="Y82">
            <v>0</v>
          </cell>
          <cell r="Z82">
            <v>1586.51</v>
          </cell>
          <cell r="AA82">
            <v>91020.779601092931</v>
          </cell>
          <cell r="AB82">
            <v>0</v>
          </cell>
          <cell r="AC82">
            <v>1586.51</v>
          </cell>
          <cell r="AD82">
            <v>89434.269601092936</v>
          </cell>
          <cell r="AE82">
            <v>0</v>
          </cell>
          <cell r="AF82">
            <v>1586.51</v>
          </cell>
          <cell r="AG82">
            <v>87847.759601092941</v>
          </cell>
          <cell r="AH82">
            <v>0</v>
          </cell>
          <cell r="AI82">
            <v>1586.51</v>
          </cell>
          <cell r="AJ82">
            <v>86261.249601092946</v>
          </cell>
          <cell r="AL82">
            <v>1586.51</v>
          </cell>
          <cell r="AM82">
            <v>84674.739601092951</v>
          </cell>
          <cell r="AO82">
            <v>1586.51</v>
          </cell>
          <cell r="AP82">
            <v>83088.229601092957</v>
          </cell>
          <cell r="AR82">
            <v>1586.51</v>
          </cell>
          <cell r="AS82">
            <v>81501.719601092962</v>
          </cell>
          <cell r="AU82">
            <v>1586.51</v>
          </cell>
          <cell r="AV82">
            <v>79915.209601092967</v>
          </cell>
          <cell r="AX82">
            <v>1586.51</v>
          </cell>
          <cell r="AY82">
            <v>78328.699601092972</v>
          </cell>
          <cell r="AZ82">
            <v>1586.51</v>
          </cell>
          <cell r="BA82">
            <v>76742.189601092978</v>
          </cell>
          <cell r="BB82" t="str">
            <v>TYD846GP</v>
          </cell>
          <cell r="BC82">
            <v>0.08</v>
          </cell>
          <cell r="BD82">
            <v>80.898165502672569</v>
          </cell>
        </row>
        <row r="83">
          <cell r="A83" t="str">
            <v>VBT162GP</v>
          </cell>
          <cell r="B83" t="str">
            <v>Active</v>
          </cell>
          <cell r="C83">
            <v>0</v>
          </cell>
          <cell r="D83" t="str">
            <v xml:space="preserve"> CITY PARKS JOHANNESBURG </v>
          </cell>
          <cell r="E83" t="str">
            <v>001345 CITY PARKS - TRACTORS</v>
          </cell>
          <cell r="F83" t="str">
            <v>CON</v>
          </cell>
          <cell r="G83" t="str">
            <v>BOTANICAL GARDENS</v>
          </cell>
          <cell r="H83" t="str">
            <v>FML</v>
          </cell>
          <cell r="I83" t="str">
            <v>VBT162GP</v>
          </cell>
          <cell r="J83" t="str">
            <v>NEW HOLLAND TRUCK TRACTOR TT75</v>
          </cell>
          <cell r="K83" t="str">
            <v>TRACTOR</v>
          </cell>
          <cell r="L83">
            <v>98449.257049726773</v>
          </cell>
          <cell r="M83">
            <v>0</v>
          </cell>
          <cell r="N83">
            <v>1586.5</v>
          </cell>
          <cell r="O83">
            <v>96862.757049726773</v>
          </cell>
          <cell r="P83">
            <v>0</v>
          </cell>
          <cell r="Q83">
            <v>1586.5</v>
          </cell>
          <cell r="R83">
            <v>95276.257049726773</v>
          </cell>
          <cell r="S83">
            <v>0</v>
          </cell>
          <cell r="T83">
            <v>1586.5</v>
          </cell>
          <cell r="U83">
            <v>93689.757049726773</v>
          </cell>
          <cell r="V83">
            <v>0</v>
          </cell>
          <cell r="W83">
            <v>1586.5</v>
          </cell>
          <cell r="X83">
            <v>92103.257049726773</v>
          </cell>
          <cell r="Y83">
            <v>0</v>
          </cell>
          <cell r="Z83">
            <v>1586.5</v>
          </cell>
          <cell r="AA83">
            <v>90516.757049726773</v>
          </cell>
          <cell r="AB83">
            <v>0</v>
          </cell>
          <cell r="AC83">
            <v>1586.5</v>
          </cell>
          <cell r="AD83">
            <v>88930.257049726773</v>
          </cell>
          <cell r="AE83">
            <v>0</v>
          </cell>
          <cell r="AF83">
            <v>1586.5</v>
          </cell>
          <cell r="AG83">
            <v>87343.757049726773</v>
          </cell>
          <cell r="AH83">
            <v>0</v>
          </cell>
          <cell r="AI83">
            <v>1586.5</v>
          </cell>
          <cell r="AJ83">
            <v>85757.257049726773</v>
          </cell>
          <cell r="AL83">
            <v>1586.5</v>
          </cell>
          <cell r="AM83">
            <v>84170.757049726773</v>
          </cell>
          <cell r="AO83">
            <v>1586.5</v>
          </cell>
          <cell r="AP83">
            <v>82584.257049726773</v>
          </cell>
          <cell r="AR83">
            <v>1586.5</v>
          </cell>
          <cell r="AS83">
            <v>80997.757049726773</v>
          </cell>
          <cell r="AU83">
            <v>1586.5</v>
          </cell>
          <cell r="AV83">
            <v>79411.257049726773</v>
          </cell>
          <cell r="AX83">
            <v>1586.5</v>
          </cell>
          <cell r="AY83">
            <v>77824.757049726773</v>
          </cell>
          <cell r="AZ83">
            <v>1586.5</v>
          </cell>
          <cell r="BA83">
            <v>76238.257049726773</v>
          </cell>
          <cell r="BB83" t="str">
            <v>VBT162GP</v>
          </cell>
          <cell r="BC83">
            <v>0.08</v>
          </cell>
          <cell r="BD83">
            <v>80.354138310048242</v>
          </cell>
        </row>
        <row r="84">
          <cell r="A84" t="str">
            <v>VLB637GP</v>
          </cell>
          <cell r="B84" t="str">
            <v>Active</v>
          </cell>
          <cell r="C84">
            <v>0</v>
          </cell>
          <cell r="D84" t="str">
            <v xml:space="preserve"> CITY PARKS JOHANNESBURG </v>
          </cell>
          <cell r="E84" t="str">
            <v xml:space="preserve">000920 CITY PARKS JOHANNESBURG </v>
          </cell>
          <cell r="F84" t="str">
            <v>REGION A</v>
          </cell>
          <cell r="G84" t="str">
            <v>STR. TREE SANDTON</v>
          </cell>
          <cell r="H84" t="str">
            <v>FML</v>
          </cell>
          <cell r="I84" t="str">
            <v>VLB637GP</v>
          </cell>
          <cell r="J84" t="str">
            <v xml:space="preserve">ISUZU FSR 700 F/C C/C                    </v>
          </cell>
          <cell r="K84" t="str">
            <v>TRK7/TIP</v>
          </cell>
          <cell r="L84">
            <v>198600.84995191256</v>
          </cell>
          <cell r="M84">
            <v>0</v>
          </cell>
          <cell r="N84">
            <v>2059.4299999999998</v>
          </cell>
          <cell r="O84">
            <v>196541.41995191257</v>
          </cell>
          <cell r="P84">
            <v>0</v>
          </cell>
          <cell r="Q84">
            <v>2059.4299999999998</v>
          </cell>
          <cell r="R84">
            <v>194481.98995191258</v>
          </cell>
          <cell r="S84">
            <v>0</v>
          </cell>
          <cell r="T84">
            <v>2059.4299999999998</v>
          </cell>
          <cell r="U84">
            <v>192422.55995191258</v>
          </cell>
          <cell r="V84">
            <v>0</v>
          </cell>
          <cell r="W84">
            <v>2059.4299999999998</v>
          </cell>
          <cell r="X84">
            <v>190363.12995191259</v>
          </cell>
          <cell r="Y84">
            <v>0</v>
          </cell>
          <cell r="Z84">
            <v>2059.4299999999998</v>
          </cell>
          <cell r="AA84">
            <v>188303.6999519126</v>
          </cell>
          <cell r="AB84">
            <v>0</v>
          </cell>
          <cell r="AC84">
            <v>2059.4299999999998</v>
          </cell>
          <cell r="AD84">
            <v>186244.2699519126</v>
          </cell>
          <cell r="AE84">
            <v>0</v>
          </cell>
          <cell r="AF84">
            <v>2059.4299999999998</v>
          </cell>
          <cell r="AG84">
            <v>184184.83995191261</v>
          </cell>
          <cell r="AH84">
            <v>0</v>
          </cell>
          <cell r="AI84">
            <v>2059.4299999999998</v>
          </cell>
          <cell r="AJ84">
            <v>182125.40995191262</v>
          </cell>
          <cell r="AL84">
            <v>2059.4299999999998</v>
          </cell>
          <cell r="AM84">
            <v>180065.97995191262</v>
          </cell>
          <cell r="AO84">
            <v>2059.4299999999998</v>
          </cell>
          <cell r="AP84">
            <v>178006.54995191263</v>
          </cell>
          <cell r="AR84">
            <v>2059.4299999999998</v>
          </cell>
          <cell r="AS84">
            <v>175947.11995191264</v>
          </cell>
          <cell r="AU84">
            <v>2059.4299999999998</v>
          </cell>
          <cell r="AV84">
            <v>173887.68995191265</v>
          </cell>
          <cell r="AX84">
            <v>2059.4299999999998</v>
          </cell>
          <cell r="AY84">
            <v>171828.25995191265</v>
          </cell>
          <cell r="AZ84">
            <v>2059.4299999999998</v>
          </cell>
          <cell r="BA84">
            <v>169768.82995191266</v>
          </cell>
          <cell r="BB84" t="str">
            <v>VLB637GP</v>
          </cell>
          <cell r="BC84">
            <v>0.08</v>
          </cell>
          <cell r="BD84">
            <v>154.97482832774335</v>
          </cell>
        </row>
        <row r="85">
          <cell r="A85" t="str">
            <v>VLB647GP</v>
          </cell>
          <cell r="B85" t="str">
            <v>Active</v>
          </cell>
          <cell r="C85">
            <v>0</v>
          </cell>
          <cell r="D85" t="str">
            <v xml:space="preserve"> CITY PARKS JOHANNESBURG </v>
          </cell>
          <cell r="E85" t="str">
            <v xml:space="preserve">000920 CITY PARKS JOHANNESBURG </v>
          </cell>
          <cell r="F85" t="str">
            <v>NUR</v>
          </cell>
          <cell r="G85" t="str">
            <v>STR. TREE NURSERY</v>
          </cell>
          <cell r="H85" t="str">
            <v>FML</v>
          </cell>
          <cell r="I85" t="str">
            <v>VLB647GP</v>
          </cell>
          <cell r="J85" t="str">
            <v xml:space="preserve">ISUZU FSR 700 F/C C/C                    </v>
          </cell>
          <cell r="K85" t="str">
            <v>TRK7/TIP</v>
          </cell>
          <cell r="L85">
            <v>198602.85995191257</v>
          </cell>
          <cell r="M85">
            <v>0</v>
          </cell>
          <cell r="N85">
            <v>2059.4299999999998</v>
          </cell>
          <cell r="O85">
            <v>196543.42995191258</v>
          </cell>
          <cell r="P85">
            <v>0</v>
          </cell>
          <cell r="Q85">
            <v>2059.4299999999998</v>
          </cell>
          <cell r="R85">
            <v>194483.99995191258</v>
          </cell>
          <cell r="S85">
            <v>0</v>
          </cell>
          <cell r="T85">
            <v>2059.4299999999998</v>
          </cell>
          <cell r="U85">
            <v>192424.56995191259</v>
          </cell>
          <cell r="V85">
            <v>0</v>
          </cell>
          <cell r="W85">
            <v>2059.4299999999998</v>
          </cell>
          <cell r="X85">
            <v>190365.1399519126</v>
          </cell>
          <cell r="Y85">
            <v>0</v>
          </cell>
          <cell r="Z85">
            <v>2059.4299999999998</v>
          </cell>
          <cell r="AA85">
            <v>188305.70995191261</v>
          </cell>
          <cell r="AB85">
            <v>0</v>
          </cell>
          <cell r="AC85">
            <v>2059.4299999999998</v>
          </cell>
          <cell r="AD85">
            <v>186246.27995191261</v>
          </cell>
          <cell r="AE85">
            <v>0</v>
          </cell>
          <cell r="AF85">
            <v>2059.4299999999998</v>
          </cell>
          <cell r="AG85">
            <v>184186.84995191262</v>
          </cell>
          <cell r="AH85">
            <v>0</v>
          </cell>
          <cell r="AI85">
            <v>2059.4299999999998</v>
          </cell>
          <cell r="AJ85">
            <v>182127.41995191263</v>
          </cell>
          <cell r="AL85">
            <v>2059.4299999999998</v>
          </cell>
          <cell r="AM85">
            <v>180067.98995191263</v>
          </cell>
          <cell r="AO85">
            <v>2059.4299999999998</v>
          </cell>
          <cell r="AP85">
            <v>178008.55995191264</v>
          </cell>
          <cell r="AR85">
            <v>2059.4299999999998</v>
          </cell>
          <cell r="AS85">
            <v>175949.12995191265</v>
          </cell>
          <cell r="AU85">
            <v>2059.4299999999998</v>
          </cell>
          <cell r="AV85">
            <v>173889.69995191265</v>
          </cell>
          <cell r="AX85">
            <v>2059.4299999999998</v>
          </cell>
          <cell r="AY85">
            <v>171830.26995191266</v>
          </cell>
          <cell r="AZ85">
            <v>2059.4299999999998</v>
          </cell>
          <cell r="BA85">
            <v>169770.83995191267</v>
          </cell>
          <cell r="BB85" t="str">
            <v>VLB647GP</v>
          </cell>
          <cell r="BC85">
            <v>0.08</v>
          </cell>
          <cell r="BD85">
            <v>154.97757056900602</v>
          </cell>
        </row>
        <row r="86">
          <cell r="A86" t="str">
            <v>VMF060GP</v>
          </cell>
          <cell r="B86" t="str">
            <v>Active</v>
          </cell>
          <cell r="C86">
            <v>0</v>
          </cell>
          <cell r="D86" t="str">
            <v xml:space="preserve"> CITY PARKS JOHANNESBURG </v>
          </cell>
          <cell r="E86" t="str">
            <v xml:space="preserve">000920 CITY PARKS JOHANNESBURG </v>
          </cell>
          <cell r="F86" t="str">
            <v>REGION D</v>
          </cell>
          <cell r="G86" t="str">
            <v>STR.TREE SOWETO</v>
          </cell>
          <cell r="H86" t="str">
            <v>FML</v>
          </cell>
          <cell r="I86" t="str">
            <v>VMF060GP</v>
          </cell>
          <cell r="J86" t="str">
            <v xml:space="preserve">ISUZU FSR 700 F/C C/C                    </v>
          </cell>
          <cell r="K86" t="str">
            <v>TRK7/TIP</v>
          </cell>
          <cell r="L86">
            <v>198604.76995191257</v>
          </cell>
          <cell r="M86">
            <v>0</v>
          </cell>
          <cell r="N86">
            <v>2059.4299999999998</v>
          </cell>
          <cell r="O86">
            <v>196545.33995191258</v>
          </cell>
          <cell r="P86">
            <v>0</v>
          </cell>
          <cell r="Q86">
            <v>2059.4299999999998</v>
          </cell>
          <cell r="R86">
            <v>194485.90995191259</v>
          </cell>
          <cell r="S86">
            <v>0</v>
          </cell>
          <cell r="T86">
            <v>2059.4299999999998</v>
          </cell>
          <cell r="U86">
            <v>192426.4799519126</v>
          </cell>
          <cell r="V86">
            <v>0</v>
          </cell>
          <cell r="W86">
            <v>2059.4299999999998</v>
          </cell>
          <cell r="X86">
            <v>190367.0499519126</v>
          </cell>
          <cell r="Y86">
            <v>0</v>
          </cell>
          <cell r="Z86">
            <v>2059.4299999999998</v>
          </cell>
          <cell r="AA86">
            <v>188307.61995191261</v>
          </cell>
          <cell r="AB86">
            <v>0</v>
          </cell>
          <cell r="AC86">
            <v>2059.4299999999998</v>
          </cell>
          <cell r="AD86">
            <v>186248.18995191262</v>
          </cell>
          <cell r="AE86">
            <v>0</v>
          </cell>
          <cell r="AF86">
            <v>2059.4299999999998</v>
          </cell>
          <cell r="AG86">
            <v>184188.75995191262</v>
          </cell>
          <cell r="AH86">
            <v>0</v>
          </cell>
          <cell r="AI86">
            <v>2059.4299999999998</v>
          </cell>
          <cell r="AJ86">
            <v>182129.32995191263</v>
          </cell>
          <cell r="AL86">
            <v>2059.4299999999998</v>
          </cell>
          <cell r="AM86">
            <v>180069.89995191264</v>
          </cell>
          <cell r="AO86">
            <v>2059.4299999999998</v>
          </cell>
          <cell r="AP86">
            <v>178010.46995191264</v>
          </cell>
          <cell r="AR86">
            <v>2059.4299999999998</v>
          </cell>
          <cell r="AS86">
            <v>175951.03995191265</v>
          </cell>
          <cell r="AU86">
            <v>2059.4299999999998</v>
          </cell>
          <cell r="AV86">
            <v>173891.60995191266</v>
          </cell>
          <cell r="AX86">
            <v>2059.4299999999998</v>
          </cell>
          <cell r="AY86">
            <v>171832.17995191267</v>
          </cell>
          <cell r="AZ86">
            <v>2059.4299999999998</v>
          </cell>
          <cell r="BA86">
            <v>169772.74995191267</v>
          </cell>
          <cell r="BB86" t="str">
            <v>VMF060GP</v>
          </cell>
          <cell r="BC86">
            <v>0.08</v>
          </cell>
          <cell r="BD86">
            <v>154.98017642665519</v>
          </cell>
        </row>
        <row r="87">
          <cell r="A87" t="str">
            <v>VNV277GP</v>
          </cell>
          <cell r="B87" t="str">
            <v>Active</v>
          </cell>
          <cell r="C87">
            <v>0</v>
          </cell>
          <cell r="D87" t="str">
            <v xml:space="preserve"> CITY PARKS JOHANNESBURG </v>
          </cell>
          <cell r="E87" t="str">
            <v xml:space="preserve">000920 CITY PARKS JOHANNESBURG </v>
          </cell>
          <cell r="F87" t="str">
            <v>REGION D</v>
          </cell>
          <cell r="G87" t="str">
            <v>STR. TREE SOWETO</v>
          </cell>
          <cell r="H87" t="str">
            <v>FML</v>
          </cell>
          <cell r="I87" t="str">
            <v>VNV277GP</v>
          </cell>
          <cell r="J87" t="str">
            <v xml:space="preserve">ISUZU NPR 400 F/C C/C                    </v>
          </cell>
          <cell r="K87" t="str">
            <v>TRK4/AP12</v>
          </cell>
          <cell r="L87">
            <v>150382.98641666665</v>
          </cell>
          <cell r="M87">
            <v>0</v>
          </cell>
          <cell r="N87">
            <v>10015.543194418127</v>
          </cell>
          <cell r="O87">
            <v>140367.44322224852</v>
          </cell>
          <cell r="P87">
            <v>0</v>
          </cell>
          <cell r="Q87">
            <v>10015.543194418127</v>
          </cell>
          <cell r="R87">
            <v>130351.90002783039</v>
          </cell>
          <cell r="S87">
            <v>0</v>
          </cell>
          <cell r="T87">
            <v>10015.543194418127</v>
          </cell>
          <cell r="U87">
            <v>120336.35683341225</v>
          </cell>
          <cell r="V87">
            <v>0</v>
          </cell>
          <cell r="W87">
            <v>10015.543194418127</v>
          </cell>
          <cell r="X87">
            <v>110320.81363899412</v>
          </cell>
          <cell r="Y87">
            <v>0</v>
          </cell>
          <cell r="Z87">
            <v>10015.543194418127</v>
          </cell>
          <cell r="AA87">
            <v>100305.27044457599</v>
          </cell>
          <cell r="AB87">
            <v>0</v>
          </cell>
          <cell r="AC87">
            <v>10015.543194418127</v>
          </cell>
          <cell r="AD87">
            <v>90289.727250157855</v>
          </cell>
          <cell r="AE87">
            <v>0</v>
          </cell>
          <cell r="AF87">
            <v>10015.543194418127</v>
          </cell>
          <cell r="AG87">
            <v>80274.184055739723</v>
          </cell>
          <cell r="AH87">
            <v>0</v>
          </cell>
          <cell r="AI87">
            <v>10015.543194418127</v>
          </cell>
          <cell r="AJ87">
            <v>70258.64086132159</v>
          </cell>
          <cell r="AL87">
            <v>10015.543194418127</v>
          </cell>
          <cell r="AM87">
            <v>60243.097666903464</v>
          </cell>
          <cell r="AO87">
            <v>10015.543194418127</v>
          </cell>
          <cell r="AP87">
            <v>50227.554472485339</v>
          </cell>
          <cell r="AR87">
            <v>10015.543194418127</v>
          </cell>
          <cell r="AS87">
            <v>40212.011278067213</v>
          </cell>
          <cell r="AU87">
            <v>10015.543194418127</v>
          </cell>
          <cell r="AV87">
            <v>30196.468083649088</v>
          </cell>
          <cell r="AX87">
            <v>10015.543194418127</v>
          </cell>
          <cell r="AY87">
            <v>20180.924889230962</v>
          </cell>
          <cell r="AZ87">
            <v>10015.543194418127</v>
          </cell>
          <cell r="BA87">
            <v>10165.381694812835</v>
          </cell>
          <cell r="BB87" t="str">
            <v>VNV277GP</v>
          </cell>
          <cell r="BC87">
            <v>0.08</v>
          </cell>
          <cell r="BD87">
            <v>15.873378424625654</v>
          </cell>
        </row>
        <row r="88">
          <cell r="A88" t="str">
            <v>VNV284GP</v>
          </cell>
          <cell r="B88" t="str">
            <v>Active</v>
          </cell>
          <cell r="C88">
            <v>0</v>
          </cell>
          <cell r="D88" t="str">
            <v xml:space="preserve"> CITY PARKS JOHANNESBURG </v>
          </cell>
          <cell r="E88" t="str">
            <v xml:space="preserve">000920 CITY PARKS JOHANNESBURG </v>
          </cell>
          <cell r="F88" t="str">
            <v>REGION C</v>
          </cell>
          <cell r="G88" t="str">
            <v>STR. TREE FLORIDA</v>
          </cell>
          <cell r="H88" t="str">
            <v>FML</v>
          </cell>
          <cell r="I88" t="str">
            <v>VNV284GP</v>
          </cell>
          <cell r="J88" t="str">
            <v xml:space="preserve">ISUZU NPR 400 F/C C/C                    </v>
          </cell>
          <cell r="K88" t="str">
            <v>TRK4/AP12</v>
          </cell>
          <cell r="L88">
            <v>150208.97009180326</v>
          </cell>
          <cell r="M88">
            <v>0</v>
          </cell>
          <cell r="N88">
            <v>10015.543194418127</v>
          </cell>
          <cell r="O88">
            <v>140193.42689738513</v>
          </cell>
          <cell r="P88">
            <v>0</v>
          </cell>
          <cell r="Q88">
            <v>10015.543194418127</v>
          </cell>
          <cell r="R88">
            <v>130177.883702967</v>
          </cell>
          <cell r="S88">
            <v>0</v>
          </cell>
          <cell r="T88">
            <v>10015.543194418127</v>
          </cell>
          <cell r="U88">
            <v>120162.34050854886</v>
          </cell>
          <cell r="V88">
            <v>0</v>
          </cell>
          <cell r="W88">
            <v>10015.543194418127</v>
          </cell>
          <cell r="X88">
            <v>110146.79731413073</v>
          </cell>
          <cell r="Y88">
            <v>0</v>
          </cell>
          <cell r="Z88">
            <v>10015.543194418127</v>
          </cell>
          <cell r="AA88">
            <v>100131.2541197126</v>
          </cell>
          <cell r="AB88">
            <v>0</v>
          </cell>
          <cell r="AC88">
            <v>10015.543194418127</v>
          </cell>
          <cell r="AD88">
            <v>90115.710925294465</v>
          </cell>
          <cell r="AE88">
            <v>0</v>
          </cell>
          <cell r="AF88">
            <v>10015.543194418127</v>
          </cell>
          <cell r="AG88">
            <v>80100.167730876332</v>
          </cell>
          <cell r="AH88">
            <v>0</v>
          </cell>
          <cell r="AI88">
            <v>10015.543194418127</v>
          </cell>
          <cell r="AJ88">
            <v>70084.624536458199</v>
          </cell>
          <cell r="AL88">
            <v>10015.543194418127</v>
          </cell>
          <cell r="AM88">
            <v>60069.081342040074</v>
          </cell>
          <cell r="AO88">
            <v>10015.543194418127</v>
          </cell>
          <cell r="AP88">
            <v>50053.538147621948</v>
          </cell>
          <cell r="AR88">
            <v>10015.543194418127</v>
          </cell>
          <cell r="AS88">
            <v>40037.994953203823</v>
          </cell>
          <cell r="AU88">
            <v>10015.543194418127</v>
          </cell>
          <cell r="AV88">
            <v>30022.451758785697</v>
          </cell>
          <cell r="AX88">
            <v>10015.543194418127</v>
          </cell>
          <cell r="AY88">
            <v>20006.908564367572</v>
          </cell>
          <cell r="AZ88">
            <v>10015.543194418127</v>
          </cell>
          <cell r="BA88">
            <v>9991.3653699494444</v>
          </cell>
          <cell r="BB88" t="str">
            <v>VNV284GP</v>
          </cell>
          <cell r="BC88">
            <v>0.08</v>
          </cell>
          <cell r="BD88">
            <v>15.854008104426482</v>
          </cell>
        </row>
        <row r="89">
          <cell r="A89" t="str">
            <v>VPY738GP</v>
          </cell>
          <cell r="B89" t="str">
            <v>Active</v>
          </cell>
          <cell r="C89">
            <v>0</v>
          </cell>
          <cell r="D89" t="str">
            <v xml:space="preserve"> CITY PARKS JOHANNESBURG </v>
          </cell>
          <cell r="E89" t="str">
            <v xml:space="preserve">000920 CITY PARKS JOHANNESBURG </v>
          </cell>
          <cell r="F89" t="str">
            <v>REGION F</v>
          </cell>
          <cell r="G89" t="str">
            <v>RHODES PARK</v>
          </cell>
          <cell r="H89" t="str">
            <v>FML</v>
          </cell>
          <cell r="I89" t="str">
            <v>VPY738GP</v>
          </cell>
          <cell r="J89" t="str">
            <v xml:space="preserve">ISUZU FSR 700 F/C C/C                    </v>
          </cell>
          <cell r="K89" t="str">
            <v>TRK7/TIP</v>
          </cell>
          <cell r="L89">
            <v>203675.50986502733</v>
          </cell>
          <cell r="M89">
            <v>0</v>
          </cell>
          <cell r="N89">
            <v>1976.11</v>
          </cell>
          <cell r="O89">
            <v>201699.39986502734</v>
          </cell>
          <cell r="P89">
            <v>0</v>
          </cell>
          <cell r="Q89">
            <v>1976.11</v>
          </cell>
          <cell r="R89">
            <v>199723.28986502736</v>
          </cell>
          <cell r="S89">
            <v>0</v>
          </cell>
          <cell r="T89">
            <v>1976.11</v>
          </cell>
          <cell r="U89">
            <v>197747.17986502737</v>
          </cell>
          <cell r="V89">
            <v>0</v>
          </cell>
          <cell r="W89">
            <v>1976.11</v>
          </cell>
          <cell r="X89">
            <v>195771.06986502738</v>
          </cell>
          <cell r="Y89">
            <v>0</v>
          </cell>
          <cell r="Z89">
            <v>1976.11</v>
          </cell>
          <cell r="AA89">
            <v>193794.9598650274</v>
          </cell>
          <cell r="AB89">
            <v>0</v>
          </cell>
          <cell r="AC89">
            <v>1976.11</v>
          </cell>
          <cell r="AD89">
            <v>191818.84986502741</v>
          </cell>
          <cell r="AE89">
            <v>0</v>
          </cell>
          <cell r="AF89">
            <v>1976.11</v>
          </cell>
          <cell r="AG89">
            <v>189842.73986502743</v>
          </cell>
          <cell r="AH89">
            <v>0</v>
          </cell>
          <cell r="AI89">
            <v>1976.11</v>
          </cell>
          <cell r="AJ89">
            <v>187866.62986502744</v>
          </cell>
          <cell r="AL89">
            <v>1976.11</v>
          </cell>
          <cell r="AM89">
            <v>185890.51986502745</v>
          </cell>
          <cell r="AO89">
            <v>1976.11</v>
          </cell>
          <cell r="AP89">
            <v>183914.40986502747</v>
          </cell>
          <cell r="AR89">
            <v>1976.11</v>
          </cell>
          <cell r="AS89">
            <v>181938.29986502748</v>
          </cell>
          <cell r="AU89">
            <v>1976.11</v>
          </cell>
          <cell r="AV89">
            <v>179962.1898650275</v>
          </cell>
          <cell r="AX89">
            <v>1976.11</v>
          </cell>
          <cell r="AY89">
            <v>177986.07986502751</v>
          </cell>
          <cell r="AZ89">
            <v>1976.11</v>
          </cell>
          <cell r="BA89">
            <v>176009.96986502752</v>
          </cell>
          <cell r="BB89" t="str">
            <v>VPY738GP</v>
          </cell>
          <cell r="BC89">
            <v>0.08</v>
          </cell>
          <cell r="BD89">
            <v>174.87358479267348</v>
          </cell>
        </row>
        <row r="90">
          <cell r="A90" t="str">
            <v>VSB774GP</v>
          </cell>
          <cell r="B90" t="str">
            <v>Active</v>
          </cell>
          <cell r="C90">
            <v>0</v>
          </cell>
          <cell r="D90" t="str">
            <v xml:space="preserve"> CITY PARKS JOHANNESBURG </v>
          </cell>
          <cell r="E90" t="str">
            <v xml:space="preserve">000920 CITY PARKS JOHANNESBURG </v>
          </cell>
          <cell r="F90" t="str">
            <v>REGION A</v>
          </cell>
          <cell r="G90" t="str">
            <v>STR.TREE SANDTON</v>
          </cell>
          <cell r="H90" t="str">
            <v>FML</v>
          </cell>
          <cell r="I90" t="str">
            <v>VSB774GP</v>
          </cell>
          <cell r="J90" t="str">
            <v xml:space="preserve">ISUZU NPR 400 F/C C/C                    </v>
          </cell>
          <cell r="K90" t="str">
            <v>TRK4/AP12</v>
          </cell>
          <cell r="L90">
            <v>159729.10197459016</v>
          </cell>
          <cell r="M90">
            <v>0</v>
          </cell>
          <cell r="N90">
            <v>5721.59</v>
          </cell>
          <cell r="O90">
            <v>154007.51197459016</v>
          </cell>
          <cell r="P90">
            <v>0</v>
          </cell>
          <cell r="Q90">
            <v>5721.59</v>
          </cell>
          <cell r="R90">
            <v>148285.92197459016</v>
          </cell>
          <cell r="S90">
            <v>0</v>
          </cell>
          <cell r="T90">
            <v>5721.59</v>
          </cell>
          <cell r="U90">
            <v>142564.33197459017</v>
          </cell>
          <cell r="V90">
            <v>0</v>
          </cell>
          <cell r="W90">
            <v>5721.59</v>
          </cell>
          <cell r="X90">
            <v>136842.74197459017</v>
          </cell>
          <cell r="Y90">
            <v>0</v>
          </cell>
          <cell r="Z90">
            <v>5721.59</v>
          </cell>
          <cell r="AA90">
            <v>131121.15197459018</v>
          </cell>
          <cell r="AB90">
            <v>0</v>
          </cell>
          <cell r="AC90">
            <v>5721.59</v>
          </cell>
          <cell r="AD90">
            <v>125399.56197459018</v>
          </cell>
          <cell r="AE90">
            <v>0</v>
          </cell>
          <cell r="AF90">
            <v>5721.59</v>
          </cell>
          <cell r="AG90">
            <v>119677.97197459018</v>
          </cell>
          <cell r="AH90">
            <v>0</v>
          </cell>
          <cell r="AI90">
            <v>5721.59</v>
          </cell>
          <cell r="AJ90">
            <v>113956.38197459019</v>
          </cell>
          <cell r="AL90">
            <v>5721.59</v>
          </cell>
          <cell r="AM90">
            <v>108234.79197459019</v>
          </cell>
          <cell r="AO90">
            <v>5721.59</v>
          </cell>
          <cell r="AP90">
            <v>102513.20197459019</v>
          </cell>
          <cell r="AR90">
            <v>5721.59</v>
          </cell>
          <cell r="AS90">
            <v>96791.611974590196</v>
          </cell>
          <cell r="AU90">
            <v>5721.59</v>
          </cell>
          <cell r="AV90">
            <v>91070.0219745902</v>
          </cell>
          <cell r="AX90">
            <v>5721.59</v>
          </cell>
          <cell r="AY90">
            <v>85348.431974590203</v>
          </cell>
          <cell r="AZ90">
            <v>5721.59</v>
          </cell>
          <cell r="BA90">
            <v>79626.841974590207</v>
          </cell>
          <cell r="BB90" t="str">
            <v>VSB774GP</v>
          </cell>
          <cell r="BC90">
            <v>0.08</v>
          </cell>
          <cell r="BD90">
            <v>30.992862627241568</v>
          </cell>
        </row>
        <row r="91">
          <cell r="A91" t="str">
            <v>VSB791GP</v>
          </cell>
          <cell r="B91" t="str">
            <v>Active</v>
          </cell>
          <cell r="C91">
            <v>0</v>
          </cell>
          <cell r="D91" t="str">
            <v xml:space="preserve"> CITY PARKS JOHANNESBURG </v>
          </cell>
          <cell r="E91" t="str">
            <v xml:space="preserve">000920 CITY PARKS JOHANNESBURG </v>
          </cell>
          <cell r="F91" t="str">
            <v>REGION B</v>
          </cell>
          <cell r="G91" t="str">
            <v>STR. TREE SPRINGFIELD</v>
          </cell>
          <cell r="H91" t="str">
            <v>FML</v>
          </cell>
          <cell r="I91" t="str">
            <v>VSB791GP</v>
          </cell>
          <cell r="J91" t="str">
            <v xml:space="preserve">ISUZU NPR 400 F/C C/C                    </v>
          </cell>
          <cell r="K91" t="str">
            <v>TRK4/AP12</v>
          </cell>
          <cell r="L91">
            <v>125125.55657950822</v>
          </cell>
          <cell r="M91">
            <v>0</v>
          </cell>
          <cell r="N91">
            <v>2049.83</v>
          </cell>
          <cell r="O91">
            <v>123075.72657950822</v>
          </cell>
          <cell r="P91">
            <v>0</v>
          </cell>
          <cell r="Q91">
            <v>2049.83</v>
          </cell>
          <cell r="R91">
            <v>121025.89657950822</v>
          </cell>
          <cell r="S91">
            <v>0</v>
          </cell>
          <cell r="T91">
            <v>2049.83</v>
          </cell>
          <cell r="U91">
            <v>118976.06657950822</v>
          </cell>
          <cell r="V91">
            <v>0</v>
          </cell>
          <cell r="W91">
            <v>2049.83</v>
          </cell>
          <cell r="X91">
            <v>116926.23657950822</v>
          </cell>
          <cell r="Y91">
            <v>0</v>
          </cell>
          <cell r="Z91">
            <v>2049.83</v>
          </cell>
          <cell r="AA91">
            <v>114876.40657950821</v>
          </cell>
          <cell r="AB91">
            <v>0</v>
          </cell>
          <cell r="AC91">
            <v>2049.83</v>
          </cell>
          <cell r="AD91">
            <v>112826.57657950821</v>
          </cell>
          <cell r="AE91">
            <v>0</v>
          </cell>
          <cell r="AF91">
            <v>2049.83</v>
          </cell>
          <cell r="AG91">
            <v>110776.74657950821</v>
          </cell>
          <cell r="AH91">
            <v>0</v>
          </cell>
          <cell r="AI91">
            <v>2049.83</v>
          </cell>
          <cell r="AJ91">
            <v>108726.91657950821</v>
          </cell>
          <cell r="AL91">
            <v>2049.83</v>
          </cell>
          <cell r="AM91">
            <v>106677.08657950821</v>
          </cell>
          <cell r="AO91">
            <v>2049.83</v>
          </cell>
          <cell r="AP91">
            <v>104627.2565795082</v>
          </cell>
          <cell r="AR91">
            <v>2049.83</v>
          </cell>
          <cell r="AS91">
            <v>102577.4265795082</v>
          </cell>
          <cell r="AU91">
            <v>2049.83</v>
          </cell>
          <cell r="AV91">
            <v>100527.5965795082</v>
          </cell>
          <cell r="AX91">
            <v>2049.83</v>
          </cell>
          <cell r="AY91">
            <v>98477.766579508199</v>
          </cell>
          <cell r="AZ91">
            <v>2049.83</v>
          </cell>
          <cell r="BA91">
            <v>96427.936579508198</v>
          </cell>
          <cell r="BB91" t="str">
            <v>VSB791GP</v>
          </cell>
          <cell r="BC91">
            <v>0.08</v>
          </cell>
          <cell r="BD91">
            <v>78.631450816321177</v>
          </cell>
        </row>
        <row r="92">
          <cell r="A92" t="str">
            <v>VSX040GP</v>
          </cell>
          <cell r="B92" t="str">
            <v>Active</v>
          </cell>
          <cell r="C92">
            <v>0</v>
          </cell>
          <cell r="D92" t="str">
            <v xml:space="preserve"> CITY PARKS JOHANNESBURG </v>
          </cell>
          <cell r="E92" t="str">
            <v xml:space="preserve">000920 CITY PARKS JOHANNESBURG </v>
          </cell>
          <cell r="F92" t="str">
            <v>REGION D</v>
          </cell>
          <cell r="G92" t="str">
            <v>KLIPSPRUIT</v>
          </cell>
          <cell r="H92" t="str">
            <v>FML</v>
          </cell>
          <cell r="I92" t="str">
            <v>VSX040GP</v>
          </cell>
          <cell r="J92" t="str">
            <v xml:space="preserve">ISUZU NPR 400 F/C C/C                    </v>
          </cell>
          <cell r="K92" t="str">
            <v>TRK4/TIP</v>
          </cell>
          <cell r="L92">
            <v>132707.74470191257</v>
          </cell>
          <cell r="M92">
            <v>0</v>
          </cell>
          <cell r="N92">
            <v>3085.3</v>
          </cell>
          <cell r="O92">
            <v>129622.44470191257</v>
          </cell>
          <cell r="P92">
            <v>0</v>
          </cell>
          <cell r="Q92">
            <v>3085.3</v>
          </cell>
          <cell r="R92">
            <v>126537.14470191256</v>
          </cell>
          <cell r="S92">
            <v>0</v>
          </cell>
          <cell r="T92">
            <v>3085.3</v>
          </cell>
          <cell r="U92">
            <v>123451.84470191256</v>
          </cell>
          <cell r="V92">
            <v>0</v>
          </cell>
          <cell r="W92">
            <v>3085.3</v>
          </cell>
          <cell r="X92">
            <v>120366.54470191256</v>
          </cell>
          <cell r="Y92">
            <v>0</v>
          </cell>
          <cell r="Z92">
            <v>3085.3</v>
          </cell>
          <cell r="AA92">
            <v>117281.24470191255</v>
          </cell>
          <cell r="AB92">
            <v>0</v>
          </cell>
          <cell r="AC92">
            <v>3085.3</v>
          </cell>
          <cell r="AD92">
            <v>114195.94470191255</v>
          </cell>
          <cell r="AE92">
            <v>0</v>
          </cell>
          <cell r="AF92">
            <v>3085.3</v>
          </cell>
          <cell r="AG92">
            <v>111110.64470191255</v>
          </cell>
          <cell r="AH92">
            <v>0</v>
          </cell>
          <cell r="AI92">
            <v>3085.3</v>
          </cell>
          <cell r="AJ92">
            <v>108025.34470191255</v>
          </cell>
          <cell r="AL92">
            <v>3085.3</v>
          </cell>
          <cell r="AM92">
            <v>104940.04470191254</v>
          </cell>
          <cell r="AO92">
            <v>3085.3</v>
          </cell>
          <cell r="AP92">
            <v>101854.74470191254</v>
          </cell>
          <cell r="AR92">
            <v>3085.3</v>
          </cell>
          <cell r="AS92">
            <v>98769.444701912536</v>
          </cell>
          <cell r="AU92">
            <v>3085.3</v>
          </cell>
          <cell r="AV92">
            <v>95684.144701912533</v>
          </cell>
          <cell r="AX92">
            <v>3085.3</v>
          </cell>
          <cell r="AY92">
            <v>92598.844701912531</v>
          </cell>
          <cell r="AZ92">
            <v>3085.3</v>
          </cell>
          <cell r="BA92">
            <v>89513.544701912528</v>
          </cell>
          <cell r="BB92" t="str">
            <v>VSX040GP</v>
          </cell>
          <cell r="BC92">
            <v>0.08</v>
          </cell>
          <cell r="BD92">
            <v>50.857850759874367</v>
          </cell>
        </row>
        <row r="93">
          <cell r="A93" t="str">
            <v>VTZ307GP</v>
          </cell>
          <cell r="B93" t="str">
            <v>Active</v>
          </cell>
          <cell r="C93">
            <v>0</v>
          </cell>
          <cell r="D93" t="str">
            <v xml:space="preserve"> CITY PARKS JOHANNESBURG </v>
          </cell>
          <cell r="E93" t="str">
            <v xml:space="preserve">000920 CITY PARKS JOHANNESBURG </v>
          </cell>
          <cell r="F93" t="str">
            <v>REGION F</v>
          </cell>
          <cell r="G93" t="str">
            <v>STR. TREE SPRINGFIELD</v>
          </cell>
          <cell r="H93" t="str">
            <v>FML</v>
          </cell>
          <cell r="I93" t="str">
            <v>VTZ307GP</v>
          </cell>
          <cell r="J93" t="str">
            <v xml:space="preserve">ISUZU FTR 800 TIP C/C                    </v>
          </cell>
          <cell r="K93" t="str">
            <v>TRK8/TIP</v>
          </cell>
          <cell r="L93">
            <v>258241.6964819672</v>
          </cell>
          <cell r="M93">
            <v>0</v>
          </cell>
          <cell r="N93">
            <v>4110.4799999999996</v>
          </cell>
          <cell r="O93">
            <v>254131.21648196719</v>
          </cell>
          <cell r="P93">
            <v>0</v>
          </cell>
          <cell r="Q93">
            <v>4110.4799999999996</v>
          </cell>
          <cell r="R93">
            <v>250020.73648196718</v>
          </cell>
          <cell r="S93">
            <v>0</v>
          </cell>
          <cell r="T93">
            <v>4110.4799999999996</v>
          </cell>
          <cell r="U93">
            <v>245910.25648196717</v>
          </cell>
          <cell r="V93">
            <v>0</v>
          </cell>
          <cell r="W93">
            <v>4110.4799999999996</v>
          </cell>
          <cell r="X93">
            <v>241799.77648196716</v>
          </cell>
          <cell r="Y93">
            <v>0</v>
          </cell>
          <cell r="Z93">
            <v>4110.4799999999996</v>
          </cell>
          <cell r="AA93">
            <v>237689.29648196715</v>
          </cell>
          <cell r="AB93">
            <v>0</v>
          </cell>
          <cell r="AC93">
            <v>4110.4799999999996</v>
          </cell>
          <cell r="AD93">
            <v>233578.81648196714</v>
          </cell>
          <cell r="AE93">
            <v>0</v>
          </cell>
          <cell r="AF93">
            <v>4110.4799999999996</v>
          </cell>
          <cell r="AG93">
            <v>229468.33648196713</v>
          </cell>
          <cell r="AH93">
            <v>0</v>
          </cell>
          <cell r="AI93">
            <v>4110.4799999999996</v>
          </cell>
          <cell r="AJ93">
            <v>225357.85648196712</v>
          </cell>
          <cell r="AL93">
            <v>4110.4799999999996</v>
          </cell>
          <cell r="AM93">
            <v>221247.37648196711</v>
          </cell>
          <cell r="AO93">
            <v>4110.4799999999996</v>
          </cell>
          <cell r="AP93">
            <v>217136.89648196709</v>
          </cell>
          <cell r="AR93">
            <v>4110.4799999999996</v>
          </cell>
          <cell r="AS93">
            <v>213026.41648196708</v>
          </cell>
          <cell r="AU93">
            <v>4110.4799999999996</v>
          </cell>
          <cell r="AV93">
            <v>208915.93648196707</v>
          </cell>
          <cell r="AX93">
            <v>4110.4799999999996</v>
          </cell>
          <cell r="AY93">
            <v>204805.45648196706</v>
          </cell>
          <cell r="AZ93">
            <v>4110.4799999999996</v>
          </cell>
          <cell r="BA93">
            <v>200694.97648196705</v>
          </cell>
          <cell r="BB93" t="str">
            <v>VTZ307GP</v>
          </cell>
          <cell r="BC93">
            <v>0.08</v>
          </cell>
          <cell r="BD93">
            <v>81.6790455755701</v>
          </cell>
        </row>
        <row r="94">
          <cell r="A94" t="str">
            <v>VTZ315GP</v>
          </cell>
          <cell r="B94" t="str">
            <v>Active</v>
          </cell>
          <cell r="C94">
            <v>0</v>
          </cell>
          <cell r="D94" t="str">
            <v xml:space="preserve"> CITY PARKS JOHANNESBURG </v>
          </cell>
          <cell r="E94" t="str">
            <v xml:space="preserve">000920 CITY PARKS JOHANNESBURG </v>
          </cell>
          <cell r="F94" t="str">
            <v>REGION A</v>
          </cell>
          <cell r="G94" t="str">
            <v>STR.TREE SANDTON</v>
          </cell>
          <cell r="H94" t="str">
            <v>FML</v>
          </cell>
          <cell r="I94" t="str">
            <v>VTZ315GP</v>
          </cell>
          <cell r="J94" t="str">
            <v xml:space="preserve">ISUZU FTR 800 TIP C/C                    </v>
          </cell>
          <cell r="K94" t="str">
            <v>TRK8/TIP</v>
          </cell>
          <cell r="L94">
            <v>258241.6964819672</v>
          </cell>
          <cell r="M94">
            <v>0</v>
          </cell>
          <cell r="N94">
            <v>4110.4799999999996</v>
          </cell>
          <cell r="O94">
            <v>254131.21648196719</v>
          </cell>
          <cell r="P94">
            <v>0</v>
          </cell>
          <cell r="Q94">
            <v>4110.4799999999996</v>
          </cell>
          <cell r="R94">
            <v>250020.73648196718</v>
          </cell>
          <cell r="S94">
            <v>0</v>
          </cell>
          <cell r="T94">
            <v>4110.4799999999996</v>
          </cell>
          <cell r="U94">
            <v>245910.25648196717</v>
          </cell>
          <cell r="V94">
            <v>0</v>
          </cell>
          <cell r="W94">
            <v>4110.4799999999996</v>
          </cell>
          <cell r="X94">
            <v>241799.77648196716</v>
          </cell>
          <cell r="Y94">
            <v>0</v>
          </cell>
          <cell r="Z94">
            <v>4110.4799999999996</v>
          </cell>
          <cell r="AA94">
            <v>237689.29648196715</v>
          </cell>
          <cell r="AB94">
            <v>0</v>
          </cell>
          <cell r="AC94">
            <v>4110.4799999999996</v>
          </cell>
          <cell r="AD94">
            <v>233578.81648196714</v>
          </cell>
          <cell r="AE94">
            <v>0</v>
          </cell>
          <cell r="AF94">
            <v>4110.4799999999996</v>
          </cell>
          <cell r="AG94">
            <v>229468.33648196713</v>
          </cell>
          <cell r="AH94">
            <v>0</v>
          </cell>
          <cell r="AI94">
            <v>4110.4799999999996</v>
          </cell>
          <cell r="AJ94">
            <v>225357.85648196712</v>
          </cell>
          <cell r="AL94">
            <v>4110.4799999999996</v>
          </cell>
          <cell r="AM94">
            <v>221247.37648196711</v>
          </cell>
          <cell r="AO94">
            <v>4110.4799999999996</v>
          </cell>
          <cell r="AP94">
            <v>217136.89648196709</v>
          </cell>
          <cell r="AR94">
            <v>4110.4799999999996</v>
          </cell>
          <cell r="AS94">
            <v>213026.41648196708</v>
          </cell>
          <cell r="AU94">
            <v>4110.4799999999996</v>
          </cell>
          <cell r="AV94">
            <v>208915.93648196707</v>
          </cell>
          <cell r="AX94">
            <v>4110.4799999999996</v>
          </cell>
          <cell r="AY94">
            <v>204805.45648196706</v>
          </cell>
          <cell r="AZ94">
            <v>4110.4799999999996</v>
          </cell>
          <cell r="BA94">
            <v>200694.97648196705</v>
          </cell>
          <cell r="BB94" t="str">
            <v>VTZ315GP</v>
          </cell>
          <cell r="BC94">
            <v>0.08</v>
          </cell>
          <cell r="BD94">
            <v>81.6790455755701</v>
          </cell>
        </row>
        <row r="95">
          <cell r="A95" t="str">
            <v>VTZ347GP</v>
          </cell>
          <cell r="B95" t="str">
            <v>Active</v>
          </cell>
          <cell r="C95">
            <v>0</v>
          </cell>
          <cell r="D95" t="str">
            <v xml:space="preserve"> CITY PARKS JOHANNESBURG </v>
          </cell>
          <cell r="E95" t="str">
            <v xml:space="preserve">000920 CITY PARKS JOHANNESBURG </v>
          </cell>
          <cell r="F95" t="str">
            <v>REGION D</v>
          </cell>
          <cell r="G95" t="str">
            <v>STR TREE SOWETO</v>
          </cell>
          <cell r="H95" t="str">
            <v>FML</v>
          </cell>
          <cell r="I95" t="str">
            <v>VTZ347GP</v>
          </cell>
          <cell r="J95" t="str">
            <v xml:space="preserve">ISUZU FTR 800 TIP C/C                    </v>
          </cell>
          <cell r="K95" t="str">
            <v>TRK8/TIP</v>
          </cell>
          <cell r="L95">
            <v>258241.6964819672</v>
          </cell>
          <cell r="M95">
            <v>0</v>
          </cell>
          <cell r="N95">
            <v>4110.4799999999996</v>
          </cell>
          <cell r="O95">
            <v>254131.21648196719</v>
          </cell>
          <cell r="P95">
            <v>0</v>
          </cell>
          <cell r="Q95">
            <v>4110.4799999999996</v>
          </cell>
          <cell r="R95">
            <v>250020.73648196718</v>
          </cell>
          <cell r="S95">
            <v>0</v>
          </cell>
          <cell r="T95">
            <v>4110.4799999999996</v>
          </cell>
          <cell r="U95">
            <v>245910.25648196717</v>
          </cell>
          <cell r="V95">
            <v>0</v>
          </cell>
          <cell r="W95">
            <v>4110.4799999999996</v>
          </cell>
          <cell r="X95">
            <v>241799.77648196716</v>
          </cell>
          <cell r="Y95">
            <v>0</v>
          </cell>
          <cell r="Z95">
            <v>4110.4799999999996</v>
          </cell>
          <cell r="AA95">
            <v>237689.29648196715</v>
          </cell>
          <cell r="AB95">
            <v>0</v>
          </cell>
          <cell r="AC95">
            <v>4110.4799999999996</v>
          </cell>
          <cell r="AD95">
            <v>233578.81648196714</v>
          </cell>
          <cell r="AE95">
            <v>0</v>
          </cell>
          <cell r="AF95">
            <v>4110.4799999999996</v>
          </cell>
          <cell r="AG95">
            <v>229468.33648196713</v>
          </cell>
          <cell r="AH95">
            <v>0</v>
          </cell>
          <cell r="AI95">
            <v>4110.4799999999996</v>
          </cell>
          <cell r="AJ95">
            <v>225357.85648196712</v>
          </cell>
          <cell r="AL95">
            <v>4110.4799999999996</v>
          </cell>
          <cell r="AM95">
            <v>221247.37648196711</v>
          </cell>
          <cell r="AO95">
            <v>4110.4799999999996</v>
          </cell>
          <cell r="AP95">
            <v>217136.89648196709</v>
          </cell>
          <cell r="AR95">
            <v>4110.4799999999996</v>
          </cell>
          <cell r="AS95">
            <v>213026.41648196708</v>
          </cell>
          <cell r="AU95">
            <v>4110.4799999999996</v>
          </cell>
          <cell r="AV95">
            <v>208915.93648196707</v>
          </cell>
          <cell r="AX95">
            <v>4110.4799999999996</v>
          </cell>
          <cell r="AY95">
            <v>204805.45648196706</v>
          </cell>
          <cell r="AZ95">
            <v>4110.4799999999996</v>
          </cell>
          <cell r="BA95">
            <v>200694.97648196705</v>
          </cell>
          <cell r="BB95" t="str">
            <v>VTZ347GP</v>
          </cell>
          <cell r="BC95">
            <v>0.08</v>
          </cell>
          <cell r="BD95">
            <v>81.6790455755701</v>
          </cell>
        </row>
        <row r="96">
          <cell r="A96" t="str">
            <v>VTZ351GP</v>
          </cell>
          <cell r="B96" t="str">
            <v>Active</v>
          </cell>
          <cell r="C96">
            <v>0</v>
          </cell>
          <cell r="D96" t="str">
            <v xml:space="preserve"> CITY PARKS JOHANNESBURG </v>
          </cell>
          <cell r="E96" t="str">
            <v xml:space="preserve">000920 CITY PARKS JOHANNESBURG </v>
          </cell>
          <cell r="F96" t="str">
            <v>REGION G</v>
          </cell>
          <cell r="G96" t="str">
            <v>STR TREE SPRINGFIELD</v>
          </cell>
          <cell r="H96" t="str">
            <v>FML</v>
          </cell>
          <cell r="I96" t="str">
            <v>VTZ351GP</v>
          </cell>
          <cell r="J96" t="str">
            <v xml:space="preserve">ISUZU FTR 800 TIP C/C                    </v>
          </cell>
          <cell r="K96" t="str">
            <v>TRK8/TIP</v>
          </cell>
          <cell r="L96">
            <v>258241.6964819672</v>
          </cell>
          <cell r="M96">
            <v>0</v>
          </cell>
          <cell r="N96">
            <v>4110.4799999999996</v>
          </cell>
          <cell r="O96">
            <v>254131.21648196719</v>
          </cell>
          <cell r="P96">
            <v>0</v>
          </cell>
          <cell r="Q96">
            <v>4110.4799999999996</v>
          </cell>
          <cell r="R96">
            <v>250020.73648196718</v>
          </cell>
          <cell r="S96">
            <v>0</v>
          </cell>
          <cell r="T96">
            <v>4110.4799999999996</v>
          </cell>
          <cell r="U96">
            <v>245910.25648196717</v>
          </cell>
          <cell r="V96">
            <v>0</v>
          </cell>
          <cell r="W96">
            <v>4110.4799999999996</v>
          </cell>
          <cell r="X96">
            <v>241799.77648196716</v>
          </cell>
          <cell r="Y96">
            <v>0</v>
          </cell>
          <cell r="Z96">
            <v>4110.4799999999996</v>
          </cell>
          <cell r="AA96">
            <v>237689.29648196715</v>
          </cell>
          <cell r="AB96">
            <v>0</v>
          </cell>
          <cell r="AC96">
            <v>4110.4799999999996</v>
          </cell>
          <cell r="AD96">
            <v>233578.81648196714</v>
          </cell>
          <cell r="AE96">
            <v>0</v>
          </cell>
          <cell r="AF96">
            <v>4110.4799999999996</v>
          </cell>
          <cell r="AG96">
            <v>229468.33648196713</v>
          </cell>
          <cell r="AH96">
            <v>0</v>
          </cell>
          <cell r="AI96">
            <v>4110.4799999999996</v>
          </cell>
          <cell r="AJ96">
            <v>225357.85648196712</v>
          </cell>
          <cell r="AL96">
            <v>4110.4799999999996</v>
          </cell>
          <cell r="AM96">
            <v>221247.37648196711</v>
          </cell>
          <cell r="AO96">
            <v>4110.4799999999996</v>
          </cell>
          <cell r="AP96">
            <v>217136.89648196709</v>
          </cell>
          <cell r="AR96">
            <v>4110.4799999999996</v>
          </cell>
          <cell r="AS96">
            <v>213026.41648196708</v>
          </cell>
          <cell r="AU96">
            <v>4110.4799999999996</v>
          </cell>
          <cell r="AV96">
            <v>208915.93648196707</v>
          </cell>
          <cell r="AX96">
            <v>4110.4799999999996</v>
          </cell>
          <cell r="AY96">
            <v>204805.45648196706</v>
          </cell>
          <cell r="AZ96">
            <v>4110.4799999999996</v>
          </cell>
          <cell r="BA96">
            <v>200694.97648196705</v>
          </cell>
          <cell r="BB96" t="str">
            <v>VTZ351GP</v>
          </cell>
          <cell r="BC96">
            <v>0.08</v>
          </cell>
          <cell r="BD96">
            <v>81.6790455755701</v>
          </cell>
        </row>
        <row r="97">
          <cell r="A97" t="str">
            <v>VTZ354GP</v>
          </cell>
          <cell r="B97" t="str">
            <v>Active</v>
          </cell>
          <cell r="C97">
            <v>0</v>
          </cell>
          <cell r="D97" t="str">
            <v xml:space="preserve"> CITY PARKS JOHANNESBURG </v>
          </cell>
          <cell r="E97" t="str">
            <v xml:space="preserve">000920 CITY PARKS JOHANNESBURG </v>
          </cell>
          <cell r="F97" t="str">
            <v>REGION A</v>
          </cell>
          <cell r="G97" t="str">
            <v>STR. TREE MIDRAND</v>
          </cell>
          <cell r="H97" t="str">
            <v>FML</v>
          </cell>
          <cell r="I97" t="str">
            <v>VTZ354GP</v>
          </cell>
          <cell r="J97" t="str">
            <v xml:space="preserve">ISUZU FTR 800 TIP C/C                    </v>
          </cell>
          <cell r="K97" t="str">
            <v>TRK8/TIP</v>
          </cell>
          <cell r="L97">
            <v>258241.67637103822</v>
          </cell>
          <cell r="M97">
            <v>0</v>
          </cell>
          <cell r="N97">
            <v>4110.4799999999996</v>
          </cell>
          <cell r="O97">
            <v>254131.19637103821</v>
          </cell>
          <cell r="P97">
            <v>0</v>
          </cell>
          <cell r="Q97">
            <v>4110.4799999999996</v>
          </cell>
          <cell r="R97">
            <v>250020.7163710382</v>
          </cell>
          <cell r="S97">
            <v>0</v>
          </cell>
          <cell r="T97">
            <v>4110.4799999999996</v>
          </cell>
          <cell r="U97">
            <v>245910.23637103819</v>
          </cell>
          <cell r="V97">
            <v>0</v>
          </cell>
          <cell r="W97">
            <v>4110.4799999999996</v>
          </cell>
          <cell r="X97">
            <v>241799.75637103818</v>
          </cell>
          <cell r="Y97">
            <v>0</v>
          </cell>
          <cell r="Z97">
            <v>4110.4799999999996</v>
          </cell>
          <cell r="AA97">
            <v>237689.27637103817</v>
          </cell>
          <cell r="AB97">
            <v>0</v>
          </cell>
          <cell r="AC97">
            <v>4110.4799999999996</v>
          </cell>
          <cell r="AD97">
            <v>233578.79637103816</v>
          </cell>
          <cell r="AE97">
            <v>0</v>
          </cell>
          <cell r="AF97">
            <v>4110.4799999999996</v>
          </cell>
          <cell r="AG97">
            <v>229468.31637103815</v>
          </cell>
          <cell r="AH97">
            <v>0</v>
          </cell>
          <cell r="AI97">
            <v>4110.4799999999996</v>
          </cell>
          <cell r="AJ97">
            <v>225357.83637103814</v>
          </cell>
          <cell r="AL97">
            <v>4110.4799999999996</v>
          </cell>
          <cell r="AM97">
            <v>221247.35637103813</v>
          </cell>
          <cell r="AO97">
            <v>4110.4799999999996</v>
          </cell>
          <cell r="AP97">
            <v>217136.87637103812</v>
          </cell>
          <cell r="AR97">
            <v>4110.4799999999996</v>
          </cell>
          <cell r="AS97">
            <v>213026.39637103811</v>
          </cell>
          <cell r="AU97">
            <v>4110.4799999999996</v>
          </cell>
          <cell r="AV97">
            <v>208915.9163710381</v>
          </cell>
          <cell r="AX97">
            <v>4110.4799999999996</v>
          </cell>
          <cell r="AY97">
            <v>204805.43637103809</v>
          </cell>
          <cell r="AZ97">
            <v>4110.4799999999996</v>
          </cell>
          <cell r="BA97">
            <v>200694.95637103808</v>
          </cell>
          <cell r="BB97" t="str">
            <v>VTZ354GP</v>
          </cell>
          <cell r="BC97">
            <v>0.08</v>
          </cell>
          <cell r="BD97">
            <v>81.679037128939868</v>
          </cell>
        </row>
        <row r="98">
          <cell r="A98" t="str">
            <v>VXW073GP</v>
          </cell>
          <cell r="B98" t="str">
            <v>Active</v>
          </cell>
          <cell r="C98">
            <v>0</v>
          </cell>
          <cell r="D98" t="str">
            <v xml:space="preserve"> CITY PARKS JOHANNESBURG </v>
          </cell>
          <cell r="E98" t="str">
            <v xml:space="preserve">000920 CITY PARKS JOHANNESBURG </v>
          </cell>
          <cell r="F98" t="str">
            <v>REGION A</v>
          </cell>
          <cell r="G98" t="str">
            <v>MIDRAND</v>
          </cell>
          <cell r="H98" t="str">
            <v>FML</v>
          </cell>
          <cell r="I98" t="str">
            <v>VXW073GP</v>
          </cell>
          <cell r="J98" t="str">
            <v xml:space="preserve">ISUZU NPR 400 F/C C/C                    </v>
          </cell>
          <cell r="K98" t="str">
            <v>TRK4/TIP</v>
          </cell>
          <cell r="L98">
            <v>138647.04026557377</v>
          </cell>
          <cell r="M98">
            <v>0</v>
          </cell>
          <cell r="N98">
            <v>3162.4</v>
          </cell>
          <cell r="O98">
            <v>135484.64026557378</v>
          </cell>
          <cell r="P98">
            <v>0</v>
          </cell>
          <cell r="Q98">
            <v>3162.4</v>
          </cell>
          <cell r="R98">
            <v>132322.24026557378</v>
          </cell>
          <cell r="S98">
            <v>0</v>
          </cell>
          <cell r="T98">
            <v>3162.4</v>
          </cell>
          <cell r="U98">
            <v>129159.84026557379</v>
          </cell>
          <cell r="V98">
            <v>0</v>
          </cell>
          <cell r="W98">
            <v>3162.4</v>
          </cell>
          <cell r="X98">
            <v>125997.44026557379</v>
          </cell>
          <cell r="Y98">
            <v>0</v>
          </cell>
          <cell r="Z98">
            <v>3162.4</v>
          </cell>
          <cell r="AA98">
            <v>122835.0402655738</v>
          </cell>
          <cell r="AB98">
            <v>0</v>
          </cell>
          <cell r="AC98">
            <v>3162.4</v>
          </cell>
          <cell r="AD98">
            <v>119672.64026557381</v>
          </cell>
          <cell r="AE98">
            <v>0</v>
          </cell>
          <cell r="AF98">
            <v>3162.4</v>
          </cell>
          <cell r="AG98">
            <v>116510.24026557381</v>
          </cell>
          <cell r="AH98">
            <v>0</v>
          </cell>
          <cell r="AI98">
            <v>3162.4</v>
          </cell>
          <cell r="AJ98">
            <v>113347.84026557382</v>
          </cell>
          <cell r="AL98">
            <v>3162.4</v>
          </cell>
          <cell r="AM98">
            <v>110185.44026557382</v>
          </cell>
          <cell r="AO98">
            <v>3162.4</v>
          </cell>
          <cell r="AP98">
            <v>107023.04026557383</v>
          </cell>
          <cell r="AR98">
            <v>3162.4</v>
          </cell>
          <cell r="AS98">
            <v>103860.64026557383</v>
          </cell>
          <cell r="AU98">
            <v>3162.4</v>
          </cell>
          <cell r="AV98">
            <v>100698.24026557384</v>
          </cell>
          <cell r="AX98">
            <v>3162.4</v>
          </cell>
          <cell r="AY98">
            <v>97535.840265573846</v>
          </cell>
          <cell r="AZ98">
            <v>3162.4</v>
          </cell>
          <cell r="BA98">
            <v>94373.440265573852</v>
          </cell>
          <cell r="BB98" t="str">
            <v>VXW073GP</v>
          </cell>
          <cell r="BC98">
            <v>0.08</v>
          </cell>
          <cell r="BD98">
            <v>52.029166398078416</v>
          </cell>
        </row>
        <row r="99">
          <cell r="A99" t="str">
            <v>VXW085GP</v>
          </cell>
          <cell r="B99" t="str">
            <v>Active</v>
          </cell>
          <cell r="C99">
            <v>0</v>
          </cell>
          <cell r="D99" t="str">
            <v xml:space="preserve"> CITY PARKS JOHANNESBURG </v>
          </cell>
          <cell r="E99" t="str">
            <v xml:space="preserve">000920 CITY PARKS JOHANNESBURG </v>
          </cell>
          <cell r="F99" t="str">
            <v>REGION E</v>
          </cell>
          <cell r="G99" t="str">
            <v>DEPOT 406</v>
          </cell>
          <cell r="H99" t="str">
            <v>FML</v>
          </cell>
          <cell r="I99" t="str">
            <v>VXW085GP</v>
          </cell>
          <cell r="J99" t="str">
            <v xml:space="preserve">ISUZU NPR 400 F/C C/C                    </v>
          </cell>
          <cell r="K99" t="str">
            <v>TRK4/TIP</v>
          </cell>
          <cell r="L99">
            <v>138690.62325546448</v>
          </cell>
          <cell r="M99">
            <v>0</v>
          </cell>
          <cell r="N99">
            <v>3162.87</v>
          </cell>
          <cell r="O99">
            <v>135527.75325546449</v>
          </cell>
          <cell r="P99">
            <v>0</v>
          </cell>
          <cell r="Q99">
            <v>3162.87</v>
          </cell>
          <cell r="R99">
            <v>132364.88325546449</v>
          </cell>
          <cell r="S99">
            <v>0</v>
          </cell>
          <cell r="T99">
            <v>3162.87</v>
          </cell>
          <cell r="U99">
            <v>129202.0132554645</v>
          </cell>
          <cell r="V99">
            <v>0</v>
          </cell>
          <cell r="W99">
            <v>3162.87</v>
          </cell>
          <cell r="X99">
            <v>126039.1432554645</v>
          </cell>
          <cell r="Y99">
            <v>0</v>
          </cell>
          <cell r="Z99">
            <v>3162.87</v>
          </cell>
          <cell r="AA99">
            <v>122876.2732554645</v>
          </cell>
          <cell r="AB99">
            <v>0</v>
          </cell>
          <cell r="AC99">
            <v>3162.87</v>
          </cell>
          <cell r="AD99">
            <v>119713.40325546451</v>
          </cell>
          <cell r="AE99">
            <v>0</v>
          </cell>
          <cell r="AF99">
            <v>3162.87</v>
          </cell>
          <cell r="AG99">
            <v>116550.53325546451</v>
          </cell>
          <cell r="AH99">
            <v>0</v>
          </cell>
          <cell r="AI99">
            <v>3162.87</v>
          </cell>
          <cell r="AJ99">
            <v>113387.66325546452</v>
          </cell>
          <cell r="AL99">
            <v>3162.87</v>
          </cell>
          <cell r="AM99">
            <v>110224.79325546452</v>
          </cell>
          <cell r="AO99">
            <v>3162.87</v>
          </cell>
          <cell r="AP99">
            <v>107061.92325546453</v>
          </cell>
          <cell r="AR99">
            <v>3162.87</v>
          </cell>
          <cell r="AS99">
            <v>103899.05325546453</v>
          </cell>
          <cell r="AU99">
            <v>3162.87</v>
          </cell>
          <cell r="AV99">
            <v>100736.18325546454</v>
          </cell>
          <cell r="AX99">
            <v>3162.87</v>
          </cell>
          <cell r="AY99">
            <v>97573.313255464542</v>
          </cell>
          <cell r="AZ99">
            <v>3162.87</v>
          </cell>
          <cell r="BA99">
            <v>94410.443255464546</v>
          </cell>
          <cell r="BB99" t="str">
            <v>VXW085GP</v>
          </cell>
          <cell r="BC99">
            <v>0.08</v>
          </cell>
          <cell r="BD99">
            <v>52.039465801602688</v>
          </cell>
        </row>
        <row r="100">
          <cell r="A100" t="str">
            <v>VXX461GP</v>
          </cell>
          <cell r="B100" t="str">
            <v>Active</v>
          </cell>
          <cell r="C100">
            <v>0</v>
          </cell>
          <cell r="D100" t="str">
            <v xml:space="preserve"> CITY PARKS JOHANNESBURG </v>
          </cell>
          <cell r="E100" t="str">
            <v xml:space="preserve">000920 CITY PARKS JOHANNESBURG </v>
          </cell>
          <cell r="F100" t="str">
            <v>REGION E</v>
          </cell>
          <cell r="G100" t="str">
            <v>DEPOT 406</v>
          </cell>
          <cell r="H100" t="str">
            <v>FML</v>
          </cell>
          <cell r="I100" t="str">
            <v>VXX461GP</v>
          </cell>
          <cell r="J100" t="str">
            <v xml:space="preserve">ISUZU NPR 400 F/C C/C                    </v>
          </cell>
          <cell r="K100" t="str">
            <v>TRK4/TIP</v>
          </cell>
          <cell r="L100">
            <v>138131.17518606558</v>
          </cell>
          <cell r="M100">
            <v>0</v>
          </cell>
          <cell r="N100">
            <v>3153.4</v>
          </cell>
          <cell r="O100">
            <v>134977.77518606558</v>
          </cell>
          <cell r="P100">
            <v>0</v>
          </cell>
          <cell r="Q100">
            <v>3153.4</v>
          </cell>
          <cell r="R100">
            <v>131824.37518606559</v>
          </cell>
          <cell r="S100">
            <v>0</v>
          </cell>
          <cell r="T100">
            <v>3153.4</v>
          </cell>
          <cell r="U100">
            <v>128670.9751860656</v>
          </cell>
          <cell r="V100">
            <v>0</v>
          </cell>
          <cell r="W100">
            <v>3153.4</v>
          </cell>
          <cell r="X100">
            <v>125517.5751860656</v>
          </cell>
          <cell r="Y100">
            <v>0</v>
          </cell>
          <cell r="Z100">
            <v>3153.4</v>
          </cell>
          <cell r="AA100">
            <v>122364.17518606561</v>
          </cell>
          <cell r="AB100">
            <v>0</v>
          </cell>
          <cell r="AC100">
            <v>3153.4</v>
          </cell>
          <cell r="AD100">
            <v>119210.77518606561</v>
          </cell>
          <cell r="AE100">
            <v>0</v>
          </cell>
          <cell r="AF100">
            <v>3153.4</v>
          </cell>
          <cell r="AG100">
            <v>116057.37518606562</v>
          </cell>
          <cell r="AH100">
            <v>0</v>
          </cell>
          <cell r="AI100">
            <v>3153.4</v>
          </cell>
          <cell r="AJ100">
            <v>112903.97518606563</v>
          </cell>
          <cell r="AL100">
            <v>3153.4</v>
          </cell>
          <cell r="AM100">
            <v>109750.57518606563</v>
          </cell>
          <cell r="AO100">
            <v>3153.4</v>
          </cell>
          <cell r="AP100">
            <v>106597.17518606564</v>
          </cell>
          <cell r="AR100">
            <v>3153.4</v>
          </cell>
          <cell r="AS100">
            <v>103443.77518606564</v>
          </cell>
          <cell r="AU100">
            <v>3153.4</v>
          </cell>
          <cell r="AV100">
            <v>100290.37518606565</v>
          </cell>
          <cell r="AX100">
            <v>3153.4</v>
          </cell>
          <cell r="AY100">
            <v>97136.975186065654</v>
          </cell>
          <cell r="AZ100">
            <v>3153.4</v>
          </cell>
          <cell r="BA100">
            <v>93983.57518606566</v>
          </cell>
          <cell r="BB100" t="str">
            <v>VXX461GP</v>
          </cell>
          <cell r="BC100">
            <v>0.08</v>
          </cell>
          <cell r="BD100">
            <v>51.974649742387648</v>
          </cell>
        </row>
        <row r="101">
          <cell r="A101" t="str">
            <v>VXX471GP</v>
          </cell>
          <cell r="B101" t="str">
            <v>Active</v>
          </cell>
          <cell r="C101">
            <v>0</v>
          </cell>
          <cell r="D101" t="str">
            <v xml:space="preserve"> CITY PARKS JOHANNESBURG </v>
          </cell>
          <cell r="E101" t="str">
            <v xml:space="preserve">000920 CITY PARKS JOHANNESBURG </v>
          </cell>
          <cell r="F101" t="str">
            <v>REGION E</v>
          </cell>
          <cell r="G101" t="str">
            <v>DEPOT 406</v>
          </cell>
          <cell r="H101" t="str">
            <v>FML</v>
          </cell>
          <cell r="I101" t="str">
            <v>VXX471GP</v>
          </cell>
          <cell r="J101" t="str">
            <v xml:space="preserve">ISUZU NPR 400 F/C C/C                    </v>
          </cell>
          <cell r="K101" t="str">
            <v>TRK4/TIP</v>
          </cell>
          <cell r="L101">
            <v>140028.29378907103</v>
          </cell>
          <cell r="M101">
            <v>0</v>
          </cell>
          <cell r="N101">
            <v>3183.2</v>
          </cell>
          <cell r="O101">
            <v>136845.09378907102</v>
          </cell>
          <cell r="P101">
            <v>0</v>
          </cell>
          <cell r="Q101">
            <v>3183.2</v>
          </cell>
          <cell r="R101">
            <v>133661.89378907101</v>
          </cell>
          <cell r="S101">
            <v>0</v>
          </cell>
          <cell r="T101">
            <v>3183.2</v>
          </cell>
          <cell r="U101">
            <v>130478.69378907101</v>
          </cell>
          <cell r="V101">
            <v>0</v>
          </cell>
          <cell r="W101">
            <v>3183.2</v>
          </cell>
          <cell r="X101">
            <v>127295.49378907101</v>
          </cell>
          <cell r="Y101">
            <v>0</v>
          </cell>
          <cell r="Z101">
            <v>3183.2</v>
          </cell>
          <cell r="AA101">
            <v>124112.29378907102</v>
          </cell>
          <cell r="AB101">
            <v>0</v>
          </cell>
          <cell r="AC101">
            <v>3183.2</v>
          </cell>
          <cell r="AD101">
            <v>120929.09378907102</v>
          </cell>
          <cell r="AE101">
            <v>0</v>
          </cell>
          <cell r="AF101">
            <v>3183.2</v>
          </cell>
          <cell r="AG101">
            <v>117745.89378907102</v>
          </cell>
          <cell r="AH101">
            <v>0</v>
          </cell>
          <cell r="AI101">
            <v>3183.2</v>
          </cell>
          <cell r="AJ101">
            <v>114562.69378907103</v>
          </cell>
          <cell r="AL101">
            <v>3183.2</v>
          </cell>
          <cell r="AM101">
            <v>111379.49378907103</v>
          </cell>
          <cell r="AO101">
            <v>3183.2</v>
          </cell>
          <cell r="AP101">
            <v>108196.29378907103</v>
          </cell>
          <cell r="AR101">
            <v>3183.2</v>
          </cell>
          <cell r="AS101">
            <v>105013.09378907103</v>
          </cell>
          <cell r="AU101">
            <v>3183.2</v>
          </cell>
          <cell r="AV101">
            <v>101829.89378907104</v>
          </cell>
          <cell r="AX101">
            <v>3183.2</v>
          </cell>
          <cell r="AY101">
            <v>98646.69378907104</v>
          </cell>
          <cell r="AZ101">
            <v>3183.2</v>
          </cell>
          <cell r="BA101">
            <v>95463.493789071043</v>
          </cell>
          <cell r="BB101" t="str">
            <v>VXX471GP</v>
          </cell>
          <cell r="BC101">
            <v>0.08</v>
          </cell>
          <cell r="BD101">
            <v>52.238337769450737</v>
          </cell>
        </row>
        <row r="102">
          <cell r="A102" t="str">
            <v>VXY187GP</v>
          </cell>
          <cell r="B102" t="str">
            <v>Active</v>
          </cell>
          <cell r="C102">
            <v>0</v>
          </cell>
          <cell r="D102" t="str">
            <v xml:space="preserve"> CITY PARKS JOHANNESBURG </v>
          </cell>
          <cell r="E102" t="str">
            <v xml:space="preserve">000920 CITY PARKS JOHANNESBURG </v>
          </cell>
          <cell r="F102" t="str">
            <v>REGION E</v>
          </cell>
          <cell r="G102" t="str">
            <v>DEPOT 406</v>
          </cell>
          <cell r="H102" t="str">
            <v>FML</v>
          </cell>
          <cell r="I102" t="str">
            <v>VXY187GP</v>
          </cell>
          <cell r="J102" t="str">
            <v xml:space="preserve">ISUZU NPR 400 F/C C/C                    </v>
          </cell>
          <cell r="K102" t="str">
            <v>TRK4/TIP</v>
          </cell>
          <cell r="L102">
            <v>140781.59791229508</v>
          </cell>
          <cell r="M102">
            <v>0</v>
          </cell>
          <cell r="N102">
            <v>3183.02</v>
          </cell>
          <cell r="O102">
            <v>137598.57791229509</v>
          </cell>
          <cell r="P102">
            <v>0</v>
          </cell>
          <cell r="Q102">
            <v>3183.02</v>
          </cell>
          <cell r="R102">
            <v>134415.5579122951</v>
          </cell>
          <cell r="S102">
            <v>0</v>
          </cell>
          <cell r="T102">
            <v>3183.02</v>
          </cell>
          <cell r="U102">
            <v>131232.53791229511</v>
          </cell>
          <cell r="V102">
            <v>0</v>
          </cell>
          <cell r="W102">
            <v>3183.02</v>
          </cell>
          <cell r="X102">
            <v>128049.51791229511</v>
          </cell>
          <cell r="Y102">
            <v>0</v>
          </cell>
          <cell r="Z102">
            <v>3183.02</v>
          </cell>
          <cell r="AA102">
            <v>124866.4979122951</v>
          </cell>
          <cell r="AB102">
            <v>0</v>
          </cell>
          <cell r="AC102">
            <v>3183.02</v>
          </cell>
          <cell r="AD102">
            <v>121683.4779122951</v>
          </cell>
          <cell r="AE102">
            <v>0</v>
          </cell>
          <cell r="AF102">
            <v>3183.02</v>
          </cell>
          <cell r="AG102">
            <v>118500.4579122951</v>
          </cell>
          <cell r="AH102">
            <v>0</v>
          </cell>
          <cell r="AI102">
            <v>3183.02</v>
          </cell>
          <cell r="AJ102">
            <v>115317.43791229509</v>
          </cell>
          <cell r="AL102">
            <v>3183.02</v>
          </cell>
          <cell r="AM102">
            <v>112134.41791229509</v>
          </cell>
          <cell r="AO102">
            <v>3183.02</v>
          </cell>
          <cell r="AP102">
            <v>108951.39791229508</v>
          </cell>
          <cell r="AR102">
            <v>3183.02</v>
          </cell>
          <cell r="AS102">
            <v>105768.37791229508</v>
          </cell>
          <cell r="AU102">
            <v>3183.02</v>
          </cell>
          <cell r="AV102">
            <v>102585.35791229508</v>
          </cell>
          <cell r="AX102">
            <v>3183.02</v>
          </cell>
          <cell r="AY102">
            <v>99402.337912295072</v>
          </cell>
          <cell r="AZ102">
            <v>3183.02</v>
          </cell>
          <cell r="BA102">
            <v>96219.317912295068</v>
          </cell>
          <cell r="BB102" t="str">
            <v>VXY187GP</v>
          </cell>
          <cell r="BC102">
            <v>0.08</v>
          </cell>
          <cell r="BD102">
            <v>52.578236588057834</v>
          </cell>
        </row>
        <row r="103">
          <cell r="A103" t="str">
            <v>VXY210GP</v>
          </cell>
          <cell r="B103" t="str">
            <v>Active</v>
          </cell>
          <cell r="C103">
            <v>0</v>
          </cell>
          <cell r="D103" t="str">
            <v xml:space="preserve"> CITY PARKS JOHANNESBURG </v>
          </cell>
          <cell r="E103" t="str">
            <v xml:space="preserve">000920 CITY PARKS JOHANNESBURG </v>
          </cell>
          <cell r="F103" t="str">
            <v>REGION E</v>
          </cell>
          <cell r="G103" t="str">
            <v>DEPOT 406</v>
          </cell>
          <cell r="H103" t="str">
            <v>FML</v>
          </cell>
          <cell r="I103" t="str">
            <v>VXY210GP</v>
          </cell>
          <cell r="J103" t="str">
            <v xml:space="preserve">ISUZU NPR 400 F/C C/C                    </v>
          </cell>
          <cell r="K103" t="str">
            <v>TRK4/TIP</v>
          </cell>
          <cell r="L103">
            <v>138726.60129125681</v>
          </cell>
          <cell r="M103">
            <v>0</v>
          </cell>
          <cell r="N103">
            <v>3202.68</v>
          </cell>
          <cell r="O103">
            <v>135523.92129125682</v>
          </cell>
          <cell r="P103">
            <v>0</v>
          </cell>
          <cell r="Q103">
            <v>3202.68</v>
          </cell>
          <cell r="R103">
            <v>132321.24129125683</v>
          </cell>
          <cell r="S103">
            <v>0</v>
          </cell>
          <cell r="T103">
            <v>3202.68</v>
          </cell>
          <cell r="U103">
            <v>129118.56129125683</v>
          </cell>
          <cell r="V103">
            <v>0</v>
          </cell>
          <cell r="W103">
            <v>3202.68</v>
          </cell>
          <cell r="X103">
            <v>125915.88129125684</v>
          </cell>
          <cell r="Y103">
            <v>0</v>
          </cell>
          <cell r="Z103">
            <v>3202.68</v>
          </cell>
          <cell r="AA103">
            <v>122713.20129125685</v>
          </cell>
          <cell r="AB103">
            <v>0</v>
          </cell>
          <cell r="AC103">
            <v>3202.68</v>
          </cell>
          <cell r="AD103">
            <v>119510.52129125685</v>
          </cell>
          <cell r="AE103">
            <v>0</v>
          </cell>
          <cell r="AF103">
            <v>3202.68</v>
          </cell>
          <cell r="AG103">
            <v>116307.84129125686</v>
          </cell>
          <cell r="AH103">
            <v>0</v>
          </cell>
          <cell r="AI103">
            <v>3202.68</v>
          </cell>
          <cell r="AJ103">
            <v>113105.16129125687</v>
          </cell>
          <cell r="AL103">
            <v>3202.68</v>
          </cell>
          <cell r="AM103">
            <v>109902.48129125687</v>
          </cell>
          <cell r="AO103">
            <v>3202.68</v>
          </cell>
          <cell r="AP103">
            <v>106699.80129125688</v>
          </cell>
          <cell r="AR103">
            <v>3202.68</v>
          </cell>
          <cell r="AS103">
            <v>103497.12129125689</v>
          </cell>
          <cell r="AU103">
            <v>3202.68</v>
          </cell>
          <cell r="AV103">
            <v>100294.4412912569</v>
          </cell>
          <cell r="AX103">
            <v>3202.68</v>
          </cell>
          <cell r="AY103">
            <v>97091.761291256902</v>
          </cell>
          <cell r="AZ103">
            <v>3202.68</v>
          </cell>
          <cell r="BA103">
            <v>93889.081291256909</v>
          </cell>
          <cell r="BB103" t="str">
            <v>VXY210GP</v>
          </cell>
          <cell r="BC103">
            <v>0.08</v>
          </cell>
          <cell r="BD103">
            <v>51.284506405979116</v>
          </cell>
        </row>
        <row r="104">
          <cell r="A104" t="str">
            <v>VXY228GP</v>
          </cell>
          <cell r="B104" t="str">
            <v>Active</v>
          </cell>
          <cell r="C104">
            <v>0</v>
          </cell>
          <cell r="D104" t="str">
            <v xml:space="preserve"> CITY PARKS JOHANNESBURG </v>
          </cell>
          <cell r="E104" t="str">
            <v xml:space="preserve">000920 CITY PARKS JOHANNESBURG </v>
          </cell>
          <cell r="F104" t="str">
            <v>REGION A</v>
          </cell>
          <cell r="G104" t="str">
            <v>MIDRAND</v>
          </cell>
          <cell r="H104" t="str">
            <v>FML</v>
          </cell>
          <cell r="I104" t="str">
            <v>VXY228GP</v>
          </cell>
          <cell r="J104" t="str">
            <v xml:space="preserve">ISUZU NPR 400 F/C C/C                    </v>
          </cell>
          <cell r="K104" t="str">
            <v>TRK4/TIP</v>
          </cell>
          <cell r="L104">
            <v>138726.60129125681</v>
          </cell>
          <cell r="M104">
            <v>0</v>
          </cell>
          <cell r="N104">
            <v>3202.68</v>
          </cell>
          <cell r="O104">
            <v>135523.92129125682</v>
          </cell>
          <cell r="P104">
            <v>0</v>
          </cell>
          <cell r="Q104">
            <v>3202.68</v>
          </cell>
          <cell r="R104">
            <v>132321.24129125683</v>
          </cell>
          <cell r="S104">
            <v>0</v>
          </cell>
          <cell r="T104">
            <v>3202.68</v>
          </cell>
          <cell r="U104">
            <v>129118.56129125683</v>
          </cell>
          <cell r="V104">
            <v>0</v>
          </cell>
          <cell r="W104">
            <v>3202.68</v>
          </cell>
          <cell r="X104">
            <v>125915.88129125684</v>
          </cell>
          <cell r="Y104">
            <v>0</v>
          </cell>
          <cell r="Z104">
            <v>3202.68</v>
          </cell>
          <cell r="AA104">
            <v>122713.20129125685</v>
          </cell>
          <cell r="AB104">
            <v>0</v>
          </cell>
          <cell r="AC104">
            <v>3202.68</v>
          </cell>
          <cell r="AD104">
            <v>119510.52129125685</v>
          </cell>
          <cell r="AE104">
            <v>0</v>
          </cell>
          <cell r="AF104">
            <v>3202.68</v>
          </cell>
          <cell r="AG104">
            <v>116307.84129125686</v>
          </cell>
          <cell r="AH104">
            <v>0</v>
          </cell>
          <cell r="AI104">
            <v>3202.68</v>
          </cell>
          <cell r="AJ104">
            <v>113105.16129125687</v>
          </cell>
          <cell r="AL104">
            <v>3202.68</v>
          </cell>
          <cell r="AM104">
            <v>109902.48129125687</v>
          </cell>
          <cell r="AO104">
            <v>3202.68</v>
          </cell>
          <cell r="AP104">
            <v>106699.80129125688</v>
          </cell>
          <cell r="AR104">
            <v>3202.68</v>
          </cell>
          <cell r="AS104">
            <v>103497.12129125689</v>
          </cell>
          <cell r="AU104">
            <v>3202.68</v>
          </cell>
          <cell r="AV104">
            <v>100294.4412912569</v>
          </cell>
          <cell r="AX104">
            <v>3202.68</v>
          </cell>
          <cell r="AY104">
            <v>97091.761291256902</v>
          </cell>
          <cell r="AZ104">
            <v>3202.68</v>
          </cell>
          <cell r="BA104">
            <v>93889.081291256909</v>
          </cell>
          <cell r="BB104" t="str">
            <v>VXY228GP</v>
          </cell>
          <cell r="BC104">
            <v>0.08</v>
          </cell>
          <cell r="BD104">
            <v>51.284506405979116</v>
          </cell>
        </row>
        <row r="105">
          <cell r="A105" t="str">
            <v>VXY243GP</v>
          </cell>
          <cell r="B105" t="str">
            <v>Active</v>
          </cell>
          <cell r="C105">
            <v>0</v>
          </cell>
          <cell r="D105" t="str">
            <v xml:space="preserve"> CITY PARKS JOHANNESBURG </v>
          </cell>
          <cell r="E105" t="str">
            <v xml:space="preserve">000920 CITY PARKS JOHANNESBURG </v>
          </cell>
          <cell r="F105" t="str">
            <v>REGION A</v>
          </cell>
          <cell r="G105" t="str">
            <v>MIDRAND</v>
          </cell>
          <cell r="H105" t="str">
            <v>FML</v>
          </cell>
          <cell r="I105" t="str">
            <v>VXY243GP</v>
          </cell>
          <cell r="J105" t="str">
            <v xml:space="preserve">ISUZU NPR 400 F/C C/C                    </v>
          </cell>
          <cell r="K105" t="str">
            <v>TRK4/TIP</v>
          </cell>
          <cell r="L105">
            <v>138726.60129125681</v>
          </cell>
          <cell r="M105">
            <v>0</v>
          </cell>
          <cell r="N105">
            <v>3202.68</v>
          </cell>
          <cell r="O105">
            <v>135523.92129125682</v>
          </cell>
          <cell r="P105">
            <v>0</v>
          </cell>
          <cell r="Q105">
            <v>3202.68</v>
          </cell>
          <cell r="R105">
            <v>132321.24129125683</v>
          </cell>
          <cell r="S105">
            <v>0</v>
          </cell>
          <cell r="T105">
            <v>3202.68</v>
          </cell>
          <cell r="U105">
            <v>129118.56129125683</v>
          </cell>
          <cell r="V105">
            <v>0</v>
          </cell>
          <cell r="W105">
            <v>3202.68</v>
          </cell>
          <cell r="X105">
            <v>125915.88129125684</v>
          </cell>
          <cell r="Y105">
            <v>0</v>
          </cell>
          <cell r="Z105">
            <v>3202.68</v>
          </cell>
          <cell r="AA105">
            <v>122713.20129125685</v>
          </cell>
          <cell r="AB105">
            <v>0</v>
          </cell>
          <cell r="AC105">
            <v>3202.68</v>
          </cell>
          <cell r="AD105">
            <v>119510.52129125685</v>
          </cell>
          <cell r="AE105">
            <v>0</v>
          </cell>
          <cell r="AF105">
            <v>3202.68</v>
          </cell>
          <cell r="AG105">
            <v>116307.84129125686</v>
          </cell>
          <cell r="AH105">
            <v>0</v>
          </cell>
          <cell r="AI105">
            <v>3202.68</v>
          </cell>
          <cell r="AJ105">
            <v>113105.16129125687</v>
          </cell>
          <cell r="AL105">
            <v>3202.68</v>
          </cell>
          <cell r="AM105">
            <v>109902.48129125687</v>
          </cell>
          <cell r="AO105">
            <v>3202.68</v>
          </cell>
          <cell r="AP105">
            <v>106699.80129125688</v>
          </cell>
          <cell r="AR105">
            <v>3202.68</v>
          </cell>
          <cell r="AS105">
            <v>103497.12129125689</v>
          </cell>
          <cell r="AU105">
            <v>3202.68</v>
          </cell>
          <cell r="AV105">
            <v>100294.4412912569</v>
          </cell>
          <cell r="AX105">
            <v>3202.68</v>
          </cell>
          <cell r="AY105">
            <v>97091.761291256902</v>
          </cell>
          <cell r="AZ105">
            <v>3202.68</v>
          </cell>
          <cell r="BA105">
            <v>93889.081291256909</v>
          </cell>
          <cell r="BB105" t="str">
            <v>VXY243GP</v>
          </cell>
          <cell r="BC105">
            <v>0.08</v>
          </cell>
          <cell r="BD105">
            <v>51.284506405979116</v>
          </cell>
        </row>
        <row r="106">
          <cell r="A106" t="str">
            <v>VYS144GP</v>
          </cell>
          <cell r="B106" t="str">
            <v>Active</v>
          </cell>
          <cell r="C106">
            <v>0</v>
          </cell>
          <cell r="D106" t="str">
            <v xml:space="preserve"> CITY PARKS JOHANNESBURG </v>
          </cell>
          <cell r="E106" t="str">
            <v xml:space="preserve">000920 CITY PARKS JOHANNESBURG </v>
          </cell>
          <cell r="F106" t="str">
            <v>REGION D</v>
          </cell>
          <cell r="G106" t="str">
            <v>DOBSONVILLE</v>
          </cell>
          <cell r="H106" t="str">
            <v>FML</v>
          </cell>
          <cell r="I106" t="str">
            <v>VYS144GP</v>
          </cell>
          <cell r="J106" t="str">
            <v xml:space="preserve">ISUZU FSR 700 F/C C/C                    </v>
          </cell>
          <cell r="K106" t="str">
            <v>TRK7/TIPCRANE</v>
          </cell>
          <cell r="L106">
            <v>259735.62574125681</v>
          </cell>
          <cell r="M106">
            <v>0</v>
          </cell>
          <cell r="N106">
            <v>6887.74</v>
          </cell>
          <cell r="O106">
            <v>252847.88574125682</v>
          </cell>
          <cell r="P106">
            <v>0</v>
          </cell>
          <cell r="Q106">
            <v>6887.74</v>
          </cell>
          <cell r="R106">
            <v>245960.14574125683</v>
          </cell>
          <cell r="S106">
            <v>0</v>
          </cell>
          <cell r="T106">
            <v>6887.74</v>
          </cell>
          <cell r="U106">
            <v>239072.40574125684</v>
          </cell>
          <cell r="V106">
            <v>0</v>
          </cell>
          <cell r="W106">
            <v>6887.74</v>
          </cell>
          <cell r="X106">
            <v>232184.66574125685</v>
          </cell>
          <cell r="Y106">
            <v>0</v>
          </cell>
          <cell r="Z106">
            <v>6887.74</v>
          </cell>
          <cell r="AA106">
            <v>225296.92574125685</v>
          </cell>
          <cell r="AB106">
            <v>0</v>
          </cell>
          <cell r="AC106">
            <v>6887.74</v>
          </cell>
          <cell r="AD106">
            <v>218409.18574125686</v>
          </cell>
          <cell r="AE106">
            <v>0</v>
          </cell>
          <cell r="AF106">
            <v>6887.74</v>
          </cell>
          <cell r="AG106">
            <v>211521.44574125687</v>
          </cell>
          <cell r="AH106">
            <v>0</v>
          </cell>
          <cell r="AI106">
            <v>6887.74</v>
          </cell>
          <cell r="AJ106">
            <v>204633.70574125688</v>
          </cell>
          <cell r="AL106">
            <v>6887.74</v>
          </cell>
          <cell r="AM106">
            <v>197745.96574125689</v>
          </cell>
          <cell r="AO106">
            <v>6887.74</v>
          </cell>
          <cell r="AP106">
            <v>190858.2257412569</v>
          </cell>
          <cell r="AR106">
            <v>6887.74</v>
          </cell>
          <cell r="AS106">
            <v>183970.48574125691</v>
          </cell>
          <cell r="AU106">
            <v>6887.74</v>
          </cell>
          <cell r="AV106">
            <v>177082.74574125692</v>
          </cell>
          <cell r="AX106">
            <v>6887.74</v>
          </cell>
          <cell r="AY106">
            <v>170195.00574125693</v>
          </cell>
          <cell r="AZ106">
            <v>6887.74</v>
          </cell>
          <cell r="BA106">
            <v>163307.26574125694</v>
          </cell>
          <cell r="BB106" t="str">
            <v>VYS144GP</v>
          </cell>
          <cell r="BC106">
            <v>0.08</v>
          </cell>
          <cell r="BD106">
            <v>43.576983189762082</v>
          </cell>
        </row>
        <row r="107">
          <cell r="A107" t="str">
            <v>VZH392GP</v>
          </cell>
          <cell r="B107" t="str">
            <v>Active</v>
          </cell>
          <cell r="C107">
            <v>0</v>
          </cell>
          <cell r="D107" t="str">
            <v xml:space="preserve"> CITY PARKS JOHANNESBURG </v>
          </cell>
          <cell r="E107" t="str">
            <v xml:space="preserve">000920 CITY PARKS JOHANNESBURG </v>
          </cell>
          <cell r="F107" t="str">
            <v xml:space="preserve">FM </v>
          </cell>
          <cell r="G107" t="str">
            <v>FM - ECC</v>
          </cell>
          <cell r="H107" t="str">
            <v>FML</v>
          </cell>
          <cell r="I107" t="str">
            <v>VZH392GP</v>
          </cell>
          <cell r="J107" t="str">
            <v xml:space="preserve">ISUZU FSR 700 F/C C/C                    </v>
          </cell>
          <cell r="K107" t="str">
            <v>TRK7/DS/CRANE/TAIL</v>
          </cell>
          <cell r="L107">
            <v>203864.28151639344</v>
          </cell>
          <cell r="M107">
            <v>0</v>
          </cell>
          <cell r="N107">
            <v>4825.32</v>
          </cell>
          <cell r="O107">
            <v>199038.96151639344</v>
          </cell>
          <cell r="P107">
            <v>0</v>
          </cell>
          <cell r="Q107">
            <v>4825.32</v>
          </cell>
          <cell r="R107">
            <v>194213.64151639343</v>
          </cell>
          <cell r="S107">
            <v>0</v>
          </cell>
          <cell r="T107">
            <v>4825.32</v>
          </cell>
          <cell r="U107">
            <v>189388.32151639342</v>
          </cell>
          <cell r="V107">
            <v>0</v>
          </cell>
          <cell r="W107">
            <v>4825.32</v>
          </cell>
          <cell r="X107">
            <v>184563.00151639341</v>
          </cell>
          <cell r="Y107">
            <v>0</v>
          </cell>
          <cell r="Z107">
            <v>4825.32</v>
          </cell>
          <cell r="AA107">
            <v>179737.68151639341</v>
          </cell>
          <cell r="AB107">
            <v>0</v>
          </cell>
          <cell r="AC107">
            <v>4825.32</v>
          </cell>
          <cell r="AD107">
            <v>174912.3615163934</v>
          </cell>
          <cell r="AE107">
            <v>0</v>
          </cell>
          <cell r="AF107">
            <v>4825.32</v>
          </cell>
          <cell r="AG107">
            <v>170087.04151639339</v>
          </cell>
          <cell r="AH107">
            <v>0</v>
          </cell>
          <cell r="AI107">
            <v>4825.32</v>
          </cell>
          <cell r="AJ107">
            <v>165261.72151639339</v>
          </cell>
          <cell r="AL107">
            <v>4825.32</v>
          </cell>
          <cell r="AM107">
            <v>160436.40151639338</v>
          </cell>
          <cell r="AO107">
            <v>4825.32</v>
          </cell>
          <cell r="AP107">
            <v>155611.08151639337</v>
          </cell>
          <cell r="AR107">
            <v>4825.32</v>
          </cell>
          <cell r="AS107">
            <v>150785.76151639337</v>
          </cell>
          <cell r="AU107">
            <v>4825.32</v>
          </cell>
          <cell r="AV107">
            <v>145960.44151639336</v>
          </cell>
          <cell r="AX107">
            <v>4825.32</v>
          </cell>
          <cell r="AY107">
            <v>141135.12151639335</v>
          </cell>
          <cell r="AZ107">
            <v>4825.32</v>
          </cell>
          <cell r="BA107">
            <v>136309.80151639335</v>
          </cell>
          <cell r="BB107" t="str">
            <v>VZH392GP</v>
          </cell>
          <cell r="BC107">
            <v>0.08</v>
          </cell>
          <cell r="BD107">
            <v>49.786873670860601</v>
          </cell>
        </row>
        <row r="108">
          <cell r="A108" t="str">
            <v>WBM958GP</v>
          </cell>
          <cell r="B108" t="str">
            <v>Active</v>
          </cell>
          <cell r="C108">
            <v>0</v>
          </cell>
          <cell r="D108" t="str">
            <v xml:space="preserve"> CITY PARKS JOHANNESBURG </v>
          </cell>
          <cell r="E108" t="str">
            <v xml:space="preserve">000920 CITY PARKS JOHANNESBURG </v>
          </cell>
          <cell r="F108" t="str">
            <v>REGION E</v>
          </cell>
          <cell r="G108" t="str">
            <v>PIONEER PARK</v>
          </cell>
          <cell r="H108" t="str">
            <v>FML</v>
          </cell>
          <cell r="I108" t="str">
            <v>WBM958GP</v>
          </cell>
          <cell r="J108" t="str">
            <v xml:space="preserve">ISUZU FSR 700 F/C C/C                    </v>
          </cell>
          <cell r="K108" t="str">
            <v>TRK7/TIP</v>
          </cell>
          <cell r="L108">
            <v>213805.96831530053</v>
          </cell>
          <cell r="M108">
            <v>0</v>
          </cell>
          <cell r="N108">
            <v>3873.5</v>
          </cell>
          <cell r="O108">
            <v>209932.46831530053</v>
          </cell>
          <cell r="P108">
            <v>0</v>
          </cell>
          <cell r="Q108">
            <v>3873.5</v>
          </cell>
          <cell r="R108">
            <v>206058.96831530053</v>
          </cell>
          <cell r="S108">
            <v>0</v>
          </cell>
          <cell r="T108">
            <v>3873.5</v>
          </cell>
          <cell r="U108">
            <v>202185.46831530053</v>
          </cell>
          <cell r="V108">
            <v>0</v>
          </cell>
          <cell r="W108">
            <v>3873.5</v>
          </cell>
          <cell r="X108">
            <v>198311.96831530053</v>
          </cell>
          <cell r="Y108">
            <v>0</v>
          </cell>
          <cell r="Z108">
            <v>3873.5</v>
          </cell>
          <cell r="AA108">
            <v>194438.46831530053</v>
          </cell>
          <cell r="AB108">
            <v>0</v>
          </cell>
          <cell r="AC108">
            <v>3873.5</v>
          </cell>
          <cell r="AD108">
            <v>190564.96831530053</v>
          </cell>
          <cell r="AE108">
            <v>0</v>
          </cell>
          <cell r="AF108">
            <v>3873.5</v>
          </cell>
          <cell r="AG108">
            <v>186691.46831530053</v>
          </cell>
          <cell r="AH108">
            <v>0</v>
          </cell>
          <cell r="AI108">
            <v>3873.5</v>
          </cell>
          <cell r="AJ108">
            <v>182817.96831530053</v>
          </cell>
          <cell r="AL108">
            <v>3873.5</v>
          </cell>
          <cell r="AM108">
            <v>178944.46831530053</v>
          </cell>
          <cell r="AO108">
            <v>3873.5</v>
          </cell>
          <cell r="AP108">
            <v>175070.96831530053</v>
          </cell>
          <cell r="AR108">
            <v>3873.5</v>
          </cell>
          <cell r="AS108">
            <v>171197.46831530053</v>
          </cell>
          <cell r="AU108">
            <v>3873.5</v>
          </cell>
          <cell r="AV108">
            <v>167323.96831530053</v>
          </cell>
          <cell r="AX108">
            <v>3873.5</v>
          </cell>
          <cell r="AY108">
            <v>163450.46831530053</v>
          </cell>
          <cell r="AZ108">
            <v>3873.5</v>
          </cell>
          <cell r="BA108">
            <v>159576.96831530053</v>
          </cell>
          <cell r="BB108" t="str">
            <v>WBM958GP</v>
          </cell>
          <cell r="BC108">
            <v>0.08</v>
          </cell>
          <cell r="BD108">
            <v>69.054458373333276</v>
          </cell>
        </row>
        <row r="109">
          <cell r="A109" t="str">
            <v>WBP170GP</v>
          </cell>
          <cell r="B109" t="str">
            <v>Active</v>
          </cell>
          <cell r="C109">
            <v>0</v>
          </cell>
          <cell r="D109" t="str">
            <v xml:space="preserve"> CITY PARKS JOHANNESBURG </v>
          </cell>
          <cell r="E109" t="str">
            <v xml:space="preserve">000920 CITY PARKS JOHANNESBURG </v>
          </cell>
          <cell r="F109" t="str">
            <v>REGION C</v>
          </cell>
          <cell r="G109" t="str">
            <v>STR. TREE FLORIDA</v>
          </cell>
          <cell r="H109" t="str">
            <v>FML</v>
          </cell>
          <cell r="I109" t="str">
            <v>WBP170GP</v>
          </cell>
          <cell r="J109" t="str">
            <v xml:space="preserve">ISUZU NQR 500 F/C C/C                    </v>
          </cell>
          <cell r="K109" t="str">
            <v>TRK5/TIP</v>
          </cell>
          <cell r="L109">
            <v>166611.83658688527</v>
          </cell>
          <cell r="M109">
            <v>0</v>
          </cell>
          <cell r="N109">
            <v>3647.65</v>
          </cell>
          <cell r="O109">
            <v>162964.18658688528</v>
          </cell>
          <cell r="P109">
            <v>0</v>
          </cell>
          <cell r="Q109">
            <v>3647.65</v>
          </cell>
          <cell r="R109">
            <v>159316.53658688528</v>
          </cell>
          <cell r="S109">
            <v>0</v>
          </cell>
          <cell r="T109">
            <v>3647.65</v>
          </cell>
          <cell r="U109">
            <v>155668.88658688529</v>
          </cell>
          <cell r="V109">
            <v>0</v>
          </cell>
          <cell r="W109">
            <v>3647.65</v>
          </cell>
          <cell r="X109">
            <v>152021.23658688529</v>
          </cell>
          <cell r="Y109">
            <v>0</v>
          </cell>
          <cell r="Z109">
            <v>3647.65</v>
          </cell>
          <cell r="AA109">
            <v>148373.5865868853</v>
          </cell>
          <cell r="AB109">
            <v>0</v>
          </cell>
          <cell r="AC109">
            <v>3647.65</v>
          </cell>
          <cell r="AD109">
            <v>144725.93658688531</v>
          </cell>
          <cell r="AE109">
            <v>0</v>
          </cell>
          <cell r="AF109">
            <v>3647.65</v>
          </cell>
          <cell r="AG109">
            <v>141078.28658688531</v>
          </cell>
          <cell r="AH109">
            <v>0</v>
          </cell>
          <cell r="AI109">
            <v>3647.65</v>
          </cell>
          <cell r="AJ109">
            <v>137430.63658688532</v>
          </cell>
          <cell r="AL109">
            <v>3647.65</v>
          </cell>
          <cell r="AM109">
            <v>133782.98658688532</v>
          </cell>
          <cell r="AO109">
            <v>3647.65</v>
          </cell>
          <cell r="AP109">
            <v>130135.33658688533</v>
          </cell>
          <cell r="AR109">
            <v>3647.65</v>
          </cell>
          <cell r="AS109">
            <v>126487.68658688533</v>
          </cell>
          <cell r="AU109">
            <v>3647.65</v>
          </cell>
          <cell r="AV109">
            <v>122840.03658688534</v>
          </cell>
          <cell r="AX109">
            <v>3647.65</v>
          </cell>
          <cell r="AY109">
            <v>119192.38658688535</v>
          </cell>
          <cell r="AZ109">
            <v>3647.65</v>
          </cell>
          <cell r="BA109">
            <v>115544.73658688535</v>
          </cell>
          <cell r="BB109" t="str">
            <v>WBP170GP</v>
          </cell>
          <cell r="BC109">
            <v>0.08</v>
          </cell>
          <cell r="BD109">
            <v>54.652145892911079</v>
          </cell>
        </row>
        <row r="110">
          <cell r="A110" t="str">
            <v>WBP174GP</v>
          </cell>
          <cell r="B110" t="str">
            <v>Active</v>
          </cell>
          <cell r="C110">
            <v>0</v>
          </cell>
          <cell r="D110" t="str">
            <v xml:space="preserve"> CITY PARKS JOHANNESBURG </v>
          </cell>
          <cell r="E110" t="str">
            <v xml:space="preserve">000920 CITY PARKS JOHANNESBURG </v>
          </cell>
          <cell r="F110" t="str">
            <v>CEM</v>
          </cell>
          <cell r="G110" t="str">
            <v>WEST PARK CEM.</v>
          </cell>
          <cell r="H110" t="str">
            <v>FML</v>
          </cell>
          <cell r="I110" t="str">
            <v>WBP174GP</v>
          </cell>
          <cell r="J110" t="str">
            <v xml:space="preserve">ISUZU NQR 500 F/C C/C                    </v>
          </cell>
          <cell r="K110" t="str">
            <v>TRK5/TIP</v>
          </cell>
          <cell r="L110">
            <v>166505.10668306012</v>
          </cell>
          <cell r="M110">
            <v>0</v>
          </cell>
          <cell r="N110">
            <v>3645.62</v>
          </cell>
          <cell r="O110">
            <v>162859.48668306012</v>
          </cell>
          <cell r="P110">
            <v>0</v>
          </cell>
          <cell r="Q110">
            <v>3645.62</v>
          </cell>
          <cell r="R110">
            <v>159213.86668306013</v>
          </cell>
          <cell r="S110">
            <v>0</v>
          </cell>
          <cell r="T110">
            <v>3645.62</v>
          </cell>
          <cell r="U110">
            <v>155568.24668306013</v>
          </cell>
          <cell r="V110">
            <v>0</v>
          </cell>
          <cell r="W110">
            <v>3645.62</v>
          </cell>
          <cell r="X110">
            <v>151922.62668306014</v>
          </cell>
          <cell r="Y110">
            <v>0</v>
          </cell>
          <cell r="Z110">
            <v>3645.62</v>
          </cell>
          <cell r="AA110">
            <v>148277.00668306014</v>
          </cell>
          <cell r="AB110">
            <v>0</v>
          </cell>
          <cell r="AC110">
            <v>3645.62</v>
          </cell>
          <cell r="AD110">
            <v>144631.38668306015</v>
          </cell>
          <cell r="AE110">
            <v>0</v>
          </cell>
          <cell r="AF110">
            <v>3645.62</v>
          </cell>
          <cell r="AG110">
            <v>140985.76668306015</v>
          </cell>
          <cell r="AH110">
            <v>0</v>
          </cell>
          <cell r="AI110">
            <v>3645.62</v>
          </cell>
          <cell r="AJ110">
            <v>137340.14668306016</v>
          </cell>
          <cell r="AL110">
            <v>3645.62</v>
          </cell>
          <cell r="AM110">
            <v>133694.52668306016</v>
          </cell>
          <cell r="AO110">
            <v>3645.62</v>
          </cell>
          <cell r="AP110">
            <v>130048.90668306017</v>
          </cell>
          <cell r="AR110">
            <v>3645.62</v>
          </cell>
          <cell r="AS110">
            <v>126403.28668306017</v>
          </cell>
          <cell r="AU110">
            <v>3645.62</v>
          </cell>
          <cell r="AV110">
            <v>122757.66668306018</v>
          </cell>
          <cell r="AX110">
            <v>3645.62</v>
          </cell>
          <cell r="AY110">
            <v>119112.04668306018</v>
          </cell>
          <cell r="AZ110">
            <v>3645.62</v>
          </cell>
          <cell r="BA110">
            <v>115466.42668306018</v>
          </cell>
          <cell r="BB110" t="str">
            <v>WBP174GP</v>
          </cell>
          <cell r="BC110">
            <v>0.08</v>
          </cell>
          <cell r="BD110">
            <v>54.646603374535651</v>
          </cell>
        </row>
        <row r="111">
          <cell r="A111" t="str">
            <v>WCC649GP</v>
          </cell>
          <cell r="B111" t="str">
            <v>Active</v>
          </cell>
          <cell r="C111">
            <v>0</v>
          </cell>
          <cell r="D111" t="str">
            <v xml:space="preserve"> CITY PARKS JOHANNESBURG </v>
          </cell>
          <cell r="E111" t="str">
            <v xml:space="preserve">000920 CITY PARKS JOHANNESBURG </v>
          </cell>
          <cell r="F111" t="str">
            <v>REGION D</v>
          </cell>
          <cell r="G111" t="str">
            <v>DOBSONVILLE</v>
          </cell>
          <cell r="H111" t="str">
            <v>FML</v>
          </cell>
          <cell r="I111" t="str">
            <v>WCC649GP</v>
          </cell>
          <cell r="J111" t="str">
            <v xml:space="preserve">ISUZU NPR 400 S F/C C/C                  </v>
          </cell>
          <cell r="K111" t="str">
            <v>TRK4/TIP</v>
          </cell>
          <cell r="L111">
            <v>145592.36483661202</v>
          </cell>
          <cell r="M111">
            <v>0</v>
          </cell>
          <cell r="N111">
            <v>2766.3</v>
          </cell>
          <cell r="O111">
            <v>142826.06483661203</v>
          </cell>
          <cell r="P111">
            <v>0</v>
          </cell>
          <cell r="Q111">
            <v>2766.3</v>
          </cell>
          <cell r="R111">
            <v>140059.76483661204</v>
          </cell>
          <cell r="S111">
            <v>0</v>
          </cell>
          <cell r="T111">
            <v>2766.3</v>
          </cell>
          <cell r="U111">
            <v>137293.46483661205</v>
          </cell>
          <cell r="V111">
            <v>0</v>
          </cell>
          <cell r="W111">
            <v>2766.3</v>
          </cell>
          <cell r="X111">
            <v>134527.16483661206</v>
          </cell>
          <cell r="Y111">
            <v>0</v>
          </cell>
          <cell r="Z111">
            <v>2766.3</v>
          </cell>
          <cell r="AA111">
            <v>131760.86483661208</v>
          </cell>
          <cell r="AB111">
            <v>0</v>
          </cell>
          <cell r="AC111">
            <v>2766.3</v>
          </cell>
          <cell r="AD111">
            <v>128994.56483661207</v>
          </cell>
          <cell r="AE111">
            <v>0</v>
          </cell>
          <cell r="AF111">
            <v>2766.3</v>
          </cell>
          <cell r="AG111">
            <v>126228.26483661207</v>
          </cell>
          <cell r="AH111">
            <v>0</v>
          </cell>
          <cell r="AI111">
            <v>2766.3</v>
          </cell>
          <cell r="AJ111">
            <v>123461.96483661207</v>
          </cell>
          <cell r="AL111">
            <v>2766.3</v>
          </cell>
          <cell r="AM111">
            <v>120695.66483661206</v>
          </cell>
          <cell r="AO111">
            <v>2766.3</v>
          </cell>
          <cell r="AP111">
            <v>117929.36483661206</v>
          </cell>
          <cell r="AR111">
            <v>2766.3</v>
          </cell>
          <cell r="AS111">
            <v>115163.06483661206</v>
          </cell>
          <cell r="AU111">
            <v>2766.3</v>
          </cell>
          <cell r="AV111">
            <v>112396.76483661206</v>
          </cell>
          <cell r="AX111">
            <v>2766.3</v>
          </cell>
          <cell r="AY111">
            <v>109630.46483661205</v>
          </cell>
          <cell r="AZ111">
            <v>2766.3</v>
          </cell>
          <cell r="BA111">
            <v>106864.16483661205</v>
          </cell>
          <cell r="BB111" t="str">
            <v>WCC649GP</v>
          </cell>
          <cell r="BC111">
            <v>0.08</v>
          </cell>
          <cell r="BD111">
            <v>65.034505326825652</v>
          </cell>
        </row>
        <row r="112">
          <cell r="A112" t="str">
            <v>WCC678GP</v>
          </cell>
          <cell r="B112" t="str">
            <v>Active</v>
          </cell>
          <cell r="C112">
            <v>0</v>
          </cell>
          <cell r="D112" t="str">
            <v xml:space="preserve"> CITY PARKS JOHANNESBURG </v>
          </cell>
          <cell r="E112" t="str">
            <v xml:space="preserve">000920 CITY PARKS JOHANNESBURG </v>
          </cell>
          <cell r="F112" t="str">
            <v>REGION B</v>
          </cell>
          <cell r="G112" t="str">
            <v>BRIXTON</v>
          </cell>
          <cell r="H112" t="str">
            <v>FML</v>
          </cell>
          <cell r="I112" t="str">
            <v>WCC678GP</v>
          </cell>
          <cell r="J112" t="str">
            <v xml:space="preserve">ISUZU NPR 400 S F/C C/C                  </v>
          </cell>
          <cell r="K112" t="str">
            <v>TRK4/TIP</v>
          </cell>
          <cell r="L112">
            <v>145590.77291174862</v>
          </cell>
          <cell r="M112">
            <v>0</v>
          </cell>
          <cell r="N112">
            <v>2765.73</v>
          </cell>
          <cell r="O112">
            <v>142825.04291174861</v>
          </cell>
          <cell r="P112">
            <v>0</v>
          </cell>
          <cell r="Q112">
            <v>2765.73</v>
          </cell>
          <cell r="R112">
            <v>140059.3129117486</v>
          </cell>
          <cell r="S112">
            <v>0</v>
          </cell>
          <cell r="T112">
            <v>2765.73</v>
          </cell>
          <cell r="U112">
            <v>137293.58291174858</v>
          </cell>
          <cell r="V112">
            <v>0</v>
          </cell>
          <cell r="W112">
            <v>2765.73</v>
          </cell>
          <cell r="X112">
            <v>134527.85291174857</v>
          </cell>
          <cell r="Y112">
            <v>0</v>
          </cell>
          <cell r="Z112">
            <v>2765.73</v>
          </cell>
          <cell r="AA112">
            <v>131762.12291174856</v>
          </cell>
          <cell r="AB112">
            <v>0</v>
          </cell>
          <cell r="AC112">
            <v>2765.73</v>
          </cell>
          <cell r="AD112">
            <v>128996.39291174857</v>
          </cell>
          <cell r="AE112">
            <v>0</v>
          </cell>
          <cell r="AF112">
            <v>2765.73</v>
          </cell>
          <cell r="AG112">
            <v>126230.66291174857</v>
          </cell>
          <cell r="AH112">
            <v>0</v>
          </cell>
          <cell r="AI112">
            <v>2765.73</v>
          </cell>
          <cell r="AJ112">
            <v>123464.93291174858</v>
          </cell>
          <cell r="AL112">
            <v>2765.73</v>
          </cell>
          <cell r="AM112">
            <v>120699.20291174858</v>
          </cell>
          <cell r="AO112">
            <v>2765.73</v>
          </cell>
          <cell r="AP112">
            <v>117933.47291174858</v>
          </cell>
          <cell r="AR112">
            <v>2765.73</v>
          </cell>
          <cell r="AS112">
            <v>115167.74291174859</v>
          </cell>
          <cell r="AU112">
            <v>2765.73</v>
          </cell>
          <cell r="AV112">
            <v>112402.01291174859</v>
          </cell>
          <cell r="AX112">
            <v>2765.73</v>
          </cell>
          <cell r="AY112">
            <v>109636.2829117486</v>
          </cell>
          <cell r="AZ112">
            <v>2765.73</v>
          </cell>
          <cell r="BA112">
            <v>106870.5529117486</v>
          </cell>
          <cell r="BB112" t="str">
            <v>WCC678GP</v>
          </cell>
          <cell r="BC112">
            <v>0.08</v>
          </cell>
          <cell r="BD112">
            <v>65.050382033198346</v>
          </cell>
        </row>
        <row r="113">
          <cell r="A113" t="str">
            <v>WCC699GP</v>
          </cell>
          <cell r="B113" t="str">
            <v>Active</v>
          </cell>
          <cell r="C113">
            <v>0</v>
          </cell>
          <cell r="D113" t="str">
            <v xml:space="preserve"> CITY PARKS JOHANNESBURG </v>
          </cell>
          <cell r="E113" t="str">
            <v xml:space="preserve">000920 CITY PARKS JOHANNESBURG </v>
          </cell>
          <cell r="F113" t="str">
            <v>REGION G</v>
          </cell>
          <cell r="G113" t="str">
            <v>LENASIA</v>
          </cell>
          <cell r="H113" t="str">
            <v>FML</v>
          </cell>
          <cell r="I113" t="str">
            <v>WCC699GP</v>
          </cell>
          <cell r="J113" t="str">
            <v xml:space="preserve">ISUZU NPR 400 S F/C C/C                  </v>
          </cell>
          <cell r="K113" t="str">
            <v>TRK4/TIP</v>
          </cell>
          <cell r="L113">
            <v>145605.67311967214</v>
          </cell>
          <cell r="M113">
            <v>0</v>
          </cell>
          <cell r="N113">
            <v>2770.81</v>
          </cell>
          <cell r="O113">
            <v>142834.86311967214</v>
          </cell>
          <cell r="P113">
            <v>0</v>
          </cell>
          <cell r="Q113">
            <v>2770.81</v>
          </cell>
          <cell r="R113">
            <v>140064.05311967214</v>
          </cell>
          <cell r="S113">
            <v>0</v>
          </cell>
          <cell r="T113">
            <v>2770.81</v>
          </cell>
          <cell r="U113">
            <v>137293.24311967214</v>
          </cell>
          <cell r="V113">
            <v>0</v>
          </cell>
          <cell r="W113">
            <v>2770.81</v>
          </cell>
          <cell r="X113">
            <v>134522.43311967215</v>
          </cell>
          <cell r="Y113">
            <v>0</v>
          </cell>
          <cell r="Z113">
            <v>2770.81</v>
          </cell>
          <cell r="AA113">
            <v>131751.62311967215</v>
          </cell>
          <cell r="AB113">
            <v>0</v>
          </cell>
          <cell r="AC113">
            <v>2770.81</v>
          </cell>
          <cell r="AD113">
            <v>128980.81311967215</v>
          </cell>
          <cell r="AE113">
            <v>0</v>
          </cell>
          <cell r="AF113">
            <v>2770.81</v>
          </cell>
          <cell r="AG113">
            <v>126210.00311967215</v>
          </cell>
          <cell r="AH113">
            <v>0</v>
          </cell>
          <cell r="AI113">
            <v>2770.81</v>
          </cell>
          <cell r="AJ113">
            <v>123439.19311967216</v>
          </cell>
          <cell r="AL113">
            <v>2770.81</v>
          </cell>
          <cell r="AM113">
            <v>120668.38311967216</v>
          </cell>
          <cell r="AO113">
            <v>2770.81</v>
          </cell>
          <cell r="AP113">
            <v>117897.57311967216</v>
          </cell>
          <cell r="AR113">
            <v>2770.81</v>
          </cell>
          <cell r="AS113">
            <v>115126.76311967216</v>
          </cell>
          <cell r="AU113">
            <v>2770.81</v>
          </cell>
          <cell r="AV113">
            <v>112355.95311967217</v>
          </cell>
          <cell r="AX113">
            <v>2770.81</v>
          </cell>
          <cell r="AY113">
            <v>109585.14311967217</v>
          </cell>
          <cell r="AZ113">
            <v>2770.81</v>
          </cell>
          <cell r="BA113">
            <v>106814.33311967217</v>
          </cell>
          <cell r="BB113" t="str">
            <v>WCC699GP</v>
          </cell>
          <cell r="BC113">
            <v>0.08</v>
          </cell>
          <cell r="BD113">
            <v>64.909570639763345</v>
          </cell>
        </row>
        <row r="114">
          <cell r="A114" t="str">
            <v>WCC726GP</v>
          </cell>
          <cell r="B114" t="str">
            <v>Active</v>
          </cell>
          <cell r="C114">
            <v>0</v>
          </cell>
          <cell r="D114" t="str">
            <v xml:space="preserve"> CITY PARKS JOHANNESBURG </v>
          </cell>
          <cell r="E114" t="str">
            <v xml:space="preserve">000920 CITY PARKS JOHANNESBURG </v>
          </cell>
          <cell r="F114" t="str">
            <v>REGION G</v>
          </cell>
          <cell r="G114" t="str">
            <v>LENASIA</v>
          </cell>
          <cell r="H114" t="str">
            <v>FML</v>
          </cell>
          <cell r="I114" t="str">
            <v>WCC726GP</v>
          </cell>
          <cell r="J114" t="str">
            <v xml:space="preserve">ISUZU NPR 400 S F/C C/C                  </v>
          </cell>
          <cell r="K114" t="str">
            <v>TRK4/TIP</v>
          </cell>
          <cell r="L114">
            <v>145605.67311967214</v>
          </cell>
          <cell r="M114">
            <v>0</v>
          </cell>
          <cell r="N114">
            <v>2770.81</v>
          </cell>
          <cell r="O114">
            <v>142834.86311967214</v>
          </cell>
          <cell r="P114">
            <v>0</v>
          </cell>
          <cell r="Q114">
            <v>2770.81</v>
          </cell>
          <cell r="R114">
            <v>140064.05311967214</v>
          </cell>
          <cell r="S114">
            <v>0</v>
          </cell>
          <cell r="T114">
            <v>2770.81</v>
          </cell>
          <cell r="U114">
            <v>137293.24311967214</v>
          </cell>
          <cell r="V114">
            <v>0</v>
          </cell>
          <cell r="W114">
            <v>2770.81</v>
          </cell>
          <cell r="X114">
            <v>134522.43311967215</v>
          </cell>
          <cell r="Y114">
            <v>0</v>
          </cell>
          <cell r="Z114">
            <v>2770.81</v>
          </cell>
          <cell r="AA114">
            <v>131751.62311967215</v>
          </cell>
          <cell r="AB114">
            <v>0</v>
          </cell>
          <cell r="AC114">
            <v>2770.81</v>
          </cell>
          <cell r="AD114">
            <v>128980.81311967215</v>
          </cell>
          <cell r="AE114">
            <v>0</v>
          </cell>
          <cell r="AF114">
            <v>2770.81</v>
          </cell>
          <cell r="AG114">
            <v>126210.00311967215</v>
          </cell>
          <cell r="AH114">
            <v>0</v>
          </cell>
          <cell r="AI114">
            <v>2770.81</v>
          </cell>
          <cell r="AJ114">
            <v>123439.19311967216</v>
          </cell>
          <cell r="AL114">
            <v>2770.81</v>
          </cell>
          <cell r="AM114">
            <v>120668.38311967216</v>
          </cell>
          <cell r="AO114">
            <v>2770.81</v>
          </cell>
          <cell r="AP114">
            <v>117897.57311967216</v>
          </cell>
          <cell r="AR114">
            <v>2770.81</v>
          </cell>
          <cell r="AS114">
            <v>115126.76311967216</v>
          </cell>
          <cell r="AU114">
            <v>2770.81</v>
          </cell>
          <cell r="AV114">
            <v>112355.95311967217</v>
          </cell>
          <cell r="AX114">
            <v>2770.81</v>
          </cell>
          <cell r="AY114">
            <v>109585.14311967217</v>
          </cell>
          <cell r="AZ114">
            <v>2770.81</v>
          </cell>
          <cell r="BA114">
            <v>106814.33311967217</v>
          </cell>
          <cell r="BB114" t="str">
            <v>WCC726GP</v>
          </cell>
          <cell r="BC114">
            <v>0.08</v>
          </cell>
          <cell r="BD114">
            <v>64.909570639763345</v>
          </cell>
        </row>
        <row r="115">
          <cell r="A115" t="str">
            <v>WCC755GP</v>
          </cell>
          <cell r="B115" t="str">
            <v>Active</v>
          </cell>
          <cell r="C115">
            <v>0</v>
          </cell>
          <cell r="D115" t="str">
            <v xml:space="preserve"> CITY PARKS JOHANNESBURG </v>
          </cell>
          <cell r="E115" t="str">
            <v xml:space="preserve">000920 CITY PARKS JOHANNESBURG </v>
          </cell>
          <cell r="F115" t="str">
            <v>REGION D</v>
          </cell>
          <cell r="G115" t="str">
            <v>KLIPSPRUIT</v>
          </cell>
          <cell r="H115" t="str">
            <v>FML</v>
          </cell>
          <cell r="I115" t="str">
            <v>WCC755GP</v>
          </cell>
          <cell r="J115" t="str">
            <v xml:space="preserve">ISUZU NPR 400 S F/C C/C                  </v>
          </cell>
          <cell r="K115" t="str">
            <v>TRK4/TIP</v>
          </cell>
          <cell r="L115">
            <v>138105.02717349725</v>
          </cell>
          <cell r="M115">
            <v>0</v>
          </cell>
          <cell r="N115">
            <v>2947.85</v>
          </cell>
          <cell r="O115">
            <v>135157.17717349724</v>
          </cell>
          <cell r="P115">
            <v>0</v>
          </cell>
          <cell r="Q115">
            <v>2947.85</v>
          </cell>
          <cell r="R115">
            <v>132209.32717349724</v>
          </cell>
          <cell r="S115">
            <v>0</v>
          </cell>
          <cell r="T115">
            <v>2947.85</v>
          </cell>
          <cell r="U115">
            <v>129261.47717349723</v>
          </cell>
          <cell r="V115">
            <v>0</v>
          </cell>
          <cell r="W115">
            <v>2947.85</v>
          </cell>
          <cell r="X115">
            <v>126313.62717349723</v>
          </cell>
          <cell r="Y115">
            <v>0</v>
          </cell>
          <cell r="Z115">
            <v>2947.85</v>
          </cell>
          <cell r="AA115">
            <v>123365.77717349722</v>
          </cell>
          <cell r="AB115">
            <v>0</v>
          </cell>
          <cell r="AC115">
            <v>2947.85</v>
          </cell>
          <cell r="AD115">
            <v>120417.92717349721</v>
          </cell>
          <cell r="AE115">
            <v>0</v>
          </cell>
          <cell r="AF115">
            <v>2947.85</v>
          </cell>
          <cell r="AG115">
            <v>117470.07717349721</v>
          </cell>
          <cell r="AH115">
            <v>0</v>
          </cell>
          <cell r="AI115">
            <v>2947.85</v>
          </cell>
          <cell r="AJ115">
            <v>114522.2271734972</v>
          </cell>
          <cell r="AL115">
            <v>2947.85</v>
          </cell>
          <cell r="AM115">
            <v>111574.3771734972</v>
          </cell>
          <cell r="AO115">
            <v>2947.85</v>
          </cell>
          <cell r="AP115">
            <v>108626.52717349719</v>
          </cell>
          <cell r="AR115">
            <v>2947.85</v>
          </cell>
          <cell r="AS115">
            <v>105678.67717349718</v>
          </cell>
          <cell r="AU115">
            <v>2947.85</v>
          </cell>
          <cell r="AV115">
            <v>102730.82717349718</v>
          </cell>
          <cell r="AX115">
            <v>2947.85</v>
          </cell>
          <cell r="AY115">
            <v>99782.977173497173</v>
          </cell>
          <cell r="AZ115">
            <v>2947.85</v>
          </cell>
          <cell r="BA115">
            <v>96835.127173497167</v>
          </cell>
          <cell r="BB115" t="str">
            <v>WCC755GP</v>
          </cell>
          <cell r="BC115">
            <v>0.08</v>
          </cell>
          <cell r="BD115">
            <v>56.353812531484166</v>
          </cell>
        </row>
        <row r="116">
          <cell r="A116" t="str">
            <v>WCC770GP</v>
          </cell>
          <cell r="B116" t="str">
            <v>Active</v>
          </cell>
          <cell r="C116">
            <v>0</v>
          </cell>
          <cell r="D116" t="str">
            <v xml:space="preserve"> CITY PARKS JOHANNESBURG </v>
          </cell>
          <cell r="E116" t="str">
            <v xml:space="preserve">000920 CITY PARKS JOHANNESBURG </v>
          </cell>
          <cell r="F116" t="str">
            <v>REGION D</v>
          </cell>
          <cell r="G116" t="str">
            <v>DOBSONVILLE</v>
          </cell>
          <cell r="H116" t="str">
            <v>FML</v>
          </cell>
          <cell r="I116" t="str">
            <v>WCC770GP</v>
          </cell>
          <cell r="J116" t="str">
            <v xml:space="preserve">ISUZU NPR 400 S F/C C/C                  </v>
          </cell>
          <cell r="K116" t="str">
            <v>TRK4/TIP</v>
          </cell>
          <cell r="L116">
            <v>145605.67311967214</v>
          </cell>
          <cell r="M116">
            <v>0</v>
          </cell>
          <cell r="N116">
            <v>2770.81</v>
          </cell>
          <cell r="O116">
            <v>142834.86311967214</v>
          </cell>
          <cell r="P116">
            <v>0</v>
          </cell>
          <cell r="Q116">
            <v>2770.81</v>
          </cell>
          <cell r="R116">
            <v>140064.05311967214</v>
          </cell>
          <cell r="S116">
            <v>0</v>
          </cell>
          <cell r="T116">
            <v>2770.81</v>
          </cell>
          <cell r="U116">
            <v>137293.24311967214</v>
          </cell>
          <cell r="V116">
            <v>0</v>
          </cell>
          <cell r="W116">
            <v>2770.81</v>
          </cell>
          <cell r="X116">
            <v>134522.43311967215</v>
          </cell>
          <cell r="Y116">
            <v>0</v>
          </cell>
          <cell r="Z116">
            <v>2770.81</v>
          </cell>
          <cell r="AA116">
            <v>131751.62311967215</v>
          </cell>
          <cell r="AB116">
            <v>0</v>
          </cell>
          <cell r="AC116">
            <v>2770.81</v>
          </cell>
          <cell r="AD116">
            <v>128980.81311967215</v>
          </cell>
          <cell r="AE116">
            <v>0</v>
          </cell>
          <cell r="AF116">
            <v>2770.81</v>
          </cell>
          <cell r="AG116">
            <v>126210.00311967215</v>
          </cell>
          <cell r="AH116">
            <v>0</v>
          </cell>
          <cell r="AI116">
            <v>2770.81</v>
          </cell>
          <cell r="AJ116">
            <v>123439.19311967216</v>
          </cell>
          <cell r="AL116">
            <v>2770.81</v>
          </cell>
          <cell r="AM116">
            <v>120668.38311967216</v>
          </cell>
          <cell r="AO116">
            <v>2770.81</v>
          </cell>
          <cell r="AP116">
            <v>117897.57311967216</v>
          </cell>
          <cell r="AR116">
            <v>2770.81</v>
          </cell>
          <cell r="AS116">
            <v>115126.76311967216</v>
          </cell>
          <cell r="AU116">
            <v>2770.81</v>
          </cell>
          <cell r="AV116">
            <v>112355.95311967217</v>
          </cell>
          <cell r="AX116">
            <v>2770.81</v>
          </cell>
          <cell r="AY116">
            <v>109585.14311967217</v>
          </cell>
          <cell r="AZ116">
            <v>2770.81</v>
          </cell>
          <cell r="BA116">
            <v>106814.33311967217</v>
          </cell>
          <cell r="BB116" t="str">
            <v>WCC770GP</v>
          </cell>
          <cell r="BC116">
            <v>0.08</v>
          </cell>
          <cell r="BD116">
            <v>64.909570639763345</v>
          </cell>
        </row>
        <row r="117">
          <cell r="A117" t="str">
            <v>WCC787GP</v>
          </cell>
          <cell r="B117" t="str">
            <v>Active</v>
          </cell>
          <cell r="C117">
            <v>0</v>
          </cell>
          <cell r="D117" t="str">
            <v xml:space="preserve"> CITY PARKS JOHANNESBURG </v>
          </cell>
          <cell r="E117" t="str">
            <v xml:space="preserve">000920 CITY PARKS JOHANNESBURG </v>
          </cell>
          <cell r="F117" t="str">
            <v>REGION D</v>
          </cell>
          <cell r="G117" t="str">
            <v>KLIPSPRUIT</v>
          </cell>
          <cell r="H117" t="str">
            <v>FML</v>
          </cell>
          <cell r="I117" t="str">
            <v>WCC787GP</v>
          </cell>
          <cell r="J117" t="str">
            <v xml:space="preserve">ISUZU NPR 400 S F/C C/C                  </v>
          </cell>
          <cell r="K117" t="str">
            <v>TRK4/TIP</v>
          </cell>
          <cell r="L117">
            <v>145570.86581994538</v>
          </cell>
          <cell r="M117">
            <v>0</v>
          </cell>
          <cell r="N117">
            <v>2758.97</v>
          </cell>
          <cell r="O117">
            <v>142811.89581994538</v>
          </cell>
          <cell r="P117">
            <v>0</v>
          </cell>
          <cell r="Q117">
            <v>2758.97</v>
          </cell>
          <cell r="R117">
            <v>140052.92581994538</v>
          </cell>
          <cell r="S117">
            <v>0</v>
          </cell>
          <cell r="T117">
            <v>2758.97</v>
          </cell>
          <cell r="U117">
            <v>137293.95581994537</v>
          </cell>
          <cell r="V117">
            <v>0</v>
          </cell>
          <cell r="W117">
            <v>2758.97</v>
          </cell>
          <cell r="X117">
            <v>134534.98581994537</v>
          </cell>
          <cell r="Y117">
            <v>0</v>
          </cell>
          <cell r="Z117">
            <v>2758.97</v>
          </cell>
          <cell r="AA117">
            <v>131776.01581994537</v>
          </cell>
          <cell r="AB117">
            <v>0</v>
          </cell>
          <cell r="AC117">
            <v>2758.97</v>
          </cell>
          <cell r="AD117">
            <v>129017.04581994537</v>
          </cell>
          <cell r="AE117">
            <v>0</v>
          </cell>
          <cell r="AF117">
            <v>2758.97</v>
          </cell>
          <cell r="AG117">
            <v>126258.07581994537</v>
          </cell>
          <cell r="AH117">
            <v>0</v>
          </cell>
          <cell r="AI117">
            <v>2758.97</v>
          </cell>
          <cell r="AJ117">
            <v>123499.10581994537</v>
          </cell>
          <cell r="AL117">
            <v>2758.97</v>
          </cell>
          <cell r="AM117">
            <v>120740.13581994537</v>
          </cell>
          <cell r="AO117">
            <v>2758.97</v>
          </cell>
          <cell r="AP117">
            <v>117981.16581994537</v>
          </cell>
          <cell r="AR117">
            <v>2758.97</v>
          </cell>
          <cell r="AS117">
            <v>115222.19581994537</v>
          </cell>
          <cell r="AU117">
            <v>2758.97</v>
          </cell>
          <cell r="AV117">
            <v>112463.22581994536</v>
          </cell>
          <cell r="AX117">
            <v>2758.97</v>
          </cell>
          <cell r="AY117">
            <v>109704.25581994536</v>
          </cell>
          <cell r="AZ117">
            <v>2758.97</v>
          </cell>
          <cell r="BA117">
            <v>106945.28581994536</v>
          </cell>
          <cell r="BB117" t="str">
            <v>WCC787GP</v>
          </cell>
          <cell r="BC117">
            <v>0.08</v>
          </cell>
          <cell r="BD117">
            <v>65.238726562446914</v>
          </cell>
        </row>
        <row r="118">
          <cell r="A118" t="str">
            <v>WCC796GP</v>
          </cell>
          <cell r="B118" t="str">
            <v>Active</v>
          </cell>
          <cell r="C118">
            <v>0</v>
          </cell>
          <cell r="D118" t="str">
            <v xml:space="preserve"> CITY PARKS JOHANNESBURG </v>
          </cell>
          <cell r="E118" t="str">
            <v xml:space="preserve">000920 CITY PARKS JOHANNESBURG </v>
          </cell>
          <cell r="F118" t="str">
            <v>REGION G</v>
          </cell>
          <cell r="G118" t="str">
            <v>ORANGE FARM</v>
          </cell>
          <cell r="H118" t="str">
            <v>FML</v>
          </cell>
          <cell r="I118" t="str">
            <v>WCC796GP</v>
          </cell>
          <cell r="J118" t="str">
            <v xml:space="preserve">ISUZU NPR 400 S F/C C/C                  </v>
          </cell>
          <cell r="K118" t="str">
            <v>TRK4/TIP</v>
          </cell>
          <cell r="L118">
            <v>145555.9757784153</v>
          </cell>
          <cell r="M118">
            <v>0</v>
          </cell>
          <cell r="N118">
            <v>2753.91</v>
          </cell>
          <cell r="O118">
            <v>142802.0657784153</v>
          </cell>
          <cell r="P118">
            <v>0</v>
          </cell>
          <cell r="Q118">
            <v>2753.91</v>
          </cell>
          <cell r="R118">
            <v>140048.1557784153</v>
          </cell>
          <cell r="S118">
            <v>0</v>
          </cell>
          <cell r="T118">
            <v>2753.91</v>
          </cell>
          <cell r="U118">
            <v>137294.24577841529</v>
          </cell>
          <cell r="V118">
            <v>0</v>
          </cell>
          <cell r="W118">
            <v>2753.91</v>
          </cell>
          <cell r="X118">
            <v>134540.33577841529</v>
          </cell>
          <cell r="Y118">
            <v>0</v>
          </cell>
          <cell r="Z118">
            <v>2753.91</v>
          </cell>
          <cell r="AA118">
            <v>131786.42577841529</v>
          </cell>
          <cell r="AB118">
            <v>0</v>
          </cell>
          <cell r="AC118">
            <v>2753.91</v>
          </cell>
          <cell r="AD118">
            <v>129032.51577841528</v>
          </cell>
          <cell r="AE118">
            <v>0</v>
          </cell>
          <cell r="AF118">
            <v>2753.91</v>
          </cell>
          <cell r="AG118">
            <v>126278.60577841528</v>
          </cell>
          <cell r="AH118">
            <v>0</v>
          </cell>
          <cell r="AI118">
            <v>2753.91</v>
          </cell>
          <cell r="AJ118">
            <v>123524.69577841528</v>
          </cell>
          <cell r="AL118">
            <v>2753.91</v>
          </cell>
          <cell r="AM118">
            <v>120770.78577841527</v>
          </cell>
          <cell r="AO118">
            <v>2753.91</v>
          </cell>
          <cell r="AP118">
            <v>118016.87577841527</v>
          </cell>
          <cell r="AR118">
            <v>2753.91</v>
          </cell>
          <cell r="AS118">
            <v>115262.96577841527</v>
          </cell>
          <cell r="AU118">
            <v>2753.91</v>
          </cell>
          <cell r="AV118">
            <v>112509.05577841526</v>
          </cell>
          <cell r="AX118">
            <v>2753.91</v>
          </cell>
          <cell r="AY118">
            <v>109755.14577841526</v>
          </cell>
          <cell r="AZ118">
            <v>2753.91</v>
          </cell>
          <cell r="BA118">
            <v>107001.23577841526</v>
          </cell>
          <cell r="BB118" t="str">
            <v>WCC796GP</v>
          </cell>
          <cell r="BC118">
            <v>0.08</v>
          </cell>
          <cell r="BD118">
            <v>65.380472887011521</v>
          </cell>
        </row>
        <row r="119">
          <cell r="A119" t="str">
            <v>WCC883GP</v>
          </cell>
          <cell r="B119" t="str">
            <v>Active</v>
          </cell>
          <cell r="C119">
            <v>0</v>
          </cell>
          <cell r="D119" t="str">
            <v xml:space="preserve"> CITY PARKS JOHANNESBURG </v>
          </cell>
          <cell r="E119" t="str">
            <v xml:space="preserve">000920 CITY PARKS JOHANNESBURG </v>
          </cell>
          <cell r="F119" t="str">
            <v>REGION F</v>
          </cell>
          <cell r="G119" t="str">
            <v>STR TREE SPRINGFIELD</v>
          </cell>
          <cell r="H119" t="str">
            <v>FML</v>
          </cell>
          <cell r="I119" t="str">
            <v>WCC883GP</v>
          </cell>
          <cell r="J119" t="str">
            <v xml:space="preserve">ISUZU FSR 700 F/C C/C                    </v>
          </cell>
          <cell r="K119" t="str">
            <v>TRK7/TIP</v>
          </cell>
          <cell r="L119">
            <v>208706.0882560109</v>
          </cell>
          <cell r="M119">
            <v>0</v>
          </cell>
          <cell r="N119">
            <v>3833.64</v>
          </cell>
          <cell r="O119">
            <v>204872.44825601089</v>
          </cell>
          <cell r="P119">
            <v>0</v>
          </cell>
          <cell r="Q119">
            <v>3833.64</v>
          </cell>
          <cell r="R119">
            <v>201038.80825601087</v>
          </cell>
          <cell r="S119">
            <v>0</v>
          </cell>
          <cell r="T119">
            <v>3833.64</v>
          </cell>
          <cell r="U119">
            <v>197205.16825601086</v>
          </cell>
          <cell r="V119">
            <v>0</v>
          </cell>
          <cell r="W119">
            <v>3833.64</v>
          </cell>
          <cell r="X119">
            <v>193371.52825601085</v>
          </cell>
          <cell r="Y119">
            <v>0</v>
          </cell>
          <cell r="Z119">
            <v>3833.64</v>
          </cell>
          <cell r="AA119">
            <v>189537.88825601083</v>
          </cell>
          <cell r="AB119">
            <v>0</v>
          </cell>
          <cell r="AC119">
            <v>3833.64</v>
          </cell>
          <cell r="AD119">
            <v>185704.24825601082</v>
          </cell>
          <cell r="AE119">
            <v>0</v>
          </cell>
          <cell r="AF119">
            <v>3833.64</v>
          </cell>
          <cell r="AG119">
            <v>181870.6082560108</v>
          </cell>
          <cell r="AH119">
            <v>0</v>
          </cell>
          <cell r="AI119">
            <v>3833.64</v>
          </cell>
          <cell r="AJ119">
            <v>178036.96825601079</v>
          </cell>
          <cell r="AL119">
            <v>3833.64</v>
          </cell>
          <cell r="AM119">
            <v>174203.32825601078</v>
          </cell>
          <cell r="AO119">
            <v>3833.64</v>
          </cell>
          <cell r="AP119">
            <v>170369.68825601076</v>
          </cell>
          <cell r="AR119">
            <v>3833.64</v>
          </cell>
          <cell r="AS119">
            <v>166536.04825601075</v>
          </cell>
          <cell r="AU119">
            <v>3833.64</v>
          </cell>
          <cell r="AV119">
            <v>162702.40825601073</v>
          </cell>
          <cell r="AX119">
            <v>3833.64</v>
          </cell>
          <cell r="AY119">
            <v>158868.76825601072</v>
          </cell>
          <cell r="AZ119">
            <v>3833.64</v>
          </cell>
          <cell r="BA119">
            <v>155035.12825601071</v>
          </cell>
          <cell r="BB119" t="str">
            <v>WCC883GP</v>
          </cell>
          <cell r="BC119">
            <v>0.08</v>
          </cell>
          <cell r="BD119">
            <v>67.858456731944202</v>
          </cell>
        </row>
        <row r="120">
          <cell r="A120" t="str">
            <v>WCC896GP</v>
          </cell>
          <cell r="B120" t="str">
            <v>Active</v>
          </cell>
          <cell r="C120">
            <v>0</v>
          </cell>
          <cell r="D120" t="str">
            <v xml:space="preserve"> CITY PARKS JOHANNESBURG </v>
          </cell>
          <cell r="E120" t="str">
            <v xml:space="preserve">000920 CITY PARKS JOHANNESBURG </v>
          </cell>
          <cell r="F120" t="str">
            <v>REGION F</v>
          </cell>
          <cell r="G120" t="str">
            <v>RHODES PARK</v>
          </cell>
          <cell r="H120" t="str">
            <v>FML</v>
          </cell>
          <cell r="I120" t="str">
            <v>WCC896GP</v>
          </cell>
          <cell r="J120" t="str">
            <v xml:space="preserve">ISUZU FSR 700 F/C C/C                    </v>
          </cell>
          <cell r="K120" t="str">
            <v>TRK7/TIP</v>
          </cell>
          <cell r="L120">
            <v>213940.95578852459</v>
          </cell>
          <cell r="M120">
            <v>0</v>
          </cell>
          <cell r="N120">
            <v>3919.35</v>
          </cell>
          <cell r="O120">
            <v>210021.60578852458</v>
          </cell>
          <cell r="P120">
            <v>0</v>
          </cell>
          <cell r="Q120">
            <v>3919.35</v>
          </cell>
          <cell r="R120">
            <v>206102.25578852458</v>
          </cell>
          <cell r="S120">
            <v>0</v>
          </cell>
          <cell r="T120">
            <v>3919.35</v>
          </cell>
          <cell r="U120">
            <v>202182.90578852457</v>
          </cell>
          <cell r="V120">
            <v>0</v>
          </cell>
          <cell r="W120">
            <v>3919.35</v>
          </cell>
          <cell r="X120">
            <v>198263.55578852457</v>
          </cell>
          <cell r="Y120">
            <v>0</v>
          </cell>
          <cell r="Z120">
            <v>3919.35</v>
          </cell>
          <cell r="AA120">
            <v>194344.20578852456</v>
          </cell>
          <cell r="AB120">
            <v>0</v>
          </cell>
          <cell r="AC120">
            <v>3919.35</v>
          </cell>
          <cell r="AD120">
            <v>190424.85578852455</v>
          </cell>
          <cell r="AE120">
            <v>0</v>
          </cell>
          <cell r="AF120">
            <v>3919.35</v>
          </cell>
          <cell r="AG120">
            <v>186505.50578852455</v>
          </cell>
          <cell r="AH120">
            <v>0</v>
          </cell>
          <cell r="AI120">
            <v>3919.35</v>
          </cell>
          <cell r="AJ120">
            <v>182586.15578852454</v>
          </cell>
          <cell r="AL120">
            <v>3919.35</v>
          </cell>
          <cell r="AM120">
            <v>178666.80578852454</v>
          </cell>
          <cell r="AO120">
            <v>3919.35</v>
          </cell>
          <cell r="AP120">
            <v>174747.45578852453</v>
          </cell>
          <cell r="AR120">
            <v>3919.35</v>
          </cell>
          <cell r="AS120">
            <v>170828.10578852452</v>
          </cell>
          <cell r="AU120">
            <v>3919.35</v>
          </cell>
          <cell r="AV120">
            <v>166908.75578852452</v>
          </cell>
          <cell r="AX120">
            <v>3919.35</v>
          </cell>
          <cell r="AY120">
            <v>162989.40578852451</v>
          </cell>
          <cell r="AZ120">
            <v>3919.35</v>
          </cell>
          <cell r="BA120">
            <v>159070.05578852451</v>
          </cell>
          <cell r="BB120" t="str">
            <v>WCC896GP</v>
          </cell>
          <cell r="BC120">
            <v>0.08</v>
          </cell>
          <cell r="BD120">
            <v>68.087175869611642</v>
          </cell>
        </row>
        <row r="121">
          <cell r="A121" t="str">
            <v>WCC920GP</v>
          </cell>
          <cell r="B121" t="str">
            <v>Active</v>
          </cell>
          <cell r="C121">
            <v>0</v>
          </cell>
          <cell r="D121" t="str">
            <v xml:space="preserve"> CITY PARKS JOHANNESBURG </v>
          </cell>
          <cell r="E121" t="str">
            <v xml:space="preserve">000920 CITY PARKS JOHANNESBURG </v>
          </cell>
          <cell r="F121" t="str">
            <v>CON</v>
          </cell>
          <cell r="G121" t="str">
            <v>FERNDALE</v>
          </cell>
          <cell r="H121" t="str">
            <v>FML</v>
          </cell>
          <cell r="I121" t="str">
            <v>WCC920GP</v>
          </cell>
          <cell r="J121" t="str">
            <v xml:space="preserve">ISUZU NPR 400 S F/C C/C                  </v>
          </cell>
          <cell r="K121" t="str">
            <v>TRK4/TIP</v>
          </cell>
          <cell r="L121">
            <v>148271.05796174865</v>
          </cell>
          <cell r="M121">
            <v>0</v>
          </cell>
          <cell r="N121">
            <v>2968.96</v>
          </cell>
          <cell r="O121">
            <v>145302.09796174866</v>
          </cell>
          <cell r="P121">
            <v>0</v>
          </cell>
          <cell r="Q121">
            <v>2968.96</v>
          </cell>
          <cell r="R121">
            <v>142333.13796174867</v>
          </cell>
          <cell r="S121">
            <v>0</v>
          </cell>
          <cell r="T121">
            <v>2968.96</v>
          </cell>
          <cell r="U121">
            <v>139364.17796174868</v>
          </cell>
          <cell r="V121">
            <v>0</v>
          </cell>
          <cell r="W121">
            <v>2968.96</v>
          </cell>
          <cell r="X121">
            <v>136395.21796174868</v>
          </cell>
          <cell r="Y121">
            <v>0</v>
          </cell>
          <cell r="Z121">
            <v>2968.96</v>
          </cell>
          <cell r="AA121">
            <v>133426.25796174869</v>
          </cell>
          <cell r="AB121">
            <v>0</v>
          </cell>
          <cell r="AC121">
            <v>2968.96</v>
          </cell>
          <cell r="AD121">
            <v>130457.29796174869</v>
          </cell>
          <cell r="AE121">
            <v>0</v>
          </cell>
          <cell r="AF121">
            <v>2968.96</v>
          </cell>
          <cell r="AG121">
            <v>127488.33796174868</v>
          </cell>
          <cell r="AH121">
            <v>0</v>
          </cell>
          <cell r="AI121">
            <v>2968.96</v>
          </cell>
          <cell r="AJ121">
            <v>124519.37796174867</v>
          </cell>
          <cell r="AL121">
            <v>2968.96</v>
          </cell>
          <cell r="AM121">
            <v>121550.41796174867</v>
          </cell>
          <cell r="AO121">
            <v>2968.96</v>
          </cell>
          <cell r="AP121">
            <v>118581.45796174866</v>
          </cell>
          <cell r="AR121">
            <v>2968.96</v>
          </cell>
          <cell r="AS121">
            <v>115612.49796174865</v>
          </cell>
          <cell r="AU121">
            <v>2968.96</v>
          </cell>
          <cell r="AV121">
            <v>112643.53796174865</v>
          </cell>
          <cell r="AX121">
            <v>2968.96</v>
          </cell>
          <cell r="AY121">
            <v>109674.57796174864</v>
          </cell>
          <cell r="AZ121">
            <v>2968.96</v>
          </cell>
          <cell r="BA121">
            <v>106705.61796174863</v>
          </cell>
          <cell r="BB121" t="str">
            <v>WCC920GP</v>
          </cell>
          <cell r="BC121">
            <v>0.08</v>
          </cell>
          <cell r="BD121">
            <v>60.932607350482705</v>
          </cell>
        </row>
        <row r="122">
          <cell r="A122" t="str">
            <v>WCC936GP</v>
          </cell>
          <cell r="B122" t="str">
            <v>Active</v>
          </cell>
          <cell r="C122">
            <v>0</v>
          </cell>
          <cell r="D122" t="str">
            <v xml:space="preserve"> CITY PARKS JOHANNESBURG </v>
          </cell>
          <cell r="E122" t="str">
            <v xml:space="preserve">000920 CITY PARKS JOHANNESBURG </v>
          </cell>
          <cell r="F122" t="str">
            <v>REGION B</v>
          </cell>
          <cell r="G122" t="str">
            <v>MARKS PARK</v>
          </cell>
          <cell r="H122" t="str">
            <v>FML</v>
          </cell>
          <cell r="I122" t="str">
            <v>WCC936GP</v>
          </cell>
          <cell r="J122" t="str">
            <v xml:space="preserve">ISUZU NPR 400 S F/C C/C                  </v>
          </cell>
          <cell r="K122" t="str">
            <v>TRK4/TIP</v>
          </cell>
          <cell r="L122">
            <v>145595.38637950819</v>
          </cell>
          <cell r="M122">
            <v>0</v>
          </cell>
          <cell r="N122">
            <v>2770.81</v>
          </cell>
          <cell r="O122">
            <v>142824.57637950819</v>
          </cell>
          <cell r="P122">
            <v>0</v>
          </cell>
          <cell r="Q122">
            <v>2770.81</v>
          </cell>
          <cell r="R122">
            <v>140053.76637950819</v>
          </cell>
          <cell r="S122">
            <v>0</v>
          </cell>
          <cell r="T122">
            <v>2770.81</v>
          </cell>
          <cell r="U122">
            <v>137282.95637950819</v>
          </cell>
          <cell r="V122">
            <v>0</v>
          </cell>
          <cell r="W122">
            <v>2770.81</v>
          </cell>
          <cell r="X122">
            <v>134512.14637950819</v>
          </cell>
          <cell r="Y122">
            <v>0</v>
          </cell>
          <cell r="Z122">
            <v>2770.81</v>
          </cell>
          <cell r="AA122">
            <v>131741.3363795082</v>
          </cell>
          <cell r="AB122">
            <v>0</v>
          </cell>
          <cell r="AC122">
            <v>2770.81</v>
          </cell>
          <cell r="AD122">
            <v>128970.5263795082</v>
          </cell>
          <cell r="AE122">
            <v>0</v>
          </cell>
          <cell r="AF122">
            <v>2770.81</v>
          </cell>
          <cell r="AG122">
            <v>126199.7163795082</v>
          </cell>
          <cell r="AH122">
            <v>0</v>
          </cell>
          <cell r="AI122">
            <v>2770.81</v>
          </cell>
          <cell r="AJ122">
            <v>123428.9063795082</v>
          </cell>
          <cell r="AL122">
            <v>2770.81</v>
          </cell>
          <cell r="AM122">
            <v>120658.09637950821</v>
          </cell>
          <cell r="AO122">
            <v>2770.81</v>
          </cell>
          <cell r="AP122">
            <v>117887.28637950821</v>
          </cell>
          <cell r="AR122">
            <v>2770.81</v>
          </cell>
          <cell r="AS122">
            <v>115116.47637950821</v>
          </cell>
          <cell r="AU122">
            <v>2770.81</v>
          </cell>
          <cell r="AV122">
            <v>112345.66637950821</v>
          </cell>
          <cell r="AX122">
            <v>2770.81</v>
          </cell>
          <cell r="AY122">
            <v>109574.85637950822</v>
          </cell>
          <cell r="AZ122">
            <v>2770.81</v>
          </cell>
          <cell r="BA122">
            <v>106804.04637950822</v>
          </cell>
          <cell r="BB122" t="str">
            <v>WCC936GP</v>
          </cell>
          <cell r="BC122">
            <v>0.08</v>
          </cell>
          <cell r="BD122">
            <v>64.903837200995468</v>
          </cell>
        </row>
        <row r="123">
          <cell r="A123" t="str">
            <v>WCC962GP</v>
          </cell>
          <cell r="B123" t="str">
            <v>Active</v>
          </cell>
          <cell r="C123">
            <v>0</v>
          </cell>
          <cell r="D123" t="str">
            <v xml:space="preserve"> CITY PARKS JOHANNESBURG </v>
          </cell>
          <cell r="E123" t="str">
            <v xml:space="preserve">000920 CITY PARKS JOHANNESBURG </v>
          </cell>
          <cell r="F123" t="str">
            <v>REGION E</v>
          </cell>
          <cell r="G123" t="str">
            <v>MOTORWAYS</v>
          </cell>
          <cell r="H123" t="str">
            <v>FML</v>
          </cell>
          <cell r="I123" t="str">
            <v>WCC962GP</v>
          </cell>
          <cell r="J123" t="str">
            <v xml:space="preserve">ISUZU NPR 400 S F/C C/C                  </v>
          </cell>
          <cell r="K123" t="str">
            <v>TRK4/TIP</v>
          </cell>
          <cell r="L123">
            <v>142109.94146994536</v>
          </cell>
          <cell r="M123">
            <v>0</v>
          </cell>
          <cell r="N123">
            <v>2854.26</v>
          </cell>
          <cell r="O123">
            <v>139255.68146994535</v>
          </cell>
          <cell r="P123">
            <v>0</v>
          </cell>
          <cell r="Q123">
            <v>2854.26</v>
          </cell>
          <cell r="R123">
            <v>136401.42146994534</v>
          </cell>
          <cell r="S123">
            <v>0</v>
          </cell>
          <cell r="T123">
            <v>2854.26</v>
          </cell>
          <cell r="U123">
            <v>133547.16146994533</v>
          </cell>
          <cell r="V123">
            <v>0</v>
          </cell>
          <cell r="W123">
            <v>2854.26</v>
          </cell>
          <cell r="X123">
            <v>130692.90146994534</v>
          </cell>
          <cell r="Y123">
            <v>0</v>
          </cell>
          <cell r="Z123">
            <v>2854.26</v>
          </cell>
          <cell r="AA123">
            <v>127838.64146994535</v>
          </cell>
          <cell r="AB123">
            <v>0</v>
          </cell>
          <cell r="AC123">
            <v>2854.26</v>
          </cell>
          <cell r="AD123">
            <v>124984.38146994535</v>
          </cell>
          <cell r="AE123">
            <v>0</v>
          </cell>
          <cell r="AF123">
            <v>2854.26</v>
          </cell>
          <cell r="AG123">
            <v>122130.12146994536</v>
          </cell>
          <cell r="AH123">
            <v>0</v>
          </cell>
          <cell r="AI123">
            <v>2854.26</v>
          </cell>
          <cell r="AJ123">
            <v>119275.86146994536</v>
          </cell>
          <cell r="AL123">
            <v>2854.26</v>
          </cell>
          <cell r="AM123">
            <v>116421.60146994537</v>
          </cell>
          <cell r="AO123">
            <v>2854.26</v>
          </cell>
          <cell r="AP123">
            <v>113567.34146994537</v>
          </cell>
          <cell r="AR123">
            <v>2854.26</v>
          </cell>
          <cell r="AS123">
            <v>110713.08146994538</v>
          </cell>
          <cell r="AU123">
            <v>2854.26</v>
          </cell>
          <cell r="AV123">
            <v>107858.82146994538</v>
          </cell>
          <cell r="AX123">
            <v>2854.26</v>
          </cell>
          <cell r="AY123">
            <v>105004.56146994539</v>
          </cell>
          <cell r="AZ123">
            <v>2854.26</v>
          </cell>
          <cell r="BA123">
            <v>102150.30146994539</v>
          </cell>
          <cell r="BB123" t="str">
            <v>WCC962GP</v>
          </cell>
          <cell r="BC123">
            <v>0.08</v>
          </cell>
          <cell r="BD123">
            <v>60.704628953315869</v>
          </cell>
        </row>
        <row r="124">
          <cell r="A124" t="str">
            <v>WCD049GP</v>
          </cell>
          <cell r="B124" t="str">
            <v>Active</v>
          </cell>
          <cell r="C124">
            <v>0</v>
          </cell>
          <cell r="D124" t="str">
            <v xml:space="preserve"> CITY PARKS JOHANNESBURG </v>
          </cell>
          <cell r="E124" t="str">
            <v xml:space="preserve">000920 CITY PARKS JOHANNESBURG </v>
          </cell>
          <cell r="F124" t="str">
            <v>REGION G</v>
          </cell>
          <cell r="G124" t="str">
            <v>GOLDEN HARVEST</v>
          </cell>
          <cell r="H124" t="str">
            <v>FML</v>
          </cell>
          <cell r="I124" t="str">
            <v>WCD049GP</v>
          </cell>
          <cell r="J124" t="str">
            <v xml:space="preserve">ISUZU NPR 400 S F/C C/C                  </v>
          </cell>
          <cell r="K124" t="str">
            <v>TRK4/TIP</v>
          </cell>
          <cell r="L124">
            <v>145601.72158060109</v>
          </cell>
          <cell r="M124">
            <v>0</v>
          </cell>
          <cell r="N124">
            <v>2754.54</v>
          </cell>
          <cell r="O124">
            <v>142847.18158060109</v>
          </cell>
          <cell r="P124">
            <v>0</v>
          </cell>
          <cell r="Q124">
            <v>2754.54</v>
          </cell>
          <cell r="R124">
            <v>140092.64158060108</v>
          </cell>
          <cell r="S124">
            <v>0</v>
          </cell>
          <cell r="T124">
            <v>2754.54</v>
          </cell>
          <cell r="U124">
            <v>137338.10158060107</v>
          </cell>
          <cell r="V124">
            <v>0</v>
          </cell>
          <cell r="W124">
            <v>2754.54</v>
          </cell>
          <cell r="X124">
            <v>134583.56158060106</v>
          </cell>
          <cell r="Y124">
            <v>0</v>
          </cell>
          <cell r="Z124">
            <v>2754.54</v>
          </cell>
          <cell r="AA124">
            <v>131829.02158060105</v>
          </cell>
          <cell r="AB124">
            <v>0</v>
          </cell>
          <cell r="AC124">
            <v>2754.54</v>
          </cell>
          <cell r="AD124">
            <v>129074.48158060106</v>
          </cell>
          <cell r="AE124">
            <v>0</v>
          </cell>
          <cell r="AF124">
            <v>2754.54</v>
          </cell>
          <cell r="AG124">
            <v>126319.94158060107</v>
          </cell>
          <cell r="AH124">
            <v>0</v>
          </cell>
          <cell r="AI124">
            <v>2754.54</v>
          </cell>
          <cell r="AJ124">
            <v>123565.40158060107</v>
          </cell>
          <cell r="AL124">
            <v>2754.54</v>
          </cell>
          <cell r="AM124">
            <v>120810.86158060108</v>
          </cell>
          <cell r="AO124">
            <v>2754.54</v>
          </cell>
          <cell r="AP124">
            <v>118056.32158060108</v>
          </cell>
          <cell r="AR124">
            <v>2754.54</v>
          </cell>
          <cell r="AS124">
            <v>115301.78158060109</v>
          </cell>
          <cell r="AU124">
            <v>2754.54</v>
          </cell>
          <cell r="AV124">
            <v>112547.2415806011</v>
          </cell>
          <cell r="AX124">
            <v>2754.54</v>
          </cell>
          <cell r="AY124">
            <v>109792.7015806011</v>
          </cell>
          <cell r="AZ124">
            <v>2754.54</v>
          </cell>
          <cell r="BA124">
            <v>107038.16158060111</v>
          </cell>
          <cell r="BB124" t="str">
            <v>WCD049GP</v>
          </cell>
          <cell r="BC124">
            <v>0.08</v>
          </cell>
          <cell r="BD124">
            <v>65.387473850050128</v>
          </cell>
        </row>
        <row r="125">
          <cell r="A125" t="str">
            <v>WCD152GP</v>
          </cell>
          <cell r="B125" t="str">
            <v>Active</v>
          </cell>
          <cell r="C125">
            <v>0</v>
          </cell>
          <cell r="D125" t="str">
            <v xml:space="preserve"> CITY PARKS JOHANNESBURG </v>
          </cell>
          <cell r="E125" t="str">
            <v xml:space="preserve">000920 CITY PARKS JOHANNESBURG </v>
          </cell>
          <cell r="F125" t="str">
            <v>REGION G</v>
          </cell>
          <cell r="G125" t="str">
            <v>LENASIA</v>
          </cell>
          <cell r="H125" t="str">
            <v>FML</v>
          </cell>
          <cell r="I125" t="str">
            <v>WCD152GP</v>
          </cell>
          <cell r="J125" t="str">
            <v xml:space="preserve">ISUZU NPR 400 S F/C C/C                  </v>
          </cell>
          <cell r="K125" t="str">
            <v>TRK4/TIP</v>
          </cell>
          <cell r="L125">
            <v>145555.9757784153</v>
          </cell>
          <cell r="M125">
            <v>0</v>
          </cell>
          <cell r="N125">
            <v>2753.91</v>
          </cell>
          <cell r="O125">
            <v>142802.0657784153</v>
          </cell>
          <cell r="P125">
            <v>0</v>
          </cell>
          <cell r="Q125">
            <v>2753.91</v>
          </cell>
          <cell r="R125">
            <v>140048.1557784153</v>
          </cell>
          <cell r="S125">
            <v>0</v>
          </cell>
          <cell r="T125">
            <v>2753.91</v>
          </cell>
          <cell r="U125">
            <v>137294.24577841529</v>
          </cell>
          <cell r="V125">
            <v>0</v>
          </cell>
          <cell r="W125">
            <v>2753.91</v>
          </cell>
          <cell r="X125">
            <v>134540.33577841529</v>
          </cell>
          <cell r="Y125">
            <v>0</v>
          </cell>
          <cell r="Z125">
            <v>2753.91</v>
          </cell>
          <cell r="AA125">
            <v>131786.42577841529</v>
          </cell>
          <cell r="AB125">
            <v>0</v>
          </cell>
          <cell r="AC125">
            <v>2753.91</v>
          </cell>
          <cell r="AD125">
            <v>129032.51577841528</v>
          </cell>
          <cell r="AE125">
            <v>0</v>
          </cell>
          <cell r="AF125">
            <v>2753.91</v>
          </cell>
          <cell r="AG125">
            <v>126278.60577841528</v>
          </cell>
          <cell r="AH125">
            <v>0</v>
          </cell>
          <cell r="AI125">
            <v>2753.91</v>
          </cell>
          <cell r="AJ125">
            <v>123524.69577841528</v>
          </cell>
          <cell r="AL125">
            <v>2753.91</v>
          </cell>
          <cell r="AM125">
            <v>120770.78577841527</v>
          </cell>
          <cell r="AO125">
            <v>2753.91</v>
          </cell>
          <cell r="AP125">
            <v>118016.87577841527</v>
          </cell>
          <cell r="AR125">
            <v>2753.91</v>
          </cell>
          <cell r="AS125">
            <v>115262.96577841527</v>
          </cell>
          <cell r="AU125">
            <v>2753.91</v>
          </cell>
          <cell r="AV125">
            <v>112509.05577841526</v>
          </cell>
          <cell r="AX125">
            <v>2753.91</v>
          </cell>
          <cell r="AY125">
            <v>109755.14577841526</v>
          </cell>
          <cell r="AZ125">
            <v>2753.91</v>
          </cell>
          <cell r="BA125">
            <v>107001.23577841526</v>
          </cell>
          <cell r="BB125" t="str">
            <v>WCD152GP</v>
          </cell>
          <cell r="BC125">
            <v>0.08</v>
          </cell>
          <cell r="BD125">
            <v>65.380472887011521</v>
          </cell>
        </row>
        <row r="126">
          <cell r="A126" t="str">
            <v>WCD172GP</v>
          </cell>
          <cell r="B126" t="str">
            <v>Active</v>
          </cell>
          <cell r="C126">
            <v>0</v>
          </cell>
          <cell r="D126" t="str">
            <v xml:space="preserve"> CITY PARKS JOHANNESBURG </v>
          </cell>
          <cell r="E126" t="str">
            <v xml:space="preserve">000920 CITY PARKS JOHANNESBURG </v>
          </cell>
          <cell r="F126" t="str">
            <v>REGION C</v>
          </cell>
          <cell r="G126" t="str">
            <v>DU TOIT ST</v>
          </cell>
          <cell r="H126" t="str">
            <v>FML</v>
          </cell>
          <cell r="I126" t="str">
            <v>WCD172GP</v>
          </cell>
          <cell r="J126" t="str">
            <v xml:space="preserve">ISUZU NPR 400 S F/C C/C                  </v>
          </cell>
          <cell r="K126" t="str">
            <v>TRK4/TIP</v>
          </cell>
          <cell r="L126">
            <v>145590.77291174862</v>
          </cell>
          <cell r="M126">
            <v>0</v>
          </cell>
          <cell r="N126">
            <v>2765.73</v>
          </cell>
          <cell r="O126">
            <v>142825.04291174861</v>
          </cell>
          <cell r="P126">
            <v>0</v>
          </cell>
          <cell r="Q126">
            <v>2765.73</v>
          </cell>
          <cell r="R126">
            <v>140059.3129117486</v>
          </cell>
          <cell r="S126">
            <v>0</v>
          </cell>
          <cell r="T126">
            <v>2765.73</v>
          </cell>
          <cell r="U126">
            <v>137293.58291174858</v>
          </cell>
          <cell r="V126">
            <v>0</v>
          </cell>
          <cell r="W126">
            <v>2765.73</v>
          </cell>
          <cell r="X126">
            <v>134527.85291174857</v>
          </cell>
          <cell r="Y126">
            <v>0</v>
          </cell>
          <cell r="Z126">
            <v>2765.73</v>
          </cell>
          <cell r="AA126">
            <v>131762.12291174856</v>
          </cell>
          <cell r="AB126">
            <v>0</v>
          </cell>
          <cell r="AC126">
            <v>2765.73</v>
          </cell>
          <cell r="AD126">
            <v>128996.39291174857</v>
          </cell>
          <cell r="AE126">
            <v>0</v>
          </cell>
          <cell r="AF126">
            <v>2765.73</v>
          </cell>
          <cell r="AG126">
            <v>126230.66291174857</v>
          </cell>
          <cell r="AH126">
            <v>0</v>
          </cell>
          <cell r="AI126">
            <v>2765.73</v>
          </cell>
          <cell r="AJ126">
            <v>123464.93291174858</v>
          </cell>
          <cell r="AL126">
            <v>2765.73</v>
          </cell>
          <cell r="AM126">
            <v>120699.20291174858</v>
          </cell>
          <cell r="AO126">
            <v>2765.73</v>
          </cell>
          <cell r="AP126">
            <v>117933.47291174858</v>
          </cell>
          <cell r="AR126">
            <v>2765.73</v>
          </cell>
          <cell r="AS126">
            <v>115167.74291174859</v>
          </cell>
          <cell r="AU126">
            <v>2765.73</v>
          </cell>
          <cell r="AV126">
            <v>112402.01291174859</v>
          </cell>
          <cell r="AX126">
            <v>2765.73</v>
          </cell>
          <cell r="AY126">
            <v>109636.2829117486</v>
          </cell>
          <cell r="AZ126">
            <v>2765.73</v>
          </cell>
          <cell r="BA126">
            <v>106870.5529117486</v>
          </cell>
          <cell r="BB126" t="str">
            <v>WCD172GP</v>
          </cell>
          <cell r="BC126">
            <v>0.08</v>
          </cell>
          <cell r="BD126">
            <v>65.050382033198346</v>
          </cell>
        </row>
        <row r="127">
          <cell r="A127" t="str">
            <v>WCH080GP</v>
          </cell>
          <cell r="B127" t="str">
            <v>Active</v>
          </cell>
          <cell r="C127">
            <v>0</v>
          </cell>
          <cell r="D127" t="str">
            <v xml:space="preserve"> CITY PARKS JOHANNESBURG </v>
          </cell>
          <cell r="E127" t="str">
            <v xml:space="preserve">000920 CITY PARKS JOHANNESBURG </v>
          </cell>
          <cell r="F127" t="str">
            <v>REGION D</v>
          </cell>
          <cell r="G127" t="str">
            <v>KLIPSPRUIT</v>
          </cell>
          <cell r="H127" t="str">
            <v>FML</v>
          </cell>
          <cell r="I127" t="str">
            <v>WCH080GP</v>
          </cell>
          <cell r="J127" t="str">
            <v xml:space="preserve">ISUZU FSR 700 F/C C/C                    </v>
          </cell>
          <cell r="K127" t="str">
            <v>TRK7/TIPCRANE</v>
          </cell>
          <cell r="L127">
            <v>266078.56163032784</v>
          </cell>
          <cell r="M127">
            <v>0</v>
          </cell>
          <cell r="N127">
            <v>6874.9</v>
          </cell>
          <cell r="O127">
            <v>259203.66163032784</v>
          </cell>
          <cell r="P127">
            <v>0</v>
          </cell>
          <cell r="Q127">
            <v>6874.9</v>
          </cell>
          <cell r="R127">
            <v>252328.76163032785</v>
          </cell>
          <cell r="S127">
            <v>0</v>
          </cell>
          <cell r="T127">
            <v>6874.9</v>
          </cell>
          <cell r="U127">
            <v>245453.86163032785</v>
          </cell>
          <cell r="V127">
            <v>0</v>
          </cell>
          <cell r="W127">
            <v>6874.9</v>
          </cell>
          <cell r="X127">
            <v>238578.96163032786</v>
          </cell>
          <cell r="Y127">
            <v>0</v>
          </cell>
          <cell r="Z127">
            <v>6874.9</v>
          </cell>
          <cell r="AA127">
            <v>231704.06163032787</v>
          </cell>
          <cell r="AB127">
            <v>0</v>
          </cell>
          <cell r="AC127">
            <v>6874.9</v>
          </cell>
          <cell r="AD127">
            <v>224829.16163032787</v>
          </cell>
          <cell r="AE127">
            <v>0</v>
          </cell>
          <cell r="AF127">
            <v>6874.9</v>
          </cell>
          <cell r="AG127">
            <v>217954.26163032788</v>
          </cell>
          <cell r="AH127">
            <v>0</v>
          </cell>
          <cell r="AI127">
            <v>6874.9</v>
          </cell>
          <cell r="AJ127">
            <v>211079.36163032788</v>
          </cell>
          <cell r="AL127">
            <v>6874.9</v>
          </cell>
          <cell r="AM127">
            <v>204204.46163032789</v>
          </cell>
          <cell r="AO127">
            <v>6874.9</v>
          </cell>
          <cell r="AP127">
            <v>197329.56163032789</v>
          </cell>
          <cell r="AR127">
            <v>6874.9</v>
          </cell>
          <cell r="AS127">
            <v>190454.6616303279</v>
          </cell>
          <cell r="AU127">
            <v>6874.9</v>
          </cell>
          <cell r="AV127">
            <v>183579.76163032791</v>
          </cell>
          <cell r="AX127">
            <v>6874.9</v>
          </cell>
          <cell r="AY127">
            <v>176704.86163032791</v>
          </cell>
          <cell r="AZ127">
            <v>6874.9</v>
          </cell>
          <cell r="BA127">
            <v>169829.96163032792</v>
          </cell>
          <cell r="BB127" t="str">
            <v>WCH080GP</v>
          </cell>
          <cell r="BC127">
            <v>0.08</v>
          </cell>
          <cell r="BD127">
            <v>44.913863482108503</v>
          </cell>
        </row>
        <row r="128">
          <cell r="A128" t="str">
            <v>WCH463GP</v>
          </cell>
          <cell r="B128" t="str">
            <v>Active</v>
          </cell>
          <cell r="C128">
            <v>0</v>
          </cell>
          <cell r="D128" t="str">
            <v xml:space="preserve"> CITY PARKS JOHANNESBURG </v>
          </cell>
          <cell r="E128" t="str">
            <v xml:space="preserve">000920 CITY PARKS JOHANNESBURG </v>
          </cell>
          <cell r="F128" t="str">
            <v>REGION E</v>
          </cell>
          <cell r="G128" t="str">
            <v>DEPOT 406</v>
          </cell>
          <cell r="H128" t="str">
            <v>FML</v>
          </cell>
          <cell r="I128" t="str">
            <v>WCH463GP</v>
          </cell>
          <cell r="J128" t="str">
            <v xml:space="preserve">ISUZU NPR 400 F/C C/C                    </v>
          </cell>
          <cell r="K128" t="str">
            <v>TRK4/TIP</v>
          </cell>
          <cell r="L128">
            <v>141022.16097704921</v>
          </cell>
          <cell r="M128">
            <v>0</v>
          </cell>
          <cell r="N128">
            <v>3211.33</v>
          </cell>
          <cell r="O128">
            <v>137810.83097704922</v>
          </cell>
          <cell r="P128">
            <v>0</v>
          </cell>
          <cell r="Q128">
            <v>3211.33</v>
          </cell>
          <cell r="R128">
            <v>134599.50097704923</v>
          </cell>
          <cell r="S128">
            <v>0</v>
          </cell>
          <cell r="T128">
            <v>3211.33</v>
          </cell>
          <cell r="U128">
            <v>131388.17097704925</v>
          </cell>
          <cell r="V128">
            <v>0</v>
          </cell>
          <cell r="W128">
            <v>3211.33</v>
          </cell>
          <cell r="X128">
            <v>128176.84097704924</v>
          </cell>
          <cell r="Y128">
            <v>0</v>
          </cell>
          <cell r="Z128">
            <v>3211.33</v>
          </cell>
          <cell r="AA128">
            <v>124965.51097704924</v>
          </cell>
          <cell r="AB128">
            <v>0</v>
          </cell>
          <cell r="AC128">
            <v>3211.33</v>
          </cell>
          <cell r="AD128">
            <v>121754.18097704924</v>
          </cell>
          <cell r="AE128">
            <v>0</v>
          </cell>
          <cell r="AF128">
            <v>3211.33</v>
          </cell>
          <cell r="AG128">
            <v>118542.85097704924</v>
          </cell>
          <cell r="AH128">
            <v>0</v>
          </cell>
          <cell r="AI128">
            <v>3211.33</v>
          </cell>
          <cell r="AJ128">
            <v>115331.52097704924</v>
          </cell>
          <cell r="AL128">
            <v>3211.33</v>
          </cell>
          <cell r="AM128">
            <v>112120.19097704923</v>
          </cell>
          <cell r="AO128">
            <v>3211.33</v>
          </cell>
          <cell r="AP128">
            <v>108908.86097704923</v>
          </cell>
          <cell r="AR128">
            <v>3211.33</v>
          </cell>
          <cell r="AS128">
            <v>105697.53097704923</v>
          </cell>
          <cell r="AU128">
            <v>3211.33</v>
          </cell>
          <cell r="AV128">
            <v>102486.20097704923</v>
          </cell>
          <cell r="AX128">
            <v>3211.33</v>
          </cell>
          <cell r="AY128">
            <v>99274.870977049228</v>
          </cell>
          <cell r="AZ128">
            <v>3211.33</v>
          </cell>
          <cell r="BA128">
            <v>96063.540977049226</v>
          </cell>
          <cell r="BB128" t="str">
            <v>WCH463GP</v>
          </cell>
          <cell r="BC128">
            <v>0.08</v>
          </cell>
          <cell r="BD128">
            <v>52.13070046357447</v>
          </cell>
        </row>
        <row r="129">
          <cell r="A129" t="str">
            <v>WCH859GP</v>
          </cell>
          <cell r="B129" t="str">
            <v>Active</v>
          </cell>
          <cell r="C129">
            <v>0</v>
          </cell>
          <cell r="D129" t="str">
            <v xml:space="preserve"> CITY PARKS JOHANNESBURG </v>
          </cell>
          <cell r="E129" t="str">
            <v xml:space="preserve">000920 CITY PARKS JOHANNESBURG </v>
          </cell>
          <cell r="F129" t="str">
            <v>REGION D</v>
          </cell>
          <cell r="G129" t="str">
            <v>KLIPSPRUIT</v>
          </cell>
          <cell r="H129" t="str">
            <v>FML</v>
          </cell>
          <cell r="I129" t="str">
            <v>WCH859GP</v>
          </cell>
          <cell r="J129" t="str">
            <v xml:space="preserve">ISUZU FSR 700 F/C C/C                    </v>
          </cell>
          <cell r="K129" t="str">
            <v>TRK7/TIPCRANE</v>
          </cell>
          <cell r="L129">
            <v>266081.85943442618</v>
          </cell>
          <cell r="M129">
            <v>0</v>
          </cell>
          <cell r="N129">
            <v>6874.83</v>
          </cell>
          <cell r="O129">
            <v>259207.02943442619</v>
          </cell>
          <cell r="P129">
            <v>0</v>
          </cell>
          <cell r="Q129">
            <v>6874.83</v>
          </cell>
          <cell r="R129">
            <v>252332.19943442621</v>
          </cell>
          <cell r="S129">
            <v>0</v>
          </cell>
          <cell r="T129">
            <v>6874.83</v>
          </cell>
          <cell r="U129">
            <v>245457.36943442622</v>
          </cell>
          <cell r="V129">
            <v>0</v>
          </cell>
          <cell r="W129">
            <v>6874.83</v>
          </cell>
          <cell r="X129">
            <v>238582.53943442623</v>
          </cell>
          <cell r="Y129">
            <v>0</v>
          </cell>
          <cell r="Z129">
            <v>6874.83</v>
          </cell>
          <cell r="AA129">
            <v>231707.70943442624</v>
          </cell>
          <cell r="AB129">
            <v>0</v>
          </cell>
          <cell r="AC129">
            <v>6874.83</v>
          </cell>
          <cell r="AD129">
            <v>224832.87943442626</v>
          </cell>
          <cell r="AE129">
            <v>0</v>
          </cell>
          <cell r="AF129">
            <v>6874.83</v>
          </cell>
          <cell r="AG129">
            <v>217958.04943442627</v>
          </cell>
          <cell r="AH129">
            <v>0</v>
          </cell>
          <cell r="AI129">
            <v>6874.83</v>
          </cell>
          <cell r="AJ129">
            <v>211083.21943442628</v>
          </cell>
          <cell r="AL129">
            <v>6874.83</v>
          </cell>
          <cell r="AM129">
            <v>204208.3894344263</v>
          </cell>
          <cell r="AO129">
            <v>6874.83</v>
          </cell>
          <cell r="AP129">
            <v>197333.55943442631</v>
          </cell>
          <cell r="AR129">
            <v>6874.83</v>
          </cell>
          <cell r="AS129">
            <v>190458.72943442632</v>
          </cell>
          <cell r="AU129">
            <v>6874.83</v>
          </cell>
          <cell r="AV129">
            <v>183583.89943442633</v>
          </cell>
          <cell r="AX129">
            <v>6874.83</v>
          </cell>
          <cell r="AY129">
            <v>176709.06943442635</v>
          </cell>
          <cell r="AZ129">
            <v>6874.83</v>
          </cell>
          <cell r="BA129">
            <v>169834.23943442636</v>
          </cell>
          <cell r="BB129" t="str">
            <v>WCH859GP</v>
          </cell>
          <cell r="BC129">
            <v>0.08</v>
          </cell>
          <cell r="BD129">
            <v>44.915045023479856</v>
          </cell>
        </row>
        <row r="130">
          <cell r="A130" t="str">
            <v>WCK339GP</v>
          </cell>
          <cell r="B130" t="str">
            <v>Active</v>
          </cell>
          <cell r="C130">
            <v>0</v>
          </cell>
          <cell r="D130" t="str">
            <v xml:space="preserve"> CITY PARKS JOHANNESBURG </v>
          </cell>
          <cell r="E130" t="str">
            <v xml:space="preserve">000920 CITY PARKS JOHANNESBURG </v>
          </cell>
          <cell r="F130" t="str">
            <v>REGION E</v>
          </cell>
          <cell r="G130" t="str">
            <v>MOTORWAYS</v>
          </cell>
          <cell r="H130" t="str">
            <v>FML</v>
          </cell>
          <cell r="I130" t="str">
            <v>WCK339GP</v>
          </cell>
          <cell r="J130" t="str">
            <v xml:space="preserve">ISUZU NPR 400 S F/C C/C                  </v>
          </cell>
          <cell r="K130" t="str">
            <v>TRK4/TIP</v>
          </cell>
          <cell r="L130">
            <v>137772.20858606556</v>
          </cell>
          <cell r="M130">
            <v>0</v>
          </cell>
          <cell r="N130">
            <v>3063.37</v>
          </cell>
          <cell r="O130">
            <v>134708.83858606557</v>
          </cell>
          <cell r="P130">
            <v>0</v>
          </cell>
          <cell r="Q130">
            <v>3063.37</v>
          </cell>
          <cell r="R130">
            <v>131645.46858606557</v>
          </cell>
          <cell r="S130">
            <v>0</v>
          </cell>
          <cell r="T130">
            <v>3063.37</v>
          </cell>
          <cell r="U130">
            <v>128582.09858606558</v>
          </cell>
          <cell r="V130">
            <v>0</v>
          </cell>
          <cell r="W130">
            <v>3063.37</v>
          </cell>
          <cell r="X130">
            <v>125518.72858606558</v>
          </cell>
          <cell r="Y130">
            <v>0</v>
          </cell>
          <cell r="Z130">
            <v>3063.37</v>
          </cell>
          <cell r="AA130">
            <v>122455.35858606559</v>
          </cell>
          <cell r="AB130">
            <v>0</v>
          </cell>
          <cell r="AC130">
            <v>3063.37</v>
          </cell>
          <cell r="AD130">
            <v>119391.98858606559</v>
          </cell>
          <cell r="AE130">
            <v>0</v>
          </cell>
          <cell r="AF130">
            <v>3063.37</v>
          </cell>
          <cell r="AG130">
            <v>116328.6185860656</v>
          </cell>
          <cell r="AH130">
            <v>0</v>
          </cell>
          <cell r="AI130">
            <v>3063.37</v>
          </cell>
          <cell r="AJ130">
            <v>113265.2485860656</v>
          </cell>
          <cell r="AL130">
            <v>3063.37</v>
          </cell>
          <cell r="AM130">
            <v>110201.87858606561</v>
          </cell>
          <cell r="AO130">
            <v>3063.37</v>
          </cell>
          <cell r="AP130">
            <v>107138.50858606561</v>
          </cell>
          <cell r="AR130">
            <v>3063.37</v>
          </cell>
          <cell r="AS130">
            <v>104075.13858606562</v>
          </cell>
          <cell r="AU130">
            <v>3063.37</v>
          </cell>
          <cell r="AV130">
            <v>101011.76858606562</v>
          </cell>
          <cell r="AX130">
            <v>3063.37</v>
          </cell>
          <cell r="AY130">
            <v>97948.398586065625</v>
          </cell>
          <cell r="AZ130">
            <v>3063.37</v>
          </cell>
          <cell r="BA130">
            <v>94885.028586065629</v>
          </cell>
          <cell r="BB130" t="str">
            <v>WCK339GP</v>
          </cell>
          <cell r="BC130">
            <v>0.08</v>
          </cell>
          <cell r="BD130">
            <v>53.642216109831004</v>
          </cell>
        </row>
        <row r="131">
          <cell r="A131" t="str">
            <v>WCK382GP</v>
          </cell>
          <cell r="B131" t="str">
            <v>Active</v>
          </cell>
          <cell r="C131">
            <v>0</v>
          </cell>
          <cell r="D131" t="str">
            <v xml:space="preserve"> CITY PARKS JOHANNESBURG </v>
          </cell>
          <cell r="E131" t="str">
            <v xml:space="preserve">000920 CITY PARKS JOHANNESBURG </v>
          </cell>
          <cell r="F131" t="str">
            <v>FM</v>
          </cell>
          <cell r="G131" t="str">
            <v>FM - TECHNICAL</v>
          </cell>
          <cell r="H131" t="str">
            <v>FML</v>
          </cell>
          <cell r="I131" t="str">
            <v>WCK382GP</v>
          </cell>
          <cell r="J131" t="str">
            <v xml:space="preserve">ISUZU NPR 400 S F/C C/C                  </v>
          </cell>
          <cell r="K131" t="str">
            <v>TRK4/TIP</v>
          </cell>
          <cell r="L131">
            <v>137813.05469836068</v>
          </cell>
          <cell r="M131">
            <v>0</v>
          </cell>
          <cell r="N131">
            <v>3065.33</v>
          </cell>
          <cell r="O131">
            <v>134747.72469836069</v>
          </cell>
          <cell r="P131">
            <v>0</v>
          </cell>
          <cell r="Q131">
            <v>3065.33</v>
          </cell>
          <cell r="R131">
            <v>131682.3946983607</v>
          </cell>
          <cell r="S131">
            <v>0</v>
          </cell>
          <cell r="T131">
            <v>3065.33</v>
          </cell>
          <cell r="U131">
            <v>128617.0646983607</v>
          </cell>
          <cell r="V131">
            <v>0</v>
          </cell>
          <cell r="W131">
            <v>3065.33</v>
          </cell>
          <cell r="X131">
            <v>125551.7346983607</v>
          </cell>
          <cell r="Y131">
            <v>0</v>
          </cell>
          <cell r="Z131">
            <v>3065.33</v>
          </cell>
          <cell r="AA131">
            <v>122486.4046983607</v>
          </cell>
          <cell r="AB131">
            <v>0</v>
          </cell>
          <cell r="AC131">
            <v>3065.33</v>
          </cell>
          <cell r="AD131">
            <v>119421.0746983607</v>
          </cell>
          <cell r="AE131">
            <v>0</v>
          </cell>
          <cell r="AF131">
            <v>3065.33</v>
          </cell>
          <cell r="AG131">
            <v>116355.74469836069</v>
          </cell>
          <cell r="AH131">
            <v>0</v>
          </cell>
          <cell r="AI131">
            <v>3065.33</v>
          </cell>
          <cell r="AJ131">
            <v>113290.41469836069</v>
          </cell>
          <cell r="AL131">
            <v>3065.33</v>
          </cell>
          <cell r="AM131">
            <v>110225.08469836069</v>
          </cell>
          <cell r="AO131">
            <v>3065.33</v>
          </cell>
          <cell r="AP131">
            <v>107159.75469836069</v>
          </cell>
          <cell r="AR131">
            <v>3065.33</v>
          </cell>
          <cell r="AS131">
            <v>104094.42469836069</v>
          </cell>
          <cell r="AU131">
            <v>3065.33</v>
          </cell>
          <cell r="AV131">
            <v>101029.09469836068</v>
          </cell>
          <cell r="AX131">
            <v>3065.33</v>
          </cell>
          <cell r="AY131">
            <v>97963.764698360683</v>
          </cell>
          <cell r="AZ131">
            <v>3065.33</v>
          </cell>
          <cell r="BA131">
            <v>94898.434698360681</v>
          </cell>
          <cell r="BB131" t="str">
            <v>WCK382GP</v>
          </cell>
          <cell r="BC131">
            <v>0.08</v>
          </cell>
          <cell r="BD131">
            <v>53.620104597463779</v>
          </cell>
        </row>
        <row r="132">
          <cell r="A132" t="str">
            <v>WCP480GP</v>
          </cell>
          <cell r="B132" t="str">
            <v>Active</v>
          </cell>
          <cell r="C132">
            <v>0</v>
          </cell>
          <cell r="D132" t="str">
            <v xml:space="preserve"> CITY PARKS JOHANNESBURG </v>
          </cell>
          <cell r="E132" t="str">
            <v xml:space="preserve">000920 CITY PARKS JOHANNESBURG </v>
          </cell>
          <cell r="F132" t="str">
            <v>REGION G</v>
          </cell>
          <cell r="G132" t="str">
            <v>STR. TREE FLORIDA</v>
          </cell>
          <cell r="H132" t="str">
            <v>FML</v>
          </cell>
          <cell r="I132" t="str">
            <v>WCP480GP</v>
          </cell>
          <cell r="J132" t="str">
            <v xml:space="preserve">ISUZU NPR 400 S F/C C/C                  </v>
          </cell>
          <cell r="K132" t="str">
            <v>TRK4/TIP</v>
          </cell>
          <cell r="L132">
            <v>146512.95529344262</v>
          </cell>
          <cell r="M132">
            <v>0</v>
          </cell>
          <cell r="N132">
            <v>2801.22</v>
          </cell>
          <cell r="O132">
            <v>143711.73529344262</v>
          </cell>
          <cell r="P132">
            <v>0</v>
          </cell>
          <cell r="Q132">
            <v>2801.22</v>
          </cell>
          <cell r="R132">
            <v>140910.51529344262</v>
          </cell>
          <cell r="S132">
            <v>0</v>
          </cell>
          <cell r="T132">
            <v>2801.22</v>
          </cell>
          <cell r="U132">
            <v>138109.29529344261</v>
          </cell>
          <cell r="V132">
            <v>0</v>
          </cell>
          <cell r="W132">
            <v>2801.22</v>
          </cell>
          <cell r="X132">
            <v>135308.07529344261</v>
          </cell>
          <cell r="Y132">
            <v>0</v>
          </cell>
          <cell r="Z132">
            <v>2801.22</v>
          </cell>
          <cell r="AA132">
            <v>132506.85529344261</v>
          </cell>
          <cell r="AB132">
            <v>0</v>
          </cell>
          <cell r="AC132">
            <v>2801.22</v>
          </cell>
          <cell r="AD132">
            <v>129705.63529344261</v>
          </cell>
          <cell r="AE132">
            <v>0</v>
          </cell>
          <cell r="AF132">
            <v>2801.22</v>
          </cell>
          <cell r="AG132">
            <v>126904.41529344261</v>
          </cell>
          <cell r="AH132">
            <v>0</v>
          </cell>
          <cell r="AI132">
            <v>2801.22</v>
          </cell>
          <cell r="AJ132">
            <v>124103.19529344261</v>
          </cell>
          <cell r="AL132">
            <v>2801.22</v>
          </cell>
          <cell r="AM132">
            <v>121301.97529344261</v>
          </cell>
          <cell r="AO132">
            <v>2801.22</v>
          </cell>
          <cell r="AP132">
            <v>118500.75529344261</v>
          </cell>
          <cell r="AR132">
            <v>2801.22</v>
          </cell>
          <cell r="AS132">
            <v>115699.5352934426</v>
          </cell>
          <cell r="AU132">
            <v>2801.22</v>
          </cell>
          <cell r="AV132">
            <v>112898.3152934426</v>
          </cell>
          <cell r="AX132">
            <v>2801.22</v>
          </cell>
          <cell r="AY132">
            <v>110097.0952934426</v>
          </cell>
          <cell r="AZ132">
            <v>2801.22</v>
          </cell>
          <cell r="BA132">
            <v>107295.8752934426</v>
          </cell>
          <cell r="BB132" t="str">
            <v>WCP480GP</v>
          </cell>
          <cell r="BC132">
            <v>0.08</v>
          </cell>
          <cell r="BD132">
            <v>64.529221119325697</v>
          </cell>
        </row>
        <row r="133">
          <cell r="A133" t="str">
            <v>WCY385GP</v>
          </cell>
          <cell r="B133" t="str">
            <v>Active</v>
          </cell>
          <cell r="C133">
            <v>0</v>
          </cell>
          <cell r="D133" t="str">
            <v xml:space="preserve"> CITY PARKS JOHANNESBURG </v>
          </cell>
          <cell r="E133" t="str">
            <v xml:space="preserve">000920 CITY PARKS JOHANNESBURG </v>
          </cell>
          <cell r="F133" t="str">
            <v>REGION B</v>
          </cell>
          <cell r="G133" t="str">
            <v>BRIXTON</v>
          </cell>
          <cell r="H133" t="str">
            <v>FML</v>
          </cell>
          <cell r="I133" t="str">
            <v>WCY385GP</v>
          </cell>
          <cell r="J133" t="str">
            <v xml:space="preserve">ISUZU NPR 400 S F/C C/C                  </v>
          </cell>
          <cell r="K133" t="str">
            <v>TRK4/TIP</v>
          </cell>
          <cell r="L133">
            <v>147243.44998306013</v>
          </cell>
          <cell r="M133">
            <v>0</v>
          </cell>
          <cell r="N133">
            <v>2706.11</v>
          </cell>
          <cell r="O133">
            <v>144537.33998306014</v>
          </cell>
          <cell r="P133">
            <v>0</v>
          </cell>
          <cell r="Q133">
            <v>2706.11</v>
          </cell>
          <cell r="R133">
            <v>141831.22998306016</v>
          </cell>
          <cell r="S133">
            <v>0</v>
          </cell>
          <cell r="T133">
            <v>2706.11</v>
          </cell>
          <cell r="U133">
            <v>139125.11998306017</v>
          </cell>
          <cell r="V133">
            <v>0</v>
          </cell>
          <cell r="W133">
            <v>2706.11</v>
          </cell>
          <cell r="X133">
            <v>136419.00998306018</v>
          </cell>
          <cell r="Y133">
            <v>0</v>
          </cell>
          <cell r="Z133">
            <v>2706.11</v>
          </cell>
          <cell r="AA133">
            <v>133712.8999830602</v>
          </cell>
          <cell r="AB133">
            <v>0</v>
          </cell>
          <cell r="AC133">
            <v>2706.11</v>
          </cell>
          <cell r="AD133">
            <v>131006.7899830602</v>
          </cell>
          <cell r="AE133">
            <v>0</v>
          </cell>
          <cell r="AF133">
            <v>2706.11</v>
          </cell>
          <cell r="AG133">
            <v>128300.6799830602</v>
          </cell>
          <cell r="AH133">
            <v>0</v>
          </cell>
          <cell r="AI133">
            <v>2706.11</v>
          </cell>
          <cell r="AJ133">
            <v>125594.5699830602</v>
          </cell>
          <cell r="AL133">
            <v>2706.11</v>
          </cell>
          <cell r="AM133">
            <v>122888.45998306019</v>
          </cell>
          <cell r="AO133">
            <v>2706.11</v>
          </cell>
          <cell r="AP133">
            <v>120182.34998306019</v>
          </cell>
          <cell r="AR133">
            <v>2706.11</v>
          </cell>
          <cell r="AS133">
            <v>117476.23998306019</v>
          </cell>
          <cell r="AU133">
            <v>2706.11</v>
          </cell>
          <cell r="AV133">
            <v>114770.12998306019</v>
          </cell>
          <cell r="AX133">
            <v>2706.11</v>
          </cell>
          <cell r="AY133">
            <v>112064.01998306019</v>
          </cell>
          <cell r="AZ133">
            <v>2706.11</v>
          </cell>
          <cell r="BA133">
            <v>109357.90998306019</v>
          </cell>
          <cell r="BB133" t="str">
            <v>WCY385GP</v>
          </cell>
          <cell r="BC133">
            <v>0.08</v>
          </cell>
          <cell r="BD133">
            <v>67.81242643651585</v>
          </cell>
        </row>
        <row r="134">
          <cell r="A134" t="str">
            <v>WCY528GP</v>
          </cell>
          <cell r="B134" t="str">
            <v>Active</v>
          </cell>
          <cell r="C134">
            <v>0</v>
          </cell>
          <cell r="D134" t="str">
            <v xml:space="preserve"> CITY PARKS JOHANNESBURG </v>
          </cell>
          <cell r="E134" t="str">
            <v xml:space="preserve">000920 CITY PARKS JOHANNESBURG </v>
          </cell>
          <cell r="F134" t="str">
            <v>REGION E</v>
          </cell>
          <cell r="G134" t="str">
            <v>PATERSON PARK</v>
          </cell>
          <cell r="H134" t="str">
            <v>FML</v>
          </cell>
          <cell r="I134" t="str">
            <v>WCY528GP</v>
          </cell>
          <cell r="J134" t="str">
            <v xml:space="preserve">ISUZU NPR 400 S F/C C/C                  </v>
          </cell>
          <cell r="K134" t="str">
            <v>TRK4/TIP</v>
          </cell>
          <cell r="L134">
            <v>155478.83839234975</v>
          </cell>
          <cell r="M134">
            <v>0</v>
          </cell>
          <cell r="N134">
            <v>2902.49</v>
          </cell>
          <cell r="O134">
            <v>152576.34839234976</v>
          </cell>
          <cell r="P134">
            <v>0</v>
          </cell>
          <cell r="Q134">
            <v>2902.49</v>
          </cell>
          <cell r="R134">
            <v>149673.85839234976</v>
          </cell>
          <cell r="S134">
            <v>0</v>
          </cell>
          <cell r="T134">
            <v>2902.49</v>
          </cell>
          <cell r="U134">
            <v>146771.36839234977</v>
          </cell>
          <cell r="V134">
            <v>0</v>
          </cell>
          <cell r="W134">
            <v>2902.49</v>
          </cell>
          <cell r="X134">
            <v>143868.87839234978</v>
          </cell>
          <cell r="Y134">
            <v>0</v>
          </cell>
          <cell r="Z134">
            <v>2902.49</v>
          </cell>
          <cell r="AA134">
            <v>140966.38839234979</v>
          </cell>
          <cell r="AB134">
            <v>0</v>
          </cell>
          <cell r="AC134">
            <v>2902.49</v>
          </cell>
          <cell r="AD134">
            <v>138063.8983923498</v>
          </cell>
          <cell r="AE134">
            <v>0</v>
          </cell>
          <cell r="AF134">
            <v>2902.49</v>
          </cell>
          <cell r="AG134">
            <v>135161.40839234981</v>
          </cell>
          <cell r="AH134">
            <v>0</v>
          </cell>
          <cell r="AI134">
            <v>2902.49</v>
          </cell>
          <cell r="AJ134">
            <v>132258.91839234982</v>
          </cell>
          <cell r="AL134">
            <v>2902.49</v>
          </cell>
          <cell r="AM134">
            <v>129356.42839234982</v>
          </cell>
          <cell r="AO134">
            <v>2902.49</v>
          </cell>
          <cell r="AP134">
            <v>126453.93839234981</v>
          </cell>
          <cell r="AR134">
            <v>2902.49</v>
          </cell>
          <cell r="AS134">
            <v>123551.4483923498</v>
          </cell>
          <cell r="AU134">
            <v>2902.49</v>
          </cell>
          <cell r="AV134">
            <v>120648.9583923498</v>
          </cell>
          <cell r="AX134">
            <v>2902.49</v>
          </cell>
          <cell r="AY134">
            <v>117746.46839234979</v>
          </cell>
          <cell r="AZ134">
            <v>2902.49</v>
          </cell>
          <cell r="BA134">
            <v>114843.97839234979</v>
          </cell>
          <cell r="BB134" t="str">
            <v>WCY528GP</v>
          </cell>
          <cell r="BC134">
            <v>0.08</v>
          </cell>
          <cell r="BD134">
            <v>66.48929478506443</v>
          </cell>
        </row>
        <row r="135">
          <cell r="A135" t="str">
            <v>WCY847GP</v>
          </cell>
          <cell r="B135" t="str">
            <v>Active</v>
          </cell>
          <cell r="C135">
            <v>0</v>
          </cell>
          <cell r="D135" t="str">
            <v xml:space="preserve"> CITY PARKS JOHANNESBURG </v>
          </cell>
          <cell r="E135" t="str">
            <v xml:space="preserve">000920 CITY PARKS JOHANNESBURG </v>
          </cell>
          <cell r="F135" t="str">
            <v>REGION E</v>
          </cell>
          <cell r="G135" t="str">
            <v>MOTORWAYS</v>
          </cell>
          <cell r="H135" t="str">
            <v>FML</v>
          </cell>
          <cell r="I135" t="str">
            <v>WCY847GP</v>
          </cell>
          <cell r="J135" t="str">
            <v xml:space="preserve">ISUZU NPR 400 S F/C C/C                  </v>
          </cell>
          <cell r="K135" t="str">
            <v>TRK4/TIP</v>
          </cell>
          <cell r="L135">
            <v>139754.15095437158</v>
          </cell>
          <cell r="M135">
            <v>0</v>
          </cell>
          <cell r="N135">
            <v>3003.59</v>
          </cell>
          <cell r="O135">
            <v>136750.56095437158</v>
          </cell>
          <cell r="P135">
            <v>0</v>
          </cell>
          <cell r="Q135">
            <v>3003.59</v>
          </cell>
          <cell r="R135">
            <v>133746.97095437159</v>
          </cell>
          <cell r="S135">
            <v>0</v>
          </cell>
          <cell r="T135">
            <v>3003.59</v>
          </cell>
          <cell r="U135">
            <v>130743.38095437159</v>
          </cell>
          <cell r="V135">
            <v>0</v>
          </cell>
          <cell r="W135">
            <v>3003.59</v>
          </cell>
          <cell r="X135">
            <v>127739.79095437159</v>
          </cell>
          <cell r="Y135">
            <v>0</v>
          </cell>
          <cell r="Z135">
            <v>3003.59</v>
          </cell>
          <cell r="AA135">
            <v>124736.2009543716</v>
          </cell>
          <cell r="AB135">
            <v>0</v>
          </cell>
          <cell r="AC135">
            <v>3003.59</v>
          </cell>
          <cell r="AD135">
            <v>121732.6109543716</v>
          </cell>
          <cell r="AE135">
            <v>0</v>
          </cell>
          <cell r="AF135">
            <v>3003.59</v>
          </cell>
          <cell r="AG135">
            <v>118729.0209543716</v>
          </cell>
          <cell r="AH135">
            <v>0</v>
          </cell>
          <cell r="AI135">
            <v>3003.59</v>
          </cell>
          <cell r="AJ135">
            <v>115725.43095437161</v>
          </cell>
          <cell r="AL135">
            <v>3003.59</v>
          </cell>
          <cell r="AM135">
            <v>112721.84095437161</v>
          </cell>
          <cell r="AO135">
            <v>3003.59</v>
          </cell>
          <cell r="AP135">
            <v>109718.25095437162</v>
          </cell>
          <cell r="AR135">
            <v>3003.59</v>
          </cell>
          <cell r="AS135">
            <v>106714.66095437162</v>
          </cell>
          <cell r="AU135">
            <v>3003.59</v>
          </cell>
          <cell r="AV135">
            <v>103711.07095437162</v>
          </cell>
          <cell r="AX135">
            <v>3003.59</v>
          </cell>
          <cell r="AY135">
            <v>100707.48095437163</v>
          </cell>
          <cell r="AZ135">
            <v>3003.59</v>
          </cell>
          <cell r="BA135">
            <v>97703.890954371629</v>
          </cell>
          <cell r="BB135" t="str">
            <v>WCY847GP</v>
          </cell>
          <cell r="BC135">
            <v>0.08</v>
          </cell>
          <cell r="BD135">
            <v>55.887107584297681</v>
          </cell>
        </row>
        <row r="136">
          <cell r="A136" t="str">
            <v>WCY871GP</v>
          </cell>
          <cell r="B136" t="str">
            <v>Active</v>
          </cell>
          <cell r="C136">
            <v>0</v>
          </cell>
          <cell r="D136" t="str">
            <v xml:space="preserve"> CITY PARKS JOHANNESBURG </v>
          </cell>
          <cell r="E136" t="str">
            <v xml:space="preserve">000920 CITY PARKS JOHANNESBURG </v>
          </cell>
          <cell r="F136" t="str">
            <v>REGION E</v>
          </cell>
          <cell r="G136" t="str">
            <v>PATERSON PARK</v>
          </cell>
          <cell r="H136" t="str">
            <v>FML</v>
          </cell>
          <cell r="I136" t="str">
            <v>WCY871GP</v>
          </cell>
          <cell r="J136" t="str">
            <v xml:space="preserve">ISUZU NPR 400 S F/C C/C                  </v>
          </cell>
          <cell r="K136" t="str">
            <v>TRK4/TIP</v>
          </cell>
          <cell r="L136">
            <v>139759.46754836064</v>
          </cell>
          <cell r="M136">
            <v>0</v>
          </cell>
          <cell r="N136">
            <v>2994.03</v>
          </cell>
          <cell r="O136">
            <v>136765.43754836064</v>
          </cell>
          <cell r="P136">
            <v>0</v>
          </cell>
          <cell r="Q136">
            <v>2994.03</v>
          </cell>
          <cell r="R136">
            <v>133771.40754836064</v>
          </cell>
          <cell r="S136">
            <v>0</v>
          </cell>
          <cell r="T136">
            <v>2994.03</v>
          </cell>
          <cell r="U136">
            <v>130777.37754836064</v>
          </cell>
          <cell r="V136">
            <v>0</v>
          </cell>
          <cell r="W136">
            <v>2994.03</v>
          </cell>
          <cell r="X136">
            <v>127783.34754836065</v>
          </cell>
          <cell r="Y136">
            <v>0</v>
          </cell>
          <cell r="Z136">
            <v>2994.03</v>
          </cell>
          <cell r="AA136">
            <v>124789.31754836065</v>
          </cell>
          <cell r="AB136">
            <v>0</v>
          </cell>
          <cell r="AC136">
            <v>2994.03</v>
          </cell>
          <cell r="AD136">
            <v>121795.28754836065</v>
          </cell>
          <cell r="AE136">
            <v>0</v>
          </cell>
          <cell r="AF136">
            <v>2994.03</v>
          </cell>
          <cell r="AG136">
            <v>118801.25754836065</v>
          </cell>
          <cell r="AH136">
            <v>0</v>
          </cell>
          <cell r="AI136">
            <v>2994.03</v>
          </cell>
          <cell r="AJ136">
            <v>115807.22754836065</v>
          </cell>
          <cell r="AL136">
            <v>2994.03</v>
          </cell>
          <cell r="AM136">
            <v>112813.19754836065</v>
          </cell>
          <cell r="AO136">
            <v>2994.03</v>
          </cell>
          <cell r="AP136">
            <v>109819.16754836065</v>
          </cell>
          <cell r="AR136">
            <v>2994.03</v>
          </cell>
          <cell r="AS136">
            <v>106825.13754836065</v>
          </cell>
          <cell r="AU136">
            <v>2994.03</v>
          </cell>
          <cell r="AV136">
            <v>103831.10754836065</v>
          </cell>
          <cell r="AX136">
            <v>2994.03</v>
          </cell>
          <cell r="AY136">
            <v>100837.07754836066</v>
          </cell>
          <cell r="AZ136">
            <v>2994.03</v>
          </cell>
          <cell r="BA136">
            <v>97843.047548360657</v>
          </cell>
          <cell r="BB136" t="str">
            <v>WCY871GP</v>
          </cell>
          <cell r="BC136">
            <v>0.08</v>
          </cell>
          <cell r="BD136">
            <v>56.105943183672068</v>
          </cell>
        </row>
        <row r="137">
          <cell r="A137" t="str">
            <v>WCY885GP</v>
          </cell>
          <cell r="B137" t="str">
            <v>Active</v>
          </cell>
          <cell r="C137">
            <v>0</v>
          </cell>
          <cell r="D137" t="str">
            <v xml:space="preserve"> CITY PARKS JOHANNESBURG </v>
          </cell>
          <cell r="E137" t="str">
            <v xml:space="preserve">000920 CITY PARKS JOHANNESBURG </v>
          </cell>
          <cell r="F137" t="str">
            <v>REGION G</v>
          </cell>
          <cell r="G137" t="str">
            <v>LENASIA</v>
          </cell>
          <cell r="H137" t="str">
            <v>FML</v>
          </cell>
          <cell r="I137" t="str">
            <v>WCY885GP</v>
          </cell>
          <cell r="J137" t="str">
            <v xml:space="preserve">ISUZU FSR 700 F/C C/C                    </v>
          </cell>
          <cell r="K137" t="str">
            <v>TRK7/TIPCRANE</v>
          </cell>
          <cell r="L137">
            <v>316153.21251994534</v>
          </cell>
          <cell r="M137">
            <v>0</v>
          </cell>
          <cell r="N137">
            <v>7318.42</v>
          </cell>
          <cell r="O137">
            <v>308834.79251994536</v>
          </cell>
          <cell r="P137">
            <v>0</v>
          </cell>
          <cell r="Q137">
            <v>7318.42</v>
          </cell>
          <cell r="R137">
            <v>301516.37251994538</v>
          </cell>
          <cell r="S137">
            <v>0</v>
          </cell>
          <cell r="T137">
            <v>7318.42</v>
          </cell>
          <cell r="U137">
            <v>294197.95251994539</v>
          </cell>
          <cell r="V137">
            <v>0</v>
          </cell>
          <cell r="W137">
            <v>7318.42</v>
          </cell>
          <cell r="X137">
            <v>286879.53251994541</v>
          </cell>
          <cell r="Y137">
            <v>0</v>
          </cell>
          <cell r="Z137">
            <v>7318.42</v>
          </cell>
          <cell r="AA137">
            <v>279561.11251994543</v>
          </cell>
          <cell r="AB137">
            <v>0</v>
          </cell>
          <cell r="AC137">
            <v>7318.42</v>
          </cell>
          <cell r="AD137">
            <v>272242.69251994544</v>
          </cell>
          <cell r="AE137">
            <v>0</v>
          </cell>
          <cell r="AF137">
            <v>7318.42</v>
          </cell>
          <cell r="AG137">
            <v>264924.27251994546</v>
          </cell>
          <cell r="AH137">
            <v>0</v>
          </cell>
          <cell r="AI137">
            <v>7318.42</v>
          </cell>
          <cell r="AJ137">
            <v>257605.85251994545</v>
          </cell>
          <cell r="AL137">
            <v>7318.42</v>
          </cell>
          <cell r="AM137">
            <v>250287.43251994543</v>
          </cell>
          <cell r="AO137">
            <v>7318.42</v>
          </cell>
          <cell r="AP137">
            <v>242969.01251994542</v>
          </cell>
          <cell r="AR137">
            <v>7318.42</v>
          </cell>
          <cell r="AS137">
            <v>235650.59251994541</v>
          </cell>
          <cell r="AU137">
            <v>7318.42</v>
          </cell>
          <cell r="AV137">
            <v>228332.17251994539</v>
          </cell>
          <cell r="AX137">
            <v>7318.42</v>
          </cell>
          <cell r="AY137">
            <v>221013.75251994538</v>
          </cell>
          <cell r="AZ137">
            <v>7318.42</v>
          </cell>
          <cell r="BA137">
            <v>213695.33251994537</v>
          </cell>
          <cell r="BB137" t="str">
            <v>WCY885GP</v>
          </cell>
          <cell r="BC137">
            <v>0.08</v>
          </cell>
          <cell r="BD137">
            <v>51.120768297215868</v>
          </cell>
        </row>
        <row r="138">
          <cell r="A138" t="str">
            <v>WCY897GP</v>
          </cell>
          <cell r="B138" t="str">
            <v>Active</v>
          </cell>
          <cell r="C138">
            <v>0</v>
          </cell>
          <cell r="D138" t="str">
            <v xml:space="preserve"> CITY PARKS JOHANNESBURG </v>
          </cell>
          <cell r="E138" t="str">
            <v xml:space="preserve">000920 CITY PARKS JOHANNESBURG </v>
          </cell>
          <cell r="F138" t="str">
            <v>REGION F</v>
          </cell>
          <cell r="G138" t="str">
            <v>RHODES PARK</v>
          </cell>
          <cell r="H138" t="str">
            <v>FML</v>
          </cell>
          <cell r="I138" t="str">
            <v>WCY897GP</v>
          </cell>
          <cell r="J138" t="str">
            <v xml:space="preserve">ISUZU NPR 400 S F/C C/C                  </v>
          </cell>
          <cell r="K138" t="str">
            <v>TRK4/TIP</v>
          </cell>
          <cell r="L138">
            <v>139759.41727103826</v>
          </cell>
          <cell r="M138">
            <v>0</v>
          </cell>
          <cell r="N138">
            <v>2994.03</v>
          </cell>
          <cell r="O138">
            <v>136765.38727103826</v>
          </cell>
          <cell r="P138">
            <v>0</v>
          </cell>
          <cell r="Q138">
            <v>2994.03</v>
          </cell>
          <cell r="R138">
            <v>133771.35727103826</v>
          </cell>
          <cell r="S138">
            <v>0</v>
          </cell>
          <cell r="T138">
            <v>2994.03</v>
          </cell>
          <cell r="U138">
            <v>130777.32727103826</v>
          </cell>
          <cell r="V138">
            <v>0</v>
          </cell>
          <cell r="W138">
            <v>2994.03</v>
          </cell>
          <cell r="X138">
            <v>127783.29727103826</v>
          </cell>
          <cell r="Y138">
            <v>0</v>
          </cell>
          <cell r="Z138">
            <v>2994.03</v>
          </cell>
          <cell r="AA138">
            <v>124789.26727103826</v>
          </cell>
          <cell r="AB138">
            <v>0</v>
          </cell>
          <cell r="AC138">
            <v>2994.03</v>
          </cell>
          <cell r="AD138">
            <v>121795.23727103826</v>
          </cell>
          <cell r="AE138">
            <v>0</v>
          </cell>
          <cell r="AF138">
            <v>2994.03</v>
          </cell>
          <cell r="AG138">
            <v>118801.20727103826</v>
          </cell>
          <cell r="AH138">
            <v>0</v>
          </cell>
          <cell r="AI138">
            <v>2994.03</v>
          </cell>
          <cell r="AJ138">
            <v>115807.17727103826</v>
          </cell>
          <cell r="AL138">
            <v>2994.03</v>
          </cell>
          <cell r="AM138">
            <v>112813.14727103827</v>
          </cell>
          <cell r="AO138">
            <v>2994.03</v>
          </cell>
          <cell r="AP138">
            <v>109819.11727103827</v>
          </cell>
          <cell r="AR138">
            <v>2994.03</v>
          </cell>
          <cell r="AS138">
            <v>106825.08727103827</v>
          </cell>
          <cell r="AU138">
            <v>2994.03</v>
          </cell>
          <cell r="AV138">
            <v>103831.05727103827</v>
          </cell>
          <cell r="AX138">
            <v>2994.03</v>
          </cell>
          <cell r="AY138">
            <v>100837.02727103827</v>
          </cell>
          <cell r="AZ138">
            <v>2994.03</v>
          </cell>
          <cell r="BA138">
            <v>97842.997271038272</v>
          </cell>
          <cell r="BB138" t="str">
            <v>WCY897GP</v>
          </cell>
          <cell r="BC138">
            <v>0.08</v>
          </cell>
          <cell r="BD138">
            <v>56.105918723254831</v>
          </cell>
        </row>
        <row r="139">
          <cell r="A139" t="str">
            <v>WCY904GP</v>
          </cell>
          <cell r="B139" t="str">
            <v>Active</v>
          </cell>
          <cell r="C139">
            <v>0</v>
          </cell>
          <cell r="D139" t="str">
            <v xml:space="preserve"> CITY PARKS JOHANNESBURG </v>
          </cell>
          <cell r="E139" t="str">
            <v xml:space="preserve">000920 CITY PARKS JOHANNESBURG </v>
          </cell>
          <cell r="F139" t="str">
            <v>REGION E</v>
          </cell>
          <cell r="G139" t="str">
            <v>PATERSON PARK</v>
          </cell>
          <cell r="H139" t="str">
            <v>FML</v>
          </cell>
          <cell r="I139" t="str">
            <v>WCY904GP</v>
          </cell>
          <cell r="J139" t="str">
            <v xml:space="preserve">ISUZU NPR 400 S F/C C/C                  </v>
          </cell>
          <cell r="K139" t="str">
            <v>TRK4/TIP</v>
          </cell>
          <cell r="L139">
            <v>141792.81160546446</v>
          </cell>
          <cell r="M139">
            <v>0</v>
          </cell>
          <cell r="N139">
            <v>2984.68</v>
          </cell>
          <cell r="O139">
            <v>138808.13160546447</v>
          </cell>
          <cell r="P139">
            <v>0</v>
          </cell>
          <cell r="Q139">
            <v>2984.68</v>
          </cell>
          <cell r="R139">
            <v>135823.45160546448</v>
          </cell>
          <cell r="S139">
            <v>0</v>
          </cell>
          <cell r="T139">
            <v>2984.68</v>
          </cell>
          <cell r="U139">
            <v>132838.77160546448</v>
          </cell>
          <cell r="V139">
            <v>0</v>
          </cell>
          <cell r="W139">
            <v>2984.68</v>
          </cell>
          <cell r="X139">
            <v>129854.09160546449</v>
          </cell>
          <cell r="Y139">
            <v>0</v>
          </cell>
          <cell r="Z139">
            <v>2984.68</v>
          </cell>
          <cell r="AA139">
            <v>126869.4116054645</v>
          </cell>
          <cell r="AB139">
            <v>0</v>
          </cell>
          <cell r="AC139">
            <v>2984.68</v>
          </cell>
          <cell r="AD139">
            <v>123884.73160546451</v>
          </cell>
          <cell r="AE139">
            <v>0</v>
          </cell>
          <cell r="AF139">
            <v>2984.68</v>
          </cell>
          <cell r="AG139">
            <v>120900.05160546451</v>
          </cell>
          <cell r="AH139">
            <v>0</v>
          </cell>
          <cell r="AI139">
            <v>2984.68</v>
          </cell>
          <cell r="AJ139">
            <v>117915.37160546452</v>
          </cell>
          <cell r="AL139">
            <v>2984.68</v>
          </cell>
          <cell r="AM139">
            <v>114930.69160546453</v>
          </cell>
          <cell r="AO139">
            <v>2984.68</v>
          </cell>
          <cell r="AP139">
            <v>111946.01160546453</v>
          </cell>
          <cell r="AR139">
            <v>2984.68</v>
          </cell>
          <cell r="AS139">
            <v>108961.33160546454</v>
          </cell>
          <cell r="AU139">
            <v>2984.68</v>
          </cell>
          <cell r="AV139">
            <v>105976.65160546455</v>
          </cell>
          <cell r="AX139">
            <v>2984.68</v>
          </cell>
          <cell r="AY139">
            <v>102991.97160546455</v>
          </cell>
          <cell r="AZ139">
            <v>2984.68</v>
          </cell>
          <cell r="BA139">
            <v>100007.29160546456</v>
          </cell>
          <cell r="BB139" t="str">
            <v>WCY904GP</v>
          </cell>
          <cell r="BC139">
            <v>0.08</v>
          </cell>
          <cell r="BD139">
            <v>57.316140580925669</v>
          </cell>
        </row>
        <row r="140">
          <cell r="A140" t="str">
            <v>WCY927GP</v>
          </cell>
          <cell r="B140" t="str">
            <v>Active</v>
          </cell>
          <cell r="C140">
            <v>0</v>
          </cell>
          <cell r="D140" t="str">
            <v xml:space="preserve"> CITY PARKS JOHANNESBURG </v>
          </cell>
          <cell r="E140" t="str">
            <v xml:space="preserve">000920 CITY PARKS JOHANNESBURG </v>
          </cell>
          <cell r="F140" t="str">
            <v>REGION G</v>
          </cell>
          <cell r="G140" t="str">
            <v>ORANGE FARM</v>
          </cell>
          <cell r="H140" t="str">
            <v>FML</v>
          </cell>
          <cell r="I140" t="str">
            <v>WCY927GP</v>
          </cell>
          <cell r="J140" t="str">
            <v xml:space="preserve">ISUZU NPR 400 S F/C C/C                  </v>
          </cell>
          <cell r="K140" t="str">
            <v>TRK4/TIP</v>
          </cell>
          <cell r="L140">
            <v>147244.64841366117</v>
          </cell>
          <cell r="M140">
            <v>0</v>
          </cell>
          <cell r="N140">
            <v>2706.44</v>
          </cell>
          <cell r="O140">
            <v>144538.20841366117</v>
          </cell>
          <cell r="P140">
            <v>0</v>
          </cell>
          <cell r="Q140">
            <v>2706.44</v>
          </cell>
          <cell r="R140">
            <v>141831.76841366116</v>
          </cell>
          <cell r="S140">
            <v>0</v>
          </cell>
          <cell r="T140">
            <v>2706.44</v>
          </cell>
          <cell r="U140">
            <v>139125.32841366116</v>
          </cell>
          <cell r="V140">
            <v>0</v>
          </cell>
          <cell r="W140">
            <v>2706.44</v>
          </cell>
          <cell r="X140">
            <v>136418.88841366116</v>
          </cell>
          <cell r="Y140">
            <v>0</v>
          </cell>
          <cell r="Z140">
            <v>2706.44</v>
          </cell>
          <cell r="AA140">
            <v>133712.44841366116</v>
          </cell>
          <cell r="AB140">
            <v>0</v>
          </cell>
          <cell r="AC140">
            <v>2706.44</v>
          </cell>
          <cell r="AD140">
            <v>131006.00841366115</v>
          </cell>
          <cell r="AE140">
            <v>0</v>
          </cell>
          <cell r="AF140">
            <v>2706.44</v>
          </cell>
          <cell r="AG140">
            <v>128299.56841366115</v>
          </cell>
          <cell r="AH140">
            <v>0</v>
          </cell>
          <cell r="AI140">
            <v>2706.44</v>
          </cell>
          <cell r="AJ140">
            <v>125593.12841366115</v>
          </cell>
          <cell r="AL140">
            <v>2706.44</v>
          </cell>
          <cell r="AM140">
            <v>122886.68841366115</v>
          </cell>
          <cell r="AO140">
            <v>2706.44</v>
          </cell>
          <cell r="AP140">
            <v>120180.24841366115</v>
          </cell>
          <cell r="AR140">
            <v>2706.44</v>
          </cell>
          <cell r="AS140">
            <v>117473.80841366114</v>
          </cell>
          <cell r="AU140">
            <v>2706.44</v>
          </cell>
          <cell r="AV140">
            <v>114767.36841366114</v>
          </cell>
          <cell r="AX140">
            <v>2706.44</v>
          </cell>
          <cell r="AY140">
            <v>112060.92841366114</v>
          </cell>
          <cell r="AZ140">
            <v>2706.44</v>
          </cell>
          <cell r="BA140">
            <v>109354.48841366114</v>
          </cell>
          <cell r="BB140" t="str">
            <v>WCY927GP</v>
          </cell>
          <cell r="BC140">
            <v>0.08</v>
          </cell>
          <cell r="BD140">
            <v>67.802678285738509</v>
          </cell>
        </row>
        <row r="141">
          <cell r="A141" t="str">
            <v>WCY965GP</v>
          </cell>
          <cell r="B141" t="str">
            <v>Active</v>
          </cell>
          <cell r="C141">
            <v>0</v>
          </cell>
          <cell r="D141" t="str">
            <v xml:space="preserve"> CITY PARKS JOHANNESBURG </v>
          </cell>
          <cell r="E141" t="str">
            <v xml:space="preserve">000920 CITY PARKS JOHANNESBURG </v>
          </cell>
          <cell r="F141" t="str">
            <v>REGION D</v>
          </cell>
          <cell r="G141" t="str">
            <v>KLIPSPRUIT</v>
          </cell>
          <cell r="H141" t="str">
            <v>FML</v>
          </cell>
          <cell r="I141" t="str">
            <v>WCY965GP</v>
          </cell>
          <cell r="J141" t="str">
            <v xml:space="preserve">ISUZU NPR 400 S F/C C/C                  </v>
          </cell>
          <cell r="K141" t="str">
            <v>TRK4/TIP</v>
          </cell>
          <cell r="L141">
            <v>149241.86211775953</v>
          </cell>
          <cell r="M141">
            <v>0</v>
          </cell>
          <cell r="N141">
            <v>2747.66</v>
          </cell>
          <cell r="O141">
            <v>146494.20211775953</v>
          </cell>
          <cell r="P141">
            <v>0</v>
          </cell>
          <cell r="Q141">
            <v>2747.66</v>
          </cell>
          <cell r="R141">
            <v>143746.54211775953</v>
          </cell>
          <cell r="S141">
            <v>0</v>
          </cell>
          <cell r="T141">
            <v>2747.66</v>
          </cell>
          <cell r="U141">
            <v>140998.88211775952</v>
          </cell>
          <cell r="V141">
            <v>0</v>
          </cell>
          <cell r="W141">
            <v>2747.66</v>
          </cell>
          <cell r="X141">
            <v>138251.22211775952</v>
          </cell>
          <cell r="Y141">
            <v>0</v>
          </cell>
          <cell r="Z141">
            <v>2747.66</v>
          </cell>
          <cell r="AA141">
            <v>135503.56211775952</v>
          </cell>
          <cell r="AB141">
            <v>0</v>
          </cell>
          <cell r="AC141">
            <v>2747.66</v>
          </cell>
          <cell r="AD141">
            <v>132755.90211775951</v>
          </cell>
          <cell r="AE141">
            <v>0</v>
          </cell>
          <cell r="AF141">
            <v>2747.66</v>
          </cell>
          <cell r="AG141">
            <v>130008.24211775951</v>
          </cell>
          <cell r="AH141">
            <v>0</v>
          </cell>
          <cell r="AI141">
            <v>2747.66</v>
          </cell>
          <cell r="AJ141">
            <v>127260.58211775951</v>
          </cell>
          <cell r="AL141">
            <v>2747.66</v>
          </cell>
          <cell r="AM141">
            <v>124512.9221177595</v>
          </cell>
          <cell r="AO141">
            <v>2747.66</v>
          </cell>
          <cell r="AP141">
            <v>121765.2621177595</v>
          </cell>
          <cell r="AR141">
            <v>2747.66</v>
          </cell>
          <cell r="AS141">
            <v>119017.6021177595</v>
          </cell>
          <cell r="AU141">
            <v>2747.66</v>
          </cell>
          <cell r="AV141">
            <v>116269.94211775949</v>
          </cell>
          <cell r="AX141">
            <v>2747.66</v>
          </cell>
          <cell r="AY141">
            <v>113522.28211775949</v>
          </cell>
          <cell r="AZ141">
            <v>2747.66</v>
          </cell>
          <cell r="BA141">
            <v>110774.62211775949</v>
          </cell>
          <cell r="BB141" t="str">
            <v>WCY965GP</v>
          </cell>
          <cell r="BC141">
            <v>0.08</v>
          </cell>
          <cell r="BD141">
            <v>67.66215096559003</v>
          </cell>
        </row>
        <row r="142">
          <cell r="A142" t="str">
            <v>WCZ028GP</v>
          </cell>
          <cell r="B142" t="str">
            <v>Active</v>
          </cell>
          <cell r="C142">
            <v>0</v>
          </cell>
          <cell r="D142" t="str">
            <v xml:space="preserve"> CITY PARKS JOHANNESBURG </v>
          </cell>
          <cell r="E142" t="str">
            <v xml:space="preserve">000920 CITY PARKS JOHANNESBURG </v>
          </cell>
          <cell r="F142" t="str">
            <v>CID</v>
          </cell>
          <cell r="G142" t="str">
            <v>PIONEER PARK</v>
          </cell>
          <cell r="H142" t="str">
            <v>FML</v>
          </cell>
          <cell r="I142" t="str">
            <v>WCZ028GP</v>
          </cell>
          <cell r="J142" t="str">
            <v xml:space="preserve">ISUZU NPR 400 S F/C C/C                  </v>
          </cell>
          <cell r="K142" t="str">
            <v>TRK4/TIP</v>
          </cell>
          <cell r="L142">
            <v>139759.46754836064</v>
          </cell>
          <cell r="M142">
            <v>0</v>
          </cell>
          <cell r="N142">
            <v>2994.03</v>
          </cell>
          <cell r="O142">
            <v>136765.43754836064</v>
          </cell>
          <cell r="P142">
            <v>0</v>
          </cell>
          <cell r="Q142">
            <v>2994.03</v>
          </cell>
          <cell r="R142">
            <v>133771.40754836064</v>
          </cell>
          <cell r="S142">
            <v>0</v>
          </cell>
          <cell r="T142">
            <v>2994.03</v>
          </cell>
          <cell r="U142">
            <v>130777.37754836064</v>
          </cell>
          <cell r="V142">
            <v>0</v>
          </cell>
          <cell r="W142">
            <v>2994.03</v>
          </cell>
          <cell r="X142">
            <v>127783.34754836065</v>
          </cell>
          <cell r="Y142">
            <v>0</v>
          </cell>
          <cell r="Z142">
            <v>2994.03</v>
          </cell>
          <cell r="AA142">
            <v>124789.31754836065</v>
          </cell>
          <cell r="AB142">
            <v>0</v>
          </cell>
          <cell r="AC142">
            <v>2994.03</v>
          </cell>
          <cell r="AD142">
            <v>121795.28754836065</v>
          </cell>
          <cell r="AE142">
            <v>0</v>
          </cell>
          <cell r="AF142">
            <v>2994.03</v>
          </cell>
          <cell r="AG142">
            <v>118801.25754836065</v>
          </cell>
          <cell r="AH142">
            <v>0</v>
          </cell>
          <cell r="AI142">
            <v>2994.03</v>
          </cell>
          <cell r="AJ142">
            <v>115807.22754836065</v>
          </cell>
          <cell r="AL142">
            <v>2994.03</v>
          </cell>
          <cell r="AM142">
            <v>112813.19754836065</v>
          </cell>
          <cell r="AO142">
            <v>2994.03</v>
          </cell>
          <cell r="AP142">
            <v>109819.16754836065</v>
          </cell>
          <cell r="AR142">
            <v>2994.03</v>
          </cell>
          <cell r="AS142">
            <v>106825.13754836065</v>
          </cell>
          <cell r="AU142">
            <v>2994.03</v>
          </cell>
          <cell r="AV142">
            <v>103831.10754836065</v>
          </cell>
          <cell r="AX142">
            <v>2994.03</v>
          </cell>
          <cell r="AY142">
            <v>100837.07754836066</v>
          </cell>
          <cell r="AZ142">
            <v>2994.03</v>
          </cell>
          <cell r="BA142">
            <v>97843.047548360657</v>
          </cell>
          <cell r="BB142" t="str">
            <v>WCZ028GP</v>
          </cell>
          <cell r="BC142">
            <v>0.08</v>
          </cell>
          <cell r="BD142">
            <v>56.105943183672068</v>
          </cell>
        </row>
        <row r="143">
          <cell r="A143" t="str">
            <v>WHW351GP</v>
          </cell>
          <cell r="B143" t="str">
            <v>Active</v>
          </cell>
          <cell r="C143">
            <v>0</v>
          </cell>
          <cell r="D143" t="str">
            <v xml:space="preserve"> CITY PARKS JOHANNESBURG </v>
          </cell>
          <cell r="E143" t="str">
            <v xml:space="preserve">000920 CITY PARKS JOHANNESBURG </v>
          </cell>
          <cell r="F143" t="str">
            <v>REGION E</v>
          </cell>
          <cell r="G143" t="str">
            <v>DEPOT 406</v>
          </cell>
          <cell r="H143" t="str">
            <v>FML</v>
          </cell>
          <cell r="I143" t="str">
            <v>WHW351GP</v>
          </cell>
          <cell r="J143" t="str">
            <v xml:space="preserve">ISUZU FSR 700 F/C C/C                    </v>
          </cell>
          <cell r="K143" t="str">
            <v>TRK7/TIPCRANE</v>
          </cell>
          <cell r="L143">
            <v>269129.24286939885</v>
          </cell>
          <cell r="M143">
            <v>0</v>
          </cell>
          <cell r="N143">
            <v>6048.94</v>
          </cell>
          <cell r="O143">
            <v>263080.30286939885</v>
          </cell>
          <cell r="P143">
            <v>0</v>
          </cell>
          <cell r="Q143">
            <v>6048.94</v>
          </cell>
          <cell r="R143">
            <v>257031.36286939884</v>
          </cell>
          <cell r="S143">
            <v>0</v>
          </cell>
          <cell r="T143">
            <v>6048.94</v>
          </cell>
          <cell r="U143">
            <v>250982.42286939884</v>
          </cell>
          <cell r="V143">
            <v>0</v>
          </cell>
          <cell r="W143">
            <v>6048.94</v>
          </cell>
          <cell r="X143">
            <v>244933.48286939884</v>
          </cell>
          <cell r="Y143">
            <v>0</v>
          </cell>
          <cell r="Z143">
            <v>6048.94</v>
          </cell>
          <cell r="AA143">
            <v>238884.54286939884</v>
          </cell>
          <cell r="AB143">
            <v>0</v>
          </cell>
          <cell r="AC143">
            <v>6048.94</v>
          </cell>
          <cell r="AD143">
            <v>232835.60286939883</v>
          </cell>
          <cell r="AE143">
            <v>0</v>
          </cell>
          <cell r="AF143">
            <v>6048.94</v>
          </cell>
          <cell r="AG143">
            <v>226786.66286939883</v>
          </cell>
          <cell r="AH143">
            <v>0</v>
          </cell>
          <cell r="AI143">
            <v>6048.94</v>
          </cell>
          <cell r="AJ143">
            <v>220737.72286939883</v>
          </cell>
          <cell r="AL143">
            <v>6048.94</v>
          </cell>
          <cell r="AM143">
            <v>214688.78286939883</v>
          </cell>
          <cell r="AO143">
            <v>6048.94</v>
          </cell>
          <cell r="AP143">
            <v>208639.84286939882</v>
          </cell>
          <cell r="AR143">
            <v>6048.94</v>
          </cell>
          <cell r="AS143">
            <v>202590.90286939882</v>
          </cell>
          <cell r="AU143">
            <v>6048.94</v>
          </cell>
          <cell r="AV143">
            <v>196541.96286939882</v>
          </cell>
          <cell r="AX143">
            <v>6048.94</v>
          </cell>
          <cell r="AY143">
            <v>190493.02286939882</v>
          </cell>
          <cell r="AZ143">
            <v>6048.94</v>
          </cell>
          <cell r="BA143">
            <v>184444.08286939882</v>
          </cell>
          <cell r="BB143" t="str">
            <v>WHW351GP</v>
          </cell>
          <cell r="BC143">
            <v>0.08</v>
          </cell>
          <cell r="BD143">
            <v>52.952960507664656</v>
          </cell>
        </row>
        <row r="144">
          <cell r="A144" t="str">
            <v>WHW367GP</v>
          </cell>
          <cell r="B144" t="str">
            <v>Active</v>
          </cell>
          <cell r="C144">
            <v>0</v>
          </cell>
          <cell r="D144" t="str">
            <v xml:space="preserve"> CITY PARKS JOHANNESBURG </v>
          </cell>
          <cell r="E144" t="str">
            <v xml:space="preserve">000920 CITY PARKS JOHANNESBURG </v>
          </cell>
          <cell r="F144" t="str">
            <v>REGION E</v>
          </cell>
          <cell r="G144" t="str">
            <v>PATERSON PARK</v>
          </cell>
          <cell r="H144" t="str">
            <v>FML</v>
          </cell>
          <cell r="I144" t="str">
            <v>WHW367GP</v>
          </cell>
          <cell r="J144" t="str">
            <v xml:space="preserve">ISUZU NPR 400 F/C C/C                    </v>
          </cell>
          <cell r="K144" t="str">
            <v>TRK4/TIP</v>
          </cell>
          <cell r="L144">
            <v>145383.59293278688</v>
          </cell>
          <cell r="M144">
            <v>0</v>
          </cell>
          <cell r="N144">
            <v>3087.13</v>
          </cell>
          <cell r="O144">
            <v>142296.46293278688</v>
          </cell>
          <cell r="P144">
            <v>0</v>
          </cell>
          <cell r="Q144">
            <v>3087.13</v>
          </cell>
          <cell r="R144">
            <v>139209.33293278687</v>
          </cell>
          <cell r="S144">
            <v>0</v>
          </cell>
          <cell r="T144">
            <v>3087.13</v>
          </cell>
          <cell r="U144">
            <v>136122.20293278687</v>
          </cell>
          <cell r="V144">
            <v>0</v>
          </cell>
          <cell r="W144">
            <v>3087.13</v>
          </cell>
          <cell r="X144">
            <v>133035.07293278686</v>
          </cell>
          <cell r="Y144">
            <v>0</v>
          </cell>
          <cell r="Z144">
            <v>3087.13</v>
          </cell>
          <cell r="AA144">
            <v>129947.94293278686</v>
          </cell>
          <cell r="AB144">
            <v>0</v>
          </cell>
          <cell r="AC144">
            <v>3087.13</v>
          </cell>
          <cell r="AD144">
            <v>126860.81293278685</v>
          </cell>
          <cell r="AE144">
            <v>0</v>
          </cell>
          <cell r="AF144">
            <v>3087.13</v>
          </cell>
          <cell r="AG144">
            <v>123773.68293278685</v>
          </cell>
          <cell r="AH144">
            <v>0</v>
          </cell>
          <cell r="AI144">
            <v>3087.13</v>
          </cell>
          <cell r="AJ144">
            <v>120686.55293278684</v>
          </cell>
          <cell r="AL144">
            <v>3087.13</v>
          </cell>
          <cell r="AM144">
            <v>117599.42293278684</v>
          </cell>
          <cell r="AO144">
            <v>3087.13</v>
          </cell>
          <cell r="AP144">
            <v>114512.29293278683</v>
          </cell>
          <cell r="AR144">
            <v>3087.13</v>
          </cell>
          <cell r="AS144">
            <v>111425.16293278683</v>
          </cell>
          <cell r="AU144">
            <v>3087.13</v>
          </cell>
          <cell r="AV144">
            <v>108338.03293278682</v>
          </cell>
          <cell r="AX144">
            <v>3087.13</v>
          </cell>
          <cell r="AY144">
            <v>105250.90293278682</v>
          </cell>
          <cell r="AZ144">
            <v>3087.13</v>
          </cell>
          <cell r="BA144">
            <v>102163.77293278681</v>
          </cell>
          <cell r="BB144" t="str">
            <v>WHW367GP</v>
          </cell>
          <cell r="BC144">
            <v>0.08</v>
          </cell>
          <cell r="BD144">
            <v>56.710293803860743</v>
          </cell>
        </row>
        <row r="145">
          <cell r="A145" t="str">
            <v>WJP358GP</v>
          </cell>
          <cell r="B145" t="str">
            <v>Active</v>
          </cell>
          <cell r="C145">
            <v>0</v>
          </cell>
          <cell r="D145" t="str">
            <v xml:space="preserve"> CITY PARKS JOHANNESBURG </v>
          </cell>
          <cell r="E145" t="str">
            <v xml:space="preserve">000920 CITY PARKS JOHANNESBURG </v>
          </cell>
          <cell r="F145" t="str">
            <v>REGION F</v>
          </cell>
          <cell r="G145" t="str">
            <v>RHODES PARK</v>
          </cell>
          <cell r="H145" t="str">
            <v>FML</v>
          </cell>
          <cell r="I145" t="str">
            <v>WJP358GP</v>
          </cell>
          <cell r="J145" t="str">
            <v xml:space="preserve">ISUZU NPR 400 S F/C C/C                  </v>
          </cell>
          <cell r="K145" t="str">
            <v>TRK4/TIP</v>
          </cell>
          <cell r="L145">
            <v>134005.14647622951</v>
          </cell>
          <cell r="M145">
            <v>0</v>
          </cell>
          <cell r="N145">
            <v>2683.82</v>
          </cell>
          <cell r="O145">
            <v>131321.3264762295</v>
          </cell>
          <cell r="P145">
            <v>0</v>
          </cell>
          <cell r="Q145">
            <v>2683.82</v>
          </cell>
          <cell r="R145">
            <v>128637.50647622949</v>
          </cell>
          <cell r="S145">
            <v>0</v>
          </cell>
          <cell r="T145">
            <v>2683.82</v>
          </cell>
          <cell r="U145">
            <v>125953.68647622949</v>
          </cell>
          <cell r="V145">
            <v>0</v>
          </cell>
          <cell r="W145">
            <v>2683.82</v>
          </cell>
          <cell r="X145">
            <v>123269.86647622948</v>
          </cell>
          <cell r="Y145">
            <v>0</v>
          </cell>
          <cell r="Z145">
            <v>2683.82</v>
          </cell>
          <cell r="AA145">
            <v>120586.04647622947</v>
          </cell>
          <cell r="AB145">
            <v>0</v>
          </cell>
          <cell r="AC145">
            <v>2683.82</v>
          </cell>
          <cell r="AD145">
            <v>117902.22647622947</v>
          </cell>
          <cell r="AE145">
            <v>0</v>
          </cell>
          <cell r="AF145">
            <v>2683.82</v>
          </cell>
          <cell r="AG145">
            <v>115218.40647622946</v>
          </cell>
          <cell r="AH145">
            <v>0</v>
          </cell>
          <cell r="AI145">
            <v>2683.82</v>
          </cell>
          <cell r="AJ145">
            <v>112534.58647622945</v>
          </cell>
          <cell r="AL145">
            <v>2683.82</v>
          </cell>
          <cell r="AM145">
            <v>109850.76647622944</v>
          </cell>
          <cell r="AO145">
            <v>2683.82</v>
          </cell>
          <cell r="AP145">
            <v>107166.94647622944</v>
          </cell>
          <cell r="AR145">
            <v>2683.82</v>
          </cell>
          <cell r="AS145">
            <v>104483.12647622943</v>
          </cell>
          <cell r="AU145">
            <v>2683.82</v>
          </cell>
          <cell r="AV145">
            <v>101799.30647622942</v>
          </cell>
          <cell r="AX145">
            <v>2683.82</v>
          </cell>
          <cell r="AY145">
            <v>99115.486476229416</v>
          </cell>
          <cell r="AZ145">
            <v>2683.82</v>
          </cell>
          <cell r="BA145">
            <v>96431.666476229409</v>
          </cell>
          <cell r="BB145" t="str">
            <v>WJP358GP</v>
          </cell>
          <cell r="BC145">
            <v>0.08</v>
          </cell>
          <cell r="BD145">
            <v>60.918090029531392</v>
          </cell>
        </row>
        <row r="146">
          <cell r="A146" t="str">
            <v>WJP369GP</v>
          </cell>
          <cell r="B146" t="str">
            <v>Active</v>
          </cell>
          <cell r="C146">
            <v>0</v>
          </cell>
          <cell r="D146" t="str">
            <v xml:space="preserve"> CITY PARKS JOHANNESBURG </v>
          </cell>
          <cell r="E146" t="str">
            <v xml:space="preserve">000920 CITY PARKS JOHANNESBURG </v>
          </cell>
          <cell r="F146" t="str">
            <v>REGION D</v>
          </cell>
          <cell r="G146" t="str">
            <v>KLIPSPRUIT</v>
          </cell>
          <cell r="H146" t="str">
            <v>FML</v>
          </cell>
          <cell r="I146" t="str">
            <v>WJP369GP</v>
          </cell>
          <cell r="J146" t="str">
            <v xml:space="preserve">ISUZU NPR 400 S F/C C/C                  </v>
          </cell>
          <cell r="K146" t="str">
            <v>TRK4/TIP</v>
          </cell>
          <cell r="L146">
            <v>139417.82076202185</v>
          </cell>
          <cell r="M146">
            <v>0</v>
          </cell>
          <cell r="N146">
            <v>2453.35</v>
          </cell>
          <cell r="O146">
            <v>136964.47076202184</v>
          </cell>
          <cell r="P146">
            <v>0</v>
          </cell>
          <cell r="Q146">
            <v>2453.35</v>
          </cell>
          <cell r="R146">
            <v>134511.12076202183</v>
          </cell>
          <cell r="S146">
            <v>0</v>
          </cell>
          <cell r="T146">
            <v>2453.35</v>
          </cell>
          <cell r="U146">
            <v>132057.77076202183</v>
          </cell>
          <cell r="V146">
            <v>0</v>
          </cell>
          <cell r="W146">
            <v>2453.35</v>
          </cell>
          <cell r="X146">
            <v>129604.42076202182</v>
          </cell>
          <cell r="Y146">
            <v>0</v>
          </cell>
          <cell r="Z146">
            <v>2453.35</v>
          </cell>
          <cell r="AA146">
            <v>127151.07076202182</v>
          </cell>
          <cell r="AB146">
            <v>0</v>
          </cell>
          <cell r="AC146">
            <v>2453.35</v>
          </cell>
          <cell r="AD146">
            <v>124697.72076202181</v>
          </cell>
          <cell r="AE146">
            <v>0</v>
          </cell>
          <cell r="AF146">
            <v>2453.35</v>
          </cell>
          <cell r="AG146">
            <v>122244.3707620218</v>
          </cell>
          <cell r="AH146">
            <v>0</v>
          </cell>
          <cell r="AI146">
            <v>2453.35</v>
          </cell>
          <cell r="AJ146">
            <v>119791.0207620218</v>
          </cell>
          <cell r="AL146">
            <v>2453.35</v>
          </cell>
          <cell r="AM146">
            <v>117337.67076202179</v>
          </cell>
          <cell r="AO146">
            <v>2453.35</v>
          </cell>
          <cell r="AP146">
            <v>114884.32076202179</v>
          </cell>
          <cell r="AR146">
            <v>2453.35</v>
          </cell>
          <cell r="AS146">
            <v>112430.97076202178</v>
          </cell>
          <cell r="AU146">
            <v>2453.35</v>
          </cell>
          <cell r="AV146">
            <v>109977.62076202178</v>
          </cell>
          <cell r="AX146">
            <v>2453.35</v>
          </cell>
          <cell r="AY146">
            <v>107524.27076202177</v>
          </cell>
          <cell r="AZ146">
            <v>2453.35</v>
          </cell>
          <cell r="BA146">
            <v>105070.92076202176</v>
          </cell>
          <cell r="BB146" t="str">
            <v>WJP369GP</v>
          </cell>
          <cell r="BC146">
            <v>0.08</v>
          </cell>
          <cell r="BD146">
            <v>71.665278203089983</v>
          </cell>
        </row>
        <row r="147">
          <cell r="A147" t="str">
            <v>WJP389GP</v>
          </cell>
          <cell r="B147" t="str">
            <v>Active</v>
          </cell>
          <cell r="C147">
            <v>0</v>
          </cell>
          <cell r="D147" t="str">
            <v xml:space="preserve"> CITY PARKS JOHANNESBURG </v>
          </cell>
          <cell r="E147" t="str">
            <v xml:space="preserve">000920 CITY PARKS JOHANNESBURG </v>
          </cell>
          <cell r="F147" t="str">
            <v>REGION D</v>
          </cell>
          <cell r="G147" t="str">
            <v>KLIPSPRUIT</v>
          </cell>
          <cell r="H147" t="str">
            <v>FML</v>
          </cell>
          <cell r="I147" t="str">
            <v>WJP389GP</v>
          </cell>
          <cell r="J147" t="str">
            <v xml:space="preserve">ISUZU NPR 400 S F/C C/C                  </v>
          </cell>
          <cell r="K147" t="str">
            <v>TRK4/TIP</v>
          </cell>
          <cell r="L147">
            <v>133443.22701010929</v>
          </cell>
          <cell r="M147">
            <v>0</v>
          </cell>
          <cell r="N147">
            <v>2683.82</v>
          </cell>
          <cell r="O147">
            <v>130759.40701010928</v>
          </cell>
          <cell r="P147">
            <v>0</v>
          </cell>
          <cell r="Q147">
            <v>2683.82</v>
          </cell>
          <cell r="R147">
            <v>128075.58701010927</v>
          </cell>
          <cell r="S147">
            <v>0</v>
          </cell>
          <cell r="T147">
            <v>2683.82</v>
          </cell>
          <cell r="U147">
            <v>125391.76701010927</v>
          </cell>
          <cell r="V147">
            <v>0</v>
          </cell>
          <cell r="W147">
            <v>2683.82</v>
          </cell>
          <cell r="X147">
            <v>122707.94701010926</v>
          </cell>
          <cell r="Y147">
            <v>0</v>
          </cell>
          <cell r="Z147">
            <v>2683.82</v>
          </cell>
          <cell r="AA147">
            <v>120024.12701010925</v>
          </cell>
          <cell r="AB147">
            <v>0</v>
          </cell>
          <cell r="AC147">
            <v>2683.82</v>
          </cell>
          <cell r="AD147">
            <v>117340.30701010925</v>
          </cell>
          <cell r="AE147">
            <v>0</v>
          </cell>
          <cell r="AF147">
            <v>2683.82</v>
          </cell>
          <cell r="AG147">
            <v>114656.48701010924</v>
          </cell>
          <cell r="AH147">
            <v>0</v>
          </cell>
          <cell r="AI147">
            <v>2683.82</v>
          </cell>
          <cell r="AJ147">
            <v>111972.66701010923</v>
          </cell>
          <cell r="AL147">
            <v>2683.82</v>
          </cell>
          <cell r="AM147">
            <v>109288.84701010922</v>
          </cell>
          <cell r="AO147">
            <v>2683.82</v>
          </cell>
          <cell r="AP147">
            <v>106605.02701010922</v>
          </cell>
          <cell r="AR147">
            <v>2683.82</v>
          </cell>
          <cell r="AS147">
            <v>103921.20701010921</v>
          </cell>
          <cell r="AU147">
            <v>2683.82</v>
          </cell>
          <cell r="AV147">
            <v>101237.3870101092</v>
          </cell>
          <cell r="AX147">
            <v>2683.82</v>
          </cell>
          <cell r="AY147">
            <v>98553.567010109196</v>
          </cell>
          <cell r="AZ147">
            <v>2683.82</v>
          </cell>
          <cell r="BA147">
            <v>95869.747010109189</v>
          </cell>
          <cell r="BB147" t="str">
            <v>WJP389GP</v>
          </cell>
          <cell r="BC147">
            <v>0.08</v>
          </cell>
          <cell r="BD147">
            <v>60.603531827574535</v>
          </cell>
        </row>
        <row r="148">
          <cell r="A148" t="str">
            <v>WJP408GP</v>
          </cell>
          <cell r="B148" t="str">
            <v>Active</v>
          </cell>
          <cell r="C148">
            <v>0</v>
          </cell>
          <cell r="D148" t="str">
            <v xml:space="preserve"> CITY PARKS JOHANNESBURG </v>
          </cell>
          <cell r="E148" t="str">
            <v xml:space="preserve">000920 CITY PARKS JOHANNESBURG </v>
          </cell>
          <cell r="F148" t="str">
            <v>CID</v>
          </cell>
          <cell r="G148" t="str">
            <v>PIONEER PARK</v>
          </cell>
          <cell r="H148" t="str">
            <v>FML</v>
          </cell>
          <cell r="I148" t="str">
            <v>WJP408GP</v>
          </cell>
          <cell r="J148" t="str">
            <v xml:space="preserve">ISUZU NPR 400 S F/C C/C                  </v>
          </cell>
          <cell r="K148" t="str">
            <v>TRK4/TIP</v>
          </cell>
          <cell r="L148">
            <v>133443.22701010929</v>
          </cell>
          <cell r="M148">
            <v>0</v>
          </cell>
          <cell r="N148">
            <v>2683.82</v>
          </cell>
          <cell r="O148">
            <v>130759.40701010928</v>
          </cell>
          <cell r="P148">
            <v>0</v>
          </cell>
          <cell r="Q148">
            <v>2683.82</v>
          </cell>
          <cell r="R148">
            <v>128075.58701010927</v>
          </cell>
          <cell r="S148">
            <v>0</v>
          </cell>
          <cell r="T148">
            <v>2683.82</v>
          </cell>
          <cell r="U148">
            <v>125391.76701010927</v>
          </cell>
          <cell r="V148">
            <v>0</v>
          </cell>
          <cell r="W148">
            <v>2683.82</v>
          </cell>
          <cell r="X148">
            <v>122707.94701010926</v>
          </cell>
          <cell r="Y148">
            <v>0</v>
          </cell>
          <cell r="Z148">
            <v>2683.82</v>
          </cell>
          <cell r="AA148">
            <v>120024.12701010925</v>
          </cell>
          <cell r="AB148">
            <v>0</v>
          </cell>
          <cell r="AC148">
            <v>2683.82</v>
          </cell>
          <cell r="AD148">
            <v>117340.30701010925</v>
          </cell>
          <cell r="AE148">
            <v>0</v>
          </cell>
          <cell r="AF148">
            <v>2683.82</v>
          </cell>
          <cell r="AG148">
            <v>114656.48701010924</v>
          </cell>
          <cell r="AH148">
            <v>0</v>
          </cell>
          <cell r="AI148">
            <v>2683.82</v>
          </cell>
          <cell r="AJ148">
            <v>111972.66701010923</v>
          </cell>
          <cell r="AL148">
            <v>2683.82</v>
          </cell>
          <cell r="AM148">
            <v>109288.84701010922</v>
          </cell>
          <cell r="AO148">
            <v>2683.82</v>
          </cell>
          <cell r="AP148">
            <v>106605.02701010922</v>
          </cell>
          <cell r="AR148">
            <v>2683.82</v>
          </cell>
          <cell r="AS148">
            <v>103921.20701010921</v>
          </cell>
          <cell r="AU148">
            <v>2683.82</v>
          </cell>
          <cell r="AV148">
            <v>101237.3870101092</v>
          </cell>
          <cell r="AX148">
            <v>2683.82</v>
          </cell>
          <cell r="AY148">
            <v>98553.567010109196</v>
          </cell>
          <cell r="AZ148">
            <v>2683.82</v>
          </cell>
          <cell r="BA148">
            <v>95869.747010109189</v>
          </cell>
          <cell r="BB148" t="str">
            <v>WJP408GP</v>
          </cell>
          <cell r="BC148">
            <v>0.08</v>
          </cell>
          <cell r="BD148">
            <v>60.603531827574535</v>
          </cell>
        </row>
        <row r="149">
          <cell r="A149" t="str">
            <v>WJP438GP</v>
          </cell>
          <cell r="B149" t="str">
            <v>Active</v>
          </cell>
          <cell r="C149">
            <v>0</v>
          </cell>
          <cell r="D149" t="str">
            <v xml:space="preserve"> CITY PARKS JOHANNESBURG </v>
          </cell>
          <cell r="E149" t="str">
            <v xml:space="preserve">000920 CITY PARKS JOHANNESBURG </v>
          </cell>
          <cell r="F149" t="str">
            <v>REGION E</v>
          </cell>
          <cell r="G149" t="str">
            <v>PATERSON PARK</v>
          </cell>
          <cell r="H149" t="str">
            <v>FML</v>
          </cell>
          <cell r="I149" t="str">
            <v>WJP438GP</v>
          </cell>
          <cell r="J149" t="str">
            <v xml:space="preserve">ISUZU NPR 400 F/C C/C                    </v>
          </cell>
          <cell r="K149" t="str">
            <v>TRK4/TIP</v>
          </cell>
          <cell r="L149">
            <v>146766.61276885247</v>
          </cell>
          <cell r="M149">
            <v>0</v>
          </cell>
          <cell r="N149">
            <v>3194.33</v>
          </cell>
          <cell r="O149">
            <v>143572.28276885248</v>
          </cell>
          <cell r="P149">
            <v>0</v>
          </cell>
          <cell r="Q149">
            <v>3194.33</v>
          </cell>
          <cell r="R149">
            <v>140377.9527688525</v>
          </cell>
          <cell r="S149">
            <v>0</v>
          </cell>
          <cell r="T149">
            <v>3194.33</v>
          </cell>
          <cell r="U149">
            <v>137183.62276885251</v>
          </cell>
          <cell r="V149">
            <v>0</v>
          </cell>
          <cell r="W149">
            <v>3194.33</v>
          </cell>
          <cell r="X149">
            <v>133989.29276885252</v>
          </cell>
          <cell r="Y149">
            <v>0</v>
          </cell>
          <cell r="Z149">
            <v>3194.33</v>
          </cell>
          <cell r="AA149">
            <v>130794.96276885252</v>
          </cell>
          <cell r="AB149">
            <v>0</v>
          </cell>
          <cell r="AC149">
            <v>3194.33</v>
          </cell>
          <cell r="AD149">
            <v>127600.63276885252</v>
          </cell>
          <cell r="AE149">
            <v>0</v>
          </cell>
          <cell r="AF149">
            <v>3194.33</v>
          </cell>
          <cell r="AG149">
            <v>124406.30276885252</v>
          </cell>
          <cell r="AH149">
            <v>0</v>
          </cell>
          <cell r="AI149">
            <v>3194.33</v>
          </cell>
          <cell r="AJ149">
            <v>121211.97276885252</v>
          </cell>
          <cell r="AL149">
            <v>3194.33</v>
          </cell>
          <cell r="AM149">
            <v>118017.64276885251</v>
          </cell>
          <cell r="AO149">
            <v>3194.33</v>
          </cell>
          <cell r="AP149">
            <v>114823.31276885251</v>
          </cell>
          <cell r="AR149">
            <v>3194.33</v>
          </cell>
          <cell r="AS149">
            <v>111628.98276885251</v>
          </cell>
          <cell r="AU149">
            <v>3194.33</v>
          </cell>
          <cell r="AV149">
            <v>108434.65276885251</v>
          </cell>
          <cell r="AX149">
            <v>3194.33</v>
          </cell>
          <cell r="AY149">
            <v>105240.32276885251</v>
          </cell>
          <cell r="AZ149">
            <v>3194.33</v>
          </cell>
          <cell r="BA149">
            <v>102045.99276885251</v>
          </cell>
          <cell r="BB149" t="str">
            <v>WJP438GP</v>
          </cell>
          <cell r="BC149">
            <v>0.08</v>
          </cell>
          <cell r="BD149">
            <v>55.04142174427453</v>
          </cell>
        </row>
        <row r="150">
          <cell r="A150" t="str">
            <v>WJP446GP</v>
          </cell>
          <cell r="B150" t="str">
            <v>Active</v>
          </cell>
          <cell r="C150">
            <v>0</v>
          </cell>
          <cell r="D150" t="str">
            <v xml:space="preserve"> CITY PARKS JOHANNESBURG </v>
          </cell>
          <cell r="E150" t="str">
            <v xml:space="preserve">000920 CITY PARKS JOHANNESBURG </v>
          </cell>
          <cell r="F150" t="str">
            <v>REGION E</v>
          </cell>
          <cell r="G150" t="str">
            <v>DEPOT 406</v>
          </cell>
          <cell r="H150" t="str">
            <v>FML</v>
          </cell>
          <cell r="I150" t="str">
            <v>WJP446GP</v>
          </cell>
          <cell r="J150" t="str">
            <v xml:space="preserve">ISUZU NPR 400 S F/C C/C                  </v>
          </cell>
          <cell r="K150" t="str">
            <v>TRK4/TIP</v>
          </cell>
          <cell r="L150">
            <v>156653.61162814207</v>
          </cell>
          <cell r="M150">
            <v>0</v>
          </cell>
          <cell r="N150">
            <v>2848.71</v>
          </cell>
          <cell r="O150">
            <v>153804.90162814208</v>
          </cell>
          <cell r="P150">
            <v>0</v>
          </cell>
          <cell r="Q150">
            <v>2848.71</v>
          </cell>
          <cell r="R150">
            <v>150956.19162814209</v>
          </cell>
          <cell r="S150">
            <v>0</v>
          </cell>
          <cell r="T150">
            <v>2848.71</v>
          </cell>
          <cell r="U150">
            <v>148107.48162814209</v>
          </cell>
          <cell r="V150">
            <v>0</v>
          </cell>
          <cell r="W150">
            <v>2848.71</v>
          </cell>
          <cell r="X150">
            <v>145258.7716281421</v>
          </cell>
          <cell r="Y150">
            <v>0</v>
          </cell>
          <cell r="Z150">
            <v>2848.71</v>
          </cell>
          <cell r="AA150">
            <v>142410.06162814211</v>
          </cell>
          <cell r="AB150">
            <v>0</v>
          </cell>
          <cell r="AC150">
            <v>2848.71</v>
          </cell>
          <cell r="AD150">
            <v>139561.35162814212</v>
          </cell>
          <cell r="AE150">
            <v>0</v>
          </cell>
          <cell r="AF150">
            <v>2848.71</v>
          </cell>
          <cell r="AG150">
            <v>136712.64162814213</v>
          </cell>
          <cell r="AH150">
            <v>0</v>
          </cell>
          <cell r="AI150">
            <v>2848.71</v>
          </cell>
          <cell r="AJ150">
            <v>133863.93162814213</v>
          </cell>
          <cell r="AL150">
            <v>2848.71</v>
          </cell>
          <cell r="AM150">
            <v>131015.22162814213</v>
          </cell>
          <cell r="AO150">
            <v>2848.71</v>
          </cell>
          <cell r="AP150">
            <v>128166.51162814212</v>
          </cell>
          <cell r="AR150">
            <v>2848.71</v>
          </cell>
          <cell r="AS150">
            <v>125317.80162814212</v>
          </cell>
          <cell r="AU150">
            <v>2848.71</v>
          </cell>
          <cell r="AV150">
            <v>122469.09162814211</v>
          </cell>
          <cell r="AX150">
            <v>2848.71</v>
          </cell>
          <cell r="AY150">
            <v>119620.3816281421</v>
          </cell>
          <cell r="AZ150">
            <v>2848.71</v>
          </cell>
          <cell r="BA150">
            <v>116771.6716281421</v>
          </cell>
          <cell r="BB150" t="str">
            <v>WJP446GP</v>
          </cell>
          <cell r="BC150">
            <v>0.08</v>
          </cell>
          <cell r="BD150">
            <v>68.727740718476625</v>
          </cell>
        </row>
        <row r="151">
          <cell r="A151" t="str">
            <v>WJP512GP</v>
          </cell>
          <cell r="B151" t="str">
            <v>Active</v>
          </cell>
          <cell r="C151">
            <v>0</v>
          </cell>
          <cell r="D151" t="str">
            <v xml:space="preserve"> CITY PARKS JOHANNESBURG </v>
          </cell>
          <cell r="E151" t="str">
            <v xml:space="preserve">000920 CITY PARKS JOHANNESBURG </v>
          </cell>
          <cell r="F151" t="str">
            <v>REGION F</v>
          </cell>
          <cell r="G151" t="str">
            <v>PIONEER PARK</v>
          </cell>
          <cell r="H151" t="str">
            <v>FML</v>
          </cell>
          <cell r="I151" t="str">
            <v>WJP512GP</v>
          </cell>
          <cell r="J151" t="str">
            <v xml:space="preserve">ISUZU NPR 400 S F/C C/C                  </v>
          </cell>
          <cell r="K151" t="str">
            <v>TRK4/TIP</v>
          </cell>
          <cell r="L151">
            <v>157648.53743306012</v>
          </cell>
          <cell r="M151">
            <v>0</v>
          </cell>
          <cell r="N151">
            <v>2942.61</v>
          </cell>
          <cell r="O151">
            <v>154705.92743306013</v>
          </cell>
          <cell r="P151">
            <v>0</v>
          </cell>
          <cell r="Q151">
            <v>2942.61</v>
          </cell>
          <cell r="R151">
            <v>151763.31743306015</v>
          </cell>
          <cell r="S151">
            <v>0</v>
          </cell>
          <cell r="T151">
            <v>2942.61</v>
          </cell>
          <cell r="U151">
            <v>148820.70743306016</v>
          </cell>
          <cell r="V151">
            <v>0</v>
          </cell>
          <cell r="W151">
            <v>2942.61</v>
          </cell>
          <cell r="X151">
            <v>145878.09743306017</v>
          </cell>
          <cell r="Y151">
            <v>0</v>
          </cell>
          <cell r="Z151">
            <v>2942.61</v>
          </cell>
          <cell r="AA151">
            <v>142935.48743306019</v>
          </cell>
          <cell r="AB151">
            <v>0</v>
          </cell>
          <cell r="AC151">
            <v>2942.61</v>
          </cell>
          <cell r="AD151">
            <v>139992.8774330602</v>
          </cell>
          <cell r="AE151">
            <v>0</v>
          </cell>
          <cell r="AF151">
            <v>2942.61</v>
          </cell>
          <cell r="AG151">
            <v>137050.26743306022</v>
          </cell>
          <cell r="AH151">
            <v>0</v>
          </cell>
          <cell r="AI151">
            <v>2942.61</v>
          </cell>
          <cell r="AJ151">
            <v>134107.65743306023</v>
          </cell>
          <cell r="AL151">
            <v>2942.61</v>
          </cell>
          <cell r="AM151">
            <v>131165.04743306024</v>
          </cell>
          <cell r="AO151">
            <v>2942.61</v>
          </cell>
          <cell r="AP151">
            <v>128222.43743306024</v>
          </cell>
          <cell r="AR151">
            <v>2942.61</v>
          </cell>
          <cell r="AS151">
            <v>125279.82743306024</v>
          </cell>
          <cell r="AU151">
            <v>2942.61</v>
          </cell>
          <cell r="AV151">
            <v>122337.21743306024</v>
          </cell>
          <cell r="AX151">
            <v>2942.61</v>
          </cell>
          <cell r="AY151">
            <v>119394.60743306024</v>
          </cell>
          <cell r="AZ151">
            <v>2942.61</v>
          </cell>
          <cell r="BA151">
            <v>116451.99743306024</v>
          </cell>
          <cell r="BB151" t="str">
            <v>WJP512GP</v>
          </cell>
          <cell r="BC151">
            <v>0.08</v>
          </cell>
          <cell r="BD151">
            <v>66.500207534836179</v>
          </cell>
        </row>
        <row r="152">
          <cell r="A152" t="str">
            <v>WJP520GP</v>
          </cell>
          <cell r="B152" t="str">
            <v>Active</v>
          </cell>
          <cell r="C152">
            <v>0</v>
          </cell>
          <cell r="D152" t="str">
            <v xml:space="preserve"> CITY PARKS JOHANNESBURG </v>
          </cell>
          <cell r="E152" t="str">
            <v xml:space="preserve">000920 CITY PARKS JOHANNESBURG </v>
          </cell>
          <cell r="F152" t="str">
            <v>CID</v>
          </cell>
          <cell r="G152" t="str">
            <v>PIONEER PARK</v>
          </cell>
          <cell r="H152" t="str">
            <v>FML</v>
          </cell>
          <cell r="I152" t="str">
            <v>WJP520GP</v>
          </cell>
          <cell r="J152" t="str">
            <v xml:space="preserve">ISUZU NPR 400 S F/C C/C                  </v>
          </cell>
          <cell r="K152" t="str">
            <v>TRK4/TIP</v>
          </cell>
          <cell r="L152">
            <v>133412.30145874317</v>
          </cell>
          <cell r="M152">
            <v>0</v>
          </cell>
          <cell r="N152">
            <v>2677.48</v>
          </cell>
          <cell r="O152">
            <v>130734.82145874317</v>
          </cell>
          <cell r="P152">
            <v>0</v>
          </cell>
          <cell r="Q152">
            <v>2677.48</v>
          </cell>
          <cell r="R152">
            <v>128057.34145874318</v>
          </cell>
          <cell r="S152">
            <v>0</v>
          </cell>
          <cell r="T152">
            <v>2677.48</v>
          </cell>
          <cell r="U152">
            <v>125379.86145874318</v>
          </cell>
          <cell r="V152">
            <v>0</v>
          </cell>
          <cell r="W152">
            <v>2677.48</v>
          </cell>
          <cell r="X152">
            <v>122702.38145874318</v>
          </cell>
          <cell r="Y152">
            <v>0</v>
          </cell>
          <cell r="Z152">
            <v>2677.48</v>
          </cell>
          <cell r="AA152">
            <v>120024.90145874319</v>
          </cell>
          <cell r="AB152">
            <v>0</v>
          </cell>
          <cell r="AC152">
            <v>2677.48</v>
          </cell>
          <cell r="AD152">
            <v>117347.42145874319</v>
          </cell>
          <cell r="AE152">
            <v>0</v>
          </cell>
          <cell r="AF152">
            <v>2677.48</v>
          </cell>
          <cell r="AG152">
            <v>114669.9414587432</v>
          </cell>
          <cell r="AH152">
            <v>0</v>
          </cell>
          <cell r="AI152">
            <v>2677.48</v>
          </cell>
          <cell r="AJ152">
            <v>111992.4614587432</v>
          </cell>
          <cell r="AL152">
            <v>2677.48</v>
          </cell>
          <cell r="AM152">
            <v>109314.9814587432</v>
          </cell>
          <cell r="AO152">
            <v>2677.48</v>
          </cell>
          <cell r="AP152">
            <v>106637.50145874321</v>
          </cell>
          <cell r="AR152">
            <v>2677.48</v>
          </cell>
          <cell r="AS152">
            <v>103960.02145874321</v>
          </cell>
          <cell r="AU152">
            <v>2677.48</v>
          </cell>
          <cell r="AV152">
            <v>101282.54145874322</v>
          </cell>
          <cell r="AX152">
            <v>2677.48</v>
          </cell>
          <cell r="AY152">
            <v>98605.061458743221</v>
          </cell>
          <cell r="AZ152">
            <v>2677.48</v>
          </cell>
          <cell r="BA152">
            <v>95927.581458743225</v>
          </cell>
          <cell r="BB152" t="str">
            <v>WJP520GP</v>
          </cell>
          <cell r="BC152">
            <v>0.08</v>
          </cell>
          <cell r="BD152">
            <v>60.762979945176397</v>
          </cell>
        </row>
        <row r="153">
          <cell r="A153" t="str">
            <v>WJP528GP</v>
          </cell>
          <cell r="B153" t="str">
            <v>Active</v>
          </cell>
          <cell r="C153">
            <v>0</v>
          </cell>
          <cell r="D153" t="str">
            <v xml:space="preserve"> CITY PARKS JOHANNESBURG </v>
          </cell>
          <cell r="E153" t="str">
            <v xml:space="preserve">000920 CITY PARKS JOHANNESBURG </v>
          </cell>
          <cell r="F153" t="str">
            <v>REGION D</v>
          </cell>
          <cell r="G153" t="str">
            <v>DOBSONVILLE</v>
          </cell>
          <cell r="H153" t="str">
            <v>FML</v>
          </cell>
          <cell r="I153" t="str">
            <v>WJP528GP</v>
          </cell>
          <cell r="J153" t="str">
            <v xml:space="preserve">ISUZU NPR 400 F/C C/C                    </v>
          </cell>
          <cell r="K153" t="str">
            <v>TRK4/TIP</v>
          </cell>
          <cell r="L153">
            <v>222737.91982486341</v>
          </cell>
          <cell r="M153">
            <v>0</v>
          </cell>
          <cell r="N153">
            <v>3944.96</v>
          </cell>
          <cell r="O153">
            <v>218792.95982486341</v>
          </cell>
          <cell r="P153">
            <v>0</v>
          </cell>
          <cell r="Q153">
            <v>3944.96</v>
          </cell>
          <cell r="R153">
            <v>214847.99982486342</v>
          </cell>
          <cell r="S153">
            <v>0</v>
          </cell>
          <cell r="T153">
            <v>3944.96</v>
          </cell>
          <cell r="U153">
            <v>210903.03982486343</v>
          </cell>
          <cell r="V153">
            <v>0</v>
          </cell>
          <cell r="W153">
            <v>3944.96</v>
          </cell>
          <cell r="X153">
            <v>206958.07982486344</v>
          </cell>
          <cell r="Y153">
            <v>0</v>
          </cell>
          <cell r="Z153">
            <v>3944.96</v>
          </cell>
          <cell r="AA153">
            <v>203013.11982486345</v>
          </cell>
          <cell r="AB153">
            <v>0</v>
          </cell>
          <cell r="AC153">
            <v>3944.96</v>
          </cell>
          <cell r="AD153">
            <v>199068.15982486345</v>
          </cell>
          <cell r="AE153">
            <v>0</v>
          </cell>
          <cell r="AF153">
            <v>3944.96</v>
          </cell>
          <cell r="AG153">
            <v>195123.19982486346</v>
          </cell>
          <cell r="AH153">
            <v>0</v>
          </cell>
          <cell r="AI153">
            <v>3944.96</v>
          </cell>
          <cell r="AJ153">
            <v>191178.23982486347</v>
          </cell>
          <cell r="AL153">
            <v>3944.96</v>
          </cell>
          <cell r="AM153">
            <v>187233.27982486348</v>
          </cell>
          <cell r="AO153">
            <v>3944.96</v>
          </cell>
          <cell r="AP153">
            <v>183288.31982486349</v>
          </cell>
          <cell r="AR153">
            <v>3944.96</v>
          </cell>
          <cell r="AS153">
            <v>179343.3598248635</v>
          </cell>
          <cell r="AU153">
            <v>3944.96</v>
          </cell>
          <cell r="AV153">
            <v>175398.3998248635</v>
          </cell>
          <cell r="AX153">
            <v>3944.96</v>
          </cell>
          <cell r="AY153">
            <v>171453.43982486351</v>
          </cell>
          <cell r="AZ153">
            <v>3944.96</v>
          </cell>
          <cell r="BA153">
            <v>167508.47982486352</v>
          </cell>
          <cell r="BB153" t="str">
            <v>WJP528GP</v>
          </cell>
          <cell r="BC153">
            <v>0.08</v>
          </cell>
          <cell r="BD153">
            <v>71.075017134688707</v>
          </cell>
        </row>
        <row r="154">
          <cell r="A154" t="str">
            <v>WJZ921GP</v>
          </cell>
          <cell r="B154" t="str">
            <v>Active</v>
          </cell>
          <cell r="C154">
            <v>0</v>
          </cell>
          <cell r="D154" t="str">
            <v xml:space="preserve"> CITY PARKS JOHANNESBURG </v>
          </cell>
          <cell r="E154" t="str">
            <v xml:space="preserve">000920 CITY PARKS JOHANNESBURG </v>
          </cell>
          <cell r="F154" t="str">
            <v>REGION F</v>
          </cell>
          <cell r="G154" t="str">
            <v>STR. TREE SPRINGFIELD</v>
          </cell>
          <cell r="H154" t="str">
            <v>FML</v>
          </cell>
          <cell r="I154" t="str">
            <v>WJZ921GP</v>
          </cell>
          <cell r="J154" t="str">
            <v xml:space="preserve">ISUZU FSR 700 F/C C/C                    </v>
          </cell>
          <cell r="K154" t="str">
            <v>TRK7/TIPCRANE</v>
          </cell>
          <cell r="L154">
            <v>274882.38365355192</v>
          </cell>
          <cell r="M154">
            <v>0</v>
          </cell>
          <cell r="N154">
            <v>5422.98</v>
          </cell>
          <cell r="O154">
            <v>269459.40365355194</v>
          </cell>
          <cell r="P154">
            <v>0</v>
          </cell>
          <cell r="Q154">
            <v>5422.98</v>
          </cell>
          <cell r="R154">
            <v>264036.42365355196</v>
          </cell>
          <cell r="S154">
            <v>0</v>
          </cell>
          <cell r="T154">
            <v>5422.98</v>
          </cell>
          <cell r="U154">
            <v>258613.44365355195</v>
          </cell>
          <cell r="V154">
            <v>0</v>
          </cell>
          <cell r="W154">
            <v>5422.98</v>
          </cell>
          <cell r="X154">
            <v>253190.46365355194</v>
          </cell>
          <cell r="Y154">
            <v>0</v>
          </cell>
          <cell r="Z154">
            <v>5422.98</v>
          </cell>
          <cell r="AA154">
            <v>247767.48365355193</v>
          </cell>
          <cell r="AB154">
            <v>0</v>
          </cell>
          <cell r="AC154">
            <v>5422.98</v>
          </cell>
          <cell r="AD154">
            <v>242344.50365355192</v>
          </cell>
          <cell r="AE154">
            <v>0</v>
          </cell>
          <cell r="AF154">
            <v>5422.98</v>
          </cell>
          <cell r="AG154">
            <v>236921.52365355191</v>
          </cell>
          <cell r="AH154">
            <v>0</v>
          </cell>
          <cell r="AI154">
            <v>5422.98</v>
          </cell>
          <cell r="AJ154">
            <v>231498.5436535519</v>
          </cell>
          <cell r="AL154">
            <v>5422.98</v>
          </cell>
          <cell r="AM154">
            <v>226075.56365355189</v>
          </cell>
          <cell r="AO154">
            <v>5422.98</v>
          </cell>
          <cell r="AP154">
            <v>220652.58365355188</v>
          </cell>
          <cell r="AR154">
            <v>5422.98</v>
          </cell>
          <cell r="AS154">
            <v>215229.60365355187</v>
          </cell>
          <cell r="AU154">
            <v>5422.98</v>
          </cell>
          <cell r="AV154">
            <v>209806.62365355185</v>
          </cell>
          <cell r="AX154">
            <v>5422.98</v>
          </cell>
          <cell r="AY154">
            <v>204383.64365355184</v>
          </cell>
          <cell r="AZ154">
            <v>5422.98</v>
          </cell>
          <cell r="BA154">
            <v>198960.66365355183</v>
          </cell>
          <cell r="BB154" t="str">
            <v>WJZ921GP</v>
          </cell>
          <cell r="BC154">
            <v>0.08</v>
          </cell>
          <cell r="BD154">
            <v>62.061952010790776</v>
          </cell>
        </row>
        <row r="155">
          <cell r="A155" t="str">
            <v>WKT151GP</v>
          </cell>
          <cell r="B155" t="str">
            <v>Active</v>
          </cell>
          <cell r="C155">
            <v>0</v>
          </cell>
          <cell r="D155" t="str">
            <v xml:space="preserve"> CITY PARKS JOHANNESBURG </v>
          </cell>
          <cell r="E155" t="str">
            <v xml:space="preserve">000920 CITY PARKS JOHANNESBURG </v>
          </cell>
          <cell r="F155" t="str">
            <v>REGION F</v>
          </cell>
          <cell r="G155" t="str">
            <v>KIBLER PARK</v>
          </cell>
          <cell r="H155" t="str">
            <v>FML</v>
          </cell>
          <cell r="I155" t="str">
            <v>WKT151GP</v>
          </cell>
          <cell r="J155" t="str">
            <v xml:space="preserve">ISUZU NPR 400 S F/C C/C                  </v>
          </cell>
          <cell r="K155" t="str">
            <v>TRK4/TIP</v>
          </cell>
          <cell r="L155">
            <v>159512.78859480875</v>
          </cell>
          <cell r="M155">
            <v>0</v>
          </cell>
          <cell r="N155">
            <v>2692.1</v>
          </cell>
          <cell r="O155">
            <v>156820.68859480874</v>
          </cell>
          <cell r="P155">
            <v>0</v>
          </cell>
          <cell r="Q155">
            <v>2692.1</v>
          </cell>
          <cell r="R155">
            <v>154128.58859480874</v>
          </cell>
          <cell r="S155">
            <v>0</v>
          </cell>
          <cell r="T155">
            <v>2692.1</v>
          </cell>
          <cell r="U155">
            <v>151436.48859480873</v>
          </cell>
          <cell r="V155">
            <v>0</v>
          </cell>
          <cell r="W155">
            <v>2692.1</v>
          </cell>
          <cell r="X155">
            <v>148744.38859480873</v>
          </cell>
          <cell r="Y155">
            <v>0</v>
          </cell>
          <cell r="Z155">
            <v>2692.1</v>
          </cell>
          <cell r="AA155">
            <v>146052.28859480872</v>
          </cell>
          <cell r="AB155">
            <v>0</v>
          </cell>
          <cell r="AC155">
            <v>2692.1</v>
          </cell>
          <cell r="AD155">
            <v>143360.18859480871</v>
          </cell>
          <cell r="AE155">
            <v>0</v>
          </cell>
          <cell r="AF155">
            <v>2692.1</v>
          </cell>
          <cell r="AG155">
            <v>140668.08859480871</v>
          </cell>
          <cell r="AH155">
            <v>0</v>
          </cell>
          <cell r="AI155">
            <v>2692.1</v>
          </cell>
          <cell r="AJ155">
            <v>137975.9885948087</v>
          </cell>
          <cell r="AL155">
            <v>2692.1</v>
          </cell>
          <cell r="AM155">
            <v>135283.8885948087</v>
          </cell>
          <cell r="AO155">
            <v>2692.1</v>
          </cell>
          <cell r="AP155">
            <v>132591.78859480869</v>
          </cell>
          <cell r="AR155">
            <v>2692.1</v>
          </cell>
          <cell r="AS155">
            <v>129899.68859480869</v>
          </cell>
          <cell r="AU155">
            <v>2692.1</v>
          </cell>
          <cell r="AV155">
            <v>127207.58859480868</v>
          </cell>
          <cell r="AX155">
            <v>2692.1</v>
          </cell>
          <cell r="AY155">
            <v>124515.48859480867</v>
          </cell>
          <cell r="AZ155">
            <v>2692.1</v>
          </cell>
          <cell r="BA155">
            <v>121823.38859480867</v>
          </cell>
          <cell r="BB155" t="str">
            <v>WKT151GP</v>
          </cell>
          <cell r="BC155">
            <v>0.08</v>
          </cell>
          <cell r="BD155">
            <v>75.633620452182583</v>
          </cell>
        </row>
        <row r="156">
          <cell r="A156" t="str">
            <v>WLG778GP</v>
          </cell>
          <cell r="B156" t="str">
            <v>Active</v>
          </cell>
          <cell r="C156">
            <v>0</v>
          </cell>
          <cell r="D156" t="str">
            <v xml:space="preserve"> CITY PARKS JOHANNESBURG </v>
          </cell>
          <cell r="E156" t="str">
            <v xml:space="preserve">000920 CITY PARKS JOHANNESBURG </v>
          </cell>
          <cell r="F156" t="str">
            <v>FM</v>
          </cell>
          <cell r="G156" t="str">
            <v>FM - ECC</v>
          </cell>
          <cell r="H156" t="str">
            <v>FML</v>
          </cell>
          <cell r="I156" t="str">
            <v>WLG778GP</v>
          </cell>
          <cell r="J156" t="str">
            <v xml:space="preserve">ISUZU FSR 700 F/C C/C                    </v>
          </cell>
          <cell r="K156" t="str">
            <v>TRK7/DS/CRANE/TAIL</v>
          </cell>
          <cell r="L156">
            <v>252381.89476912565</v>
          </cell>
          <cell r="M156">
            <v>0</v>
          </cell>
          <cell r="N156">
            <v>5111.25</v>
          </cell>
          <cell r="O156">
            <v>247270.64476912565</v>
          </cell>
          <cell r="P156">
            <v>0</v>
          </cell>
          <cell r="Q156">
            <v>5111.25</v>
          </cell>
          <cell r="R156">
            <v>242159.39476912565</v>
          </cell>
          <cell r="S156">
            <v>0</v>
          </cell>
          <cell r="T156">
            <v>5111.25</v>
          </cell>
          <cell r="U156">
            <v>237048.14476912565</v>
          </cell>
          <cell r="V156">
            <v>0</v>
          </cell>
          <cell r="W156">
            <v>5111.25</v>
          </cell>
          <cell r="X156">
            <v>231936.89476912565</v>
          </cell>
          <cell r="Y156">
            <v>0</v>
          </cell>
          <cell r="Z156">
            <v>5111.25</v>
          </cell>
          <cell r="AA156">
            <v>226825.64476912565</v>
          </cell>
          <cell r="AB156">
            <v>0</v>
          </cell>
          <cell r="AC156">
            <v>5111.25</v>
          </cell>
          <cell r="AD156">
            <v>221714.39476912565</v>
          </cell>
          <cell r="AE156">
            <v>0</v>
          </cell>
          <cell r="AF156">
            <v>5111.25</v>
          </cell>
          <cell r="AG156">
            <v>216603.14476912565</v>
          </cell>
          <cell r="AH156">
            <v>0</v>
          </cell>
          <cell r="AI156">
            <v>5111.25</v>
          </cell>
          <cell r="AJ156">
            <v>211491.89476912565</v>
          </cell>
          <cell r="AL156">
            <v>5111.25</v>
          </cell>
          <cell r="AM156">
            <v>206380.64476912565</v>
          </cell>
          <cell r="AO156">
            <v>5111.25</v>
          </cell>
          <cell r="AP156">
            <v>201269.39476912565</v>
          </cell>
          <cell r="AR156">
            <v>5111.25</v>
          </cell>
          <cell r="AS156">
            <v>196158.14476912565</v>
          </cell>
          <cell r="AU156">
            <v>5111.25</v>
          </cell>
          <cell r="AV156">
            <v>191046.89476912565</v>
          </cell>
          <cell r="AX156">
            <v>5111.25</v>
          </cell>
          <cell r="AY156">
            <v>185935.64476912565</v>
          </cell>
          <cell r="AZ156">
            <v>5111.25</v>
          </cell>
          <cell r="BA156">
            <v>180824.39476912565</v>
          </cell>
          <cell r="BB156" t="str">
            <v>WLG778GP</v>
          </cell>
          <cell r="BC156">
            <v>0.08</v>
          </cell>
          <cell r="BD156">
            <v>60.088655039034556</v>
          </cell>
        </row>
        <row r="157">
          <cell r="A157" t="str">
            <v>WPN352GP</v>
          </cell>
          <cell r="B157" t="str">
            <v>Active</v>
          </cell>
          <cell r="C157">
            <v>0</v>
          </cell>
          <cell r="D157" t="str">
            <v xml:space="preserve"> CITY PARKS JOHANNESBURG </v>
          </cell>
          <cell r="E157" t="str">
            <v xml:space="preserve">000920 CITY PARKS JOHANNESBURG </v>
          </cell>
          <cell r="F157" t="str">
            <v>REGION F</v>
          </cell>
          <cell r="G157" t="str">
            <v>RHODES PARK</v>
          </cell>
          <cell r="H157" t="str">
            <v>FML</v>
          </cell>
          <cell r="I157" t="str">
            <v>WPN352GP</v>
          </cell>
          <cell r="J157" t="str">
            <v xml:space="preserve">NISSAN UD 40L F/C C/C                     </v>
          </cell>
          <cell r="K157" t="str">
            <v>TRK4/TIP</v>
          </cell>
          <cell r="L157">
            <v>187558.92114480873</v>
          </cell>
          <cell r="M157">
            <v>0</v>
          </cell>
          <cell r="N157">
            <v>3383.59</v>
          </cell>
          <cell r="O157">
            <v>184175.33114480873</v>
          </cell>
          <cell r="P157">
            <v>0</v>
          </cell>
          <cell r="Q157">
            <v>3383.59</v>
          </cell>
          <cell r="R157">
            <v>180791.74114480874</v>
          </cell>
          <cell r="S157">
            <v>0</v>
          </cell>
          <cell r="T157">
            <v>3383.59</v>
          </cell>
          <cell r="U157">
            <v>177408.15114480874</v>
          </cell>
          <cell r="V157">
            <v>0</v>
          </cell>
          <cell r="W157">
            <v>3383.59</v>
          </cell>
          <cell r="X157">
            <v>174024.56114480874</v>
          </cell>
          <cell r="Y157">
            <v>0</v>
          </cell>
          <cell r="Z157">
            <v>3383.59</v>
          </cell>
          <cell r="AA157">
            <v>170640.97114480875</v>
          </cell>
          <cell r="AB157">
            <v>0</v>
          </cell>
          <cell r="AC157">
            <v>3383.59</v>
          </cell>
          <cell r="AD157">
            <v>167257.38114480875</v>
          </cell>
          <cell r="AE157">
            <v>0</v>
          </cell>
          <cell r="AF157">
            <v>3383.59</v>
          </cell>
          <cell r="AG157">
            <v>163873.79114480875</v>
          </cell>
          <cell r="AH157">
            <v>0</v>
          </cell>
          <cell r="AI157">
            <v>3383.59</v>
          </cell>
          <cell r="AJ157">
            <v>160490.20114480876</v>
          </cell>
          <cell r="AL157">
            <v>3383.59</v>
          </cell>
          <cell r="AM157">
            <v>157106.61114480876</v>
          </cell>
          <cell r="AO157">
            <v>3383.59</v>
          </cell>
          <cell r="AP157">
            <v>153723.02114480876</v>
          </cell>
          <cell r="AR157">
            <v>3383.59</v>
          </cell>
          <cell r="AS157">
            <v>150339.43114480877</v>
          </cell>
          <cell r="AU157">
            <v>3383.59</v>
          </cell>
          <cell r="AV157">
            <v>146955.84114480877</v>
          </cell>
          <cell r="AX157">
            <v>3383.59</v>
          </cell>
          <cell r="AY157">
            <v>143572.25114480878</v>
          </cell>
          <cell r="AZ157">
            <v>3383.59</v>
          </cell>
          <cell r="BA157">
            <v>140188.66114480878</v>
          </cell>
          <cell r="BB157" t="str">
            <v>WPN352GP</v>
          </cell>
          <cell r="BC157">
            <v>0.08</v>
          </cell>
          <cell r="BD157">
            <v>69.427711124725278</v>
          </cell>
        </row>
        <row r="158">
          <cell r="A158" t="str">
            <v>WYY965GP</v>
          </cell>
          <cell r="B158" t="str">
            <v>Active</v>
          </cell>
          <cell r="C158">
            <v>0</v>
          </cell>
          <cell r="D158" t="str">
            <v xml:space="preserve"> CITY PARKS JOHANNESBURG </v>
          </cell>
          <cell r="E158" t="str">
            <v xml:space="preserve">000920 CITY PARKS JOHANNESBURG </v>
          </cell>
          <cell r="F158" t="str">
            <v>REGION C</v>
          </cell>
          <cell r="G158" t="str">
            <v>STR. TREE FLORIDA</v>
          </cell>
          <cell r="H158" t="str">
            <v>FML</v>
          </cell>
          <cell r="I158" t="str">
            <v>WYY965GP</v>
          </cell>
          <cell r="J158" t="str">
            <v xml:space="preserve">ISUZU FTR 800 F/C C/C                    </v>
          </cell>
          <cell r="K158" t="str">
            <v>TRK8/TIP</v>
          </cell>
          <cell r="L158">
            <v>282463.29737295082</v>
          </cell>
          <cell r="M158">
            <v>0</v>
          </cell>
          <cell r="N158">
            <v>3878.07</v>
          </cell>
          <cell r="O158">
            <v>278585.22737295082</v>
          </cell>
          <cell r="P158">
            <v>0</v>
          </cell>
          <cell r="Q158">
            <v>3878.07</v>
          </cell>
          <cell r="R158">
            <v>274707.15737295081</v>
          </cell>
          <cell r="S158">
            <v>0</v>
          </cell>
          <cell r="T158">
            <v>3878.07</v>
          </cell>
          <cell r="U158">
            <v>270829.0873729508</v>
          </cell>
          <cell r="V158">
            <v>0</v>
          </cell>
          <cell r="W158">
            <v>3878.07</v>
          </cell>
          <cell r="X158">
            <v>266951.0173729508</v>
          </cell>
          <cell r="Y158">
            <v>0</v>
          </cell>
          <cell r="Z158">
            <v>3878.07</v>
          </cell>
          <cell r="AA158">
            <v>263072.94737295079</v>
          </cell>
          <cell r="AB158">
            <v>0</v>
          </cell>
          <cell r="AC158">
            <v>3878.07</v>
          </cell>
          <cell r="AD158">
            <v>259194.87737295078</v>
          </cell>
          <cell r="AE158">
            <v>0</v>
          </cell>
          <cell r="AF158">
            <v>3878.07</v>
          </cell>
          <cell r="AG158">
            <v>255316.80737295077</v>
          </cell>
          <cell r="AH158">
            <v>0</v>
          </cell>
          <cell r="AI158">
            <v>3878.07</v>
          </cell>
          <cell r="AJ158">
            <v>251438.73737295077</v>
          </cell>
          <cell r="AL158">
            <v>3878.07</v>
          </cell>
          <cell r="AM158">
            <v>247560.66737295076</v>
          </cell>
          <cell r="AO158">
            <v>3878.07</v>
          </cell>
          <cell r="AP158">
            <v>243682.59737295075</v>
          </cell>
          <cell r="AR158">
            <v>3878.07</v>
          </cell>
          <cell r="AS158">
            <v>239804.52737295075</v>
          </cell>
          <cell r="AU158">
            <v>3878.07</v>
          </cell>
          <cell r="AV158">
            <v>235926.45737295074</v>
          </cell>
          <cell r="AX158">
            <v>3878.07</v>
          </cell>
          <cell r="AY158">
            <v>232048.38737295073</v>
          </cell>
          <cell r="AZ158">
            <v>3878.07</v>
          </cell>
          <cell r="BA158">
            <v>228170.31737295073</v>
          </cell>
          <cell r="BB158" t="str">
            <v>WYY965GP</v>
          </cell>
          <cell r="BC158">
            <v>0.08</v>
          </cell>
          <cell r="BD158">
            <v>100.03741912588684</v>
          </cell>
        </row>
        <row r="159">
          <cell r="A159" t="str">
            <v>XCS199GP</v>
          </cell>
          <cell r="B159" t="str">
            <v>Active</v>
          </cell>
          <cell r="C159">
            <v>0</v>
          </cell>
          <cell r="D159" t="str">
            <v xml:space="preserve"> CITY PARKS JOHANNESBURG </v>
          </cell>
          <cell r="E159" t="str">
            <v xml:space="preserve">000920 CITY PARKS JOHANNESBURG </v>
          </cell>
          <cell r="F159" t="str">
            <v>REGION B</v>
          </cell>
          <cell r="G159" t="str">
            <v>BRIXTON</v>
          </cell>
          <cell r="H159" t="str">
            <v>FML</v>
          </cell>
          <cell r="I159" t="str">
            <v>XCS199GP</v>
          </cell>
          <cell r="J159" t="str">
            <v xml:space="preserve">ISUZU NPR 400 F/C C/C                    </v>
          </cell>
          <cell r="K159" t="str">
            <v>TRK4/TIP</v>
          </cell>
          <cell r="L159">
            <v>153198.84057677595</v>
          </cell>
          <cell r="M159">
            <v>0</v>
          </cell>
          <cell r="N159">
            <v>2641.12</v>
          </cell>
          <cell r="O159">
            <v>150557.72057677596</v>
          </cell>
          <cell r="P159">
            <v>0</v>
          </cell>
          <cell r="Q159">
            <v>2641.12</v>
          </cell>
          <cell r="R159">
            <v>147916.60057677596</v>
          </cell>
          <cell r="S159">
            <v>0</v>
          </cell>
          <cell r="T159">
            <v>2641.12</v>
          </cell>
          <cell r="U159">
            <v>145275.48057677597</v>
          </cell>
          <cell r="V159">
            <v>0</v>
          </cell>
          <cell r="W159">
            <v>2641.12</v>
          </cell>
          <cell r="X159">
            <v>142634.36057677597</v>
          </cell>
          <cell r="Y159">
            <v>0</v>
          </cell>
          <cell r="Z159">
            <v>2641.12</v>
          </cell>
          <cell r="AA159">
            <v>139993.24057677598</v>
          </cell>
          <cell r="AB159">
            <v>0</v>
          </cell>
          <cell r="AC159">
            <v>2641.12</v>
          </cell>
          <cell r="AD159">
            <v>137352.12057677598</v>
          </cell>
          <cell r="AE159">
            <v>0</v>
          </cell>
          <cell r="AF159">
            <v>2641.12</v>
          </cell>
          <cell r="AG159">
            <v>134711.00057677599</v>
          </cell>
          <cell r="AH159">
            <v>0</v>
          </cell>
          <cell r="AI159">
            <v>2641.12</v>
          </cell>
          <cell r="AJ159">
            <v>132069.88057677599</v>
          </cell>
          <cell r="AL159">
            <v>2641.12</v>
          </cell>
          <cell r="AM159">
            <v>129428.760576776</v>
          </cell>
          <cell r="AO159">
            <v>2641.12</v>
          </cell>
          <cell r="AP159">
            <v>126787.640576776</v>
          </cell>
          <cell r="AR159">
            <v>2641.12</v>
          </cell>
          <cell r="AS159">
            <v>124146.52057677601</v>
          </cell>
          <cell r="AU159">
            <v>2641.12</v>
          </cell>
          <cell r="AV159">
            <v>121505.40057677601</v>
          </cell>
          <cell r="AX159">
            <v>2641.12</v>
          </cell>
          <cell r="AY159">
            <v>118864.28057677601</v>
          </cell>
          <cell r="AZ159">
            <v>2641.12</v>
          </cell>
          <cell r="BA159">
            <v>116223.16057677602</v>
          </cell>
          <cell r="BB159" t="str">
            <v>XCS199GP</v>
          </cell>
          <cell r="BC159">
            <v>0.08</v>
          </cell>
          <cell r="BD159">
            <v>73.579757867685672</v>
          </cell>
        </row>
        <row r="160">
          <cell r="A160" t="str">
            <v>XCS225GP</v>
          </cell>
          <cell r="B160" t="str">
            <v>Active</v>
          </cell>
          <cell r="C160">
            <v>0</v>
          </cell>
          <cell r="D160" t="str">
            <v xml:space="preserve"> CITY PARKS JOHANNESBURG </v>
          </cell>
          <cell r="E160" t="str">
            <v xml:space="preserve">000920 CITY PARKS JOHANNESBURG </v>
          </cell>
          <cell r="F160" t="str">
            <v>FM</v>
          </cell>
          <cell r="G160" t="str">
            <v>FM - TECHNICAL</v>
          </cell>
          <cell r="H160" t="str">
            <v>FML</v>
          </cell>
          <cell r="I160" t="str">
            <v>XCS225GP</v>
          </cell>
          <cell r="J160" t="str">
            <v xml:space="preserve">ISUZU NPR 400 F/C C/C                    </v>
          </cell>
          <cell r="K160" t="str">
            <v>TRK4/TIP</v>
          </cell>
          <cell r="L160">
            <v>149583.87144508198</v>
          </cell>
          <cell r="M160">
            <v>0</v>
          </cell>
          <cell r="N160">
            <v>2639.4</v>
          </cell>
          <cell r="O160">
            <v>146944.47144508199</v>
          </cell>
          <cell r="P160">
            <v>0</v>
          </cell>
          <cell r="Q160">
            <v>2639.4</v>
          </cell>
          <cell r="R160">
            <v>144305.07144508199</v>
          </cell>
          <cell r="S160">
            <v>0</v>
          </cell>
          <cell r="T160">
            <v>2639.4</v>
          </cell>
          <cell r="U160">
            <v>141665.671445082</v>
          </cell>
          <cell r="V160">
            <v>0</v>
          </cell>
          <cell r="W160">
            <v>2639.4</v>
          </cell>
          <cell r="X160">
            <v>139026.27144508201</v>
          </cell>
          <cell r="Y160">
            <v>0</v>
          </cell>
          <cell r="Z160">
            <v>2639.4</v>
          </cell>
          <cell r="AA160">
            <v>136386.87144508201</v>
          </cell>
          <cell r="AB160">
            <v>0</v>
          </cell>
          <cell r="AC160">
            <v>2639.4</v>
          </cell>
          <cell r="AD160">
            <v>133747.47144508202</v>
          </cell>
          <cell r="AE160">
            <v>0</v>
          </cell>
          <cell r="AF160">
            <v>2639.4</v>
          </cell>
          <cell r="AG160">
            <v>131108.07144508202</v>
          </cell>
          <cell r="AH160">
            <v>0</v>
          </cell>
          <cell r="AI160">
            <v>2639.4</v>
          </cell>
          <cell r="AJ160">
            <v>128468.67144508203</v>
          </cell>
          <cell r="AL160">
            <v>2639.4</v>
          </cell>
          <cell r="AM160">
            <v>125829.27144508203</v>
          </cell>
          <cell r="AO160">
            <v>2639.4</v>
          </cell>
          <cell r="AP160">
            <v>123189.87144508204</v>
          </cell>
          <cell r="AR160">
            <v>2639.4</v>
          </cell>
          <cell r="AS160">
            <v>120550.47144508205</v>
          </cell>
          <cell r="AU160">
            <v>2639.4</v>
          </cell>
          <cell r="AV160">
            <v>117911.07144508205</v>
          </cell>
          <cell r="AX160">
            <v>2639.4</v>
          </cell>
          <cell r="AY160">
            <v>115271.67144508206</v>
          </cell>
          <cell r="AZ160">
            <v>2639.4</v>
          </cell>
          <cell r="BA160">
            <v>112632.27144508206</v>
          </cell>
          <cell r="BB160" t="str">
            <v>XCS225GP</v>
          </cell>
          <cell r="BC160">
            <v>0.08</v>
          </cell>
          <cell r="BD160">
            <v>71.416581850972435</v>
          </cell>
        </row>
        <row r="161">
          <cell r="A161" t="str">
            <v>XCS243GP</v>
          </cell>
          <cell r="B161" t="str">
            <v>Active</v>
          </cell>
          <cell r="C161">
            <v>0</v>
          </cell>
          <cell r="D161" t="str">
            <v xml:space="preserve"> CITY PARKS JOHANNESBURG </v>
          </cell>
          <cell r="E161" t="str">
            <v xml:space="preserve">000920 CITY PARKS JOHANNESBURG </v>
          </cell>
          <cell r="F161" t="str">
            <v>REGION C</v>
          </cell>
          <cell r="G161" t="str">
            <v>VAN DER HOVEN PARK</v>
          </cell>
          <cell r="H161" t="str">
            <v>FML</v>
          </cell>
          <cell r="I161" t="str">
            <v>XCS243GP</v>
          </cell>
          <cell r="J161" t="str">
            <v xml:space="preserve">ISUZU NPR 400 F/C C/C                    </v>
          </cell>
          <cell r="K161" t="str">
            <v>TRK4/TIP</v>
          </cell>
          <cell r="L161">
            <v>151814.20797459013</v>
          </cell>
          <cell r="M161">
            <v>0</v>
          </cell>
          <cell r="N161">
            <v>2669.19</v>
          </cell>
          <cell r="O161">
            <v>149145.01797459013</v>
          </cell>
          <cell r="P161">
            <v>0</v>
          </cell>
          <cell r="Q161">
            <v>2669.19</v>
          </cell>
          <cell r="R161">
            <v>146475.82797459012</v>
          </cell>
          <cell r="S161">
            <v>0</v>
          </cell>
          <cell r="T161">
            <v>2669.19</v>
          </cell>
          <cell r="U161">
            <v>143806.63797459012</v>
          </cell>
          <cell r="V161">
            <v>0</v>
          </cell>
          <cell r="W161">
            <v>2669.19</v>
          </cell>
          <cell r="X161">
            <v>141137.44797459012</v>
          </cell>
          <cell r="Y161">
            <v>0</v>
          </cell>
          <cell r="Z161">
            <v>2669.19</v>
          </cell>
          <cell r="AA161">
            <v>138468.25797459012</v>
          </cell>
          <cell r="AB161">
            <v>0</v>
          </cell>
          <cell r="AC161">
            <v>2669.19</v>
          </cell>
          <cell r="AD161">
            <v>135799.06797459011</v>
          </cell>
          <cell r="AE161">
            <v>0</v>
          </cell>
          <cell r="AF161">
            <v>2669.19</v>
          </cell>
          <cell r="AG161">
            <v>133129.87797459011</v>
          </cell>
          <cell r="AH161">
            <v>0</v>
          </cell>
          <cell r="AI161">
            <v>2669.19</v>
          </cell>
          <cell r="AJ161">
            <v>130460.68797459011</v>
          </cell>
          <cell r="AL161">
            <v>2669.19</v>
          </cell>
          <cell r="AM161">
            <v>127791.49797459011</v>
          </cell>
          <cell r="AO161">
            <v>2669.19</v>
          </cell>
          <cell r="AP161">
            <v>125122.30797459011</v>
          </cell>
          <cell r="AR161">
            <v>2669.19</v>
          </cell>
          <cell r="AS161">
            <v>122453.1179745901</v>
          </cell>
          <cell r="AU161">
            <v>2669.19</v>
          </cell>
          <cell r="AV161">
            <v>119783.9279745901</v>
          </cell>
          <cell r="AX161">
            <v>2669.19</v>
          </cell>
          <cell r="AY161">
            <v>117114.7379745901</v>
          </cell>
          <cell r="AZ161">
            <v>2669.19</v>
          </cell>
          <cell r="BA161">
            <v>114445.5479745901</v>
          </cell>
          <cell r="BB161" t="str">
            <v>XCS243GP</v>
          </cell>
          <cell r="BC161">
            <v>0.08</v>
          </cell>
          <cell r="BD161">
            <v>71.744413029025921</v>
          </cell>
        </row>
        <row r="162">
          <cell r="A162" t="str">
            <v>XDG643GP</v>
          </cell>
          <cell r="B162" t="str">
            <v>Active</v>
          </cell>
          <cell r="C162">
            <v>0</v>
          </cell>
          <cell r="D162" t="str">
            <v xml:space="preserve"> CITY PARKS JOHANNESBURG </v>
          </cell>
          <cell r="E162" t="str">
            <v xml:space="preserve">000920 CITY PARKS JOHANNESBURG </v>
          </cell>
          <cell r="F162" t="str">
            <v>CON</v>
          </cell>
          <cell r="G162" t="str">
            <v>THE WILDS</v>
          </cell>
          <cell r="H162" t="str">
            <v>FML</v>
          </cell>
          <cell r="I162" t="str">
            <v>XDG643GP</v>
          </cell>
          <cell r="J162" t="str">
            <v xml:space="preserve">ISUZU NPR 400 F/C C/C                    </v>
          </cell>
          <cell r="K162" t="str">
            <v>TRK4/TIP</v>
          </cell>
          <cell r="L162">
            <v>154856.40481666668</v>
          </cell>
          <cell r="M162">
            <v>0</v>
          </cell>
          <cell r="N162">
            <v>2637.74</v>
          </cell>
          <cell r="O162">
            <v>152218.66481666669</v>
          </cell>
          <cell r="P162">
            <v>0</v>
          </cell>
          <cell r="Q162">
            <v>2637.74</v>
          </cell>
          <cell r="R162">
            <v>149580.92481666669</v>
          </cell>
          <cell r="S162">
            <v>0</v>
          </cell>
          <cell r="T162">
            <v>2637.74</v>
          </cell>
          <cell r="U162">
            <v>146943.1848166667</v>
          </cell>
          <cell r="V162">
            <v>0</v>
          </cell>
          <cell r="W162">
            <v>2637.74</v>
          </cell>
          <cell r="X162">
            <v>144305.44481666671</v>
          </cell>
          <cell r="Y162">
            <v>0</v>
          </cell>
          <cell r="Z162">
            <v>2637.74</v>
          </cell>
          <cell r="AA162">
            <v>141667.70481666672</v>
          </cell>
          <cell r="AB162">
            <v>0</v>
          </cell>
          <cell r="AC162">
            <v>2637.74</v>
          </cell>
          <cell r="AD162">
            <v>139029.96481666673</v>
          </cell>
          <cell r="AE162">
            <v>0</v>
          </cell>
          <cell r="AF162">
            <v>2637.74</v>
          </cell>
          <cell r="AG162">
            <v>136392.22481666674</v>
          </cell>
          <cell r="AH162">
            <v>0</v>
          </cell>
          <cell r="AI162">
            <v>2637.74</v>
          </cell>
          <cell r="AJ162">
            <v>133754.48481666675</v>
          </cell>
          <cell r="AL162">
            <v>2637.74</v>
          </cell>
          <cell r="AM162">
            <v>131116.74481666676</v>
          </cell>
          <cell r="AO162">
            <v>2637.74</v>
          </cell>
          <cell r="AP162">
            <v>128479.00481666675</v>
          </cell>
          <cell r="AR162">
            <v>2637.74</v>
          </cell>
          <cell r="AS162">
            <v>125841.26481666675</v>
          </cell>
          <cell r="AU162">
            <v>2637.74</v>
          </cell>
          <cell r="AV162">
            <v>123203.52481666674</v>
          </cell>
          <cell r="AX162">
            <v>2637.74</v>
          </cell>
          <cell r="AY162">
            <v>120565.78481666674</v>
          </cell>
          <cell r="AZ162">
            <v>2637.74</v>
          </cell>
          <cell r="BA162">
            <v>117928.04481666673</v>
          </cell>
          <cell r="BB162" t="str">
            <v>XDG643GP</v>
          </cell>
          <cell r="BC162">
            <v>0.08</v>
          </cell>
          <cell r="BD162">
            <v>74.733809203192408</v>
          </cell>
        </row>
        <row r="163">
          <cell r="A163" t="str">
            <v>XDG656GP</v>
          </cell>
          <cell r="B163" t="str">
            <v>Active</v>
          </cell>
          <cell r="C163">
            <v>0</v>
          </cell>
          <cell r="D163" t="str">
            <v xml:space="preserve"> CITY PARKS JOHANNESBURG </v>
          </cell>
          <cell r="E163" t="str">
            <v xml:space="preserve">000920 CITY PARKS JOHANNESBURG </v>
          </cell>
          <cell r="F163" t="str">
            <v>CON</v>
          </cell>
          <cell r="G163" t="str">
            <v>FERNDALE</v>
          </cell>
          <cell r="H163" t="str">
            <v>FML</v>
          </cell>
          <cell r="I163" t="str">
            <v>XDG656GP</v>
          </cell>
          <cell r="J163" t="str">
            <v xml:space="preserve">ISUZU NPR 400 S F/C C/C                  </v>
          </cell>
          <cell r="K163" t="str">
            <v>TRK4/TIP</v>
          </cell>
          <cell r="L163">
            <v>161650.60975765029</v>
          </cell>
          <cell r="M163">
            <v>0</v>
          </cell>
          <cell r="N163">
            <v>2953.03</v>
          </cell>
          <cell r="O163">
            <v>158697.5797576503</v>
          </cell>
          <cell r="P163">
            <v>0</v>
          </cell>
          <cell r="Q163">
            <v>2953.03</v>
          </cell>
          <cell r="R163">
            <v>155744.5497576503</v>
          </cell>
          <cell r="S163">
            <v>0</v>
          </cell>
          <cell r="T163">
            <v>2953.03</v>
          </cell>
          <cell r="U163">
            <v>152791.5197576503</v>
          </cell>
          <cell r="V163">
            <v>0</v>
          </cell>
          <cell r="W163">
            <v>2953.03</v>
          </cell>
          <cell r="X163">
            <v>149838.4897576503</v>
          </cell>
          <cell r="Y163">
            <v>0</v>
          </cell>
          <cell r="Z163">
            <v>2953.03</v>
          </cell>
          <cell r="AA163">
            <v>146885.4597576503</v>
          </cell>
          <cell r="AB163">
            <v>0</v>
          </cell>
          <cell r="AC163">
            <v>2953.03</v>
          </cell>
          <cell r="AD163">
            <v>143932.4297576503</v>
          </cell>
          <cell r="AE163">
            <v>0</v>
          </cell>
          <cell r="AF163">
            <v>2953.03</v>
          </cell>
          <cell r="AG163">
            <v>140979.3997576503</v>
          </cell>
          <cell r="AH163">
            <v>0</v>
          </cell>
          <cell r="AI163">
            <v>2953.03</v>
          </cell>
          <cell r="AJ163">
            <v>138026.3697576503</v>
          </cell>
          <cell r="AL163">
            <v>2953.03</v>
          </cell>
          <cell r="AM163">
            <v>135073.3397576503</v>
          </cell>
          <cell r="AO163">
            <v>2953.03</v>
          </cell>
          <cell r="AP163">
            <v>132120.30975765031</v>
          </cell>
          <cell r="AR163">
            <v>2953.03</v>
          </cell>
          <cell r="AS163">
            <v>129167.27975765031</v>
          </cell>
          <cell r="AU163">
            <v>2953.03</v>
          </cell>
          <cell r="AV163">
            <v>126214.24975765031</v>
          </cell>
          <cell r="AX163">
            <v>2953.03</v>
          </cell>
          <cell r="AY163">
            <v>123261.21975765031</v>
          </cell>
          <cell r="AZ163">
            <v>2953.03</v>
          </cell>
          <cell r="BA163">
            <v>120308.18975765031</v>
          </cell>
          <cell r="BB163" t="str">
            <v>XDG656GP</v>
          </cell>
          <cell r="BC163">
            <v>0.08</v>
          </cell>
          <cell r="BD163">
            <v>68.331491010895817</v>
          </cell>
        </row>
        <row r="164">
          <cell r="A164" t="str">
            <v>XDT853GP</v>
          </cell>
          <cell r="B164" t="str">
            <v>Active</v>
          </cell>
          <cell r="C164">
            <v>0</v>
          </cell>
          <cell r="D164" t="str">
            <v xml:space="preserve"> CITY PARKS JOHANNESBURG </v>
          </cell>
          <cell r="E164" t="str">
            <v xml:space="preserve">000920 CITY PARKS JOHANNESBURG </v>
          </cell>
          <cell r="F164" t="str">
            <v>REGION F</v>
          </cell>
          <cell r="G164" t="str">
            <v>RHODES PARK</v>
          </cell>
          <cell r="H164" t="str">
            <v>FML</v>
          </cell>
          <cell r="I164" t="str">
            <v>XDT853GP</v>
          </cell>
          <cell r="J164" t="str">
            <v xml:space="preserve">ISUZU NPR 400 S F/C C/C                  </v>
          </cell>
          <cell r="K164" t="str">
            <v>TRK4/TIP</v>
          </cell>
          <cell r="L164">
            <v>166311.84499289619</v>
          </cell>
          <cell r="M164">
            <v>0</v>
          </cell>
          <cell r="N164">
            <v>2663.78</v>
          </cell>
          <cell r="O164">
            <v>163648.06499289619</v>
          </cell>
          <cell r="P164">
            <v>0</v>
          </cell>
          <cell r="Q164">
            <v>2663.78</v>
          </cell>
          <cell r="R164">
            <v>160984.2849928962</v>
          </cell>
          <cell r="S164">
            <v>0</v>
          </cell>
          <cell r="T164">
            <v>2663.78</v>
          </cell>
          <cell r="U164">
            <v>158320.5049928962</v>
          </cell>
          <cell r="V164">
            <v>0</v>
          </cell>
          <cell r="W164">
            <v>2663.78</v>
          </cell>
          <cell r="X164">
            <v>155656.7249928962</v>
          </cell>
          <cell r="Y164">
            <v>0</v>
          </cell>
          <cell r="Z164">
            <v>2663.78</v>
          </cell>
          <cell r="AA164">
            <v>152992.9449928962</v>
          </cell>
          <cell r="AB164">
            <v>0</v>
          </cell>
          <cell r="AC164">
            <v>2663.78</v>
          </cell>
          <cell r="AD164">
            <v>150329.1649928962</v>
          </cell>
          <cell r="AE164">
            <v>0</v>
          </cell>
          <cell r="AF164">
            <v>2663.78</v>
          </cell>
          <cell r="AG164">
            <v>147665.3849928962</v>
          </cell>
          <cell r="AH164">
            <v>0</v>
          </cell>
          <cell r="AI164">
            <v>2663.78</v>
          </cell>
          <cell r="AJ164">
            <v>145001.6049928962</v>
          </cell>
          <cell r="AL164">
            <v>2663.78</v>
          </cell>
          <cell r="AM164">
            <v>142337.8249928962</v>
          </cell>
          <cell r="AO164">
            <v>2663.78</v>
          </cell>
          <cell r="AP164">
            <v>139674.0449928962</v>
          </cell>
          <cell r="AR164">
            <v>2663.78</v>
          </cell>
          <cell r="AS164">
            <v>137010.26499289621</v>
          </cell>
          <cell r="AU164">
            <v>2663.78</v>
          </cell>
          <cell r="AV164">
            <v>134346.48499289621</v>
          </cell>
          <cell r="AX164">
            <v>2663.78</v>
          </cell>
          <cell r="AY164">
            <v>131682.70499289621</v>
          </cell>
          <cell r="AZ164">
            <v>2663.78</v>
          </cell>
          <cell r="BA164">
            <v>129018.92499289621</v>
          </cell>
          <cell r="BB164" t="str">
            <v>XDT853GP</v>
          </cell>
          <cell r="BC164">
            <v>0.08</v>
          </cell>
          <cell r="BD164">
            <v>81.006104303530947</v>
          </cell>
        </row>
        <row r="165">
          <cell r="A165" t="str">
            <v>XFJ464GP</v>
          </cell>
          <cell r="B165" t="str">
            <v>Active</v>
          </cell>
          <cell r="C165">
            <v>0</v>
          </cell>
          <cell r="D165" t="str">
            <v xml:space="preserve"> CITY PARKS JOHANNESBURG </v>
          </cell>
          <cell r="E165" t="str">
            <v xml:space="preserve">000920 CITY PARKS JOHANNESBURG </v>
          </cell>
          <cell r="F165" t="str">
            <v>REGION D</v>
          </cell>
          <cell r="G165" t="str">
            <v>STR. TREE SOWETO</v>
          </cell>
          <cell r="H165" t="str">
            <v>FML</v>
          </cell>
          <cell r="I165" t="str">
            <v>XFJ464GP</v>
          </cell>
          <cell r="J165" t="str">
            <v xml:space="preserve">ISUZU FTR 800 TIP C/C                    </v>
          </cell>
          <cell r="K165" t="str">
            <v>TRK8/TIP</v>
          </cell>
          <cell r="L165">
            <v>292287.68998524587</v>
          </cell>
          <cell r="M165">
            <v>0</v>
          </cell>
          <cell r="N165">
            <v>4235.71</v>
          </cell>
          <cell r="O165">
            <v>288051.97998524585</v>
          </cell>
          <cell r="P165">
            <v>0</v>
          </cell>
          <cell r="Q165">
            <v>4235.71</v>
          </cell>
          <cell r="R165">
            <v>283816.26998524583</v>
          </cell>
          <cell r="S165">
            <v>0</v>
          </cell>
          <cell r="T165">
            <v>4235.71</v>
          </cell>
          <cell r="U165">
            <v>279580.55998524581</v>
          </cell>
          <cell r="V165">
            <v>0</v>
          </cell>
          <cell r="W165">
            <v>4235.71</v>
          </cell>
          <cell r="X165">
            <v>275344.84998524579</v>
          </cell>
          <cell r="Y165">
            <v>0</v>
          </cell>
          <cell r="Z165">
            <v>4235.71</v>
          </cell>
          <cell r="AA165">
            <v>271109.13998524577</v>
          </cell>
          <cell r="AB165">
            <v>0</v>
          </cell>
          <cell r="AC165">
            <v>4235.71</v>
          </cell>
          <cell r="AD165">
            <v>266873.42998524575</v>
          </cell>
          <cell r="AE165">
            <v>0</v>
          </cell>
          <cell r="AF165">
            <v>4235.71</v>
          </cell>
          <cell r="AG165">
            <v>262637.71998524573</v>
          </cell>
          <cell r="AH165">
            <v>0</v>
          </cell>
          <cell r="AI165">
            <v>4235.71</v>
          </cell>
          <cell r="AJ165">
            <v>258402.00998524574</v>
          </cell>
          <cell r="AL165">
            <v>4235.71</v>
          </cell>
          <cell r="AM165">
            <v>254166.29998524574</v>
          </cell>
          <cell r="AO165">
            <v>4235.71</v>
          </cell>
          <cell r="AP165">
            <v>249930.58998524575</v>
          </cell>
          <cell r="AR165">
            <v>4235.71</v>
          </cell>
          <cell r="AS165">
            <v>245694.87998524576</v>
          </cell>
          <cell r="AU165">
            <v>4235.71</v>
          </cell>
          <cell r="AV165">
            <v>241459.16998524577</v>
          </cell>
          <cell r="AX165">
            <v>4235.71</v>
          </cell>
          <cell r="AY165">
            <v>237223.45998524578</v>
          </cell>
          <cell r="AZ165">
            <v>4235.71</v>
          </cell>
          <cell r="BA165">
            <v>232987.74998524578</v>
          </cell>
          <cell r="BB165" t="str">
            <v>XFJ464GP</v>
          </cell>
          <cell r="BC165">
            <v>0.08</v>
          </cell>
          <cell r="BD165">
            <v>92.746069283963052</v>
          </cell>
        </row>
        <row r="166">
          <cell r="A166" t="str">
            <v>XGY182GP</v>
          </cell>
          <cell r="B166" t="str">
            <v>Active</v>
          </cell>
          <cell r="C166">
            <v>0</v>
          </cell>
          <cell r="D166" t="str">
            <v xml:space="preserve"> CITY PARKS JOHANNESBURG </v>
          </cell>
          <cell r="E166" t="str">
            <v xml:space="preserve">000920 CITY PARKS JOHANNESBURG </v>
          </cell>
          <cell r="F166" t="str">
            <v>REGION E</v>
          </cell>
          <cell r="G166" t="str">
            <v>MOTORWAYS</v>
          </cell>
          <cell r="H166" t="str">
            <v>FML</v>
          </cell>
          <cell r="I166" t="str">
            <v>XGY182GP</v>
          </cell>
          <cell r="J166" t="str">
            <v xml:space="preserve">ISUZU NPR 400 F/C C/C                    </v>
          </cell>
          <cell r="K166" t="str">
            <v>TRK4/TIP</v>
          </cell>
          <cell r="L166">
            <v>154926.07484289617</v>
          </cell>
          <cell r="M166">
            <v>0</v>
          </cell>
          <cell r="N166">
            <v>2638.78</v>
          </cell>
          <cell r="O166">
            <v>152287.29484289617</v>
          </cell>
          <cell r="P166">
            <v>0</v>
          </cell>
          <cell r="Q166">
            <v>2638.78</v>
          </cell>
          <cell r="R166">
            <v>149648.51484289617</v>
          </cell>
          <cell r="S166">
            <v>0</v>
          </cell>
          <cell r="T166">
            <v>2638.78</v>
          </cell>
          <cell r="U166">
            <v>147009.73484289617</v>
          </cell>
          <cell r="V166">
            <v>0</v>
          </cell>
          <cell r="W166">
            <v>2638.78</v>
          </cell>
          <cell r="X166">
            <v>144370.95484289617</v>
          </cell>
          <cell r="Y166">
            <v>0</v>
          </cell>
          <cell r="Z166">
            <v>2638.78</v>
          </cell>
          <cell r="AA166">
            <v>141732.17484289617</v>
          </cell>
          <cell r="AB166">
            <v>0</v>
          </cell>
          <cell r="AC166">
            <v>2638.78</v>
          </cell>
          <cell r="AD166">
            <v>139093.39484289617</v>
          </cell>
          <cell r="AE166">
            <v>0</v>
          </cell>
          <cell r="AF166">
            <v>2638.78</v>
          </cell>
          <cell r="AG166">
            <v>136454.61484289618</v>
          </cell>
          <cell r="AH166">
            <v>0</v>
          </cell>
          <cell r="AI166">
            <v>2638.78</v>
          </cell>
          <cell r="AJ166">
            <v>133815.83484289618</v>
          </cell>
          <cell r="AL166">
            <v>2638.78</v>
          </cell>
          <cell r="AM166">
            <v>131177.05484289618</v>
          </cell>
          <cell r="AO166">
            <v>2638.78</v>
          </cell>
          <cell r="AP166">
            <v>128538.27484289618</v>
          </cell>
          <cell r="AR166">
            <v>2638.78</v>
          </cell>
          <cell r="AS166">
            <v>125899.49484289618</v>
          </cell>
          <cell r="AU166">
            <v>2638.78</v>
          </cell>
          <cell r="AV166">
            <v>123260.71484289618</v>
          </cell>
          <cell r="AX166">
            <v>2638.78</v>
          </cell>
          <cell r="AY166">
            <v>120621.93484289618</v>
          </cell>
          <cell r="AZ166">
            <v>2638.78</v>
          </cell>
          <cell r="BA166">
            <v>117983.15484289618</v>
          </cell>
          <cell r="BB166" t="str">
            <v>XGY182GP</v>
          </cell>
          <cell r="BC166">
            <v>0.08</v>
          </cell>
          <cell r="BD166">
            <v>74.739190630173283</v>
          </cell>
        </row>
        <row r="167">
          <cell r="A167" t="str">
            <v>XHK885GP</v>
          </cell>
          <cell r="B167" t="str">
            <v>Active</v>
          </cell>
          <cell r="C167">
            <v>0</v>
          </cell>
          <cell r="D167" t="str">
            <v xml:space="preserve"> CITY PARKS JOHANNESBURG </v>
          </cell>
          <cell r="E167" t="str">
            <v xml:space="preserve">000920 CITY PARKS JOHANNESBURG </v>
          </cell>
          <cell r="F167" t="str">
            <v>REGION F</v>
          </cell>
          <cell r="G167" t="str">
            <v>RHODES PARK</v>
          </cell>
          <cell r="H167" t="str">
            <v>FML</v>
          </cell>
          <cell r="I167" t="str">
            <v>XHK885GP</v>
          </cell>
          <cell r="J167" t="str">
            <v xml:space="preserve">ISUZU NPR 400 S F/C C/C                  </v>
          </cell>
          <cell r="K167" t="str">
            <v>TRK4/TIP</v>
          </cell>
          <cell r="L167">
            <v>177204.85995846993</v>
          </cell>
          <cell r="M167">
            <v>0</v>
          </cell>
          <cell r="N167">
            <v>2741.86</v>
          </cell>
          <cell r="O167">
            <v>174462.99995846994</v>
          </cell>
          <cell r="P167">
            <v>0</v>
          </cell>
          <cell r="Q167">
            <v>2741.86</v>
          </cell>
          <cell r="R167">
            <v>171721.13995846995</v>
          </cell>
          <cell r="S167">
            <v>0</v>
          </cell>
          <cell r="T167">
            <v>2741.86</v>
          </cell>
          <cell r="U167">
            <v>168979.27995846997</v>
          </cell>
          <cell r="V167">
            <v>0</v>
          </cell>
          <cell r="W167">
            <v>2741.86</v>
          </cell>
          <cell r="X167">
            <v>166237.41995846998</v>
          </cell>
          <cell r="Y167">
            <v>0</v>
          </cell>
          <cell r="Z167">
            <v>2741.86</v>
          </cell>
          <cell r="AA167">
            <v>163495.55995847</v>
          </cell>
          <cell r="AB167">
            <v>0</v>
          </cell>
          <cell r="AC167">
            <v>2741.86</v>
          </cell>
          <cell r="AD167">
            <v>160753.69995847001</v>
          </cell>
          <cell r="AE167">
            <v>0</v>
          </cell>
          <cell r="AF167">
            <v>2741.86</v>
          </cell>
          <cell r="AG167">
            <v>158011.83995847002</v>
          </cell>
          <cell r="AH167">
            <v>0</v>
          </cell>
          <cell r="AI167">
            <v>2741.86</v>
          </cell>
          <cell r="AJ167">
            <v>155269.97995847004</v>
          </cell>
          <cell r="AL167">
            <v>2741.86</v>
          </cell>
          <cell r="AM167">
            <v>152528.11995847005</v>
          </cell>
          <cell r="AO167">
            <v>2741.86</v>
          </cell>
          <cell r="AP167">
            <v>149786.25995847007</v>
          </cell>
          <cell r="AR167">
            <v>2741.86</v>
          </cell>
          <cell r="AS167">
            <v>147044.39995847008</v>
          </cell>
          <cell r="AU167">
            <v>2741.86</v>
          </cell>
          <cell r="AV167">
            <v>144302.53995847009</v>
          </cell>
          <cell r="AX167">
            <v>2741.86</v>
          </cell>
          <cell r="AY167">
            <v>141560.67995847011</v>
          </cell>
          <cell r="AZ167">
            <v>2741.86</v>
          </cell>
          <cell r="BA167">
            <v>138818.81995847012</v>
          </cell>
          <cell r="BB167" t="str">
            <v>XHK885GP</v>
          </cell>
          <cell r="BC167">
            <v>0.08</v>
          </cell>
          <cell r="BD167">
            <v>84.826591868783879</v>
          </cell>
        </row>
        <row r="168">
          <cell r="A168" t="str">
            <v>XJX183GP</v>
          </cell>
          <cell r="B168" t="str">
            <v>Active</v>
          </cell>
          <cell r="C168">
            <v>0</v>
          </cell>
          <cell r="D168" t="str">
            <v xml:space="preserve"> CITY PARKS JOHANNESBURG </v>
          </cell>
          <cell r="E168" t="str">
            <v xml:space="preserve">000920 CITY PARKS JOHANNESBURG </v>
          </cell>
          <cell r="F168" t="str">
            <v>REGION F</v>
          </cell>
          <cell r="G168" t="str">
            <v>RHODES PARK</v>
          </cell>
          <cell r="H168" t="str">
            <v>FML</v>
          </cell>
          <cell r="I168" t="str">
            <v>XJX183GP</v>
          </cell>
          <cell r="J168" t="str">
            <v xml:space="preserve">ISUZU NPR 400 S F/C C/C                  </v>
          </cell>
          <cell r="K168" t="str">
            <v>TRK4/TIP</v>
          </cell>
          <cell r="L168">
            <v>162470.73791939893</v>
          </cell>
          <cell r="M168">
            <v>0</v>
          </cell>
          <cell r="N168">
            <v>2973.78</v>
          </cell>
          <cell r="O168">
            <v>159496.95791939893</v>
          </cell>
          <cell r="P168">
            <v>0</v>
          </cell>
          <cell r="Q168">
            <v>2973.78</v>
          </cell>
          <cell r="R168">
            <v>156523.17791939894</v>
          </cell>
          <cell r="S168">
            <v>0</v>
          </cell>
          <cell r="T168">
            <v>2973.78</v>
          </cell>
          <cell r="U168">
            <v>153549.39791939894</v>
          </cell>
          <cell r="V168">
            <v>0</v>
          </cell>
          <cell r="W168">
            <v>2973.78</v>
          </cell>
          <cell r="X168">
            <v>150575.61791939894</v>
          </cell>
          <cell r="Y168">
            <v>0</v>
          </cell>
          <cell r="Z168">
            <v>2973.78</v>
          </cell>
          <cell r="AA168">
            <v>147601.83791939894</v>
          </cell>
          <cell r="AB168">
            <v>0</v>
          </cell>
          <cell r="AC168">
            <v>2973.78</v>
          </cell>
          <cell r="AD168">
            <v>144628.05791939894</v>
          </cell>
          <cell r="AE168">
            <v>0</v>
          </cell>
          <cell r="AF168">
            <v>2973.78</v>
          </cell>
          <cell r="AG168">
            <v>141654.27791939894</v>
          </cell>
          <cell r="AH168">
            <v>0</v>
          </cell>
          <cell r="AI168">
            <v>2973.78</v>
          </cell>
          <cell r="AJ168">
            <v>138680.49791939894</v>
          </cell>
          <cell r="AL168">
            <v>2973.78</v>
          </cell>
          <cell r="AM168">
            <v>135706.71791939894</v>
          </cell>
          <cell r="AO168">
            <v>2973.78</v>
          </cell>
          <cell r="AP168">
            <v>132732.93791939894</v>
          </cell>
          <cell r="AR168">
            <v>2973.78</v>
          </cell>
          <cell r="AS168">
            <v>129759.15791939895</v>
          </cell>
          <cell r="AU168">
            <v>2973.78</v>
          </cell>
          <cell r="AV168">
            <v>126785.37791939895</v>
          </cell>
          <cell r="AX168">
            <v>2973.78</v>
          </cell>
          <cell r="AY168">
            <v>123811.59791939895</v>
          </cell>
          <cell r="AZ168">
            <v>2973.78</v>
          </cell>
          <cell r="BA168">
            <v>120837.81791939895</v>
          </cell>
          <cell r="BB168" t="str">
            <v>XJX183GP</v>
          </cell>
          <cell r="BC168">
            <v>0.08</v>
          </cell>
          <cell r="BD168">
            <v>68.163840584682049</v>
          </cell>
        </row>
        <row r="169">
          <cell r="A169" t="str">
            <v>XJX202GP</v>
          </cell>
          <cell r="B169" t="str">
            <v>Active</v>
          </cell>
          <cell r="C169">
            <v>0</v>
          </cell>
          <cell r="D169" t="str">
            <v xml:space="preserve"> CITY PARKS JOHANNESBURG </v>
          </cell>
          <cell r="E169" t="str">
            <v xml:space="preserve">000920 CITY PARKS JOHANNESBURG </v>
          </cell>
          <cell r="F169" t="str">
            <v>REGION F</v>
          </cell>
          <cell r="G169" t="str">
            <v>KIBLER PARK</v>
          </cell>
          <cell r="H169" t="str">
            <v>FML</v>
          </cell>
          <cell r="I169" t="str">
            <v>XJX202GP</v>
          </cell>
          <cell r="J169" t="str">
            <v xml:space="preserve">ISUZU NPR 400 S F/C C/C                  </v>
          </cell>
          <cell r="K169" t="str">
            <v>TRK4/TIP</v>
          </cell>
          <cell r="L169">
            <v>175746.39664672132</v>
          </cell>
          <cell r="M169">
            <v>0</v>
          </cell>
          <cell r="N169">
            <v>3173.59</v>
          </cell>
          <cell r="O169">
            <v>172572.80664672132</v>
          </cell>
          <cell r="P169">
            <v>0</v>
          </cell>
          <cell r="Q169">
            <v>3173.59</v>
          </cell>
          <cell r="R169">
            <v>169399.21664672132</v>
          </cell>
          <cell r="S169">
            <v>0</v>
          </cell>
          <cell r="T169">
            <v>3173.59</v>
          </cell>
          <cell r="U169">
            <v>166225.62664672133</v>
          </cell>
          <cell r="V169">
            <v>0</v>
          </cell>
          <cell r="W169">
            <v>3173.59</v>
          </cell>
          <cell r="X169">
            <v>163052.03664672133</v>
          </cell>
          <cell r="Y169">
            <v>0</v>
          </cell>
          <cell r="Z169">
            <v>3173.59</v>
          </cell>
          <cell r="AA169">
            <v>159878.44664672134</v>
          </cell>
          <cell r="AB169">
            <v>0</v>
          </cell>
          <cell r="AC169">
            <v>3173.59</v>
          </cell>
          <cell r="AD169">
            <v>156704.85664672134</v>
          </cell>
          <cell r="AE169">
            <v>0</v>
          </cell>
          <cell r="AF169">
            <v>3173.59</v>
          </cell>
          <cell r="AG169">
            <v>153531.26664672134</v>
          </cell>
          <cell r="AH169">
            <v>0</v>
          </cell>
          <cell r="AI169">
            <v>3173.59</v>
          </cell>
          <cell r="AJ169">
            <v>150357.67664672135</v>
          </cell>
          <cell r="AL169">
            <v>3173.59</v>
          </cell>
          <cell r="AM169">
            <v>147184.08664672135</v>
          </cell>
          <cell r="AO169">
            <v>3173.59</v>
          </cell>
          <cell r="AP169">
            <v>144010.49664672135</v>
          </cell>
          <cell r="AR169">
            <v>3173.59</v>
          </cell>
          <cell r="AS169">
            <v>140836.90664672136</v>
          </cell>
          <cell r="AU169">
            <v>3173.59</v>
          </cell>
          <cell r="AV169">
            <v>137663.31664672136</v>
          </cell>
          <cell r="AX169">
            <v>3173.59</v>
          </cell>
          <cell r="AY169">
            <v>134489.72664672136</v>
          </cell>
          <cell r="AZ169">
            <v>3173.59</v>
          </cell>
          <cell r="BA169">
            <v>131316.13664672137</v>
          </cell>
          <cell r="BB169" t="str">
            <v>XJX202GP</v>
          </cell>
          <cell r="BC169">
            <v>0.08</v>
          </cell>
          <cell r="BD169">
            <v>69.341574588028706</v>
          </cell>
        </row>
        <row r="170">
          <cell r="A170" t="str">
            <v>XJX810GP</v>
          </cell>
          <cell r="B170" t="str">
            <v>Active</v>
          </cell>
          <cell r="C170">
            <v>0</v>
          </cell>
          <cell r="D170" t="str">
            <v xml:space="preserve"> CITY PARKS JOHANNESBURG </v>
          </cell>
          <cell r="E170" t="str">
            <v xml:space="preserve">000920 CITY PARKS JOHANNESBURG </v>
          </cell>
          <cell r="F170" t="str">
            <v>REGION D</v>
          </cell>
          <cell r="G170" t="str">
            <v>DOBSONVILLE</v>
          </cell>
          <cell r="H170" t="str">
            <v>FML</v>
          </cell>
          <cell r="I170" t="str">
            <v>XJX810GP</v>
          </cell>
          <cell r="J170" t="str">
            <v xml:space="preserve">ISUZU NPR 400 F/C C/C                    </v>
          </cell>
          <cell r="K170" t="str">
            <v>TRK4/TIP</v>
          </cell>
          <cell r="L170">
            <v>145051.16982513663</v>
          </cell>
          <cell r="M170">
            <v>0</v>
          </cell>
          <cell r="N170">
            <v>3529.58</v>
          </cell>
          <cell r="O170">
            <v>141521.58982513665</v>
          </cell>
          <cell r="P170">
            <v>0</v>
          </cell>
          <cell r="Q170">
            <v>3529.58</v>
          </cell>
          <cell r="R170">
            <v>137992.00982513666</v>
          </cell>
          <cell r="S170">
            <v>0</v>
          </cell>
          <cell r="T170">
            <v>3529.58</v>
          </cell>
          <cell r="U170">
            <v>134462.42982513667</v>
          </cell>
          <cell r="V170">
            <v>0</v>
          </cell>
          <cell r="W170">
            <v>3529.58</v>
          </cell>
          <cell r="X170">
            <v>130932.84982513667</v>
          </cell>
          <cell r="Y170">
            <v>0</v>
          </cell>
          <cell r="Z170">
            <v>3529.58</v>
          </cell>
          <cell r="AA170">
            <v>127403.26982513667</v>
          </cell>
          <cell r="AB170">
            <v>0</v>
          </cell>
          <cell r="AC170">
            <v>3529.58</v>
          </cell>
          <cell r="AD170">
            <v>123873.68982513667</v>
          </cell>
          <cell r="AE170">
            <v>0</v>
          </cell>
          <cell r="AF170">
            <v>3529.58</v>
          </cell>
          <cell r="AG170">
            <v>120344.10982513666</v>
          </cell>
          <cell r="AH170">
            <v>0</v>
          </cell>
          <cell r="AI170">
            <v>3529.58</v>
          </cell>
          <cell r="AJ170">
            <v>116814.52982513666</v>
          </cell>
          <cell r="AL170">
            <v>3529.58</v>
          </cell>
          <cell r="AM170">
            <v>113284.94982513666</v>
          </cell>
          <cell r="AO170">
            <v>3529.58</v>
          </cell>
          <cell r="AP170">
            <v>109755.36982513666</v>
          </cell>
          <cell r="AR170">
            <v>3529.58</v>
          </cell>
          <cell r="AS170">
            <v>106225.78982513666</v>
          </cell>
          <cell r="AU170">
            <v>3529.58</v>
          </cell>
          <cell r="AV170">
            <v>102696.20982513666</v>
          </cell>
          <cell r="AX170">
            <v>3529.58</v>
          </cell>
          <cell r="AY170">
            <v>99166.629825136653</v>
          </cell>
          <cell r="AZ170">
            <v>3529.58</v>
          </cell>
          <cell r="BA170">
            <v>95637.049825136652</v>
          </cell>
          <cell r="BB170" t="str">
            <v>XJX810GP</v>
          </cell>
          <cell r="BC170">
            <v>0.08</v>
          </cell>
          <cell r="BD170">
            <v>48.185010936074711</v>
          </cell>
        </row>
        <row r="171">
          <cell r="A171" t="str">
            <v>XKB348GP</v>
          </cell>
          <cell r="B171" t="str">
            <v>Active</v>
          </cell>
          <cell r="C171">
            <v>0</v>
          </cell>
          <cell r="D171" t="str">
            <v xml:space="preserve"> CITY PARKS JOHANNESBURG </v>
          </cell>
          <cell r="E171" t="str">
            <v xml:space="preserve">000920 CITY PARKS JOHANNESBURG </v>
          </cell>
          <cell r="F171" t="str">
            <v>REGION B</v>
          </cell>
          <cell r="G171" t="str">
            <v>STR.TREE SPRINGFIELD</v>
          </cell>
          <cell r="H171" t="str">
            <v>FML</v>
          </cell>
          <cell r="I171" t="str">
            <v>XKB348GP</v>
          </cell>
          <cell r="J171" t="str">
            <v xml:space="preserve">ISUZU FTR 800 TIP C/C                    </v>
          </cell>
          <cell r="K171" t="str">
            <v>TRK8/TIP</v>
          </cell>
          <cell r="L171">
            <v>363198.3158229508</v>
          </cell>
          <cell r="M171">
            <v>0</v>
          </cell>
          <cell r="N171">
            <v>5440.08</v>
          </cell>
          <cell r="O171">
            <v>357758.23582295078</v>
          </cell>
          <cell r="P171">
            <v>0</v>
          </cell>
          <cell r="Q171">
            <v>5440.08</v>
          </cell>
          <cell r="R171">
            <v>352318.15582295076</v>
          </cell>
          <cell r="S171">
            <v>0</v>
          </cell>
          <cell r="T171">
            <v>5440.08</v>
          </cell>
          <cell r="U171">
            <v>346878.07582295075</v>
          </cell>
          <cell r="V171">
            <v>0</v>
          </cell>
          <cell r="W171">
            <v>5440.08</v>
          </cell>
          <cell r="X171">
            <v>341437.99582295073</v>
          </cell>
          <cell r="Y171">
            <v>0</v>
          </cell>
          <cell r="Z171">
            <v>5440.08</v>
          </cell>
          <cell r="AA171">
            <v>335997.91582295072</v>
          </cell>
          <cell r="AB171">
            <v>0</v>
          </cell>
          <cell r="AC171">
            <v>5440.08</v>
          </cell>
          <cell r="AD171">
            <v>330557.8358229507</v>
          </cell>
          <cell r="AE171">
            <v>0</v>
          </cell>
          <cell r="AF171">
            <v>5440.08</v>
          </cell>
          <cell r="AG171">
            <v>325117.75582295068</v>
          </cell>
          <cell r="AH171">
            <v>0</v>
          </cell>
          <cell r="AI171">
            <v>5440.08</v>
          </cell>
          <cell r="AJ171">
            <v>319677.67582295067</v>
          </cell>
          <cell r="AL171">
            <v>5440.08</v>
          </cell>
          <cell r="AM171">
            <v>314237.59582295065</v>
          </cell>
          <cell r="AO171">
            <v>5440.08</v>
          </cell>
          <cell r="AP171">
            <v>308797.51582295063</v>
          </cell>
          <cell r="AR171">
            <v>5440.08</v>
          </cell>
          <cell r="AS171">
            <v>303357.43582295062</v>
          </cell>
          <cell r="AU171">
            <v>5440.08</v>
          </cell>
          <cell r="AV171">
            <v>297917.3558229506</v>
          </cell>
          <cell r="AX171">
            <v>5440.08</v>
          </cell>
          <cell r="AY171">
            <v>292477.27582295059</v>
          </cell>
          <cell r="AZ171">
            <v>5440.08</v>
          </cell>
          <cell r="BA171">
            <v>287037.19582295057</v>
          </cell>
          <cell r="BB171" t="str">
            <v>XKB348GP</v>
          </cell>
          <cell r="BC171">
            <v>0.08</v>
          </cell>
          <cell r="BD171">
            <v>88.636395009130297</v>
          </cell>
        </row>
        <row r="172">
          <cell r="A172" t="str">
            <v>XKB391GP</v>
          </cell>
          <cell r="B172" t="str">
            <v>Active</v>
          </cell>
          <cell r="C172">
            <v>0</v>
          </cell>
          <cell r="D172" t="str">
            <v xml:space="preserve"> CITY PARKS JOHANNESBURG </v>
          </cell>
          <cell r="E172" t="str">
            <v xml:space="preserve">000920 CITY PARKS JOHANNESBURG </v>
          </cell>
          <cell r="F172" t="str">
            <v>REGION G</v>
          </cell>
          <cell r="G172" t="str">
            <v>STR. TREE SPRINGFIELD</v>
          </cell>
          <cell r="H172" t="str">
            <v>FML</v>
          </cell>
          <cell r="I172" t="str">
            <v>XKB391GP</v>
          </cell>
          <cell r="J172" t="str">
            <v xml:space="preserve">ISUZU FTR 800 TIP C/C                    </v>
          </cell>
          <cell r="K172" t="str">
            <v>TRK8/TIP</v>
          </cell>
          <cell r="L172">
            <v>363198.3158229508</v>
          </cell>
          <cell r="M172">
            <v>0</v>
          </cell>
          <cell r="N172">
            <v>5440.08</v>
          </cell>
          <cell r="O172">
            <v>357758.23582295078</v>
          </cell>
          <cell r="P172">
            <v>0</v>
          </cell>
          <cell r="Q172">
            <v>5440.08</v>
          </cell>
          <cell r="R172">
            <v>352318.15582295076</v>
          </cell>
          <cell r="S172">
            <v>0</v>
          </cell>
          <cell r="T172">
            <v>5440.08</v>
          </cell>
          <cell r="U172">
            <v>346878.07582295075</v>
          </cell>
          <cell r="V172">
            <v>0</v>
          </cell>
          <cell r="W172">
            <v>5440.08</v>
          </cell>
          <cell r="X172">
            <v>341437.99582295073</v>
          </cell>
          <cell r="Y172">
            <v>0</v>
          </cell>
          <cell r="Z172">
            <v>5440.08</v>
          </cell>
          <cell r="AA172">
            <v>335997.91582295072</v>
          </cell>
          <cell r="AB172">
            <v>0</v>
          </cell>
          <cell r="AC172">
            <v>5440.08</v>
          </cell>
          <cell r="AD172">
            <v>330557.8358229507</v>
          </cell>
          <cell r="AE172">
            <v>0</v>
          </cell>
          <cell r="AF172">
            <v>5440.08</v>
          </cell>
          <cell r="AG172">
            <v>325117.75582295068</v>
          </cell>
          <cell r="AH172">
            <v>0</v>
          </cell>
          <cell r="AI172">
            <v>5440.08</v>
          </cell>
          <cell r="AJ172">
            <v>319677.67582295067</v>
          </cell>
          <cell r="AL172">
            <v>5440.08</v>
          </cell>
          <cell r="AM172">
            <v>314237.59582295065</v>
          </cell>
          <cell r="AO172">
            <v>5440.08</v>
          </cell>
          <cell r="AP172">
            <v>308797.51582295063</v>
          </cell>
          <cell r="AR172">
            <v>5440.08</v>
          </cell>
          <cell r="AS172">
            <v>303357.43582295062</v>
          </cell>
          <cell r="AU172">
            <v>5440.08</v>
          </cell>
          <cell r="AV172">
            <v>297917.3558229506</v>
          </cell>
          <cell r="AX172">
            <v>5440.08</v>
          </cell>
          <cell r="AY172">
            <v>292477.27582295059</v>
          </cell>
          <cell r="AZ172">
            <v>5440.08</v>
          </cell>
          <cell r="BA172">
            <v>287037.19582295057</v>
          </cell>
          <cell r="BB172" t="str">
            <v>XKB391GP</v>
          </cell>
          <cell r="BC172">
            <v>0.08</v>
          </cell>
          <cell r="BD172">
            <v>88.636395009130297</v>
          </cell>
        </row>
        <row r="173">
          <cell r="A173" t="str">
            <v>XMW102GP</v>
          </cell>
          <cell r="B173" t="str">
            <v>Active</v>
          </cell>
          <cell r="C173">
            <v>0</v>
          </cell>
          <cell r="D173" t="str">
            <v xml:space="preserve"> CITY PARKS JOHANNESBURG </v>
          </cell>
          <cell r="E173" t="str">
            <v xml:space="preserve">000920 CITY PARKS JOHANNESBURG </v>
          </cell>
          <cell r="F173" t="str">
            <v>REGION C</v>
          </cell>
          <cell r="G173" t="str">
            <v>STR. TREE FLORIDA</v>
          </cell>
          <cell r="H173" t="str">
            <v>FML</v>
          </cell>
          <cell r="I173" t="str">
            <v>XMW102GP</v>
          </cell>
          <cell r="J173" t="str">
            <v xml:space="preserve">ISUZU FSR 700 F/C C/C                    </v>
          </cell>
          <cell r="K173" t="str">
            <v>TRK7/TIP</v>
          </cell>
          <cell r="L173">
            <v>313713.00437486335</v>
          </cell>
          <cell r="M173">
            <v>0</v>
          </cell>
          <cell r="N173">
            <v>9204.2000000000007</v>
          </cell>
          <cell r="O173">
            <v>304508.80437486334</v>
          </cell>
          <cell r="P173">
            <v>0</v>
          </cell>
          <cell r="Q173">
            <v>9204.2000000000007</v>
          </cell>
          <cell r="R173">
            <v>295304.60437486332</v>
          </cell>
          <cell r="S173">
            <v>0</v>
          </cell>
          <cell r="T173">
            <v>9204.2000000000007</v>
          </cell>
          <cell r="U173">
            <v>286100.40437486331</v>
          </cell>
          <cell r="V173">
            <v>0</v>
          </cell>
          <cell r="W173">
            <v>9204.2000000000007</v>
          </cell>
          <cell r="X173">
            <v>276896.2043748633</v>
          </cell>
          <cell r="Y173">
            <v>0</v>
          </cell>
          <cell r="Z173">
            <v>9204.2000000000007</v>
          </cell>
          <cell r="AA173">
            <v>267692.00437486329</v>
          </cell>
          <cell r="AB173">
            <v>0</v>
          </cell>
          <cell r="AC173">
            <v>9204.2000000000007</v>
          </cell>
          <cell r="AD173">
            <v>258487.80437486328</v>
          </cell>
          <cell r="AE173">
            <v>0</v>
          </cell>
          <cell r="AF173">
            <v>9204.2000000000007</v>
          </cell>
          <cell r="AG173">
            <v>249283.60437486327</v>
          </cell>
          <cell r="AH173">
            <v>0</v>
          </cell>
          <cell r="AI173">
            <v>9204.2000000000007</v>
          </cell>
          <cell r="AJ173">
            <v>240079.40437486325</v>
          </cell>
          <cell r="AL173">
            <v>9204.2000000000007</v>
          </cell>
          <cell r="AM173">
            <v>230875.20437486324</v>
          </cell>
          <cell r="AO173">
            <v>9204.2000000000007</v>
          </cell>
          <cell r="AP173">
            <v>221671.00437486323</v>
          </cell>
          <cell r="AR173">
            <v>9204.2000000000007</v>
          </cell>
          <cell r="AS173">
            <v>212466.80437486322</v>
          </cell>
          <cell r="AU173">
            <v>9204.2000000000007</v>
          </cell>
          <cell r="AV173">
            <v>203262.60437486321</v>
          </cell>
          <cell r="AX173">
            <v>9204.2000000000007</v>
          </cell>
          <cell r="AY173">
            <v>194058.4043748632</v>
          </cell>
          <cell r="AZ173">
            <v>9204.2000000000007</v>
          </cell>
          <cell r="BA173">
            <v>184854.20437486318</v>
          </cell>
          <cell r="BB173" t="str">
            <v>XMW102GP</v>
          </cell>
          <cell r="BC173">
            <v>0.08</v>
          </cell>
          <cell r="BD173">
            <v>38.79375160120221</v>
          </cell>
        </row>
        <row r="174">
          <cell r="A174" t="str">
            <v>XMW109GP</v>
          </cell>
          <cell r="B174" t="str">
            <v>Active</v>
          </cell>
          <cell r="C174">
            <v>0</v>
          </cell>
          <cell r="D174" t="str">
            <v xml:space="preserve"> CITY PARKS JOHANNESBURG </v>
          </cell>
          <cell r="E174" t="str">
            <v xml:space="preserve">000920 CITY PARKS JOHANNESBURG </v>
          </cell>
          <cell r="F174" t="str">
            <v>REGION A</v>
          </cell>
          <cell r="G174" t="str">
            <v>STR. TREE SANDTON</v>
          </cell>
          <cell r="H174" t="str">
            <v>FML</v>
          </cell>
          <cell r="I174" t="str">
            <v>XMW109GP</v>
          </cell>
          <cell r="J174" t="str">
            <v xml:space="preserve">ISUZU FSR 700 F/C C/C                    </v>
          </cell>
          <cell r="K174" t="str">
            <v>TRK7/TIP</v>
          </cell>
          <cell r="L174">
            <v>313657.16255355184</v>
          </cell>
          <cell r="M174">
            <v>0</v>
          </cell>
          <cell r="N174">
            <v>9203.51</v>
          </cell>
          <cell r="O174">
            <v>304453.65255355183</v>
          </cell>
          <cell r="P174">
            <v>0</v>
          </cell>
          <cell r="Q174">
            <v>9203.51</v>
          </cell>
          <cell r="R174">
            <v>295250.14255355182</v>
          </cell>
          <cell r="S174">
            <v>0</v>
          </cell>
          <cell r="T174">
            <v>9203.51</v>
          </cell>
          <cell r="U174">
            <v>286046.63255355181</v>
          </cell>
          <cell r="V174">
            <v>0</v>
          </cell>
          <cell r="W174">
            <v>9203.51</v>
          </cell>
          <cell r="X174">
            <v>276843.1225535518</v>
          </cell>
          <cell r="Y174">
            <v>0</v>
          </cell>
          <cell r="Z174">
            <v>9203.51</v>
          </cell>
          <cell r="AA174">
            <v>267639.61255355179</v>
          </cell>
          <cell r="AB174">
            <v>0</v>
          </cell>
          <cell r="AC174">
            <v>9203.51</v>
          </cell>
          <cell r="AD174">
            <v>258436.10255355178</v>
          </cell>
          <cell r="AE174">
            <v>0</v>
          </cell>
          <cell r="AF174">
            <v>9203.51</v>
          </cell>
          <cell r="AG174">
            <v>249232.59255355177</v>
          </cell>
          <cell r="AH174">
            <v>0</v>
          </cell>
          <cell r="AI174">
            <v>9203.51</v>
          </cell>
          <cell r="AJ174">
            <v>240029.08255355177</v>
          </cell>
          <cell r="AL174">
            <v>9203.51</v>
          </cell>
          <cell r="AM174">
            <v>230825.57255355176</v>
          </cell>
          <cell r="AO174">
            <v>9203.51</v>
          </cell>
          <cell r="AP174">
            <v>221622.06255355175</v>
          </cell>
          <cell r="AR174">
            <v>9203.51</v>
          </cell>
          <cell r="AS174">
            <v>212418.55255355174</v>
          </cell>
          <cell r="AU174">
            <v>9203.51</v>
          </cell>
          <cell r="AV174">
            <v>203215.04255355173</v>
          </cell>
          <cell r="AX174">
            <v>9203.51</v>
          </cell>
          <cell r="AY174">
            <v>194011.53255355172</v>
          </cell>
          <cell r="AZ174">
            <v>9203.51</v>
          </cell>
          <cell r="BA174">
            <v>184808.02255355171</v>
          </cell>
          <cell r="BB174" t="str">
            <v>XMW109GP</v>
          </cell>
          <cell r="BC174">
            <v>0.08</v>
          </cell>
          <cell r="BD174">
            <v>38.789191689297873</v>
          </cell>
        </row>
        <row r="175">
          <cell r="A175" t="str">
            <v>XRB543GP</v>
          </cell>
          <cell r="B175" t="str">
            <v>Active</v>
          </cell>
          <cell r="C175">
            <v>0</v>
          </cell>
          <cell r="D175" t="str">
            <v xml:space="preserve"> CITY PARKS JOHANNESBURG </v>
          </cell>
          <cell r="E175" t="str">
            <v xml:space="preserve">000920 CITY PARKS JOHANNESBURG </v>
          </cell>
          <cell r="F175" t="str">
            <v>REGION A</v>
          </cell>
          <cell r="G175" t="str">
            <v>STR. TREE SANDTON</v>
          </cell>
          <cell r="H175" t="str">
            <v>FML</v>
          </cell>
          <cell r="I175" t="str">
            <v>XRB543GP</v>
          </cell>
          <cell r="J175" t="str">
            <v xml:space="preserve">ISUZU FTR 800 F/C C/C                    </v>
          </cell>
          <cell r="K175" t="str">
            <v>TRK8/AP18</v>
          </cell>
          <cell r="L175">
            <v>403392.37024480873</v>
          </cell>
          <cell r="M175">
            <v>0</v>
          </cell>
          <cell r="N175">
            <v>9829.2199999999993</v>
          </cell>
          <cell r="O175">
            <v>393563.15024480876</v>
          </cell>
          <cell r="P175">
            <v>0</v>
          </cell>
          <cell r="Q175">
            <v>9829.2199999999993</v>
          </cell>
          <cell r="R175">
            <v>383733.93024480878</v>
          </cell>
          <cell r="S175">
            <v>0</v>
          </cell>
          <cell r="T175">
            <v>9829.2199999999993</v>
          </cell>
          <cell r="U175">
            <v>373904.71024480881</v>
          </cell>
          <cell r="V175">
            <v>0</v>
          </cell>
          <cell r="W175">
            <v>9829.2199999999993</v>
          </cell>
          <cell r="X175">
            <v>364075.49024480884</v>
          </cell>
          <cell r="Y175">
            <v>0</v>
          </cell>
          <cell r="Z175">
            <v>9829.2199999999993</v>
          </cell>
          <cell r="AA175">
            <v>354246.27024480887</v>
          </cell>
          <cell r="AB175">
            <v>0</v>
          </cell>
          <cell r="AC175">
            <v>9829.2199999999993</v>
          </cell>
          <cell r="AD175">
            <v>344417.0502448089</v>
          </cell>
          <cell r="AE175">
            <v>0</v>
          </cell>
          <cell r="AF175">
            <v>9829.2199999999993</v>
          </cell>
          <cell r="AG175">
            <v>334587.83024480892</v>
          </cell>
          <cell r="AH175">
            <v>0</v>
          </cell>
          <cell r="AI175">
            <v>9829.2199999999993</v>
          </cell>
          <cell r="AJ175">
            <v>324758.61024480895</v>
          </cell>
          <cell r="AL175">
            <v>9829.2199999999993</v>
          </cell>
          <cell r="AM175">
            <v>314929.39024480898</v>
          </cell>
          <cell r="AO175">
            <v>9829.2199999999993</v>
          </cell>
          <cell r="AP175">
            <v>305100.17024480901</v>
          </cell>
          <cell r="AR175">
            <v>9829.2199999999993</v>
          </cell>
          <cell r="AS175">
            <v>295270.95024480904</v>
          </cell>
          <cell r="AU175">
            <v>9829.2199999999993</v>
          </cell>
          <cell r="AV175">
            <v>285441.73024480906</v>
          </cell>
          <cell r="AX175">
            <v>9829.2199999999993</v>
          </cell>
          <cell r="AY175">
            <v>275612.51024480909</v>
          </cell>
          <cell r="AZ175">
            <v>9829.2199999999993</v>
          </cell>
          <cell r="BA175">
            <v>265783.29024480912</v>
          </cell>
          <cell r="BB175" t="str">
            <v>XRB543GP</v>
          </cell>
          <cell r="BC175">
            <v>0.08</v>
          </cell>
          <cell r="BD175">
            <v>48.107984004536952</v>
          </cell>
        </row>
        <row r="176">
          <cell r="A176" t="str">
            <v>XSW247GP</v>
          </cell>
          <cell r="B176" t="str">
            <v>Active</v>
          </cell>
          <cell r="C176">
            <v>0</v>
          </cell>
          <cell r="D176" t="str">
            <v xml:space="preserve"> CITY PARKS JOHANNESBURG </v>
          </cell>
          <cell r="E176" t="str">
            <v xml:space="preserve">000920 CITY PARKS JOHANNESBURG </v>
          </cell>
          <cell r="F176" t="str">
            <v>REGION D</v>
          </cell>
          <cell r="G176" t="str">
            <v>STR. TREE SOWETO</v>
          </cell>
          <cell r="H176" t="str">
            <v>FML</v>
          </cell>
          <cell r="I176" t="str">
            <v>XSW247GP</v>
          </cell>
          <cell r="J176" t="str">
            <v xml:space="preserve">ISUZU FTR 800 F/C C/C                    </v>
          </cell>
          <cell r="K176" t="str">
            <v>TRK8/AP18</v>
          </cell>
          <cell r="L176">
            <v>454614.82956420758</v>
          </cell>
          <cell r="M176">
            <v>0</v>
          </cell>
          <cell r="N176">
            <v>8629.7099999999991</v>
          </cell>
          <cell r="O176">
            <v>445985.11956420756</v>
          </cell>
          <cell r="P176">
            <v>0</v>
          </cell>
          <cell r="Q176">
            <v>8629.7099999999991</v>
          </cell>
          <cell r="R176">
            <v>437355.40956420754</v>
          </cell>
          <cell r="S176">
            <v>0</v>
          </cell>
          <cell r="T176">
            <v>8629.7099999999991</v>
          </cell>
          <cell r="U176">
            <v>428725.69956420752</v>
          </cell>
          <cell r="V176">
            <v>0</v>
          </cell>
          <cell r="W176">
            <v>8629.7099999999991</v>
          </cell>
          <cell r="X176">
            <v>420095.9895642075</v>
          </cell>
          <cell r="Y176">
            <v>0</v>
          </cell>
          <cell r="Z176">
            <v>8629.7099999999991</v>
          </cell>
          <cell r="AA176">
            <v>411466.27956420748</v>
          </cell>
          <cell r="AB176">
            <v>0</v>
          </cell>
          <cell r="AC176">
            <v>8629.7099999999991</v>
          </cell>
          <cell r="AD176">
            <v>402836.56956420746</v>
          </cell>
          <cell r="AE176">
            <v>0</v>
          </cell>
          <cell r="AF176">
            <v>8629.7099999999991</v>
          </cell>
          <cell r="AG176">
            <v>394206.85956420744</v>
          </cell>
          <cell r="AH176">
            <v>0</v>
          </cell>
          <cell r="AI176">
            <v>8629.7099999999991</v>
          </cell>
          <cell r="AJ176">
            <v>385577.14956420742</v>
          </cell>
          <cell r="AL176">
            <v>8629.7099999999991</v>
          </cell>
          <cell r="AM176">
            <v>376947.43956420739</v>
          </cell>
          <cell r="AO176">
            <v>8629.7099999999991</v>
          </cell>
          <cell r="AP176">
            <v>368317.72956420737</v>
          </cell>
          <cell r="AR176">
            <v>8629.7099999999991</v>
          </cell>
          <cell r="AS176">
            <v>359688.01956420735</v>
          </cell>
          <cell r="AU176">
            <v>8629.7099999999991</v>
          </cell>
          <cell r="AV176">
            <v>351058.30956420733</v>
          </cell>
          <cell r="AX176">
            <v>8629.7099999999991</v>
          </cell>
          <cell r="AY176">
            <v>342428.59956420731</v>
          </cell>
          <cell r="AZ176">
            <v>8629.7099999999991</v>
          </cell>
          <cell r="BA176">
            <v>333798.88956420729</v>
          </cell>
          <cell r="BB176" t="str">
            <v>XSW247GP</v>
          </cell>
          <cell r="BC176">
            <v>0.08</v>
          </cell>
          <cell r="BD176">
            <v>65.110998114068622</v>
          </cell>
        </row>
        <row r="177">
          <cell r="A177" t="str">
            <v>XVD986GP</v>
          </cell>
          <cell r="B177" t="str">
            <v>Active</v>
          </cell>
          <cell r="C177">
            <v>0</v>
          </cell>
          <cell r="D177" t="str">
            <v xml:space="preserve"> CITY PARKS JOHANNESBURG </v>
          </cell>
          <cell r="E177" t="str">
            <v xml:space="preserve">000920 CITY PARKS JOHANNESBURG </v>
          </cell>
          <cell r="F177" t="str">
            <v>REGION F</v>
          </cell>
          <cell r="G177" t="str">
            <v>STR. TREE SPRINGFIELD</v>
          </cell>
          <cell r="H177" t="str">
            <v>FML</v>
          </cell>
          <cell r="I177" t="str">
            <v>XVD986GP</v>
          </cell>
          <cell r="J177" t="str">
            <v xml:space="preserve">ISUZU FTR 800 F/C C/C                    </v>
          </cell>
          <cell r="K177" t="str">
            <v>TRK8/AP18</v>
          </cell>
          <cell r="L177">
            <v>460456.38647868857</v>
          </cell>
          <cell r="M177">
            <v>0</v>
          </cell>
          <cell r="N177">
            <v>8581.7999999999993</v>
          </cell>
          <cell r="O177">
            <v>451874.58647868858</v>
          </cell>
          <cell r="P177">
            <v>0</v>
          </cell>
          <cell r="Q177">
            <v>8581.7999999999993</v>
          </cell>
          <cell r="R177">
            <v>443292.78647868859</v>
          </cell>
          <cell r="S177">
            <v>0</v>
          </cell>
          <cell r="T177">
            <v>8581.7999999999993</v>
          </cell>
          <cell r="U177">
            <v>434710.9864786886</v>
          </cell>
          <cell r="V177">
            <v>0</v>
          </cell>
          <cell r="W177">
            <v>8581.7999999999993</v>
          </cell>
          <cell r="X177">
            <v>426129.18647868861</v>
          </cell>
          <cell r="Y177">
            <v>0</v>
          </cell>
          <cell r="Z177">
            <v>8581.7999999999993</v>
          </cell>
          <cell r="AA177">
            <v>417547.38647868863</v>
          </cell>
          <cell r="AB177">
            <v>0</v>
          </cell>
          <cell r="AC177">
            <v>8581.7999999999993</v>
          </cell>
          <cell r="AD177">
            <v>408965.58647868864</v>
          </cell>
          <cell r="AE177">
            <v>0</v>
          </cell>
          <cell r="AF177">
            <v>8581.7999999999993</v>
          </cell>
          <cell r="AG177">
            <v>400383.78647868865</v>
          </cell>
          <cell r="AH177">
            <v>0</v>
          </cell>
          <cell r="AI177">
            <v>8581.7999999999993</v>
          </cell>
          <cell r="AJ177">
            <v>391801.98647868866</v>
          </cell>
          <cell r="AL177">
            <v>8581.7999999999993</v>
          </cell>
          <cell r="AM177">
            <v>383220.18647868867</v>
          </cell>
          <cell r="AO177">
            <v>8581.7999999999993</v>
          </cell>
          <cell r="AP177">
            <v>374638.38647868868</v>
          </cell>
          <cell r="AR177">
            <v>8581.7999999999993</v>
          </cell>
          <cell r="AS177">
            <v>366056.5864786887</v>
          </cell>
          <cell r="AU177">
            <v>8581.7999999999993</v>
          </cell>
          <cell r="AV177">
            <v>357474.78647868871</v>
          </cell>
          <cell r="AX177">
            <v>8581.7999999999993</v>
          </cell>
          <cell r="AY177">
            <v>348892.98647868872</v>
          </cell>
          <cell r="AZ177">
            <v>8581.7999999999993</v>
          </cell>
          <cell r="BA177">
            <v>340311.18647868873</v>
          </cell>
          <cell r="BB177" t="str">
            <v>XVD986GP</v>
          </cell>
          <cell r="BC177">
            <v>0.08</v>
          </cell>
          <cell r="BD177">
            <v>66.626057136110333</v>
          </cell>
        </row>
        <row r="178">
          <cell r="A178" t="str">
            <v>XVJ054GP</v>
          </cell>
          <cell r="B178" t="str">
            <v>Active</v>
          </cell>
          <cell r="C178">
            <v>0</v>
          </cell>
          <cell r="D178" t="str">
            <v xml:space="preserve"> CITY PARKS JOHANNESBURG </v>
          </cell>
          <cell r="E178" t="str">
            <v xml:space="preserve">000920 CITY PARKS JOHANNESBURG </v>
          </cell>
          <cell r="F178" t="str">
            <v>REGION B</v>
          </cell>
          <cell r="G178" t="str">
            <v>STR. TREE SPRINGFIELD</v>
          </cell>
          <cell r="H178" t="str">
            <v>FML</v>
          </cell>
          <cell r="I178" t="str">
            <v>XVJ054GP</v>
          </cell>
          <cell r="J178" t="str">
            <v xml:space="preserve">ISUZU FTR 800 F/C C/C                    </v>
          </cell>
          <cell r="K178" t="str">
            <v>TRK8/AP18</v>
          </cell>
          <cell r="L178">
            <v>459644.20718743169</v>
          </cell>
          <cell r="M178">
            <v>0</v>
          </cell>
          <cell r="N178">
            <v>8567.4</v>
          </cell>
          <cell r="O178">
            <v>451076.80718743167</v>
          </cell>
          <cell r="P178">
            <v>0</v>
          </cell>
          <cell r="Q178">
            <v>8567.4</v>
          </cell>
          <cell r="R178">
            <v>442509.40718743164</v>
          </cell>
          <cell r="S178">
            <v>0</v>
          </cell>
          <cell r="T178">
            <v>8567.4</v>
          </cell>
          <cell r="U178">
            <v>433942.00718743162</v>
          </cell>
          <cell r="V178">
            <v>0</v>
          </cell>
          <cell r="W178">
            <v>8567.4</v>
          </cell>
          <cell r="X178">
            <v>425374.6071874316</v>
          </cell>
          <cell r="Y178">
            <v>0</v>
          </cell>
          <cell r="Z178">
            <v>8567.4</v>
          </cell>
          <cell r="AA178">
            <v>416807.20718743157</v>
          </cell>
          <cell r="AB178">
            <v>0</v>
          </cell>
          <cell r="AC178">
            <v>8567.4</v>
          </cell>
          <cell r="AD178">
            <v>408239.80718743155</v>
          </cell>
          <cell r="AE178">
            <v>0</v>
          </cell>
          <cell r="AF178">
            <v>8567.4</v>
          </cell>
          <cell r="AG178">
            <v>399672.40718743153</v>
          </cell>
          <cell r="AH178">
            <v>0</v>
          </cell>
          <cell r="AI178">
            <v>8567.4</v>
          </cell>
          <cell r="AJ178">
            <v>391105.0071874315</v>
          </cell>
          <cell r="AL178">
            <v>8567.4</v>
          </cell>
          <cell r="AM178">
            <v>382537.60718743148</v>
          </cell>
          <cell r="AO178">
            <v>8567.4</v>
          </cell>
          <cell r="AP178">
            <v>373970.20718743146</v>
          </cell>
          <cell r="AR178">
            <v>8567.4</v>
          </cell>
          <cell r="AS178">
            <v>365402.80718743143</v>
          </cell>
          <cell r="AU178">
            <v>8567.4</v>
          </cell>
          <cell r="AV178">
            <v>356835.40718743141</v>
          </cell>
          <cell r="AX178">
            <v>8567.4</v>
          </cell>
          <cell r="AY178">
            <v>348268.00718743139</v>
          </cell>
          <cell r="AZ178">
            <v>8567.4</v>
          </cell>
          <cell r="BA178">
            <v>339700.60718743136</v>
          </cell>
          <cell r="BB178" t="str">
            <v>XVJ054GP</v>
          </cell>
          <cell r="BC178">
            <v>0.08</v>
          </cell>
          <cell r="BD178">
            <v>66.618846647883871</v>
          </cell>
        </row>
        <row r="179">
          <cell r="A179" t="str">
            <v>XVJ077GP</v>
          </cell>
          <cell r="B179" t="str">
            <v>Active</v>
          </cell>
          <cell r="C179">
            <v>0</v>
          </cell>
          <cell r="D179" t="str">
            <v xml:space="preserve"> CITY PARKS JOHANNESBURG </v>
          </cell>
          <cell r="E179" t="str">
            <v xml:space="preserve">000920 CITY PARKS JOHANNESBURG </v>
          </cell>
          <cell r="F179" t="str">
            <v>REGION C</v>
          </cell>
          <cell r="G179" t="str">
            <v>STR. TREE FLORIDA</v>
          </cell>
          <cell r="H179" t="str">
            <v>FML</v>
          </cell>
          <cell r="I179" t="str">
            <v>XVJ077GP</v>
          </cell>
          <cell r="J179" t="str">
            <v xml:space="preserve">ISUZU FTR 800 F/C C/C                    </v>
          </cell>
          <cell r="K179" t="str">
            <v>TRK8/AP18</v>
          </cell>
          <cell r="L179">
            <v>456901.73225901631</v>
          </cell>
          <cell r="M179">
            <v>0</v>
          </cell>
          <cell r="N179">
            <v>8627.6200000000008</v>
          </cell>
          <cell r="O179">
            <v>448274.11225901631</v>
          </cell>
          <cell r="P179">
            <v>0</v>
          </cell>
          <cell r="Q179">
            <v>8627.6200000000008</v>
          </cell>
          <cell r="R179">
            <v>439646.49225901632</v>
          </cell>
          <cell r="S179">
            <v>0</v>
          </cell>
          <cell r="T179">
            <v>8627.6200000000008</v>
          </cell>
          <cell r="U179">
            <v>431018.87225901632</v>
          </cell>
          <cell r="V179">
            <v>0</v>
          </cell>
          <cell r="W179">
            <v>8627.6200000000008</v>
          </cell>
          <cell r="X179">
            <v>422391.25225901633</v>
          </cell>
          <cell r="Y179">
            <v>0</v>
          </cell>
          <cell r="Z179">
            <v>8627.6200000000008</v>
          </cell>
          <cell r="AA179">
            <v>413763.63225901633</v>
          </cell>
          <cell r="AB179">
            <v>0</v>
          </cell>
          <cell r="AC179">
            <v>8627.6200000000008</v>
          </cell>
          <cell r="AD179">
            <v>405136.01225901634</v>
          </cell>
          <cell r="AE179">
            <v>0</v>
          </cell>
          <cell r="AF179">
            <v>8627.6200000000008</v>
          </cell>
          <cell r="AG179">
            <v>396508.39225901634</v>
          </cell>
          <cell r="AH179">
            <v>0</v>
          </cell>
          <cell r="AI179">
            <v>8627.6200000000008</v>
          </cell>
          <cell r="AJ179">
            <v>387880.77225901635</v>
          </cell>
          <cell r="AL179">
            <v>8627.6200000000008</v>
          </cell>
          <cell r="AM179">
            <v>379253.15225901635</v>
          </cell>
          <cell r="AO179">
            <v>8627.6200000000008</v>
          </cell>
          <cell r="AP179">
            <v>370625.53225901636</v>
          </cell>
          <cell r="AR179">
            <v>8627.6200000000008</v>
          </cell>
          <cell r="AS179">
            <v>361997.91225901636</v>
          </cell>
          <cell r="AU179">
            <v>8627.6200000000008</v>
          </cell>
          <cell r="AV179">
            <v>353370.29225901637</v>
          </cell>
          <cell r="AX179">
            <v>8627.6200000000008</v>
          </cell>
          <cell r="AY179">
            <v>344742.67225901637</v>
          </cell>
          <cell r="AZ179">
            <v>8627.6200000000008</v>
          </cell>
          <cell r="BA179">
            <v>336115.05225901637</v>
          </cell>
          <cell r="BB179" t="str">
            <v>XVJ077GP</v>
          </cell>
          <cell r="BC179">
            <v>0.08</v>
          </cell>
          <cell r="BD179">
            <v>65.541259272698611</v>
          </cell>
        </row>
        <row r="180">
          <cell r="A180" t="str">
            <v>PTW089GP</v>
          </cell>
          <cell r="B180" t="str">
            <v>Active</v>
          </cell>
          <cell r="C180">
            <v>0</v>
          </cell>
          <cell r="D180" t="str">
            <v>CITY POWER JOHANNESBURG</v>
          </cell>
          <cell r="E180" t="str">
            <v>CITY POWER JOHANNESBURG OMML</v>
          </cell>
          <cell r="F180" t="str">
            <v>CITY POWER</v>
          </cell>
          <cell r="G180">
            <v>817021</v>
          </cell>
          <cell r="H180" t="str">
            <v>OMML</v>
          </cell>
          <cell r="I180" t="str">
            <v>PTW089GP</v>
          </cell>
          <cell r="J180" t="str">
            <v>TANDEM</v>
          </cell>
          <cell r="K180" t="str">
            <v>TRL(A1)</v>
          </cell>
          <cell r="L180">
            <v>22289.228186065575</v>
          </cell>
          <cell r="M180">
            <v>0</v>
          </cell>
          <cell r="N180">
            <v>0</v>
          </cell>
          <cell r="O180">
            <v>22289.228186065575</v>
          </cell>
          <cell r="P180">
            <v>0</v>
          </cell>
          <cell r="Q180">
            <v>0</v>
          </cell>
          <cell r="R180">
            <v>22289.228186065575</v>
          </cell>
          <cell r="S180">
            <v>0</v>
          </cell>
          <cell r="T180">
            <v>1872.2951676295079</v>
          </cell>
          <cell r="U180">
            <v>20416.933018436066</v>
          </cell>
          <cell r="V180" t="str">
            <v>x</v>
          </cell>
          <cell r="W180">
            <v>624.098389209836</v>
          </cell>
          <cell r="X180">
            <v>19792.834629226229</v>
          </cell>
          <cell r="Y180">
            <v>0</v>
          </cell>
          <cell r="Z180">
            <v>624.098389209836</v>
          </cell>
          <cell r="AA180">
            <v>19168.736240016391</v>
          </cell>
          <cell r="AB180">
            <v>0</v>
          </cell>
          <cell r="AC180">
            <v>624.098389209836</v>
          </cell>
          <cell r="AD180">
            <v>18544.637850806554</v>
          </cell>
          <cell r="AE180">
            <v>0</v>
          </cell>
          <cell r="AF180">
            <v>624.098389209836</v>
          </cell>
          <cell r="AG180">
            <v>17920.539461596716</v>
          </cell>
          <cell r="AH180">
            <v>0</v>
          </cell>
          <cell r="AI180">
            <v>624.098389209836</v>
          </cell>
          <cell r="AJ180">
            <v>17296.441072386879</v>
          </cell>
          <cell r="AL180">
            <v>624.098389209836</v>
          </cell>
          <cell r="AM180">
            <v>16672.342683177041</v>
          </cell>
          <cell r="AO180">
            <v>624.098389209836</v>
          </cell>
          <cell r="AP180">
            <v>16048.244293967206</v>
          </cell>
          <cell r="AR180">
            <v>624.098389209836</v>
          </cell>
          <cell r="AS180">
            <v>15424.14590475737</v>
          </cell>
          <cell r="AU180">
            <v>624.098389209836</v>
          </cell>
          <cell r="AV180">
            <v>14800.047515547534</v>
          </cell>
          <cell r="AX180">
            <v>624.098389209836</v>
          </cell>
          <cell r="AY180">
            <v>14175.949126337699</v>
          </cell>
          <cell r="AZ180">
            <v>624.098389209836</v>
          </cell>
          <cell r="BA180">
            <v>13551.850737127863</v>
          </cell>
          <cell r="BB180" t="str">
            <v>PTW089GP</v>
          </cell>
          <cell r="BC180">
            <v>0.08</v>
          </cell>
          <cell r="BD180">
            <v>40.925873607466869</v>
          </cell>
        </row>
        <row r="181">
          <cell r="A181" t="str">
            <v>SGH082GP</v>
          </cell>
          <cell r="B181" t="str">
            <v>Active</v>
          </cell>
          <cell r="C181">
            <v>0</v>
          </cell>
          <cell r="D181" t="str">
            <v>CITY POWER JOHANNESBURG</v>
          </cell>
          <cell r="E181" t="str">
            <v>CITY POWER JOHANNESBURG OMML</v>
          </cell>
          <cell r="F181" t="str">
            <v>CITY POWER</v>
          </cell>
          <cell r="G181">
            <v>810534</v>
          </cell>
          <cell r="H181" t="str">
            <v>OMML</v>
          </cell>
          <cell r="I181" t="str">
            <v>SGH082GP</v>
          </cell>
          <cell r="J181" t="str">
            <v xml:space="preserve">(NO NAME) </v>
          </cell>
          <cell r="K181" t="str">
            <v>TRL(A1)</v>
          </cell>
          <cell r="L181">
            <v>10293.611960655739</v>
          </cell>
          <cell r="M181">
            <v>0</v>
          </cell>
          <cell r="N181">
            <v>0</v>
          </cell>
          <cell r="O181">
            <v>10293.611960655739</v>
          </cell>
          <cell r="P181">
            <v>0</v>
          </cell>
          <cell r="Q181">
            <v>0</v>
          </cell>
          <cell r="R181">
            <v>10293.611960655739</v>
          </cell>
          <cell r="S181">
            <v>0</v>
          </cell>
          <cell r="T181">
            <v>864.66340469508202</v>
          </cell>
          <cell r="U181">
            <v>9428.9485559606564</v>
          </cell>
          <cell r="V181" t="str">
            <v>x</v>
          </cell>
          <cell r="W181">
            <v>288.22113489836067</v>
          </cell>
          <cell r="X181">
            <v>9140.7274210622963</v>
          </cell>
          <cell r="Y181">
            <v>0</v>
          </cell>
          <cell r="Z181">
            <v>288.22113489836067</v>
          </cell>
          <cell r="AA181">
            <v>8852.5062861639362</v>
          </cell>
          <cell r="AB181">
            <v>0</v>
          </cell>
          <cell r="AC181">
            <v>288.22113489836067</v>
          </cell>
          <cell r="AD181">
            <v>8564.2851512655761</v>
          </cell>
          <cell r="AE181">
            <v>0</v>
          </cell>
          <cell r="AF181">
            <v>288.22113489836067</v>
          </cell>
          <cell r="AG181">
            <v>8276.064016367216</v>
          </cell>
          <cell r="AH181">
            <v>0</v>
          </cell>
          <cell r="AI181">
            <v>288.22113489836067</v>
          </cell>
          <cell r="AJ181">
            <v>7987.842881468855</v>
          </cell>
          <cell r="AL181">
            <v>288.22113489836067</v>
          </cell>
          <cell r="AM181">
            <v>7699.621746570494</v>
          </cell>
          <cell r="AO181">
            <v>288.22113489836067</v>
          </cell>
          <cell r="AP181">
            <v>7411.400611672133</v>
          </cell>
          <cell r="AR181">
            <v>288.22113489836067</v>
          </cell>
          <cell r="AS181">
            <v>7123.179476773772</v>
          </cell>
          <cell r="AU181">
            <v>288.22113489836067</v>
          </cell>
          <cell r="AV181">
            <v>6834.958341875411</v>
          </cell>
          <cell r="AX181">
            <v>288.22113489836067</v>
          </cell>
          <cell r="AY181">
            <v>6546.7372069770499</v>
          </cell>
          <cell r="AZ181">
            <v>288.22113489836067</v>
          </cell>
          <cell r="BA181">
            <v>6258.5160720786889</v>
          </cell>
          <cell r="BB181" t="str">
            <v>SGH082GP</v>
          </cell>
          <cell r="BC181">
            <v>0.08</v>
          </cell>
          <cell r="BD181">
            <v>40.925873607466869</v>
          </cell>
        </row>
        <row r="182">
          <cell r="A182" t="str">
            <v>SYS347GP</v>
          </cell>
          <cell r="B182" t="str">
            <v>Active</v>
          </cell>
          <cell r="C182">
            <v>0</v>
          </cell>
          <cell r="D182" t="str">
            <v>CITY POWER JOHANNESBURG</v>
          </cell>
          <cell r="E182" t="str">
            <v>CITY POWER JOHANNESBURG OMML</v>
          </cell>
          <cell r="F182" t="str">
            <v>CITY POWER</v>
          </cell>
          <cell r="G182">
            <v>817021</v>
          </cell>
          <cell r="H182" t="str">
            <v>OMML</v>
          </cell>
          <cell r="I182" t="str">
            <v>SYS347GP</v>
          </cell>
          <cell r="J182" t="str">
            <v xml:space="preserve">INYATI TRANSPORT ENGINEERING </v>
          </cell>
          <cell r="K182" t="str">
            <v>TRL(A2)</v>
          </cell>
          <cell r="L182">
            <v>2938.8</v>
          </cell>
          <cell r="M182">
            <v>0</v>
          </cell>
          <cell r="N182">
            <v>0</v>
          </cell>
          <cell r="O182">
            <v>2938.8</v>
          </cell>
          <cell r="P182">
            <v>0</v>
          </cell>
          <cell r="Q182">
            <v>0</v>
          </cell>
          <cell r="R182">
            <v>2938.8</v>
          </cell>
          <cell r="S182">
            <v>0</v>
          </cell>
          <cell r="T182">
            <v>246.85919999999999</v>
          </cell>
          <cell r="U182">
            <v>2691.9408000000003</v>
          </cell>
          <cell r="V182" t="str">
            <v>x</v>
          </cell>
          <cell r="W182">
            <v>82.2864</v>
          </cell>
          <cell r="X182">
            <v>2609.6544000000004</v>
          </cell>
          <cell r="Y182">
            <v>0</v>
          </cell>
          <cell r="Z182">
            <v>82.2864</v>
          </cell>
          <cell r="AA182">
            <v>2527.3680000000004</v>
          </cell>
          <cell r="AB182">
            <v>0</v>
          </cell>
          <cell r="AC182">
            <v>82.2864</v>
          </cell>
          <cell r="AD182">
            <v>2445.0816000000004</v>
          </cell>
          <cell r="AE182">
            <v>0</v>
          </cell>
          <cell r="AF182">
            <v>82.2864</v>
          </cell>
          <cell r="AG182">
            <v>2362.7952000000005</v>
          </cell>
          <cell r="AH182">
            <v>0</v>
          </cell>
          <cell r="AI182">
            <v>82.2864</v>
          </cell>
          <cell r="AJ182">
            <v>2280.5088000000005</v>
          </cell>
          <cell r="AL182">
            <v>82.2864</v>
          </cell>
          <cell r="AM182">
            <v>2198.2224000000006</v>
          </cell>
          <cell r="AO182">
            <v>82.2864</v>
          </cell>
          <cell r="AP182">
            <v>2115.9360000000006</v>
          </cell>
          <cell r="AR182">
            <v>82.2864</v>
          </cell>
          <cell r="AS182">
            <v>2033.6496000000006</v>
          </cell>
          <cell r="AU182">
            <v>82.2864</v>
          </cell>
          <cell r="AV182">
            <v>1951.3632000000007</v>
          </cell>
          <cell r="AX182">
            <v>82.2864</v>
          </cell>
          <cell r="AY182">
            <v>1869.0768000000007</v>
          </cell>
          <cell r="AZ182">
            <v>82.2864</v>
          </cell>
          <cell r="BA182">
            <v>1786.7904000000008</v>
          </cell>
          <cell r="BB182" t="str">
            <v>SYS347GP</v>
          </cell>
          <cell r="BC182">
            <v>0.08</v>
          </cell>
          <cell r="BD182">
            <v>40.925873607466869</v>
          </cell>
        </row>
        <row r="183">
          <cell r="A183" t="str">
            <v>VNV295GP</v>
          </cell>
          <cell r="B183" t="str">
            <v>Active</v>
          </cell>
          <cell r="C183">
            <v>0</v>
          </cell>
          <cell r="D183" t="str">
            <v>CITY POWER JOHANNESBURG</v>
          </cell>
          <cell r="E183" t="str">
            <v>000911 CITY POWER JOHANNESBURG</v>
          </cell>
          <cell r="F183" t="str">
            <v>CITY POWER</v>
          </cell>
          <cell r="G183">
            <v>818041</v>
          </cell>
          <cell r="H183" t="str">
            <v>FML</v>
          </cell>
          <cell r="I183" t="str">
            <v>VNV295GP</v>
          </cell>
          <cell r="J183" t="str">
            <v xml:space="preserve">ISUZU NPR 400 F/C C/C                    </v>
          </cell>
          <cell r="K183" t="str">
            <v>TRK4/AP12</v>
          </cell>
          <cell r="L183">
            <v>119369.24256502732</v>
          </cell>
          <cell r="M183">
            <v>0</v>
          </cell>
          <cell r="N183">
            <v>6925.34</v>
          </cell>
          <cell r="O183">
            <v>112443.90256502733</v>
          </cell>
          <cell r="P183">
            <v>0</v>
          </cell>
          <cell r="Q183">
            <v>6925.34</v>
          </cell>
          <cell r="R183">
            <v>105518.56256502733</v>
          </cell>
          <cell r="S183">
            <v>0</v>
          </cell>
          <cell r="T183">
            <v>6925.34</v>
          </cell>
          <cell r="U183">
            <v>98593.222565027332</v>
          </cell>
          <cell r="V183">
            <v>0</v>
          </cell>
          <cell r="W183">
            <v>6925.34</v>
          </cell>
          <cell r="X183">
            <v>91667.882565027336</v>
          </cell>
          <cell r="Y183">
            <v>0</v>
          </cell>
          <cell r="Z183">
            <v>6925.34</v>
          </cell>
          <cell r="AA183">
            <v>84742.542565027339</v>
          </cell>
          <cell r="AB183">
            <v>0</v>
          </cell>
          <cell r="AC183">
            <v>6925.34</v>
          </cell>
          <cell r="AD183">
            <v>77817.202565027343</v>
          </cell>
          <cell r="AE183">
            <v>0</v>
          </cell>
          <cell r="AF183">
            <v>6925.34</v>
          </cell>
          <cell r="AG183">
            <v>70891.862565027346</v>
          </cell>
          <cell r="AH183">
            <v>0</v>
          </cell>
          <cell r="AI183">
            <v>6925.34</v>
          </cell>
          <cell r="AJ183">
            <v>63966.52256502735</v>
          </cell>
          <cell r="AL183">
            <v>6925.34</v>
          </cell>
          <cell r="AM183">
            <v>57041.182565027353</v>
          </cell>
          <cell r="AO183">
            <v>6925.34</v>
          </cell>
          <cell r="AP183">
            <v>50115.842565027357</v>
          </cell>
          <cell r="AR183">
            <v>6925.34</v>
          </cell>
          <cell r="AS183">
            <v>43190.50256502736</v>
          </cell>
          <cell r="AU183">
            <v>6925.34</v>
          </cell>
          <cell r="AV183">
            <v>36265.162565027364</v>
          </cell>
          <cell r="AX183">
            <v>6925.34</v>
          </cell>
          <cell r="AY183">
            <v>29339.822565027363</v>
          </cell>
          <cell r="AZ183">
            <v>6925.34</v>
          </cell>
          <cell r="BA183">
            <v>22414.482565027363</v>
          </cell>
          <cell r="BB183" t="str">
            <v>VNV295GP</v>
          </cell>
          <cell r="BC183">
            <v>0.08</v>
          </cell>
          <cell r="BD183">
            <v>18.370958446950684</v>
          </cell>
        </row>
        <row r="184">
          <cell r="A184" t="str">
            <v>VNV310GP</v>
          </cell>
          <cell r="B184" t="str">
            <v>Active</v>
          </cell>
          <cell r="C184">
            <v>0</v>
          </cell>
          <cell r="D184" t="str">
            <v>CITY POWER JOHANNESBURG</v>
          </cell>
          <cell r="E184" t="str">
            <v>000911 CITY POWER JOHANNESBURG</v>
          </cell>
          <cell r="F184" t="str">
            <v>CITY POWER</v>
          </cell>
          <cell r="G184">
            <v>814513</v>
          </cell>
          <cell r="H184" t="str">
            <v>FML</v>
          </cell>
          <cell r="I184" t="str">
            <v>VNV310GP</v>
          </cell>
          <cell r="J184" t="str">
            <v xml:space="preserve">ISUZU NPR 400 F/C C/C                    </v>
          </cell>
          <cell r="K184" t="str">
            <v>TRK4/AP12</v>
          </cell>
          <cell r="L184">
            <v>116916.5542885246</v>
          </cell>
          <cell r="M184">
            <v>0</v>
          </cell>
          <cell r="N184">
            <v>7077.7</v>
          </cell>
          <cell r="O184">
            <v>109838.8542885246</v>
          </cell>
          <cell r="P184">
            <v>0</v>
          </cell>
          <cell r="Q184">
            <v>7077.7</v>
          </cell>
          <cell r="R184">
            <v>102761.1542885246</v>
          </cell>
          <cell r="S184">
            <v>0</v>
          </cell>
          <cell r="T184">
            <v>7077.7</v>
          </cell>
          <cell r="U184">
            <v>95683.454288524605</v>
          </cell>
          <cell r="V184">
            <v>0</v>
          </cell>
          <cell r="W184">
            <v>7077.7</v>
          </cell>
          <cell r="X184">
            <v>88605.754288524608</v>
          </cell>
          <cell r="Y184">
            <v>0</v>
          </cell>
          <cell r="Z184">
            <v>7077.7</v>
          </cell>
          <cell r="AA184">
            <v>81528.05428852461</v>
          </cell>
          <cell r="AB184">
            <v>0</v>
          </cell>
          <cell r="AC184">
            <v>7077.7</v>
          </cell>
          <cell r="AD184">
            <v>74450.354288524613</v>
          </cell>
          <cell r="AE184">
            <v>0</v>
          </cell>
          <cell r="AF184">
            <v>7077.7</v>
          </cell>
          <cell r="AG184">
            <v>67372.654288524616</v>
          </cell>
          <cell r="AH184">
            <v>0</v>
          </cell>
          <cell r="AI184">
            <v>7077.7</v>
          </cell>
          <cell r="AJ184">
            <v>60294.954288524619</v>
          </cell>
          <cell r="AL184">
            <v>7077.7</v>
          </cell>
          <cell r="AM184">
            <v>53217.254288524622</v>
          </cell>
          <cell r="AO184">
            <v>7077.7</v>
          </cell>
          <cell r="AP184">
            <v>46139.554288524625</v>
          </cell>
          <cell r="AR184">
            <v>7077.7</v>
          </cell>
          <cell r="AS184">
            <v>39061.854288524628</v>
          </cell>
          <cell r="AU184">
            <v>7077.7</v>
          </cell>
          <cell r="AV184">
            <v>31984.154288524627</v>
          </cell>
          <cell r="AX184">
            <v>7077.7</v>
          </cell>
          <cell r="AY184">
            <v>24906.454288524626</v>
          </cell>
          <cell r="AZ184">
            <v>7077.7</v>
          </cell>
          <cell r="BA184">
            <v>17828.754288524626</v>
          </cell>
          <cell r="BB184" t="str">
            <v>VNV310GP</v>
          </cell>
          <cell r="BC184">
            <v>0.08</v>
          </cell>
          <cell r="BD184">
            <v>17.559700200279032</v>
          </cell>
        </row>
        <row r="185">
          <cell r="A185" t="str">
            <v>VNV321GP</v>
          </cell>
          <cell r="B185" t="str">
            <v>Active</v>
          </cell>
          <cell r="C185">
            <v>0</v>
          </cell>
          <cell r="D185" t="str">
            <v>CITY POWER JOHANNESBURG</v>
          </cell>
          <cell r="E185" t="str">
            <v>000911 CITY POWER JOHANNESBURG</v>
          </cell>
          <cell r="F185" t="str">
            <v>CITY POWER</v>
          </cell>
          <cell r="G185">
            <v>818032</v>
          </cell>
          <cell r="H185" t="str">
            <v>FML</v>
          </cell>
          <cell r="I185" t="str">
            <v>VNV321GP</v>
          </cell>
          <cell r="J185" t="str">
            <v xml:space="preserve">ISUZU NPR 400 F/C C/C                    </v>
          </cell>
          <cell r="K185" t="str">
            <v>TRK4/AP12</v>
          </cell>
          <cell r="L185">
            <v>119480.09786994536</v>
          </cell>
          <cell r="M185">
            <v>0</v>
          </cell>
          <cell r="N185">
            <v>7038.44</v>
          </cell>
          <cell r="O185">
            <v>112441.65786994535</v>
          </cell>
          <cell r="P185">
            <v>0</v>
          </cell>
          <cell r="Q185">
            <v>7038.44</v>
          </cell>
          <cell r="R185">
            <v>105403.21786994535</v>
          </cell>
          <cell r="S185">
            <v>0</v>
          </cell>
          <cell r="T185">
            <v>7038.44</v>
          </cell>
          <cell r="U185">
            <v>98364.777869945348</v>
          </cell>
          <cell r="V185">
            <v>0</v>
          </cell>
          <cell r="W185">
            <v>7038.44</v>
          </cell>
          <cell r="X185">
            <v>91326.337869945346</v>
          </cell>
          <cell r="Y185">
            <v>0</v>
          </cell>
          <cell r="Z185">
            <v>7038.44</v>
          </cell>
          <cell r="AA185">
            <v>84287.897869945344</v>
          </cell>
          <cell r="AB185">
            <v>0</v>
          </cell>
          <cell r="AC185">
            <v>7038.44</v>
          </cell>
          <cell r="AD185">
            <v>77249.457869945341</v>
          </cell>
          <cell r="AE185">
            <v>0</v>
          </cell>
          <cell r="AF185">
            <v>7038.44</v>
          </cell>
          <cell r="AG185">
            <v>70211.017869945339</v>
          </cell>
          <cell r="AH185">
            <v>0</v>
          </cell>
          <cell r="AI185">
            <v>7038.44</v>
          </cell>
          <cell r="AJ185">
            <v>63172.577869945337</v>
          </cell>
          <cell r="AL185">
            <v>7038.44</v>
          </cell>
          <cell r="AM185">
            <v>56134.137869945334</v>
          </cell>
          <cell r="AO185">
            <v>7038.44</v>
          </cell>
          <cell r="AP185">
            <v>49095.697869945332</v>
          </cell>
          <cell r="AR185">
            <v>7038.44</v>
          </cell>
          <cell r="AS185">
            <v>42057.25786994533</v>
          </cell>
          <cell r="AU185">
            <v>7038.44</v>
          </cell>
          <cell r="AV185">
            <v>35018.817869945327</v>
          </cell>
          <cell r="AX185">
            <v>7038.44</v>
          </cell>
          <cell r="AY185">
            <v>27980.377869945329</v>
          </cell>
          <cell r="AZ185">
            <v>7038.44</v>
          </cell>
          <cell r="BA185">
            <v>20941.93786994533</v>
          </cell>
          <cell r="BB185" t="str">
            <v>VNV321GP</v>
          </cell>
          <cell r="BC185">
            <v>0.08</v>
          </cell>
          <cell r="BD185">
            <v>18.07512917844662</v>
          </cell>
        </row>
        <row r="186">
          <cell r="A186" t="str">
            <v>VPJ023GP</v>
          </cell>
          <cell r="B186" t="str">
            <v>Active</v>
          </cell>
          <cell r="C186">
            <v>0</v>
          </cell>
          <cell r="D186" t="str">
            <v>CITY POWER JOHANNESBURG</v>
          </cell>
          <cell r="E186" t="str">
            <v>000911 CITY POWER JOHANNESBURG</v>
          </cell>
          <cell r="F186" t="str">
            <v>CITY POWER</v>
          </cell>
          <cell r="G186">
            <v>814520</v>
          </cell>
          <cell r="H186" t="str">
            <v>FML</v>
          </cell>
          <cell r="I186" t="str">
            <v>VPJ023GP</v>
          </cell>
          <cell r="J186" t="str">
            <v xml:space="preserve">ISUZU NPR 400 F/C C/C                    </v>
          </cell>
          <cell r="K186" t="str">
            <v>TRK4/AP12</v>
          </cell>
          <cell r="L186">
            <v>113215.53278196721</v>
          </cell>
          <cell r="M186">
            <v>0</v>
          </cell>
          <cell r="N186">
            <v>7154.35</v>
          </cell>
          <cell r="O186">
            <v>106061.1827819672</v>
          </cell>
          <cell r="P186">
            <v>0</v>
          </cell>
          <cell r="Q186">
            <v>7154.35</v>
          </cell>
          <cell r="R186">
            <v>98906.832781967198</v>
          </cell>
          <cell r="S186">
            <v>0</v>
          </cell>
          <cell r="T186">
            <v>7154.35</v>
          </cell>
          <cell r="U186">
            <v>91752.482781967192</v>
          </cell>
          <cell r="V186">
            <v>0</v>
          </cell>
          <cell r="W186">
            <v>7154.35</v>
          </cell>
          <cell r="X186">
            <v>84598.132781967186</v>
          </cell>
          <cell r="Y186">
            <v>0</v>
          </cell>
          <cell r="Z186">
            <v>7154.35</v>
          </cell>
          <cell r="AA186">
            <v>77443.78278196718</v>
          </cell>
          <cell r="AB186">
            <v>0</v>
          </cell>
          <cell r="AC186">
            <v>7154.35</v>
          </cell>
          <cell r="AD186">
            <v>70289.432781967174</v>
          </cell>
          <cell r="AE186">
            <v>0</v>
          </cell>
          <cell r="AF186">
            <v>7154.35</v>
          </cell>
          <cell r="AG186">
            <v>63135.082781967176</v>
          </cell>
          <cell r="AH186">
            <v>0</v>
          </cell>
          <cell r="AI186">
            <v>7154.35</v>
          </cell>
          <cell r="AJ186">
            <v>55980.732781967177</v>
          </cell>
          <cell r="AL186">
            <v>7154.35</v>
          </cell>
          <cell r="AM186">
            <v>48826.382781967179</v>
          </cell>
          <cell r="AO186">
            <v>7154.35</v>
          </cell>
          <cell r="AP186">
            <v>41672.03278196718</v>
          </cell>
          <cell r="AR186">
            <v>7154.35</v>
          </cell>
          <cell r="AS186">
            <v>34517.682781967182</v>
          </cell>
          <cell r="AU186">
            <v>7154.35</v>
          </cell>
          <cell r="AV186">
            <v>27363.332781967183</v>
          </cell>
          <cell r="AX186">
            <v>7154.35</v>
          </cell>
          <cell r="AY186">
            <v>20208.982781967185</v>
          </cell>
          <cell r="AZ186">
            <v>7154.35</v>
          </cell>
          <cell r="BA186">
            <v>13054.632781967184</v>
          </cell>
          <cell r="BB186" t="str">
            <v>VPJ023GP</v>
          </cell>
          <cell r="BC186">
            <v>0.08</v>
          </cell>
          <cell r="BD186">
            <v>16.778917523374115</v>
          </cell>
        </row>
        <row r="187">
          <cell r="A187" t="str">
            <v>VPJ035GP</v>
          </cell>
          <cell r="B187" t="str">
            <v>Active</v>
          </cell>
          <cell r="C187">
            <v>0</v>
          </cell>
          <cell r="D187" t="str">
            <v>CITY POWER JOHANNESBURG</v>
          </cell>
          <cell r="E187" t="str">
            <v>000911 CITY POWER JOHANNESBURG</v>
          </cell>
          <cell r="F187" t="str">
            <v>CITY POWER</v>
          </cell>
          <cell r="G187">
            <v>814513</v>
          </cell>
          <cell r="H187" t="str">
            <v>FML</v>
          </cell>
          <cell r="I187" t="str">
            <v>VPJ035GP</v>
          </cell>
          <cell r="J187" t="str">
            <v xml:space="preserve">ISUZU NPR 400 F/C C/C                    </v>
          </cell>
          <cell r="K187" t="str">
            <v>TRK4/AP12</v>
          </cell>
          <cell r="L187">
            <v>119209.59304262296</v>
          </cell>
          <cell r="M187">
            <v>0</v>
          </cell>
          <cell r="N187">
            <v>6762.37</v>
          </cell>
          <cell r="O187">
            <v>112447.22304262297</v>
          </cell>
          <cell r="P187">
            <v>0</v>
          </cell>
          <cell r="Q187">
            <v>6762.37</v>
          </cell>
          <cell r="R187">
            <v>105684.85304262297</v>
          </cell>
          <cell r="S187">
            <v>0</v>
          </cell>
          <cell r="T187">
            <v>6762.37</v>
          </cell>
          <cell r="U187">
            <v>98922.483042622975</v>
          </cell>
          <cell r="V187">
            <v>0</v>
          </cell>
          <cell r="W187">
            <v>6762.37</v>
          </cell>
          <cell r="X187">
            <v>92160.113042622979</v>
          </cell>
          <cell r="Y187">
            <v>0</v>
          </cell>
          <cell r="Z187">
            <v>6762.37</v>
          </cell>
          <cell r="AA187">
            <v>85397.743042622984</v>
          </cell>
          <cell r="AB187">
            <v>0</v>
          </cell>
          <cell r="AC187">
            <v>6762.37</v>
          </cell>
          <cell r="AD187">
            <v>78635.373042622989</v>
          </cell>
          <cell r="AE187">
            <v>0</v>
          </cell>
          <cell r="AF187">
            <v>6762.37</v>
          </cell>
          <cell r="AG187">
            <v>71873.003042622993</v>
          </cell>
          <cell r="AH187">
            <v>0</v>
          </cell>
          <cell r="AI187">
            <v>6762.37</v>
          </cell>
          <cell r="AJ187">
            <v>65110.633042622991</v>
          </cell>
          <cell r="AL187">
            <v>6762.37</v>
          </cell>
          <cell r="AM187">
            <v>58348.263042622988</v>
          </cell>
          <cell r="AO187">
            <v>6762.37</v>
          </cell>
          <cell r="AP187">
            <v>51585.893042622985</v>
          </cell>
          <cell r="AR187">
            <v>6762.37</v>
          </cell>
          <cell r="AS187">
            <v>44823.523042622983</v>
          </cell>
          <cell r="AU187">
            <v>6762.37</v>
          </cell>
          <cell r="AV187">
            <v>38061.15304262298</v>
          </cell>
          <cell r="AX187">
            <v>6762.37</v>
          </cell>
          <cell r="AY187">
            <v>31298.783042622981</v>
          </cell>
          <cell r="AZ187">
            <v>6762.37</v>
          </cell>
          <cell r="BA187">
            <v>24536.413042622982</v>
          </cell>
          <cell r="BB187" t="str">
            <v>VPJ035GP</v>
          </cell>
          <cell r="BC187">
            <v>0.08</v>
          </cell>
          <cell r="BD187">
            <v>18.815739501793772</v>
          </cell>
        </row>
        <row r="188">
          <cell r="A188" t="str">
            <v>VSM020GP</v>
          </cell>
          <cell r="B188" t="str">
            <v>Active</v>
          </cell>
          <cell r="C188">
            <v>0</v>
          </cell>
          <cell r="D188" t="str">
            <v>CITY POWER JOHANNESBURG</v>
          </cell>
          <cell r="E188" t="str">
            <v>000911 CITY POWER JOHANNESBURG</v>
          </cell>
          <cell r="F188" t="str">
            <v>CITY POWER</v>
          </cell>
          <cell r="G188">
            <v>818021</v>
          </cell>
          <cell r="H188" t="str">
            <v>FML</v>
          </cell>
          <cell r="I188" t="str">
            <v>VSM020GP</v>
          </cell>
          <cell r="J188" t="str">
            <v xml:space="preserve">ISUZU NPR 400 F/C C/C                    </v>
          </cell>
          <cell r="K188" t="str">
            <v>TRK4/AP12</v>
          </cell>
          <cell r="L188">
            <v>119458.41449180328</v>
          </cell>
          <cell r="M188">
            <v>0</v>
          </cell>
          <cell r="N188">
            <v>7016</v>
          </cell>
          <cell r="O188">
            <v>112442.41449180328</v>
          </cell>
          <cell r="P188">
            <v>0</v>
          </cell>
          <cell r="Q188">
            <v>7016</v>
          </cell>
          <cell r="R188">
            <v>105426.41449180328</v>
          </cell>
          <cell r="S188">
            <v>0</v>
          </cell>
          <cell r="T188">
            <v>7016</v>
          </cell>
          <cell r="U188">
            <v>98410.414491803283</v>
          </cell>
          <cell r="V188">
            <v>0</v>
          </cell>
          <cell r="W188">
            <v>7016</v>
          </cell>
          <cell r="X188">
            <v>91394.414491803283</v>
          </cell>
          <cell r="Y188">
            <v>0</v>
          </cell>
          <cell r="Z188">
            <v>7016</v>
          </cell>
          <cell r="AA188">
            <v>84378.414491803283</v>
          </cell>
          <cell r="AB188">
            <v>0</v>
          </cell>
          <cell r="AC188">
            <v>7016</v>
          </cell>
          <cell r="AD188">
            <v>77362.414491803283</v>
          </cell>
          <cell r="AE188">
            <v>0</v>
          </cell>
          <cell r="AF188">
            <v>7016</v>
          </cell>
          <cell r="AG188">
            <v>70346.414491803283</v>
          </cell>
          <cell r="AH188">
            <v>0</v>
          </cell>
          <cell r="AI188">
            <v>7016</v>
          </cell>
          <cell r="AJ188">
            <v>63330.414491803283</v>
          </cell>
          <cell r="AL188">
            <v>7016</v>
          </cell>
          <cell r="AM188">
            <v>56314.414491803283</v>
          </cell>
          <cell r="AO188">
            <v>7016</v>
          </cell>
          <cell r="AP188">
            <v>49298.414491803283</v>
          </cell>
          <cell r="AR188">
            <v>7016</v>
          </cell>
          <cell r="AS188">
            <v>42282.414491803283</v>
          </cell>
          <cell r="AU188">
            <v>7016</v>
          </cell>
          <cell r="AV188">
            <v>35266.414491803283</v>
          </cell>
          <cell r="AX188">
            <v>7016</v>
          </cell>
          <cell r="AY188">
            <v>28250.414491803283</v>
          </cell>
          <cell r="AZ188">
            <v>7016</v>
          </cell>
          <cell r="BA188">
            <v>21234.414491803283</v>
          </cell>
          <cell r="BB188" t="str">
            <v>VSM020GP</v>
          </cell>
          <cell r="BC188">
            <v>0.08</v>
          </cell>
          <cell r="BD188">
            <v>18.13307020455975</v>
          </cell>
        </row>
        <row r="189">
          <cell r="A189" t="str">
            <v>VTF658GP</v>
          </cell>
          <cell r="B189" t="str">
            <v>Active</v>
          </cell>
          <cell r="C189">
            <v>0</v>
          </cell>
          <cell r="D189" t="str">
            <v>CITY POWER JOHANNESBURG</v>
          </cell>
          <cell r="E189" t="str">
            <v>000911 CITY POWER JOHANNESBURG</v>
          </cell>
          <cell r="F189" t="str">
            <v>CITY POWER</v>
          </cell>
          <cell r="G189">
            <v>814520</v>
          </cell>
          <cell r="H189" t="str">
            <v>FML</v>
          </cell>
          <cell r="I189" t="str">
            <v>VTF658GP</v>
          </cell>
          <cell r="J189" t="str">
            <v xml:space="preserve">ISUZU NPR 400 F/C C/C                    </v>
          </cell>
          <cell r="K189" t="str">
            <v>TRK4/AP12</v>
          </cell>
          <cell r="L189">
            <v>119194.74646967213</v>
          </cell>
          <cell r="M189">
            <v>0</v>
          </cell>
          <cell r="N189">
            <v>6895.68</v>
          </cell>
          <cell r="O189">
            <v>112299.06646967214</v>
          </cell>
          <cell r="P189">
            <v>0</v>
          </cell>
          <cell r="Q189">
            <v>6895.68</v>
          </cell>
          <cell r="R189">
            <v>105403.38646967214</v>
          </cell>
          <cell r="S189">
            <v>0</v>
          </cell>
          <cell r="T189">
            <v>6895.68</v>
          </cell>
          <cell r="U189">
            <v>98507.70646967215</v>
          </cell>
          <cell r="V189">
            <v>0</v>
          </cell>
          <cell r="W189">
            <v>6895.68</v>
          </cell>
          <cell r="X189">
            <v>91612.026469672157</v>
          </cell>
          <cell r="Y189">
            <v>0</v>
          </cell>
          <cell r="Z189">
            <v>6895.68</v>
          </cell>
          <cell r="AA189">
            <v>84716.346469672164</v>
          </cell>
          <cell r="AB189">
            <v>0</v>
          </cell>
          <cell r="AC189">
            <v>6895.68</v>
          </cell>
          <cell r="AD189">
            <v>77820.666469672171</v>
          </cell>
          <cell r="AE189">
            <v>0</v>
          </cell>
          <cell r="AF189">
            <v>6895.68</v>
          </cell>
          <cell r="AG189">
            <v>70924.986469672178</v>
          </cell>
          <cell r="AH189">
            <v>0</v>
          </cell>
          <cell r="AI189">
            <v>6895.68</v>
          </cell>
          <cell r="AJ189">
            <v>64029.306469672178</v>
          </cell>
          <cell r="AL189">
            <v>6895.68</v>
          </cell>
          <cell r="AM189">
            <v>57133.626469672177</v>
          </cell>
          <cell r="AO189">
            <v>6895.68</v>
          </cell>
          <cell r="AP189">
            <v>50237.946469672177</v>
          </cell>
          <cell r="AR189">
            <v>6895.68</v>
          </cell>
          <cell r="AS189">
            <v>43342.266469672177</v>
          </cell>
          <cell r="AU189">
            <v>6895.68</v>
          </cell>
          <cell r="AV189">
            <v>36446.586469672176</v>
          </cell>
          <cell r="AX189">
            <v>6895.68</v>
          </cell>
          <cell r="AY189">
            <v>29550.906469672176</v>
          </cell>
          <cell r="AZ189">
            <v>6895.68</v>
          </cell>
          <cell r="BA189">
            <v>22655.226469672176</v>
          </cell>
          <cell r="BB189" t="str">
            <v>VTF658GP</v>
          </cell>
          <cell r="BC189">
            <v>0.08</v>
          </cell>
          <cell r="BD189">
            <v>18.42632601848085</v>
          </cell>
        </row>
        <row r="190">
          <cell r="A190" t="str">
            <v>WCV332GP</v>
          </cell>
          <cell r="B190" t="str">
            <v>Active</v>
          </cell>
          <cell r="C190">
            <v>0</v>
          </cell>
          <cell r="D190" t="str">
            <v>CITY POWER JOHANNESBURG</v>
          </cell>
          <cell r="E190" t="str">
            <v>000911 CITY POWER JOHANNESBURG</v>
          </cell>
          <cell r="F190" t="str">
            <v>CITY POWER</v>
          </cell>
          <cell r="G190">
            <v>816004</v>
          </cell>
          <cell r="H190" t="str">
            <v>FML</v>
          </cell>
          <cell r="I190" t="str">
            <v>WCV332GP</v>
          </cell>
          <cell r="J190" t="str">
            <v xml:space="preserve">ISUZU NPR 400 F/C C/C                    </v>
          </cell>
          <cell r="K190" t="str">
            <v>TRK4/AP12</v>
          </cell>
          <cell r="L190">
            <v>138190.87155983606</v>
          </cell>
          <cell r="M190">
            <v>0</v>
          </cell>
          <cell r="N190">
            <v>7027.16</v>
          </cell>
          <cell r="O190">
            <v>131163.71155983605</v>
          </cell>
          <cell r="P190">
            <v>0</v>
          </cell>
          <cell r="Q190">
            <v>7027.16</v>
          </cell>
          <cell r="R190">
            <v>124136.55155983605</v>
          </cell>
          <cell r="S190">
            <v>0</v>
          </cell>
          <cell r="T190">
            <v>7027.16</v>
          </cell>
          <cell r="U190">
            <v>117109.39155983605</v>
          </cell>
          <cell r="V190">
            <v>0</v>
          </cell>
          <cell r="W190">
            <v>7027.16</v>
          </cell>
          <cell r="X190">
            <v>110082.23155983604</v>
          </cell>
          <cell r="Y190">
            <v>0</v>
          </cell>
          <cell r="Z190">
            <v>7027.16</v>
          </cell>
          <cell r="AA190">
            <v>103055.07155983604</v>
          </cell>
          <cell r="AB190">
            <v>0</v>
          </cell>
          <cell r="AC190">
            <v>7027.16</v>
          </cell>
          <cell r="AD190">
            <v>96027.911559836037</v>
          </cell>
          <cell r="AE190">
            <v>0</v>
          </cell>
          <cell r="AF190">
            <v>7027.16</v>
          </cell>
          <cell r="AG190">
            <v>89000.751559836033</v>
          </cell>
          <cell r="AH190">
            <v>0</v>
          </cell>
          <cell r="AI190">
            <v>7027.16</v>
          </cell>
          <cell r="AJ190">
            <v>81973.59155983603</v>
          </cell>
          <cell r="AL190">
            <v>7027.16</v>
          </cell>
          <cell r="AM190">
            <v>74946.431559836026</v>
          </cell>
          <cell r="AO190">
            <v>7027.16</v>
          </cell>
          <cell r="AP190">
            <v>67919.271559836023</v>
          </cell>
          <cell r="AR190">
            <v>7027.16</v>
          </cell>
          <cell r="AS190">
            <v>60892.111559836019</v>
          </cell>
          <cell r="AU190">
            <v>7027.16</v>
          </cell>
          <cell r="AV190">
            <v>53864.951559836016</v>
          </cell>
          <cell r="AX190">
            <v>7027.16</v>
          </cell>
          <cell r="AY190">
            <v>46837.791559836012</v>
          </cell>
          <cell r="AZ190">
            <v>7027.16</v>
          </cell>
          <cell r="BA190">
            <v>39810.631559836009</v>
          </cell>
          <cell r="BB190" t="str">
            <v>WCV332GP</v>
          </cell>
          <cell r="BC190">
            <v>0.08</v>
          </cell>
          <cell r="BD190">
            <v>21.149561951912538</v>
          </cell>
        </row>
        <row r="191">
          <cell r="A191" t="str">
            <v>WFB247GP</v>
          </cell>
          <cell r="B191" t="str">
            <v>Active</v>
          </cell>
          <cell r="C191">
            <v>0</v>
          </cell>
          <cell r="D191" t="str">
            <v>CITY POWER JOHANNESBURG</v>
          </cell>
          <cell r="E191" t="str">
            <v>CITY POWER JOHANNESBURG OMML</v>
          </cell>
          <cell r="F191" t="str">
            <v>CITY POWER</v>
          </cell>
          <cell r="G191">
            <v>814519</v>
          </cell>
          <cell r="H191" t="str">
            <v>OMML</v>
          </cell>
          <cell r="I191" t="str">
            <v>WFB247GP</v>
          </cell>
          <cell r="J191" t="str">
            <v>ISUZU  NHR 150 F/C C/C</v>
          </cell>
          <cell r="K191" t="str">
            <v>TRK2</v>
          </cell>
          <cell r="L191">
            <v>30567.270233606556</v>
          </cell>
          <cell r="M191">
            <v>0</v>
          </cell>
          <cell r="N191">
            <v>0</v>
          </cell>
          <cell r="O191">
            <v>30567.270233606556</v>
          </cell>
          <cell r="P191">
            <v>0</v>
          </cell>
          <cell r="Q191">
            <v>0</v>
          </cell>
          <cell r="R191">
            <v>30567.270233606556</v>
          </cell>
          <cell r="S191">
            <v>0</v>
          </cell>
          <cell r="T191">
            <v>2567.6506996229505</v>
          </cell>
          <cell r="U191">
            <v>27999.619533983605</v>
          </cell>
          <cell r="V191" t="str">
            <v>x</v>
          </cell>
          <cell r="W191">
            <v>855.88356654098345</v>
          </cell>
          <cell r="X191">
            <v>27143.735967442622</v>
          </cell>
          <cell r="Y191">
            <v>0</v>
          </cell>
          <cell r="Z191">
            <v>855.88356654098345</v>
          </cell>
          <cell r="AA191">
            <v>26287.85240090164</v>
          </cell>
          <cell r="AB191">
            <v>0</v>
          </cell>
          <cell r="AC191">
            <v>855.88356654098345</v>
          </cell>
          <cell r="AD191">
            <v>25431.968834360658</v>
          </cell>
          <cell r="AE191">
            <v>0</v>
          </cell>
          <cell r="AF191">
            <v>855.88356654098345</v>
          </cell>
          <cell r="AG191">
            <v>24576.085267819675</v>
          </cell>
          <cell r="AH191">
            <v>0</v>
          </cell>
          <cell r="AI191">
            <v>855.88356654098345</v>
          </cell>
          <cell r="AJ191">
            <v>23720.201701278693</v>
          </cell>
          <cell r="AL191">
            <v>855.88356654098345</v>
          </cell>
          <cell r="AM191">
            <v>22864.31813473771</v>
          </cell>
          <cell r="AO191">
            <v>855.88356654098345</v>
          </cell>
          <cell r="AP191">
            <v>22008.434568196728</v>
          </cell>
          <cell r="AR191">
            <v>855.88356654098345</v>
          </cell>
          <cell r="AS191">
            <v>21152.551001655745</v>
          </cell>
          <cell r="AU191">
            <v>855.88356654098345</v>
          </cell>
          <cell r="AV191">
            <v>20296.667435114763</v>
          </cell>
          <cell r="AX191">
            <v>855.88356654098345</v>
          </cell>
          <cell r="AY191">
            <v>19440.783868573781</v>
          </cell>
          <cell r="AZ191">
            <v>855.88356654098345</v>
          </cell>
          <cell r="BA191">
            <v>18584.900302032798</v>
          </cell>
          <cell r="BB191" t="str">
            <v>WFB247GP</v>
          </cell>
          <cell r="BC191">
            <v>0.08</v>
          </cell>
          <cell r="BD191">
            <v>40.92587360746689</v>
          </cell>
        </row>
        <row r="192">
          <cell r="A192" t="str">
            <v>WZT388GP</v>
          </cell>
          <cell r="B192" t="str">
            <v>Active</v>
          </cell>
          <cell r="C192">
            <v>0</v>
          </cell>
          <cell r="D192" t="str">
            <v>CITY POWER JOHANNESBURG</v>
          </cell>
          <cell r="E192" t="str">
            <v>000911 CITY POWER JOHANNESBURG</v>
          </cell>
          <cell r="F192" t="str">
            <v>CITY POWER</v>
          </cell>
          <cell r="G192">
            <v>815002</v>
          </cell>
          <cell r="H192" t="str">
            <v>FML</v>
          </cell>
          <cell r="I192" t="str">
            <v>WZT388GP</v>
          </cell>
          <cell r="J192" t="str">
            <v xml:space="preserve">ISUZU NPR 400 F/C C/C                    </v>
          </cell>
          <cell r="K192" t="str">
            <v>TRK4/AP12</v>
          </cell>
          <cell r="L192">
            <v>191548.87041202185</v>
          </cell>
          <cell r="M192">
            <v>0</v>
          </cell>
          <cell r="N192">
            <v>6871.95</v>
          </cell>
          <cell r="O192">
            <v>184676.92041202183</v>
          </cell>
          <cell r="P192">
            <v>0</v>
          </cell>
          <cell r="Q192">
            <v>6871.95</v>
          </cell>
          <cell r="R192">
            <v>177804.97041202182</v>
          </cell>
          <cell r="S192">
            <v>0</v>
          </cell>
          <cell r="T192">
            <v>6871.95</v>
          </cell>
          <cell r="U192">
            <v>170933.02041202181</v>
          </cell>
          <cell r="V192">
            <v>0</v>
          </cell>
          <cell r="W192">
            <v>6871.95</v>
          </cell>
          <cell r="X192">
            <v>164061.0704120218</v>
          </cell>
          <cell r="Y192">
            <v>0</v>
          </cell>
          <cell r="Z192">
            <v>6871.95</v>
          </cell>
          <cell r="AA192">
            <v>157189.12041202179</v>
          </cell>
          <cell r="AB192">
            <v>0</v>
          </cell>
          <cell r="AC192">
            <v>6871.95</v>
          </cell>
          <cell r="AD192">
            <v>150317.17041202178</v>
          </cell>
          <cell r="AE192">
            <v>0</v>
          </cell>
          <cell r="AF192">
            <v>6871.95</v>
          </cell>
          <cell r="AG192">
            <v>143445.22041202176</v>
          </cell>
          <cell r="AH192">
            <v>0</v>
          </cell>
          <cell r="AI192">
            <v>6871.95</v>
          </cell>
          <cell r="AJ192">
            <v>136573.27041202175</v>
          </cell>
          <cell r="AL192">
            <v>6871.95</v>
          </cell>
          <cell r="AM192">
            <v>129701.32041202176</v>
          </cell>
          <cell r="AO192">
            <v>6871.95</v>
          </cell>
          <cell r="AP192">
            <v>122829.37041202176</v>
          </cell>
          <cell r="AR192">
            <v>6871.95</v>
          </cell>
          <cell r="AS192">
            <v>115957.42041202176</v>
          </cell>
          <cell r="AU192">
            <v>6871.95</v>
          </cell>
          <cell r="AV192">
            <v>109085.47041202176</v>
          </cell>
          <cell r="AX192">
            <v>6871.95</v>
          </cell>
          <cell r="AY192">
            <v>102213.52041202177</v>
          </cell>
          <cell r="AZ192">
            <v>6871.95</v>
          </cell>
          <cell r="BA192">
            <v>95341.570412021771</v>
          </cell>
          <cell r="BB192" t="str">
            <v>WZT388GP</v>
          </cell>
          <cell r="BC192">
            <v>0.08</v>
          </cell>
          <cell r="BD192">
            <v>30.940000888510696</v>
          </cell>
        </row>
        <row r="193">
          <cell r="A193" t="str">
            <v>WZT416GP</v>
          </cell>
          <cell r="B193" t="str">
            <v>Active</v>
          </cell>
          <cell r="C193">
            <v>0</v>
          </cell>
          <cell r="D193" t="str">
            <v>CITY POWER JOHANNESBURG</v>
          </cell>
          <cell r="E193" t="str">
            <v>000911 CITY POWER JOHANNESBURG</v>
          </cell>
          <cell r="F193" t="str">
            <v>CITY POWER</v>
          </cell>
          <cell r="G193">
            <v>818036</v>
          </cell>
          <cell r="H193" t="str">
            <v>FML</v>
          </cell>
          <cell r="I193" t="str">
            <v>WZT416GP</v>
          </cell>
          <cell r="J193" t="str">
            <v xml:space="preserve">ISUZU NPR 400 F/C C/C                    </v>
          </cell>
          <cell r="K193" t="str">
            <v>TRK4/AP12</v>
          </cell>
          <cell r="L193">
            <v>191548.83019016392</v>
          </cell>
          <cell r="M193">
            <v>0</v>
          </cell>
          <cell r="N193">
            <v>6871.95</v>
          </cell>
          <cell r="O193">
            <v>184676.88019016391</v>
          </cell>
          <cell r="P193">
            <v>0</v>
          </cell>
          <cell r="Q193">
            <v>6871.95</v>
          </cell>
          <cell r="R193">
            <v>177804.9301901639</v>
          </cell>
          <cell r="S193">
            <v>0</v>
          </cell>
          <cell r="T193">
            <v>6871.95</v>
          </cell>
          <cell r="U193">
            <v>170932.98019016389</v>
          </cell>
          <cell r="V193">
            <v>0</v>
          </cell>
          <cell r="W193">
            <v>6871.95</v>
          </cell>
          <cell r="X193">
            <v>164061.03019016387</v>
          </cell>
          <cell r="Y193">
            <v>0</v>
          </cell>
          <cell r="Z193">
            <v>6871.95</v>
          </cell>
          <cell r="AA193">
            <v>157189.08019016386</v>
          </cell>
          <cell r="AB193">
            <v>0</v>
          </cell>
          <cell r="AC193">
            <v>6871.95</v>
          </cell>
          <cell r="AD193">
            <v>150317.13019016385</v>
          </cell>
          <cell r="AE193">
            <v>0</v>
          </cell>
          <cell r="AF193">
            <v>6871.95</v>
          </cell>
          <cell r="AG193">
            <v>143445.18019016384</v>
          </cell>
          <cell r="AH193">
            <v>0</v>
          </cell>
          <cell r="AI193">
            <v>6871.95</v>
          </cell>
          <cell r="AJ193">
            <v>136573.23019016383</v>
          </cell>
          <cell r="AL193">
            <v>6871.95</v>
          </cell>
          <cell r="AM193">
            <v>129701.28019016383</v>
          </cell>
          <cell r="AO193">
            <v>6871.95</v>
          </cell>
          <cell r="AP193">
            <v>122829.33019016383</v>
          </cell>
          <cell r="AR193">
            <v>6871.95</v>
          </cell>
          <cell r="AS193">
            <v>115957.38019016384</v>
          </cell>
          <cell r="AU193">
            <v>6871.95</v>
          </cell>
          <cell r="AV193">
            <v>109085.43019016384</v>
          </cell>
          <cell r="AX193">
            <v>6871.95</v>
          </cell>
          <cell r="AY193">
            <v>102213.48019016384</v>
          </cell>
          <cell r="AZ193">
            <v>6871.95</v>
          </cell>
          <cell r="BA193">
            <v>95341.530190163845</v>
          </cell>
          <cell r="BB193" t="str">
            <v>WZT416GP</v>
          </cell>
          <cell r="BC193">
            <v>0.08</v>
          </cell>
          <cell r="BD193">
            <v>30.939993675626425</v>
          </cell>
        </row>
        <row r="194">
          <cell r="A194" t="str">
            <v>WZT436GP</v>
          </cell>
          <cell r="B194" t="str">
            <v>Active</v>
          </cell>
          <cell r="C194">
            <v>0</v>
          </cell>
          <cell r="D194" t="str">
            <v>CITY POWER JOHANNESBURG</v>
          </cell>
          <cell r="E194" t="str">
            <v>000911 CITY POWER JOHANNESBURG</v>
          </cell>
          <cell r="F194" t="str">
            <v>CITY POWER</v>
          </cell>
          <cell r="G194">
            <v>816004</v>
          </cell>
          <cell r="H194" t="str">
            <v>FML</v>
          </cell>
          <cell r="I194" t="str">
            <v>WZT436GP</v>
          </cell>
          <cell r="J194" t="str">
            <v xml:space="preserve">ISUZU NPR 400 F/C C/C                    </v>
          </cell>
          <cell r="K194" t="str">
            <v>TRK4/AP12</v>
          </cell>
          <cell r="L194">
            <v>191548.87041202185</v>
          </cell>
          <cell r="M194">
            <v>0</v>
          </cell>
          <cell r="N194">
            <v>6871.95</v>
          </cell>
          <cell r="O194">
            <v>184676.92041202183</v>
          </cell>
          <cell r="P194">
            <v>0</v>
          </cell>
          <cell r="Q194">
            <v>6871.95</v>
          </cell>
          <cell r="R194">
            <v>177804.97041202182</v>
          </cell>
          <cell r="S194">
            <v>0</v>
          </cell>
          <cell r="T194">
            <v>6871.95</v>
          </cell>
          <cell r="U194">
            <v>170933.02041202181</v>
          </cell>
          <cell r="V194">
            <v>0</v>
          </cell>
          <cell r="W194">
            <v>6871.95</v>
          </cell>
          <cell r="X194">
            <v>164061.0704120218</v>
          </cell>
          <cell r="Y194">
            <v>0</v>
          </cell>
          <cell r="Z194">
            <v>6871.95</v>
          </cell>
          <cell r="AA194">
            <v>157189.12041202179</v>
          </cell>
          <cell r="AB194">
            <v>0</v>
          </cell>
          <cell r="AC194">
            <v>6871.95</v>
          </cell>
          <cell r="AD194">
            <v>150317.17041202178</v>
          </cell>
          <cell r="AE194">
            <v>0</v>
          </cell>
          <cell r="AF194">
            <v>6871.95</v>
          </cell>
          <cell r="AG194">
            <v>143445.22041202176</v>
          </cell>
          <cell r="AH194">
            <v>0</v>
          </cell>
          <cell r="AI194">
            <v>6871.95</v>
          </cell>
          <cell r="AJ194">
            <v>136573.27041202175</v>
          </cell>
          <cell r="AL194">
            <v>6871.95</v>
          </cell>
          <cell r="AM194">
            <v>129701.32041202176</v>
          </cell>
          <cell r="AO194">
            <v>6871.95</v>
          </cell>
          <cell r="AP194">
            <v>122829.37041202176</v>
          </cell>
          <cell r="AR194">
            <v>6871.95</v>
          </cell>
          <cell r="AS194">
            <v>115957.42041202176</v>
          </cell>
          <cell r="AU194">
            <v>6871.95</v>
          </cell>
          <cell r="AV194">
            <v>109085.47041202176</v>
          </cell>
          <cell r="AX194">
            <v>6871.95</v>
          </cell>
          <cell r="AY194">
            <v>102213.52041202177</v>
          </cell>
          <cell r="AZ194">
            <v>6871.95</v>
          </cell>
          <cell r="BA194">
            <v>95341.570412021771</v>
          </cell>
          <cell r="BB194" t="str">
            <v>WZT436GP</v>
          </cell>
          <cell r="BC194">
            <v>0.08</v>
          </cell>
          <cell r="BD194">
            <v>30.940000888510696</v>
          </cell>
        </row>
        <row r="195">
          <cell r="A195" t="str">
            <v>WZV687GP</v>
          </cell>
          <cell r="B195" t="str">
            <v>Active</v>
          </cell>
          <cell r="C195">
            <v>0</v>
          </cell>
          <cell r="D195" t="str">
            <v>CITY POWER JOHANNESBURG</v>
          </cell>
          <cell r="E195" t="str">
            <v>000911 CITY POWER JOHANNESBURG</v>
          </cell>
          <cell r="F195" t="str">
            <v>CITY POWER</v>
          </cell>
          <cell r="G195">
            <v>815002</v>
          </cell>
          <cell r="H195" t="str">
            <v>FML</v>
          </cell>
          <cell r="I195" t="str">
            <v>WZV687GP</v>
          </cell>
          <cell r="J195" t="str">
            <v xml:space="preserve">ISUZU NPR 400 F/C C/C                    </v>
          </cell>
          <cell r="K195" t="str">
            <v>TRK4/AP12</v>
          </cell>
          <cell r="L195">
            <v>191586.78655710383</v>
          </cell>
          <cell r="M195">
            <v>0</v>
          </cell>
          <cell r="N195">
            <v>6873.22</v>
          </cell>
          <cell r="O195">
            <v>184713.56655710383</v>
          </cell>
          <cell r="P195">
            <v>0</v>
          </cell>
          <cell r="Q195">
            <v>6873.22</v>
          </cell>
          <cell r="R195">
            <v>177840.34655710383</v>
          </cell>
          <cell r="S195">
            <v>0</v>
          </cell>
          <cell r="T195">
            <v>6873.22</v>
          </cell>
          <cell r="U195">
            <v>170967.12655710382</v>
          </cell>
          <cell r="V195">
            <v>0</v>
          </cell>
          <cell r="W195">
            <v>6873.22</v>
          </cell>
          <cell r="X195">
            <v>164093.90655710382</v>
          </cell>
          <cell r="Y195">
            <v>0</v>
          </cell>
          <cell r="Z195">
            <v>6873.22</v>
          </cell>
          <cell r="AA195">
            <v>157220.68655710382</v>
          </cell>
          <cell r="AB195">
            <v>0</v>
          </cell>
          <cell r="AC195">
            <v>6873.22</v>
          </cell>
          <cell r="AD195">
            <v>150347.46655710382</v>
          </cell>
          <cell r="AE195">
            <v>0</v>
          </cell>
          <cell r="AF195">
            <v>6873.22</v>
          </cell>
          <cell r="AG195">
            <v>143474.24655710382</v>
          </cell>
          <cell r="AH195">
            <v>0</v>
          </cell>
          <cell r="AI195">
            <v>6873.22</v>
          </cell>
          <cell r="AJ195">
            <v>136601.02655710382</v>
          </cell>
          <cell r="AL195">
            <v>6873.22</v>
          </cell>
          <cell r="AM195">
            <v>129727.80655710382</v>
          </cell>
          <cell r="AO195">
            <v>6873.22</v>
          </cell>
          <cell r="AP195">
            <v>122854.58655710382</v>
          </cell>
          <cell r="AR195">
            <v>6873.22</v>
          </cell>
          <cell r="AS195">
            <v>115981.36655710381</v>
          </cell>
          <cell r="AU195">
            <v>6873.22</v>
          </cell>
          <cell r="AV195">
            <v>109108.14655710381</v>
          </cell>
          <cell r="AX195">
            <v>6873.22</v>
          </cell>
          <cell r="AY195">
            <v>102234.92655710381</v>
          </cell>
          <cell r="AZ195">
            <v>6873.22</v>
          </cell>
          <cell r="BA195">
            <v>95361.706557103811</v>
          </cell>
          <cell r="BB195" t="str">
            <v>WZV687GP</v>
          </cell>
          <cell r="BC195">
            <v>0.08</v>
          </cell>
          <cell r="BD195">
            <v>30.940452018849633</v>
          </cell>
        </row>
        <row r="196">
          <cell r="A196" t="str">
            <v>XBD735GP</v>
          </cell>
          <cell r="B196" t="str">
            <v>Active</v>
          </cell>
          <cell r="C196">
            <v>0</v>
          </cell>
          <cell r="D196" t="str">
            <v>CITY POWER JOHANNESBURG</v>
          </cell>
          <cell r="E196" t="str">
            <v>000911 CITY POWER JOHANNESBURG</v>
          </cell>
          <cell r="F196" t="str">
            <v>CITY POWER</v>
          </cell>
          <cell r="G196">
            <v>818032</v>
          </cell>
          <cell r="H196" t="str">
            <v>FML</v>
          </cell>
          <cell r="I196" t="str">
            <v>XBD735GP</v>
          </cell>
          <cell r="J196" t="str">
            <v xml:space="preserve">ISUZU NPR 400 F/C C/C                    </v>
          </cell>
          <cell r="K196" t="str">
            <v>TRK4/AP12</v>
          </cell>
          <cell r="L196">
            <v>185090.11651530053</v>
          </cell>
          <cell r="M196">
            <v>0</v>
          </cell>
          <cell r="N196">
            <v>6805.17</v>
          </cell>
          <cell r="O196">
            <v>178284.94651530051</v>
          </cell>
          <cell r="P196">
            <v>0</v>
          </cell>
          <cell r="Q196">
            <v>6805.17</v>
          </cell>
          <cell r="R196">
            <v>171479.7765153005</v>
          </cell>
          <cell r="S196">
            <v>0</v>
          </cell>
          <cell r="T196">
            <v>6805.17</v>
          </cell>
          <cell r="U196">
            <v>164674.60651530049</v>
          </cell>
          <cell r="V196">
            <v>0</v>
          </cell>
          <cell r="W196">
            <v>6805.17</v>
          </cell>
          <cell r="X196">
            <v>157869.43651530048</v>
          </cell>
          <cell r="Y196">
            <v>0</v>
          </cell>
          <cell r="Z196">
            <v>6805.17</v>
          </cell>
          <cell r="AA196">
            <v>151064.26651530046</v>
          </cell>
          <cell r="AB196">
            <v>0</v>
          </cell>
          <cell r="AC196">
            <v>6805.17</v>
          </cell>
          <cell r="AD196">
            <v>144259.09651530045</v>
          </cell>
          <cell r="AE196">
            <v>0</v>
          </cell>
          <cell r="AF196">
            <v>6805.17</v>
          </cell>
          <cell r="AG196">
            <v>137453.92651530044</v>
          </cell>
          <cell r="AH196">
            <v>0</v>
          </cell>
          <cell r="AI196">
            <v>6805.17</v>
          </cell>
          <cell r="AJ196">
            <v>130648.75651530044</v>
          </cell>
          <cell r="AL196">
            <v>6805.17</v>
          </cell>
          <cell r="AM196">
            <v>123843.58651530044</v>
          </cell>
          <cell r="AO196">
            <v>6805.17</v>
          </cell>
          <cell r="AP196">
            <v>117038.41651530044</v>
          </cell>
          <cell r="AR196">
            <v>6805.17</v>
          </cell>
          <cell r="AS196">
            <v>110233.24651530045</v>
          </cell>
          <cell r="AU196">
            <v>6805.17</v>
          </cell>
          <cell r="AV196">
            <v>103428.07651530045</v>
          </cell>
          <cell r="AX196">
            <v>6805.17</v>
          </cell>
          <cell r="AY196">
            <v>96622.906515300449</v>
          </cell>
          <cell r="AZ196">
            <v>6805.17</v>
          </cell>
          <cell r="BA196">
            <v>89817.73651530045</v>
          </cell>
          <cell r="BB196" t="str">
            <v>XBD735GP</v>
          </cell>
          <cell r="BC196">
            <v>0.08</v>
          </cell>
          <cell r="BD196">
            <v>30.109777795333788</v>
          </cell>
        </row>
        <row r="197">
          <cell r="A197" t="str">
            <v>XBS580GP</v>
          </cell>
          <cell r="B197" t="str">
            <v>Active</v>
          </cell>
          <cell r="C197">
            <v>0</v>
          </cell>
          <cell r="D197" t="str">
            <v>CITY POWER JOHANNESBURG</v>
          </cell>
          <cell r="E197" t="str">
            <v>000911 CITY POWER JOHANNESBURG</v>
          </cell>
          <cell r="F197" t="str">
            <v>CITY POWER</v>
          </cell>
          <cell r="G197">
            <v>814002</v>
          </cell>
          <cell r="H197" t="str">
            <v>FML</v>
          </cell>
          <cell r="I197" t="str">
            <v>XBS580GP</v>
          </cell>
          <cell r="J197" t="str">
            <v xml:space="preserve">ISUZU NPR 400 F/C C/C                    </v>
          </cell>
          <cell r="K197" t="str">
            <v>TRK4/AP12</v>
          </cell>
          <cell r="L197">
            <v>191398.69543715849</v>
          </cell>
          <cell r="M197">
            <v>0</v>
          </cell>
          <cell r="N197">
            <v>6859.87</v>
          </cell>
          <cell r="O197">
            <v>184538.82543715849</v>
          </cell>
          <cell r="P197">
            <v>0</v>
          </cell>
          <cell r="Q197">
            <v>6859.87</v>
          </cell>
          <cell r="R197">
            <v>177678.9554371585</v>
          </cell>
          <cell r="S197">
            <v>0</v>
          </cell>
          <cell r="T197">
            <v>6859.87</v>
          </cell>
          <cell r="U197">
            <v>170819.0854371585</v>
          </cell>
          <cell r="V197">
            <v>0</v>
          </cell>
          <cell r="W197">
            <v>6859.87</v>
          </cell>
          <cell r="X197">
            <v>163959.21543715851</v>
          </cell>
          <cell r="Y197">
            <v>0</v>
          </cell>
          <cell r="Z197">
            <v>6859.87</v>
          </cell>
          <cell r="AA197">
            <v>157099.34543715851</v>
          </cell>
          <cell r="AB197">
            <v>0</v>
          </cell>
          <cell r="AC197">
            <v>6859.87</v>
          </cell>
          <cell r="AD197">
            <v>150239.47543715851</v>
          </cell>
          <cell r="AE197">
            <v>0</v>
          </cell>
          <cell r="AF197">
            <v>6859.87</v>
          </cell>
          <cell r="AG197">
            <v>143379.60543715852</v>
          </cell>
          <cell r="AH197">
            <v>0</v>
          </cell>
          <cell r="AI197">
            <v>6859.87</v>
          </cell>
          <cell r="AJ197">
            <v>136519.73543715852</v>
          </cell>
          <cell r="AL197">
            <v>6859.87</v>
          </cell>
          <cell r="AM197">
            <v>129659.86543715853</v>
          </cell>
          <cell r="AO197">
            <v>6859.87</v>
          </cell>
          <cell r="AP197">
            <v>122799.99543715853</v>
          </cell>
          <cell r="AR197">
            <v>6859.87</v>
          </cell>
          <cell r="AS197">
            <v>115940.12543715854</v>
          </cell>
          <cell r="AU197">
            <v>6859.87</v>
          </cell>
          <cell r="AV197">
            <v>109080.25543715854</v>
          </cell>
          <cell r="AX197">
            <v>6859.87</v>
          </cell>
          <cell r="AY197">
            <v>102220.38543715855</v>
          </cell>
          <cell r="AZ197">
            <v>6859.87</v>
          </cell>
          <cell r="BA197">
            <v>95360.515437158552</v>
          </cell>
          <cell r="BB197" t="str">
            <v>XBS580GP</v>
          </cell>
          <cell r="BC197">
            <v>0.08</v>
          </cell>
          <cell r="BD197">
            <v>30.973515847803242</v>
          </cell>
        </row>
        <row r="198">
          <cell r="A198" t="str">
            <v>XBS589GP</v>
          </cell>
          <cell r="B198" t="str">
            <v>Active</v>
          </cell>
          <cell r="C198">
            <v>0</v>
          </cell>
          <cell r="D198" t="str">
            <v>CITY POWER JOHANNESBURG</v>
          </cell>
          <cell r="E198" t="str">
            <v>000911 CITY POWER JOHANNESBURG</v>
          </cell>
          <cell r="F198" t="str">
            <v>CITY POWER</v>
          </cell>
          <cell r="G198">
            <v>814004</v>
          </cell>
          <cell r="H198" t="str">
            <v>FML</v>
          </cell>
          <cell r="I198" t="str">
            <v>XBS589GP</v>
          </cell>
          <cell r="J198" t="str">
            <v xml:space="preserve">ISUZU NPR 400 F/C C/C                    </v>
          </cell>
          <cell r="K198" t="str">
            <v>TRK4/AP12</v>
          </cell>
          <cell r="L198">
            <v>191398.69543715849</v>
          </cell>
          <cell r="M198">
            <v>0</v>
          </cell>
          <cell r="N198">
            <v>6859.87</v>
          </cell>
          <cell r="O198">
            <v>184538.82543715849</v>
          </cell>
          <cell r="P198">
            <v>0</v>
          </cell>
          <cell r="Q198">
            <v>6859.87</v>
          </cell>
          <cell r="R198">
            <v>177678.9554371585</v>
          </cell>
          <cell r="S198">
            <v>0</v>
          </cell>
          <cell r="T198">
            <v>6859.87</v>
          </cell>
          <cell r="U198">
            <v>170819.0854371585</v>
          </cell>
          <cell r="V198">
            <v>0</v>
          </cell>
          <cell r="W198">
            <v>6859.87</v>
          </cell>
          <cell r="X198">
            <v>163959.21543715851</v>
          </cell>
          <cell r="Y198">
            <v>0</v>
          </cell>
          <cell r="Z198">
            <v>6859.87</v>
          </cell>
          <cell r="AA198">
            <v>157099.34543715851</v>
          </cell>
          <cell r="AB198">
            <v>0</v>
          </cell>
          <cell r="AC198">
            <v>6859.87</v>
          </cell>
          <cell r="AD198">
            <v>150239.47543715851</v>
          </cell>
          <cell r="AE198">
            <v>0</v>
          </cell>
          <cell r="AF198">
            <v>6859.87</v>
          </cell>
          <cell r="AG198">
            <v>143379.60543715852</v>
          </cell>
          <cell r="AH198">
            <v>0</v>
          </cell>
          <cell r="AI198">
            <v>6859.87</v>
          </cell>
          <cell r="AJ198">
            <v>136519.73543715852</v>
          </cell>
          <cell r="AL198">
            <v>6859.87</v>
          </cell>
          <cell r="AM198">
            <v>129659.86543715853</v>
          </cell>
          <cell r="AO198">
            <v>6859.87</v>
          </cell>
          <cell r="AP198">
            <v>122799.99543715853</v>
          </cell>
          <cell r="AR198">
            <v>6859.87</v>
          </cell>
          <cell r="AS198">
            <v>115940.12543715854</v>
          </cell>
          <cell r="AU198">
            <v>6859.87</v>
          </cell>
          <cell r="AV198">
            <v>109080.25543715854</v>
          </cell>
          <cell r="AX198">
            <v>6859.87</v>
          </cell>
          <cell r="AY198">
            <v>102220.38543715855</v>
          </cell>
          <cell r="AZ198">
            <v>6859.87</v>
          </cell>
          <cell r="BA198">
            <v>95360.515437158552</v>
          </cell>
          <cell r="BB198" t="str">
            <v>XBS589GP</v>
          </cell>
          <cell r="BC198">
            <v>0.08</v>
          </cell>
          <cell r="BD198">
            <v>30.973515847803242</v>
          </cell>
        </row>
        <row r="199">
          <cell r="A199" t="str">
            <v>XBS598GP</v>
          </cell>
          <cell r="B199" t="str">
            <v>Active</v>
          </cell>
          <cell r="C199">
            <v>0</v>
          </cell>
          <cell r="D199" t="str">
            <v>CITY POWER JOHANNESBURG</v>
          </cell>
          <cell r="E199" t="str">
            <v>000911 CITY POWER JOHANNESBURG</v>
          </cell>
          <cell r="F199" t="str">
            <v>CITY POWER</v>
          </cell>
          <cell r="G199">
            <v>815002</v>
          </cell>
          <cell r="H199" t="str">
            <v>FML</v>
          </cell>
          <cell r="I199" t="str">
            <v>XBS598GP</v>
          </cell>
          <cell r="J199" t="str">
            <v xml:space="preserve">ISUZU NPR 400 F/C C/C                    </v>
          </cell>
          <cell r="K199" t="str">
            <v>TRK4/AP12</v>
          </cell>
          <cell r="L199">
            <v>191398.69543715849</v>
          </cell>
          <cell r="M199">
            <v>0</v>
          </cell>
          <cell r="N199">
            <v>6859.87</v>
          </cell>
          <cell r="O199">
            <v>184538.82543715849</v>
          </cell>
          <cell r="P199">
            <v>0</v>
          </cell>
          <cell r="Q199">
            <v>6859.87</v>
          </cell>
          <cell r="R199">
            <v>177678.9554371585</v>
          </cell>
          <cell r="S199">
            <v>0</v>
          </cell>
          <cell r="T199">
            <v>6859.87</v>
          </cell>
          <cell r="U199">
            <v>170819.0854371585</v>
          </cell>
          <cell r="V199">
            <v>0</v>
          </cell>
          <cell r="W199">
            <v>6859.87</v>
          </cell>
          <cell r="X199">
            <v>163959.21543715851</v>
          </cell>
          <cell r="Y199">
            <v>0</v>
          </cell>
          <cell r="Z199">
            <v>6859.87</v>
          </cell>
          <cell r="AA199">
            <v>157099.34543715851</v>
          </cell>
          <cell r="AB199">
            <v>0</v>
          </cell>
          <cell r="AC199">
            <v>6859.87</v>
          </cell>
          <cell r="AD199">
            <v>150239.47543715851</v>
          </cell>
          <cell r="AE199">
            <v>0</v>
          </cell>
          <cell r="AF199">
            <v>6859.87</v>
          </cell>
          <cell r="AG199">
            <v>143379.60543715852</v>
          </cell>
          <cell r="AH199">
            <v>0</v>
          </cell>
          <cell r="AI199">
            <v>6859.87</v>
          </cell>
          <cell r="AJ199">
            <v>136519.73543715852</v>
          </cell>
          <cell r="AL199">
            <v>6859.87</v>
          </cell>
          <cell r="AM199">
            <v>129659.86543715853</v>
          </cell>
          <cell r="AO199">
            <v>6859.87</v>
          </cell>
          <cell r="AP199">
            <v>122799.99543715853</v>
          </cell>
          <cell r="AR199">
            <v>6859.87</v>
          </cell>
          <cell r="AS199">
            <v>115940.12543715854</v>
          </cell>
          <cell r="AU199">
            <v>6859.87</v>
          </cell>
          <cell r="AV199">
            <v>109080.25543715854</v>
          </cell>
          <cell r="AX199">
            <v>6859.87</v>
          </cell>
          <cell r="AY199">
            <v>102220.38543715855</v>
          </cell>
          <cell r="AZ199">
            <v>6859.87</v>
          </cell>
          <cell r="BA199">
            <v>95360.515437158552</v>
          </cell>
          <cell r="BB199" t="str">
            <v>XBS598GP</v>
          </cell>
          <cell r="BC199">
            <v>0.08</v>
          </cell>
          <cell r="BD199">
            <v>30.973515847803242</v>
          </cell>
        </row>
        <row r="200">
          <cell r="A200" t="str">
            <v>XBS659GP</v>
          </cell>
          <cell r="B200" t="str">
            <v>Active</v>
          </cell>
          <cell r="C200">
            <v>0</v>
          </cell>
          <cell r="D200" t="str">
            <v>CITY POWER JOHANNESBURG</v>
          </cell>
          <cell r="E200" t="str">
            <v>000911 CITY POWER JOHANNESBURG</v>
          </cell>
          <cell r="F200" t="str">
            <v>CITY POWER</v>
          </cell>
          <cell r="G200">
            <v>814004</v>
          </cell>
          <cell r="H200" t="str">
            <v>FML</v>
          </cell>
          <cell r="I200" t="str">
            <v>XBS659GP</v>
          </cell>
          <cell r="J200" t="str">
            <v xml:space="preserve">ISUZU NPR 400 F/C C/C                    </v>
          </cell>
          <cell r="K200" t="str">
            <v>TRK4/AP12</v>
          </cell>
          <cell r="L200">
            <v>191023.51861010931</v>
          </cell>
          <cell r="M200">
            <v>0</v>
          </cell>
          <cell r="N200">
            <v>6829.52</v>
          </cell>
          <cell r="O200">
            <v>184193.99861010932</v>
          </cell>
          <cell r="P200">
            <v>0</v>
          </cell>
          <cell r="Q200">
            <v>6829.52</v>
          </cell>
          <cell r="R200">
            <v>177364.47861010933</v>
          </cell>
          <cell r="S200">
            <v>0</v>
          </cell>
          <cell r="T200">
            <v>6829.52</v>
          </cell>
          <cell r="U200">
            <v>170534.95861010934</v>
          </cell>
          <cell r="V200">
            <v>0</v>
          </cell>
          <cell r="W200">
            <v>6829.52</v>
          </cell>
          <cell r="X200">
            <v>163705.43861010936</v>
          </cell>
          <cell r="Y200">
            <v>0</v>
          </cell>
          <cell r="Z200">
            <v>6829.52</v>
          </cell>
          <cell r="AA200">
            <v>156875.91861010937</v>
          </cell>
          <cell r="AB200">
            <v>0</v>
          </cell>
          <cell r="AC200">
            <v>6829.52</v>
          </cell>
          <cell r="AD200">
            <v>150046.39861010938</v>
          </cell>
          <cell r="AE200">
            <v>0</v>
          </cell>
          <cell r="AF200">
            <v>6829.52</v>
          </cell>
          <cell r="AG200">
            <v>143216.87861010939</v>
          </cell>
          <cell r="AH200">
            <v>0</v>
          </cell>
          <cell r="AI200">
            <v>6829.52</v>
          </cell>
          <cell r="AJ200">
            <v>136387.3586101094</v>
          </cell>
          <cell r="AL200">
            <v>6829.52</v>
          </cell>
          <cell r="AM200">
            <v>129557.83861010939</v>
          </cell>
          <cell r="AO200">
            <v>6829.52</v>
          </cell>
          <cell r="AP200">
            <v>122728.31861010939</v>
          </cell>
          <cell r="AR200">
            <v>6829.52</v>
          </cell>
          <cell r="AS200">
            <v>115898.79861010938</v>
          </cell>
          <cell r="AU200">
            <v>6829.52</v>
          </cell>
          <cell r="AV200">
            <v>109069.27861010938</v>
          </cell>
          <cell r="AX200">
            <v>6829.52</v>
          </cell>
          <cell r="AY200">
            <v>102239.75861010938</v>
          </cell>
          <cell r="AZ200">
            <v>6829.52</v>
          </cell>
          <cell r="BA200">
            <v>95410.238610109373</v>
          </cell>
          <cell r="BB200" t="str">
            <v>XBS659GP</v>
          </cell>
          <cell r="BC200">
            <v>0.08</v>
          </cell>
          <cell r="BD200">
            <v>31.058659647629685</v>
          </cell>
        </row>
        <row r="201">
          <cell r="A201" t="str">
            <v>XBS671GP</v>
          </cell>
          <cell r="B201" t="str">
            <v>Active</v>
          </cell>
          <cell r="C201">
            <v>0</v>
          </cell>
          <cell r="D201" t="str">
            <v>CITY POWER JOHANNESBURG</v>
          </cell>
          <cell r="E201" t="str">
            <v>000911 CITY POWER JOHANNESBURG</v>
          </cell>
          <cell r="F201" t="str">
            <v>CITY POWER</v>
          </cell>
          <cell r="G201">
            <v>815002</v>
          </cell>
          <cell r="H201" t="str">
            <v>FML</v>
          </cell>
          <cell r="I201" t="str">
            <v>XBS671GP</v>
          </cell>
          <cell r="J201" t="str">
            <v xml:space="preserve">ISUZU NPR 400 F/C C/C                    </v>
          </cell>
          <cell r="K201" t="str">
            <v>TRK4/AP12</v>
          </cell>
          <cell r="L201">
            <v>191398.69543715849</v>
          </cell>
          <cell r="M201">
            <v>0</v>
          </cell>
          <cell r="N201">
            <v>6859.87</v>
          </cell>
          <cell r="O201">
            <v>184538.82543715849</v>
          </cell>
          <cell r="P201">
            <v>0</v>
          </cell>
          <cell r="Q201">
            <v>6859.87</v>
          </cell>
          <cell r="R201">
            <v>177678.9554371585</v>
          </cell>
          <cell r="S201">
            <v>0</v>
          </cell>
          <cell r="T201">
            <v>6859.87</v>
          </cell>
          <cell r="U201">
            <v>170819.0854371585</v>
          </cell>
          <cell r="V201">
            <v>0</v>
          </cell>
          <cell r="W201">
            <v>6859.87</v>
          </cell>
          <cell r="X201">
            <v>163959.21543715851</v>
          </cell>
          <cell r="Y201">
            <v>0</v>
          </cell>
          <cell r="Z201">
            <v>6859.87</v>
          </cell>
          <cell r="AA201">
            <v>157099.34543715851</v>
          </cell>
          <cell r="AB201">
            <v>0</v>
          </cell>
          <cell r="AC201">
            <v>6859.87</v>
          </cell>
          <cell r="AD201">
            <v>150239.47543715851</v>
          </cell>
          <cell r="AE201">
            <v>0</v>
          </cell>
          <cell r="AF201">
            <v>6859.87</v>
          </cell>
          <cell r="AG201">
            <v>143379.60543715852</v>
          </cell>
          <cell r="AH201">
            <v>0</v>
          </cell>
          <cell r="AI201">
            <v>6859.87</v>
          </cell>
          <cell r="AJ201">
            <v>136519.73543715852</v>
          </cell>
          <cell r="AL201">
            <v>6859.87</v>
          </cell>
          <cell r="AM201">
            <v>129659.86543715853</v>
          </cell>
          <cell r="AO201">
            <v>6859.87</v>
          </cell>
          <cell r="AP201">
            <v>122799.99543715853</v>
          </cell>
          <cell r="AR201">
            <v>6859.87</v>
          </cell>
          <cell r="AS201">
            <v>115940.12543715854</v>
          </cell>
          <cell r="AU201">
            <v>6859.87</v>
          </cell>
          <cell r="AV201">
            <v>109080.25543715854</v>
          </cell>
          <cell r="AX201">
            <v>6859.87</v>
          </cell>
          <cell r="AY201">
            <v>102220.38543715855</v>
          </cell>
          <cell r="AZ201">
            <v>6859.87</v>
          </cell>
          <cell r="BA201">
            <v>95360.515437158552</v>
          </cell>
          <cell r="BB201" t="str">
            <v>XBS671GP</v>
          </cell>
          <cell r="BC201">
            <v>0.08</v>
          </cell>
          <cell r="BD201">
            <v>30.973515847803242</v>
          </cell>
        </row>
        <row r="202">
          <cell r="A202" t="str">
            <v>XCW857GP</v>
          </cell>
          <cell r="B202" t="str">
            <v>Active</v>
          </cell>
          <cell r="C202">
            <v>0</v>
          </cell>
          <cell r="D202" t="str">
            <v>CITY POWER JOHANNESBURG</v>
          </cell>
          <cell r="E202" t="str">
            <v>000911 CITY POWER JOHANNESBURG</v>
          </cell>
          <cell r="F202" t="str">
            <v>CITY POWER</v>
          </cell>
          <cell r="G202">
            <v>818022</v>
          </cell>
          <cell r="H202" t="str">
            <v>FML</v>
          </cell>
          <cell r="I202" t="str">
            <v>XCW857GP</v>
          </cell>
          <cell r="J202" t="str">
            <v xml:space="preserve">ISUZU NPR 400 F/C C/C                    </v>
          </cell>
          <cell r="K202" t="str">
            <v>TRK4/AP12</v>
          </cell>
          <cell r="L202">
            <v>192241.35807868853</v>
          </cell>
          <cell r="M202">
            <v>0</v>
          </cell>
          <cell r="N202">
            <v>6927.79</v>
          </cell>
          <cell r="O202">
            <v>185313.56807868852</v>
          </cell>
          <cell r="P202">
            <v>0</v>
          </cell>
          <cell r="Q202">
            <v>6927.79</v>
          </cell>
          <cell r="R202">
            <v>178385.77807868851</v>
          </cell>
          <cell r="S202">
            <v>0</v>
          </cell>
          <cell r="T202">
            <v>6927.79</v>
          </cell>
          <cell r="U202">
            <v>171457.9880786885</v>
          </cell>
          <cell r="V202">
            <v>0</v>
          </cell>
          <cell r="W202">
            <v>6927.79</v>
          </cell>
          <cell r="X202">
            <v>164530.1980786885</v>
          </cell>
          <cell r="Y202">
            <v>0</v>
          </cell>
          <cell r="Z202">
            <v>6927.79</v>
          </cell>
          <cell r="AA202">
            <v>157602.40807868849</v>
          </cell>
          <cell r="AB202">
            <v>0</v>
          </cell>
          <cell r="AC202">
            <v>6927.79</v>
          </cell>
          <cell r="AD202">
            <v>150674.61807868848</v>
          </cell>
          <cell r="AE202">
            <v>0</v>
          </cell>
          <cell r="AF202">
            <v>6927.79</v>
          </cell>
          <cell r="AG202">
            <v>143746.82807868847</v>
          </cell>
          <cell r="AH202">
            <v>0</v>
          </cell>
          <cell r="AI202">
            <v>6927.79</v>
          </cell>
          <cell r="AJ202">
            <v>136819.03807868846</v>
          </cell>
          <cell r="AL202">
            <v>6927.79</v>
          </cell>
          <cell r="AM202">
            <v>129891.24807868847</v>
          </cell>
          <cell r="AO202">
            <v>6927.79</v>
          </cell>
          <cell r="AP202">
            <v>122963.45807868848</v>
          </cell>
          <cell r="AR202">
            <v>6927.79</v>
          </cell>
          <cell r="AS202">
            <v>116035.66807868848</v>
          </cell>
          <cell r="AU202">
            <v>6927.79</v>
          </cell>
          <cell r="AV202">
            <v>109107.87807868849</v>
          </cell>
          <cell r="AX202">
            <v>6927.79</v>
          </cell>
          <cell r="AY202">
            <v>102180.0880786885</v>
          </cell>
          <cell r="AZ202">
            <v>6927.79</v>
          </cell>
          <cell r="BA202">
            <v>95252.298078688502</v>
          </cell>
          <cell r="BB202" t="str">
            <v>XCW857GP</v>
          </cell>
          <cell r="BC202">
            <v>0.08</v>
          </cell>
          <cell r="BD202">
            <v>30.786389644970676</v>
          </cell>
        </row>
        <row r="203">
          <cell r="A203" t="str">
            <v>XDG688GP</v>
          </cell>
          <cell r="B203" t="str">
            <v>Active</v>
          </cell>
          <cell r="C203">
            <v>0</v>
          </cell>
          <cell r="D203" t="str">
            <v>CITY POWER JOHANNESBURG</v>
          </cell>
          <cell r="E203" t="str">
            <v>000911 CITY POWER JOHANNESBURG</v>
          </cell>
          <cell r="F203" t="str">
            <v>CITY POWER</v>
          </cell>
          <cell r="G203">
            <v>814004</v>
          </cell>
          <cell r="H203" t="str">
            <v>FML</v>
          </cell>
          <cell r="I203" t="str">
            <v>XDG688GP</v>
          </cell>
          <cell r="J203" t="str">
            <v xml:space="preserve">ISUZU NPR 400 F/C C/C                    </v>
          </cell>
          <cell r="K203" t="str">
            <v>TRK4/AP12</v>
          </cell>
          <cell r="L203">
            <v>191493.28862841529</v>
          </cell>
          <cell r="M203">
            <v>0</v>
          </cell>
          <cell r="N203">
            <v>6903.64</v>
          </cell>
          <cell r="O203">
            <v>184589.64862841528</v>
          </cell>
          <cell r="P203">
            <v>0</v>
          </cell>
          <cell r="Q203">
            <v>6903.64</v>
          </cell>
          <cell r="R203">
            <v>177686.00862841526</v>
          </cell>
          <cell r="S203">
            <v>0</v>
          </cell>
          <cell r="T203">
            <v>6903.64</v>
          </cell>
          <cell r="U203">
            <v>170782.36862841525</v>
          </cell>
          <cell r="V203">
            <v>0</v>
          </cell>
          <cell r="W203">
            <v>6903.64</v>
          </cell>
          <cell r="X203">
            <v>163878.72862841524</v>
          </cell>
          <cell r="Y203">
            <v>0</v>
          </cell>
          <cell r="Z203">
            <v>6903.64</v>
          </cell>
          <cell r="AA203">
            <v>156975.08862841522</v>
          </cell>
          <cell r="AB203">
            <v>0</v>
          </cell>
          <cell r="AC203">
            <v>6903.64</v>
          </cell>
          <cell r="AD203">
            <v>150071.44862841521</v>
          </cell>
          <cell r="AE203">
            <v>0</v>
          </cell>
          <cell r="AF203">
            <v>6903.64</v>
          </cell>
          <cell r="AG203">
            <v>143167.80862841519</v>
          </cell>
          <cell r="AH203">
            <v>0</v>
          </cell>
          <cell r="AI203">
            <v>6903.64</v>
          </cell>
          <cell r="AJ203">
            <v>136264.16862841518</v>
          </cell>
          <cell r="AL203">
            <v>6903.64</v>
          </cell>
          <cell r="AM203">
            <v>129360.52862841518</v>
          </cell>
          <cell r="AO203">
            <v>6903.64</v>
          </cell>
          <cell r="AP203">
            <v>122456.88862841518</v>
          </cell>
          <cell r="AR203">
            <v>6903.64</v>
          </cell>
          <cell r="AS203">
            <v>115553.24862841518</v>
          </cell>
          <cell r="AU203">
            <v>6903.64</v>
          </cell>
          <cell r="AV203">
            <v>108649.60862841518</v>
          </cell>
          <cell r="AX203">
            <v>6903.64</v>
          </cell>
          <cell r="AY203">
            <v>101745.96862841518</v>
          </cell>
          <cell r="AZ203">
            <v>6903.64</v>
          </cell>
          <cell r="BA203">
            <v>94842.328628415184</v>
          </cell>
          <cell r="BB203" t="str">
            <v>XDG688GP</v>
          </cell>
          <cell r="BC203">
            <v>0.08</v>
          </cell>
          <cell r="BD203">
            <v>30.772494754386656</v>
          </cell>
        </row>
        <row r="204">
          <cell r="A204" t="str">
            <v>XGL521GP</v>
          </cell>
          <cell r="B204" t="str">
            <v>Active</v>
          </cell>
          <cell r="C204">
            <v>0</v>
          </cell>
          <cell r="D204" t="str">
            <v>CITY POWER JOHANNESBURG</v>
          </cell>
          <cell r="E204" t="str">
            <v>000911 CITY POWER JOHANNESBURG</v>
          </cell>
          <cell r="F204" t="str">
            <v>CITY POWER</v>
          </cell>
          <cell r="G204">
            <v>814503</v>
          </cell>
          <cell r="H204" t="str">
            <v>FML</v>
          </cell>
          <cell r="I204" t="str">
            <v>XGL521GP</v>
          </cell>
          <cell r="J204" t="str">
            <v xml:space="preserve">ISUZU NPR 400 F/C C/C                    </v>
          </cell>
          <cell r="K204" t="str">
            <v>TRK4/AP15</v>
          </cell>
          <cell r="L204">
            <v>208390.45020737706</v>
          </cell>
          <cell r="M204">
            <v>0</v>
          </cell>
          <cell r="N204">
            <v>7454.65</v>
          </cell>
          <cell r="O204">
            <v>200935.80020737706</v>
          </cell>
          <cell r="P204">
            <v>0</v>
          </cell>
          <cell r="Q204">
            <v>7454.65</v>
          </cell>
          <cell r="R204">
            <v>193481.15020737707</v>
          </cell>
          <cell r="S204">
            <v>0</v>
          </cell>
          <cell r="T204">
            <v>7454.65</v>
          </cell>
          <cell r="U204">
            <v>186026.50020737707</v>
          </cell>
          <cell r="V204">
            <v>0</v>
          </cell>
          <cell r="W204">
            <v>7454.65</v>
          </cell>
          <cell r="X204">
            <v>178571.85020737708</v>
          </cell>
          <cell r="Y204">
            <v>0</v>
          </cell>
          <cell r="Z204">
            <v>7454.65</v>
          </cell>
          <cell r="AA204">
            <v>171117.20020737709</v>
          </cell>
          <cell r="AB204">
            <v>0</v>
          </cell>
          <cell r="AC204">
            <v>7454.65</v>
          </cell>
          <cell r="AD204">
            <v>163662.55020737709</v>
          </cell>
          <cell r="AE204">
            <v>0</v>
          </cell>
          <cell r="AF204">
            <v>7454.65</v>
          </cell>
          <cell r="AG204">
            <v>156207.9002073771</v>
          </cell>
          <cell r="AH204">
            <v>0</v>
          </cell>
          <cell r="AI204">
            <v>7454.65</v>
          </cell>
          <cell r="AJ204">
            <v>148753.2502073771</v>
          </cell>
          <cell r="AL204">
            <v>7454.65</v>
          </cell>
          <cell r="AM204">
            <v>141298.60020737711</v>
          </cell>
          <cell r="AO204">
            <v>7454.65</v>
          </cell>
          <cell r="AP204">
            <v>133843.95020737711</v>
          </cell>
          <cell r="AR204">
            <v>7454.65</v>
          </cell>
          <cell r="AS204">
            <v>126389.30020737712</v>
          </cell>
          <cell r="AU204">
            <v>7454.65</v>
          </cell>
          <cell r="AV204">
            <v>118934.65020737713</v>
          </cell>
          <cell r="AX204">
            <v>7454.65</v>
          </cell>
          <cell r="AY204">
            <v>111480.00020737713</v>
          </cell>
          <cell r="AZ204">
            <v>7454.65</v>
          </cell>
          <cell r="BA204">
            <v>104025.35020737714</v>
          </cell>
          <cell r="BB204" t="str">
            <v>XGL521GP</v>
          </cell>
          <cell r="BC204">
            <v>0.08</v>
          </cell>
          <cell r="BD204">
            <v>31.039118529681115</v>
          </cell>
        </row>
        <row r="205">
          <cell r="A205" t="str">
            <v>XGL542GP</v>
          </cell>
          <cell r="B205" t="str">
            <v>Active</v>
          </cell>
          <cell r="C205">
            <v>0</v>
          </cell>
          <cell r="D205" t="str">
            <v>CITY POWER JOHANNESBURG</v>
          </cell>
          <cell r="E205" t="str">
            <v>000911 CITY POWER JOHANNESBURG</v>
          </cell>
          <cell r="F205" t="str">
            <v>CITY POWER</v>
          </cell>
          <cell r="G205">
            <v>814503</v>
          </cell>
          <cell r="H205" t="str">
            <v>FML</v>
          </cell>
          <cell r="I205" t="str">
            <v>XGL542GP</v>
          </cell>
          <cell r="J205" t="str">
            <v xml:space="preserve">ISUZU NPR 400 F/C C/C                    </v>
          </cell>
          <cell r="K205" t="str">
            <v>TRK4/AP15</v>
          </cell>
          <cell r="L205">
            <v>208390.45020737706</v>
          </cell>
          <cell r="M205">
            <v>0</v>
          </cell>
          <cell r="N205">
            <v>7454.65</v>
          </cell>
          <cell r="O205">
            <v>200935.80020737706</v>
          </cell>
          <cell r="P205">
            <v>0</v>
          </cell>
          <cell r="Q205">
            <v>7454.65</v>
          </cell>
          <cell r="R205">
            <v>193481.15020737707</v>
          </cell>
          <cell r="S205">
            <v>0</v>
          </cell>
          <cell r="T205">
            <v>7454.65</v>
          </cell>
          <cell r="U205">
            <v>186026.50020737707</v>
          </cell>
          <cell r="V205">
            <v>0</v>
          </cell>
          <cell r="W205">
            <v>7454.65</v>
          </cell>
          <cell r="X205">
            <v>178571.85020737708</v>
          </cell>
          <cell r="Y205">
            <v>0</v>
          </cell>
          <cell r="Z205">
            <v>7454.65</v>
          </cell>
          <cell r="AA205">
            <v>171117.20020737709</v>
          </cell>
          <cell r="AB205">
            <v>0</v>
          </cell>
          <cell r="AC205">
            <v>7454.65</v>
          </cell>
          <cell r="AD205">
            <v>163662.55020737709</v>
          </cell>
          <cell r="AE205">
            <v>0</v>
          </cell>
          <cell r="AF205">
            <v>7454.65</v>
          </cell>
          <cell r="AG205">
            <v>156207.9002073771</v>
          </cell>
          <cell r="AH205">
            <v>0</v>
          </cell>
          <cell r="AI205">
            <v>7454.65</v>
          </cell>
          <cell r="AJ205">
            <v>148753.2502073771</v>
          </cell>
          <cell r="AL205">
            <v>7454.65</v>
          </cell>
          <cell r="AM205">
            <v>141298.60020737711</v>
          </cell>
          <cell r="AO205">
            <v>7454.65</v>
          </cell>
          <cell r="AP205">
            <v>133843.95020737711</v>
          </cell>
          <cell r="AR205">
            <v>7454.65</v>
          </cell>
          <cell r="AS205">
            <v>126389.30020737712</v>
          </cell>
          <cell r="AU205">
            <v>7454.65</v>
          </cell>
          <cell r="AV205">
            <v>118934.65020737713</v>
          </cell>
          <cell r="AX205">
            <v>7454.65</v>
          </cell>
          <cell r="AY205">
            <v>111480.00020737713</v>
          </cell>
          <cell r="AZ205">
            <v>7454.65</v>
          </cell>
          <cell r="BA205">
            <v>104025.35020737714</v>
          </cell>
          <cell r="BB205" t="str">
            <v>XGL542GP</v>
          </cell>
          <cell r="BC205">
            <v>0.08</v>
          </cell>
          <cell r="BD205">
            <v>31.039118529681115</v>
          </cell>
        </row>
        <row r="206">
          <cell r="A206" t="str">
            <v>XGL547GP</v>
          </cell>
          <cell r="B206" t="str">
            <v>Active</v>
          </cell>
          <cell r="C206">
            <v>0</v>
          </cell>
          <cell r="D206" t="str">
            <v>CITY POWER JOHANNESBURG</v>
          </cell>
          <cell r="E206" t="str">
            <v>000911 CITY POWER JOHANNESBURG</v>
          </cell>
          <cell r="F206" t="str">
            <v>CITY POWER</v>
          </cell>
          <cell r="G206">
            <v>814503</v>
          </cell>
          <cell r="H206" t="str">
            <v>FML</v>
          </cell>
          <cell r="I206" t="str">
            <v>XGL547GP</v>
          </cell>
          <cell r="J206" t="str">
            <v xml:space="preserve">ISUZU NPR 400 F/C C/C                    </v>
          </cell>
          <cell r="K206" t="str">
            <v>TRK4/AP15</v>
          </cell>
          <cell r="L206">
            <v>208390.45020737706</v>
          </cell>
          <cell r="M206">
            <v>0</v>
          </cell>
          <cell r="N206">
            <v>7454.65</v>
          </cell>
          <cell r="O206">
            <v>200935.80020737706</v>
          </cell>
          <cell r="P206">
            <v>0</v>
          </cell>
          <cell r="Q206">
            <v>7454.65</v>
          </cell>
          <cell r="R206">
            <v>193481.15020737707</v>
          </cell>
          <cell r="S206">
            <v>0</v>
          </cell>
          <cell r="T206">
            <v>7454.65</v>
          </cell>
          <cell r="U206">
            <v>186026.50020737707</v>
          </cell>
          <cell r="V206">
            <v>0</v>
          </cell>
          <cell r="W206">
            <v>7454.65</v>
          </cell>
          <cell r="X206">
            <v>178571.85020737708</v>
          </cell>
          <cell r="Y206">
            <v>0</v>
          </cell>
          <cell r="Z206">
            <v>7454.65</v>
          </cell>
          <cell r="AA206">
            <v>171117.20020737709</v>
          </cell>
          <cell r="AB206">
            <v>0</v>
          </cell>
          <cell r="AC206">
            <v>7454.65</v>
          </cell>
          <cell r="AD206">
            <v>163662.55020737709</v>
          </cell>
          <cell r="AE206">
            <v>0</v>
          </cell>
          <cell r="AF206">
            <v>7454.65</v>
          </cell>
          <cell r="AG206">
            <v>156207.9002073771</v>
          </cell>
          <cell r="AH206">
            <v>0</v>
          </cell>
          <cell r="AI206">
            <v>7454.65</v>
          </cell>
          <cell r="AJ206">
            <v>148753.2502073771</v>
          </cell>
          <cell r="AL206">
            <v>7454.65</v>
          </cell>
          <cell r="AM206">
            <v>141298.60020737711</v>
          </cell>
          <cell r="AO206">
            <v>7454.65</v>
          </cell>
          <cell r="AP206">
            <v>133843.95020737711</v>
          </cell>
          <cell r="AR206">
            <v>7454.65</v>
          </cell>
          <cell r="AS206">
            <v>126389.30020737712</v>
          </cell>
          <cell r="AU206">
            <v>7454.65</v>
          </cell>
          <cell r="AV206">
            <v>118934.65020737713</v>
          </cell>
          <cell r="AX206">
            <v>7454.65</v>
          </cell>
          <cell r="AY206">
            <v>111480.00020737713</v>
          </cell>
          <cell r="AZ206">
            <v>7454.65</v>
          </cell>
          <cell r="BA206">
            <v>104025.35020737714</v>
          </cell>
          <cell r="BB206" t="str">
            <v>XGL547GP</v>
          </cell>
          <cell r="BC206">
            <v>0.08</v>
          </cell>
          <cell r="BD206">
            <v>31.039118529681115</v>
          </cell>
        </row>
        <row r="207">
          <cell r="A207" t="str">
            <v>XGL554GP</v>
          </cell>
          <cell r="B207" t="str">
            <v>Active</v>
          </cell>
          <cell r="C207">
            <v>0</v>
          </cell>
          <cell r="D207" t="str">
            <v>CITY POWER JOHANNESBURG</v>
          </cell>
          <cell r="E207" t="str">
            <v>000911 CITY POWER JOHANNESBURG</v>
          </cell>
          <cell r="F207" t="str">
            <v>CITY POWER</v>
          </cell>
          <cell r="G207">
            <v>814503</v>
          </cell>
          <cell r="H207" t="str">
            <v>FML</v>
          </cell>
          <cell r="I207" t="str">
            <v>XGL554GP</v>
          </cell>
          <cell r="J207" t="str">
            <v xml:space="preserve">ISUZU NPR 400 F/C C/C                    </v>
          </cell>
          <cell r="K207" t="str">
            <v>TRK4/AP15</v>
          </cell>
          <cell r="L207">
            <v>208389.53482732241</v>
          </cell>
          <cell r="M207">
            <v>0</v>
          </cell>
          <cell r="N207">
            <v>7454.59</v>
          </cell>
          <cell r="O207">
            <v>200934.94482732241</v>
          </cell>
          <cell r="P207">
            <v>0</v>
          </cell>
          <cell r="Q207">
            <v>7454.59</v>
          </cell>
          <cell r="R207">
            <v>193480.35482732242</v>
          </cell>
          <cell r="S207">
            <v>0</v>
          </cell>
          <cell r="T207">
            <v>7454.59</v>
          </cell>
          <cell r="U207">
            <v>186025.76482732242</v>
          </cell>
          <cell r="V207">
            <v>0</v>
          </cell>
          <cell r="W207">
            <v>7454.59</v>
          </cell>
          <cell r="X207">
            <v>178571.17482732242</v>
          </cell>
          <cell r="Y207">
            <v>0</v>
          </cell>
          <cell r="Z207">
            <v>7454.59</v>
          </cell>
          <cell r="AA207">
            <v>171116.58482732243</v>
          </cell>
          <cell r="AB207">
            <v>0</v>
          </cell>
          <cell r="AC207">
            <v>7454.59</v>
          </cell>
          <cell r="AD207">
            <v>163661.99482732243</v>
          </cell>
          <cell r="AE207">
            <v>0</v>
          </cell>
          <cell r="AF207">
            <v>7454.59</v>
          </cell>
          <cell r="AG207">
            <v>156207.40482732243</v>
          </cell>
          <cell r="AH207">
            <v>0</v>
          </cell>
          <cell r="AI207">
            <v>7454.59</v>
          </cell>
          <cell r="AJ207">
            <v>148752.81482732244</v>
          </cell>
          <cell r="AL207">
            <v>7454.59</v>
          </cell>
          <cell r="AM207">
            <v>141298.22482732244</v>
          </cell>
          <cell r="AO207">
            <v>7454.59</v>
          </cell>
          <cell r="AP207">
            <v>133843.63482732244</v>
          </cell>
          <cell r="AR207">
            <v>7454.59</v>
          </cell>
          <cell r="AS207">
            <v>126389.04482732245</v>
          </cell>
          <cell r="AU207">
            <v>7454.59</v>
          </cell>
          <cell r="AV207">
            <v>118934.45482732245</v>
          </cell>
          <cell r="AX207">
            <v>7454.59</v>
          </cell>
          <cell r="AY207">
            <v>111479.86482732245</v>
          </cell>
          <cell r="AZ207">
            <v>7454.59</v>
          </cell>
          <cell r="BA207">
            <v>104025.27482732246</v>
          </cell>
          <cell r="BB207" t="str">
            <v>XGL554GP</v>
          </cell>
          <cell r="BC207">
            <v>0.08</v>
          </cell>
          <cell r="BD207">
            <v>31.039244561133167</v>
          </cell>
        </row>
        <row r="208">
          <cell r="A208" t="str">
            <v>XGL576GP</v>
          </cell>
          <cell r="B208" t="str">
            <v>Active</v>
          </cell>
          <cell r="C208">
            <v>0</v>
          </cell>
          <cell r="D208" t="str">
            <v>CITY POWER JOHANNESBURG</v>
          </cell>
          <cell r="E208" t="str">
            <v>000911 CITY POWER JOHANNESBURG</v>
          </cell>
          <cell r="F208" t="str">
            <v>CITY POWER</v>
          </cell>
          <cell r="G208">
            <v>814503</v>
          </cell>
          <cell r="H208" t="str">
            <v>FML</v>
          </cell>
          <cell r="I208" t="str">
            <v>XGL576GP</v>
          </cell>
          <cell r="J208" t="str">
            <v xml:space="preserve">ISUZU NPR 400 F/C C/C                    </v>
          </cell>
          <cell r="K208" t="str">
            <v>TRK4/AP15</v>
          </cell>
          <cell r="L208">
            <v>208389.53482732241</v>
          </cell>
          <cell r="M208">
            <v>0</v>
          </cell>
          <cell r="N208">
            <v>7454.59</v>
          </cell>
          <cell r="O208">
            <v>200934.94482732241</v>
          </cell>
          <cell r="P208">
            <v>0</v>
          </cell>
          <cell r="Q208">
            <v>7454.59</v>
          </cell>
          <cell r="R208">
            <v>193480.35482732242</v>
          </cell>
          <cell r="S208">
            <v>0</v>
          </cell>
          <cell r="T208">
            <v>7454.59</v>
          </cell>
          <cell r="U208">
            <v>186025.76482732242</v>
          </cell>
          <cell r="V208">
            <v>0</v>
          </cell>
          <cell r="W208">
            <v>7454.59</v>
          </cell>
          <cell r="X208">
            <v>178571.17482732242</v>
          </cell>
          <cell r="Y208">
            <v>0</v>
          </cell>
          <cell r="Z208">
            <v>7454.59</v>
          </cell>
          <cell r="AA208">
            <v>171116.58482732243</v>
          </cell>
          <cell r="AB208">
            <v>0</v>
          </cell>
          <cell r="AC208">
            <v>7454.59</v>
          </cell>
          <cell r="AD208">
            <v>163661.99482732243</v>
          </cell>
          <cell r="AE208">
            <v>0</v>
          </cell>
          <cell r="AF208">
            <v>7454.59</v>
          </cell>
          <cell r="AG208">
            <v>156207.40482732243</v>
          </cell>
          <cell r="AH208">
            <v>0</v>
          </cell>
          <cell r="AI208">
            <v>7454.59</v>
          </cell>
          <cell r="AJ208">
            <v>148752.81482732244</v>
          </cell>
          <cell r="AL208">
            <v>7454.59</v>
          </cell>
          <cell r="AM208">
            <v>141298.22482732244</v>
          </cell>
          <cell r="AO208">
            <v>7454.59</v>
          </cell>
          <cell r="AP208">
            <v>133843.63482732244</v>
          </cell>
          <cell r="AR208">
            <v>7454.59</v>
          </cell>
          <cell r="AS208">
            <v>126389.04482732245</v>
          </cell>
          <cell r="AU208">
            <v>7454.59</v>
          </cell>
          <cell r="AV208">
            <v>118934.45482732245</v>
          </cell>
          <cell r="AX208">
            <v>7454.59</v>
          </cell>
          <cell r="AY208">
            <v>111479.86482732245</v>
          </cell>
          <cell r="AZ208">
            <v>7454.59</v>
          </cell>
          <cell r="BA208">
            <v>104025.27482732246</v>
          </cell>
          <cell r="BB208" t="str">
            <v>XGL576GP</v>
          </cell>
          <cell r="BC208">
            <v>0.08</v>
          </cell>
          <cell r="BD208">
            <v>31.039244561133167</v>
          </cell>
        </row>
        <row r="209">
          <cell r="A209" t="str">
            <v>XGL591GP</v>
          </cell>
          <cell r="B209" t="str">
            <v>Active</v>
          </cell>
          <cell r="C209">
            <v>0</v>
          </cell>
          <cell r="D209" t="str">
            <v>CITY POWER JOHANNESBURG</v>
          </cell>
          <cell r="E209" t="str">
            <v>000911 CITY POWER JOHANNESBURG</v>
          </cell>
          <cell r="F209" t="str">
            <v>CITY POWER</v>
          </cell>
          <cell r="G209">
            <v>814503</v>
          </cell>
          <cell r="H209" t="str">
            <v>FML</v>
          </cell>
          <cell r="I209" t="str">
            <v>XGL591GP</v>
          </cell>
          <cell r="J209" t="str">
            <v xml:space="preserve">ISUZU NPR 400 F/C C/C                    </v>
          </cell>
          <cell r="K209" t="str">
            <v>TRK4/AP15</v>
          </cell>
          <cell r="L209">
            <v>208389.53482732241</v>
          </cell>
          <cell r="M209">
            <v>0</v>
          </cell>
          <cell r="N209">
            <v>7454.59</v>
          </cell>
          <cell r="O209">
            <v>200934.94482732241</v>
          </cell>
          <cell r="P209">
            <v>0</v>
          </cell>
          <cell r="Q209">
            <v>7454.59</v>
          </cell>
          <cell r="R209">
            <v>193480.35482732242</v>
          </cell>
          <cell r="S209">
            <v>0</v>
          </cell>
          <cell r="T209">
            <v>7454.59</v>
          </cell>
          <cell r="U209">
            <v>186025.76482732242</v>
          </cell>
          <cell r="V209">
            <v>0</v>
          </cell>
          <cell r="W209">
            <v>7454.59</v>
          </cell>
          <cell r="X209">
            <v>178571.17482732242</v>
          </cell>
          <cell r="Y209">
            <v>0</v>
          </cell>
          <cell r="Z209">
            <v>7454.59</v>
          </cell>
          <cell r="AA209">
            <v>171116.58482732243</v>
          </cell>
          <cell r="AB209">
            <v>0</v>
          </cell>
          <cell r="AC209">
            <v>7454.59</v>
          </cell>
          <cell r="AD209">
            <v>163661.99482732243</v>
          </cell>
          <cell r="AE209">
            <v>0</v>
          </cell>
          <cell r="AF209">
            <v>7454.59</v>
          </cell>
          <cell r="AG209">
            <v>156207.40482732243</v>
          </cell>
          <cell r="AH209">
            <v>0</v>
          </cell>
          <cell r="AI209">
            <v>7454.59</v>
          </cell>
          <cell r="AJ209">
            <v>148752.81482732244</v>
          </cell>
          <cell r="AL209">
            <v>7454.59</v>
          </cell>
          <cell r="AM209">
            <v>141298.22482732244</v>
          </cell>
          <cell r="AO209">
            <v>7454.59</v>
          </cell>
          <cell r="AP209">
            <v>133843.63482732244</v>
          </cell>
          <cell r="AR209">
            <v>7454.59</v>
          </cell>
          <cell r="AS209">
            <v>126389.04482732245</v>
          </cell>
          <cell r="AU209">
            <v>7454.59</v>
          </cell>
          <cell r="AV209">
            <v>118934.45482732245</v>
          </cell>
          <cell r="AX209">
            <v>7454.59</v>
          </cell>
          <cell r="AY209">
            <v>111479.86482732245</v>
          </cell>
          <cell r="AZ209">
            <v>7454.59</v>
          </cell>
          <cell r="BA209">
            <v>104025.27482732246</v>
          </cell>
          <cell r="BB209" t="str">
            <v>XGL591GP</v>
          </cell>
          <cell r="BC209">
            <v>0.08</v>
          </cell>
          <cell r="BD209">
            <v>31.039244561133167</v>
          </cell>
        </row>
        <row r="210">
          <cell r="A210" t="str">
            <v>XGY155GP</v>
          </cell>
          <cell r="B210" t="str">
            <v>Active</v>
          </cell>
          <cell r="C210">
            <v>0</v>
          </cell>
          <cell r="D210" t="str">
            <v>CITY POWER JOHANNESBURG</v>
          </cell>
          <cell r="E210" t="str">
            <v>000911 CITY POWER JOHANNESBURG</v>
          </cell>
          <cell r="F210" t="str">
            <v>CITY POWER</v>
          </cell>
          <cell r="G210">
            <v>814503</v>
          </cell>
          <cell r="H210" t="str">
            <v>FML</v>
          </cell>
          <cell r="I210" t="str">
            <v>XGY155GP</v>
          </cell>
          <cell r="J210" t="str">
            <v xml:space="preserve">ISUZU NPR 400 F/C C/C                    </v>
          </cell>
          <cell r="K210" t="str">
            <v>TRK4/AP15</v>
          </cell>
          <cell r="L210">
            <v>209978.06489590163</v>
          </cell>
          <cell r="M210">
            <v>0</v>
          </cell>
          <cell r="N210">
            <v>7557.56</v>
          </cell>
          <cell r="O210">
            <v>202420.50489590163</v>
          </cell>
          <cell r="P210">
            <v>0</v>
          </cell>
          <cell r="Q210">
            <v>7557.56</v>
          </cell>
          <cell r="R210">
            <v>194862.94489590163</v>
          </cell>
          <cell r="S210">
            <v>0</v>
          </cell>
          <cell r="T210">
            <v>7557.56</v>
          </cell>
          <cell r="U210">
            <v>187305.38489590163</v>
          </cell>
          <cell r="V210">
            <v>0</v>
          </cell>
          <cell r="W210">
            <v>7557.56</v>
          </cell>
          <cell r="X210">
            <v>179747.82489590163</v>
          </cell>
          <cell r="Y210">
            <v>0</v>
          </cell>
          <cell r="Z210">
            <v>7557.56</v>
          </cell>
          <cell r="AA210">
            <v>172190.26489590164</v>
          </cell>
          <cell r="AB210">
            <v>0</v>
          </cell>
          <cell r="AC210">
            <v>7557.56</v>
          </cell>
          <cell r="AD210">
            <v>164632.70489590164</v>
          </cell>
          <cell r="AE210">
            <v>0</v>
          </cell>
          <cell r="AF210">
            <v>7557.56</v>
          </cell>
          <cell r="AG210">
            <v>157075.14489590164</v>
          </cell>
          <cell r="AH210">
            <v>0</v>
          </cell>
          <cell r="AI210">
            <v>7557.56</v>
          </cell>
          <cell r="AJ210">
            <v>149517.58489590164</v>
          </cell>
          <cell r="AL210">
            <v>7557.56</v>
          </cell>
          <cell r="AM210">
            <v>141960.02489590165</v>
          </cell>
          <cell r="AO210">
            <v>7557.56</v>
          </cell>
          <cell r="AP210">
            <v>134402.46489590165</v>
          </cell>
          <cell r="AR210">
            <v>7557.56</v>
          </cell>
          <cell r="AS210">
            <v>126844.90489590165</v>
          </cell>
          <cell r="AU210">
            <v>7557.56</v>
          </cell>
          <cell r="AV210">
            <v>119287.34489590165</v>
          </cell>
          <cell r="AX210">
            <v>7557.56</v>
          </cell>
          <cell r="AY210">
            <v>111729.78489590166</v>
          </cell>
          <cell r="AZ210">
            <v>7557.56</v>
          </cell>
          <cell r="BA210">
            <v>104172.22489590166</v>
          </cell>
          <cell r="BB210" t="str">
            <v>XGY155GP</v>
          </cell>
          <cell r="BC210">
            <v>0.08</v>
          </cell>
          <cell r="BD210">
            <v>30.828915073897164</v>
          </cell>
        </row>
        <row r="211">
          <cell r="A211" t="str">
            <v>XHB737GP</v>
          </cell>
          <cell r="B211" t="str">
            <v>Active</v>
          </cell>
          <cell r="C211">
            <v>0</v>
          </cell>
          <cell r="D211" t="str">
            <v>CITY POWER JOHANNESBURG</v>
          </cell>
          <cell r="E211" t="str">
            <v>000911 CITY POWER JOHANNESBURG</v>
          </cell>
          <cell r="F211" t="str">
            <v>CITY POWER</v>
          </cell>
          <cell r="G211">
            <v>814515</v>
          </cell>
          <cell r="H211" t="str">
            <v>FML</v>
          </cell>
          <cell r="I211" t="str">
            <v>XHB737GP</v>
          </cell>
          <cell r="J211" t="str">
            <v xml:space="preserve">ISUZU NPR 400 F/C C/C                    </v>
          </cell>
          <cell r="K211" t="str">
            <v>TRK4/CRANE</v>
          </cell>
          <cell r="L211">
            <v>173585.31043961752</v>
          </cell>
          <cell r="M211">
            <v>0</v>
          </cell>
          <cell r="N211">
            <v>3529.66</v>
          </cell>
          <cell r="O211">
            <v>170055.65043961752</v>
          </cell>
          <cell r="P211">
            <v>0</v>
          </cell>
          <cell r="Q211">
            <v>3529.66</v>
          </cell>
          <cell r="R211">
            <v>166525.99043961751</v>
          </cell>
          <cell r="S211">
            <v>0</v>
          </cell>
          <cell r="T211">
            <v>3529.66</v>
          </cell>
          <cell r="U211">
            <v>162996.33043961751</v>
          </cell>
          <cell r="V211">
            <v>0</v>
          </cell>
          <cell r="W211">
            <v>3529.66</v>
          </cell>
          <cell r="X211">
            <v>159466.6704396175</v>
          </cell>
          <cell r="Y211">
            <v>0</v>
          </cell>
          <cell r="Z211">
            <v>3529.66</v>
          </cell>
          <cell r="AA211">
            <v>155937.0104396175</v>
          </cell>
          <cell r="AB211">
            <v>0</v>
          </cell>
          <cell r="AC211">
            <v>3529.66</v>
          </cell>
          <cell r="AD211">
            <v>152407.3504396175</v>
          </cell>
          <cell r="AE211">
            <v>0</v>
          </cell>
          <cell r="AF211">
            <v>3529.66</v>
          </cell>
          <cell r="AG211">
            <v>148877.69043961749</v>
          </cell>
          <cell r="AH211">
            <v>0</v>
          </cell>
          <cell r="AI211">
            <v>3529.66</v>
          </cell>
          <cell r="AJ211">
            <v>145348.03043961749</v>
          </cell>
          <cell r="AL211">
            <v>3529.66</v>
          </cell>
          <cell r="AM211">
            <v>141818.37043961749</v>
          </cell>
          <cell r="AO211">
            <v>3529.66</v>
          </cell>
          <cell r="AP211">
            <v>138288.71043961748</v>
          </cell>
          <cell r="AR211">
            <v>3529.66</v>
          </cell>
          <cell r="AS211">
            <v>134759.05043961748</v>
          </cell>
          <cell r="AU211">
            <v>3529.66</v>
          </cell>
          <cell r="AV211">
            <v>131229.39043961748</v>
          </cell>
          <cell r="AX211">
            <v>3529.66</v>
          </cell>
          <cell r="AY211">
            <v>127699.73043961747</v>
          </cell>
          <cell r="AZ211">
            <v>3529.66</v>
          </cell>
          <cell r="BA211">
            <v>124170.07043961747</v>
          </cell>
          <cell r="BB211" t="str">
            <v>XHB737GP</v>
          </cell>
          <cell r="BC211">
            <v>0.08</v>
          </cell>
          <cell r="BD211">
            <v>59.791786569460676</v>
          </cell>
        </row>
        <row r="212">
          <cell r="A212" t="str">
            <v>XKK858GP</v>
          </cell>
          <cell r="B212" t="str">
            <v>Active</v>
          </cell>
          <cell r="C212">
            <v>0</v>
          </cell>
          <cell r="D212" t="str">
            <v>CITY POWER JOHANNESBURG</v>
          </cell>
          <cell r="E212" t="str">
            <v>000911 CITY POWER JOHANNESBURG</v>
          </cell>
          <cell r="F212" t="str">
            <v>CITY POWER</v>
          </cell>
          <cell r="G212">
            <v>816004</v>
          </cell>
          <cell r="H212" t="str">
            <v>FML</v>
          </cell>
          <cell r="I212" t="str">
            <v>XKK858GP</v>
          </cell>
          <cell r="J212" t="str">
            <v xml:space="preserve">ISUZU NPR 400 F/C C/C                    </v>
          </cell>
          <cell r="K212" t="str">
            <v>TRK4/AP12</v>
          </cell>
          <cell r="L212">
            <v>211244.73461202186</v>
          </cell>
          <cell r="M212">
            <v>0</v>
          </cell>
          <cell r="N212">
            <v>6733.2</v>
          </cell>
          <cell r="O212">
            <v>204511.53461202185</v>
          </cell>
          <cell r="P212">
            <v>0</v>
          </cell>
          <cell r="Q212">
            <v>6733.2</v>
          </cell>
          <cell r="R212">
            <v>197778.33461202183</v>
          </cell>
          <cell r="S212">
            <v>0</v>
          </cell>
          <cell r="T212">
            <v>6733.2</v>
          </cell>
          <cell r="U212">
            <v>191045.13461202182</v>
          </cell>
          <cell r="V212">
            <v>0</v>
          </cell>
          <cell r="W212">
            <v>6733.2</v>
          </cell>
          <cell r="X212">
            <v>184311.93461202181</v>
          </cell>
          <cell r="Y212">
            <v>0</v>
          </cell>
          <cell r="Z212">
            <v>6733.2</v>
          </cell>
          <cell r="AA212">
            <v>177578.7346120218</v>
          </cell>
          <cell r="AB212">
            <v>0</v>
          </cell>
          <cell r="AC212">
            <v>6733.2</v>
          </cell>
          <cell r="AD212">
            <v>170845.53461202179</v>
          </cell>
          <cell r="AE212">
            <v>0</v>
          </cell>
          <cell r="AF212">
            <v>6733.2</v>
          </cell>
          <cell r="AG212">
            <v>164112.33461202178</v>
          </cell>
          <cell r="AH212">
            <v>0</v>
          </cell>
          <cell r="AI212">
            <v>6733.2</v>
          </cell>
          <cell r="AJ212">
            <v>157379.13461202176</v>
          </cell>
          <cell r="AL212">
            <v>6733.2</v>
          </cell>
          <cell r="AM212">
            <v>150645.93461202175</v>
          </cell>
          <cell r="AO212">
            <v>6733.2</v>
          </cell>
          <cell r="AP212">
            <v>143912.73461202174</v>
          </cell>
          <cell r="AR212">
            <v>6733.2</v>
          </cell>
          <cell r="AS212">
            <v>137179.53461202173</v>
          </cell>
          <cell r="AU212">
            <v>6733.2</v>
          </cell>
          <cell r="AV212">
            <v>130446.33461202173</v>
          </cell>
          <cell r="AX212">
            <v>6733.2</v>
          </cell>
          <cell r="AY212">
            <v>123713.13461202173</v>
          </cell>
          <cell r="AZ212">
            <v>6733.2</v>
          </cell>
          <cell r="BA212">
            <v>116979.93461202174</v>
          </cell>
          <cell r="BB212" t="str">
            <v>XKK858GP</v>
          </cell>
          <cell r="BC212">
            <v>0.08</v>
          </cell>
          <cell r="BD212">
            <v>35.315635576661045</v>
          </cell>
        </row>
        <row r="213">
          <cell r="A213" t="str">
            <v>XLP702GP</v>
          </cell>
          <cell r="B213" t="str">
            <v>Active</v>
          </cell>
          <cell r="C213">
            <v>0</v>
          </cell>
          <cell r="D213" t="str">
            <v>CITY POWER JOHANNESBURG</v>
          </cell>
          <cell r="E213" t="str">
            <v>000911 CITY POWER JOHANNESBURG</v>
          </cell>
          <cell r="F213" t="str">
            <v>CITY POWER</v>
          </cell>
          <cell r="G213">
            <v>818033</v>
          </cell>
          <cell r="H213" t="str">
            <v>FML</v>
          </cell>
          <cell r="I213" t="str">
            <v>XLP702GP</v>
          </cell>
          <cell r="J213" t="str">
            <v xml:space="preserve">ISUZU FTR 800 F/C C/C                    </v>
          </cell>
          <cell r="K213" t="str">
            <v>TRK8/AP18</v>
          </cell>
          <cell r="L213">
            <v>400879.50424535514</v>
          </cell>
          <cell r="M213">
            <v>0</v>
          </cell>
          <cell r="N213">
            <v>8428.64</v>
          </cell>
          <cell r="O213">
            <v>392450.86424535513</v>
          </cell>
          <cell r="P213">
            <v>0</v>
          </cell>
          <cell r="Q213">
            <v>8428.64</v>
          </cell>
          <cell r="R213">
            <v>384022.22424535512</v>
          </cell>
          <cell r="S213">
            <v>0</v>
          </cell>
          <cell r="T213">
            <v>8428.64</v>
          </cell>
          <cell r="U213">
            <v>375593.5842453551</v>
          </cell>
          <cell r="V213">
            <v>0</v>
          </cell>
          <cell r="W213">
            <v>8428.64</v>
          </cell>
          <cell r="X213">
            <v>367164.94424535509</v>
          </cell>
          <cell r="Y213">
            <v>0</v>
          </cell>
          <cell r="Z213">
            <v>8428.64</v>
          </cell>
          <cell r="AA213">
            <v>358736.30424535507</v>
          </cell>
          <cell r="AB213">
            <v>0</v>
          </cell>
          <cell r="AC213">
            <v>8428.64</v>
          </cell>
          <cell r="AD213">
            <v>350307.66424535506</v>
          </cell>
          <cell r="AE213">
            <v>0</v>
          </cell>
          <cell r="AF213">
            <v>8428.64</v>
          </cell>
          <cell r="AG213">
            <v>341879.02424535505</v>
          </cell>
          <cell r="AH213">
            <v>0</v>
          </cell>
          <cell r="AI213">
            <v>8428.64</v>
          </cell>
          <cell r="AJ213">
            <v>333450.38424535503</v>
          </cell>
          <cell r="AL213">
            <v>8428.64</v>
          </cell>
          <cell r="AM213">
            <v>325021.74424535502</v>
          </cell>
          <cell r="AO213">
            <v>8428.64</v>
          </cell>
          <cell r="AP213">
            <v>316593.104245355</v>
          </cell>
          <cell r="AR213">
            <v>8428.64</v>
          </cell>
          <cell r="AS213">
            <v>308164.46424535499</v>
          </cell>
          <cell r="AU213">
            <v>8428.64</v>
          </cell>
          <cell r="AV213">
            <v>299735.82424535498</v>
          </cell>
          <cell r="AX213">
            <v>8428.64</v>
          </cell>
          <cell r="AY213">
            <v>291307.18424535496</v>
          </cell>
          <cell r="AZ213">
            <v>8428.64</v>
          </cell>
          <cell r="BA213">
            <v>282878.54424535495</v>
          </cell>
          <cell r="BB213" t="str">
            <v>XLP702GP</v>
          </cell>
          <cell r="BC213">
            <v>0.08</v>
          </cell>
          <cell r="BD213">
            <v>57.396505995820483</v>
          </cell>
        </row>
        <row r="214">
          <cell r="A214" t="str">
            <v>XLP715GP</v>
          </cell>
          <cell r="B214" t="str">
            <v>Active</v>
          </cell>
          <cell r="C214">
            <v>0</v>
          </cell>
          <cell r="D214" t="str">
            <v>CITY POWER JOHANNESBURG</v>
          </cell>
          <cell r="E214" t="str">
            <v>000911 CITY POWER JOHANNESBURG</v>
          </cell>
          <cell r="F214" t="str">
            <v>CITY POWER</v>
          </cell>
          <cell r="G214">
            <v>818022</v>
          </cell>
          <cell r="H214" t="str">
            <v>FML</v>
          </cell>
          <cell r="I214" t="str">
            <v>XLP715GP</v>
          </cell>
          <cell r="J214" t="str">
            <v xml:space="preserve">ISUZU FTR 800 F/C C/C                    </v>
          </cell>
          <cell r="K214" t="str">
            <v>TRK8/AP18</v>
          </cell>
          <cell r="L214">
            <v>400303.59043415298</v>
          </cell>
          <cell r="M214">
            <v>0</v>
          </cell>
          <cell r="N214">
            <v>8425.5300000000007</v>
          </cell>
          <cell r="O214">
            <v>391878.06043415295</v>
          </cell>
          <cell r="P214">
            <v>0</v>
          </cell>
          <cell r="Q214">
            <v>8425.5300000000007</v>
          </cell>
          <cell r="R214">
            <v>383452.53043415293</v>
          </cell>
          <cell r="S214">
            <v>0</v>
          </cell>
          <cell r="T214">
            <v>8425.5300000000007</v>
          </cell>
          <cell r="U214">
            <v>375027.0004341529</v>
          </cell>
          <cell r="V214">
            <v>0</v>
          </cell>
          <cell r="W214">
            <v>8425.5300000000007</v>
          </cell>
          <cell r="X214">
            <v>366601.47043415287</v>
          </cell>
          <cell r="Y214">
            <v>0</v>
          </cell>
          <cell r="Z214">
            <v>8425.5300000000007</v>
          </cell>
          <cell r="AA214">
            <v>358175.94043415284</v>
          </cell>
          <cell r="AB214">
            <v>0</v>
          </cell>
          <cell r="AC214">
            <v>8425.5300000000007</v>
          </cell>
          <cell r="AD214">
            <v>349750.41043415281</v>
          </cell>
          <cell r="AE214">
            <v>0</v>
          </cell>
          <cell r="AF214">
            <v>8425.5300000000007</v>
          </cell>
          <cell r="AG214">
            <v>341324.88043415279</v>
          </cell>
          <cell r="AH214">
            <v>0</v>
          </cell>
          <cell r="AI214">
            <v>8425.5300000000007</v>
          </cell>
          <cell r="AJ214">
            <v>332899.35043415276</v>
          </cell>
          <cell r="AL214">
            <v>8425.5300000000007</v>
          </cell>
          <cell r="AM214">
            <v>324473.82043415273</v>
          </cell>
          <cell r="AO214">
            <v>8425.5300000000007</v>
          </cell>
          <cell r="AP214">
            <v>316048.2904341527</v>
          </cell>
          <cell r="AR214">
            <v>8425.5300000000007</v>
          </cell>
          <cell r="AS214">
            <v>307622.76043415267</v>
          </cell>
          <cell r="AU214">
            <v>8425.5300000000007</v>
          </cell>
          <cell r="AV214">
            <v>299197.23043415265</v>
          </cell>
          <cell r="AX214">
            <v>8425.5300000000007</v>
          </cell>
          <cell r="AY214">
            <v>290771.70043415262</v>
          </cell>
          <cell r="AZ214">
            <v>8425.5300000000007</v>
          </cell>
          <cell r="BA214">
            <v>282346.17043415259</v>
          </cell>
          <cell r="BB214" t="str">
            <v>XLP715GP</v>
          </cell>
          <cell r="BC214">
            <v>0.08</v>
          </cell>
          <cell r="BD214">
            <v>57.321894082134726</v>
          </cell>
        </row>
        <row r="215">
          <cell r="A215" t="str">
            <v>XLP727GP</v>
          </cell>
          <cell r="B215" t="str">
            <v>Active</v>
          </cell>
          <cell r="C215">
            <v>0</v>
          </cell>
          <cell r="D215" t="str">
            <v>CITY POWER JOHANNESBURG</v>
          </cell>
          <cell r="E215" t="str">
            <v>000911 CITY POWER JOHANNESBURG</v>
          </cell>
          <cell r="F215" t="str">
            <v>CITY POWER</v>
          </cell>
          <cell r="G215">
            <v>818022</v>
          </cell>
          <cell r="H215" t="str">
            <v>FML</v>
          </cell>
          <cell r="I215" t="str">
            <v>XLP727GP</v>
          </cell>
          <cell r="J215" t="str">
            <v xml:space="preserve">ISUZU FTR 800 F/C C/C                    </v>
          </cell>
          <cell r="K215" t="str">
            <v>TRK8/AP18</v>
          </cell>
          <cell r="L215">
            <v>401831.36346530053</v>
          </cell>
          <cell r="M215">
            <v>0</v>
          </cell>
          <cell r="N215">
            <v>8513.65</v>
          </cell>
          <cell r="O215">
            <v>393317.71346530051</v>
          </cell>
          <cell r="P215">
            <v>0</v>
          </cell>
          <cell r="Q215">
            <v>8513.65</v>
          </cell>
          <cell r="R215">
            <v>384804.06346530048</v>
          </cell>
          <cell r="S215">
            <v>0</v>
          </cell>
          <cell r="T215">
            <v>8513.65</v>
          </cell>
          <cell r="U215">
            <v>376290.41346530046</v>
          </cell>
          <cell r="V215">
            <v>0</v>
          </cell>
          <cell r="W215">
            <v>8513.65</v>
          </cell>
          <cell r="X215">
            <v>367776.76346530044</v>
          </cell>
          <cell r="Y215">
            <v>0</v>
          </cell>
          <cell r="Z215">
            <v>8513.65</v>
          </cell>
          <cell r="AA215">
            <v>359263.11346530041</v>
          </cell>
          <cell r="AB215">
            <v>0</v>
          </cell>
          <cell r="AC215">
            <v>8513.65</v>
          </cell>
          <cell r="AD215">
            <v>350749.46346530039</v>
          </cell>
          <cell r="AE215">
            <v>0</v>
          </cell>
          <cell r="AF215">
            <v>8513.65</v>
          </cell>
          <cell r="AG215">
            <v>342235.81346530037</v>
          </cell>
          <cell r="AH215">
            <v>0</v>
          </cell>
          <cell r="AI215">
            <v>8513.65</v>
          </cell>
          <cell r="AJ215">
            <v>333722.16346530034</v>
          </cell>
          <cell r="AL215">
            <v>8513.65</v>
          </cell>
          <cell r="AM215">
            <v>325208.51346530032</v>
          </cell>
          <cell r="AO215">
            <v>8513.65</v>
          </cell>
          <cell r="AP215">
            <v>316694.8634653003</v>
          </cell>
          <cell r="AR215">
            <v>8513.65</v>
          </cell>
          <cell r="AS215">
            <v>308181.21346530027</v>
          </cell>
          <cell r="AU215">
            <v>8513.65</v>
          </cell>
          <cell r="AV215">
            <v>299667.56346530025</v>
          </cell>
          <cell r="AX215">
            <v>8513.65</v>
          </cell>
          <cell r="AY215">
            <v>291153.91346530023</v>
          </cell>
          <cell r="AZ215">
            <v>8513.65</v>
          </cell>
          <cell r="BA215">
            <v>282640.2634653002</v>
          </cell>
          <cell r="BB215" t="str">
            <v>XLP727GP</v>
          </cell>
          <cell r="BC215">
            <v>0.08</v>
          </cell>
          <cell r="BD215">
            <v>56.863985808418114</v>
          </cell>
        </row>
        <row r="216">
          <cell r="A216" t="str">
            <v>XLP769GP</v>
          </cell>
          <cell r="B216" t="str">
            <v>Active</v>
          </cell>
          <cell r="C216">
            <v>0</v>
          </cell>
          <cell r="D216" t="str">
            <v>CITY POWER JOHANNESBURG</v>
          </cell>
          <cell r="E216" t="str">
            <v>000911 CITY POWER JOHANNESBURG</v>
          </cell>
          <cell r="F216" t="str">
            <v>CITY POWER</v>
          </cell>
          <cell r="G216">
            <v>818033</v>
          </cell>
          <cell r="H216" t="str">
            <v>FML</v>
          </cell>
          <cell r="I216" t="str">
            <v>XLP769GP</v>
          </cell>
          <cell r="J216" t="str">
            <v xml:space="preserve">ISUZU FTR 800 F/C C/C                    </v>
          </cell>
          <cell r="K216" t="str">
            <v>TRK8/AP18</v>
          </cell>
          <cell r="L216">
            <v>400111.50479508197</v>
          </cell>
          <cell r="M216">
            <v>0</v>
          </cell>
          <cell r="N216">
            <v>8424.42</v>
          </cell>
          <cell r="O216">
            <v>391687.08479508199</v>
          </cell>
          <cell r="P216">
            <v>0</v>
          </cell>
          <cell r="Q216">
            <v>8424.42</v>
          </cell>
          <cell r="R216">
            <v>383262.664795082</v>
          </cell>
          <cell r="S216">
            <v>0</v>
          </cell>
          <cell r="T216">
            <v>8424.42</v>
          </cell>
          <cell r="U216">
            <v>374838.24479508202</v>
          </cell>
          <cell r="V216">
            <v>0</v>
          </cell>
          <cell r="W216">
            <v>8424.42</v>
          </cell>
          <cell r="X216">
            <v>366413.82479508204</v>
          </cell>
          <cell r="Y216">
            <v>0</v>
          </cell>
          <cell r="Z216">
            <v>8424.42</v>
          </cell>
          <cell r="AA216">
            <v>357989.40479508205</v>
          </cell>
          <cell r="AB216">
            <v>0</v>
          </cell>
          <cell r="AC216">
            <v>8424.42</v>
          </cell>
          <cell r="AD216">
            <v>349564.98479508207</v>
          </cell>
          <cell r="AE216">
            <v>0</v>
          </cell>
          <cell r="AF216">
            <v>8424.42</v>
          </cell>
          <cell r="AG216">
            <v>341140.56479508209</v>
          </cell>
          <cell r="AH216">
            <v>0</v>
          </cell>
          <cell r="AI216">
            <v>8424.42</v>
          </cell>
          <cell r="AJ216">
            <v>332716.1447950821</v>
          </cell>
          <cell r="AL216">
            <v>8424.42</v>
          </cell>
          <cell r="AM216">
            <v>324291.72479508212</v>
          </cell>
          <cell r="AO216">
            <v>8424.42</v>
          </cell>
          <cell r="AP216">
            <v>315867.30479508213</v>
          </cell>
          <cell r="AR216">
            <v>8424.42</v>
          </cell>
          <cell r="AS216">
            <v>307442.88479508215</v>
          </cell>
          <cell r="AU216">
            <v>8424.42</v>
          </cell>
          <cell r="AV216">
            <v>299018.46479508217</v>
          </cell>
          <cell r="AX216">
            <v>8424.42</v>
          </cell>
          <cell r="AY216">
            <v>290594.04479508218</v>
          </cell>
          <cell r="AZ216">
            <v>8424.42</v>
          </cell>
          <cell r="BA216">
            <v>282169.6247950822</v>
          </cell>
          <cell r="BB216" t="str">
            <v>XLP769GP</v>
          </cell>
          <cell r="BC216">
            <v>0.08</v>
          </cell>
          <cell r="BD216">
            <v>57.297606487471235</v>
          </cell>
        </row>
        <row r="217">
          <cell r="A217" t="str">
            <v>XNY065GP</v>
          </cell>
          <cell r="B217" t="str">
            <v>Active</v>
          </cell>
          <cell r="C217">
            <v>0</v>
          </cell>
          <cell r="D217" t="str">
            <v>CITY POWER JOHANNESBURG</v>
          </cell>
          <cell r="E217" t="str">
            <v>000911 CITY POWER JOHANNESBURG</v>
          </cell>
          <cell r="F217" t="str">
            <v>CITY POWER</v>
          </cell>
          <cell r="G217">
            <v>814521</v>
          </cell>
          <cell r="H217" t="str">
            <v>FML</v>
          </cell>
          <cell r="I217" t="str">
            <v>XNY065GP</v>
          </cell>
          <cell r="J217" t="str">
            <v xml:space="preserve">ISUZU NHR 150 F/C C/C                    </v>
          </cell>
          <cell r="K217" t="str">
            <v>TRK1.5/AP10.5</v>
          </cell>
          <cell r="L217">
            <v>181174.09180163933</v>
          </cell>
          <cell r="M217">
            <v>0</v>
          </cell>
          <cell r="N217">
            <v>5696.64</v>
          </cell>
          <cell r="O217">
            <v>175477.45180163931</v>
          </cell>
          <cell r="P217">
            <v>0</v>
          </cell>
          <cell r="Q217">
            <v>5696.64</v>
          </cell>
          <cell r="R217">
            <v>169780.8118016393</v>
          </cell>
          <cell r="S217">
            <v>0</v>
          </cell>
          <cell r="T217">
            <v>5696.64</v>
          </cell>
          <cell r="U217">
            <v>164084.17180163928</v>
          </cell>
          <cell r="V217">
            <v>0</v>
          </cell>
          <cell r="W217">
            <v>5696.64</v>
          </cell>
          <cell r="X217">
            <v>158387.53180163927</v>
          </cell>
          <cell r="Y217">
            <v>0</v>
          </cell>
          <cell r="Z217">
            <v>5696.64</v>
          </cell>
          <cell r="AA217">
            <v>152690.89180163926</v>
          </cell>
          <cell r="AB217">
            <v>0</v>
          </cell>
          <cell r="AC217">
            <v>5696.64</v>
          </cell>
          <cell r="AD217">
            <v>146994.25180163924</v>
          </cell>
          <cell r="AE217">
            <v>0</v>
          </cell>
          <cell r="AF217">
            <v>5696.64</v>
          </cell>
          <cell r="AG217">
            <v>141297.61180163923</v>
          </cell>
          <cell r="AH217">
            <v>0</v>
          </cell>
          <cell r="AI217">
            <v>5696.64</v>
          </cell>
          <cell r="AJ217">
            <v>135600.97180163921</v>
          </cell>
          <cell r="AL217">
            <v>5696.64</v>
          </cell>
          <cell r="AM217">
            <v>129904.33180163921</v>
          </cell>
          <cell r="AO217">
            <v>5696.64</v>
          </cell>
          <cell r="AP217">
            <v>124207.69180163922</v>
          </cell>
          <cell r="AR217">
            <v>5696.64</v>
          </cell>
          <cell r="AS217">
            <v>118511.05180163922</v>
          </cell>
          <cell r="AU217">
            <v>5696.64</v>
          </cell>
          <cell r="AV217">
            <v>112814.41180163922</v>
          </cell>
          <cell r="AX217">
            <v>5696.64</v>
          </cell>
          <cell r="AY217">
            <v>107117.77180163922</v>
          </cell>
          <cell r="AZ217">
            <v>5696.64</v>
          </cell>
          <cell r="BA217">
            <v>101421.13180163922</v>
          </cell>
          <cell r="BB217" t="str">
            <v>XNY065GP</v>
          </cell>
          <cell r="BC217">
            <v>0.08</v>
          </cell>
          <cell r="BD217">
            <v>35.862255383533025</v>
          </cell>
        </row>
        <row r="218">
          <cell r="A218" t="str">
            <v>XNY072GP</v>
          </cell>
          <cell r="B218" t="str">
            <v>Active</v>
          </cell>
          <cell r="C218">
            <v>0</v>
          </cell>
          <cell r="D218" t="str">
            <v>CITY POWER JOHANNESBURG</v>
          </cell>
          <cell r="E218" t="str">
            <v>000911 CITY POWER JOHANNESBURG</v>
          </cell>
          <cell r="F218" t="str">
            <v>CITY POWER</v>
          </cell>
          <cell r="G218">
            <v>814519</v>
          </cell>
          <cell r="H218" t="str">
            <v>FML</v>
          </cell>
          <cell r="I218" t="str">
            <v>XNY072GP</v>
          </cell>
          <cell r="J218" t="str">
            <v xml:space="preserve">ISUZU NHR 150 F/C C/C                    </v>
          </cell>
          <cell r="K218" t="str">
            <v>TRK1.5/AP10.5</v>
          </cell>
          <cell r="L218">
            <v>181679.55989016389</v>
          </cell>
          <cell r="M218">
            <v>0</v>
          </cell>
          <cell r="N218">
            <v>5696.64</v>
          </cell>
          <cell r="O218">
            <v>175982.91989016387</v>
          </cell>
          <cell r="P218">
            <v>0</v>
          </cell>
          <cell r="Q218">
            <v>5696.64</v>
          </cell>
          <cell r="R218">
            <v>170286.27989016386</v>
          </cell>
          <cell r="S218">
            <v>0</v>
          </cell>
          <cell r="T218">
            <v>5696.64</v>
          </cell>
          <cell r="U218">
            <v>164589.63989016385</v>
          </cell>
          <cell r="V218">
            <v>0</v>
          </cell>
          <cell r="W218">
            <v>5696.64</v>
          </cell>
          <cell r="X218">
            <v>158892.99989016383</v>
          </cell>
          <cell r="Y218">
            <v>0</v>
          </cell>
          <cell r="Z218">
            <v>5696.64</v>
          </cell>
          <cell r="AA218">
            <v>153196.35989016382</v>
          </cell>
          <cell r="AB218">
            <v>0</v>
          </cell>
          <cell r="AC218">
            <v>5696.64</v>
          </cell>
          <cell r="AD218">
            <v>147499.7198901638</v>
          </cell>
          <cell r="AE218">
            <v>0</v>
          </cell>
          <cell r="AF218">
            <v>5696.64</v>
          </cell>
          <cell r="AG218">
            <v>141803.07989016379</v>
          </cell>
          <cell r="AH218">
            <v>0</v>
          </cell>
          <cell r="AI218">
            <v>5696.64</v>
          </cell>
          <cell r="AJ218">
            <v>136106.43989016378</v>
          </cell>
          <cell r="AL218">
            <v>5696.64</v>
          </cell>
          <cell r="AM218">
            <v>130409.79989016378</v>
          </cell>
          <cell r="AO218">
            <v>5696.64</v>
          </cell>
          <cell r="AP218">
            <v>124713.15989016378</v>
          </cell>
          <cell r="AR218">
            <v>5696.64</v>
          </cell>
          <cell r="AS218">
            <v>119016.51989016378</v>
          </cell>
          <cell r="AU218">
            <v>5696.64</v>
          </cell>
          <cell r="AV218">
            <v>113319.87989016378</v>
          </cell>
          <cell r="AX218">
            <v>5696.64</v>
          </cell>
          <cell r="AY218">
            <v>107623.23989016378</v>
          </cell>
          <cell r="AZ218">
            <v>5696.64</v>
          </cell>
          <cell r="BA218">
            <v>101926.59989016378</v>
          </cell>
          <cell r="BB218" t="str">
            <v>XNY072GP</v>
          </cell>
          <cell r="BC218">
            <v>0.08</v>
          </cell>
          <cell r="BD218">
            <v>35.975278938816793</v>
          </cell>
        </row>
        <row r="219">
          <cell r="A219" t="str">
            <v>XNY074GP</v>
          </cell>
          <cell r="B219" t="str">
            <v>Active</v>
          </cell>
          <cell r="C219">
            <v>0</v>
          </cell>
          <cell r="D219" t="str">
            <v>CITY POWER JOHANNESBURG</v>
          </cell>
          <cell r="E219" t="str">
            <v>000911 CITY POWER JOHANNESBURG</v>
          </cell>
          <cell r="F219" t="str">
            <v>CITY POWER</v>
          </cell>
          <cell r="G219">
            <v>814520</v>
          </cell>
          <cell r="H219" t="str">
            <v>FML</v>
          </cell>
          <cell r="I219" t="str">
            <v>XNY074GP</v>
          </cell>
          <cell r="J219" t="str">
            <v xml:space="preserve">ISUZU NHR 150 F/C C/C                    </v>
          </cell>
          <cell r="K219" t="str">
            <v>TRK1.5/AP10.5</v>
          </cell>
          <cell r="L219">
            <v>179911.80056557377</v>
          </cell>
          <cell r="M219">
            <v>0</v>
          </cell>
          <cell r="N219">
            <v>5696.89</v>
          </cell>
          <cell r="O219">
            <v>174214.91056557375</v>
          </cell>
          <cell r="P219">
            <v>0</v>
          </cell>
          <cell r="Q219">
            <v>5696.89</v>
          </cell>
          <cell r="R219">
            <v>168518.02056557374</v>
          </cell>
          <cell r="S219">
            <v>0</v>
          </cell>
          <cell r="T219">
            <v>5696.89</v>
          </cell>
          <cell r="U219">
            <v>162821.13056557372</v>
          </cell>
          <cell r="V219">
            <v>0</v>
          </cell>
          <cell r="W219">
            <v>5696.89</v>
          </cell>
          <cell r="X219">
            <v>157124.24056557371</v>
          </cell>
          <cell r="Y219">
            <v>0</v>
          </cell>
          <cell r="Z219">
            <v>5696.89</v>
          </cell>
          <cell r="AA219">
            <v>151427.3505655737</v>
          </cell>
          <cell r="AB219">
            <v>0</v>
          </cell>
          <cell r="AC219">
            <v>5696.89</v>
          </cell>
          <cell r="AD219">
            <v>145730.46056557368</v>
          </cell>
          <cell r="AE219">
            <v>0</v>
          </cell>
          <cell r="AF219">
            <v>5696.89</v>
          </cell>
          <cell r="AG219">
            <v>140033.57056557367</v>
          </cell>
          <cell r="AH219">
            <v>0</v>
          </cell>
          <cell r="AI219">
            <v>5696.89</v>
          </cell>
          <cell r="AJ219">
            <v>134336.68056557365</v>
          </cell>
          <cell r="AL219">
            <v>5696.89</v>
          </cell>
          <cell r="AM219">
            <v>128639.79056557365</v>
          </cell>
          <cell r="AO219">
            <v>5696.89</v>
          </cell>
          <cell r="AP219">
            <v>122942.90056557365</v>
          </cell>
          <cell r="AR219">
            <v>5696.89</v>
          </cell>
          <cell r="AS219">
            <v>117246.01056557366</v>
          </cell>
          <cell r="AU219">
            <v>5696.89</v>
          </cell>
          <cell r="AV219">
            <v>111549.12056557366</v>
          </cell>
          <cell r="AX219">
            <v>5696.89</v>
          </cell>
          <cell r="AY219">
            <v>105852.23056557366</v>
          </cell>
          <cell r="AZ219">
            <v>5696.89</v>
          </cell>
          <cell r="BA219">
            <v>100155.34056557366</v>
          </cell>
          <cell r="BB219" t="str">
            <v>XNY074GP</v>
          </cell>
          <cell r="BC219">
            <v>0.08</v>
          </cell>
          <cell r="BD219">
            <v>35.578613537081011</v>
          </cell>
        </row>
        <row r="220">
          <cell r="A220" t="str">
            <v>XNY080GP</v>
          </cell>
          <cell r="B220" t="str">
            <v>Active</v>
          </cell>
          <cell r="C220">
            <v>0</v>
          </cell>
          <cell r="D220" t="str">
            <v>CITY POWER JOHANNESBURG</v>
          </cell>
          <cell r="E220" t="str">
            <v>000911 CITY POWER JOHANNESBURG</v>
          </cell>
          <cell r="F220" t="str">
            <v>CITY POWER</v>
          </cell>
          <cell r="G220">
            <v>816004</v>
          </cell>
          <cell r="H220" t="str">
            <v>FML</v>
          </cell>
          <cell r="I220" t="str">
            <v>XNY080GP</v>
          </cell>
          <cell r="J220" t="str">
            <v xml:space="preserve">ISUZU NHR 150 F/C C/C                    </v>
          </cell>
          <cell r="K220" t="str">
            <v>TRK1.5/AP10.5</v>
          </cell>
          <cell r="L220">
            <v>181174.09180163933</v>
          </cell>
          <cell r="M220">
            <v>0</v>
          </cell>
          <cell r="N220">
            <v>5696.64</v>
          </cell>
          <cell r="O220">
            <v>175477.45180163931</v>
          </cell>
          <cell r="P220">
            <v>0</v>
          </cell>
          <cell r="Q220">
            <v>5696.64</v>
          </cell>
          <cell r="R220">
            <v>169780.8118016393</v>
          </cell>
          <cell r="S220">
            <v>0</v>
          </cell>
          <cell r="T220">
            <v>5696.64</v>
          </cell>
          <cell r="U220">
            <v>164084.17180163928</v>
          </cell>
          <cell r="V220">
            <v>0</v>
          </cell>
          <cell r="W220">
            <v>5696.64</v>
          </cell>
          <cell r="X220">
            <v>158387.53180163927</v>
          </cell>
          <cell r="Y220">
            <v>0</v>
          </cell>
          <cell r="Z220">
            <v>5696.64</v>
          </cell>
          <cell r="AA220">
            <v>152690.89180163926</v>
          </cell>
          <cell r="AB220">
            <v>0</v>
          </cell>
          <cell r="AC220">
            <v>5696.64</v>
          </cell>
          <cell r="AD220">
            <v>146994.25180163924</v>
          </cell>
          <cell r="AE220">
            <v>0</v>
          </cell>
          <cell r="AF220">
            <v>5696.64</v>
          </cell>
          <cell r="AG220">
            <v>141297.61180163923</v>
          </cell>
          <cell r="AH220">
            <v>0</v>
          </cell>
          <cell r="AI220">
            <v>5696.64</v>
          </cell>
          <cell r="AJ220">
            <v>135600.97180163921</v>
          </cell>
          <cell r="AL220">
            <v>5696.64</v>
          </cell>
          <cell r="AM220">
            <v>129904.33180163921</v>
          </cell>
          <cell r="AO220">
            <v>5696.64</v>
          </cell>
          <cell r="AP220">
            <v>124207.69180163922</v>
          </cell>
          <cell r="AR220">
            <v>5696.64</v>
          </cell>
          <cell r="AS220">
            <v>118511.05180163922</v>
          </cell>
          <cell r="AU220">
            <v>5696.64</v>
          </cell>
          <cell r="AV220">
            <v>112814.41180163922</v>
          </cell>
          <cell r="AX220">
            <v>5696.64</v>
          </cell>
          <cell r="AY220">
            <v>107117.77180163922</v>
          </cell>
          <cell r="AZ220">
            <v>5696.64</v>
          </cell>
          <cell r="BA220">
            <v>101421.13180163922</v>
          </cell>
          <cell r="BB220" t="str">
            <v>XNY080GP</v>
          </cell>
          <cell r="BC220">
            <v>0.08</v>
          </cell>
          <cell r="BD220">
            <v>35.862255383533025</v>
          </cell>
        </row>
        <row r="221">
          <cell r="A221" t="str">
            <v>XPX608GP</v>
          </cell>
          <cell r="B221" t="str">
            <v>Active</v>
          </cell>
          <cell r="C221">
            <v>0</v>
          </cell>
          <cell r="D221" t="str">
            <v>CITY POWER JOHANNESBURG</v>
          </cell>
          <cell r="E221" t="str">
            <v>000911 CITY POWER JOHANNESBURG</v>
          </cell>
          <cell r="F221" t="str">
            <v>CITY POWER</v>
          </cell>
          <cell r="G221">
            <v>810534</v>
          </cell>
          <cell r="H221" t="str">
            <v>FML</v>
          </cell>
          <cell r="I221" t="str">
            <v>XPX608GP</v>
          </cell>
          <cell r="J221" t="str">
            <v xml:space="preserve">NISSAN UD 95A F/C C/C                     </v>
          </cell>
          <cell r="K221" t="str">
            <v>TRK9/DIESEL TANKER</v>
          </cell>
          <cell r="L221">
            <v>551459.04509945353</v>
          </cell>
          <cell r="M221">
            <v>0</v>
          </cell>
          <cell r="N221">
            <v>8904.7199999999993</v>
          </cell>
          <cell r="O221">
            <v>542554.32509945356</v>
          </cell>
          <cell r="P221">
            <v>0</v>
          </cell>
          <cell r="Q221">
            <v>8904.7199999999993</v>
          </cell>
          <cell r="R221">
            <v>533649.60509945359</v>
          </cell>
          <cell r="S221">
            <v>0</v>
          </cell>
          <cell r="T221">
            <v>8904.7199999999993</v>
          </cell>
          <cell r="U221">
            <v>524744.88509945362</v>
          </cell>
          <cell r="V221">
            <v>0</v>
          </cell>
          <cell r="W221">
            <v>8904.7199999999993</v>
          </cell>
          <cell r="X221">
            <v>515840.16509945365</v>
          </cell>
          <cell r="Y221">
            <v>0</v>
          </cell>
          <cell r="Z221">
            <v>8904.7199999999993</v>
          </cell>
          <cell r="AA221">
            <v>506935.44509945367</v>
          </cell>
          <cell r="AB221">
            <v>0</v>
          </cell>
          <cell r="AC221">
            <v>8904.7199999999993</v>
          </cell>
          <cell r="AD221">
            <v>498030.7250994537</v>
          </cell>
          <cell r="AE221">
            <v>0</v>
          </cell>
          <cell r="AF221">
            <v>8904.7199999999993</v>
          </cell>
          <cell r="AG221">
            <v>489126.00509945373</v>
          </cell>
          <cell r="AH221">
            <v>0</v>
          </cell>
          <cell r="AI221">
            <v>8904.7199999999993</v>
          </cell>
          <cell r="AJ221">
            <v>480221.28509945376</v>
          </cell>
          <cell r="AL221">
            <v>8904.7199999999993</v>
          </cell>
          <cell r="AM221">
            <v>471316.56509945379</v>
          </cell>
          <cell r="AO221">
            <v>8904.7199999999993</v>
          </cell>
          <cell r="AP221">
            <v>462411.84509945381</v>
          </cell>
          <cell r="AR221">
            <v>8904.7199999999993</v>
          </cell>
          <cell r="AS221">
            <v>453507.12509945384</v>
          </cell>
          <cell r="AU221">
            <v>8904.7199999999993</v>
          </cell>
          <cell r="AV221">
            <v>444602.40509945387</v>
          </cell>
          <cell r="AX221">
            <v>8904.7199999999993</v>
          </cell>
          <cell r="AY221">
            <v>435697.6850994539</v>
          </cell>
          <cell r="AZ221">
            <v>8904.7199999999993</v>
          </cell>
          <cell r="BA221">
            <v>426792.96509945393</v>
          </cell>
          <cell r="BB221" t="str">
            <v>XPX608GP</v>
          </cell>
          <cell r="BC221">
            <v>0.08</v>
          </cell>
          <cell r="BD221">
            <v>80.13948821159461</v>
          </cell>
        </row>
        <row r="222">
          <cell r="A222" t="str">
            <v>XSW233GP</v>
          </cell>
          <cell r="B222" t="str">
            <v>Active</v>
          </cell>
          <cell r="C222">
            <v>0</v>
          </cell>
          <cell r="D222" t="str">
            <v>CITY POWER JOHANNESBURG</v>
          </cell>
          <cell r="E222" t="str">
            <v>000911 CITY POWER JOHANNESBURG</v>
          </cell>
          <cell r="F222" t="str">
            <v>CITY POWER</v>
          </cell>
          <cell r="G222">
            <v>818021</v>
          </cell>
          <cell r="H222" t="str">
            <v>FML</v>
          </cell>
          <cell r="I222" t="str">
            <v>XSW233GP</v>
          </cell>
          <cell r="J222" t="str">
            <v xml:space="preserve">ISUZU FTR 800 F/C C/C                    </v>
          </cell>
          <cell r="K222" t="str">
            <v>TRK8/AP18</v>
          </cell>
          <cell r="L222">
            <v>431629.7918653005</v>
          </cell>
          <cell r="M222">
            <v>0</v>
          </cell>
          <cell r="N222">
            <v>8996.73</v>
          </cell>
          <cell r="O222">
            <v>422633.06186530052</v>
          </cell>
          <cell r="P222">
            <v>0</v>
          </cell>
          <cell r="Q222">
            <v>8996.73</v>
          </cell>
          <cell r="R222">
            <v>413636.33186530054</v>
          </cell>
          <cell r="S222">
            <v>0</v>
          </cell>
          <cell r="T222">
            <v>8996.73</v>
          </cell>
          <cell r="U222">
            <v>404639.60186530056</v>
          </cell>
          <cell r="V222">
            <v>0</v>
          </cell>
          <cell r="W222">
            <v>8996.73</v>
          </cell>
          <cell r="X222">
            <v>395642.87186530058</v>
          </cell>
          <cell r="Y222">
            <v>0</v>
          </cell>
          <cell r="Z222">
            <v>8996.73</v>
          </cell>
          <cell r="AA222">
            <v>386646.1418653006</v>
          </cell>
          <cell r="AB222">
            <v>0</v>
          </cell>
          <cell r="AC222">
            <v>8996.73</v>
          </cell>
          <cell r="AD222">
            <v>377649.41186530062</v>
          </cell>
          <cell r="AE222">
            <v>0</v>
          </cell>
          <cell r="AF222">
            <v>8996.73</v>
          </cell>
          <cell r="AG222">
            <v>368652.68186530063</v>
          </cell>
          <cell r="AH222">
            <v>0</v>
          </cell>
          <cell r="AI222">
            <v>8996.73</v>
          </cell>
          <cell r="AJ222">
            <v>359655.95186530065</v>
          </cell>
          <cell r="AL222">
            <v>8996.73</v>
          </cell>
          <cell r="AM222">
            <v>350659.22186530067</v>
          </cell>
          <cell r="AO222">
            <v>8996.73</v>
          </cell>
          <cell r="AP222">
            <v>341662.49186530069</v>
          </cell>
          <cell r="AR222">
            <v>8996.73</v>
          </cell>
          <cell r="AS222">
            <v>332665.76186530071</v>
          </cell>
          <cell r="AU222">
            <v>8996.73</v>
          </cell>
          <cell r="AV222">
            <v>323669.03186530073</v>
          </cell>
          <cell r="AX222">
            <v>8996.73</v>
          </cell>
          <cell r="AY222">
            <v>314672.30186530075</v>
          </cell>
          <cell r="AZ222">
            <v>8996.73</v>
          </cell>
          <cell r="BA222">
            <v>305675.57186530076</v>
          </cell>
          <cell r="BB222" t="str">
            <v>XSW233GP</v>
          </cell>
          <cell r="BC222">
            <v>0.08</v>
          </cell>
          <cell r="BD222">
            <v>58.007020686402953</v>
          </cell>
        </row>
        <row r="223">
          <cell r="A223" t="str">
            <v>XTD208GP</v>
          </cell>
          <cell r="B223" t="str">
            <v>Active</v>
          </cell>
          <cell r="C223">
            <v>0</v>
          </cell>
          <cell r="D223" t="str">
            <v>CITY POWER JOHANNESBURG</v>
          </cell>
          <cell r="E223" t="str">
            <v>000911 CITY POWER JOHANNESBURG</v>
          </cell>
          <cell r="F223" t="str">
            <v>CITY POWER</v>
          </cell>
          <cell r="G223">
            <v>814514</v>
          </cell>
          <cell r="H223" t="str">
            <v>FML</v>
          </cell>
          <cell r="I223" t="str">
            <v>XTD208GP</v>
          </cell>
          <cell r="J223" t="str">
            <v xml:space="preserve">ISUZU NPR 400 F/C C/C                    </v>
          </cell>
          <cell r="K223" t="str">
            <v>TRK4/AP12</v>
          </cell>
          <cell r="L223">
            <v>232078.44091912569</v>
          </cell>
          <cell r="M223">
            <v>0</v>
          </cell>
          <cell r="N223">
            <v>6720.62</v>
          </cell>
          <cell r="O223">
            <v>225357.82091912569</v>
          </cell>
          <cell r="P223">
            <v>0</v>
          </cell>
          <cell r="Q223">
            <v>6720.62</v>
          </cell>
          <cell r="R223">
            <v>218637.20091912569</v>
          </cell>
          <cell r="S223">
            <v>0</v>
          </cell>
          <cell r="T223">
            <v>6720.62</v>
          </cell>
          <cell r="U223">
            <v>211916.5809191257</v>
          </cell>
          <cell r="V223">
            <v>0</v>
          </cell>
          <cell r="W223">
            <v>6720.62</v>
          </cell>
          <cell r="X223">
            <v>205195.9609191257</v>
          </cell>
          <cell r="Y223">
            <v>0</v>
          </cell>
          <cell r="Z223">
            <v>6720.62</v>
          </cell>
          <cell r="AA223">
            <v>198475.34091912571</v>
          </cell>
          <cell r="AB223">
            <v>0</v>
          </cell>
          <cell r="AC223">
            <v>6720.62</v>
          </cell>
          <cell r="AD223">
            <v>191754.72091912571</v>
          </cell>
          <cell r="AE223">
            <v>0</v>
          </cell>
          <cell r="AF223">
            <v>6720.62</v>
          </cell>
          <cell r="AG223">
            <v>185034.10091912572</v>
          </cell>
          <cell r="AH223">
            <v>0</v>
          </cell>
          <cell r="AI223">
            <v>6720.62</v>
          </cell>
          <cell r="AJ223">
            <v>178313.48091912572</v>
          </cell>
          <cell r="AL223">
            <v>6720.62</v>
          </cell>
          <cell r="AM223">
            <v>171592.86091912573</v>
          </cell>
          <cell r="AO223">
            <v>6720.62</v>
          </cell>
          <cell r="AP223">
            <v>164872.24091912573</v>
          </cell>
          <cell r="AR223">
            <v>6720.62</v>
          </cell>
          <cell r="AS223">
            <v>158151.62091912574</v>
          </cell>
          <cell r="AU223">
            <v>6720.62</v>
          </cell>
          <cell r="AV223">
            <v>151431.00091912574</v>
          </cell>
          <cell r="AX223">
            <v>6720.62</v>
          </cell>
          <cell r="AY223">
            <v>144710.38091912575</v>
          </cell>
          <cell r="AZ223">
            <v>6720.62</v>
          </cell>
          <cell r="BA223">
            <v>137989.76091912575</v>
          </cell>
          <cell r="BB223" t="str">
            <v>XTD208GP</v>
          </cell>
          <cell r="BC223">
            <v>0.08</v>
          </cell>
          <cell r="BD223">
            <v>39.377341022387292</v>
          </cell>
        </row>
        <row r="224">
          <cell r="A224" t="str">
            <v>XTD213GP</v>
          </cell>
          <cell r="B224" t="str">
            <v>Active</v>
          </cell>
          <cell r="C224">
            <v>0</v>
          </cell>
          <cell r="D224" t="str">
            <v>CITY POWER JOHANNESBURG</v>
          </cell>
          <cell r="E224" t="str">
            <v>000911 CITY POWER JOHANNESBURG</v>
          </cell>
          <cell r="F224" t="str">
            <v>CITY POWER</v>
          </cell>
          <cell r="G224">
            <v>814514</v>
          </cell>
          <cell r="H224" t="str">
            <v>FML</v>
          </cell>
          <cell r="I224" t="str">
            <v>XTD213GP</v>
          </cell>
          <cell r="J224" t="str">
            <v xml:space="preserve">ISUZU NPR 400 F/C C/C                    </v>
          </cell>
          <cell r="K224" t="str">
            <v>TRK4/AP12</v>
          </cell>
          <cell r="L224">
            <v>232512.41712076499</v>
          </cell>
          <cell r="M224">
            <v>0</v>
          </cell>
          <cell r="N224">
            <v>6742.82</v>
          </cell>
          <cell r="O224">
            <v>225769.59712076499</v>
          </cell>
          <cell r="P224">
            <v>0</v>
          </cell>
          <cell r="Q224">
            <v>6742.82</v>
          </cell>
          <cell r="R224">
            <v>219026.77712076498</v>
          </cell>
          <cell r="S224">
            <v>0</v>
          </cell>
          <cell r="T224">
            <v>6742.82</v>
          </cell>
          <cell r="U224">
            <v>212283.95712076497</v>
          </cell>
          <cell r="V224">
            <v>0</v>
          </cell>
          <cell r="W224">
            <v>6742.82</v>
          </cell>
          <cell r="X224">
            <v>205541.13712076496</v>
          </cell>
          <cell r="Y224">
            <v>0</v>
          </cell>
          <cell r="Z224">
            <v>6742.82</v>
          </cell>
          <cell r="AA224">
            <v>198798.31712076496</v>
          </cell>
          <cell r="AB224">
            <v>0</v>
          </cell>
          <cell r="AC224">
            <v>6742.82</v>
          </cell>
          <cell r="AD224">
            <v>192055.49712076495</v>
          </cell>
          <cell r="AE224">
            <v>0</v>
          </cell>
          <cell r="AF224">
            <v>6742.82</v>
          </cell>
          <cell r="AG224">
            <v>185312.67712076494</v>
          </cell>
          <cell r="AH224">
            <v>0</v>
          </cell>
          <cell r="AI224">
            <v>6742.82</v>
          </cell>
          <cell r="AJ224">
            <v>178569.85712076494</v>
          </cell>
          <cell r="AL224">
            <v>6742.82</v>
          </cell>
          <cell r="AM224">
            <v>171827.03712076493</v>
          </cell>
          <cell r="AO224">
            <v>6742.82</v>
          </cell>
          <cell r="AP224">
            <v>165084.21712076492</v>
          </cell>
          <cell r="AR224">
            <v>6742.82</v>
          </cell>
          <cell r="AS224">
            <v>158341.39712076492</v>
          </cell>
          <cell r="AU224">
            <v>6742.82</v>
          </cell>
          <cell r="AV224">
            <v>151598.57712076491</v>
          </cell>
          <cell r="AX224">
            <v>6742.82</v>
          </cell>
          <cell r="AY224">
            <v>144855.7571207649</v>
          </cell>
          <cell r="AZ224">
            <v>6742.82</v>
          </cell>
          <cell r="BA224">
            <v>138112.93712076489</v>
          </cell>
          <cell r="BB224" t="str">
            <v>XTD213GP</v>
          </cell>
          <cell r="BC224">
            <v>0.08</v>
          </cell>
          <cell r="BD224">
            <v>39.313055151290648</v>
          </cell>
        </row>
        <row r="225">
          <cell r="A225" t="str">
            <v>XTD225GP</v>
          </cell>
          <cell r="B225" t="str">
            <v>Active</v>
          </cell>
          <cell r="C225">
            <v>0</v>
          </cell>
          <cell r="D225" t="str">
            <v>CITY POWER JOHANNESBURG</v>
          </cell>
          <cell r="E225" t="str">
            <v>000911 CITY POWER JOHANNESBURG</v>
          </cell>
          <cell r="F225" t="str">
            <v>CITY POWER</v>
          </cell>
          <cell r="G225">
            <v>818041</v>
          </cell>
          <cell r="H225" t="str">
            <v>FML</v>
          </cell>
          <cell r="I225" t="str">
            <v>XTD225GP</v>
          </cell>
          <cell r="J225" t="str">
            <v xml:space="preserve">ISUZU NPR 400 F/C C/C                    </v>
          </cell>
          <cell r="K225" t="str">
            <v>TRK4/AP12</v>
          </cell>
          <cell r="L225">
            <v>244276.38846584701</v>
          </cell>
          <cell r="M225">
            <v>0</v>
          </cell>
          <cell r="N225">
            <v>6736.11</v>
          </cell>
          <cell r="O225">
            <v>237540.27846584702</v>
          </cell>
          <cell r="P225">
            <v>0</v>
          </cell>
          <cell r="Q225">
            <v>6736.11</v>
          </cell>
          <cell r="R225">
            <v>230804.16846584703</v>
          </cell>
          <cell r="S225">
            <v>0</v>
          </cell>
          <cell r="T225">
            <v>6736.11</v>
          </cell>
          <cell r="U225">
            <v>224068.05846584705</v>
          </cell>
          <cell r="V225">
            <v>0</v>
          </cell>
          <cell r="W225">
            <v>6736.11</v>
          </cell>
          <cell r="X225">
            <v>217331.94846584706</v>
          </cell>
          <cell r="Y225">
            <v>0</v>
          </cell>
          <cell r="Z225">
            <v>6736.11</v>
          </cell>
          <cell r="AA225">
            <v>210595.83846584707</v>
          </cell>
          <cell r="AB225">
            <v>0</v>
          </cell>
          <cell r="AC225">
            <v>6736.11</v>
          </cell>
          <cell r="AD225">
            <v>203859.72846584709</v>
          </cell>
          <cell r="AE225">
            <v>0</v>
          </cell>
          <cell r="AF225">
            <v>6736.11</v>
          </cell>
          <cell r="AG225">
            <v>197123.6184658471</v>
          </cell>
          <cell r="AH225">
            <v>0</v>
          </cell>
          <cell r="AI225">
            <v>6736.11</v>
          </cell>
          <cell r="AJ225">
            <v>190387.50846584712</v>
          </cell>
          <cell r="AL225">
            <v>6736.11</v>
          </cell>
          <cell r="AM225">
            <v>183651.39846584713</v>
          </cell>
          <cell r="AO225">
            <v>6736.11</v>
          </cell>
          <cell r="AP225">
            <v>176915.28846584714</v>
          </cell>
          <cell r="AR225">
            <v>6736.11</v>
          </cell>
          <cell r="AS225">
            <v>170179.17846584716</v>
          </cell>
          <cell r="AU225">
            <v>6736.11</v>
          </cell>
          <cell r="AV225">
            <v>163443.06846584717</v>
          </cell>
          <cell r="AX225">
            <v>6736.11</v>
          </cell>
          <cell r="AY225">
            <v>156706.95846584719</v>
          </cell>
          <cell r="AZ225">
            <v>6736.11</v>
          </cell>
          <cell r="BA225">
            <v>149970.8484658472</v>
          </cell>
          <cell r="BB225" t="str">
            <v>XTD225GP</v>
          </cell>
          <cell r="BC225">
            <v>0.08</v>
          </cell>
          <cell r="BD225">
            <v>41.651148399976528</v>
          </cell>
        </row>
        <row r="226">
          <cell r="A226" t="str">
            <v>XVJ065GP</v>
          </cell>
          <cell r="B226" t="str">
            <v>Active</v>
          </cell>
          <cell r="C226">
            <v>0</v>
          </cell>
          <cell r="D226" t="str">
            <v>CITY POWER JOHANNESBURG</v>
          </cell>
          <cell r="E226" t="str">
            <v>000911 CITY POWER JOHANNESBURG</v>
          </cell>
          <cell r="F226" t="str">
            <v>CITY POWER</v>
          </cell>
          <cell r="G226">
            <v>818032</v>
          </cell>
          <cell r="H226" t="str">
            <v>FML</v>
          </cell>
          <cell r="I226" t="str">
            <v>XVJ065GP</v>
          </cell>
          <cell r="J226" t="str">
            <v xml:space="preserve">ISUZU NPR 400 F/C C/C                    </v>
          </cell>
          <cell r="K226" t="str">
            <v>TRK4/AP12</v>
          </cell>
          <cell r="L226">
            <v>247382.0515043716</v>
          </cell>
          <cell r="M226">
            <v>0</v>
          </cell>
          <cell r="N226">
            <v>7140.88</v>
          </cell>
          <cell r="O226">
            <v>240241.1715043716</v>
          </cell>
          <cell r="P226">
            <v>0</v>
          </cell>
          <cell r="Q226">
            <v>7140.88</v>
          </cell>
          <cell r="R226">
            <v>233100.29150437159</v>
          </cell>
          <cell r="S226">
            <v>0</v>
          </cell>
          <cell r="T226">
            <v>7140.88</v>
          </cell>
          <cell r="U226">
            <v>225959.41150437159</v>
          </cell>
          <cell r="V226">
            <v>0</v>
          </cell>
          <cell r="W226">
            <v>7140.88</v>
          </cell>
          <cell r="X226">
            <v>218818.53150437158</v>
          </cell>
          <cell r="Y226">
            <v>0</v>
          </cell>
          <cell r="Z226">
            <v>7140.88</v>
          </cell>
          <cell r="AA226">
            <v>211677.65150437158</v>
          </cell>
          <cell r="AB226">
            <v>0</v>
          </cell>
          <cell r="AC226">
            <v>7140.88</v>
          </cell>
          <cell r="AD226">
            <v>204536.77150437157</v>
          </cell>
          <cell r="AE226">
            <v>0</v>
          </cell>
          <cell r="AF226">
            <v>7140.88</v>
          </cell>
          <cell r="AG226">
            <v>197395.89150437157</v>
          </cell>
          <cell r="AH226">
            <v>0</v>
          </cell>
          <cell r="AI226">
            <v>7140.88</v>
          </cell>
          <cell r="AJ226">
            <v>190255.01150437156</v>
          </cell>
          <cell r="AL226">
            <v>7140.88</v>
          </cell>
          <cell r="AM226">
            <v>183114.13150437156</v>
          </cell>
          <cell r="AO226">
            <v>7140.88</v>
          </cell>
          <cell r="AP226">
            <v>175973.25150437155</v>
          </cell>
          <cell r="AR226">
            <v>7140.88</v>
          </cell>
          <cell r="AS226">
            <v>168832.37150437155</v>
          </cell>
          <cell r="AU226">
            <v>7140.88</v>
          </cell>
          <cell r="AV226">
            <v>161691.49150437154</v>
          </cell>
          <cell r="AX226">
            <v>7140.88</v>
          </cell>
          <cell r="AY226">
            <v>154550.61150437154</v>
          </cell>
          <cell r="AZ226">
            <v>7140.88</v>
          </cell>
          <cell r="BA226">
            <v>147409.73150437154</v>
          </cell>
          <cell r="BB226" t="str">
            <v>XVJ065GP</v>
          </cell>
          <cell r="BC226">
            <v>0.08</v>
          </cell>
          <cell r="BD226">
            <v>39.521800066488339</v>
          </cell>
        </row>
        <row r="227">
          <cell r="A227" t="str">
            <v>XVK124GP</v>
          </cell>
          <cell r="B227" t="str">
            <v>Active</v>
          </cell>
          <cell r="C227">
            <v>0</v>
          </cell>
          <cell r="D227" t="str">
            <v>CITY POWER JOHANNESBURG</v>
          </cell>
          <cell r="E227" t="str">
            <v>000911 CITY POWER JOHANNESBURG</v>
          </cell>
          <cell r="F227" t="str">
            <v>CITY POWER</v>
          </cell>
          <cell r="G227">
            <v>814521</v>
          </cell>
          <cell r="H227" t="str">
            <v>FML</v>
          </cell>
          <cell r="I227" t="str">
            <v>XVK124GP</v>
          </cell>
          <cell r="J227" t="str">
            <v xml:space="preserve">ISUZU NHR 150 F/C C/C                    </v>
          </cell>
          <cell r="K227" t="str">
            <v>TRK1.5/AP10.5</v>
          </cell>
          <cell r="L227">
            <v>191102.44873333332</v>
          </cell>
          <cell r="M227">
            <v>0</v>
          </cell>
          <cell r="N227">
            <v>5737.17</v>
          </cell>
          <cell r="O227">
            <v>185365.27873333331</v>
          </cell>
          <cell r="P227">
            <v>0</v>
          </cell>
          <cell r="Q227">
            <v>5737.17</v>
          </cell>
          <cell r="R227">
            <v>179628.1087333333</v>
          </cell>
          <cell r="S227">
            <v>0</v>
          </cell>
          <cell r="T227">
            <v>5737.17</v>
          </cell>
          <cell r="U227">
            <v>173890.93873333329</v>
          </cell>
          <cell r="V227">
            <v>0</v>
          </cell>
          <cell r="W227">
            <v>5737.17</v>
          </cell>
          <cell r="X227">
            <v>168153.76873333327</v>
          </cell>
          <cell r="Y227">
            <v>0</v>
          </cell>
          <cell r="Z227">
            <v>5737.17</v>
          </cell>
          <cell r="AA227">
            <v>162416.59873333326</v>
          </cell>
          <cell r="AB227">
            <v>0</v>
          </cell>
          <cell r="AC227">
            <v>5737.17</v>
          </cell>
          <cell r="AD227">
            <v>156679.42873333325</v>
          </cell>
          <cell r="AE227">
            <v>0</v>
          </cell>
          <cell r="AF227">
            <v>5737.17</v>
          </cell>
          <cell r="AG227">
            <v>150942.25873333323</v>
          </cell>
          <cell r="AH227">
            <v>0</v>
          </cell>
          <cell r="AI227">
            <v>5737.17</v>
          </cell>
          <cell r="AJ227">
            <v>145205.08873333322</v>
          </cell>
          <cell r="AL227">
            <v>5737.17</v>
          </cell>
          <cell r="AM227">
            <v>139467.91873333321</v>
          </cell>
          <cell r="AO227">
            <v>5737.17</v>
          </cell>
          <cell r="AP227">
            <v>133730.7487333332</v>
          </cell>
          <cell r="AR227">
            <v>5737.17</v>
          </cell>
          <cell r="AS227">
            <v>127993.5787333332</v>
          </cell>
          <cell r="AU227">
            <v>5737.17</v>
          </cell>
          <cell r="AV227">
            <v>122256.4087333332</v>
          </cell>
          <cell r="AX227">
            <v>5737.17</v>
          </cell>
          <cell r="AY227">
            <v>116519.2387333332</v>
          </cell>
          <cell r="AZ227">
            <v>5737.17</v>
          </cell>
          <cell r="BA227">
            <v>110782.0687333332</v>
          </cell>
          <cell r="BB227" t="str">
            <v>XVK124GP</v>
          </cell>
          <cell r="BC227">
            <v>0.08</v>
          </cell>
          <cell r="BD227">
            <v>37.791982056370365</v>
          </cell>
        </row>
        <row r="228">
          <cell r="A228" t="str">
            <v>XVK138GP</v>
          </cell>
          <cell r="B228" t="str">
            <v>Active</v>
          </cell>
          <cell r="C228">
            <v>0</v>
          </cell>
          <cell r="D228" t="str">
            <v>CITY POWER JOHANNESBURG</v>
          </cell>
          <cell r="E228" t="str">
            <v>000911 CITY POWER JOHANNESBURG</v>
          </cell>
          <cell r="F228" t="str">
            <v>CITY POWER</v>
          </cell>
          <cell r="G228">
            <v>814520</v>
          </cell>
          <cell r="H228" t="str">
            <v>FML</v>
          </cell>
          <cell r="I228" t="str">
            <v>XVK138GP</v>
          </cell>
          <cell r="J228" t="str">
            <v xml:space="preserve">ISUZU NHR 150 F/C C/C                    </v>
          </cell>
          <cell r="K228" t="str">
            <v>TRK1.5/AP10.5</v>
          </cell>
          <cell r="L228">
            <v>197811.88118606558</v>
          </cell>
          <cell r="M228">
            <v>0</v>
          </cell>
          <cell r="N228">
            <v>6111.4</v>
          </cell>
          <cell r="O228">
            <v>191700.48118606559</v>
          </cell>
          <cell r="P228">
            <v>0</v>
          </cell>
          <cell r="Q228">
            <v>6111.4</v>
          </cell>
          <cell r="R228">
            <v>185589.0811860656</v>
          </cell>
          <cell r="S228">
            <v>0</v>
          </cell>
          <cell r="T228">
            <v>6111.4</v>
          </cell>
          <cell r="U228">
            <v>179477.6811860656</v>
          </cell>
          <cell r="V228">
            <v>0</v>
          </cell>
          <cell r="W228">
            <v>6111.4</v>
          </cell>
          <cell r="X228">
            <v>173366.28118606561</v>
          </cell>
          <cell r="Y228">
            <v>0</v>
          </cell>
          <cell r="Z228">
            <v>6111.4</v>
          </cell>
          <cell r="AA228">
            <v>167254.88118606561</v>
          </cell>
          <cell r="AB228">
            <v>0</v>
          </cell>
          <cell r="AC228">
            <v>6111.4</v>
          </cell>
          <cell r="AD228">
            <v>161143.48118606562</v>
          </cell>
          <cell r="AE228">
            <v>0</v>
          </cell>
          <cell r="AF228">
            <v>6111.4</v>
          </cell>
          <cell r="AG228">
            <v>155032.08118606562</v>
          </cell>
          <cell r="AH228">
            <v>0</v>
          </cell>
          <cell r="AI228">
            <v>6111.4</v>
          </cell>
          <cell r="AJ228">
            <v>148920.68118606563</v>
          </cell>
          <cell r="AL228">
            <v>6111.4</v>
          </cell>
          <cell r="AM228">
            <v>142809.28118606564</v>
          </cell>
          <cell r="AO228">
            <v>6111.4</v>
          </cell>
          <cell r="AP228">
            <v>136697.88118606564</v>
          </cell>
          <cell r="AR228">
            <v>6111.4</v>
          </cell>
          <cell r="AS228">
            <v>130586.48118606565</v>
          </cell>
          <cell r="AU228">
            <v>6111.4</v>
          </cell>
          <cell r="AV228">
            <v>124475.08118606565</v>
          </cell>
          <cell r="AX228">
            <v>6111.4</v>
          </cell>
          <cell r="AY228">
            <v>118363.68118606566</v>
          </cell>
          <cell r="AZ228">
            <v>6111.4</v>
          </cell>
          <cell r="BA228">
            <v>112252.28118606567</v>
          </cell>
          <cell r="BB228" t="str">
            <v>XVK138GP</v>
          </cell>
          <cell r="BC228">
            <v>0.08</v>
          </cell>
          <cell r="BD228">
            <v>36.582129826537241</v>
          </cell>
        </row>
        <row r="229">
          <cell r="A229" t="str">
            <v>XVK158GP</v>
          </cell>
          <cell r="B229" t="str">
            <v>Active</v>
          </cell>
          <cell r="C229">
            <v>0</v>
          </cell>
          <cell r="D229" t="str">
            <v>CITY POWER JOHANNESBURG</v>
          </cell>
          <cell r="E229" t="str">
            <v>000911 CITY POWER JOHANNESBURG</v>
          </cell>
          <cell r="F229" t="str">
            <v>CITY POWER</v>
          </cell>
          <cell r="G229">
            <v>814513</v>
          </cell>
          <cell r="H229" t="str">
            <v>FML</v>
          </cell>
          <cell r="I229" t="str">
            <v>XVK158GP</v>
          </cell>
          <cell r="J229" t="str">
            <v xml:space="preserve">ISUZU NHR 150 F/C C/C                    </v>
          </cell>
          <cell r="K229" t="str">
            <v>TRK1.5/AP10.5</v>
          </cell>
          <cell r="L229">
            <v>193214.96373251366</v>
          </cell>
          <cell r="M229">
            <v>0</v>
          </cell>
          <cell r="N229">
            <v>5888.13</v>
          </cell>
          <cell r="O229">
            <v>187326.83373251365</v>
          </cell>
          <cell r="P229">
            <v>0</v>
          </cell>
          <cell r="Q229">
            <v>5888.13</v>
          </cell>
          <cell r="R229">
            <v>181438.70373251365</v>
          </cell>
          <cell r="S229">
            <v>0</v>
          </cell>
          <cell r="T229">
            <v>5888.13</v>
          </cell>
          <cell r="U229">
            <v>175550.57373251364</v>
          </cell>
          <cell r="V229">
            <v>0</v>
          </cell>
          <cell r="W229">
            <v>5888.13</v>
          </cell>
          <cell r="X229">
            <v>169662.44373251364</v>
          </cell>
          <cell r="Y229">
            <v>0</v>
          </cell>
          <cell r="Z229">
            <v>5888.13</v>
          </cell>
          <cell r="AA229">
            <v>163774.31373251363</v>
          </cell>
          <cell r="AB229">
            <v>0</v>
          </cell>
          <cell r="AC229">
            <v>5888.13</v>
          </cell>
          <cell r="AD229">
            <v>157886.18373251363</v>
          </cell>
          <cell r="AE229">
            <v>0</v>
          </cell>
          <cell r="AF229">
            <v>5888.13</v>
          </cell>
          <cell r="AG229">
            <v>151998.05373251362</v>
          </cell>
          <cell r="AH229">
            <v>0</v>
          </cell>
          <cell r="AI229">
            <v>5888.13</v>
          </cell>
          <cell r="AJ229">
            <v>146109.92373251362</v>
          </cell>
          <cell r="AL229">
            <v>5888.13</v>
          </cell>
          <cell r="AM229">
            <v>140221.79373251362</v>
          </cell>
          <cell r="AO229">
            <v>5888.13</v>
          </cell>
          <cell r="AP229">
            <v>134333.66373251361</v>
          </cell>
          <cell r="AR229">
            <v>5888.13</v>
          </cell>
          <cell r="AS229">
            <v>128445.53373251361</v>
          </cell>
          <cell r="AU229">
            <v>5888.13</v>
          </cell>
          <cell r="AV229">
            <v>122557.4037325136</v>
          </cell>
          <cell r="AX229">
            <v>5888.13</v>
          </cell>
          <cell r="AY229">
            <v>116669.2737325136</v>
          </cell>
          <cell r="AZ229">
            <v>5888.13</v>
          </cell>
          <cell r="BA229">
            <v>110781.14373251359</v>
          </cell>
          <cell r="BB229" t="str">
            <v>XVK158GP</v>
          </cell>
          <cell r="BC229">
            <v>0.08</v>
          </cell>
          <cell r="BD229">
            <v>37.154638425218394</v>
          </cell>
        </row>
        <row r="230">
          <cell r="A230" t="str">
            <v>XVK161GP</v>
          </cell>
          <cell r="B230" t="str">
            <v>Active</v>
          </cell>
          <cell r="C230">
            <v>0</v>
          </cell>
          <cell r="D230" t="str">
            <v>CITY POWER JOHANNESBURG</v>
          </cell>
          <cell r="E230" t="str">
            <v>000911 CITY POWER JOHANNESBURG</v>
          </cell>
          <cell r="F230" t="str">
            <v>CITY POWER</v>
          </cell>
          <cell r="G230">
            <v>818022</v>
          </cell>
          <cell r="H230" t="str">
            <v>FML</v>
          </cell>
          <cell r="I230" t="str">
            <v>XVK161GP</v>
          </cell>
          <cell r="J230" t="str">
            <v xml:space="preserve">ISUZU NHR 150 F/C C/C                    </v>
          </cell>
          <cell r="K230" t="str">
            <v>TRK1.5/AP10.5</v>
          </cell>
          <cell r="L230">
            <v>197750.06360655735</v>
          </cell>
          <cell r="M230">
            <v>0</v>
          </cell>
          <cell r="N230">
            <v>6108.39</v>
          </cell>
          <cell r="O230">
            <v>191641.67360655734</v>
          </cell>
          <cell r="P230">
            <v>0</v>
          </cell>
          <cell r="Q230">
            <v>6108.39</v>
          </cell>
          <cell r="R230">
            <v>185533.28360655732</v>
          </cell>
          <cell r="S230">
            <v>0</v>
          </cell>
          <cell r="T230">
            <v>6108.39</v>
          </cell>
          <cell r="U230">
            <v>179424.89360655731</v>
          </cell>
          <cell r="V230">
            <v>0</v>
          </cell>
          <cell r="W230">
            <v>6108.39</v>
          </cell>
          <cell r="X230">
            <v>173316.50360655729</v>
          </cell>
          <cell r="Y230">
            <v>0</v>
          </cell>
          <cell r="Z230">
            <v>6108.39</v>
          </cell>
          <cell r="AA230">
            <v>167208.11360655728</v>
          </cell>
          <cell r="AB230">
            <v>0</v>
          </cell>
          <cell r="AC230">
            <v>6108.39</v>
          </cell>
          <cell r="AD230">
            <v>161099.72360655727</v>
          </cell>
          <cell r="AE230">
            <v>0</v>
          </cell>
          <cell r="AF230">
            <v>6108.39</v>
          </cell>
          <cell r="AG230">
            <v>154991.33360655725</v>
          </cell>
          <cell r="AH230">
            <v>0</v>
          </cell>
          <cell r="AI230">
            <v>6108.39</v>
          </cell>
          <cell r="AJ230">
            <v>148882.94360655724</v>
          </cell>
          <cell r="AL230">
            <v>6108.39</v>
          </cell>
          <cell r="AM230">
            <v>142774.55360655722</v>
          </cell>
          <cell r="AO230">
            <v>6108.39</v>
          </cell>
          <cell r="AP230">
            <v>136666.16360655721</v>
          </cell>
          <cell r="AR230">
            <v>6108.39</v>
          </cell>
          <cell r="AS230">
            <v>130557.77360655721</v>
          </cell>
          <cell r="AU230">
            <v>6108.39</v>
          </cell>
          <cell r="AV230">
            <v>124449.38360655721</v>
          </cell>
          <cell r="AX230">
            <v>6108.39</v>
          </cell>
          <cell r="AY230">
            <v>118340.99360655721</v>
          </cell>
          <cell r="AZ230">
            <v>6108.39</v>
          </cell>
          <cell r="BA230">
            <v>112232.60360655721</v>
          </cell>
          <cell r="BB230" t="str">
            <v>XVK161GP</v>
          </cell>
          <cell r="BC230">
            <v>0.08</v>
          </cell>
          <cell r="BD230">
            <v>36.58958836907447</v>
          </cell>
        </row>
        <row r="231">
          <cell r="A231" t="str">
            <v>XVK322GP</v>
          </cell>
          <cell r="B231" t="str">
            <v>Active</v>
          </cell>
          <cell r="C231">
            <v>0</v>
          </cell>
          <cell r="D231" t="str">
            <v>CITY POWER JOHANNESBURG</v>
          </cell>
          <cell r="E231" t="str">
            <v>000911 CITY POWER JOHANNESBURG</v>
          </cell>
          <cell r="F231" t="str">
            <v>CITY POWER</v>
          </cell>
          <cell r="G231">
            <v>814512</v>
          </cell>
          <cell r="H231" t="str">
            <v>FML</v>
          </cell>
          <cell r="I231" t="str">
            <v>XVK322GP</v>
          </cell>
          <cell r="J231" t="str">
            <v xml:space="preserve">ISUZU NHR 150 F/C C/C                    </v>
          </cell>
          <cell r="K231" t="str">
            <v>TRK1.5/AP10.5</v>
          </cell>
          <cell r="L231">
            <v>193214.96373251366</v>
          </cell>
          <cell r="M231">
            <v>0</v>
          </cell>
          <cell r="N231">
            <v>5888.13</v>
          </cell>
          <cell r="O231">
            <v>187326.83373251365</v>
          </cell>
          <cell r="P231">
            <v>0</v>
          </cell>
          <cell r="Q231">
            <v>5888.13</v>
          </cell>
          <cell r="R231">
            <v>181438.70373251365</v>
          </cell>
          <cell r="S231">
            <v>0</v>
          </cell>
          <cell r="T231">
            <v>5888.13</v>
          </cell>
          <cell r="U231">
            <v>175550.57373251364</v>
          </cell>
          <cell r="V231">
            <v>0</v>
          </cell>
          <cell r="W231">
            <v>5888.13</v>
          </cell>
          <cell r="X231">
            <v>169662.44373251364</v>
          </cell>
          <cell r="Y231">
            <v>0</v>
          </cell>
          <cell r="Z231">
            <v>5888.13</v>
          </cell>
          <cell r="AA231">
            <v>163774.31373251363</v>
          </cell>
          <cell r="AB231">
            <v>0</v>
          </cell>
          <cell r="AC231">
            <v>5888.13</v>
          </cell>
          <cell r="AD231">
            <v>157886.18373251363</v>
          </cell>
          <cell r="AE231">
            <v>0</v>
          </cell>
          <cell r="AF231">
            <v>5888.13</v>
          </cell>
          <cell r="AG231">
            <v>151998.05373251362</v>
          </cell>
          <cell r="AH231">
            <v>0</v>
          </cell>
          <cell r="AI231">
            <v>5888.13</v>
          </cell>
          <cell r="AJ231">
            <v>146109.92373251362</v>
          </cell>
          <cell r="AL231">
            <v>5888.13</v>
          </cell>
          <cell r="AM231">
            <v>140221.79373251362</v>
          </cell>
          <cell r="AO231">
            <v>5888.13</v>
          </cell>
          <cell r="AP231">
            <v>134333.66373251361</v>
          </cell>
          <cell r="AR231">
            <v>5888.13</v>
          </cell>
          <cell r="AS231">
            <v>128445.53373251361</v>
          </cell>
          <cell r="AU231">
            <v>5888.13</v>
          </cell>
          <cell r="AV231">
            <v>122557.4037325136</v>
          </cell>
          <cell r="AX231">
            <v>5888.13</v>
          </cell>
          <cell r="AY231">
            <v>116669.2737325136</v>
          </cell>
          <cell r="AZ231">
            <v>5888.13</v>
          </cell>
          <cell r="BA231">
            <v>110781.14373251359</v>
          </cell>
          <cell r="BB231" t="str">
            <v>XVK322GP</v>
          </cell>
          <cell r="BC231">
            <v>0.08</v>
          </cell>
          <cell r="BD231">
            <v>37.154638425218394</v>
          </cell>
        </row>
        <row r="232">
          <cell r="A232" t="str">
            <v>XVK330GP</v>
          </cell>
          <cell r="B232" t="str">
            <v>Active</v>
          </cell>
          <cell r="C232">
            <v>0</v>
          </cell>
          <cell r="D232" t="str">
            <v>CITY POWER JOHANNESBURG</v>
          </cell>
          <cell r="E232" t="str">
            <v>000911 CITY POWER JOHANNESBURG</v>
          </cell>
          <cell r="F232" t="str">
            <v>CITY POWER</v>
          </cell>
          <cell r="G232">
            <v>814522</v>
          </cell>
          <cell r="H232" t="str">
            <v>FML</v>
          </cell>
          <cell r="I232" t="str">
            <v>XVK330GP</v>
          </cell>
          <cell r="J232" t="str">
            <v xml:space="preserve">ISUZU NHR 150 F/C C/C                    </v>
          </cell>
          <cell r="K232" t="str">
            <v>TRK1.5/AP10.5</v>
          </cell>
          <cell r="L232">
            <v>196791.66636420763</v>
          </cell>
          <cell r="M232">
            <v>0</v>
          </cell>
          <cell r="N232">
            <v>6093.73</v>
          </cell>
          <cell r="O232">
            <v>190697.93636420762</v>
          </cell>
          <cell r="P232">
            <v>0</v>
          </cell>
          <cell r="Q232">
            <v>6093.73</v>
          </cell>
          <cell r="R232">
            <v>184604.20636420761</v>
          </cell>
          <cell r="S232">
            <v>0</v>
          </cell>
          <cell r="T232">
            <v>6093.73</v>
          </cell>
          <cell r="U232">
            <v>178510.4763642076</v>
          </cell>
          <cell r="V232">
            <v>0</v>
          </cell>
          <cell r="W232">
            <v>6093.73</v>
          </cell>
          <cell r="X232">
            <v>172416.74636420759</v>
          </cell>
          <cell r="Y232">
            <v>0</v>
          </cell>
          <cell r="Z232">
            <v>6093.73</v>
          </cell>
          <cell r="AA232">
            <v>166323.01636420758</v>
          </cell>
          <cell r="AB232">
            <v>0</v>
          </cell>
          <cell r="AC232">
            <v>6093.73</v>
          </cell>
          <cell r="AD232">
            <v>160229.28636420757</v>
          </cell>
          <cell r="AE232">
            <v>0</v>
          </cell>
          <cell r="AF232">
            <v>6093.73</v>
          </cell>
          <cell r="AG232">
            <v>154135.55636420756</v>
          </cell>
          <cell r="AH232">
            <v>0</v>
          </cell>
          <cell r="AI232">
            <v>6093.73</v>
          </cell>
          <cell r="AJ232">
            <v>148041.82636420755</v>
          </cell>
          <cell r="AL232">
            <v>6093.73</v>
          </cell>
          <cell r="AM232">
            <v>141948.09636420754</v>
          </cell>
          <cell r="AO232">
            <v>6093.73</v>
          </cell>
          <cell r="AP232">
            <v>135854.36636420753</v>
          </cell>
          <cell r="AR232">
            <v>6093.73</v>
          </cell>
          <cell r="AS232">
            <v>129760.63636420753</v>
          </cell>
          <cell r="AU232">
            <v>6093.73</v>
          </cell>
          <cell r="AV232">
            <v>123666.90636420753</v>
          </cell>
          <cell r="AX232">
            <v>6093.73</v>
          </cell>
          <cell r="AY232">
            <v>117573.17636420754</v>
          </cell>
          <cell r="AZ232">
            <v>6093.73</v>
          </cell>
          <cell r="BA232">
            <v>111479.44636420754</v>
          </cell>
          <cell r="BB232" t="str">
            <v>XVK330GP</v>
          </cell>
          <cell r="BC232">
            <v>0.08</v>
          </cell>
          <cell r="BD232">
            <v>36.488041331294959</v>
          </cell>
        </row>
        <row r="233">
          <cell r="A233" t="str">
            <v>XVK345GP</v>
          </cell>
          <cell r="B233" t="str">
            <v>Active</v>
          </cell>
          <cell r="C233">
            <v>0</v>
          </cell>
          <cell r="D233" t="str">
            <v>CITY POWER JOHANNESBURG</v>
          </cell>
          <cell r="E233" t="str">
            <v>000911 CITY POWER JOHANNESBURG</v>
          </cell>
          <cell r="F233" t="str">
            <v>CITY POWER</v>
          </cell>
          <cell r="G233">
            <v>818032</v>
          </cell>
          <cell r="H233" t="str">
            <v>FML</v>
          </cell>
          <cell r="I233" t="str">
            <v>XVK345GP</v>
          </cell>
          <cell r="J233" t="str">
            <v xml:space="preserve">ISUZU FTR 800 F/C C/C                    </v>
          </cell>
          <cell r="K233" t="str">
            <v>TRK8/AP18</v>
          </cell>
          <cell r="L233">
            <v>428128.02488142072</v>
          </cell>
          <cell r="M233">
            <v>0</v>
          </cell>
          <cell r="N233">
            <v>8564.93</v>
          </cell>
          <cell r="O233">
            <v>419563.09488142072</v>
          </cell>
          <cell r="P233">
            <v>0</v>
          </cell>
          <cell r="Q233">
            <v>8564.93</v>
          </cell>
          <cell r="R233">
            <v>410998.16488142073</v>
          </cell>
          <cell r="S233">
            <v>0</v>
          </cell>
          <cell r="T233">
            <v>8564.93</v>
          </cell>
          <cell r="U233">
            <v>402433.23488142074</v>
          </cell>
          <cell r="V233">
            <v>0</v>
          </cell>
          <cell r="W233">
            <v>8564.93</v>
          </cell>
          <cell r="X233">
            <v>393868.30488142074</v>
          </cell>
          <cell r="Y233">
            <v>0</v>
          </cell>
          <cell r="Z233">
            <v>8564.93</v>
          </cell>
          <cell r="AA233">
            <v>385303.37488142075</v>
          </cell>
          <cell r="AB233">
            <v>0</v>
          </cell>
          <cell r="AC233">
            <v>8564.93</v>
          </cell>
          <cell r="AD233">
            <v>376738.44488142076</v>
          </cell>
          <cell r="AE233">
            <v>0</v>
          </cell>
          <cell r="AF233">
            <v>8564.93</v>
          </cell>
          <cell r="AG233">
            <v>368173.51488142076</v>
          </cell>
          <cell r="AH233">
            <v>0</v>
          </cell>
          <cell r="AI233">
            <v>8564.93</v>
          </cell>
          <cell r="AJ233">
            <v>359608.58488142077</v>
          </cell>
          <cell r="AL233">
            <v>8564.93</v>
          </cell>
          <cell r="AM233">
            <v>351043.65488142078</v>
          </cell>
          <cell r="AO233">
            <v>8564.93</v>
          </cell>
          <cell r="AP233">
            <v>342478.72488142079</v>
          </cell>
          <cell r="AR233">
            <v>8564.93</v>
          </cell>
          <cell r="AS233">
            <v>333913.79488142079</v>
          </cell>
          <cell r="AU233">
            <v>8564.93</v>
          </cell>
          <cell r="AV233">
            <v>325348.8648814208</v>
          </cell>
          <cell r="AX233">
            <v>8564.93</v>
          </cell>
          <cell r="AY233">
            <v>316783.93488142081</v>
          </cell>
          <cell r="AZ233">
            <v>8564.93</v>
          </cell>
          <cell r="BA233">
            <v>308219.00488142081</v>
          </cell>
          <cell r="BB233" t="str">
            <v>XVK345GP</v>
          </cell>
          <cell r="BC233">
            <v>0.08</v>
          </cell>
          <cell r="BD233">
            <v>61.001457736101919</v>
          </cell>
        </row>
        <row r="234">
          <cell r="A234" t="str">
            <v>XVL534GP</v>
          </cell>
          <cell r="B234" t="str">
            <v>Active</v>
          </cell>
          <cell r="C234">
            <v>0</v>
          </cell>
          <cell r="D234" t="str">
            <v>CITY POWER JOHANNESBURG</v>
          </cell>
          <cell r="E234" t="str">
            <v>000911 CITY POWER JOHANNESBURG</v>
          </cell>
          <cell r="F234" t="str">
            <v>CITY POWER</v>
          </cell>
          <cell r="G234">
            <v>818033</v>
          </cell>
          <cell r="H234" t="str">
            <v>FML</v>
          </cell>
          <cell r="I234" t="str">
            <v>XVL534GP</v>
          </cell>
          <cell r="J234" t="str">
            <v xml:space="preserve">ISUZU NHR 150 F/C C/C                    </v>
          </cell>
          <cell r="K234" t="str">
            <v>TRK1.5/AP10.5</v>
          </cell>
          <cell r="L234">
            <v>197575.81986857922</v>
          </cell>
          <cell r="M234">
            <v>0</v>
          </cell>
          <cell r="N234">
            <v>6039.02</v>
          </cell>
          <cell r="O234">
            <v>191536.79986857923</v>
          </cell>
          <cell r="P234">
            <v>0</v>
          </cell>
          <cell r="Q234">
            <v>6039.02</v>
          </cell>
          <cell r="R234">
            <v>185497.77986857924</v>
          </cell>
          <cell r="S234">
            <v>0</v>
          </cell>
          <cell r="T234">
            <v>6039.02</v>
          </cell>
          <cell r="U234">
            <v>179458.75986857925</v>
          </cell>
          <cell r="V234">
            <v>0</v>
          </cell>
          <cell r="W234">
            <v>6039.02</v>
          </cell>
          <cell r="X234">
            <v>173419.73986857926</v>
          </cell>
          <cell r="Y234">
            <v>0</v>
          </cell>
          <cell r="Z234">
            <v>6039.02</v>
          </cell>
          <cell r="AA234">
            <v>167380.71986857927</v>
          </cell>
          <cell r="AB234">
            <v>0</v>
          </cell>
          <cell r="AC234">
            <v>6039.02</v>
          </cell>
          <cell r="AD234">
            <v>161341.69986857928</v>
          </cell>
          <cell r="AE234">
            <v>0</v>
          </cell>
          <cell r="AF234">
            <v>6039.02</v>
          </cell>
          <cell r="AG234">
            <v>155302.67986857929</v>
          </cell>
          <cell r="AH234">
            <v>0</v>
          </cell>
          <cell r="AI234">
            <v>6039.02</v>
          </cell>
          <cell r="AJ234">
            <v>149263.6598685793</v>
          </cell>
          <cell r="AL234">
            <v>6039.02</v>
          </cell>
          <cell r="AM234">
            <v>143224.63986857931</v>
          </cell>
          <cell r="AO234">
            <v>6039.02</v>
          </cell>
          <cell r="AP234">
            <v>137185.61986857932</v>
          </cell>
          <cell r="AR234">
            <v>6039.02</v>
          </cell>
          <cell r="AS234">
            <v>131146.59986857933</v>
          </cell>
          <cell r="AU234">
            <v>6039.02</v>
          </cell>
          <cell r="AV234">
            <v>125107.57986857933</v>
          </cell>
          <cell r="AX234">
            <v>6039.02</v>
          </cell>
          <cell r="AY234">
            <v>119068.55986857932</v>
          </cell>
          <cell r="AZ234">
            <v>6039.02</v>
          </cell>
          <cell r="BA234">
            <v>113029.53986857932</v>
          </cell>
          <cell r="BB234" t="str">
            <v>XVL534GP</v>
          </cell>
          <cell r="BC234">
            <v>0.08</v>
          </cell>
          <cell r="BD234">
            <v>37.029113544933715</v>
          </cell>
        </row>
        <row r="235">
          <cell r="A235" t="str">
            <v>XVL539GP</v>
          </cell>
          <cell r="B235" t="str">
            <v>Active</v>
          </cell>
          <cell r="C235">
            <v>0</v>
          </cell>
          <cell r="D235" t="str">
            <v>CITY POWER JOHANNESBURG</v>
          </cell>
          <cell r="E235" t="str">
            <v>000911 CITY POWER JOHANNESBURG</v>
          </cell>
          <cell r="F235" t="str">
            <v>CITY POWER</v>
          </cell>
          <cell r="G235">
            <v>814520</v>
          </cell>
          <cell r="H235" t="str">
            <v>FML</v>
          </cell>
          <cell r="I235" t="str">
            <v>XVL539GP</v>
          </cell>
          <cell r="J235" t="str">
            <v xml:space="preserve">ISUZU NHR 150 F/C C/C                    </v>
          </cell>
          <cell r="K235" t="str">
            <v>TRK1.5/AP10.5</v>
          </cell>
          <cell r="L235">
            <v>192265.75289043714</v>
          </cell>
          <cell r="M235">
            <v>0</v>
          </cell>
          <cell r="N235">
            <v>6108.38</v>
          </cell>
          <cell r="O235">
            <v>186157.37289043714</v>
          </cell>
          <cell r="P235">
            <v>0</v>
          </cell>
          <cell r="Q235">
            <v>6108.38</v>
          </cell>
          <cell r="R235">
            <v>180048.99289043713</v>
          </cell>
          <cell r="S235">
            <v>0</v>
          </cell>
          <cell r="T235">
            <v>6108.38</v>
          </cell>
          <cell r="U235">
            <v>173940.61289043713</v>
          </cell>
          <cell r="V235">
            <v>0</v>
          </cell>
          <cell r="W235">
            <v>6108.38</v>
          </cell>
          <cell r="X235">
            <v>167832.23289043712</v>
          </cell>
          <cell r="Y235">
            <v>0</v>
          </cell>
          <cell r="Z235">
            <v>6108.38</v>
          </cell>
          <cell r="AA235">
            <v>161723.85289043712</v>
          </cell>
          <cell r="AB235">
            <v>0</v>
          </cell>
          <cell r="AC235">
            <v>6108.38</v>
          </cell>
          <cell r="AD235">
            <v>155615.47289043711</v>
          </cell>
          <cell r="AE235">
            <v>0</v>
          </cell>
          <cell r="AF235">
            <v>6108.38</v>
          </cell>
          <cell r="AG235">
            <v>149507.09289043711</v>
          </cell>
          <cell r="AH235">
            <v>0</v>
          </cell>
          <cell r="AI235">
            <v>6108.38</v>
          </cell>
          <cell r="AJ235">
            <v>143398.71289043711</v>
          </cell>
          <cell r="AL235">
            <v>6108.38</v>
          </cell>
          <cell r="AM235">
            <v>137290.3328904371</v>
          </cell>
          <cell r="AO235">
            <v>6108.38</v>
          </cell>
          <cell r="AP235">
            <v>131181.9528904371</v>
          </cell>
          <cell r="AR235">
            <v>6108.38</v>
          </cell>
          <cell r="AS235">
            <v>125073.57289043709</v>
          </cell>
          <cell r="AU235">
            <v>6108.38</v>
          </cell>
          <cell r="AV235">
            <v>118965.19289043709</v>
          </cell>
          <cell r="AX235">
            <v>6108.38</v>
          </cell>
          <cell r="AY235">
            <v>112856.81289043708</v>
          </cell>
          <cell r="AZ235">
            <v>6108.38</v>
          </cell>
          <cell r="BA235">
            <v>106748.43289043708</v>
          </cell>
          <cell r="BB235" t="str">
            <v>XVL539GP</v>
          </cell>
          <cell r="BC235">
            <v>0.08</v>
          </cell>
          <cell r="BD235">
            <v>35.445266934817958</v>
          </cell>
        </row>
        <row r="236">
          <cell r="A236" t="str">
            <v>XVL542GP</v>
          </cell>
          <cell r="B236" t="str">
            <v>Active</v>
          </cell>
          <cell r="C236">
            <v>0</v>
          </cell>
          <cell r="D236" t="str">
            <v>CITY POWER JOHANNESBURG</v>
          </cell>
          <cell r="E236" t="str">
            <v>000911 CITY POWER JOHANNESBURG</v>
          </cell>
          <cell r="F236" t="str">
            <v>CITY POWER</v>
          </cell>
          <cell r="G236">
            <v>816004</v>
          </cell>
          <cell r="H236" t="str">
            <v>FML</v>
          </cell>
          <cell r="I236" t="str">
            <v>XVL542GP</v>
          </cell>
          <cell r="J236" t="str">
            <v xml:space="preserve">ISUZU NHR 150 F/C C/C                    </v>
          </cell>
          <cell r="K236" t="str">
            <v>TRK1.5/AP10.5</v>
          </cell>
          <cell r="L236">
            <v>193121.14090163933</v>
          </cell>
          <cell r="M236">
            <v>0</v>
          </cell>
          <cell r="N236">
            <v>5883.54</v>
          </cell>
          <cell r="O236">
            <v>187237.60090163932</v>
          </cell>
          <cell r="P236">
            <v>0</v>
          </cell>
          <cell r="Q236">
            <v>5883.54</v>
          </cell>
          <cell r="R236">
            <v>181354.06090163931</v>
          </cell>
          <cell r="S236">
            <v>0</v>
          </cell>
          <cell r="T236">
            <v>5883.54</v>
          </cell>
          <cell r="U236">
            <v>175470.52090163931</v>
          </cell>
          <cell r="V236">
            <v>0</v>
          </cell>
          <cell r="W236">
            <v>5883.54</v>
          </cell>
          <cell r="X236">
            <v>169586.9809016393</v>
          </cell>
          <cell r="Y236">
            <v>0</v>
          </cell>
          <cell r="Z236">
            <v>5883.54</v>
          </cell>
          <cell r="AA236">
            <v>163703.44090163929</v>
          </cell>
          <cell r="AB236">
            <v>0</v>
          </cell>
          <cell r="AC236">
            <v>5883.54</v>
          </cell>
          <cell r="AD236">
            <v>157819.90090163928</v>
          </cell>
          <cell r="AE236">
            <v>0</v>
          </cell>
          <cell r="AF236">
            <v>5883.54</v>
          </cell>
          <cell r="AG236">
            <v>151936.36090163927</v>
          </cell>
          <cell r="AH236">
            <v>0</v>
          </cell>
          <cell r="AI236">
            <v>5883.54</v>
          </cell>
          <cell r="AJ236">
            <v>146052.82090163926</v>
          </cell>
          <cell r="AL236">
            <v>5883.54</v>
          </cell>
          <cell r="AM236">
            <v>140169.28090163926</v>
          </cell>
          <cell r="AO236">
            <v>5883.54</v>
          </cell>
          <cell r="AP236">
            <v>134285.74090163925</v>
          </cell>
          <cell r="AR236">
            <v>5883.54</v>
          </cell>
          <cell r="AS236">
            <v>128402.20090163925</v>
          </cell>
          <cell r="AU236">
            <v>5883.54</v>
          </cell>
          <cell r="AV236">
            <v>122518.66090163926</v>
          </cell>
          <cell r="AX236">
            <v>5883.54</v>
          </cell>
          <cell r="AY236">
            <v>116635.12090163927</v>
          </cell>
          <cell r="AZ236">
            <v>5883.54</v>
          </cell>
          <cell r="BA236">
            <v>110751.58090163927</v>
          </cell>
          <cell r="BB236" t="str">
            <v>XVL542GP</v>
          </cell>
          <cell r="BC236">
            <v>0.08</v>
          </cell>
          <cell r="BD236">
            <v>37.167036342606806</v>
          </cell>
        </row>
        <row r="237">
          <cell r="A237" t="str">
            <v>XVL546GP</v>
          </cell>
          <cell r="B237" t="str">
            <v>Active</v>
          </cell>
          <cell r="C237">
            <v>0</v>
          </cell>
          <cell r="D237" t="str">
            <v>CITY POWER JOHANNESBURG</v>
          </cell>
          <cell r="E237" t="str">
            <v>000911 CITY POWER JOHANNESBURG</v>
          </cell>
          <cell r="F237" t="str">
            <v>CITY POWER</v>
          </cell>
          <cell r="G237">
            <v>814520</v>
          </cell>
          <cell r="H237" t="str">
            <v>FML</v>
          </cell>
          <cell r="I237" t="str">
            <v>XVL546GP</v>
          </cell>
          <cell r="J237" t="str">
            <v xml:space="preserve">ISUZU NHR 150 F/C C/C                    </v>
          </cell>
          <cell r="K237" t="str">
            <v>TRK1.5/AP10.5</v>
          </cell>
          <cell r="L237">
            <v>193121.14090163933</v>
          </cell>
          <cell r="M237">
            <v>0</v>
          </cell>
          <cell r="N237">
            <v>5883.54</v>
          </cell>
          <cell r="O237">
            <v>187237.60090163932</v>
          </cell>
          <cell r="P237">
            <v>0</v>
          </cell>
          <cell r="Q237">
            <v>5883.54</v>
          </cell>
          <cell r="R237">
            <v>181354.06090163931</v>
          </cell>
          <cell r="S237">
            <v>0</v>
          </cell>
          <cell r="T237">
            <v>5883.54</v>
          </cell>
          <cell r="U237">
            <v>175470.52090163931</v>
          </cell>
          <cell r="V237">
            <v>0</v>
          </cell>
          <cell r="W237">
            <v>5883.54</v>
          </cell>
          <cell r="X237">
            <v>169586.9809016393</v>
          </cell>
          <cell r="Y237">
            <v>0</v>
          </cell>
          <cell r="Z237">
            <v>5883.54</v>
          </cell>
          <cell r="AA237">
            <v>163703.44090163929</v>
          </cell>
          <cell r="AB237">
            <v>0</v>
          </cell>
          <cell r="AC237">
            <v>5883.54</v>
          </cell>
          <cell r="AD237">
            <v>157819.90090163928</v>
          </cell>
          <cell r="AE237">
            <v>0</v>
          </cell>
          <cell r="AF237">
            <v>5883.54</v>
          </cell>
          <cell r="AG237">
            <v>151936.36090163927</v>
          </cell>
          <cell r="AH237">
            <v>0</v>
          </cell>
          <cell r="AI237">
            <v>5883.54</v>
          </cell>
          <cell r="AJ237">
            <v>146052.82090163926</v>
          </cell>
          <cell r="AL237">
            <v>5883.54</v>
          </cell>
          <cell r="AM237">
            <v>140169.28090163926</v>
          </cell>
          <cell r="AO237">
            <v>5883.54</v>
          </cell>
          <cell r="AP237">
            <v>134285.74090163925</v>
          </cell>
          <cell r="AR237">
            <v>5883.54</v>
          </cell>
          <cell r="AS237">
            <v>128402.20090163925</v>
          </cell>
          <cell r="AU237">
            <v>5883.54</v>
          </cell>
          <cell r="AV237">
            <v>122518.66090163926</v>
          </cell>
          <cell r="AX237">
            <v>5883.54</v>
          </cell>
          <cell r="AY237">
            <v>116635.12090163927</v>
          </cell>
          <cell r="AZ237">
            <v>5883.54</v>
          </cell>
          <cell r="BA237">
            <v>110751.58090163927</v>
          </cell>
          <cell r="BB237" t="str">
            <v>XVL546GP</v>
          </cell>
          <cell r="BC237">
            <v>0.08</v>
          </cell>
          <cell r="BD237">
            <v>37.167036342606806</v>
          </cell>
        </row>
        <row r="238">
          <cell r="A238" t="str">
            <v>XWJ785GP</v>
          </cell>
          <cell r="B238" t="str">
            <v>Active</v>
          </cell>
          <cell r="C238">
            <v>0</v>
          </cell>
          <cell r="D238" t="str">
            <v>CITY POWER JOHANNESBURG</v>
          </cell>
          <cell r="E238" t="str">
            <v>000911 CITY POWER JOHANNESBURG</v>
          </cell>
          <cell r="F238" t="str">
            <v>CITY POWER</v>
          </cell>
          <cell r="G238">
            <v>814522</v>
          </cell>
          <cell r="H238" t="str">
            <v>FML</v>
          </cell>
          <cell r="I238" t="str">
            <v>XWJ785GP</v>
          </cell>
          <cell r="J238" t="str">
            <v xml:space="preserve">ISUZU NHR 150 F/C C/C                    </v>
          </cell>
          <cell r="K238" t="str">
            <v>TRK1.5/AP10.5</v>
          </cell>
          <cell r="L238">
            <v>201996.69747595632</v>
          </cell>
          <cell r="M238">
            <v>0</v>
          </cell>
          <cell r="N238">
            <v>6059.45</v>
          </cell>
          <cell r="O238">
            <v>195937.2474759563</v>
          </cell>
          <cell r="P238">
            <v>0</v>
          </cell>
          <cell r="Q238">
            <v>6059.45</v>
          </cell>
          <cell r="R238">
            <v>189877.79747595629</v>
          </cell>
          <cell r="S238">
            <v>0</v>
          </cell>
          <cell r="T238">
            <v>6059.45</v>
          </cell>
          <cell r="U238">
            <v>183818.34747595628</v>
          </cell>
          <cell r="V238">
            <v>0</v>
          </cell>
          <cell r="W238">
            <v>6059.45</v>
          </cell>
          <cell r="X238">
            <v>177758.89747595627</v>
          </cell>
          <cell r="Y238">
            <v>0</v>
          </cell>
          <cell r="Z238">
            <v>6059.45</v>
          </cell>
          <cell r="AA238">
            <v>171699.44747595626</v>
          </cell>
          <cell r="AB238">
            <v>0</v>
          </cell>
          <cell r="AC238">
            <v>6059.45</v>
          </cell>
          <cell r="AD238">
            <v>165639.99747595625</v>
          </cell>
          <cell r="AE238">
            <v>0</v>
          </cell>
          <cell r="AF238">
            <v>6059.45</v>
          </cell>
          <cell r="AG238">
            <v>159580.54747595623</v>
          </cell>
          <cell r="AH238">
            <v>0</v>
          </cell>
          <cell r="AI238">
            <v>6059.45</v>
          </cell>
          <cell r="AJ238">
            <v>153521.09747595622</v>
          </cell>
          <cell r="AL238">
            <v>6059.45</v>
          </cell>
          <cell r="AM238">
            <v>147461.64747595621</v>
          </cell>
          <cell r="AO238">
            <v>6059.45</v>
          </cell>
          <cell r="AP238">
            <v>141402.1974759562</v>
          </cell>
          <cell r="AR238">
            <v>6059.45</v>
          </cell>
          <cell r="AS238">
            <v>135342.74747595619</v>
          </cell>
          <cell r="AU238">
            <v>6059.45</v>
          </cell>
          <cell r="AV238">
            <v>129283.29747595619</v>
          </cell>
          <cell r="AX238">
            <v>6059.45</v>
          </cell>
          <cell r="AY238">
            <v>123223.84747595619</v>
          </cell>
          <cell r="AZ238">
            <v>6059.45</v>
          </cell>
          <cell r="BA238">
            <v>117164.3974759562</v>
          </cell>
          <cell r="BB238" t="str">
            <v>XWJ785GP</v>
          </cell>
          <cell r="BC238">
            <v>0.08</v>
          </cell>
          <cell r="BD238">
            <v>37.825882240978558</v>
          </cell>
        </row>
        <row r="239">
          <cell r="A239" t="str">
            <v>XWJ811GP</v>
          </cell>
          <cell r="B239" t="str">
            <v>Active</v>
          </cell>
          <cell r="C239">
            <v>0</v>
          </cell>
          <cell r="D239" t="str">
            <v>CITY POWER JOHANNESBURG</v>
          </cell>
          <cell r="E239" t="str">
            <v>000911 CITY POWER JOHANNESBURG</v>
          </cell>
          <cell r="F239" t="str">
            <v>CITY POWER</v>
          </cell>
          <cell r="G239">
            <v>814519</v>
          </cell>
          <cell r="H239" t="str">
            <v>FML</v>
          </cell>
          <cell r="I239" t="str">
            <v>XWJ811GP</v>
          </cell>
          <cell r="J239" t="str">
            <v xml:space="preserve">ISUZU NHR 150 F/C C/C                    </v>
          </cell>
          <cell r="K239" t="str">
            <v>TRK1.5/AP10.5</v>
          </cell>
          <cell r="L239">
            <v>201266.95765136613</v>
          </cell>
          <cell r="M239">
            <v>0</v>
          </cell>
          <cell r="N239">
            <v>5996.96</v>
          </cell>
          <cell r="O239">
            <v>195269.99765136614</v>
          </cell>
          <cell r="P239">
            <v>0</v>
          </cell>
          <cell r="Q239">
            <v>5996.96</v>
          </cell>
          <cell r="R239">
            <v>189273.03765136615</v>
          </cell>
          <cell r="S239">
            <v>0</v>
          </cell>
          <cell r="T239">
            <v>5996.96</v>
          </cell>
          <cell r="U239">
            <v>183276.07765136615</v>
          </cell>
          <cell r="V239">
            <v>0</v>
          </cell>
          <cell r="W239">
            <v>5996.96</v>
          </cell>
          <cell r="X239">
            <v>177279.11765136616</v>
          </cell>
          <cell r="Y239">
            <v>0</v>
          </cell>
          <cell r="Z239">
            <v>5996.96</v>
          </cell>
          <cell r="AA239">
            <v>171282.15765136617</v>
          </cell>
          <cell r="AB239">
            <v>0</v>
          </cell>
          <cell r="AC239">
            <v>5996.96</v>
          </cell>
          <cell r="AD239">
            <v>165285.19765136618</v>
          </cell>
          <cell r="AE239">
            <v>0</v>
          </cell>
          <cell r="AF239">
            <v>5996.96</v>
          </cell>
          <cell r="AG239">
            <v>159288.23765136619</v>
          </cell>
          <cell r="AH239">
            <v>0</v>
          </cell>
          <cell r="AI239">
            <v>5996.96</v>
          </cell>
          <cell r="AJ239">
            <v>153291.2776513662</v>
          </cell>
          <cell r="AL239">
            <v>5996.96</v>
          </cell>
          <cell r="AM239">
            <v>147294.3176513662</v>
          </cell>
          <cell r="AO239">
            <v>5996.96</v>
          </cell>
          <cell r="AP239">
            <v>141297.35765136621</v>
          </cell>
          <cell r="AR239">
            <v>5996.96</v>
          </cell>
          <cell r="AS239">
            <v>135300.39765136622</v>
          </cell>
          <cell r="AU239">
            <v>5996.96</v>
          </cell>
          <cell r="AV239">
            <v>129303.43765136621</v>
          </cell>
          <cell r="AX239">
            <v>5996.96</v>
          </cell>
          <cell r="AY239">
            <v>123306.47765136621</v>
          </cell>
          <cell r="AZ239">
            <v>5996.96</v>
          </cell>
          <cell r="BA239">
            <v>117309.5176513662</v>
          </cell>
          <cell r="BB239" t="str">
            <v>XWJ811GP</v>
          </cell>
          <cell r="BC239">
            <v>0.08</v>
          </cell>
          <cell r="BD239">
            <v>38.117301093314452</v>
          </cell>
        </row>
        <row r="240">
          <cell r="A240" t="str">
            <v>XWJ829GP</v>
          </cell>
          <cell r="B240" t="str">
            <v>Active</v>
          </cell>
          <cell r="C240">
            <v>0</v>
          </cell>
          <cell r="D240" t="str">
            <v>CITY POWER JOHANNESBURG</v>
          </cell>
          <cell r="E240" t="str">
            <v>000911 CITY POWER JOHANNESBURG</v>
          </cell>
          <cell r="F240" t="str">
            <v>CITY POWER</v>
          </cell>
          <cell r="G240">
            <v>814519</v>
          </cell>
          <cell r="H240" t="str">
            <v>FML</v>
          </cell>
          <cell r="I240" t="str">
            <v>XWJ829GP</v>
          </cell>
          <cell r="J240" t="str">
            <v xml:space="preserve">ISUZU NHR 150 F/C C/C                    </v>
          </cell>
          <cell r="K240" t="str">
            <v>TRK1.5T</v>
          </cell>
          <cell r="L240">
            <v>198396.89415792353</v>
          </cell>
          <cell r="M240">
            <v>0</v>
          </cell>
          <cell r="N240">
            <v>6050.87</v>
          </cell>
          <cell r="O240">
            <v>192346.02415792353</v>
          </cell>
          <cell r="P240">
            <v>0</v>
          </cell>
          <cell r="Q240">
            <v>6050.87</v>
          </cell>
          <cell r="R240">
            <v>186295.15415792353</v>
          </cell>
          <cell r="S240">
            <v>0</v>
          </cell>
          <cell r="T240">
            <v>6050.87</v>
          </cell>
          <cell r="U240">
            <v>180244.28415792354</v>
          </cell>
          <cell r="V240">
            <v>0</v>
          </cell>
          <cell r="W240">
            <v>6050.87</v>
          </cell>
          <cell r="X240">
            <v>174193.41415792354</v>
          </cell>
          <cell r="Y240">
            <v>0</v>
          </cell>
          <cell r="Z240">
            <v>6050.87</v>
          </cell>
          <cell r="AA240">
            <v>168142.54415792355</v>
          </cell>
          <cell r="AB240">
            <v>0</v>
          </cell>
          <cell r="AC240">
            <v>6050.87</v>
          </cell>
          <cell r="AD240">
            <v>162091.67415792355</v>
          </cell>
          <cell r="AE240">
            <v>0</v>
          </cell>
          <cell r="AF240">
            <v>6050.87</v>
          </cell>
          <cell r="AG240">
            <v>156040.80415792356</v>
          </cell>
          <cell r="AH240">
            <v>0</v>
          </cell>
          <cell r="AI240">
            <v>6050.87</v>
          </cell>
          <cell r="AJ240">
            <v>149989.93415792356</v>
          </cell>
          <cell r="AL240">
            <v>6050.87</v>
          </cell>
          <cell r="AM240">
            <v>143939.06415792357</v>
          </cell>
          <cell r="AO240">
            <v>6050.87</v>
          </cell>
          <cell r="AP240">
            <v>137888.19415792357</v>
          </cell>
          <cell r="AR240">
            <v>6050.87</v>
          </cell>
          <cell r="AS240">
            <v>131837.32415792358</v>
          </cell>
          <cell r="AU240">
            <v>6050.87</v>
          </cell>
          <cell r="AV240">
            <v>125786.45415792358</v>
          </cell>
          <cell r="AX240">
            <v>6050.87</v>
          </cell>
          <cell r="AY240">
            <v>119735.58415792359</v>
          </cell>
          <cell r="AZ240">
            <v>6050.87</v>
          </cell>
          <cell r="BA240">
            <v>113684.71415792359</v>
          </cell>
          <cell r="BB240" t="str">
            <v>XWJ829GP</v>
          </cell>
          <cell r="BC240">
            <v>0.08</v>
          </cell>
          <cell r="BD240">
            <v>37.121049446927479</v>
          </cell>
        </row>
        <row r="241">
          <cell r="A241" t="str">
            <v>XWJ842GP</v>
          </cell>
          <cell r="B241" t="str">
            <v>Active</v>
          </cell>
          <cell r="C241">
            <v>0</v>
          </cell>
          <cell r="D241" t="str">
            <v>CITY POWER JOHANNESBURG</v>
          </cell>
          <cell r="E241" t="str">
            <v>000911 CITY POWER JOHANNESBURG</v>
          </cell>
          <cell r="F241" t="str">
            <v>CITY POWER</v>
          </cell>
          <cell r="G241">
            <v>814526</v>
          </cell>
          <cell r="H241" t="str">
            <v>FML</v>
          </cell>
          <cell r="I241" t="str">
            <v>XWJ842GP</v>
          </cell>
          <cell r="J241" t="str">
            <v xml:space="preserve">ISUZU NHR 150 F/C C/C                    </v>
          </cell>
          <cell r="K241" t="str">
            <v>TRK1.5/AP10.5</v>
          </cell>
          <cell r="L241">
            <v>202971.46877103826</v>
          </cell>
          <cell r="M241">
            <v>0</v>
          </cell>
          <cell r="N241">
            <v>6045.78</v>
          </cell>
          <cell r="O241">
            <v>196925.68877103826</v>
          </cell>
          <cell r="P241">
            <v>0</v>
          </cell>
          <cell r="Q241">
            <v>6045.78</v>
          </cell>
          <cell r="R241">
            <v>190879.90877103826</v>
          </cell>
          <cell r="S241">
            <v>0</v>
          </cell>
          <cell r="T241">
            <v>6045.78</v>
          </cell>
          <cell r="U241">
            <v>184834.12877103826</v>
          </cell>
          <cell r="V241">
            <v>0</v>
          </cell>
          <cell r="W241">
            <v>6045.78</v>
          </cell>
          <cell r="X241">
            <v>178788.34877103826</v>
          </cell>
          <cell r="Y241">
            <v>0</v>
          </cell>
          <cell r="Z241">
            <v>6045.78</v>
          </cell>
          <cell r="AA241">
            <v>172742.56877103826</v>
          </cell>
          <cell r="AB241">
            <v>0</v>
          </cell>
          <cell r="AC241">
            <v>6045.78</v>
          </cell>
          <cell r="AD241">
            <v>166696.78877103826</v>
          </cell>
          <cell r="AE241">
            <v>0</v>
          </cell>
          <cell r="AF241">
            <v>6045.78</v>
          </cell>
          <cell r="AG241">
            <v>160651.00877103826</v>
          </cell>
          <cell r="AH241">
            <v>0</v>
          </cell>
          <cell r="AI241">
            <v>6045.78</v>
          </cell>
          <cell r="AJ241">
            <v>154605.22877103827</v>
          </cell>
          <cell r="AL241">
            <v>6045.78</v>
          </cell>
          <cell r="AM241">
            <v>148559.44877103827</v>
          </cell>
          <cell r="AO241">
            <v>6045.78</v>
          </cell>
          <cell r="AP241">
            <v>142513.66877103827</v>
          </cell>
          <cell r="AR241">
            <v>6045.78</v>
          </cell>
          <cell r="AS241">
            <v>136467.88877103827</v>
          </cell>
          <cell r="AU241">
            <v>6045.78</v>
          </cell>
          <cell r="AV241">
            <v>130422.10877103827</v>
          </cell>
          <cell r="AX241">
            <v>6045.78</v>
          </cell>
          <cell r="AY241">
            <v>124376.32877103827</v>
          </cell>
          <cell r="AZ241">
            <v>6045.78</v>
          </cell>
          <cell r="BA241">
            <v>118330.54877103827</v>
          </cell>
          <cell r="BB241" t="str">
            <v>XWJ842GP</v>
          </cell>
          <cell r="BC241">
            <v>0.08</v>
          </cell>
          <cell r="BD241">
            <v>38.131420147132459</v>
          </cell>
        </row>
        <row r="242">
          <cell r="A242" t="str">
            <v>XWJ857GP</v>
          </cell>
          <cell r="B242" t="str">
            <v>Active</v>
          </cell>
          <cell r="C242">
            <v>0</v>
          </cell>
          <cell r="D242" t="str">
            <v>CITY POWER JOHANNESBURG</v>
          </cell>
          <cell r="E242" t="str">
            <v>000911 CITY POWER JOHANNESBURG</v>
          </cell>
          <cell r="F242" t="str">
            <v>CITY POWER</v>
          </cell>
          <cell r="G242">
            <v>814521</v>
          </cell>
          <cell r="H242" t="str">
            <v>FML</v>
          </cell>
          <cell r="I242" t="str">
            <v>XWJ857GP</v>
          </cell>
          <cell r="J242" t="str">
            <v xml:space="preserve">ISUZU NHR 150 F/C C/C                    </v>
          </cell>
          <cell r="K242" t="str">
            <v>TRK1.5/AP10.5</v>
          </cell>
          <cell r="L242">
            <v>196874.5541948087</v>
          </cell>
          <cell r="M242">
            <v>0</v>
          </cell>
          <cell r="N242">
            <v>6005.01</v>
          </cell>
          <cell r="O242">
            <v>190869.5441948087</v>
          </cell>
          <cell r="P242">
            <v>0</v>
          </cell>
          <cell r="Q242">
            <v>6005.01</v>
          </cell>
          <cell r="R242">
            <v>184864.53419480869</v>
          </cell>
          <cell r="S242">
            <v>0</v>
          </cell>
          <cell r="T242">
            <v>6005.01</v>
          </cell>
          <cell r="U242">
            <v>178859.52419480868</v>
          </cell>
          <cell r="V242">
            <v>0</v>
          </cell>
          <cell r="W242">
            <v>6005.01</v>
          </cell>
          <cell r="X242">
            <v>172854.51419480867</v>
          </cell>
          <cell r="Y242">
            <v>0</v>
          </cell>
          <cell r="Z242">
            <v>6005.01</v>
          </cell>
          <cell r="AA242">
            <v>166849.50419480866</v>
          </cell>
          <cell r="AB242">
            <v>0</v>
          </cell>
          <cell r="AC242">
            <v>6005.01</v>
          </cell>
          <cell r="AD242">
            <v>160844.49419480865</v>
          </cell>
          <cell r="AE242">
            <v>0</v>
          </cell>
          <cell r="AF242">
            <v>6005.01</v>
          </cell>
          <cell r="AG242">
            <v>154839.48419480864</v>
          </cell>
          <cell r="AH242">
            <v>0</v>
          </cell>
          <cell r="AI242">
            <v>6005.01</v>
          </cell>
          <cell r="AJ242">
            <v>148834.47419480863</v>
          </cell>
          <cell r="AL242">
            <v>6005.01</v>
          </cell>
          <cell r="AM242">
            <v>142829.46419480862</v>
          </cell>
          <cell r="AO242">
            <v>6005.01</v>
          </cell>
          <cell r="AP242">
            <v>136824.45419480861</v>
          </cell>
          <cell r="AR242">
            <v>6005.01</v>
          </cell>
          <cell r="AS242">
            <v>130819.44419480862</v>
          </cell>
          <cell r="AU242">
            <v>6005.01</v>
          </cell>
          <cell r="AV242">
            <v>124814.43419480862</v>
          </cell>
          <cell r="AX242">
            <v>6005.01</v>
          </cell>
          <cell r="AY242">
            <v>118809.42419480863</v>
          </cell>
          <cell r="AZ242">
            <v>6005.01</v>
          </cell>
          <cell r="BA242">
            <v>112804.41419480863</v>
          </cell>
          <cell r="BB242" t="str">
            <v>XWJ857GP</v>
          </cell>
          <cell r="BC242">
            <v>0.08</v>
          </cell>
          <cell r="BD242">
            <v>37.117056411301057</v>
          </cell>
        </row>
        <row r="243">
          <cell r="A243" t="str">
            <v>XWJ912GP</v>
          </cell>
          <cell r="B243" t="str">
            <v>Active</v>
          </cell>
          <cell r="C243">
            <v>0</v>
          </cell>
          <cell r="D243" t="str">
            <v>CITY POWER JOHANNESBURG</v>
          </cell>
          <cell r="E243" t="str">
            <v>000911 CITY POWER JOHANNESBURG</v>
          </cell>
          <cell r="F243" t="str">
            <v>CITY POWER</v>
          </cell>
          <cell r="G243">
            <v>815002</v>
          </cell>
          <cell r="H243" t="str">
            <v>FML</v>
          </cell>
          <cell r="I243" t="str">
            <v>XWJ912GP</v>
          </cell>
          <cell r="J243" t="str">
            <v xml:space="preserve">ISUZU NHR 150 F/C C/C                    </v>
          </cell>
          <cell r="K243" t="str">
            <v>TRK1.5/AP10.5</v>
          </cell>
          <cell r="L243">
            <v>204156.19920546448</v>
          </cell>
          <cell r="M243">
            <v>0</v>
          </cell>
          <cell r="N243">
            <v>6101.19</v>
          </cell>
          <cell r="O243">
            <v>198055.00920546448</v>
          </cell>
          <cell r="P243">
            <v>0</v>
          </cell>
          <cell r="Q243">
            <v>6101.19</v>
          </cell>
          <cell r="R243">
            <v>191953.81920546448</v>
          </cell>
          <cell r="S243">
            <v>0</v>
          </cell>
          <cell r="T243">
            <v>6101.19</v>
          </cell>
          <cell r="U243">
            <v>185852.62920546447</v>
          </cell>
          <cell r="V243">
            <v>0</v>
          </cell>
          <cell r="W243">
            <v>6101.19</v>
          </cell>
          <cell r="X243">
            <v>179751.43920546447</v>
          </cell>
          <cell r="Y243">
            <v>0</v>
          </cell>
          <cell r="Z243">
            <v>6101.19</v>
          </cell>
          <cell r="AA243">
            <v>173650.24920546447</v>
          </cell>
          <cell r="AB243">
            <v>0</v>
          </cell>
          <cell r="AC243">
            <v>6101.19</v>
          </cell>
          <cell r="AD243">
            <v>167549.05920546447</v>
          </cell>
          <cell r="AE243">
            <v>0</v>
          </cell>
          <cell r="AF243">
            <v>6101.19</v>
          </cell>
          <cell r="AG243">
            <v>161447.86920546446</v>
          </cell>
          <cell r="AH243">
            <v>0</v>
          </cell>
          <cell r="AI243">
            <v>6101.19</v>
          </cell>
          <cell r="AJ243">
            <v>155346.67920546446</v>
          </cell>
          <cell r="AL243">
            <v>6101.19</v>
          </cell>
          <cell r="AM243">
            <v>149245.48920546446</v>
          </cell>
          <cell r="AO243">
            <v>6101.19</v>
          </cell>
          <cell r="AP243">
            <v>143144.29920546446</v>
          </cell>
          <cell r="AR243">
            <v>6101.19</v>
          </cell>
          <cell r="AS243">
            <v>137043.10920546445</v>
          </cell>
          <cell r="AU243">
            <v>6101.19</v>
          </cell>
          <cell r="AV243">
            <v>130941.91920546445</v>
          </cell>
          <cell r="AX243">
            <v>6101.19</v>
          </cell>
          <cell r="AY243">
            <v>124840.72920546445</v>
          </cell>
          <cell r="AZ243">
            <v>6101.19</v>
          </cell>
          <cell r="BA243">
            <v>118739.53920546445</v>
          </cell>
          <cell r="BB243" t="str">
            <v>XWJ912GP</v>
          </cell>
          <cell r="BC243">
            <v>0.08</v>
          </cell>
          <cell r="BD243">
            <v>37.988367928318105</v>
          </cell>
        </row>
        <row r="244">
          <cell r="A244" t="str">
            <v>XWJ925GP</v>
          </cell>
          <cell r="B244" t="str">
            <v>Active</v>
          </cell>
          <cell r="C244">
            <v>0</v>
          </cell>
          <cell r="D244" t="str">
            <v>CITY POWER JOHANNESBURG</v>
          </cell>
          <cell r="E244" t="str">
            <v>000911 CITY POWER JOHANNESBURG</v>
          </cell>
          <cell r="F244" t="str">
            <v>CITY POWER</v>
          </cell>
          <cell r="G244">
            <v>814524</v>
          </cell>
          <cell r="H244" t="str">
            <v>FML</v>
          </cell>
          <cell r="I244" t="str">
            <v>XWJ925GP</v>
          </cell>
          <cell r="J244" t="str">
            <v xml:space="preserve">ISUZU NHR 150 F/C C/C                    </v>
          </cell>
          <cell r="K244" t="str">
            <v>TRK1.5/AP10.5</v>
          </cell>
          <cell r="L244">
            <v>196890.28820464481</v>
          </cell>
          <cell r="M244">
            <v>0</v>
          </cell>
          <cell r="N244">
            <v>5988.19</v>
          </cell>
          <cell r="O244">
            <v>190902.0982046448</v>
          </cell>
          <cell r="P244">
            <v>0</v>
          </cell>
          <cell r="Q244">
            <v>5988.19</v>
          </cell>
          <cell r="R244">
            <v>184913.9082046448</v>
          </cell>
          <cell r="S244">
            <v>0</v>
          </cell>
          <cell r="T244">
            <v>5988.19</v>
          </cell>
          <cell r="U244">
            <v>178925.7182046448</v>
          </cell>
          <cell r="V244">
            <v>0</v>
          </cell>
          <cell r="W244">
            <v>5988.19</v>
          </cell>
          <cell r="X244">
            <v>172937.5282046448</v>
          </cell>
          <cell r="Y244">
            <v>0</v>
          </cell>
          <cell r="Z244">
            <v>5988.19</v>
          </cell>
          <cell r="AA244">
            <v>166949.3382046448</v>
          </cell>
          <cell r="AB244">
            <v>0</v>
          </cell>
          <cell r="AC244">
            <v>5988.19</v>
          </cell>
          <cell r="AD244">
            <v>160961.14820464479</v>
          </cell>
          <cell r="AE244">
            <v>0</v>
          </cell>
          <cell r="AF244">
            <v>5988.19</v>
          </cell>
          <cell r="AG244">
            <v>154972.95820464479</v>
          </cell>
          <cell r="AH244">
            <v>0</v>
          </cell>
          <cell r="AI244">
            <v>5988.19</v>
          </cell>
          <cell r="AJ244">
            <v>148984.76820464479</v>
          </cell>
          <cell r="AL244">
            <v>5988.19</v>
          </cell>
          <cell r="AM244">
            <v>142996.57820464479</v>
          </cell>
          <cell r="AO244">
            <v>5988.19</v>
          </cell>
          <cell r="AP244">
            <v>137008.38820464478</v>
          </cell>
          <cell r="AR244">
            <v>5988.19</v>
          </cell>
          <cell r="AS244">
            <v>131020.19820464478</v>
          </cell>
          <cell r="AU244">
            <v>5988.19</v>
          </cell>
          <cell r="AV244">
            <v>125032.00820464478</v>
          </cell>
          <cell r="AX244">
            <v>5988.19</v>
          </cell>
          <cell r="AY244">
            <v>119043.81820464478</v>
          </cell>
          <cell r="AZ244">
            <v>5988.19</v>
          </cell>
          <cell r="BA244">
            <v>113055.62820464477</v>
          </cell>
          <cell r="BB244" t="str">
            <v>XWJ925GP</v>
          </cell>
          <cell r="BC244">
            <v>0.08</v>
          </cell>
          <cell r="BD244">
            <v>37.238717486864608</v>
          </cell>
        </row>
        <row r="245">
          <cell r="A245" t="str">
            <v>XWJ965GP</v>
          </cell>
          <cell r="B245" t="str">
            <v>Active</v>
          </cell>
          <cell r="C245">
            <v>0</v>
          </cell>
          <cell r="D245" t="str">
            <v>CITY POWER JOHANNESBURG</v>
          </cell>
          <cell r="E245" t="str">
            <v>000911 CITY POWER JOHANNESBURG</v>
          </cell>
          <cell r="F245" t="str">
            <v>CITY POWER</v>
          </cell>
          <cell r="G245">
            <v>814523</v>
          </cell>
          <cell r="H245" t="str">
            <v>FML</v>
          </cell>
          <cell r="I245" t="str">
            <v>XWJ965GP</v>
          </cell>
          <cell r="J245" t="str">
            <v xml:space="preserve">ISUZU NHR 150 F/C C/C                    </v>
          </cell>
          <cell r="K245" t="str">
            <v>TRK1.5/AP10.5</v>
          </cell>
          <cell r="L245">
            <v>203076.73749371589</v>
          </cell>
          <cell r="M245">
            <v>0</v>
          </cell>
          <cell r="N245">
            <v>6050.87</v>
          </cell>
          <cell r="O245">
            <v>197025.86749371589</v>
          </cell>
          <cell r="P245">
            <v>0</v>
          </cell>
          <cell r="Q245">
            <v>6050.87</v>
          </cell>
          <cell r="R245">
            <v>190974.9974937159</v>
          </cell>
          <cell r="S245">
            <v>0</v>
          </cell>
          <cell r="T245">
            <v>6050.87</v>
          </cell>
          <cell r="U245">
            <v>184924.1274937159</v>
          </cell>
          <cell r="V245">
            <v>0</v>
          </cell>
          <cell r="W245">
            <v>6050.87</v>
          </cell>
          <cell r="X245">
            <v>178873.25749371591</v>
          </cell>
          <cell r="Y245">
            <v>0</v>
          </cell>
          <cell r="Z245">
            <v>6050.87</v>
          </cell>
          <cell r="AA245">
            <v>172822.38749371591</v>
          </cell>
          <cell r="AB245">
            <v>0</v>
          </cell>
          <cell r="AC245">
            <v>6050.87</v>
          </cell>
          <cell r="AD245">
            <v>166771.51749371592</v>
          </cell>
          <cell r="AE245">
            <v>0</v>
          </cell>
          <cell r="AF245">
            <v>6050.87</v>
          </cell>
          <cell r="AG245">
            <v>160720.64749371592</v>
          </cell>
          <cell r="AH245">
            <v>0</v>
          </cell>
          <cell r="AI245">
            <v>6050.87</v>
          </cell>
          <cell r="AJ245">
            <v>154669.77749371593</v>
          </cell>
          <cell r="AL245">
            <v>6050.87</v>
          </cell>
          <cell r="AM245">
            <v>148618.90749371593</v>
          </cell>
          <cell r="AO245">
            <v>6050.87</v>
          </cell>
          <cell r="AP245">
            <v>142568.03749371594</v>
          </cell>
          <cell r="AR245">
            <v>6050.87</v>
          </cell>
          <cell r="AS245">
            <v>136517.16749371594</v>
          </cell>
          <cell r="AU245">
            <v>6050.87</v>
          </cell>
          <cell r="AV245">
            <v>130466.29749371595</v>
          </cell>
          <cell r="AX245">
            <v>6050.87</v>
          </cell>
          <cell r="AY245">
            <v>124415.42749371595</v>
          </cell>
          <cell r="AZ245">
            <v>6050.87</v>
          </cell>
          <cell r="BA245">
            <v>118364.55749371595</v>
          </cell>
          <cell r="BB245" t="str">
            <v>XWJ965GP</v>
          </cell>
          <cell r="BC245">
            <v>0.08</v>
          </cell>
          <cell r="BD245">
            <v>38.117403522432888</v>
          </cell>
        </row>
        <row r="246">
          <cell r="A246" t="str">
            <v>XWJ981GP</v>
          </cell>
          <cell r="B246" t="str">
            <v>Active</v>
          </cell>
          <cell r="C246">
            <v>0</v>
          </cell>
          <cell r="D246" t="str">
            <v>CITY POWER JOHANNESBURG</v>
          </cell>
          <cell r="E246" t="str">
            <v>000911 CITY POWER JOHANNESBURG</v>
          </cell>
          <cell r="F246" t="str">
            <v>CITY POWER</v>
          </cell>
          <cell r="G246">
            <v>814524</v>
          </cell>
          <cell r="H246" t="str">
            <v>FML</v>
          </cell>
          <cell r="I246" t="str">
            <v>XWJ981GP</v>
          </cell>
          <cell r="J246" t="str">
            <v xml:space="preserve">ISUZU NHR 150 F/C C/C                    </v>
          </cell>
          <cell r="K246" t="str">
            <v>TRK1.5/AP10.5</v>
          </cell>
          <cell r="L246">
            <v>202971.46877103826</v>
          </cell>
          <cell r="M246">
            <v>0</v>
          </cell>
          <cell r="N246">
            <v>6045.78</v>
          </cell>
          <cell r="O246">
            <v>196925.68877103826</v>
          </cell>
          <cell r="P246">
            <v>0</v>
          </cell>
          <cell r="Q246">
            <v>6045.78</v>
          </cell>
          <cell r="R246">
            <v>190879.90877103826</v>
          </cell>
          <cell r="S246">
            <v>0</v>
          </cell>
          <cell r="T246">
            <v>6045.78</v>
          </cell>
          <cell r="U246">
            <v>184834.12877103826</v>
          </cell>
          <cell r="V246">
            <v>0</v>
          </cell>
          <cell r="W246">
            <v>6045.78</v>
          </cell>
          <cell r="X246">
            <v>178788.34877103826</v>
          </cell>
          <cell r="Y246">
            <v>0</v>
          </cell>
          <cell r="Z246">
            <v>6045.78</v>
          </cell>
          <cell r="AA246">
            <v>172742.56877103826</v>
          </cell>
          <cell r="AB246">
            <v>0</v>
          </cell>
          <cell r="AC246">
            <v>6045.78</v>
          </cell>
          <cell r="AD246">
            <v>166696.78877103826</v>
          </cell>
          <cell r="AE246">
            <v>0</v>
          </cell>
          <cell r="AF246">
            <v>6045.78</v>
          </cell>
          <cell r="AG246">
            <v>160651.00877103826</v>
          </cell>
          <cell r="AH246">
            <v>0</v>
          </cell>
          <cell r="AI246">
            <v>6045.78</v>
          </cell>
          <cell r="AJ246">
            <v>154605.22877103827</v>
          </cell>
          <cell r="AL246">
            <v>6045.78</v>
          </cell>
          <cell r="AM246">
            <v>148559.44877103827</v>
          </cell>
          <cell r="AO246">
            <v>6045.78</v>
          </cell>
          <cell r="AP246">
            <v>142513.66877103827</v>
          </cell>
          <cell r="AR246">
            <v>6045.78</v>
          </cell>
          <cell r="AS246">
            <v>136467.88877103827</v>
          </cell>
          <cell r="AU246">
            <v>6045.78</v>
          </cell>
          <cell r="AV246">
            <v>130422.10877103827</v>
          </cell>
          <cell r="AX246">
            <v>6045.78</v>
          </cell>
          <cell r="AY246">
            <v>124376.32877103827</v>
          </cell>
          <cell r="AZ246">
            <v>6045.78</v>
          </cell>
          <cell r="BA246">
            <v>118330.54877103827</v>
          </cell>
          <cell r="BB246" t="str">
            <v>XWJ981GP</v>
          </cell>
          <cell r="BC246">
            <v>0.08</v>
          </cell>
          <cell r="BD246">
            <v>38.131420147132459</v>
          </cell>
        </row>
        <row r="247">
          <cell r="A247" t="str">
            <v>XYB278GP</v>
          </cell>
          <cell r="B247" t="str">
            <v>Active</v>
          </cell>
          <cell r="C247">
            <v>0</v>
          </cell>
          <cell r="D247" t="str">
            <v>CITY POWER JOHANNESBURG</v>
          </cell>
          <cell r="E247" t="str">
            <v>000911 CITY POWER JOHANNESBURG</v>
          </cell>
          <cell r="F247" t="str">
            <v>CITY POWER</v>
          </cell>
          <cell r="G247">
            <v>814513</v>
          </cell>
          <cell r="H247" t="str">
            <v>FML</v>
          </cell>
          <cell r="I247" t="str">
            <v>XYB278GP</v>
          </cell>
          <cell r="J247" t="str">
            <v xml:space="preserve">ISUZU NHR 150 F/C C/C                    </v>
          </cell>
          <cell r="K247" t="str">
            <v>TRK1.5/AP10.5</v>
          </cell>
          <cell r="L247">
            <v>198536.36392486337</v>
          </cell>
          <cell r="M247">
            <v>0</v>
          </cell>
          <cell r="N247">
            <v>5869.66</v>
          </cell>
          <cell r="O247">
            <v>192666.70392486337</v>
          </cell>
          <cell r="P247">
            <v>0</v>
          </cell>
          <cell r="Q247">
            <v>5869.66</v>
          </cell>
          <cell r="R247">
            <v>186797.04392486336</v>
          </cell>
          <cell r="S247">
            <v>0</v>
          </cell>
          <cell r="T247">
            <v>5869.66</v>
          </cell>
          <cell r="U247">
            <v>180927.38392486336</v>
          </cell>
          <cell r="V247">
            <v>0</v>
          </cell>
          <cell r="W247">
            <v>5869.66</v>
          </cell>
          <cell r="X247">
            <v>175057.72392486336</v>
          </cell>
          <cell r="Y247">
            <v>0</v>
          </cell>
          <cell r="Z247">
            <v>5869.66</v>
          </cell>
          <cell r="AA247">
            <v>169188.06392486335</v>
          </cell>
          <cell r="AB247">
            <v>0</v>
          </cell>
          <cell r="AC247">
            <v>5869.66</v>
          </cell>
          <cell r="AD247">
            <v>163318.40392486335</v>
          </cell>
          <cell r="AE247">
            <v>0</v>
          </cell>
          <cell r="AF247">
            <v>5869.66</v>
          </cell>
          <cell r="AG247">
            <v>157448.74392486335</v>
          </cell>
          <cell r="AH247">
            <v>0</v>
          </cell>
          <cell r="AI247">
            <v>5869.66</v>
          </cell>
          <cell r="AJ247">
            <v>151579.08392486334</v>
          </cell>
          <cell r="AL247">
            <v>5869.66</v>
          </cell>
          <cell r="AM247">
            <v>145709.42392486334</v>
          </cell>
          <cell r="AO247">
            <v>5869.66</v>
          </cell>
          <cell r="AP247">
            <v>139839.76392486333</v>
          </cell>
          <cell r="AR247">
            <v>5869.66</v>
          </cell>
          <cell r="AS247">
            <v>133970.10392486333</v>
          </cell>
          <cell r="AU247">
            <v>5869.66</v>
          </cell>
          <cell r="AV247">
            <v>128100.44392486333</v>
          </cell>
          <cell r="AX247">
            <v>5869.66</v>
          </cell>
          <cell r="AY247">
            <v>122230.78392486332</v>
          </cell>
          <cell r="AZ247">
            <v>5869.66</v>
          </cell>
          <cell r="BA247">
            <v>116361.12392486332</v>
          </cell>
          <cell r="BB247" t="str">
            <v>XYB278GP</v>
          </cell>
          <cell r="BC247">
            <v>0.08</v>
          </cell>
          <cell r="BD247">
            <v>38.457191924424102</v>
          </cell>
        </row>
        <row r="248">
          <cell r="A248" t="str">
            <v>XYB290GP</v>
          </cell>
          <cell r="B248" t="str">
            <v>Active</v>
          </cell>
          <cell r="C248">
            <v>0</v>
          </cell>
          <cell r="D248" t="str">
            <v>CITY POWER JOHANNESBURG</v>
          </cell>
          <cell r="E248" t="str">
            <v>000911 CITY POWER JOHANNESBURG</v>
          </cell>
          <cell r="F248" t="str">
            <v>CITY POWER</v>
          </cell>
          <cell r="G248">
            <v>814503</v>
          </cell>
          <cell r="H248" t="str">
            <v>FML</v>
          </cell>
          <cell r="I248" t="str">
            <v>XYB290GP</v>
          </cell>
          <cell r="J248" t="str">
            <v xml:space="preserve">ISUZU NHR 150 F/C C/C                    </v>
          </cell>
          <cell r="K248" t="str">
            <v>TRK1.5/AP10.5</v>
          </cell>
          <cell r="L248">
            <v>199451.1387092896</v>
          </cell>
          <cell r="M248">
            <v>0</v>
          </cell>
          <cell r="N248">
            <v>5880.36</v>
          </cell>
          <cell r="O248">
            <v>193570.77870928962</v>
          </cell>
          <cell r="P248">
            <v>0</v>
          </cell>
          <cell r="Q248">
            <v>5880.36</v>
          </cell>
          <cell r="R248">
            <v>187690.41870928963</v>
          </cell>
          <cell r="S248">
            <v>0</v>
          </cell>
          <cell r="T248">
            <v>5880.36</v>
          </cell>
          <cell r="U248">
            <v>181810.05870928965</v>
          </cell>
          <cell r="V248">
            <v>0</v>
          </cell>
          <cell r="W248">
            <v>5880.36</v>
          </cell>
          <cell r="X248">
            <v>175929.69870928966</v>
          </cell>
          <cell r="Y248">
            <v>0</v>
          </cell>
          <cell r="Z248">
            <v>5880.36</v>
          </cell>
          <cell r="AA248">
            <v>170049.33870928967</v>
          </cell>
          <cell r="AB248">
            <v>0</v>
          </cell>
          <cell r="AC248">
            <v>5880.36</v>
          </cell>
          <cell r="AD248">
            <v>164168.97870928969</v>
          </cell>
          <cell r="AE248">
            <v>0</v>
          </cell>
          <cell r="AF248">
            <v>5880.36</v>
          </cell>
          <cell r="AG248">
            <v>158288.6187092897</v>
          </cell>
          <cell r="AH248">
            <v>0</v>
          </cell>
          <cell r="AI248">
            <v>5880.36</v>
          </cell>
          <cell r="AJ248">
            <v>152408.25870928972</v>
          </cell>
          <cell r="AL248">
            <v>5880.36</v>
          </cell>
          <cell r="AM248">
            <v>146527.89870928973</v>
          </cell>
          <cell r="AO248">
            <v>5880.36</v>
          </cell>
          <cell r="AP248">
            <v>140647.53870928974</v>
          </cell>
          <cell r="AR248">
            <v>5880.36</v>
          </cell>
          <cell r="AS248">
            <v>134767.17870928976</v>
          </cell>
          <cell r="AU248">
            <v>5880.36</v>
          </cell>
          <cell r="AV248">
            <v>128886.81870928976</v>
          </cell>
          <cell r="AX248">
            <v>5880.36</v>
          </cell>
          <cell r="AY248">
            <v>123006.45870928976</v>
          </cell>
          <cell r="AZ248">
            <v>5880.36</v>
          </cell>
          <cell r="BA248">
            <v>117126.09870928976</v>
          </cell>
          <cell r="BB248" t="str">
            <v>XYB290GP</v>
          </cell>
          <cell r="BC248">
            <v>0.08</v>
          </cell>
          <cell r="BD248">
            <v>38.579035647591724</v>
          </cell>
        </row>
        <row r="249">
          <cell r="A249" t="str">
            <v>YBC228GP</v>
          </cell>
          <cell r="B249" t="str">
            <v>Active</v>
          </cell>
          <cell r="C249">
            <v>0</v>
          </cell>
          <cell r="D249" t="str">
            <v>CITY POWER JOHANNESBURG</v>
          </cell>
          <cell r="E249" t="str">
            <v>000911 CITY POWER JOHANNESBURG</v>
          </cell>
          <cell r="F249" t="str">
            <v>CITY POWER</v>
          </cell>
          <cell r="G249">
            <v>814503</v>
          </cell>
          <cell r="H249" t="str">
            <v>FML</v>
          </cell>
          <cell r="I249" t="str">
            <v>YBC228GP</v>
          </cell>
          <cell r="J249" t="str">
            <v xml:space="preserve">ISUZU NPR 400 F/C C/C                    </v>
          </cell>
          <cell r="K249" t="str">
            <v>TRK4/AP15</v>
          </cell>
          <cell r="L249">
            <v>260648.24475273228</v>
          </cell>
          <cell r="M249">
            <v>0</v>
          </cell>
          <cell r="N249">
            <v>7151.55</v>
          </cell>
          <cell r="O249">
            <v>253496.69475273229</v>
          </cell>
          <cell r="P249">
            <v>0</v>
          </cell>
          <cell r="Q249">
            <v>7151.55</v>
          </cell>
          <cell r="R249">
            <v>246345.1447527323</v>
          </cell>
          <cell r="S249">
            <v>0</v>
          </cell>
          <cell r="T249">
            <v>7151.55</v>
          </cell>
          <cell r="U249">
            <v>239193.59475273232</v>
          </cell>
          <cell r="V249">
            <v>0</v>
          </cell>
          <cell r="W249">
            <v>7151.55</v>
          </cell>
          <cell r="X249">
            <v>232042.04475273233</v>
          </cell>
          <cell r="Y249">
            <v>0</v>
          </cell>
          <cell r="Z249">
            <v>7151.55</v>
          </cell>
          <cell r="AA249">
            <v>224890.49475273234</v>
          </cell>
          <cell r="AB249">
            <v>0</v>
          </cell>
          <cell r="AC249">
            <v>7151.55</v>
          </cell>
          <cell r="AD249">
            <v>217738.94475273235</v>
          </cell>
          <cell r="AE249">
            <v>0</v>
          </cell>
          <cell r="AF249">
            <v>7151.55</v>
          </cell>
          <cell r="AG249">
            <v>210587.39475273236</v>
          </cell>
          <cell r="AH249">
            <v>0</v>
          </cell>
          <cell r="AI249">
            <v>7151.55</v>
          </cell>
          <cell r="AJ249">
            <v>203435.84475273237</v>
          </cell>
          <cell r="AL249">
            <v>7151.55</v>
          </cell>
          <cell r="AM249">
            <v>196284.29475273238</v>
          </cell>
          <cell r="AO249">
            <v>7151.55</v>
          </cell>
          <cell r="AP249">
            <v>189132.7447527324</v>
          </cell>
          <cell r="AR249">
            <v>7151.55</v>
          </cell>
          <cell r="AS249">
            <v>181981.19475273241</v>
          </cell>
          <cell r="AU249">
            <v>7151.55</v>
          </cell>
          <cell r="AV249">
            <v>174829.64475273242</v>
          </cell>
          <cell r="AX249">
            <v>7151.55</v>
          </cell>
          <cell r="AY249">
            <v>167678.09475273243</v>
          </cell>
          <cell r="AZ249">
            <v>7151.55</v>
          </cell>
          <cell r="BA249">
            <v>160526.54475273244</v>
          </cell>
          <cell r="BB249" t="str">
            <v>YBC228GP</v>
          </cell>
          <cell r="BC249">
            <v>0.08</v>
          </cell>
          <cell r="BD249">
            <v>41.893072994216766</v>
          </cell>
        </row>
        <row r="250">
          <cell r="A250" t="str">
            <v>ZNF211GP</v>
          </cell>
          <cell r="B250" t="str">
            <v>Active</v>
          </cell>
          <cell r="C250" t="str">
            <v>NON  SPECIALIZED</v>
          </cell>
          <cell r="D250" t="str">
            <v>CITY POWER JOHANNESBURG</v>
          </cell>
          <cell r="E250" t="str">
            <v>000911 CITY POWER JOHANNESBURG</v>
          </cell>
          <cell r="F250" t="str">
            <v>REUVEN CENTRAL</v>
          </cell>
          <cell r="G250">
            <v>817021</v>
          </cell>
          <cell r="H250" t="str">
            <v>FML</v>
          </cell>
          <cell r="I250" t="str">
            <v>ZNF211GP</v>
          </cell>
          <cell r="J250" t="str">
            <v xml:space="preserve">HONDA XR 250                             </v>
          </cell>
          <cell r="K250" t="str">
            <v>M/CYCL1</v>
          </cell>
          <cell r="L250">
            <v>26404.242718852456</v>
          </cell>
          <cell r="M250">
            <v>0</v>
          </cell>
          <cell r="N250">
            <v>511.39</v>
          </cell>
          <cell r="O250">
            <v>25892.852718852457</v>
          </cell>
          <cell r="P250">
            <v>0</v>
          </cell>
          <cell r="Q250">
            <v>511.39</v>
          </cell>
          <cell r="R250">
            <v>25381.462718852457</v>
          </cell>
          <cell r="S250">
            <v>0</v>
          </cell>
          <cell r="T250">
            <v>511.39</v>
          </cell>
          <cell r="U250">
            <v>24870.072718852458</v>
          </cell>
          <cell r="V250">
            <v>0</v>
          </cell>
          <cell r="W250">
            <v>511.39</v>
          </cell>
          <cell r="X250">
            <v>24358.682718852458</v>
          </cell>
          <cell r="Y250">
            <v>0</v>
          </cell>
          <cell r="Z250">
            <v>511.39</v>
          </cell>
          <cell r="AA250">
            <v>23847.292718852459</v>
          </cell>
          <cell r="AB250">
            <v>0</v>
          </cell>
          <cell r="AC250">
            <v>511.39</v>
          </cell>
          <cell r="AD250">
            <v>23335.90271885246</v>
          </cell>
          <cell r="AE250">
            <v>0</v>
          </cell>
          <cell r="AF250">
            <v>511.39</v>
          </cell>
          <cell r="AG250">
            <v>22824.51271885246</v>
          </cell>
          <cell r="AH250">
            <v>0</v>
          </cell>
          <cell r="AI250">
            <v>511.39</v>
          </cell>
          <cell r="AJ250">
            <v>22313.122718852461</v>
          </cell>
          <cell r="AL250">
            <v>511.39</v>
          </cell>
          <cell r="AM250">
            <v>21801.732718852461</v>
          </cell>
          <cell r="AO250">
            <v>511.39</v>
          </cell>
          <cell r="AP250">
            <v>21290.342718852462</v>
          </cell>
          <cell r="AR250">
            <v>511.39</v>
          </cell>
          <cell r="AS250">
            <v>20778.952718852463</v>
          </cell>
          <cell r="AU250">
            <v>511.39</v>
          </cell>
          <cell r="AV250">
            <v>20267.562718852463</v>
          </cell>
          <cell r="AX250">
            <v>511.39</v>
          </cell>
          <cell r="AY250">
            <v>19756.172718852464</v>
          </cell>
          <cell r="AZ250">
            <v>511.39</v>
          </cell>
          <cell r="BA250">
            <v>19244.782718852464</v>
          </cell>
          <cell r="BB250" t="e">
            <v>#N/A</v>
          </cell>
          <cell r="BC250">
            <v>0.08</v>
          </cell>
          <cell r="BD250">
            <v>63.499149626844442</v>
          </cell>
        </row>
        <row r="251">
          <cell r="A251" t="str">
            <v>JW501</v>
          </cell>
          <cell r="B251" t="str">
            <v>Active</v>
          </cell>
          <cell r="C251">
            <v>0</v>
          </cell>
          <cell r="D251" t="str">
            <v>JOHANNESBURG WATER</v>
          </cell>
          <cell r="E251" t="str">
            <v>JOHANNESBURG WATER-OL</v>
          </cell>
          <cell r="F251" t="str">
            <v>JOHANNESBURG WATER-OL</v>
          </cell>
          <cell r="G251" t="str">
            <v>MINOR PLANT</v>
          </cell>
          <cell r="H251" t="str">
            <v>OMML</v>
          </cell>
          <cell r="I251" t="str">
            <v>JW501</v>
          </cell>
          <cell r="J251" t="str">
            <v>CATERPILLAR EXCAVATOR</v>
          </cell>
          <cell r="K251" t="str">
            <v>EXCAVATOR</v>
          </cell>
          <cell r="L251">
            <v>1412727.6674912567</v>
          </cell>
          <cell r="M251">
            <v>0</v>
          </cell>
          <cell r="N251">
            <v>0</v>
          </cell>
          <cell r="O251">
            <v>1412727.6674912567</v>
          </cell>
          <cell r="P251">
            <v>0</v>
          </cell>
          <cell r="Q251">
            <v>0</v>
          </cell>
          <cell r="R251">
            <v>1412727.6674912567</v>
          </cell>
          <cell r="S251">
            <v>0</v>
          </cell>
          <cell r="T251">
            <v>118669.12406926556</v>
          </cell>
          <cell r="U251">
            <v>1294058.5434219912</v>
          </cell>
          <cell r="V251" t="str">
            <v>x</v>
          </cell>
          <cell r="W251">
            <v>39556.374689755183</v>
          </cell>
          <cell r="X251">
            <v>1254502.1687322359</v>
          </cell>
          <cell r="Y251">
            <v>0</v>
          </cell>
          <cell r="Z251">
            <v>39556.374689755183</v>
          </cell>
          <cell r="AA251">
            <v>1214945.7940424806</v>
          </cell>
          <cell r="AB251">
            <v>0</v>
          </cell>
          <cell r="AC251">
            <v>39556.374689755183</v>
          </cell>
          <cell r="AD251">
            <v>1175389.4193527254</v>
          </cell>
          <cell r="AE251">
            <v>0</v>
          </cell>
          <cell r="AF251">
            <v>39556.374689755183</v>
          </cell>
          <cell r="AG251">
            <v>1135833.0446629701</v>
          </cell>
          <cell r="AH251">
            <v>0</v>
          </cell>
          <cell r="AI251">
            <v>39556.374689755183</v>
          </cell>
          <cell r="AJ251">
            <v>1096276.6699732149</v>
          </cell>
          <cell r="AL251">
            <v>39556.374689755183</v>
          </cell>
          <cell r="AM251">
            <v>1056720.2952834596</v>
          </cell>
          <cell r="AO251">
            <v>39556.374689755183</v>
          </cell>
          <cell r="AP251">
            <v>1017163.9205937044</v>
          </cell>
          <cell r="AR251">
            <v>39556.374689755183</v>
          </cell>
          <cell r="AS251">
            <v>977607.5459039493</v>
          </cell>
          <cell r="AU251">
            <v>39556.374689755183</v>
          </cell>
          <cell r="AV251">
            <v>938051.17121419415</v>
          </cell>
          <cell r="AW251">
            <v>39556.374689755183</v>
          </cell>
          <cell r="AX251">
            <v>898494.79652443901</v>
          </cell>
          <cell r="AZ251">
            <v>39556.374689755183</v>
          </cell>
          <cell r="BA251">
            <v>858938.42183468386</v>
          </cell>
          <cell r="BB251" t="str">
            <v>JW501</v>
          </cell>
          <cell r="BC251">
            <v>0.08</v>
          </cell>
          <cell r="BD251">
            <v>40.92587360746689</v>
          </cell>
        </row>
        <row r="252">
          <cell r="A252" t="str">
            <v>VRN426GP</v>
          </cell>
          <cell r="B252" t="str">
            <v>Active</v>
          </cell>
          <cell r="C252">
            <v>0</v>
          </cell>
          <cell r="D252" t="str">
            <v>JOHANNESBURG WATER</v>
          </cell>
          <cell r="E252" t="str">
            <v>000913 JOHANNESBURG WATER</v>
          </cell>
          <cell r="F252" t="str">
            <v>JOHANNESBURG WATER</v>
          </cell>
          <cell r="G252" t="str">
            <v>NORTHERN FARMS</v>
          </cell>
          <cell r="H252" t="str">
            <v>FML</v>
          </cell>
          <cell r="I252" t="str">
            <v>VRN426GP</v>
          </cell>
          <cell r="J252" t="str">
            <v>NEW HOLLAND 5610 TRACTOR</v>
          </cell>
          <cell r="K252" t="str">
            <v>TRACTOR</v>
          </cell>
          <cell r="L252">
            <v>129841.37819043714</v>
          </cell>
          <cell r="M252">
            <v>0</v>
          </cell>
          <cell r="N252">
            <v>2055.81</v>
          </cell>
          <cell r="O252">
            <v>127785.56819043714</v>
          </cell>
          <cell r="P252">
            <v>0</v>
          </cell>
          <cell r="Q252">
            <v>2055.81</v>
          </cell>
          <cell r="R252">
            <v>125729.75819043715</v>
          </cell>
          <cell r="S252">
            <v>0</v>
          </cell>
          <cell r="T252">
            <v>2055.81</v>
          </cell>
          <cell r="U252">
            <v>123673.94819043715</v>
          </cell>
          <cell r="V252">
            <v>0</v>
          </cell>
          <cell r="W252">
            <v>2055.81</v>
          </cell>
          <cell r="X252">
            <v>121618.13819043715</v>
          </cell>
          <cell r="Y252">
            <v>0</v>
          </cell>
          <cell r="Z252">
            <v>2055.81</v>
          </cell>
          <cell r="AA252">
            <v>119562.32819043715</v>
          </cell>
          <cell r="AB252">
            <v>0</v>
          </cell>
          <cell r="AC252">
            <v>2055.81</v>
          </cell>
          <cell r="AD252">
            <v>117506.51819043716</v>
          </cell>
          <cell r="AE252">
            <v>0</v>
          </cell>
          <cell r="AF252">
            <v>2055.81</v>
          </cell>
          <cell r="AG252">
            <v>115450.70819043716</v>
          </cell>
          <cell r="AH252">
            <v>0</v>
          </cell>
          <cell r="AI252">
            <v>2055.81</v>
          </cell>
          <cell r="AJ252">
            <v>113394.89819043716</v>
          </cell>
          <cell r="AL252">
            <v>2055.81</v>
          </cell>
          <cell r="AM252">
            <v>111339.08819043716</v>
          </cell>
          <cell r="AO252">
            <v>2055.81</v>
          </cell>
          <cell r="AP252">
            <v>109283.27819043717</v>
          </cell>
          <cell r="AR252">
            <v>2055.81</v>
          </cell>
          <cell r="AS252">
            <v>107227.46819043717</v>
          </cell>
          <cell r="AU252">
            <v>2055.81</v>
          </cell>
          <cell r="AV252">
            <v>105171.65819043717</v>
          </cell>
          <cell r="AW252">
            <v>2055.81</v>
          </cell>
          <cell r="AX252">
            <v>103115.84819043717</v>
          </cell>
          <cell r="AZ252">
            <v>2055.81</v>
          </cell>
          <cell r="BA252">
            <v>101060.03819043718</v>
          </cell>
          <cell r="BB252" t="str">
            <v>VRN426GP</v>
          </cell>
          <cell r="BC252">
            <v>0.08</v>
          </cell>
          <cell r="BD252">
            <v>82.255154566988679</v>
          </cell>
        </row>
        <row r="253">
          <cell r="A253" t="str">
            <v>VXV678GP</v>
          </cell>
          <cell r="B253" t="str">
            <v>Active</v>
          </cell>
          <cell r="C253">
            <v>0</v>
          </cell>
          <cell r="D253" t="str">
            <v>JOHANNESBURG WATER</v>
          </cell>
          <cell r="E253" t="str">
            <v>000913 JOHANNESBURG WATER</v>
          </cell>
          <cell r="F253" t="str">
            <v>JOHANNESBURG WATER</v>
          </cell>
          <cell r="G253" t="str">
            <v>ZANDFONTEIN</v>
          </cell>
          <cell r="H253" t="str">
            <v>FML</v>
          </cell>
          <cell r="I253" t="str">
            <v>VXV678GP</v>
          </cell>
          <cell r="J253" t="str">
            <v xml:space="preserve">ISUZU NPR 400 S F/C C/C                  </v>
          </cell>
          <cell r="K253" t="str">
            <v>TRK4/TIP</v>
          </cell>
          <cell r="L253">
            <v>126222.96445710384</v>
          </cell>
          <cell r="M253">
            <v>0</v>
          </cell>
          <cell r="N253">
            <v>2653.61</v>
          </cell>
          <cell r="O253">
            <v>123569.35445710384</v>
          </cell>
          <cell r="P253">
            <v>0</v>
          </cell>
          <cell r="Q253">
            <v>2653.61</v>
          </cell>
          <cell r="R253">
            <v>120915.74445710384</v>
          </cell>
          <cell r="S253">
            <v>0</v>
          </cell>
          <cell r="T253">
            <v>2653.61</v>
          </cell>
          <cell r="U253">
            <v>118262.13445710384</v>
          </cell>
          <cell r="V253">
            <v>0</v>
          </cell>
          <cell r="W253">
            <v>2653.61</v>
          </cell>
          <cell r="X253">
            <v>115608.52445710383</v>
          </cell>
          <cell r="Y253">
            <v>0</v>
          </cell>
          <cell r="Z253">
            <v>2653.61</v>
          </cell>
          <cell r="AA253">
            <v>112954.91445710383</v>
          </cell>
          <cell r="AB253">
            <v>0</v>
          </cell>
          <cell r="AC253">
            <v>2653.61</v>
          </cell>
          <cell r="AD253">
            <v>110301.30445710383</v>
          </cell>
          <cell r="AE253">
            <v>0</v>
          </cell>
          <cell r="AF253">
            <v>2653.61</v>
          </cell>
          <cell r="AG253">
            <v>107647.69445710383</v>
          </cell>
          <cell r="AH253">
            <v>0</v>
          </cell>
          <cell r="AI253">
            <v>2653.61</v>
          </cell>
          <cell r="AJ253">
            <v>104994.08445710383</v>
          </cell>
          <cell r="AL253">
            <v>2653.61</v>
          </cell>
          <cell r="AM253">
            <v>102340.47445710383</v>
          </cell>
          <cell r="AO253">
            <v>2653.61</v>
          </cell>
          <cell r="AP253">
            <v>99686.864457103831</v>
          </cell>
          <cell r="AR253">
            <v>2653.61</v>
          </cell>
          <cell r="AS253">
            <v>97033.254457103831</v>
          </cell>
          <cell r="AU253">
            <v>2653.61</v>
          </cell>
          <cell r="AV253">
            <v>94379.64445710383</v>
          </cell>
          <cell r="AW253">
            <v>2653.61</v>
          </cell>
          <cell r="AX253">
            <v>91726.034457103829</v>
          </cell>
          <cell r="AZ253">
            <v>2653.61</v>
          </cell>
          <cell r="BA253">
            <v>89072.424457103829</v>
          </cell>
          <cell r="BB253" t="str">
            <v>VXV678GP</v>
          </cell>
          <cell r="BC253">
            <v>0.08</v>
          </cell>
          <cell r="BD253">
            <v>57.403736034355525</v>
          </cell>
        </row>
        <row r="254">
          <cell r="A254" t="str">
            <v>VXV689GP</v>
          </cell>
          <cell r="B254" t="str">
            <v>Active</v>
          </cell>
          <cell r="C254">
            <v>0</v>
          </cell>
          <cell r="D254" t="str">
            <v>JOHANNESBURG WATER</v>
          </cell>
          <cell r="E254" t="str">
            <v>000913 JOHANNESBURG WATER</v>
          </cell>
          <cell r="F254" t="str">
            <v>JOHANNESBURG WATER</v>
          </cell>
          <cell r="G254" t="str">
            <v>ZANDFONTEIN</v>
          </cell>
          <cell r="H254" t="str">
            <v>FML</v>
          </cell>
          <cell r="I254" t="str">
            <v>VXV689GP</v>
          </cell>
          <cell r="J254" t="str">
            <v xml:space="preserve">ISUZU NPR 400 S F/C C/C                  </v>
          </cell>
          <cell r="K254" t="str">
            <v>TRK4/TIP</v>
          </cell>
          <cell r="L254">
            <v>126259.78721256831</v>
          </cell>
          <cell r="M254">
            <v>0</v>
          </cell>
          <cell r="N254">
            <v>2649.92</v>
          </cell>
          <cell r="O254">
            <v>123609.86721256831</v>
          </cell>
          <cell r="P254">
            <v>0</v>
          </cell>
          <cell r="Q254">
            <v>2649.92</v>
          </cell>
          <cell r="R254">
            <v>120959.94721256831</v>
          </cell>
          <cell r="S254">
            <v>0</v>
          </cell>
          <cell r="T254">
            <v>2649.92</v>
          </cell>
          <cell r="U254">
            <v>118310.02721256831</v>
          </cell>
          <cell r="V254">
            <v>0</v>
          </cell>
          <cell r="W254">
            <v>2649.92</v>
          </cell>
          <cell r="X254">
            <v>115660.10721256831</v>
          </cell>
          <cell r="Y254">
            <v>0</v>
          </cell>
          <cell r="Z254">
            <v>2649.92</v>
          </cell>
          <cell r="AA254">
            <v>113010.18721256831</v>
          </cell>
          <cell r="AB254">
            <v>0</v>
          </cell>
          <cell r="AC254">
            <v>2649.92</v>
          </cell>
          <cell r="AD254">
            <v>110360.26721256832</v>
          </cell>
          <cell r="AE254">
            <v>0</v>
          </cell>
          <cell r="AF254">
            <v>2649.92</v>
          </cell>
          <cell r="AG254">
            <v>107710.34721256832</v>
          </cell>
          <cell r="AH254">
            <v>0</v>
          </cell>
          <cell r="AI254">
            <v>2649.92</v>
          </cell>
          <cell r="AJ254">
            <v>105060.42721256832</v>
          </cell>
          <cell r="AL254">
            <v>2649.92</v>
          </cell>
          <cell r="AM254">
            <v>102410.50721256832</v>
          </cell>
          <cell r="AO254">
            <v>2649.92</v>
          </cell>
          <cell r="AP254">
            <v>99760.587212568324</v>
          </cell>
          <cell r="AR254">
            <v>2649.92</v>
          </cell>
          <cell r="AS254">
            <v>97110.667212568325</v>
          </cell>
          <cell r="AU254">
            <v>2649.92</v>
          </cell>
          <cell r="AV254">
            <v>94460.747212568327</v>
          </cell>
          <cell r="AW254">
            <v>2649.92</v>
          </cell>
          <cell r="AX254">
            <v>91810.827212568329</v>
          </cell>
          <cell r="AZ254">
            <v>2649.92</v>
          </cell>
          <cell r="BA254">
            <v>89160.907212568331</v>
          </cell>
          <cell r="BB254" t="str">
            <v>VXV689GP</v>
          </cell>
          <cell r="BC254">
            <v>0.08</v>
          </cell>
          <cell r="BD254">
            <v>57.521515179348448</v>
          </cell>
        </row>
        <row r="255">
          <cell r="A255" t="str">
            <v>VXW003GP</v>
          </cell>
          <cell r="B255" t="str">
            <v>Active</v>
          </cell>
          <cell r="C255">
            <v>0</v>
          </cell>
          <cell r="D255" t="str">
            <v>JOHANNESBURG WATER</v>
          </cell>
          <cell r="E255" t="str">
            <v>000913 JOHANNESBURG WATER</v>
          </cell>
          <cell r="F255" t="str">
            <v>JOHANNESBURG WATER</v>
          </cell>
          <cell r="G255" t="str">
            <v>ZANDFONTEIN</v>
          </cell>
          <cell r="H255" t="str">
            <v>FML</v>
          </cell>
          <cell r="I255" t="str">
            <v>VXW003GP</v>
          </cell>
          <cell r="J255" t="str">
            <v xml:space="preserve">ISUZU FSR 700 F/C C/C                    </v>
          </cell>
          <cell r="K255" t="str">
            <v>TRK7/CRANE</v>
          </cell>
          <cell r="L255">
            <v>82215.533038251364</v>
          </cell>
          <cell r="M255">
            <v>0</v>
          </cell>
          <cell r="N255">
            <v>5285.51</v>
          </cell>
          <cell r="O255">
            <v>76930.023038251369</v>
          </cell>
          <cell r="P255">
            <v>0</v>
          </cell>
          <cell r="Q255">
            <v>5285.51</v>
          </cell>
          <cell r="R255">
            <v>71644.513038251374</v>
          </cell>
          <cell r="S255">
            <v>0</v>
          </cell>
          <cell r="T255">
            <v>5285.51</v>
          </cell>
          <cell r="U255">
            <v>66359.00303825138</v>
          </cell>
          <cell r="V255">
            <v>0</v>
          </cell>
          <cell r="W255">
            <v>5285.51</v>
          </cell>
          <cell r="X255">
            <v>61073.493038251378</v>
          </cell>
          <cell r="Y255">
            <v>0</v>
          </cell>
          <cell r="Z255">
            <v>5285.51</v>
          </cell>
          <cell r="AA255">
            <v>55787.983038251376</v>
          </cell>
          <cell r="AB255">
            <v>0</v>
          </cell>
          <cell r="AC255">
            <v>5285.51</v>
          </cell>
          <cell r="AD255">
            <v>50502.473038251374</v>
          </cell>
          <cell r="AE255">
            <v>0</v>
          </cell>
          <cell r="AF255">
            <v>5285.51</v>
          </cell>
          <cell r="AG255">
            <v>45216.963038251371</v>
          </cell>
          <cell r="AH255">
            <v>0</v>
          </cell>
          <cell r="AI255">
            <v>5285.51</v>
          </cell>
          <cell r="AJ255">
            <v>39931.453038251369</v>
          </cell>
          <cell r="AL255">
            <v>5285.51</v>
          </cell>
          <cell r="AM255">
            <v>34645.943038251367</v>
          </cell>
          <cell r="AO255">
            <v>5285.51</v>
          </cell>
          <cell r="AP255">
            <v>29360.433038251365</v>
          </cell>
          <cell r="AR255">
            <v>5285.51</v>
          </cell>
          <cell r="AS255">
            <v>24074.923038251363</v>
          </cell>
          <cell r="AU255">
            <v>5285.51</v>
          </cell>
          <cell r="AV255">
            <v>18789.413038251361</v>
          </cell>
          <cell r="AW255">
            <v>5285.51</v>
          </cell>
          <cell r="AX255">
            <v>13503.903038251361</v>
          </cell>
          <cell r="AZ255">
            <v>5285.51</v>
          </cell>
          <cell r="BA255">
            <v>8218.3930382513608</v>
          </cell>
          <cell r="BB255" t="str">
            <v>VXW003GP</v>
          </cell>
          <cell r="BC255">
            <v>0.08</v>
          </cell>
          <cell r="BD255">
            <v>16.476572741644166</v>
          </cell>
        </row>
        <row r="256">
          <cell r="A256" t="str">
            <v>VXW012GP</v>
          </cell>
          <cell r="B256" t="str">
            <v>Active</v>
          </cell>
          <cell r="C256">
            <v>0</v>
          </cell>
          <cell r="D256" t="str">
            <v>JOHANNESBURG WATER</v>
          </cell>
          <cell r="E256" t="str">
            <v>000913 JOHANNESBURG WATER</v>
          </cell>
          <cell r="F256" t="str">
            <v>JOHANNESBURG WATER</v>
          </cell>
          <cell r="G256" t="str">
            <v>AVALON</v>
          </cell>
          <cell r="H256" t="str">
            <v>FML</v>
          </cell>
          <cell r="I256" t="str">
            <v>VXW012GP</v>
          </cell>
          <cell r="J256" t="str">
            <v xml:space="preserve">ISUZU FSR 700 F/C C/C                    </v>
          </cell>
          <cell r="K256" t="str">
            <v>TRK7/CRANE</v>
          </cell>
          <cell r="L256">
            <v>82199.580200819662</v>
          </cell>
          <cell r="M256">
            <v>0</v>
          </cell>
          <cell r="N256">
            <v>5277.38</v>
          </cell>
          <cell r="O256">
            <v>76922.200200819658</v>
          </cell>
          <cell r="P256">
            <v>0</v>
          </cell>
          <cell r="Q256">
            <v>5277.38</v>
          </cell>
          <cell r="R256">
            <v>71644.820200819653</v>
          </cell>
          <cell r="S256">
            <v>0</v>
          </cell>
          <cell r="T256">
            <v>5277.38</v>
          </cell>
          <cell r="U256">
            <v>66367.440200819648</v>
          </cell>
          <cell r="V256">
            <v>0</v>
          </cell>
          <cell r="W256">
            <v>5277.38</v>
          </cell>
          <cell r="X256">
            <v>61090.060200819651</v>
          </cell>
          <cell r="Y256">
            <v>0</v>
          </cell>
          <cell r="Z256">
            <v>5277.38</v>
          </cell>
          <cell r="AA256">
            <v>55812.680200819654</v>
          </cell>
          <cell r="AB256">
            <v>0</v>
          </cell>
          <cell r="AC256">
            <v>5277.38</v>
          </cell>
          <cell r="AD256">
            <v>50535.300200819656</v>
          </cell>
          <cell r="AE256">
            <v>0</v>
          </cell>
          <cell r="AF256">
            <v>5277.38</v>
          </cell>
          <cell r="AG256">
            <v>45257.920200819659</v>
          </cell>
          <cell r="AH256">
            <v>0</v>
          </cell>
          <cell r="AI256">
            <v>5277.38</v>
          </cell>
          <cell r="AJ256">
            <v>39980.540200819662</v>
          </cell>
          <cell r="AL256">
            <v>5277.38</v>
          </cell>
          <cell r="AM256">
            <v>34703.160200819664</v>
          </cell>
          <cell r="AO256">
            <v>5277.38</v>
          </cell>
          <cell r="AP256">
            <v>29425.780200819663</v>
          </cell>
          <cell r="AR256">
            <v>5277.38</v>
          </cell>
          <cell r="AS256">
            <v>24148.400200819662</v>
          </cell>
          <cell r="AU256">
            <v>5277.38</v>
          </cell>
          <cell r="AV256">
            <v>18871.020200819661</v>
          </cell>
          <cell r="AW256">
            <v>5277.38</v>
          </cell>
          <cell r="AX256">
            <v>13593.64020081966</v>
          </cell>
          <cell r="AZ256">
            <v>5277.38</v>
          </cell>
          <cell r="BA256">
            <v>8316.2602008196591</v>
          </cell>
          <cell r="BB256" t="str">
            <v>VXW012GP</v>
          </cell>
          <cell r="BC256">
            <v>0.08</v>
          </cell>
          <cell r="BD256">
            <v>16.50001507044125</v>
          </cell>
        </row>
        <row r="257">
          <cell r="A257" t="str">
            <v>VXX482GP</v>
          </cell>
          <cell r="B257" t="str">
            <v>Active</v>
          </cell>
          <cell r="C257">
            <v>0</v>
          </cell>
          <cell r="D257" t="str">
            <v>JOHANNESBURG WATER</v>
          </cell>
          <cell r="E257" t="str">
            <v>000913 JOHANNESBURG WATER</v>
          </cell>
          <cell r="F257" t="str">
            <v>JOHANNESBURG WATER</v>
          </cell>
          <cell r="G257" t="str">
            <v>AVALON</v>
          </cell>
          <cell r="H257" t="str">
            <v>FML</v>
          </cell>
          <cell r="I257" t="str">
            <v>VXX482GP</v>
          </cell>
          <cell r="J257" t="str">
            <v xml:space="preserve">ISUZU FTR 800 TIP C/C                    </v>
          </cell>
          <cell r="K257" t="str">
            <v>TRK8/TIP</v>
          </cell>
          <cell r="L257">
            <v>230788.97816202187</v>
          </cell>
          <cell r="M257">
            <v>0</v>
          </cell>
          <cell r="N257">
            <v>3671.18</v>
          </cell>
          <cell r="O257">
            <v>227117.79816202188</v>
          </cell>
          <cell r="P257">
            <v>0</v>
          </cell>
          <cell r="Q257">
            <v>3671.18</v>
          </cell>
          <cell r="R257">
            <v>223446.61816202188</v>
          </cell>
          <cell r="S257">
            <v>0</v>
          </cell>
          <cell r="T257">
            <v>3671.18</v>
          </cell>
          <cell r="U257">
            <v>219775.43816202189</v>
          </cell>
          <cell r="V257">
            <v>0</v>
          </cell>
          <cell r="W257">
            <v>3671.18</v>
          </cell>
          <cell r="X257">
            <v>216104.2581620219</v>
          </cell>
          <cell r="Y257">
            <v>0</v>
          </cell>
          <cell r="Z257">
            <v>3671.18</v>
          </cell>
          <cell r="AA257">
            <v>212433.07816202191</v>
          </cell>
          <cell r="AB257">
            <v>0</v>
          </cell>
          <cell r="AC257">
            <v>3671.18</v>
          </cell>
          <cell r="AD257">
            <v>208761.89816202191</v>
          </cell>
          <cell r="AE257">
            <v>0</v>
          </cell>
          <cell r="AF257">
            <v>3671.18</v>
          </cell>
          <cell r="AG257">
            <v>205090.71816202192</v>
          </cell>
          <cell r="AH257">
            <v>0</v>
          </cell>
          <cell r="AI257">
            <v>3671.18</v>
          </cell>
          <cell r="AJ257">
            <v>201419.53816202193</v>
          </cell>
          <cell r="AL257">
            <v>3671.18</v>
          </cell>
          <cell r="AM257">
            <v>197748.35816202193</v>
          </cell>
          <cell r="AO257">
            <v>3671.18</v>
          </cell>
          <cell r="AP257">
            <v>194077.17816202194</v>
          </cell>
          <cell r="AR257">
            <v>3671.18</v>
          </cell>
          <cell r="AS257">
            <v>190405.99816202195</v>
          </cell>
          <cell r="AU257">
            <v>3671.18</v>
          </cell>
          <cell r="AV257">
            <v>186734.81816202195</v>
          </cell>
          <cell r="AW257">
            <v>3671.18</v>
          </cell>
          <cell r="AX257">
            <v>183063.63816202196</v>
          </cell>
          <cell r="AZ257">
            <v>3671.18</v>
          </cell>
          <cell r="BA257">
            <v>179392.45816202197</v>
          </cell>
          <cell r="BB257" t="str">
            <v>VXX482GP</v>
          </cell>
          <cell r="BC257">
            <v>0.08</v>
          </cell>
          <cell r="BD257">
            <v>81.747902086137742</v>
          </cell>
        </row>
        <row r="258">
          <cell r="A258" t="str">
            <v>VXX490GP</v>
          </cell>
          <cell r="B258" t="str">
            <v>Active</v>
          </cell>
          <cell r="C258">
            <v>0</v>
          </cell>
          <cell r="D258" t="str">
            <v>JOHANNESBURG WATER</v>
          </cell>
          <cell r="E258" t="str">
            <v>000913 JOHANNESBURG WATER</v>
          </cell>
          <cell r="F258" t="str">
            <v>JOHANNESBURG WATER</v>
          </cell>
          <cell r="G258" t="str">
            <v>ZANDFONTEIN</v>
          </cell>
          <cell r="H258" t="str">
            <v>FML</v>
          </cell>
          <cell r="I258" t="str">
            <v>VXX490GP</v>
          </cell>
          <cell r="J258" t="str">
            <v xml:space="preserve">ISUZU NPR 400 S F/C C/C                  </v>
          </cell>
          <cell r="K258" t="str">
            <v>TRK4/TIP</v>
          </cell>
          <cell r="L258">
            <v>126100.79328770493</v>
          </cell>
          <cell r="M258">
            <v>0</v>
          </cell>
          <cell r="N258">
            <v>2659.54</v>
          </cell>
          <cell r="O258">
            <v>123441.25328770494</v>
          </cell>
          <cell r="P258">
            <v>0</v>
          </cell>
          <cell r="Q258">
            <v>2659.54</v>
          </cell>
          <cell r="R258">
            <v>120781.71328770494</v>
          </cell>
          <cell r="S258">
            <v>0</v>
          </cell>
          <cell r="T258">
            <v>2659.54</v>
          </cell>
          <cell r="U258">
            <v>118122.17328770495</v>
          </cell>
          <cell r="V258">
            <v>0</v>
          </cell>
          <cell r="W258">
            <v>2659.54</v>
          </cell>
          <cell r="X258">
            <v>115462.63328770496</v>
          </cell>
          <cell r="Y258">
            <v>0</v>
          </cell>
          <cell r="Z258">
            <v>2659.54</v>
          </cell>
          <cell r="AA258">
            <v>112803.09328770496</v>
          </cell>
          <cell r="AB258">
            <v>0</v>
          </cell>
          <cell r="AC258">
            <v>2659.54</v>
          </cell>
          <cell r="AD258">
            <v>110143.55328770497</v>
          </cell>
          <cell r="AE258">
            <v>0</v>
          </cell>
          <cell r="AF258">
            <v>2659.54</v>
          </cell>
          <cell r="AG258">
            <v>107484.01328770498</v>
          </cell>
          <cell r="AH258">
            <v>0</v>
          </cell>
          <cell r="AI258">
            <v>2659.54</v>
          </cell>
          <cell r="AJ258">
            <v>104824.47328770498</v>
          </cell>
          <cell r="AL258">
            <v>2659.54</v>
          </cell>
          <cell r="AM258">
            <v>102164.93328770499</v>
          </cell>
          <cell r="AO258">
            <v>2659.54</v>
          </cell>
          <cell r="AP258">
            <v>99505.393287704996</v>
          </cell>
          <cell r="AR258">
            <v>2659.54</v>
          </cell>
          <cell r="AS258">
            <v>96845.853287705002</v>
          </cell>
          <cell r="AU258">
            <v>2659.54</v>
          </cell>
          <cell r="AV258">
            <v>94186.313287705008</v>
          </cell>
          <cell r="AW258">
            <v>2659.54</v>
          </cell>
          <cell r="AX258">
            <v>91526.773287705015</v>
          </cell>
          <cell r="AZ258">
            <v>2659.54</v>
          </cell>
          <cell r="BA258">
            <v>88867.233287705021</v>
          </cell>
          <cell r="BB258" t="str">
            <v>VXX490GP</v>
          </cell>
          <cell r="BC258">
            <v>0.08</v>
          </cell>
          <cell r="BD258">
            <v>57.18058223633183</v>
          </cell>
        </row>
        <row r="259">
          <cell r="A259" t="str">
            <v>VXX513GP</v>
          </cell>
          <cell r="B259" t="str">
            <v>Active</v>
          </cell>
          <cell r="C259">
            <v>0</v>
          </cell>
          <cell r="D259" t="str">
            <v>JOHANNESBURG WATER</v>
          </cell>
          <cell r="E259" t="str">
            <v>000913 JOHANNESBURG WATER</v>
          </cell>
          <cell r="F259" t="str">
            <v>JOHANNESBURG WATER</v>
          </cell>
          <cell r="G259" t="str">
            <v>ZANDFONTEIN</v>
          </cell>
          <cell r="H259" t="str">
            <v>FML</v>
          </cell>
          <cell r="I259" t="str">
            <v>VXX513GP</v>
          </cell>
          <cell r="J259" t="str">
            <v xml:space="preserve">ISUZU NPR 400 S F/C C/C                  </v>
          </cell>
          <cell r="K259" t="str">
            <v>TRK4/TIP</v>
          </cell>
          <cell r="L259">
            <v>126259.86798907105</v>
          </cell>
          <cell r="M259">
            <v>0</v>
          </cell>
          <cell r="N259">
            <v>2649.98</v>
          </cell>
          <cell r="O259">
            <v>123609.88798907105</v>
          </cell>
          <cell r="P259">
            <v>0</v>
          </cell>
          <cell r="Q259">
            <v>2649.98</v>
          </cell>
          <cell r="R259">
            <v>120959.90798907106</v>
          </cell>
          <cell r="S259">
            <v>0</v>
          </cell>
          <cell r="T259">
            <v>2649.98</v>
          </cell>
          <cell r="U259">
            <v>118309.92798907106</v>
          </cell>
          <cell r="V259">
            <v>0</v>
          </cell>
          <cell r="W259">
            <v>2649.98</v>
          </cell>
          <cell r="X259">
            <v>115659.94798907106</v>
          </cell>
          <cell r="Y259">
            <v>0</v>
          </cell>
          <cell r="Z259">
            <v>2649.98</v>
          </cell>
          <cell r="AA259">
            <v>113009.96798907107</v>
          </cell>
          <cell r="AB259">
            <v>0</v>
          </cell>
          <cell r="AC259">
            <v>2649.98</v>
          </cell>
          <cell r="AD259">
            <v>110359.98798907107</v>
          </cell>
          <cell r="AE259">
            <v>0</v>
          </cell>
          <cell r="AF259">
            <v>2649.98</v>
          </cell>
          <cell r="AG259">
            <v>107710.00798907108</v>
          </cell>
          <cell r="AH259">
            <v>0</v>
          </cell>
          <cell r="AI259">
            <v>2649.98</v>
          </cell>
          <cell r="AJ259">
            <v>105060.02798907108</v>
          </cell>
          <cell r="AL259">
            <v>2649.98</v>
          </cell>
          <cell r="AM259">
            <v>102410.04798907108</v>
          </cell>
          <cell r="AO259">
            <v>2649.98</v>
          </cell>
          <cell r="AP259">
            <v>99760.067989071089</v>
          </cell>
          <cell r="AR259">
            <v>2649.98</v>
          </cell>
          <cell r="AS259">
            <v>97110.087989071093</v>
          </cell>
          <cell r="AU259">
            <v>2649.98</v>
          </cell>
          <cell r="AV259">
            <v>94460.107989071097</v>
          </cell>
          <cell r="AW259">
            <v>2649.98</v>
          </cell>
          <cell r="AX259">
            <v>91810.127989071101</v>
          </cell>
          <cell r="AZ259">
            <v>2649.98</v>
          </cell>
          <cell r="BA259">
            <v>89160.147989071105</v>
          </cell>
          <cell r="BB259" t="str">
            <v>VXX513GP</v>
          </cell>
          <cell r="BC259">
            <v>0.08</v>
          </cell>
          <cell r="BD259">
            <v>57.519973749879291</v>
          </cell>
        </row>
        <row r="260">
          <cell r="A260" t="str">
            <v>WJP428GP</v>
          </cell>
          <cell r="B260" t="str">
            <v>Active</v>
          </cell>
          <cell r="C260">
            <v>0</v>
          </cell>
          <cell r="D260" t="str">
            <v>JOHANNESBURG WATER</v>
          </cell>
          <cell r="E260" t="str">
            <v>000913 JOHANNESBURG WATER</v>
          </cell>
          <cell r="F260" t="str">
            <v>JOHANNESBURG WATER</v>
          </cell>
          <cell r="G260" t="str">
            <v>AVALON</v>
          </cell>
          <cell r="H260" t="str">
            <v>FML</v>
          </cell>
          <cell r="I260" t="str">
            <v>WJP428GP</v>
          </cell>
          <cell r="J260" t="str">
            <v xml:space="preserve">ISUZU FTR 800 TIP C/C                    </v>
          </cell>
          <cell r="K260" t="str">
            <v>TRK8/TIP</v>
          </cell>
          <cell r="L260">
            <v>239964.64814153005</v>
          </cell>
          <cell r="M260">
            <v>0</v>
          </cell>
          <cell r="N260">
            <v>3422.5</v>
          </cell>
          <cell r="O260">
            <v>236542.14814153005</v>
          </cell>
          <cell r="P260">
            <v>0</v>
          </cell>
          <cell r="Q260">
            <v>3422.5</v>
          </cell>
          <cell r="R260">
            <v>233119.64814153005</v>
          </cell>
          <cell r="S260">
            <v>0</v>
          </cell>
          <cell r="T260">
            <v>3422.5</v>
          </cell>
          <cell r="U260">
            <v>229697.14814153005</v>
          </cell>
          <cell r="V260">
            <v>0</v>
          </cell>
          <cell r="W260">
            <v>3422.5</v>
          </cell>
          <cell r="X260">
            <v>226274.64814153005</v>
          </cell>
          <cell r="Y260">
            <v>0</v>
          </cell>
          <cell r="Z260">
            <v>3422.5</v>
          </cell>
          <cell r="AA260">
            <v>222852.14814153005</v>
          </cell>
          <cell r="AB260">
            <v>0</v>
          </cell>
          <cell r="AC260">
            <v>3422.5</v>
          </cell>
          <cell r="AD260">
            <v>219429.64814153005</v>
          </cell>
          <cell r="AE260">
            <v>0</v>
          </cell>
          <cell r="AF260">
            <v>3422.5</v>
          </cell>
          <cell r="AG260">
            <v>216007.14814153005</v>
          </cell>
          <cell r="AH260">
            <v>0</v>
          </cell>
          <cell r="AI260">
            <v>3422.5</v>
          </cell>
          <cell r="AJ260">
            <v>212584.64814153005</v>
          </cell>
          <cell r="AL260">
            <v>3422.5</v>
          </cell>
          <cell r="AM260">
            <v>209162.14814153005</v>
          </cell>
          <cell r="AO260">
            <v>3422.5</v>
          </cell>
          <cell r="AP260">
            <v>205739.64814153005</v>
          </cell>
          <cell r="AR260">
            <v>3422.5</v>
          </cell>
          <cell r="AS260">
            <v>202317.14814153005</v>
          </cell>
          <cell r="AU260">
            <v>3422.5</v>
          </cell>
          <cell r="AV260">
            <v>198894.64814153005</v>
          </cell>
          <cell r="AW260">
            <v>3422.5</v>
          </cell>
          <cell r="AX260">
            <v>195472.14814153005</v>
          </cell>
          <cell r="AZ260">
            <v>3422.5</v>
          </cell>
          <cell r="BA260">
            <v>192049.64814153005</v>
          </cell>
          <cell r="BB260" t="str">
            <v>WJP428GP</v>
          </cell>
          <cell r="BC260">
            <v>0.08</v>
          </cell>
          <cell r="BD260">
            <v>94.819585329111547</v>
          </cell>
        </row>
        <row r="261">
          <cell r="A261" t="str">
            <v>XFT484GP</v>
          </cell>
          <cell r="B261" t="str">
            <v>Active</v>
          </cell>
          <cell r="C261" t="str">
            <v>????</v>
          </cell>
          <cell r="D261" t="str">
            <v>JOHANNESBURG WATER</v>
          </cell>
          <cell r="E261" t="str">
            <v>000913 JOHANNESBURG WATER</v>
          </cell>
          <cell r="F261" t="str">
            <v>JHB WATER</v>
          </cell>
          <cell r="G261" t="str">
            <v>MIDRAND</v>
          </cell>
          <cell r="H261" t="str">
            <v>FML</v>
          </cell>
          <cell r="I261" t="str">
            <v>XFT484GP</v>
          </cell>
          <cell r="J261" t="str">
            <v xml:space="preserve">ISUZU NPR 400 S F/C C/C                  </v>
          </cell>
          <cell r="K261" t="str">
            <v>TRK4/DS</v>
          </cell>
          <cell r="L261">
            <v>165353.57866092896</v>
          </cell>
          <cell r="M261">
            <v>0</v>
          </cell>
          <cell r="N261">
            <v>2204.98</v>
          </cell>
          <cell r="O261">
            <v>163148.59866092895</v>
          </cell>
          <cell r="P261">
            <v>0</v>
          </cell>
          <cell r="Q261">
            <v>2204.98</v>
          </cell>
          <cell r="R261">
            <v>160943.61866092894</v>
          </cell>
          <cell r="S261">
            <v>0</v>
          </cell>
          <cell r="T261">
            <v>2204.98</v>
          </cell>
          <cell r="U261">
            <v>158738.63866092893</v>
          </cell>
          <cell r="V261">
            <v>0</v>
          </cell>
          <cell r="W261">
            <v>2204.98</v>
          </cell>
          <cell r="X261">
            <v>156533.65866092892</v>
          </cell>
          <cell r="Y261">
            <v>0</v>
          </cell>
          <cell r="Z261">
            <v>2204.98</v>
          </cell>
          <cell r="AA261">
            <v>154328.67866092891</v>
          </cell>
          <cell r="AB261">
            <v>0</v>
          </cell>
          <cell r="AC261">
            <v>2204.98</v>
          </cell>
          <cell r="AD261">
            <v>152123.6986609289</v>
          </cell>
          <cell r="AE261">
            <v>0</v>
          </cell>
          <cell r="AF261">
            <v>2204.98</v>
          </cell>
          <cell r="AG261">
            <v>149918.71866092889</v>
          </cell>
          <cell r="AH261">
            <v>0</v>
          </cell>
          <cell r="AI261">
            <v>2204.98</v>
          </cell>
          <cell r="AJ261">
            <v>147713.73866092888</v>
          </cell>
          <cell r="AL261">
            <v>2204.98</v>
          </cell>
          <cell r="AM261">
            <v>145508.75866092887</v>
          </cell>
          <cell r="AO261">
            <v>2204.98</v>
          </cell>
          <cell r="AP261">
            <v>143303.77866092886</v>
          </cell>
          <cell r="AR261">
            <v>2204.98</v>
          </cell>
          <cell r="AS261">
            <v>141098.79866092885</v>
          </cell>
          <cell r="AU261">
            <v>2204.98</v>
          </cell>
          <cell r="AV261">
            <v>138893.81866092884</v>
          </cell>
          <cell r="AW261">
            <v>2204.98</v>
          </cell>
          <cell r="AX261">
            <v>136688.83866092883</v>
          </cell>
          <cell r="AZ261">
            <v>2204.98</v>
          </cell>
          <cell r="BA261">
            <v>134483.85866092882</v>
          </cell>
          <cell r="BB261" t="e">
            <v>#N/A</v>
          </cell>
          <cell r="BC261">
            <v>0.08</v>
          </cell>
          <cell r="BD261">
            <v>104.30013839226518</v>
          </cell>
        </row>
        <row r="262">
          <cell r="A262" t="str">
            <v>XJX343GP</v>
          </cell>
          <cell r="B262" t="str">
            <v>Active</v>
          </cell>
          <cell r="C262">
            <v>0</v>
          </cell>
          <cell r="D262" t="str">
            <v>JOHANNESBURG WATER</v>
          </cell>
          <cell r="E262" t="str">
            <v>000913 JOHANNESBURG WATER</v>
          </cell>
          <cell r="F262" t="str">
            <v>JOHANNESBURG WATER</v>
          </cell>
          <cell r="G262" t="str">
            <v>ZANDFONTEIN</v>
          </cell>
          <cell r="H262" t="str">
            <v>FML</v>
          </cell>
          <cell r="I262" t="str">
            <v>XJX343GP</v>
          </cell>
          <cell r="J262" t="str">
            <v xml:space="preserve">ISUZU NPR 400 S F/C C/C                  </v>
          </cell>
          <cell r="K262" t="str">
            <v>TRK4/TIP</v>
          </cell>
          <cell r="L262">
            <v>142753.32890792348</v>
          </cell>
          <cell r="M262">
            <v>0</v>
          </cell>
          <cell r="N262">
            <v>2377.1999999999998</v>
          </cell>
          <cell r="O262">
            <v>140376.12890792347</v>
          </cell>
          <cell r="P262">
            <v>0</v>
          </cell>
          <cell r="Q262">
            <v>2377.1999999999998</v>
          </cell>
          <cell r="R262">
            <v>137998.92890792346</v>
          </cell>
          <cell r="S262">
            <v>0</v>
          </cell>
          <cell r="T262">
            <v>2377.1999999999998</v>
          </cell>
          <cell r="U262">
            <v>135621.72890792345</v>
          </cell>
          <cell r="V262">
            <v>0</v>
          </cell>
          <cell r="W262">
            <v>2377.1999999999998</v>
          </cell>
          <cell r="X262">
            <v>133244.52890792344</v>
          </cell>
          <cell r="Y262">
            <v>0</v>
          </cell>
          <cell r="Z262">
            <v>2377.1999999999998</v>
          </cell>
          <cell r="AA262">
            <v>130867.32890792344</v>
          </cell>
          <cell r="AB262">
            <v>0</v>
          </cell>
          <cell r="AC262">
            <v>2377.1999999999998</v>
          </cell>
          <cell r="AD262">
            <v>128490.12890792344</v>
          </cell>
          <cell r="AE262">
            <v>0</v>
          </cell>
          <cell r="AF262">
            <v>2377.1999999999998</v>
          </cell>
          <cell r="AG262">
            <v>126112.92890792344</v>
          </cell>
          <cell r="AH262">
            <v>0</v>
          </cell>
          <cell r="AI262">
            <v>2377.1999999999998</v>
          </cell>
          <cell r="AJ262">
            <v>123735.72890792345</v>
          </cell>
          <cell r="AL262">
            <v>2377.1999999999998</v>
          </cell>
          <cell r="AM262">
            <v>121358.52890792345</v>
          </cell>
          <cell r="AO262">
            <v>2377.1999999999998</v>
          </cell>
          <cell r="AP262">
            <v>118981.32890792345</v>
          </cell>
          <cell r="AR262">
            <v>2377.1999999999998</v>
          </cell>
          <cell r="AS262">
            <v>116604.12890792346</v>
          </cell>
          <cell r="AU262">
            <v>2377.1999999999998</v>
          </cell>
          <cell r="AV262">
            <v>114226.92890792346</v>
          </cell>
          <cell r="AW262">
            <v>2377.1999999999998</v>
          </cell>
          <cell r="AX262">
            <v>111849.72890792346</v>
          </cell>
          <cell r="AZ262">
            <v>2377.1999999999998</v>
          </cell>
          <cell r="BA262">
            <v>109472.52890792346</v>
          </cell>
          <cell r="BB262" t="str">
            <v>XJX343GP</v>
          </cell>
          <cell r="BC262">
            <v>0.08</v>
          </cell>
          <cell r="BD262">
            <v>76.964345266540022</v>
          </cell>
        </row>
        <row r="263">
          <cell r="A263" t="str">
            <v>XJX441GP</v>
          </cell>
          <cell r="B263" t="str">
            <v>Active</v>
          </cell>
          <cell r="C263">
            <v>0</v>
          </cell>
          <cell r="D263" t="str">
            <v>JOHANNESBURG WATER</v>
          </cell>
          <cell r="E263" t="str">
            <v>000913 JOHANNESBURG WATER</v>
          </cell>
          <cell r="F263" t="str">
            <v>JOHANNESBURG WATER</v>
          </cell>
          <cell r="G263" t="str">
            <v>AVALON</v>
          </cell>
          <cell r="H263" t="str">
            <v>FML</v>
          </cell>
          <cell r="I263" t="str">
            <v>XJX441GP</v>
          </cell>
          <cell r="J263" t="str">
            <v xml:space="preserve">ISUZU NPR 400 S F/C C/C                  </v>
          </cell>
          <cell r="K263" t="str">
            <v>TRK4/TIP</v>
          </cell>
          <cell r="L263">
            <v>142753.32890792348</v>
          </cell>
          <cell r="M263">
            <v>0</v>
          </cell>
          <cell r="N263">
            <v>2377.1999999999998</v>
          </cell>
          <cell r="O263">
            <v>140376.12890792347</v>
          </cell>
          <cell r="P263">
            <v>0</v>
          </cell>
          <cell r="Q263">
            <v>2377.1999999999998</v>
          </cell>
          <cell r="R263">
            <v>137998.92890792346</v>
          </cell>
          <cell r="S263">
            <v>0</v>
          </cell>
          <cell r="T263">
            <v>2377.1999999999998</v>
          </cell>
          <cell r="U263">
            <v>135621.72890792345</v>
          </cell>
          <cell r="V263">
            <v>0</v>
          </cell>
          <cell r="W263">
            <v>2377.1999999999998</v>
          </cell>
          <cell r="X263">
            <v>133244.52890792344</v>
          </cell>
          <cell r="Y263">
            <v>0</v>
          </cell>
          <cell r="Z263">
            <v>2377.1999999999998</v>
          </cell>
          <cell r="AA263">
            <v>130867.32890792344</v>
          </cell>
          <cell r="AB263">
            <v>0</v>
          </cell>
          <cell r="AC263">
            <v>2377.1999999999998</v>
          </cell>
          <cell r="AD263">
            <v>128490.12890792344</v>
          </cell>
          <cell r="AE263">
            <v>0</v>
          </cell>
          <cell r="AF263">
            <v>2377.1999999999998</v>
          </cell>
          <cell r="AG263">
            <v>126112.92890792344</v>
          </cell>
          <cell r="AH263">
            <v>0</v>
          </cell>
          <cell r="AI263">
            <v>2377.1999999999998</v>
          </cell>
          <cell r="AJ263">
            <v>123735.72890792345</v>
          </cell>
          <cell r="AL263">
            <v>2377.1999999999998</v>
          </cell>
          <cell r="AM263">
            <v>121358.52890792345</v>
          </cell>
          <cell r="AO263">
            <v>2377.1999999999998</v>
          </cell>
          <cell r="AP263">
            <v>118981.32890792345</v>
          </cell>
          <cell r="AR263">
            <v>2377.1999999999998</v>
          </cell>
          <cell r="AS263">
            <v>116604.12890792346</v>
          </cell>
          <cell r="AU263">
            <v>2377.1999999999998</v>
          </cell>
          <cell r="AV263">
            <v>114226.92890792346</v>
          </cell>
          <cell r="AW263">
            <v>2377.1999999999998</v>
          </cell>
          <cell r="AX263">
            <v>111849.72890792346</v>
          </cell>
          <cell r="AZ263">
            <v>2377.1999999999998</v>
          </cell>
          <cell r="BA263">
            <v>109472.52890792346</v>
          </cell>
          <cell r="BB263" t="str">
            <v>XJX441GP</v>
          </cell>
          <cell r="BC263">
            <v>0.08</v>
          </cell>
          <cell r="BD263">
            <v>76.964345266540022</v>
          </cell>
        </row>
        <row r="264">
          <cell r="A264" t="str">
            <v>XJX884GP</v>
          </cell>
          <cell r="B264" t="str">
            <v>Active</v>
          </cell>
          <cell r="C264">
            <v>0</v>
          </cell>
          <cell r="D264" t="str">
            <v>JOHANNESBURG WATER</v>
          </cell>
          <cell r="E264" t="str">
            <v>000913 JOHANNESBURG WATER</v>
          </cell>
          <cell r="F264" t="str">
            <v>JOHANNESBURG WATER</v>
          </cell>
          <cell r="G264" t="str">
            <v>ENNERDALE</v>
          </cell>
          <cell r="H264" t="str">
            <v>FML</v>
          </cell>
          <cell r="I264" t="str">
            <v>XJX884GP</v>
          </cell>
          <cell r="J264" t="str">
            <v xml:space="preserve">ISUZU NPR 400 S F/C C/C                  </v>
          </cell>
          <cell r="K264" t="str">
            <v>TRK4/TIP</v>
          </cell>
          <cell r="L264">
            <v>145470.79234344262</v>
          </cell>
          <cell r="M264">
            <v>0</v>
          </cell>
          <cell r="N264">
            <v>2457.75</v>
          </cell>
          <cell r="O264">
            <v>143013.04234344262</v>
          </cell>
          <cell r="P264">
            <v>0</v>
          </cell>
          <cell r="Q264">
            <v>2457.75</v>
          </cell>
          <cell r="R264">
            <v>140555.29234344262</v>
          </cell>
          <cell r="S264">
            <v>0</v>
          </cell>
          <cell r="T264">
            <v>2457.75</v>
          </cell>
          <cell r="U264">
            <v>138097.54234344262</v>
          </cell>
          <cell r="V264">
            <v>0</v>
          </cell>
          <cell r="W264">
            <v>2457.75</v>
          </cell>
          <cell r="X264">
            <v>135639.79234344262</v>
          </cell>
          <cell r="Y264">
            <v>0</v>
          </cell>
          <cell r="Z264">
            <v>2457.75</v>
          </cell>
          <cell r="AA264">
            <v>133182.04234344262</v>
          </cell>
          <cell r="AB264">
            <v>0</v>
          </cell>
          <cell r="AC264">
            <v>2457.75</v>
          </cell>
          <cell r="AD264">
            <v>130724.29234344262</v>
          </cell>
          <cell r="AE264">
            <v>0</v>
          </cell>
          <cell r="AF264">
            <v>2457.75</v>
          </cell>
          <cell r="AG264">
            <v>128266.54234344262</v>
          </cell>
          <cell r="AH264">
            <v>0</v>
          </cell>
          <cell r="AI264">
            <v>2457.75</v>
          </cell>
          <cell r="AJ264">
            <v>125808.79234344262</v>
          </cell>
          <cell r="AL264">
            <v>2457.75</v>
          </cell>
          <cell r="AM264">
            <v>123351.04234344262</v>
          </cell>
          <cell r="AO264">
            <v>2457.75</v>
          </cell>
          <cell r="AP264">
            <v>120893.29234344262</v>
          </cell>
          <cell r="AR264">
            <v>2457.75</v>
          </cell>
          <cell r="AS264">
            <v>118435.54234344262</v>
          </cell>
          <cell r="AU264">
            <v>2457.75</v>
          </cell>
          <cell r="AV264">
            <v>115977.79234344262</v>
          </cell>
          <cell r="AW264">
            <v>2457.75</v>
          </cell>
          <cell r="AX264">
            <v>113520.04234344262</v>
          </cell>
          <cell r="AZ264">
            <v>2457.75</v>
          </cell>
          <cell r="BA264">
            <v>111062.29234344262</v>
          </cell>
          <cell r="BB264" t="str">
            <v>XJX884GP</v>
          </cell>
          <cell r="BC264">
            <v>0.08</v>
          </cell>
          <cell r="BD264">
            <v>75.528224419493654</v>
          </cell>
        </row>
        <row r="265">
          <cell r="A265" t="str">
            <v>XJX903GP</v>
          </cell>
          <cell r="B265" t="str">
            <v>Active</v>
          </cell>
          <cell r="C265">
            <v>0</v>
          </cell>
          <cell r="D265" t="str">
            <v>JOHANNESBURG WATER</v>
          </cell>
          <cell r="E265" t="str">
            <v>000913 JOHANNESBURG WATER</v>
          </cell>
          <cell r="F265" t="str">
            <v>JOHANNESBURG WATER</v>
          </cell>
          <cell r="G265" t="str">
            <v>KLIPSPRUIT</v>
          </cell>
          <cell r="H265" t="str">
            <v>FML</v>
          </cell>
          <cell r="I265" t="str">
            <v>XJX903GP</v>
          </cell>
          <cell r="J265" t="str">
            <v xml:space="preserve">ISUZU NPR 400 S F/C C/C                  </v>
          </cell>
          <cell r="K265" t="str">
            <v>TRK4/TIP</v>
          </cell>
          <cell r="L265">
            <v>142753.32890792348</v>
          </cell>
          <cell r="M265">
            <v>0</v>
          </cell>
          <cell r="N265">
            <v>2377.1999999999998</v>
          </cell>
          <cell r="O265">
            <v>140376.12890792347</v>
          </cell>
          <cell r="P265">
            <v>0</v>
          </cell>
          <cell r="Q265">
            <v>2377.1999999999998</v>
          </cell>
          <cell r="R265">
            <v>137998.92890792346</v>
          </cell>
          <cell r="S265">
            <v>0</v>
          </cell>
          <cell r="T265">
            <v>2377.1999999999998</v>
          </cell>
          <cell r="U265">
            <v>135621.72890792345</v>
          </cell>
          <cell r="V265">
            <v>0</v>
          </cell>
          <cell r="W265">
            <v>2377.1999999999998</v>
          </cell>
          <cell r="X265">
            <v>133244.52890792344</v>
          </cell>
          <cell r="Y265">
            <v>0</v>
          </cell>
          <cell r="Z265">
            <v>2377.1999999999998</v>
          </cell>
          <cell r="AA265">
            <v>130867.32890792344</v>
          </cell>
          <cell r="AB265">
            <v>0</v>
          </cell>
          <cell r="AC265">
            <v>2377.1999999999998</v>
          </cell>
          <cell r="AD265">
            <v>128490.12890792344</v>
          </cell>
          <cell r="AE265">
            <v>0</v>
          </cell>
          <cell r="AF265">
            <v>2377.1999999999998</v>
          </cell>
          <cell r="AG265">
            <v>126112.92890792344</v>
          </cell>
          <cell r="AH265">
            <v>0</v>
          </cell>
          <cell r="AI265">
            <v>2377.1999999999998</v>
          </cell>
          <cell r="AJ265">
            <v>123735.72890792345</v>
          </cell>
          <cell r="AL265">
            <v>2377.1999999999998</v>
          </cell>
          <cell r="AM265">
            <v>121358.52890792345</v>
          </cell>
          <cell r="AO265">
            <v>2377.1999999999998</v>
          </cell>
          <cell r="AP265">
            <v>118981.32890792345</v>
          </cell>
          <cell r="AR265">
            <v>2377.1999999999998</v>
          </cell>
          <cell r="AS265">
            <v>116604.12890792346</v>
          </cell>
          <cell r="AU265">
            <v>2377.1999999999998</v>
          </cell>
          <cell r="AV265">
            <v>114226.92890792346</v>
          </cell>
          <cell r="AW265">
            <v>2377.1999999999998</v>
          </cell>
          <cell r="AX265">
            <v>111849.72890792346</v>
          </cell>
          <cell r="AZ265">
            <v>2377.1999999999998</v>
          </cell>
          <cell r="BA265">
            <v>109472.52890792346</v>
          </cell>
          <cell r="BB265" t="str">
            <v>XJX903GP</v>
          </cell>
          <cell r="BC265">
            <v>0.08</v>
          </cell>
          <cell r="BD265">
            <v>76.964345266540022</v>
          </cell>
        </row>
        <row r="266">
          <cell r="A266" t="str">
            <v>XKN891GP</v>
          </cell>
          <cell r="B266" t="str">
            <v>Active</v>
          </cell>
          <cell r="C266">
            <v>0</v>
          </cell>
          <cell r="D266" t="str">
            <v>JOHANNESBURG WATER</v>
          </cell>
          <cell r="E266" t="str">
            <v>000913 JOHANNESBURG WATER</v>
          </cell>
          <cell r="F266" t="str">
            <v>JOHANNESBURG WATER</v>
          </cell>
          <cell r="G266" t="str">
            <v>SOUTHDALE</v>
          </cell>
          <cell r="H266" t="str">
            <v>FML</v>
          </cell>
          <cell r="I266" t="str">
            <v>XKN891GP</v>
          </cell>
          <cell r="J266" t="str">
            <v xml:space="preserve">ISUZU NPR 400 S F/C C/C                  </v>
          </cell>
          <cell r="K266" t="str">
            <v>TRK4/TIP</v>
          </cell>
          <cell r="L266">
            <v>132596.93035874318</v>
          </cell>
          <cell r="M266">
            <v>0</v>
          </cell>
          <cell r="N266">
            <v>2988.65</v>
          </cell>
          <cell r="O266">
            <v>129608.28035874318</v>
          </cell>
          <cell r="P266">
            <v>0</v>
          </cell>
          <cell r="Q266">
            <v>2988.65</v>
          </cell>
          <cell r="R266">
            <v>126619.63035874319</v>
          </cell>
          <cell r="S266">
            <v>0</v>
          </cell>
          <cell r="T266">
            <v>2988.65</v>
          </cell>
          <cell r="U266">
            <v>123630.9803587432</v>
          </cell>
          <cell r="V266">
            <v>0</v>
          </cell>
          <cell r="W266">
            <v>2988.65</v>
          </cell>
          <cell r="X266">
            <v>120642.3303587432</v>
          </cell>
          <cell r="Y266">
            <v>0</v>
          </cell>
          <cell r="Z266">
            <v>2988.65</v>
          </cell>
          <cell r="AA266">
            <v>117653.68035874321</v>
          </cell>
          <cell r="AB266">
            <v>0</v>
          </cell>
          <cell r="AC266">
            <v>2988.65</v>
          </cell>
          <cell r="AD266">
            <v>114665.03035874321</v>
          </cell>
          <cell r="AE266">
            <v>0</v>
          </cell>
          <cell r="AF266">
            <v>2988.65</v>
          </cell>
          <cell r="AG266">
            <v>111676.38035874322</v>
          </cell>
          <cell r="AH266">
            <v>0</v>
          </cell>
          <cell r="AI266">
            <v>2988.65</v>
          </cell>
          <cell r="AJ266">
            <v>108687.73035874323</v>
          </cell>
          <cell r="AL266">
            <v>2988.65</v>
          </cell>
          <cell r="AM266">
            <v>105699.08035874323</v>
          </cell>
          <cell r="AO266">
            <v>2988.65</v>
          </cell>
          <cell r="AP266">
            <v>102710.43035874324</v>
          </cell>
          <cell r="AR266">
            <v>2988.65</v>
          </cell>
          <cell r="AS266">
            <v>99721.780358743243</v>
          </cell>
          <cell r="AU266">
            <v>2988.65</v>
          </cell>
          <cell r="AV266">
            <v>96733.130358743249</v>
          </cell>
          <cell r="AW266">
            <v>2988.65</v>
          </cell>
          <cell r="AX266">
            <v>93744.480358743254</v>
          </cell>
          <cell r="AZ266">
            <v>2988.65</v>
          </cell>
          <cell r="BA266">
            <v>90755.83035874326</v>
          </cell>
          <cell r="BB266" t="str">
            <v>XKN891GP</v>
          </cell>
          <cell r="BC266">
            <v>0.08</v>
          </cell>
          <cell r="BD266">
            <v>52.774568459058415</v>
          </cell>
        </row>
        <row r="267">
          <cell r="A267" t="str">
            <v>XKP488GP</v>
          </cell>
          <cell r="B267" t="str">
            <v>Active</v>
          </cell>
          <cell r="C267">
            <v>0</v>
          </cell>
          <cell r="D267" t="str">
            <v>JOHANNESBURG WATER</v>
          </cell>
          <cell r="E267" t="str">
            <v>000913 JOHANNESBURG WATER</v>
          </cell>
          <cell r="F267" t="str">
            <v>JOHANNESBURG WATER</v>
          </cell>
          <cell r="G267" t="str">
            <v>ENNERDALE</v>
          </cell>
          <cell r="H267" t="str">
            <v>FML</v>
          </cell>
          <cell r="I267" t="str">
            <v>XKP488GP</v>
          </cell>
          <cell r="J267" t="str">
            <v xml:space="preserve">NISSAN UD 80A F/C C/C                     </v>
          </cell>
          <cell r="K267" t="str">
            <v>TRK8/HOOKLIFT</v>
          </cell>
          <cell r="L267">
            <v>276341.10691721312</v>
          </cell>
          <cell r="M267">
            <v>0</v>
          </cell>
          <cell r="N267">
            <v>7621.58</v>
          </cell>
          <cell r="O267">
            <v>268719.52691721311</v>
          </cell>
          <cell r="P267">
            <v>0</v>
          </cell>
          <cell r="Q267">
            <v>7621.58</v>
          </cell>
          <cell r="R267">
            <v>261097.94691721312</v>
          </cell>
          <cell r="S267">
            <v>0</v>
          </cell>
          <cell r="T267">
            <v>7621.58</v>
          </cell>
          <cell r="U267">
            <v>253476.36691721313</v>
          </cell>
          <cell r="V267">
            <v>0</v>
          </cell>
          <cell r="W267">
            <v>7621.58</v>
          </cell>
          <cell r="X267">
            <v>245854.78691721315</v>
          </cell>
          <cell r="Y267">
            <v>0</v>
          </cell>
          <cell r="Z267">
            <v>7621.58</v>
          </cell>
          <cell r="AA267">
            <v>238233.20691721316</v>
          </cell>
          <cell r="AB267">
            <v>0</v>
          </cell>
          <cell r="AC267">
            <v>7621.58</v>
          </cell>
          <cell r="AD267">
            <v>230611.62691721317</v>
          </cell>
          <cell r="AE267">
            <v>0</v>
          </cell>
          <cell r="AF267">
            <v>7621.58</v>
          </cell>
          <cell r="AG267">
            <v>222990.04691721319</v>
          </cell>
          <cell r="AH267">
            <v>0</v>
          </cell>
          <cell r="AI267">
            <v>7621.58</v>
          </cell>
          <cell r="AJ267">
            <v>215368.4669172132</v>
          </cell>
          <cell r="AL267">
            <v>7621.58</v>
          </cell>
          <cell r="AM267">
            <v>207746.88691721321</v>
          </cell>
          <cell r="AO267">
            <v>7621.58</v>
          </cell>
          <cell r="AP267">
            <v>200125.30691721322</v>
          </cell>
          <cell r="AR267">
            <v>7621.58</v>
          </cell>
          <cell r="AS267">
            <v>192503.72691721324</v>
          </cell>
          <cell r="AU267">
            <v>7621.58</v>
          </cell>
          <cell r="AV267">
            <v>184882.14691721325</v>
          </cell>
          <cell r="AW267">
            <v>7621.58</v>
          </cell>
          <cell r="AX267">
            <v>177260.56691721326</v>
          </cell>
          <cell r="AZ267">
            <v>7621.58</v>
          </cell>
          <cell r="BA267">
            <v>169638.98691721327</v>
          </cell>
          <cell r="BB267" t="str">
            <v>XKP488GP</v>
          </cell>
          <cell r="BC267">
            <v>0.08</v>
          </cell>
          <cell r="BD267">
            <v>41.643211686590959</v>
          </cell>
        </row>
        <row r="268">
          <cell r="A268" t="str">
            <v>XKP499GP</v>
          </cell>
          <cell r="B268" t="str">
            <v>Active</v>
          </cell>
          <cell r="C268">
            <v>0</v>
          </cell>
          <cell r="D268" t="str">
            <v>JOHANNESBURG WATER</v>
          </cell>
          <cell r="E268" t="str">
            <v>000913 JOHANNESBURG WATER</v>
          </cell>
          <cell r="F268" t="str">
            <v>JOHANNESBURG WATER</v>
          </cell>
          <cell r="G268" t="str">
            <v>NORTHERN WORKS</v>
          </cell>
          <cell r="H268" t="str">
            <v>FML</v>
          </cell>
          <cell r="I268" t="str">
            <v>XKP499GP</v>
          </cell>
          <cell r="J268" t="str">
            <v xml:space="preserve">NISSAN UD 80A F/C C/C                     </v>
          </cell>
          <cell r="K268" t="str">
            <v>TRK8/HOOKLIFT</v>
          </cell>
          <cell r="L268">
            <v>276341.10691721312</v>
          </cell>
          <cell r="M268">
            <v>0</v>
          </cell>
          <cell r="N268">
            <v>7621.58</v>
          </cell>
          <cell r="O268">
            <v>268719.52691721311</v>
          </cell>
          <cell r="P268">
            <v>0</v>
          </cell>
          <cell r="Q268">
            <v>7621.58</v>
          </cell>
          <cell r="R268">
            <v>261097.94691721312</v>
          </cell>
          <cell r="S268">
            <v>0</v>
          </cell>
          <cell r="T268">
            <v>7621.58</v>
          </cell>
          <cell r="U268">
            <v>253476.36691721313</v>
          </cell>
          <cell r="V268">
            <v>0</v>
          </cell>
          <cell r="W268">
            <v>7621.58</v>
          </cell>
          <cell r="X268">
            <v>245854.78691721315</v>
          </cell>
          <cell r="Y268">
            <v>0</v>
          </cell>
          <cell r="Z268">
            <v>7621.58</v>
          </cell>
          <cell r="AA268">
            <v>238233.20691721316</v>
          </cell>
          <cell r="AB268">
            <v>0</v>
          </cell>
          <cell r="AC268">
            <v>7621.58</v>
          </cell>
          <cell r="AD268">
            <v>230611.62691721317</v>
          </cell>
          <cell r="AE268">
            <v>0</v>
          </cell>
          <cell r="AF268">
            <v>7621.58</v>
          </cell>
          <cell r="AG268">
            <v>222990.04691721319</v>
          </cell>
          <cell r="AH268">
            <v>0</v>
          </cell>
          <cell r="AI268">
            <v>7621.58</v>
          </cell>
          <cell r="AJ268">
            <v>215368.4669172132</v>
          </cell>
          <cell r="AL268">
            <v>7621.58</v>
          </cell>
          <cell r="AM268">
            <v>207746.88691721321</v>
          </cell>
          <cell r="AO268">
            <v>7621.58</v>
          </cell>
          <cell r="AP268">
            <v>200125.30691721322</v>
          </cell>
          <cell r="AR268">
            <v>7621.58</v>
          </cell>
          <cell r="AS268">
            <v>192503.72691721324</v>
          </cell>
          <cell r="AU268">
            <v>7621.58</v>
          </cell>
          <cell r="AV268">
            <v>184882.14691721325</v>
          </cell>
          <cell r="AW268">
            <v>7621.58</v>
          </cell>
          <cell r="AX268">
            <v>177260.56691721326</v>
          </cell>
          <cell r="AZ268">
            <v>7621.58</v>
          </cell>
          <cell r="BA268">
            <v>169638.98691721327</v>
          </cell>
          <cell r="BB268" t="str">
            <v>XKP499GP</v>
          </cell>
          <cell r="BC268">
            <v>0.08</v>
          </cell>
          <cell r="BD268">
            <v>41.643211686590959</v>
          </cell>
        </row>
        <row r="269">
          <cell r="A269" t="str">
            <v>XKV520GP</v>
          </cell>
          <cell r="B269" t="str">
            <v>Active</v>
          </cell>
          <cell r="C269">
            <v>0</v>
          </cell>
          <cell r="D269" t="str">
            <v>JOHANNESBURG WATER</v>
          </cell>
          <cell r="E269" t="str">
            <v>000913 JOHANNESBURG WATER</v>
          </cell>
          <cell r="F269" t="str">
            <v>JOHANNESBURG WATER</v>
          </cell>
          <cell r="G269" t="str">
            <v>MECHANICAL</v>
          </cell>
          <cell r="H269" t="str">
            <v>FML</v>
          </cell>
          <cell r="I269" t="str">
            <v>XKV520GP</v>
          </cell>
          <cell r="J269" t="str">
            <v xml:space="preserve">ISUZU NPR 400 S F/C C/C                  </v>
          </cell>
          <cell r="K269" t="str">
            <v>TRK4/CRANE</v>
          </cell>
          <cell r="L269">
            <v>171617.21026502736</v>
          </cell>
          <cell r="M269">
            <v>0</v>
          </cell>
          <cell r="N269">
            <v>3842.5</v>
          </cell>
          <cell r="O269">
            <v>167774.71026502736</v>
          </cell>
          <cell r="P269">
            <v>0</v>
          </cell>
          <cell r="Q269">
            <v>3842.5</v>
          </cell>
          <cell r="R269">
            <v>163932.21026502736</v>
          </cell>
          <cell r="S269">
            <v>0</v>
          </cell>
          <cell r="T269">
            <v>3842.5</v>
          </cell>
          <cell r="U269">
            <v>160089.71026502736</v>
          </cell>
          <cell r="V269">
            <v>0</v>
          </cell>
          <cell r="W269">
            <v>3842.5</v>
          </cell>
          <cell r="X269">
            <v>156247.21026502736</v>
          </cell>
          <cell r="Y269">
            <v>0</v>
          </cell>
          <cell r="Z269">
            <v>3842.5</v>
          </cell>
          <cell r="AA269">
            <v>152404.71026502736</v>
          </cell>
          <cell r="AB269">
            <v>0</v>
          </cell>
          <cell r="AC269">
            <v>3842.5</v>
          </cell>
          <cell r="AD269">
            <v>148562.21026502736</v>
          </cell>
          <cell r="AE269">
            <v>0</v>
          </cell>
          <cell r="AF269">
            <v>3842.5</v>
          </cell>
          <cell r="AG269">
            <v>144719.71026502736</v>
          </cell>
          <cell r="AH269">
            <v>0</v>
          </cell>
          <cell r="AI269">
            <v>3842.5</v>
          </cell>
          <cell r="AJ269">
            <v>140877.21026502736</v>
          </cell>
          <cell r="AL269">
            <v>3842.5</v>
          </cell>
          <cell r="AM269">
            <v>137034.71026502736</v>
          </cell>
          <cell r="AO269">
            <v>3842.5</v>
          </cell>
          <cell r="AP269">
            <v>133192.21026502736</v>
          </cell>
          <cell r="AR269">
            <v>3842.5</v>
          </cell>
          <cell r="AS269">
            <v>129349.71026502736</v>
          </cell>
          <cell r="AU269">
            <v>3842.5</v>
          </cell>
          <cell r="AV269">
            <v>125507.21026502736</v>
          </cell>
          <cell r="AW269">
            <v>3842.5</v>
          </cell>
          <cell r="AX269">
            <v>121664.71026502736</v>
          </cell>
          <cell r="AZ269">
            <v>3842.5</v>
          </cell>
          <cell r="BA269">
            <v>117822.21026502736</v>
          </cell>
          <cell r="BB269" t="str">
            <v>XKV520GP</v>
          </cell>
          <cell r="BC269">
            <v>0.08</v>
          </cell>
          <cell r="BD269">
            <v>53.196986960078142</v>
          </cell>
        </row>
        <row r="270">
          <cell r="A270" t="str">
            <v>XMD058GP</v>
          </cell>
          <cell r="B270" t="str">
            <v>Active</v>
          </cell>
          <cell r="C270">
            <v>0</v>
          </cell>
          <cell r="D270" t="str">
            <v>JOHANNESBURG WATER</v>
          </cell>
          <cell r="E270" t="str">
            <v>000913 JOHANNESBURG WATER</v>
          </cell>
          <cell r="F270" t="str">
            <v>JOHANNESBURG WATER</v>
          </cell>
          <cell r="G270" t="str">
            <v>RANDBURG</v>
          </cell>
          <cell r="H270" t="str">
            <v>FML</v>
          </cell>
          <cell r="I270" t="str">
            <v>XMD058GP</v>
          </cell>
          <cell r="J270" t="str">
            <v xml:space="preserve">ISUZU FSR 700 F/C C/C                    </v>
          </cell>
          <cell r="K270" t="str">
            <v>TRK6/CRANE</v>
          </cell>
          <cell r="L270">
            <v>231205.14367213115</v>
          </cell>
          <cell r="M270">
            <v>0</v>
          </cell>
          <cell r="N270">
            <v>7608.92</v>
          </cell>
          <cell r="O270">
            <v>223596.22367213113</v>
          </cell>
          <cell r="P270">
            <v>0</v>
          </cell>
          <cell r="Q270">
            <v>7608.92</v>
          </cell>
          <cell r="R270">
            <v>215987.30367213112</v>
          </cell>
          <cell r="S270">
            <v>0</v>
          </cell>
          <cell r="T270">
            <v>7608.92</v>
          </cell>
          <cell r="U270">
            <v>208378.38367213111</v>
          </cell>
          <cell r="V270">
            <v>0</v>
          </cell>
          <cell r="W270">
            <v>7608.92</v>
          </cell>
          <cell r="X270">
            <v>200769.4636721311</v>
          </cell>
          <cell r="Y270">
            <v>0</v>
          </cell>
          <cell r="Z270">
            <v>7608.92</v>
          </cell>
          <cell r="AA270">
            <v>193160.54367213108</v>
          </cell>
          <cell r="AB270">
            <v>0</v>
          </cell>
          <cell r="AC270">
            <v>7608.92</v>
          </cell>
          <cell r="AD270">
            <v>185551.62367213107</v>
          </cell>
          <cell r="AE270">
            <v>0</v>
          </cell>
          <cell r="AF270">
            <v>7608.92</v>
          </cell>
          <cell r="AG270">
            <v>177942.70367213106</v>
          </cell>
          <cell r="AH270">
            <v>0</v>
          </cell>
          <cell r="AI270">
            <v>7608.92</v>
          </cell>
          <cell r="AJ270">
            <v>170333.78367213105</v>
          </cell>
          <cell r="AL270">
            <v>7608.92</v>
          </cell>
          <cell r="AM270">
            <v>162724.86367213103</v>
          </cell>
          <cell r="AO270">
            <v>7608.92</v>
          </cell>
          <cell r="AP270">
            <v>155115.94367213102</v>
          </cell>
          <cell r="AR270">
            <v>7608.92</v>
          </cell>
          <cell r="AS270">
            <v>147507.02367213101</v>
          </cell>
          <cell r="AU270">
            <v>7608.92</v>
          </cell>
          <cell r="AV270">
            <v>139898.10367213099</v>
          </cell>
          <cell r="AW270">
            <v>7608.92</v>
          </cell>
          <cell r="AX270">
            <v>132289.18367213098</v>
          </cell>
          <cell r="AZ270">
            <v>7608.92</v>
          </cell>
          <cell r="BA270">
            <v>124680.26367213098</v>
          </cell>
          <cell r="BB270" t="str">
            <v>XMD058GP</v>
          </cell>
          <cell r="BC270">
            <v>0.08</v>
          </cell>
          <cell r="BD270">
            <v>34.067950517497565</v>
          </cell>
        </row>
        <row r="271">
          <cell r="A271" t="str">
            <v>XMD073GP</v>
          </cell>
          <cell r="B271" t="str">
            <v>Active</v>
          </cell>
          <cell r="C271">
            <v>0</v>
          </cell>
          <cell r="D271" t="str">
            <v>JOHANNESBURG WATER</v>
          </cell>
          <cell r="E271" t="str">
            <v>000913 JOHANNESBURG WATER</v>
          </cell>
          <cell r="F271" t="str">
            <v>JOHANNESBURG WATER</v>
          </cell>
          <cell r="G271" t="str">
            <v>KLIPSPRUIT</v>
          </cell>
          <cell r="H271" t="str">
            <v>FML</v>
          </cell>
          <cell r="I271" t="str">
            <v>XMD073GP</v>
          </cell>
          <cell r="J271" t="str">
            <v xml:space="preserve">ISUZU NPR 400 S F/C C/C                  </v>
          </cell>
          <cell r="K271" t="str">
            <v>TRK4/TIP</v>
          </cell>
          <cell r="L271">
            <v>150290.71482377048</v>
          </cell>
          <cell r="M271">
            <v>0</v>
          </cell>
          <cell r="N271">
            <v>2553.1999999999998</v>
          </cell>
          <cell r="O271">
            <v>147737.51482377047</v>
          </cell>
          <cell r="P271">
            <v>0</v>
          </cell>
          <cell r="Q271">
            <v>2553.1999999999998</v>
          </cell>
          <cell r="R271">
            <v>145184.31482377046</v>
          </cell>
          <cell r="S271">
            <v>0</v>
          </cell>
          <cell r="T271">
            <v>2553.1999999999998</v>
          </cell>
          <cell r="U271">
            <v>142631.11482377045</v>
          </cell>
          <cell r="V271">
            <v>0</v>
          </cell>
          <cell r="W271">
            <v>2553.1999999999998</v>
          </cell>
          <cell r="X271">
            <v>140077.91482377044</v>
          </cell>
          <cell r="Y271">
            <v>0</v>
          </cell>
          <cell r="Z271">
            <v>2553.1999999999998</v>
          </cell>
          <cell r="AA271">
            <v>137524.71482377042</v>
          </cell>
          <cell r="AB271">
            <v>0</v>
          </cell>
          <cell r="AC271">
            <v>2553.1999999999998</v>
          </cell>
          <cell r="AD271">
            <v>134971.51482377041</v>
          </cell>
          <cell r="AE271">
            <v>0</v>
          </cell>
          <cell r="AF271">
            <v>2553.1999999999998</v>
          </cell>
          <cell r="AG271">
            <v>132418.3148237704</v>
          </cell>
          <cell r="AH271">
            <v>0</v>
          </cell>
          <cell r="AI271">
            <v>2553.1999999999998</v>
          </cell>
          <cell r="AJ271">
            <v>129865.1148237704</v>
          </cell>
          <cell r="AL271">
            <v>2553.1999999999998</v>
          </cell>
          <cell r="AM271">
            <v>127311.91482377041</v>
          </cell>
          <cell r="AO271">
            <v>2553.1999999999998</v>
          </cell>
          <cell r="AP271">
            <v>124758.71482377041</v>
          </cell>
          <cell r="AR271">
            <v>2553.1999999999998</v>
          </cell>
          <cell r="AS271">
            <v>122205.51482377041</v>
          </cell>
          <cell r="AU271">
            <v>2553.1999999999998</v>
          </cell>
          <cell r="AV271">
            <v>119652.31482377042</v>
          </cell>
          <cell r="AW271">
            <v>2553.1999999999998</v>
          </cell>
          <cell r="AX271">
            <v>117099.11482377042</v>
          </cell>
          <cell r="AZ271">
            <v>2553.1999999999998</v>
          </cell>
          <cell r="BA271">
            <v>114545.91482377042</v>
          </cell>
          <cell r="BB271" t="str">
            <v>XMD073GP</v>
          </cell>
          <cell r="BC271">
            <v>0.08</v>
          </cell>
          <cell r="BD271">
            <v>74.990675205128611</v>
          </cell>
        </row>
        <row r="272">
          <cell r="A272" t="str">
            <v>XMF771GP</v>
          </cell>
          <cell r="B272" t="str">
            <v>Active</v>
          </cell>
          <cell r="C272">
            <v>0</v>
          </cell>
          <cell r="D272" t="str">
            <v>JOHANNESBURG WATER</v>
          </cell>
          <cell r="E272" t="str">
            <v>000913 JOHANNESBURG WATER</v>
          </cell>
          <cell r="F272" t="str">
            <v>JOHANNESBURG WATER</v>
          </cell>
          <cell r="G272" t="str">
            <v>SOUTHDALE</v>
          </cell>
          <cell r="H272" t="str">
            <v>FML</v>
          </cell>
          <cell r="I272" t="str">
            <v>XMF771GP</v>
          </cell>
          <cell r="J272" t="str">
            <v xml:space="preserve">ISUZU NPR 400 S F/C C/C                  </v>
          </cell>
          <cell r="K272" t="str">
            <v>TRK4/TIP</v>
          </cell>
          <cell r="L272">
            <v>132578.18417076502</v>
          </cell>
          <cell r="M272">
            <v>0</v>
          </cell>
          <cell r="N272">
            <v>2979.08</v>
          </cell>
          <cell r="O272">
            <v>129599.10417076501</v>
          </cell>
          <cell r="P272">
            <v>0</v>
          </cell>
          <cell r="Q272">
            <v>2979.08</v>
          </cell>
          <cell r="R272">
            <v>126620.02417076501</v>
          </cell>
          <cell r="S272">
            <v>0</v>
          </cell>
          <cell r="T272">
            <v>2979.08</v>
          </cell>
          <cell r="U272">
            <v>123640.94417076501</v>
          </cell>
          <cell r="V272">
            <v>0</v>
          </cell>
          <cell r="W272">
            <v>2979.08</v>
          </cell>
          <cell r="X272">
            <v>120661.86417076501</v>
          </cell>
          <cell r="Y272">
            <v>0</v>
          </cell>
          <cell r="Z272">
            <v>2979.08</v>
          </cell>
          <cell r="AA272">
            <v>117682.78417076501</v>
          </cell>
          <cell r="AB272">
            <v>0</v>
          </cell>
          <cell r="AC272">
            <v>2979.08</v>
          </cell>
          <cell r="AD272">
            <v>114703.70417076501</v>
          </cell>
          <cell r="AE272">
            <v>0</v>
          </cell>
          <cell r="AF272">
            <v>2979.08</v>
          </cell>
          <cell r="AG272">
            <v>111724.624170765</v>
          </cell>
          <cell r="AH272">
            <v>0</v>
          </cell>
          <cell r="AI272">
            <v>2979.08</v>
          </cell>
          <cell r="AJ272">
            <v>108745.544170765</v>
          </cell>
          <cell r="AL272">
            <v>2979.08</v>
          </cell>
          <cell r="AM272">
            <v>105766.464170765</v>
          </cell>
          <cell r="AO272">
            <v>2979.08</v>
          </cell>
          <cell r="AP272">
            <v>102787.384170765</v>
          </cell>
          <cell r="AR272">
            <v>2979.08</v>
          </cell>
          <cell r="AS272">
            <v>99808.304170764997</v>
          </cell>
          <cell r="AU272">
            <v>2979.08</v>
          </cell>
          <cell r="AV272">
            <v>96829.224170764996</v>
          </cell>
          <cell r="AW272">
            <v>2979.08</v>
          </cell>
          <cell r="AX272">
            <v>93850.144170764994</v>
          </cell>
          <cell r="AZ272">
            <v>2979.08</v>
          </cell>
          <cell r="BA272">
            <v>90871.064170764992</v>
          </cell>
          <cell r="BB272" t="str">
            <v>XMF771GP</v>
          </cell>
          <cell r="BC272">
            <v>0.08</v>
          </cell>
          <cell r="BD272">
            <v>52.96878766354795</v>
          </cell>
        </row>
        <row r="273">
          <cell r="A273" t="str">
            <v>XMM075GP</v>
          </cell>
          <cell r="B273" t="str">
            <v>Active</v>
          </cell>
          <cell r="C273">
            <v>0</v>
          </cell>
          <cell r="D273" t="str">
            <v>JOHANNESBURG WATER</v>
          </cell>
          <cell r="E273" t="str">
            <v>000913 JOHANNESBURG WATER</v>
          </cell>
          <cell r="F273" t="str">
            <v>JOHANNESBURG WATER</v>
          </cell>
          <cell r="G273" t="str">
            <v>HAMBERG</v>
          </cell>
          <cell r="H273" t="str">
            <v>FML</v>
          </cell>
          <cell r="I273" t="str">
            <v>XMM075GP</v>
          </cell>
          <cell r="J273" t="str">
            <v xml:space="preserve">NISSAN UD 60 F/C C/C                      </v>
          </cell>
          <cell r="K273" t="str">
            <v>TRK6/CRANE</v>
          </cell>
          <cell r="L273">
            <v>282945.39127513662</v>
          </cell>
          <cell r="M273">
            <v>0</v>
          </cell>
          <cell r="N273">
            <v>7958.08</v>
          </cell>
          <cell r="O273">
            <v>274987.3112751366</v>
          </cell>
          <cell r="P273">
            <v>0</v>
          </cell>
          <cell r="Q273">
            <v>7958.08</v>
          </cell>
          <cell r="R273">
            <v>267029.23127513658</v>
          </cell>
          <cell r="S273">
            <v>0</v>
          </cell>
          <cell r="T273">
            <v>7958.08</v>
          </cell>
          <cell r="U273">
            <v>259071.1512751366</v>
          </cell>
          <cell r="V273">
            <v>0</v>
          </cell>
          <cell r="W273">
            <v>7958.08</v>
          </cell>
          <cell r="X273">
            <v>251113.07127513661</v>
          </cell>
          <cell r="Y273">
            <v>0</v>
          </cell>
          <cell r="Z273">
            <v>7958.08</v>
          </cell>
          <cell r="AA273">
            <v>243154.99127513662</v>
          </cell>
          <cell r="AB273">
            <v>0</v>
          </cell>
          <cell r="AC273">
            <v>7958.08</v>
          </cell>
          <cell r="AD273">
            <v>235196.91127513663</v>
          </cell>
          <cell r="AE273">
            <v>0</v>
          </cell>
          <cell r="AF273">
            <v>7958.08</v>
          </cell>
          <cell r="AG273">
            <v>227238.83127513665</v>
          </cell>
          <cell r="AH273">
            <v>0</v>
          </cell>
          <cell r="AI273">
            <v>7958.08</v>
          </cell>
          <cell r="AJ273">
            <v>219280.75127513666</v>
          </cell>
          <cell r="AL273">
            <v>7958.08</v>
          </cell>
          <cell r="AM273">
            <v>211322.67127513667</v>
          </cell>
          <cell r="AO273">
            <v>7958.08</v>
          </cell>
          <cell r="AP273">
            <v>203364.59127513668</v>
          </cell>
          <cell r="AR273">
            <v>7958.08</v>
          </cell>
          <cell r="AS273">
            <v>195406.5112751367</v>
          </cell>
          <cell r="AU273">
            <v>7958.08</v>
          </cell>
          <cell r="AV273">
            <v>187448.43127513671</v>
          </cell>
          <cell r="AW273">
            <v>7958.08</v>
          </cell>
          <cell r="AX273">
            <v>179490.35127513672</v>
          </cell>
          <cell r="AZ273">
            <v>7958.08</v>
          </cell>
          <cell r="BA273">
            <v>171532.27127513674</v>
          </cell>
          <cell r="BB273" t="str">
            <v>XMM075GP</v>
          </cell>
          <cell r="BC273">
            <v>0.08</v>
          </cell>
          <cell r="BD273">
            <v>40.715576412651842</v>
          </cell>
        </row>
        <row r="274">
          <cell r="A274" t="str">
            <v>XMM105GP</v>
          </cell>
          <cell r="B274" t="str">
            <v>Active</v>
          </cell>
          <cell r="C274">
            <v>0</v>
          </cell>
          <cell r="D274" t="str">
            <v>JOHANNESBURG WATER</v>
          </cell>
          <cell r="E274" t="str">
            <v>000913 JOHANNESBURG WATER</v>
          </cell>
          <cell r="F274" t="str">
            <v>JOHANNESBURG WATER</v>
          </cell>
          <cell r="G274" t="str">
            <v>LANGLAAGTE</v>
          </cell>
          <cell r="H274" t="str">
            <v>FML</v>
          </cell>
          <cell r="I274" t="str">
            <v>XMM105GP</v>
          </cell>
          <cell r="J274" t="str">
            <v xml:space="preserve">ISUZU NPR 400 S F/C C/C                  </v>
          </cell>
          <cell r="K274" t="str">
            <v>TRK4/TIP</v>
          </cell>
          <cell r="L274">
            <v>165203.25696010928</v>
          </cell>
          <cell r="M274">
            <v>0</v>
          </cell>
          <cell r="N274">
            <v>2819.11</v>
          </cell>
          <cell r="O274">
            <v>162384.1469601093</v>
          </cell>
          <cell r="P274">
            <v>0</v>
          </cell>
          <cell r="Q274">
            <v>2819.11</v>
          </cell>
          <cell r="R274">
            <v>159565.03696010931</v>
          </cell>
          <cell r="S274">
            <v>0</v>
          </cell>
          <cell r="T274">
            <v>2819.11</v>
          </cell>
          <cell r="U274">
            <v>156745.92696010933</v>
          </cell>
          <cell r="V274">
            <v>0</v>
          </cell>
          <cell r="W274">
            <v>2819.11</v>
          </cell>
          <cell r="X274">
            <v>153926.81696010934</v>
          </cell>
          <cell r="Y274">
            <v>0</v>
          </cell>
          <cell r="Z274">
            <v>2819.11</v>
          </cell>
          <cell r="AA274">
            <v>151107.70696010935</v>
          </cell>
          <cell r="AB274">
            <v>0</v>
          </cell>
          <cell r="AC274">
            <v>2819.11</v>
          </cell>
          <cell r="AD274">
            <v>148288.59696010937</v>
          </cell>
          <cell r="AE274">
            <v>0</v>
          </cell>
          <cell r="AF274">
            <v>2819.11</v>
          </cell>
          <cell r="AG274">
            <v>145469.48696010938</v>
          </cell>
          <cell r="AH274">
            <v>0</v>
          </cell>
          <cell r="AI274">
            <v>2819.11</v>
          </cell>
          <cell r="AJ274">
            <v>142650.3769601094</v>
          </cell>
          <cell r="AL274">
            <v>2819.11</v>
          </cell>
          <cell r="AM274">
            <v>139831.26696010941</v>
          </cell>
          <cell r="AO274">
            <v>2819.11</v>
          </cell>
          <cell r="AP274">
            <v>137012.15696010942</v>
          </cell>
          <cell r="AR274">
            <v>2819.11</v>
          </cell>
          <cell r="AS274">
            <v>134193.04696010944</v>
          </cell>
          <cell r="AU274">
            <v>2819.11</v>
          </cell>
          <cell r="AV274">
            <v>131373.93696010945</v>
          </cell>
          <cell r="AW274">
            <v>2819.11</v>
          </cell>
          <cell r="AX274">
            <v>128554.82696010945</v>
          </cell>
          <cell r="AZ274">
            <v>2819.11</v>
          </cell>
          <cell r="BA274">
            <v>125735.71696010945</v>
          </cell>
          <cell r="BB274" t="str">
            <v>XMM105GP</v>
          </cell>
          <cell r="BC274">
            <v>0.08</v>
          </cell>
          <cell r="BD274">
            <v>74.55788525692806</v>
          </cell>
        </row>
        <row r="275">
          <cell r="A275" t="str">
            <v>XMW134GP</v>
          </cell>
          <cell r="B275" t="str">
            <v>Active</v>
          </cell>
          <cell r="C275">
            <v>0</v>
          </cell>
          <cell r="D275" t="str">
            <v>JOHANNESBURG WATER</v>
          </cell>
          <cell r="E275" t="str">
            <v>000913 JOHANNESBURG WATER</v>
          </cell>
          <cell r="F275" t="str">
            <v>JOHANNESBURG WATER</v>
          </cell>
          <cell r="G275" t="str">
            <v>MIDRAND</v>
          </cell>
          <cell r="H275" t="str">
            <v>FML</v>
          </cell>
          <cell r="I275" t="str">
            <v>XMW134GP</v>
          </cell>
          <cell r="J275" t="str">
            <v xml:space="preserve">NISSAN UD 60 F/C C/C                      </v>
          </cell>
          <cell r="K275" t="str">
            <v>TRK6/CRANE</v>
          </cell>
          <cell r="L275">
            <v>271241.961504918</v>
          </cell>
          <cell r="M275">
            <v>0</v>
          </cell>
          <cell r="N275">
            <v>7043.38</v>
          </cell>
          <cell r="O275">
            <v>264198.58150491799</v>
          </cell>
          <cell r="P275">
            <v>0</v>
          </cell>
          <cell r="Q275">
            <v>7043.38</v>
          </cell>
          <cell r="R275">
            <v>257155.20150491799</v>
          </cell>
          <cell r="S275">
            <v>0</v>
          </cell>
          <cell r="T275">
            <v>7043.38</v>
          </cell>
          <cell r="U275">
            <v>250111.82150491799</v>
          </cell>
          <cell r="V275">
            <v>0</v>
          </cell>
          <cell r="W275">
            <v>7043.38</v>
          </cell>
          <cell r="X275">
            <v>243068.44150491798</v>
          </cell>
          <cell r="Y275">
            <v>0</v>
          </cell>
          <cell r="Z275">
            <v>7043.38</v>
          </cell>
          <cell r="AA275">
            <v>236025.06150491798</v>
          </cell>
          <cell r="AB275">
            <v>0</v>
          </cell>
          <cell r="AC275">
            <v>7043.38</v>
          </cell>
          <cell r="AD275">
            <v>228981.68150491797</v>
          </cell>
          <cell r="AE275">
            <v>0</v>
          </cell>
          <cell r="AF275">
            <v>7043.38</v>
          </cell>
          <cell r="AG275">
            <v>221938.30150491797</v>
          </cell>
          <cell r="AH275">
            <v>0</v>
          </cell>
          <cell r="AI275">
            <v>7043.38</v>
          </cell>
          <cell r="AJ275">
            <v>214894.92150491796</v>
          </cell>
          <cell r="AL275">
            <v>7043.38</v>
          </cell>
          <cell r="AM275">
            <v>207851.54150491796</v>
          </cell>
          <cell r="AO275">
            <v>7043.38</v>
          </cell>
          <cell r="AP275">
            <v>200808.16150491795</v>
          </cell>
          <cell r="AR275">
            <v>7043.38</v>
          </cell>
          <cell r="AS275">
            <v>193764.78150491795</v>
          </cell>
          <cell r="AU275">
            <v>7043.38</v>
          </cell>
          <cell r="AV275">
            <v>186721.40150491794</v>
          </cell>
          <cell r="AW275">
            <v>7043.38</v>
          </cell>
          <cell r="AX275">
            <v>179678.02150491794</v>
          </cell>
          <cell r="AZ275">
            <v>7043.38</v>
          </cell>
          <cell r="BA275">
            <v>172634.64150491793</v>
          </cell>
          <cell r="BB275" t="str">
            <v>XMW134GP</v>
          </cell>
          <cell r="BC275">
            <v>0.08</v>
          </cell>
          <cell r="BD275">
            <v>44.653512783723372</v>
          </cell>
        </row>
        <row r="276">
          <cell r="A276" t="str">
            <v>XNG389GP</v>
          </cell>
          <cell r="B276" t="str">
            <v>Active</v>
          </cell>
          <cell r="C276">
            <v>0</v>
          </cell>
          <cell r="D276" t="str">
            <v>JOHANNESBURG WATER</v>
          </cell>
          <cell r="E276" t="str">
            <v>000913 JOHANNESBURG WATER</v>
          </cell>
          <cell r="F276" t="str">
            <v>JOHANNESBURG WATER</v>
          </cell>
          <cell r="G276" t="str">
            <v>MINOR PLANT</v>
          </cell>
          <cell r="H276" t="str">
            <v>FML</v>
          </cell>
          <cell r="I276" t="str">
            <v>XNG389GP</v>
          </cell>
          <cell r="J276" t="str">
            <v xml:space="preserve">NISSAN UD 80A F/C C/C                     </v>
          </cell>
          <cell r="K276" t="str">
            <v>TRK8/CRANE/7.5TonM</v>
          </cell>
          <cell r="L276">
            <v>290318.20980136615</v>
          </cell>
          <cell r="M276">
            <v>0</v>
          </cell>
          <cell r="N276">
            <v>7630.14</v>
          </cell>
          <cell r="O276">
            <v>282688.06980136613</v>
          </cell>
          <cell r="P276">
            <v>0</v>
          </cell>
          <cell r="Q276">
            <v>7630.14</v>
          </cell>
          <cell r="R276">
            <v>275057.92980136612</v>
          </cell>
          <cell r="S276">
            <v>0</v>
          </cell>
          <cell r="T276">
            <v>7630.14</v>
          </cell>
          <cell r="U276">
            <v>267427.7898013661</v>
          </cell>
          <cell r="V276">
            <v>0</v>
          </cell>
          <cell r="W276">
            <v>7630.14</v>
          </cell>
          <cell r="X276">
            <v>259797.64980136609</v>
          </cell>
          <cell r="Y276">
            <v>0</v>
          </cell>
          <cell r="Z276">
            <v>7630.14</v>
          </cell>
          <cell r="AA276">
            <v>252167.50980136608</v>
          </cell>
          <cell r="AB276">
            <v>0</v>
          </cell>
          <cell r="AC276">
            <v>7630.14</v>
          </cell>
          <cell r="AD276">
            <v>244537.36980136606</v>
          </cell>
          <cell r="AE276">
            <v>0</v>
          </cell>
          <cell r="AF276">
            <v>7630.14</v>
          </cell>
          <cell r="AG276">
            <v>236907.22980136605</v>
          </cell>
          <cell r="AH276">
            <v>0</v>
          </cell>
          <cell r="AI276">
            <v>7630.14</v>
          </cell>
          <cell r="AJ276">
            <v>229277.08980136603</v>
          </cell>
          <cell r="AL276">
            <v>7630.14</v>
          </cell>
          <cell r="AM276">
            <v>221646.94980136602</v>
          </cell>
          <cell r="AO276">
            <v>7630.14</v>
          </cell>
          <cell r="AP276">
            <v>214016.80980136601</v>
          </cell>
          <cell r="AR276">
            <v>7630.14</v>
          </cell>
          <cell r="AS276">
            <v>206386.66980136599</v>
          </cell>
          <cell r="AU276">
            <v>7630.14</v>
          </cell>
          <cell r="AV276">
            <v>198756.52980136598</v>
          </cell>
          <cell r="AW276">
            <v>7630.14</v>
          </cell>
          <cell r="AX276">
            <v>191126.38980136596</v>
          </cell>
          <cell r="AZ276">
            <v>7630.14</v>
          </cell>
          <cell r="BA276">
            <v>183496.24980136595</v>
          </cell>
          <cell r="BB276" t="str">
            <v>XNG389GP</v>
          </cell>
          <cell r="BC276">
            <v>0.08</v>
          </cell>
          <cell r="BD276">
            <v>44.032053880481087</v>
          </cell>
        </row>
        <row r="277">
          <cell r="A277" t="str">
            <v>XPC739GP</v>
          </cell>
          <cell r="B277" t="str">
            <v>Active</v>
          </cell>
          <cell r="C277">
            <v>0</v>
          </cell>
          <cell r="D277" t="str">
            <v>JOHANNESBURG WATER</v>
          </cell>
          <cell r="E277" t="str">
            <v>JOHANNESBURG WATER-OL</v>
          </cell>
          <cell r="F277" t="str">
            <v>JOHANNESBURG WATER-OL</v>
          </cell>
          <cell r="G277" t="str">
            <v>MINOR PLANT</v>
          </cell>
          <cell r="H277" t="str">
            <v>OMML</v>
          </cell>
          <cell r="I277" t="str">
            <v>XPC739GP</v>
          </cell>
          <cell r="J277" t="str">
            <v>COJ TRAILER</v>
          </cell>
          <cell r="K277" t="str">
            <v>DOLLY TRAILER</v>
          </cell>
          <cell r="L277">
            <v>104955.58401530056</v>
          </cell>
          <cell r="M277">
            <v>0</v>
          </cell>
          <cell r="N277">
            <v>0</v>
          </cell>
          <cell r="O277">
            <v>104955.58401530056</v>
          </cell>
          <cell r="P277">
            <v>0</v>
          </cell>
          <cell r="Q277">
            <v>0</v>
          </cell>
          <cell r="R277">
            <v>104955.58401530056</v>
          </cell>
          <cell r="S277">
            <v>0</v>
          </cell>
          <cell r="T277">
            <v>8816.2690572852443</v>
          </cell>
          <cell r="U277">
            <v>96139.314958015311</v>
          </cell>
          <cell r="V277" t="str">
            <v>x</v>
          </cell>
          <cell r="W277">
            <v>2938.7563524284151</v>
          </cell>
          <cell r="X277">
            <v>93200.558605586892</v>
          </cell>
          <cell r="Y277">
            <v>0</v>
          </cell>
          <cell r="Z277">
            <v>2938.7563524284151</v>
          </cell>
          <cell r="AA277">
            <v>90261.802253158472</v>
          </cell>
          <cell r="AB277">
            <v>0</v>
          </cell>
          <cell r="AC277">
            <v>2938.7563524284151</v>
          </cell>
          <cell r="AD277">
            <v>87323.045900730052</v>
          </cell>
          <cell r="AE277">
            <v>0</v>
          </cell>
          <cell r="AF277">
            <v>2938.7563524284151</v>
          </cell>
          <cell r="AG277">
            <v>84384.289548301633</v>
          </cell>
          <cell r="AH277">
            <v>0</v>
          </cell>
          <cell r="AI277">
            <v>2938.7563524284151</v>
          </cell>
          <cell r="AJ277">
            <v>81445.533195873213</v>
          </cell>
          <cell r="AL277">
            <v>2938.7563524284151</v>
          </cell>
          <cell r="AM277">
            <v>78506.776843444793</v>
          </cell>
          <cell r="AO277">
            <v>2938.7563524284151</v>
          </cell>
          <cell r="AP277">
            <v>75568.020491016374</v>
          </cell>
          <cell r="AR277">
            <v>2938.7563524284151</v>
          </cell>
          <cell r="AS277">
            <v>72629.264138587954</v>
          </cell>
          <cell r="AU277">
            <v>2938.7563524284151</v>
          </cell>
          <cell r="AV277">
            <v>69690.507786159535</v>
          </cell>
          <cell r="AW277">
            <v>2938.7563524284151</v>
          </cell>
          <cell r="AX277">
            <v>66751.751433731115</v>
          </cell>
          <cell r="AZ277">
            <v>2938.7563524284151</v>
          </cell>
          <cell r="BA277">
            <v>63812.995081302703</v>
          </cell>
          <cell r="BB277" t="str">
            <v>XPC739GP</v>
          </cell>
          <cell r="BC277">
            <v>0.08</v>
          </cell>
          <cell r="BD277">
            <v>40.92587360746689</v>
          </cell>
        </row>
        <row r="278">
          <cell r="A278" t="str">
            <v>XPC743GP</v>
          </cell>
          <cell r="B278" t="str">
            <v>Active</v>
          </cell>
          <cell r="C278">
            <v>0</v>
          </cell>
          <cell r="D278" t="str">
            <v>JOHANNESBURG WATER</v>
          </cell>
          <cell r="E278" t="str">
            <v>JOHANNESBURG WATER-OL</v>
          </cell>
          <cell r="F278" t="str">
            <v>JOHANNESBURG WATER-OL</v>
          </cell>
          <cell r="G278" t="str">
            <v>MINOR PLANT</v>
          </cell>
          <cell r="H278" t="str">
            <v>OMML</v>
          </cell>
          <cell r="I278" t="str">
            <v>XPC743GP</v>
          </cell>
          <cell r="J278" t="str">
            <v>(NO NAME)</v>
          </cell>
          <cell r="K278" t="str">
            <v>TRI AXLE HYD TRAILER</v>
          </cell>
          <cell r="L278">
            <v>303962.18044426222</v>
          </cell>
          <cell r="M278">
            <v>0</v>
          </cell>
          <cell r="N278">
            <v>0</v>
          </cell>
          <cell r="O278">
            <v>303962.18044426222</v>
          </cell>
          <cell r="P278">
            <v>0</v>
          </cell>
          <cell r="Q278">
            <v>0</v>
          </cell>
          <cell r="R278">
            <v>303962.18044426222</v>
          </cell>
          <cell r="S278">
            <v>0</v>
          </cell>
          <cell r="T278">
            <v>25532.823157318024</v>
          </cell>
          <cell r="U278">
            <v>278429.35728694417</v>
          </cell>
          <cell r="V278" t="str">
            <v>x</v>
          </cell>
          <cell r="W278">
            <v>8510.9410524393406</v>
          </cell>
          <cell r="X278">
            <v>269918.41623450484</v>
          </cell>
          <cell r="Y278">
            <v>0</v>
          </cell>
          <cell r="Z278">
            <v>8510.9410524393406</v>
          </cell>
          <cell r="AA278">
            <v>261407.47518206551</v>
          </cell>
          <cell r="AB278">
            <v>0</v>
          </cell>
          <cell r="AC278">
            <v>8510.9410524393406</v>
          </cell>
          <cell r="AD278">
            <v>252896.53412962618</v>
          </cell>
          <cell r="AE278">
            <v>0</v>
          </cell>
          <cell r="AF278">
            <v>8510.9410524393406</v>
          </cell>
          <cell r="AG278">
            <v>244385.59307718684</v>
          </cell>
          <cell r="AH278">
            <v>0</v>
          </cell>
          <cell r="AI278">
            <v>8510.9410524393406</v>
          </cell>
          <cell r="AJ278">
            <v>235874.65202474751</v>
          </cell>
          <cell r="AL278">
            <v>8510.9410524393406</v>
          </cell>
          <cell r="AM278">
            <v>227363.71097230818</v>
          </cell>
          <cell r="AO278">
            <v>8510.9410524393406</v>
          </cell>
          <cell r="AP278">
            <v>218852.76991986885</v>
          </cell>
          <cell r="AR278">
            <v>8510.9410524393406</v>
          </cell>
          <cell r="AS278">
            <v>210341.82886742952</v>
          </cell>
          <cell r="AU278">
            <v>8510.9410524393406</v>
          </cell>
          <cell r="AV278">
            <v>201830.88781499019</v>
          </cell>
          <cell r="AW278">
            <v>8510.9410524393406</v>
          </cell>
          <cell r="AX278">
            <v>193319.94676255086</v>
          </cell>
          <cell r="AZ278">
            <v>8510.9410524393406</v>
          </cell>
          <cell r="BA278">
            <v>184809.00571011152</v>
          </cell>
          <cell r="BB278" t="str">
            <v>XPC743GP</v>
          </cell>
          <cell r="BC278">
            <v>0.08</v>
          </cell>
          <cell r="BD278">
            <v>40.92587360746689</v>
          </cell>
        </row>
        <row r="279">
          <cell r="A279" t="str">
            <v>XRS607GP</v>
          </cell>
          <cell r="B279" t="str">
            <v>Active</v>
          </cell>
          <cell r="C279">
            <v>0</v>
          </cell>
          <cell r="D279" t="str">
            <v>JOHANNESBURG WATER</v>
          </cell>
          <cell r="E279" t="str">
            <v>000913 JOHANNESBURG WATER</v>
          </cell>
          <cell r="F279" t="str">
            <v>JOHANNESBURG WATER</v>
          </cell>
          <cell r="G279" t="str">
            <v>ENNERDALE</v>
          </cell>
          <cell r="H279" t="str">
            <v>FML</v>
          </cell>
          <cell r="I279" t="str">
            <v>XRS607GP</v>
          </cell>
          <cell r="J279" t="str">
            <v xml:space="preserve">ISUZU NPR 400 S F/C C/C                  </v>
          </cell>
          <cell r="K279" t="str">
            <v>TRK4/TIP</v>
          </cell>
          <cell r="L279">
            <v>152768.39928579234</v>
          </cell>
          <cell r="M279">
            <v>0</v>
          </cell>
          <cell r="N279">
            <v>2386.0300000000002</v>
          </cell>
          <cell r="O279">
            <v>150382.36928579235</v>
          </cell>
          <cell r="P279">
            <v>0</v>
          </cell>
          <cell r="Q279">
            <v>2386.0300000000002</v>
          </cell>
          <cell r="R279">
            <v>147996.33928579235</v>
          </cell>
          <cell r="S279">
            <v>0</v>
          </cell>
          <cell r="T279">
            <v>2386.0300000000002</v>
          </cell>
          <cell r="U279">
            <v>145610.30928579235</v>
          </cell>
          <cell r="V279">
            <v>0</v>
          </cell>
          <cell r="W279">
            <v>2386.0300000000002</v>
          </cell>
          <cell r="X279">
            <v>143224.27928579235</v>
          </cell>
          <cell r="Y279">
            <v>0</v>
          </cell>
          <cell r="Z279">
            <v>2386.0300000000002</v>
          </cell>
          <cell r="AA279">
            <v>140838.24928579235</v>
          </cell>
          <cell r="AB279">
            <v>0</v>
          </cell>
          <cell r="AC279">
            <v>2386.0300000000002</v>
          </cell>
          <cell r="AD279">
            <v>138452.21928579235</v>
          </cell>
          <cell r="AE279">
            <v>0</v>
          </cell>
          <cell r="AF279">
            <v>2386.0300000000002</v>
          </cell>
          <cell r="AG279">
            <v>136066.18928579235</v>
          </cell>
          <cell r="AH279">
            <v>0</v>
          </cell>
          <cell r="AI279">
            <v>2386.0300000000002</v>
          </cell>
          <cell r="AJ279">
            <v>133680.15928579235</v>
          </cell>
          <cell r="AL279">
            <v>2386.0300000000002</v>
          </cell>
          <cell r="AM279">
            <v>131294.12928579235</v>
          </cell>
          <cell r="AO279">
            <v>2386.0300000000002</v>
          </cell>
          <cell r="AP279">
            <v>128908.09928579236</v>
          </cell>
          <cell r="AR279">
            <v>2386.0300000000002</v>
          </cell>
          <cell r="AS279">
            <v>126522.06928579236</v>
          </cell>
          <cell r="AU279">
            <v>2386.0300000000002</v>
          </cell>
          <cell r="AV279">
            <v>124136.03928579236</v>
          </cell>
          <cell r="AW279">
            <v>2386.0300000000002</v>
          </cell>
          <cell r="AX279">
            <v>121750.00928579236</v>
          </cell>
          <cell r="AZ279">
            <v>2386.0300000000002</v>
          </cell>
          <cell r="BA279">
            <v>119363.97928579236</v>
          </cell>
          <cell r="BB279" t="str">
            <v>XRS607GP</v>
          </cell>
          <cell r="BC279">
            <v>0.08</v>
          </cell>
          <cell r="BD279">
            <v>83.766867011075604</v>
          </cell>
        </row>
        <row r="280">
          <cell r="A280" t="str">
            <v>XSJ612GP</v>
          </cell>
          <cell r="B280" t="str">
            <v>Active</v>
          </cell>
          <cell r="C280">
            <v>0</v>
          </cell>
          <cell r="D280" t="str">
            <v>JOHANNESBURG WATER</v>
          </cell>
          <cell r="E280" t="str">
            <v>000913 JOHANNESBURG WATER</v>
          </cell>
          <cell r="F280" t="str">
            <v>JOHANNESBURG WATER</v>
          </cell>
          <cell r="G280" t="str">
            <v>HAMBERG</v>
          </cell>
          <cell r="H280" t="str">
            <v>FML</v>
          </cell>
          <cell r="I280" t="str">
            <v>XSJ612GP</v>
          </cell>
          <cell r="J280" t="str">
            <v xml:space="preserve">ISUZU NPR 400 F/C C/C                    </v>
          </cell>
          <cell r="K280" t="str">
            <v>TRK4/CRANE</v>
          </cell>
          <cell r="L280">
            <v>207390.29522841531</v>
          </cell>
          <cell r="M280">
            <v>0</v>
          </cell>
          <cell r="N280">
            <v>4336.68</v>
          </cell>
          <cell r="O280">
            <v>203053.61522841532</v>
          </cell>
          <cell r="P280">
            <v>0</v>
          </cell>
          <cell r="Q280">
            <v>4336.68</v>
          </cell>
          <cell r="R280">
            <v>198716.93522841533</v>
          </cell>
          <cell r="S280">
            <v>0</v>
          </cell>
          <cell r="T280">
            <v>4336.68</v>
          </cell>
          <cell r="U280">
            <v>194380.25522841534</v>
          </cell>
          <cell r="V280">
            <v>0</v>
          </cell>
          <cell r="W280">
            <v>4336.68</v>
          </cell>
          <cell r="X280">
            <v>190043.57522841534</v>
          </cell>
          <cell r="Y280">
            <v>0</v>
          </cell>
          <cell r="Z280">
            <v>4336.68</v>
          </cell>
          <cell r="AA280">
            <v>185706.89522841535</v>
          </cell>
          <cell r="AB280">
            <v>0</v>
          </cell>
          <cell r="AC280">
            <v>4336.68</v>
          </cell>
          <cell r="AD280">
            <v>181370.21522841536</v>
          </cell>
          <cell r="AE280">
            <v>0</v>
          </cell>
          <cell r="AF280">
            <v>4336.68</v>
          </cell>
          <cell r="AG280">
            <v>177033.53522841536</v>
          </cell>
          <cell r="AH280">
            <v>0</v>
          </cell>
          <cell r="AI280">
            <v>4336.68</v>
          </cell>
          <cell r="AJ280">
            <v>172696.85522841537</v>
          </cell>
          <cell r="AL280">
            <v>4336.68</v>
          </cell>
          <cell r="AM280">
            <v>168360.17522841538</v>
          </cell>
          <cell r="AO280">
            <v>4336.68</v>
          </cell>
          <cell r="AP280">
            <v>164023.49522841538</v>
          </cell>
          <cell r="AR280">
            <v>4336.68</v>
          </cell>
          <cell r="AS280">
            <v>159686.81522841539</v>
          </cell>
          <cell r="AU280">
            <v>4336.68</v>
          </cell>
          <cell r="AV280">
            <v>155350.1352284154</v>
          </cell>
          <cell r="AW280">
            <v>4336.68</v>
          </cell>
          <cell r="AX280">
            <v>151013.45522841541</v>
          </cell>
          <cell r="AZ280">
            <v>4336.68</v>
          </cell>
          <cell r="BA280">
            <v>146676.77522841541</v>
          </cell>
          <cell r="BB280" t="str">
            <v>XSJ612GP</v>
          </cell>
          <cell r="BC280">
            <v>0.08</v>
          </cell>
          <cell r="BD280">
            <v>57.78012050810559</v>
          </cell>
        </row>
        <row r="281">
          <cell r="A281" t="str">
            <v>XSJ628GP</v>
          </cell>
          <cell r="B281" t="str">
            <v>Active</v>
          </cell>
          <cell r="C281">
            <v>0</v>
          </cell>
          <cell r="D281" t="str">
            <v>JOHANNESBURG WATER</v>
          </cell>
          <cell r="E281" t="str">
            <v>000913 JOHANNESBURG WATER</v>
          </cell>
          <cell r="F281" t="str">
            <v>JOHANNESBURG WATER</v>
          </cell>
          <cell r="G281" t="str">
            <v>MECHANICAL</v>
          </cell>
          <cell r="H281" t="str">
            <v>FML</v>
          </cell>
          <cell r="I281" t="str">
            <v>XSJ628GP</v>
          </cell>
          <cell r="J281" t="str">
            <v xml:space="preserve">ISUZU NPR 400 S F/C C/C                  </v>
          </cell>
          <cell r="K281" t="str">
            <v>TRK4/CRANE</v>
          </cell>
          <cell r="L281">
            <v>197637.9130060109</v>
          </cell>
          <cell r="M281">
            <v>0</v>
          </cell>
          <cell r="N281">
            <v>4532.57</v>
          </cell>
          <cell r="O281">
            <v>193105.34300601089</v>
          </cell>
          <cell r="P281">
            <v>0</v>
          </cell>
          <cell r="Q281">
            <v>4532.57</v>
          </cell>
          <cell r="R281">
            <v>188572.77300601089</v>
          </cell>
          <cell r="S281">
            <v>0</v>
          </cell>
          <cell r="T281">
            <v>4532.57</v>
          </cell>
          <cell r="U281">
            <v>184040.20300601088</v>
          </cell>
          <cell r="V281">
            <v>0</v>
          </cell>
          <cell r="W281">
            <v>4532.57</v>
          </cell>
          <cell r="X281">
            <v>179507.63300601087</v>
          </cell>
          <cell r="Y281">
            <v>0</v>
          </cell>
          <cell r="Z281">
            <v>4532.57</v>
          </cell>
          <cell r="AA281">
            <v>174975.06300601087</v>
          </cell>
          <cell r="AB281">
            <v>0</v>
          </cell>
          <cell r="AC281">
            <v>4532.57</v>
          </cell>
          <cell r="AD281">
            <v>170442.49300601086</v>
          </cell>
          <cell r="AE281">
            <v>0</v>
          </cell>
          <cell r="AF281">
            <v>4532.57</v>
          </cell>
          <cell r="AG281">
            <v>165909.92300601085</v>
          </cell>
          <cell r="AH281">
            <v>0</v>
          </cell>
          <cell r="AI281">
            <v>4532.57</v>
          </cell>
          <cell r="AJ281">
            <v>161377.35300601085</v>
          </cell>
          <cell r="AL281">
            <v>4532.57</v>
          </cell>
          <cell r="AM281">
            <v>156844.78300601084</v>
          </cell>
          <cell r="AO281">
            <v>4532.57</v>
          </cell>
          <cell r="AP281">
            <v>152312.21300601083</v>
          </cell>
          <cell r="AR281">
            <v>4532.57</v>
          </cell>
          <cell r="AS281">
            <v>147779.64300601083</v>
          </cell>
          <cell r="AU281">
            <v>4532.57</v>
          </cell>
          <cell r="AV281">
            <v>143247.07300601082</v>
          </cell>
          <cell r="AW281">
            <v>4532.57</v>
          </cell>
          <cell r="AX281">
            <v>138714.50300601081</v>
          </cell>
          <cell r="AZ281">
            <v>4532.57</v>
          </cell>
          <cell r="BA281">
            <v>134181.9330060108</v>
          </cell>
          <cell r="BB281" t="str">
            <v>XSJ628GP</v>
          </cell>
          <cell r="BC281">
            <v>0.08</v>
          </cell>
          <cell r="BD281">
            <v>51.691556221359569</v>
          </cell>
        </row>
        <row r="282">
          <cell r="A282" t="str">
            <v>XSP159GP</v>
          </cell>
          <cell r="B282" t="str">
            <v>Active</v>
          </cell>
          <cell r="C282">
            <v>0</v>
          </cell>
          <cell r="D282" t="str">
            <v>JOHANNESBURG WATER</v>
          </cell>
          <cell r="E282" t="str">
            <v>JOHANNESBURG WATER-OL</v>
          </cell>
          <cell r="F282" t="str">
            <v>JOHANNESBURG WATER-OL</v>
          </cell>
          <cell r="G282" t="str">
            <v>MINOR PLANT</v>
          </cell>
          <cell r="H282" t="str">
            <v>OMML</v>
          </cell>
          <cell r="I282" t="str">
            <v>XSP159GP</v>
          </cell>
          <cell r="J282" t="str">
            <v>MERCEDES-BENZ 3550S/33 ACTROS</v>
          </cell>
          <cell r="K282" t="str">
            <v>TRK/TRACT/6X4</v>
          </cell>
          <cell r="L282">
            <v>889999.81209098361</v>
          </cell>
          <cell r="M282">
            <v>0</v>
          </cell>
          <cell r="N282">
            <v>0</v>
          </cell>
          <cell r="O282">
            <v>889999.81209098361</v>
          </cell>
          <cell r="P282">
            <v>0</v>
          </cell>
          <cell r="Q282">
            <v>0</v>
          </cell>
          <cell r="R282">
            <v>889999.81209098361</v>
          </cell>
          <cell r="S282">
            <v>0</v>
          </cell>
          <cell r="T282">
            <v>74759.984215642617</v>
          </cell>
          <cell r="U282">
            <v>815239.82787534106</v>
          </cell>
          <cell r="V282" t="str">
            <v>x</v>
          </cell>
          <cell r="W282">
            <v>24919.994738547539</v>
          </cell>
          <cell r="X282">
            <v>790319.83313679346</v>
          </cell>
          <cell r="Y282">
            <v>0</v>
          </cell>
          <cell r="Z282">
            <v>24919.994738547539</v>
          </cell>
          <cell r="AA282">
            <v>765399.83839824586</v>
          </cell>
          <cell r="AB282">
            <v>0</v>
          </cell>
          <cell r="AC282">
            <v>24919.994738547539</v>
          </cell>
          <cell r="AD282">
            <v>740479.84365969826</v>
          </cell>
          <cell r="AE282">
            <v>0</v>
          </cell>
          <cell r="AF282">
            <v>24919.994738547539</v>
          </cell>
          <cell r="AG282">
            <v>715559.84892115067</v>
          </cell>
          <cell r="AH282">
            <v>0</v>
          </cell>
          <cell r="AI282">
            <v>24919.994738547539</v>
          </cell>
          <cell r="AJ282">
            <v>690639.85418260307</v>
          </cell>
          <cell r="AL282">
            <v>24919.994738547539</v>
          </cell>
          <cell r="AM282">
            <v>665719.85944405547</v>
          </cell>
          <cell r="AO282">
            <v>24919.994738547539</v>
          </cell>
          <cell r="AP282">
            <v>640799.86470550788</v>
          </cell>
          <cell r="AR282">
            <v>24919.994738547539</v>
          </cell>
          <cell r="AS282">
            <v>615879.86996696028</v>
          </cell>
          <cell r="AU282">
            <v>24919.994738547539</v>
          </cell>
          <cell r="AV282">
            <v>590959.87522841268</v>
          </cell>
          <cell r="AW282">
            <v>24919.994738547539</v>
          </cell>
          <cell r="AX282">
            <v>566039.88048986509</v>
          </cell>
          <cell r="AZ282">
            <v>24919.994738547539</v>
          </cell>
          <cell r="BA282">
            <v>541119.88575131749</v>
          </cell>
          <cell r="BB282" t="str">
            <v>XSP159GP</v>
          </cell>
          <cell r="BC282">
            <v>0.08</v>
          </cell>
          <cell r="BD282">
            <v>40.925873607466869</v>
          </cell>
        </row>
        <row r="283">
          <cell r="A283" t="str">
            <v>XTC959GP</v>
          </cell>
          <cell r="B283" t="str">
            <v>Active</v>
          </cell>
          <cell r="C283">
            <v>0</v>
          </cell>
          <cell r="D283" t="str">
            <v>JOHANNESBURG WATER</v>
          </cell>
          <cell r="E283" t="str">
            <v>000913 JOHANNESBURG WATER</v>
          </cell>
          <cell r="F283" t="str">
            <v>JOHANNESBURG WATER</v>
          </cell>
          <cell r="G283" t="str">
            <v>OLIFANTSVLEI</v>
          </cell>
          <cell r="H283" t="str">
            <v>FML</v>
          </cell>
          <cell r="I283" t="str">
            <v>XTC959GP</v>
          </cell>
          <cell r="J283" t="str">
            <v xml:space="preserve">NISSAN UD 60 F/C C/C                      </v>
          </cell>
          <cell r="K283" t="str">
            <v>TRK6/CRANE</v>
          </cell>
          <cell r="L283">
            <v>296340.12914071034</v>
          </cell>
          <cell r="M283">
            <v>0</v>
          </cell>
          <cell r="N283">
            <v>7532.84</v>
          </cell>
          <cell r="O283">
            <v>288807.28914071032</v>
          </cell>
          <cell r="P283">
            <v>0</v>
          </cell>
          <cell r="Q283">
            <v>7532.84</v>
          </cell>
          <cell r="R283">
            <v>281274.44914071029</v>
          </cell>
          <cell r="S283">
            <v>0</v>
          </cell>
          <cell r="T283">
            <v>7532.84</v>
          </cell>
          <cell r="U283">
            <v>273741.60914071026</v>
          </cell>
          <cell r="V283">
            <v>0</v>
          </cell>
          <cell r="W283">
            <v>7532.84</v>
          </cell>
          <cell r="X283">
            <v>266208.76914071024</v>
          </cell>
          <cell r="Y283">
            <v>0</v>
          </cell>
          <cell r="Z283">
            <v>7532.84</v>
          </cell>
          <cell r="AA283">
            <v>258675.92914071024</v>
          </cell>
          <cell r="AB283">
            <v>0</v>
          </cell>
          <cell r="AC283">
            <v>7532.84</v>
          </cell>
          <cell r="AD283">
            <v>251143.08914071025</v>
          </cell>
          <cell r="AE283">
            <v>0</v>
          </cell>
          <cell r="AF283">
            <v>7532.84</v>
          </cell>
          <cell r="AG283">
            <v>243610.24914071025</v>
          </cell>
          <cell r="AH283">
            <v>0</v>
          </cell>
          <cell r="AI283">
            <v>7532.84</v>
          </cell>
          <cell r="AJ283">
            <v>236077.40914071025</v>
          </cell>
          <cell r="AL283">
            <v>7532.84</v>
          </cell>
          <cell r="AM283">
            <v>228544.56914071026</v>
          </cell>
          <cell r="AO283">
            <v>7532.84</v>
          </cell>
          <cell r="AP283">
            <v>221011.72914071026</v>
          </cell>
          <cell r="AR283">
            <v>7532.84</v>
          </cell>
          <cell r="AS283">
            <v>213478.88914071026</v>
          </cell>
          <cell r="AU283">
            <v>7532.84</v>
          </cell>
          <cell r="AV283">
            <v>205946.04914071027</v>
          </cell>
          <cell r="AW283">
            <v>7532.84</v>
          </cell>
          <cell r="AX283">
            <v>198413.20914071027</v>
          </cell>
          <cell r="AZ283">
            <v>7532.84</v>
          </cell>
          <cell r="BA283">
            <v>190880.36914071027</v>
          </cell>
          <cell r="BB283" t="str">
            <v>XTC959GP</v>
          </cell>
          <cell r="BC283">
            <v>0.08</v>
          </cell>
          <cell r="BD283">
            <v>45.777522156839446</v>
          </cell>
        </row>
        <row r="284">
          <cell r="A284" t="str">
            <v>XTD238GP</v>
          </cell>
          <cell r="B284" t="str">
            <v>Active</v>
          </cell>
          <cell r="C284">
            <v>0</v>
          </cell>
          <cell r="D284" t="str">
            <v>JOHANNESBURG WATER</v>
          </cell>
          <cell r="E284" t="str">
            <v>000913 JOHANNESBURG WATER</v>
          </cell>
          <cell r="F284" t="str">
            <v>JOHANNESBURG WATER</v>
          </cell>
          <cell r="G284" t="str">
            <v>MECHANICAL</v>
          </cell>
          <cell r="H284" t="str">
            <v>FML</v>
          </cell>
          <cell r="I284" t="str">
            <v>XTD238GP</v>
          </cell>
          <cell r="J284" t="str">
            <v xml:space="preserve">ISUZU NPR 400 F/C C/C                    </v>
          </cell>
          <cell r="K284" t="str">
            <v>TRK4/CRANE</v>
          </cell>
          <cell r="L284">
            <v>197011.66134071039</v>
          </cell>
          <cell r="M284">
            <v>0</v>
          </cell>
          <cell r="N284">
            <v>4453.28</v>
          </cell>
          <cell r="O284">
            <v>192558.38134071039</v>
          </cell>
          <cell r="P284">
            <v>0</v>
          </cell>
          <cell r="Q284">
            <v>4453.28</v>
          </cell>
          <cell r="R284">
            <v>188105.10134071039</v>
          </cell>
          <cell r="S284">
            <v>0</v>
          </cell>
          <cell r="T284">
            <v>4453.28</v>
          </cell>
          <cell r="U284">
            <v>183651.82134071039</v>
          </cell>
          <cell r="V284">
            <v>0</v>
          </cell>
          <cell r="W284">
            <v>4453.28</v>
          </cell>
          <cell r="X284">
            <v>179198.54134071039</v>
          </cell>
          <cell r="Y284">
            <v>0</v>
          </cell>
          <cell r="Z284">
            <v>4453.28</v>
          </cell>
          <cell r="AA284">
            <v>174745.26134071039</v>
          </cell>
          <cell r="AB284">
            <v>0</v>
          </cell>
          <cell r="AC284">
            <v>4453.28</v>
          </cell>
          <cell r="AD284">
            <v>170291.98134071039</v>
          </cell>
          <cell r="AE284">
            <v>0</v>
          </cell>
          <cell r="AF284">
            <v>4453.28</v>
          </cell>
          <cell r="AG284">
            <v>165838.7013407104</v>
          </cell>
          <cell r="AH284">
            <v>0</v>
          </cell>
          <cell r="AI284">
            <v>4453.28</v>
          </cell>
          <cell r="AJ284">
            <v>161385.4213407104</v>
          </cell>
          <cell r="AL284">
            <v>4453.28</v>
          </cell>
          <cell r="AM284">
            <v>156932.1413407104</v>
          </cell>
          <cell r="AO284">
            <v>4453.28</v>
          </cell>
          <cell r="AP284">
            <v>152478.8613407104</v>
          </cell>
          <cell r="AR284">
            <v>4453.28</v>
          </cell>
          <cell r="AS284">
            <v>148025.5813407104</v>
          </cell>
          <cell r="AU284">
            <v>4453.28</v>
          </cell>
          <cell r="AV284">
            <v>143572.3013407104</v>
          </cell>
          <cell r="AW284">
            <v>4453.28</v>
          </cell>
          <cell r="AX284">
            <v>139119.0213407104</v>
          </cell>
          <cell r="AZ284">
            <v>4453.28</v>
          </cell>
          <cell r="BA284">
            <v>134665.7413407104</v>
          </cell>
          <cell r="BB284" t="str">
            <v>XTD238GP</v>
          </cell>
          <cell r="BC284">
            <v>0.08</v>
          </cell>
          <cell r="BD284">
            <v>52.593513638377189</v>
          </cell>
        </row>
        <row r="285">
          <cell r="A285" t="str">
            <v>XVD993GP</v>
          </cell>
          <cell r="B285" t="str">
            <v>Active</v>
          </cell>
          <cell r="C285">
            <v>0</v>
          </cell>
          <cell r="D285" t="str">
            <v>JOHANNESBURG WATER</v>
          </cell>
          <cell r="E285" t="str">
            <v>000913 JOHANNESBURG WATER</v>
          </cell>
          <cell r="F285" t="str">
            <v>JOHANNESBURG WATER</v>
          </cell>
          <cell r="G285" t="str">
            <v>ENNERDALE</v>
          </cell>
          <cell r="H285" t="str">
            <v>FML</v>
          </cell>
          <cell r="I285" t="str">
            <v>XVD993GP</v>
          </cell>
          <cell r="J285" t="str">
            <v xml:space="preserve">ISUZU NPR 400 S F/C C/C                  </v>
          </cell>
          <cell r="K285" t="str">
            <v>TRK4/TIP</v>
          </cell>
          <cell r="L285">
            <v>148903.63051393442</v>
          </cell>
          <cell r="M285">
            <v>0</v>
          </cell>
          <cell r="N285">
            <v>2465.5700000000002</v>
          </cell>
          <cell r="O285">
            <v>146438.06051393441</v>
          </cell>
          <cell r="P285">
            <v>0</v>
          </cell>
          <cell r="Q285">
            <v>2465.5700000000002</v>
          </cell>
          <cell r="R285">
            <v>143972.4905139344</v>
          </cell>
          <cell r="S285">
            <v>0</v>
          </cell>
          <cell r="T285">
            <v>2465.5700000000002</v>
          </cell>
          <cell r="U285">
            <v>141506.9205139344</v>
          </cell>
          <cell r="V285">
            <v>0</v>
          </cell>
          <cell r="W285">
            <v>2465.5700000000002</v>
          </cell>
          <cell r="X285">
            <v>139041.35051393439</v>
          </cell>
          <cell r="Y285">
            <v>0</v>
          </cell>
          <cell r="Z285">
            <v>2465.5700000000002</v>
          </cell>
          <cell r="AA285">
            <v>136575.78051393438</v>
          </cell>
          <cell r="AB285">
            <v>0</v>
          </cell>
          <cell r="AC285">
            <v>2465.5700000000002</v>
          </cell>
          <cell r="AD285">
            <v>134110.21051393438</v>
          </cell>
          <cell r="AE285">
            <v>0</v>
          </cell>
          <cell r="AF285">
            <v>2465.5700000000002</v>
          </cell>
          <cell r="AG285">
            <v>131644.64051393437</v>
          </cell>
          <cell r="AH285">
            <v>0</v>
          </cell>
          <cell r="AI285">
            <v>2465.5700000000002</v>
          </cell>
          <cell r="AJ285">
            <v>129179.07051393436</v>
          </cell>
          <cell r="AL285">
            <v>2465.5700000000002</v>
          </cell>
          <cell r="AM285">
            <v>126713.50051393436</v>
          </cell>
          <cell r="AO285">
            <v>2465.5700000000002</v>
          </cell>
          <cell r="AP285">
            <v>124247.93051393435</v>
          </cell>
          <cell r="AR285">
            <v>2465.5700000000002</v>
          </cell>
          <cell r="AS285">
            <v>121782.36051393434</v>
          </cell>
          <cell r="AU285">
            <v>2465.5700000000002</v>
          </cell>
          <cell r="AV285">
            <v>119316.79051393433</v>
          </cell>
          <cell r="AW285">
            <v>2465.5700000000002</v>
          </cell>
          <cell r="AX285">
            <v>116851.22051393433</v>
          </cell>
          <cell r="AZ285">
            <v>2465.5700000000002</v>
          </cell>
          <cell r="BA285">
            <v>114385.65051393432</v>
          </cell>
          <cell r="BB285" t="str">
            <v>XVD993GP</v>
          </cell>
          <cell r="BC285">
            <v>0.08</v>
          </cell>
          <cell r="BD285">
            <v>77.537907855470465</v>
          </cell>
        </row>
        <row r="286">
          <cell r="A286" t="str">
            <v>BP37PBGP</v>
          </cell>
          <cell r="B286" t="str">
            <v>Active</v>
          </cell>
          <cell r="C286">
            <v>0</v>
          </cell>
          <cell r="D286" t="str">
            <v>JOHANNESBURG ROADS AGENCY</v>
          </cell>
          <cell r="E286" t="str">
            <v>000915 JOHANNESBURG ROADS AGENCY</v>
          </cell>
          <cell r="F286" t="str">
            <v>HAMBURG</v>
          </cell>
          <cell r="G286">
            <v>9320</v>
          </cell>
          <cell r="H286" t="str">
            <v>FML</v>
          </cell>
          <cell r="I286" t="str">
            <v>BP37PBGP</v>
          </cell>
          <cell r="J286" t="str">
            <v xml:space="preserve">NISSAN UD 40A F/C C/C                     </v>
          </cell>
          <cell r="K286" t="str">
            <v>TRK4/TIP</v>
          </cell>
          <cell r="L286">
            <v>318891.49361229507</v>
          </cell>
          <cell r="M286">
            <v>0</v>
          </cell>
          <cell r="N286">
            <v>4005.63</v>
          </cell>
          <cell r="O286">
            <v>314885.86361229507</v>
          </cell>
          <cell r="P286">
            <v>0</v>
          </cell>
          <cell r="Q286">
            <v>4005.63</v>
          </cell>
          <cell r="R286">
            <v>310880.23361229507</v>
          </cell>
          <cell r="S286">
            <v>0</v>
          </cell>
          <cell r="T286">
            <v>4005.63</v>
          </cell>
          <cell r="U286">
            <v>306874.60361229506</v>
          </cell>
          <cell r="V286">
            <v>0</v>
          </cell>
          <cell r="W286">
            <v>4005.63</v>
          </cell>
          <cell r="X286">
            <v>302868.97361229506</v>
          </cell>
          <cell r="Y286">
            <v>0</v>
          </cell>
          <cell r="Z286">
            <v>4005.63</v>
          </cell>
          <cell r="AA286">
            <v>298863.34361229505</v>
          </cell>
          <cell r="AB286">
            <v>0</v>
          </cell>
          <cell r="AC286">
            <v>4005.63</v>
          </cell>
          <cell r="AD286">
            <v>294857.71361229505</v>
          </cell>
          <cell r="AE286">
            <v>0</v>
          </cell>
          <cell r="AF286">
            <v>4005.63</v>
          </cell>
          <cell r="AG286">
            <v>290852.08361229504</v>
          </cell>
          <cell r="AH286">
            <v>0</v>
          </cell>
          <cell r="AI286">
            <v>4005.63</v>
          </cell>
          <cell r="AJ286">
            <v>286846.45361229504</v>
          </cell>
          <cell r="AL286">
            <v>4005.63</v>
          </cell>
          <cell r="AM286">
            <v>282840.82361229503</v>
          </cell>
          <cell r="AO286">
            <v>4005.63</v>
          </cell>
          <cell r="AP286">
            <v>278835.19361229503</v>
          </cell>
          <cell r="AR286">
            <v>4005.63</v>
          </cell>
          <cell r="AS286">
            <v>274829.56361229502</v>
          </cell>
          <cell r="AU286">
            <v>4005.63</v>
          </cell>
          <cell r="AV286">
            <v>270823.93361229502</v>
          </cell>
          <cell r="AX286">
            <v>4005.63</v>
          </cell>
          <cell r="AY286">
            <v>266818.30361229501</v>
          </cell>
          <cell r="AZ286">
            <v>4005.63</v>
          </cell>
          <cell r="BA286">
            <v>262812.67361229501</v>
          </cell>
          <cell r="BB286" t="str">
            <v>BP37PBGP</v>
          </cell>
          <cell r="BC286">
            <v>0.08</v>
          </cell>
          <cell r="BD286">
            <v>113.8672418275721</v>
          </cell>
        </row>
        <row r="287">
          <cell r="A287" t="str">
            <v>BP37PPGP</v>
          </cell>
          <cell r="B287" t="str">
            <v>Active</v>
          </cell>
          <cell r="C287">
            <v>0</v>
          </cell>
          <cell r="D287" t="str">
            <v>JOHANNESBURG ROADS AGENCY</v>
          </cell>
          <cell r="E287" t="str">
            <v>000915 JOHANNESBURG ROADS AGENCY</v>
          </cell>
          <cell r="F287" t="str">
            <v>MIDRAND</v>
          </cell>
          <cell r="G287">
            <v>9210</v>
          </cell>
          <cell r="H287" t="str">
            <v>FML</v>
          </cell>
          <cell r="I287" t="str">
            <v>BP37PPGP</v>
          </cell>
          <cell r="J287" t="str">
            <v xml:space="preserve">NISSAN UD 40A F/C C/C                     </v>
          </cell>
          <cell r="K287" t="str">
            <v>TRK4/TIP</v>
          </cell>
          <cell r="L287">
            <v>316992.76380546449</v>
          </cell>
          <cell r="M287">
            <v>0</v>
          </cell>
          <cell r="N287">
            <v>3975.41</v>
          </cell>
          <cell r="O287">
            <v>313017.35380546452</v>
          </cell>
          <cell r="P287">
            <v>0</v>
          </cell>
          <cell r="Q287">
            <v>3975.41</v>
          </cell>
          <cell r="R287">
            <v>309041.94380546454</v>
          </cell>
          <cell r="S287">
            <v>0</v>
          </cell>
          <cell r="T287">
            <v>3975.41</v>
          </cell>
          <cell r="U287">
            <v>305066.53380546457</v>
          </cell>
          <cell r="V287">
            <v>0</v>
          </cell>
          <cell r="W287">
            <v>3975.41</v>
          </cell>
          <cell r="X287">
            <v>301091.12380546459</v>
          </cell>
          <cell r="Y287">
            <v>0</v>
          </cell>
          <cell r="Z287">
            <v>3975.41</v>
          </cell>
          <cell r="AA287">
            <v>297115.71380546462</v>
          </cell>
          <cell r="AB287">
            <v>0</v>
          </cell>
          <cell r="AC287">
            <v>3975.41</v>
          </cell>
          <cell r="AD287">
            <v>293140.30380546465</v>
          </cell>
          <cell r="AE287">
            <v>0</v>
          </cell>
          <cell r="AF287">
            <v>3975.41</v>
          </cell>
          <cell r="AG287">
            <v>289164.89380546467</v>
          </cell>
          <cell r="AH287">
            <v>0</v>
          </cell>
          <cell r="AI287">
            <v>3975.41</v>
          </cell>
          <cell r="AJ287">
            <v>285189.4838054647</v>
          </cell>
          <cell r="AL287">
            <v>3975.41</v>
          </cell>
          <cell r="AM287">
            <v>281214.07380546472</v>
          </cell>
          <cell r="AO287">
            <v>3975.41</v>
          </cell>
          <cell r="AP287">
            <v>277238.66380546475</v>
          </cell>
          <cell r="AR287">
            <v>3975.41</v>
          </cell>
          <cell r="AS287">
            <v>273263.25380546477</v>
          </cell>
          <cell r="AU287">
            <v>3975.41</v>
          </cell>
          <cell r="AV287">
            <v>269287.8438054648</v>
          </cell>
          <cell r="AX287">
            <v>3975.41</v>
          </cell>
          <cell r="AY287">
            <v>265312.43380546483</v>
          </cell>
          <cell r="AZ287">
            <v>3975.41</v>
          </cell>
          <cell r="BA287">
            <v>261337.02380546482</v>
          </cell>
          <cell r="BB287" t="str">
            <v>BP37PPGP</v>
          </cell>
          <cell r="BC287">
            <v>0.08</v>
          </cell>
          <cell r="BD287">
            <v>114.14022909633444</v>
          </cell>
        </row>
        <row r="288">
          <cell r="A288" t="str">
            <v>BP37RGGP</v>
          </cell>
          <cell r="B288" t="str">
            <v>Active</v>
          </cell>
          <cell r="C288">
            <v>0</v>
          </cell>
          <cell r="D288" t="str">
            <v>JOHANNESBURG ROADS AGENCY</v>
          </cell>
          <cell r="E288" t="str">
            <v>000915 JOHANNESBURG ROADS AGENCY</v>
          </cell>
          <cell r="F288" t="str">
            <v>MIDRAND</v>
          </cell>
          <cell r="G288">
            <v>9210</v>
          </cell>
          <cell r="H288" t="str">
            <v>FML</v>
          </cell>
          <cell r="I288" t="str">
            <v>BP37RGGP</v>
          </cell>
          <cell r="J288" t="str">
            <v xml:space="preserve">NISSAN UD 40A F/C C/C                     </v>
          </cell>
          <cell r="K288" t="str">
            <v>TRK4/TIP</v>
          </cell>
          <cell r="L288">
            <v>316992.76380546449</v>
          </cell>
          <cell r="M288">
            <v>0</v>
          </cell>
          <cell r="N288">
            <v>3975.41</v>
          </cell>
          <cell r="O288">
            <v>313017.35380546452</v>
          </cell>
          <cell r="P288">
            <v>0</v>
          </cell>
          <cell r="Q288">
            <v>3975.41</v>
          </cell>
          <cell r="R288">
            <v>309041.94380546454</v>
          </cell>
          <cell r="S288">
            <v>0</v>
          </cell>
          <cell r="T288">
            <v>3975.41</v>
          </cell>
          <cell r="U288">
            <v>305066.53380546457</v>
          </cell>
          <cell r="V288">
            <v>0</v>
          </cell>
          <cell r="W288">
            <v>3975.41</v>
          </cell>
          <cell r="X288">
            <v>301091.12380546459</v>
          </cell>
          <cell r="Y288">
            <v>0</v>
          </cell>
          <cell r="Z288">
            <v>3975.41</v>
          </cell>
          <cell r="AA288">
            <v>297115.71380546462</v>
          </cell>
          <cell r="AB288">
            <v>0</v>
          </cell>
          <cell r="AC288">
            <v>3975.41</v>
          </cell>
          <cell r="AD288">
            <v>293140.30380546465</v>
          </cell>
          <cell r="AE288">
            <v>0</v>
          </cell>
          <cell r="AF288">
            <v>3975.41</v>
          </cell>
          <cell r="AG288">
            <v>289164.89380546467</v>
          </cell>
          <cell r="AH288">
            <v>0</v>
          </cell>
          <cell r="AI288">
            <v>3975.41</v>
          </cell>
          <cell r="AJ288">
            <v>285189.4838054647</v>
          </cell>
          <cell r="AL288">
            <v>3975.41</v>
          </cell>
          <cell r="AM288">
            <v>281214.07380546472</v>
          </cell>
          <cell r="AO288">
            <v>3975.41</v>
          </cell>
          <cell r="AP288">
            <v>277238.66380546475</v>
          </cell>
          <cell r="AR288">
            <v>3975.41</v>
          </cell>
          <cell r="AS288">
            <v>273263.25380546477</v>
          </cell>
          <cell r="AU288">
            <v>3975.41</v>
          </cell>
          <cell r="AV288">
            <v>269287.8438054648</v>
          </cell>
          <cell r="AX288">
            <v>3975.41</v>
          </cell>
          <cell r="AY288">
            <v>265312.43380546483</v>
          </cell>
          <cell r="AZ288">
            <v>3975.41</v>
          </cell>
          <cell r="BA288">
            <v>261337.02380546482</v>
          </cell>
          <cell r="BB288" t="str">
            <v>BP37RGGP</v>
          </cell>
          <cell r="BC288">
            <v>0.08</v>
          </cell>
          <cell r="BD288">
            <v>114.14022909633444</v>
          </cell>
        </row>
        <row r="289">
          <cell r="A289" t="str">
            <v>BP37RYGP</v>
          </cell>
          <cell r="B289" t="str">
            <v>Active</v>
          </cell>
          <cell r="C289">
            <v>0</v>
          </cell>
          <cell r="D289" t="str">
            <v>JOHANNESBURG ROADS AGENCY</v>
          </cell>
          <cell r="E289" t="str">
            <v>000915 JOHANNESBURG ROADS AGENCY</v>
          </cell>
          <cell r="F289" t="str">
            <v>MIDRAND</v>
          </cell>
          <cell r="G289">
            <v>9210</v>
          </cell>
          <cell r="H289" t="str">
            <v>FML</v>
          </cell>
          <cell r="I289" t="str">
            <v>BP37RYGP</v>
          </cell>
          <cell r="J289" t="str">
            <v xml:space="preserve">NISSAN UD 40A F/C C/C                     </v>
          </cell>
          <cell r="K289" t="str">
            <v>TRK4/TIP</v>
          </cell>
          <cell r="L289">
            <v>317567.46915956284</v>
          </cell>
          <cell r="M289">
            <v>0</v>
          </cell>
          <cell r="N289">
            <v>3987.26</v>
          </cell>
          <cell r="O289">
            <v>313580.20915956283</v>
          </cell>
          <cell r="P289">
            <v>0</v>
          </cell>
          <cell r="Q289">
            <v>3987.26</v>
          </cell>
          <cell r="R289">
            <v>309592.94915956282</v>
          </cell>
          <cell r="S289">
            <v>0</v>
          </cell>
          <cell r="T289">
            <v>3987.26</v>
          </cell>
          <cell r="U289">
            <v>305605.68915956281</v>
          </cell>
          <cell r="V289">
            <v>0</v>
          </cell>
          <cell r="W289">
            <v>3987.26</v>
          </cell>
          <cell r="X289">
            <v>301618.4291595628</v>
          </cell>
          <cell r="Y289">
            <v>0</v>
          </cell>
          <cell r="Z289">
            <v>3987.26</v>
          </cell>
          <cell r="AA289">
            <v>297631.16915956279</v>
          </cell>
          <cell r="AB289">
            <v>0</v>
          </cell>
          <cell r="AC289">
            <v>3987.26</v>
          </cell>
          <cell r="AD289">
            <v>293643.90915956278</v>
          </cell>
          <cell r="AE289">
            <v>0</v>
          </cell>
          <cell r="AF289">
            <v>3987.26</v>
          </cell>
          <cell r="AG289">
            <v>289656.64915956277</v>
          </cell>
          <cell r="AH289">
            <v>0</v>
          </cell>
          <cell r="AI289">
            <v>3987.26</v>
          </cell>
          <cell r="AJ289">
            <v>285669.38915956276</v>
          </cell>
          <cell r="AL289">
            <v>3987.26</v>
          </cell>
          <cell r="AM289">
            <v>281682.12915956276</v>
          </cell>
          <cell r="AO289">
            <v>3987.26</v>
          </cell>
          <cell r="AP289">
            <v>277694.86915956275</v>
          </cell>
          <cell r="AR289">
            <v>3987.26</v>
          </cell>
          <cell r="AS289">
            <v>273707.60915956274</v>
          </cell>
          <cell r="AU289">
            <v>3987.26</v>
          </cell>
          <cell r="AV289">
            <v>269720.34915956273</v>
          </cell>
          <cell r="AX289">
            <v>3987.26</v>
          </cell>
          <cell r="AY289">
            <v>265733.08915956272</v>
          </cell>
          <cell r="AZ289">
            <v>3987.26</v>
          </cell>
          <cell r="BA289">
            <v>261745.82915956271</v>
          </cell>
          <cell r="BB289" t="str">
            <v>BP37RYGP</v>
          </cell>
          <cell r="BC289">
            <v>0.08</v>
          </cell>
          <cell r="BD289">
            <v>113.94148906207911</v>
          </cell>
        </row>
        <row r="290">
          <cell r="A290" t="str">
            <v>BP43WXGP</v>
          </cell>
          <cell r="B290" t="str">
            <v>Active</v>
          </cell>
          <cell r="C290">
            <v>0</v>
          </cell>
          <cell r="D290" t="str">
            <v>JOHANNESBURG ROADS AGENCY</v>
          </cell>
          <cell r="E290" t="str">
            <v>000915 JOHANNESBURG ROADS AGENCY</v>
          </cell>
          <cell r="F290" t="str">
            <v>STRIJDOM PARK</v>
          </cell>
          <cell r="G290">
            <v>9240</v>
          </cell>
          <cell r="H290" t="str">
            <v>FML</v>
          </cell>
          <cell r="I290" t="str">
            <v>BP43WXGP</v>
          </cell>
          <cell r="J290" t="str">
            <v xml:space="preserve">NISSAN UD 40A F/C C/C                     </v>
          </cell>
          <cell r="K290" t="str">
            <v>TRK4/TIP</v>
          </cell>
          <cell r="L290">
            <v>318797.51389999996</v>
          </cell>
          <cell r="M290">
            <v>0</v>
          </cell>
          <cell r="N290">
            <v>4012.64</v>
          </cell>
          <cell r="O290">
            <v>314784.87389999995</v>
          </cell>
          <cell r="P290">
            <v>0</v>
          </cell>
          <cell r="Q290">
            <v>4012.64</v>
          </cell>
          <cell r="R290">
            <v>310772.23389999993</v>
          </cell>
          <cell r="S290">
            <v>0</v>
          </cell>
          <cell r="T290">
            <v>4012.64</v>
          </cell>
          <cell r="U290">
            <v>306759.59389999992</v>
          </cell>
          <cell r="V290">
            <v>0</v>
          </cell>
          <cell r="W290">
            <v>4012.64</v>
          </cell>
          <cell r="X290">
            <v>302746.95389999991</v>
          </cell>
          <cell r="Y290">
            <v>0</v>
          </cell>
          <cell r="Z290">
            <v>4012.64</v>
          </cell>
          <cell r="AA290">
            <v>298734.31389999989</v>
          </cell>
          <cell r="AB290">
            <v>0</v>
          </cell>
          <cell r="AC290">
            <v>4012.64</v>
          </cell>
          <cell r="AD290">
            <v>294721.67389999988</v>
          </cell>
          <cell r="AE290">
            <v>0</v>
          </cell>
          <cell r="AF290">
            <v>4012.64</v>
          </cell>
          <cell r="AG290">
            <v>290709.03389999986</v>
          </cell>
          <cell r="AH290">
            <v>0</v>
          </cell>
          <cell r="AI290">
            <v>4012.64</v>
          </cell>
          <cell r="AJ290">
            <v>286696.39389999985</v>
          </cell>
          <cell r="AL290">
            <v>4012.64</v>
          </cell>
          <cell r="AM290">
            <v>282683.75389999984</v>
          </cell>
          <cell r="AO290">
            <v>4012.64</v>
          </cell>
          <cell r="AP290">
            <v>278671.11389999982</v>
          </cell>
          <cell r="AR290">
            <v>4012.64</v>
          </cell>
          <cell r="AS290">
            <v>274658.47389999981</v>
          </cell>
          <cell r="AU290">
            <v>4012.64</v>
          </cell>
          <cell r="AV290">
            <v>270645.83389999979</v>
          </cell>
          <cell r="AX290">
            <v>4012.64</v>
          </cell>
          <cell r="AY290">
            <v>266633.19389999978</v>
          </cell>
          <cell r="AZ290">
            <v>4012.64</v>
          </cell>
          <cell r="BA290">
            <v>262620.55389999977</v>
          </cell>
          <cell r="BB290" t="str">
            <v>BP43WXGP</v>
          </cell>
          <cell r="BC290">
            <v>0.08</v>
          </cell>
          <cell r="BD290">
            <v>113.52020151319039</v>
          </cell>
        </row>
        <row r="291">
          <cell r="A291" t="str">
            <v>BP43XHGP</v>
          </cell>
          <cell r="B291" t="str">
            <v>Active</v>
          </cell>
          <cell r="C291">
            <v>0</v>
          </cell>
          <cell r="D291" t="str">
            <v>JOHANNESBURG ROADS AGENCY</v>
          </cell>
          <cell r="E291" t="str">
            <v>000915 JOHANNESBURG ROADS AGENCY</v>
          </cell>
          <cell r="F291" t="str">
            <v>STRIJDOM PARK</v>
          </cell>
          <cell r="G291">
            <v>9240</v>
          </cell>
          <cell r="H291" t="str">
            <v>FML</v>
          </cell>
          <cell r="I291" t="str">
            <v>BP43XHGP</v>
          </cell>
          <cell r="J291" t="str">
            <v xml:space="preserve">NISSAN UD 40A F/C C/C                     </v>
          </cell>
          <cell r="K291" t="str">
            <v>TRK4/TIP</v>
          </cell>
          <cell r="L291">
            <v>318222.80854590167</v>
          </cell>
          <cell r="M291">
            <v>0</v>
          </cell>
          <cell r="N291">
            <v>4000.79</v>
          </cell>
          <cell r="O291">
            <v>314222.01854590169</v>
          </cell>
          <cell r="P291">
            <v>0</v>
          </cell>
          <cell r="Q291">
            <v>4000.79</v>
          </cell>
          <cell r="R291">
            <v>310221.22854590171</v>
          </cell>
          <cell r="S291">
            <v>0</v>
          </cell>
          <cell r="T291">
            <v>4000.79</v>
          </cell>
          <cell r="U291">
            <v>306220.43854590174</v>
          </cell>
          <cell r="V291">
            <v>0</v>
          </cell>
          <cell r="W291">
            <v>4000.79</v>
          </cell>
          <cell r="X291">
            <v>302219.64854590176</v>
          </cell>
          <cell r="Y291">
            <v>0</v>
          </cell>
          <cell r="Z291">
            <v>4000.79</v>
          </cell>
          <cell r="AA291">
            <v>298218.85854590178</v>
          </cell>
          <cell r="AB291">
            <v>0</v>
          </cell>
          <cell r="AC291">
            <v>4000.79</v>
          </cell>
          <cell r="AD291">
            <v>294218.0685459018</v>
          </cell>
          <cell r="AE291">
            <v>0</v>
          </cell>
          <cell r="AF291">
            <v>4000.79</v>
          </cell>
          <cell r="AG291">
            <v>290217.27854590182</v>
          </cell>
          <cell r="AH291">
            <v>0</v>
          </cell>
          <cell r="AI291">
            <v>4000.79</v>
          </cell>
          <cell r="AJ291">
            <v>286216.48854590184</v>
          </cell>
          <cell r="AL291">
            <v>4000.79</v>
          </cell>
          <cell r="AM291">
            <v>282215.69854590186</v>
          </cell>
          <cell r="AO291">
            <v>4000.79</v>
          </cell>
          <cell r="AP291">
            <v>278214.90854590188</v>
          </cell>
          <cell r="AR291">
            <v>4000.79</v>
          </cell>
          <cell r="AS291">
            <v>274214.1185459019</v>
          </cell>
          <cell r="AU291">
            <v>4000.79</v>
          </cell>
          <cell r="AV291">
            <v>270213.32854590192</v>
          </cell>
          <cell r="AX291">
            <v>4000.79</v>
          </cell>
          <cell r="AY291">
            <v>266212.53854590195</v>
          </cell>
          <cell r="AZ291">
            <v>4000.79</v>
          </cell>
          <cell r="BA291">
            <v>262211.74854590197</v>
          </cell>
          <cell r="BB291" t="str">
            <v>BP43XHGP</v>
          </cell>
          <cell r="BC291">
            <v>0.08</v>
          </cell>
          <cell r="BD291">
            <v>113.71587988151897</v>
          </cell>
        </row>
        <row r="292">
          <cell r="A292" t="str">
            <v>BP43XSGP</v>
          </cell>
          <cell r="B292" t="str">
            <v>Active</v>
          </cell>
          <cell r="C292">
            <v>0</v>
          </cell>
          <cell r="D292" t="str">
            <v>JOHANNESBURG ROADS AGENCY</v>
          </cell>
          <cell r="E292" t="str">
            <v>000915 JOHANNESBURG ROADS AGENCY</v>
          </cell>
          <cell r="F292" t="str">
            <v>RSD</v>
          </cell>
          <cell r="G292">
            <v>9150</v>
          </cell>
          <cell r="H292" t="str">
            <v>FML</v>
          </cell>
          <cell r="I292" t="str">
            <v>BP43XSGP</v>
          </cell>
          <cell r="J292" t="str">
            <v xml:space="preserve">NISSAN UD 40A F/C C/C                     </v>
          </cell>
          <cell r="K292" t="str">
            <v>TRK4/TIP</v>
          </cell>
          <cell r="L292">
            <v>318877.31008934422</v>
          </cell>
          <cell r="M292">
            <v>0</v>
          </cell>
          <cell r="N292">
            <v>3972.9</v>
          </cell>
          <cell r="O292">
            <v>314904.41008934419</v>
          </cell>
          <cell r="P292">
            <v>0</v>
          </cell>
          <cell r="Q292">
            <v>3972.9</v>
          </cell>
          <cell r="R292">
            <v>310931.51008934417</v>
          </cell>
          <cell r="S292">
            <v>0</v>
          </cell>
          <cell r="T292">
            <v>3972.9</v>
          </cell>
          <cell r="U292">
            <v>306958.61008934415</v>
          </cell>
          <cell r="V292">
            <v>0</v>
          </cell>
          <cell r="W292">
            <v>3972.9</v>
          </cell>
          <cell r="X292">
            <v>302985.71008934412</v>
          </cell>
          <cell r="Y292">
            <v>0</v>
          </cell>
          <cell r="Z292">
            <v>3972.9</v>
          </cell>
          <cell r="AA292">
            <v>299012.8100893441</v>
          </cell>
          <cell r="AB292">
            <v>0</v>
          </cell>
          <cell r="AC292">
            <v>3972.9</v>
          </cell>
          <cell r="AD292">
            <v>295039.91008934408</v>
          </cell>
          <cell r="AE292">
            <v>0</v>
          </cell>
          <cell r="AF292">
            <v>3972.9</v>
          </cell>
          <cell r="AG292">
            <v>291067.01008934405</v>
          </cell>
          <cell r="AH292">
            <v>0</v>
          </cell>
          <cell r="AI292">
            <v>3972.9</v>
          </cell>
          <cell r="AJ292">
            <v>287094.11008934403</v>
          </cell>
          <cell r="AL292">
            <v>3972.9</v>
          </cell>
          <cell r="AM292">
            <v>283121.21008934401</v>
          </cell>
          <cell r="AO292">
            <v>3972.9</v>
          </cell>
          <cell r="AP292">
            <v>279148.31008934398</v>
          </cell>
          <cell r="AR292">
            <v>3972.9</v>
          </cell>
          <cell r="AS292">
            <v>275175.41008934396</v>
          </cell>
          <cell r="AU292">
            <v>3972.9</v>
          </cell>
          <cell r="AV292">
            <v>271202.51008934394</v>
          </cell>
          <cell r="AX292">
            <v>3972.9</v>
          </cell>
          <cell r="AY292">
            <v>267229.61008934391</v>
          </cell>
          <cell r="AZ292">
            <v>3972.9</v>
          </cell>
          <cell r="BA292">
            <v>263256.71008934389</v>
          </cell>
          <cell r="BB292" t="str">
            <v>BP43XSGP</v>
          </cell>
          <cell r="BC292">
            <v>0.08</v>
          </cell>
          <cell r="BD292">
            <v>115.26840624185795</v>
          </cell>
        </row>
        <row r="293">
          <cell r="A293" t="str">
            <v>BP54TBGP</v>
          </cell>
          <cell r="B293" t="str">
            <v>Active</v>
          </cell>
          <cell r="C293">
            <v>0</v>
          </cell>
          <cell r="D293" t="str">
            <v>JOHANNESBURG ROADS AGENCY</v>
          </cell>
          <cell r="E293" t="str">
            <v>000915 JOHANNESBURG ROADS AGENCY</v>
          </cell>
          <cell r="F293" t="str">
            <v>DOBSONVILLE</v>
          </cell>
          <cell r="G293">
            <v>9430</v>
          </cell>
          <cell r="H293" t="str">
            <v>FML</v>
          </cell>
          <cell r="I293" t="str">
            <v>BP54TBGP</v>
          </cell>
          <cell r="J293" t="str">
            <v xml:space="preserve">NISSAN UD 40A F/C C/C                     </v>
          </cell>
          <cell r="K293" t="str">
            <v>TRK4/TIP</v>
          </cell>
          <cell r="L293">
            <v>315867.28077650274</v>
          </cell>
          <cell r="M293">
            <v>0</v>
          </cell>
          <cell r="N293">
            <v>3950.93</v>
          </cell>
          <cell r="O293">
            <v>311916.35077650275</v>
          </cell>
          <cell r="P293">
            <v>0</v>
          </cell>
          <cell r="Q293">
            <v>3950.93</v>
          </cell>
          <cell r="R293">
            <v>307965.42077650275</v>
          </cell>
          <cell r="S293">
            <v>0</v>
          </cell>
          <cell r="T293">
            <v>3950.93</v>
          </cell>
          <cell r="U293">
            <v>304014.49077650276</v>
          </cell>
          <cell r="V293">
            <v>0</v>
          </cell>
          <cell r="W293">
            <v>3950.93</v>
          </cell>
          <cell r="X293">
            <v>300063.56077650277</v>
          </cell>
          <cell r="Y293">
            <v>0</v>
          </cell>
          <cell r="Z293">
            <v>3950.93</v>
          </cell>
          <cell r="AA293">
            <v>296112.63077650277</v>
          </cell>
          <cell r="AB293">
            <v>0</v>
          </cell>
          <cell r="AC293">
            <v>3950.93</v>
          </cell>
          <cell r="AD293">
            <v>292161.70077650278</v>
          </cell>
          <cell r="AE293">
            <v>0</v>
          </cell>
          <cell r="AF293">
            <v>3950.93</v>
          </cell>
          <cell r="AG293">
            <v>288210.77077650279</v>
          </cell>
          <cell r="AH293">
            <v>0</v>
          </cell>
          <cell r="AI293">
            <v>3950.93</v>
          </cell>
          <cell r="AJ293">
            <v>284259.8407765028</v>
          </cell>
          <cell r="AL293">
            <v>3950.93</v>
          </cell>
          <cell r="AM293">
            <v>280308.9107765028</v>
          </cell>
          <cell r="AO293">
            <v>3950.93</v>
          </cell>
          <cell r="AP293">
            <v>276357.98077650281</v>
          </cell>
          <cell r="AR293">
            <v>3950.93</v>
          </cell>
          <cell r="AS293">
            <v>272407.05077650282</v>
          </cell>
          <cell r="AU293">
            <v>3950.93</v>
          </cell>
          <cell r="AV293">
            <v>268456.12077650282</v>
          </cell>
          <cell r="AX293">
            <v>3950.93</v>
          </cell>
          <cell r="AY293">
            <v>264505.19077650283</v>
          </cell>
          <cell r="AZ293">
            <v>3950.93</v>
          </cell>
          <cell r="BA293">
            <v>260554.26077650284</v>
          </cell>
          <cell r="BB293" t="str">
            <v>BP54TBGP</v>
          </cell>
          <cell r="BC293">
            <v>0.08</v>
          </cell>
          <cell r="BD293">
            <v>114.58898918144514</v>
          </cell>
        </row>
        <row r="294">
          <cell r="A294" t="str">
            <v>BP54TXGP</v>
          </cell>
          <cell r="B294" t="str">
            <v>Active</v>
          </cell>
          <cell r="C294">
            <v>0</v>
          </cell>
          <cell r="D294" t="str">
            <v>JOHANNESBURG ROADS AGENCY</v>
          </cell>
          <cell r="E294" t="str">
            <v>000915 JOHANNESBURG ROADS AGENCY</v>
          </cell>
          <cell r="F294" t="str">
            <v>ZANDFONTEIN</v>
          </cell>
          <cell r="G294">
            <v>9250</v>
          </cell>
          <cell r="H294" t="str">
            <v>FML</v>
          </cell>
          <cell r="I294" t="str">
            <v>BP54TXGP</v>
          </cell>
          <cell r="J294" t="str">
            <v xml:space="preserve">NISSAN UD 40A F/C C/C                     </v>
          </cell>
          <cell r="K294" t="str">
            <v>TRK4/TIP</v>
          </cell>
          <cell r="L294">
            <v>315867.28077650274</v>
          </cell>
          <cell r="M294">
            <v>0</v>
          </cell>
          <cell r="N294">
            <v>3950.93</v>
          </cell>
          <cell r="O294">
            <v>311916.35077650275</v>
          </cell>
          <cell r="P294">
            <v>0</v>
          </cell>
          <cell r="Q294">
            <v>3950.93</v>
          </cell>
          <cell r="R294">
            <v>307965.42077650275</v>
          </cell>
          <cell r="S294">
            <v>0</v>
          </cell>
          <cell r="T294">
            <v>3950.93</v>
          </cell>
          <cell r="U294">
            <v>304014.49077650276</v>
          </cell>
          <cell r="V294">
            <v>0</v>
          </cell>
          <cell r="W294">
            <v>3950.93</v>
          </cell>
          <cell r="X294">
            <v>300063.56077650277</v>
          </cell>
          <cell r="Y294">
            <v>0</v>
          </cell>
          <cell r="Z294">
            <v>3950.93</v>
          </cell>
          <cell r="AA294">
            <v>296112.63077650277</v>
          </cell>
          <cell r="AB294">
            <v>0</v>
          </cell>
          <cell r="AC294">
            <v>3950.93</v>
          </cell>
          <cell r="AD294">
            <v>292161.70077650278</v>
          </cell>
          <cell r="AE294">
            <v>0</v>
          </cell>
          <cell r="AF294">
            <v>3950.93</v>
          </cell>
          <cell r="AG294">
            <v>288210.77077650279</v>
          </cell>
          <cell r="AH294">
            <v>0</v>
          </cell>
          <cell r="AI294">
            <v>3950.93</v>
          </cell>
          <cell r="AJ294">
            <v>284259.8407765028</v>
          </cell>
          <cell r="AL294">
            <v>3950.93</v>
          </cell>
          <cell r="AM294">
            <v>280308.9107765028</v>
          </cell>
          <cell r="AO294">
            <v>3950.93</v>
          </cell>
          <cell r="AP294">
            <v>276357.98077650281</v>
          </cell>
          <cell r="AR294">
            <v>3950.93</v>
          </cell>
          <cell r="AS294">
            <v>272407.05077650282</v>
          </cell>
          <cell r="AU294">
            <v>3950.93</v>
          </cell>
          <cell r="AV294">
            <v>268456.12077650282</v>
          </cell>
          <cell r="AX294">
            <v>3950.93</v>
          </cell>
          <cell r="AY294">
            <v>264505.19077650283</v>
          </cell>
          <cell r="AZ294">
            <v>3950.93</v>
          </cell>
          <cell r="BA294">
            <v>260554.26077650284</v>
          </cell>
          <cell r="BB294" t="str">
            <v>BP54TXGP</v>
          </cell>
          <cell r="BC294">
            <v>0.08</v>
          </cell>
          <cell r="BD294">
            <v>114.58898918144514</v>
          </cell>
        </row>
        <row r="295">
          <cell r="A295" t="str">
            <v>BP54VCGP</v>
          </cell>
          <cell r="B295" t="str">
            <v>Active</v>
          </cell>
          <cell r="C295">
            <v>0</v>
          </cell>
          <cell r="D295" t="str">
            <v>JOHANNESBURG ROADS AGENCY</v>
          </cell>
          <cell r="E295" t="str">
            <v>000915 JOHANNESBURG ROADS AGENCY</v>
          </cell>
          <cell r="F295" t="str">
            <v>MIDRAND</v>
          </cell>
          <cell r="G295">
            <v>9210</v>
          </cell>
          <cell r="H295" t="str">
            <v>FML</v>
          </cell>
          <cell r="I295" t="str">
            <v>BP54VCGP</v>
          </cell>
          <cell r="J295" t="str">
            <v xml:space="preserve">NISSAN UD 40A F/C C/C                     </v>
          </cell>
          <cell r="K295" t="str">
            <v>TRK4/TIP</v>
          </cell>
          <cell r="L295">
            <v>315867.28077650274</v>
          </cell>
          <cell r="M295">
            <v>0</v>
          </cell>
          <cell r="N295">
            <v>3950.93</v>
          </cell>
          <cell r="O295">
            <v>311916.35077650275</v>
          </cell>
          <cell r="P295">
            <v>0</v>
          </cell>
          <cell r="Q295">
            <v>3950.93</v>
          </cell>
          <cell r="R295">
            <v>307965.42077650275</v>
          </cell>
          <cell r="S295">
            <v>0</v>
          </cell>
          <cell r="T295">
            <v>3950.93</v>
          </cell>
          <cell r="U295">
            <v>304014.49077650276</v>
          </cell>
          <cell r="V295">
            <v>0</v>
          </cell>
          <cell r="W295">
            <v>3950.93</v>
          </cell>
          <cell r="X295">
            <v>300063.56077650277</v>
          </cell>
          <cell r="Y295">
            <v>0</v>
          </cell>
          <cell r="Z295">
            <v>3950.93</v>
          </cell>
          <cell r="AA295">
            <v>296112.63077650277</v>
          </cell>
          <cell r="AB295">
            <v>0</v>
          </cell>
          <cell r="AC295">
            <v>3950.93</v>
          </cell>
          <cell r="AD295">
            <v>292161.70077650278</v>
          </cell>
          <cell r="AE295">
            <v>0</v>
          </cell>
          <cell r="AF295">
            <v>3950.93</v>
          </cell>
          <cell r="AG295">
            <v>288210.77077650279</v>
          </cell>
          <cell r="AH295">
            <v>0</v>
          </cell>
          <cell r="AI295">
            <v>3950.93</v>
          </cell>
          <cell r="AJ295">
            <v>284259.8407765028</v>
          </cell>
          <cell r="AL295">
            <v>3950.93</v>
          </cell>
          <cell r="AM295">
            <v>280308.9107765028</v>
          </cell>
          <cell r="AO295">
            <v>3950.93</v>
          </cell>
          <cell r="AP295">
            <v>276357.98077650281</v>
          </cell>
          <cell r="AR295">
            <v>3950.93</v>
          </cell>
          <cell r="AS295">
            <v>272407.05077650282</v>
          </cell>
          <cell r="AU295">
            <v>3950.93</v>
          </cell>
          <cell r="AV295">
            <v>268456.12077650282</v>
          </cell>
          <cell r="AX295">
            <v>3950.93</v>
          </cell>
          <cell r="AY295">
            <v>264505.19077650283</v>
          </cell>
          <cell r="AZ295">
            <v>3950.93</v>
          </cell>
          <cell r="BA295">
            <v>260554.26077650284</v>
          </cell>
          <cell r="BB295" t="str">
            <v>BP54VCGP</v>
          </cell>
          <cell r="BC295">
            <v>0.08</v>
          </cell>
          <cell r="BD295">
            <v>114.58898918144514</v>
          </cell>
        </row>
        <row r="296">
          <cell r="A296" t="str">
            <v>BP54VPGP</v>
          </cell>
          <cell r="B296" t="str">
            <v>Active</v>
          </cell>
          <cell r="C296">
            <v>0</v>
          </cell>
          <cell r="D296" t="str">
            <v>JOHANNESBURG ROADS AGENCY</v>
          </cell>
          <cell r="E296" t="str">
            <v>000915 JOHANNESBURG ROADS AGENCY</v>
          </cell>
          <cell r="F296" t="str">
            <v>ZANDFONTEIN</v>
          </cell>
          <cell r="G296">
            <v>9250</v>
          </cell>
          <cell r="H296" t="str">
            <v>FML</v>
          </cell>
          <cell r="I296" t="str">
            <v>BP54VPGP</v>
          </cell>
          <cell r="J296" t="str">
            <v xml:space="preserve">NISSAN UD 40A F/C C/C                     </v>
          </cell>
          <cell r="K296" t="str">
            <v>TRK4/TIP</v>
          </cell>
          <cell r="L296">
            <v>315867.28077650274</v>
          </cell>
          <cell r="M296">
            <v>0</v>
          </cell>
          <cell r="N296">
            <v>3950.93</v>
          </cell>
          <cell r="O296">
            <v>311916.35077650275</v>
          </cell>
          <cell r="P296">
            <v>0</v>
          </cell>
          <cell r="Q296">
            <v>3950.93</v>
          </cell>
          <cell r="R296">
            <v>307965.42077650275</v>
          </cell>
          <cell r="S296">
            <v>0</v>
          </cell>
          <cell r="T296">
            <v>3950.93</v>
          </cell>
          <cell r="U296">
            <v>304014.49077650276</v>
          </cell>
          <cell r="V296">
            <v>0</v>
          </cell>
          <cell r="W296">
            <v>3950.93</v>
          </cell>
          <cell r="X296">
            <v>300063.56077650277</v>
          </cell>
          <cell r="Y296">
            <v>0</v>
          </cell>
          <cell r="Z296">
            <v>3950.93</v>
          </cell>
          <cell r="AA296">
            <v>296112.63077650277</v>
          </cell>
          <cell r="AB296">
            <v>0</v>
          </cell>
          <cell r="AC296">
            <v>3950.93</v>
          </cell>
          <cell r="AD296">
            <v>292161.70077650278</v>
          </cell>
          <cell r="AE296">
            <v>0</v>
          </cell>
          <cell r="AF296">
            <v>3950.93</v>
          </cell>
          <cell r="AG296">
            <v>288210.77077650279</v>
          </cell>
          <cell r="AH296">
            <v>0</v>
          </cell>
          <cell r="AI296">
            <v>3950.93</v>
          </cell>
          <cell r="AJ296">
            <v>284259.8407765028</v>
          </cell>
          <cell r="AL296">
            <v>3950.93</v>
          </cell>
          <cell r="AM296">
            <v>280308.9107765028</v>
          </cell>
          <cell r="AO296">
            <v>3950.93</v>
          </cell>
          <cell r="AP296">
            <v>276357.98077650281</v>
          </cell>
          <cell r="AR296">
            <v>3950.93</v>
          </cell>
          <cell r="AS296">
            <v>272407.05077650282</v>
          </cell>
          <cell r="AU296">
            <v>3950.93</v>
          </cell>
          <cell r="AV296">
            <v>268456.12077650282</v>
          </cell>
          <cell r="AX296">
            <v>3950.93</v>
          </cell>
          <cell r="AY296">
            <v>264505.19077650283</v>
          </cell>
          <cell r="AZ296">
            <v>3950.93</v>
          </cell>
          <cell r="BA296">
            <v>260554.26077650284</v>
          </cell>
          <cell r="BB296" t="str">
            <v>BP54VPGP</v>
          </cell>
          <cell r="BC296">
            <v>0.08</v>
          </cell>
          <cell r="BD296">
            <v>114.58898918144514</v>
          </cell>
        </row>
        <row r="297">
          <cell r="A297" t="str">
            <v>BP54WDGP</v>
          </cell>
          <cell r="B297" t="str">
            <v>Active</v>
          </cell>
          <cell r="C297">
            <v>0</v>
          </cell>
          <cell r="D297" t="str">
            <v>JOHANNESBURG ROADS AGENCY</v>
          </cell>
          <cell r="E297" t="str">
            <v>000915 JOHANNESBURG ROADS AGENCY</v>
          </cell>
          <cell r="F297" t="str">
            <v>DOBSONVILLE</v>
          </cell>
          <cell r="G297">
            <v>9430</v>
          </cell>
          <cell r="H297" t="str">
            <v>FML</v>
          </cell>
          <cell r="I297" t="str">
            <v>BP54WDGP</v>
          </cell>
          <cell r="J297" t="str">
            <v xml:space="preserve">NISSAN UD 40A F/C C/C                     </v>
          </cell>
          <cell r="K297" t="str">
            <v>TRK4/TIP</v>
          </cell>
          <cell r="L297">
            <v>317748.70134098356</v>
          </cell>
          <cell r="M297">
            <v>0</v>
          </cell>
          <cell r="N297">
            <v>3982.28</v>
          </cell>
          <cell r="O297">
            <v>313766.42134098354</v>
          </cell>
          <cell r="P297">
            <v>0</v>
          </cell>
          <cell r="Q297">
            <v>3982.28</v>
          </cell>
          <cell r="R297">
            <v>309784.14134098351</v>
          </cell>
          <cell r="S297">
            <v>0</v>
          </cell>
          <cell r="T297">
            <v>3982.28</v>
          </cell>
          <cell r="U297">
            <v>305801.86134098348</v>
          </cell>
          <cell r="V297">
            <v>0</v>
          </cell>
          <cell r="W297">
            <v>3982.28</v>
          </cell>
          <cell r="X297">
            <v>301819.58134098345</v>
          </cell>
          <cell r="Y297">
            <v>0</v>
          </cell>
          <cell r="Z297">
            <v>3982.28</v>
          </cell>
          <cell r="AA297">
            <v>297837.30134098342</v>
          </cell>
          <cell r="AB297">
            <v>0</v>
          </cell>
          <cell r="AC297">
            <v>3982.28</v>
          </cell>
          <cell r="AD297">
            <v>293855.0213409834</v>
          </cell>
          <cell r="AE297">
            <v>0</v>
          </cell>
          <cell r="AF297">
            <v>3982.28</v>
          </cell>
          <cell r="AG297">
            <v>289872.74134098337</v>
          </cell>
          <cell r="AH297">
            <v>0</v>
          </cell>
          <cell r="AI297">
            <v>3982.28</v>
          </cell>
          <cell r="AJ297">
            <v>285890.46134098334</v>
          </cell>
          <cell r="AL297">
            <v>3982.28</v>
          </cell>
          <cell r="AM297">
            <v>281908.18134098331</v>
          </cell>
          <cell r="AO297">
            <v>3982.28</v>
          </cell>
          <cell r="AP297">
            <v>277925.90134098328</v>
          </cell>
          <cell r="AR297">
            <v>3982.28</v>
          </cell>
          <cell r="AS297">
            <v>273943.62134098326</v>
          </cell>
          <cell r="AU297">
            <v>3982.28</v>
          </cell>
          <cell r="AV297">
            <v>269961.34134098323</v>
          </cell>
          <cell r="AX297">
            <v>3982.28</v>
          </cell>
          <cell r="AY297">
            <v>265979.0613409832</v>
          </cell>
          <cell r="AZ297">
            <v>3982.28</v>
          </cell>
          <cell r="BA297">
            <v>261996.7813409832</v>
          </cell>
          <cell r="BB297" t="str">
            <v>BP54WDGP</v>
          </cell>
          <cell r="BC297">
            <v>0.08</v>
          </cell>
          <cell r="BD297">
            <v>114.25222221610854</v>
          </cell>
        </row>
        <row r="298">
          <cell r="A298" t="str">
            <v>BP66TGGP</v>
          </cell>
          <cell r="B298" t="str">
            <v>Active</v>
          </cell>
          <cell r="C298">
            <v>0</v>
          </cell>
          <cell r="D298" t="str">
            <v>JOHANNESBURG ROADS AGENCY</v>
          </cell>
          <cell r="E298" t="str">
            <v>000915 JOHANNESBURG ROADS AGENCY</v>
          </cell>
          <cell r="F298" t="str">
            <v>DOBSONVILLE</v>
          </cell>
          <cell r="G298">
            <v>9430</v>
          </cell>
          <cell r="H298" t="str">
            <v>FML</v>
          </cell>
          <cell r="I298" t="str">
            <v>BP66TGGP</v>
          </cell>
          <cell r="J298" t="str">
            <v xml:space="preserve">NISSAN UD 40A F/C C/C                     </v>
          </cell>
          <cell r="K298" t="str">
            <v>TRK4/TIP</v>
          </cell>
          <cell r="L298">
            <v>317739.97883524594</v>
          </cell>
          <cell r="M298">
            <v>0</v>
          </cell>
          <cell r="N298">
            <v>3949.68</v>
          </cell>
          <cell r="O298">
            <v>313790.29883524595</v>
          </cell>
          <cell r="P298">
            <v>0</v>
          </cell>
          <cell r="Q298">
            <v>3949.68</v>
          </cell>
          <cell r="R298">
            <v>309840.61883524596</v>
          </cell>
          <cell r="S298">
            <v>0</v>
          </cell>
          <cell r="T298">
            <v>3949.68</v>
          </cell>
          <cell r="U298">
            <v>305890.93883524596</v>
          </cell>
          <cell r="V298">
            <v>0</v>
          </cell>
          <cell r="W298">
            <v>3949.68</v>
          </cell>
          <cell r="X298">
            <v>301941.25883524597</v>
          </cell>
          <cell r="Y298">
            <v>0</v>
          </cell>
          <cell r="Z298">
            <v>3949.68</v>
          </cell>
          <cell r="AA298">
            <v>297991.57883524598</v>
          </cell>
          <cell r="AB298">
            <v>0</v>
          </cell>
          <cell r="AC298">
            <v>3949.68</v>
          </cell>
          <cell r="AD298">
            <v>294041.89883524599</v>
          </cell>
          <cell r="AE298">
            <v>0</v>
          </cell>
          <cell r="AF298">
            <v>3949.68</v>
          </cell>
          <cell r="AG298">
            <v>290092.21883524599</v>
          </cell>
          <cell r="AH298">
            <v>0</v>
          </cell>
          <cell r="AI298">
            <v>3949.68</v>
          </cell>
          <cell r="AJ298">
            <v>286142.538835246</v>
          </cell>
          <cell r="AL298">
            <v>3949.68</v>
          </cell>
          <cell r="AM298">
            <v>282192.85883524601</v>
          </cell>
          <cell r="AO298">
            <v>3949.68</v>
          </cell>
          <cell r="AP298">
            <v>278243.17883524601</v>
          </cell>
          <cell r="AR298">
            <v>3949.68</v>
          </cell>
          <cell r="AS298">
            <v>274293.49883524602</v>
          </cell>
          <cell r="AU298">
            <v>3949.68</v>
          </cell>
          <cell r="AV298">
            <v>270343.81883524603</v>
          </cell>
          <cell r="AX298">
            <v>3949.68</v>
          </cell>
          <cell r="AY298">
            <v>266394.13883524603</v>
          </cell>
          <cell r="AZ298">
            <v>3949.68</v>
          </cell>
          <cell r="BA298">
            <v>262444.45883524604</v>
          </cell>
          <cell r="BB298" t="str">
            <v>BP66TGGP</v>
          </cell>
          <cell r="BC298">
            <v>0.08</v>
          </cell>
          <cell r="BD298">
            <v>115.66582327788845</v>
          </cell>
        </row>
        <row r="299">
          <cell r="A299" t="str">
            <v>BP66TXGP</v>
          </cell>
          <cell r="B299" t="str">
            <v>Active</v>
          </cell>
          <cell r="C299">
            <v>0</v>
          </cell>
          <cell r="D299" t="str">
            <v>JOHANNESBURG ROADS AGENCY</v>
          </cell>
          <cell r="E299" t="str">
            <v>000915 JOHANNESBURG ROADS AGENCY</v>
          </cell>
          <cell r="F299" t="str">
            <v>ZANDFONTEIN</v>
          </cell>
          <cell r="G299">
            <v>9250</v>
          </cell>
          <cell r="H299" t="str">
            <v>FML</v>
          </cell>
          <cell r="I299" t="str">
            <v>BP66TXGP</v>
          </cell>
          <cell r="J299" t="str">
            <v xml:space="preserve">NISSAN UD 40A F/C C/C                     </v>
          </cell>
          <cell r="K299" t="str">
            <v>TRK4/TIP</v>
          </cell>
          <cell r="L299">
            <v>317159.7334811475</v>
          </cell>
          <cell r="M299">
            <v>0</v>
          </cell>
          <cell r="N299">
            <v>3937.83</v>
          </cell>
          <cell r="O299">
            <v>313221.90348114748</v>
          </cell>
          <cell r="P299">
            <v>0</v>
          </cell>
          <cell r="Q299">
            <v>3937.83</v>
          </cell>
          <cell r="R299">
            <v>309284.07348114747</v>
          </cell>
          <cell r="S299">
            <v>0</v>
          </cell>
          <cell r="T299">
            <v>3937.83</v>
          </cell>
          <cell r="U299">
            <v>305346.24348114745</v>
          </cell>
          <cell r="V299">
            <v>0</v>
          </cell>
          <cell r="W299">
            <v>3937.83</v>
          </cell>
          <cell r="X299">
            <v>301408.41348114744</v>
          </cell>
          <cell r="Y299">
            <v>0</v>
          </cell>
          <cell r="Z299">
            <v>3937.83</v>
          </cell>
          <cell r="AA299">
            <v>297470.58348114742</v>
          </cell>
          <cell r="AB299">
            <v>0</v>
          </cell>
          <cell r="AC299">
            <v>3937.83</v>
          </cell>
          <cell r="AD299">
            <v>293532.7534811474</v>
          </cell>
          <cell r="AE299">
            <v>0</v>
          </cell>
          <cell r="AF299">
            <v>3937.83</v>
          </cell>
          <cell r="AG299">
            <v>289594.92348114739</v>
          </cell>
          <cell r="AH299">
            <v>0</v>
          </cell>
          <cell r="AI299">
            <v>3937.83</v>
          </cell>
          <cell r="AJ299">
            <v>285657.09348114737</v>
          </cell>
          <cell r="AL299">
            <v>3937.83</v>
          </cell>
          <cell r="AM299">
            <v>281719.26348114735</v>
          </cell>
          <cell r="AO299">
            <v>3937.83</v>
          </cell>
          <cell r="AP299">
            <v>277781.43348114734</v>
          </cell>
          <cell r="AR299">
            <v>3937.83</v>
          </cell>
          <cell r="AS299">
            <v>273843.60348114732</v>
          </cell>
          <cell r="AU299">
            <v>3937.83</v>
          </cell>
          <cell r="AV299">
            <v>269905.77348114731</v>
          </cell>
          <cell r="AX299">
            <v>3937.83</v>
          </cell>
          <cell r="AY299">
            <v>265967.94348114729</v>
          </cell>
          <cell r="AZ299">
            <v>3937.83</v>
          </cell>
          <cell r="BA299">
            <v>262030.1134811473</v>
          </cell>
          <cell r="BB299" t="str">
            <v>BP66TXGP</v>
          </cell>
          <cell r="BC299">
            <v>0.08</v>
          </cell>
          <cell r="BD299">
            <v>115.87095237782366</v>
          </cell>
        </row>
        <row r="300">
          <cell r="A300" t="str">
            <v>BP66VJGP</v>
          </cell>
          <cell r="B300" t="str">
            <v>Active</v>
          </cell>
          <cell r="C300">
            <v>0</v>
          </cell>
          <cell r="D300" t="str">
            <v>JOHANNESBURG ROADS AGENCY</v>
          </cell>
          <cell r="E300" t="str">
            <v>000915 JOHANNESBURG ROADS AGENCY</v>
          </cell>
          <cell r="F300" t="str">
            <v>ZANDFONTEIN</v>
          </cell>
          <cell r="G300">
            <v>9250</v>
          </cell>
          <cell r="H300" t="str">
            <v>FML</v>
          </cell>
          <cell r="I300" t="str">
            <v>BP66VJGP</v>
          </cell>
          <cell r="J300" t="str">
            <v xml:space="preserve">NISSAN UD 40A F/C C/C                     </v>
          </cell>
          <cell r="K300" t="str">
            <v>TRK4/TIP</v>
          </cell>
          <cell r="L300">
            <v>317739.93883524596</v>
          </cell>
          <cell r="M300">
            <v>0</v>
          </cell>
          <cell r="N300">
            <v>3949.68</v>
          </cell>
          <cell r="O300">
            <v>313790.25883524597</v>
          </cell>
          <cell r="P300">
            <v>0</v>
          </cell>
          <cell r="Q300">
            <v>3949.68</v>
          </cell>
          <cell r="R300">
            <v>309840.57883524598</v>
          </cell>
          <cell r="S300">
            <v>0</v>
          </cell>
          <cell r="T300">
            <v>3949.68</v>
          </cell>
          <cell r="U300">
            <v>305890.89883524599</v>
          </cell>
          <cell r="V300">
            <v>0</v>
          </cell>
          <cell r="W300">
            <v>3949.68</v>
          </cell>
          <cell r="X300">
            <v>301941.21883524599</v>
          </cell>
          <cell r="Y300">
            <v>0</v>
          </cell>
          <cell r="Z300">
            <v>3949.68</v>
          </cell>
          <cell r="AA300">
            <v>297991.538835246</v>
          </cell>
          <cell r="AB300">
            <v>0</v>
          </cell>
          <cell r="AC300">
            <v>3949.68</v>
          </cell>
          <cell r="AD300">
            <v>294041.85883524601</v>
          </cell>
          <cell r="AE300">
            <v>0</v>
          </cell>
          <cell r="AF300">
            <v>3949.68</v>
          </cell>
          <cell r="AG300">
            <v>290092.17883524601</v>
          </cell>
          <cell r="AH300">
            <v>0</v>
          </cell>
          <cell r="AI300">
            <v>3949.68</v>
          </cell>
          <cell r="AJ300">
            <v>286142.49883524602</v>
          </cell>
          <cell r="AL300">
            <v>3949.68</v>
          </cell>
          <cell r="AM300">
            <v>282192.81883524603</v>
          </cell>
          <cell r="AO300">
            <v>3949.68</v>
          </cell>
          <cell r="AP300">
            <v>278243.13883524603</v>
          </cell>
          <cell r="AR300">
            <v>3949.68</v>
          </cell>
          <cell r="AS300">
            <v>274293.45883524604</v>
          </cell>
          <cell r="AU300">
            <v>3949.68</v>
          </cell>
          <cell r="AV300">
            <v>270343.77883524605</v>
          </cell>
          <cell r="AX300">
            <v>3949.68</v>
          </cell>
          <cell r="AY300">
            <v>266394.09883524606</v>
          </cell>
          <cell r="AZ300">
            <v>3949.68</v>
          </cell>
          <cell r="BA300">
            <v>262444.41883524606</v>
          </cell>
          <cell r="BB300" t="str">
            <v>BP66VJGP</v>
          </cell>
          <cell r="BC300">
            <v>0.08</v>
          </cell>
          <cell r="BD300">
            <v>115.66580136411348</v>
          </cell>
        </row>
        <row r="301">
          <cell r="A301" t="str">
            <v>BP66VZGP</v>
          </cell>
          <cell r="B301" t="str">
            <v>Active</v>
          </cell>
          <cell r="C301">
            <v>0</v>
          </cell>
          <cell r="D301" t="str">
            <v>JOHANNESBURG ROADS AGENCY</v>
          </cell>
          <cell r="E301" t="str">
            <v>000915 JOHANNESBURG ROADS AGENCY</v>
          </cell>
          <cell r="F301" t="str">
            <v>ZANDFONTEIN</v>
          </cell>
          <cell r="G301">
            <v>9250</v>
          </cell>
          <cell r="H301" t="str">
            <v>FML</v>
          </cell>
          <cell r="I301" t="str">
            <v>BP66VZGP</v>
          </cell>
          <cell r="J301" t="str">
            <v xml:space="preserve">NISSAN UD 40A F/C C/C                     </v>
          </cell>
          <cell r="K301" t="str">
            <v>TRK4/TIP</v>
          </cell>
          <cell r="L301">
            <v>316922.68214180332</v>
          </cell>
          <cell r="M301">
            <v>0</v>
          </cell>
          <cell r="N301">
            <v>3965.42</v>
          </cell>
          <cell r="O301">
            <v>312957.26214180334</v>
          </cell>
          <cell r="P301">
            <v>0</v>
          </cell>
          <cell r="Q301">
            <v>3965.42</v>
          </cell>
          <cell r="R301">
            <v>308991.84214180335</v>
          </cell>
          <cell r="S301">
            <v>0</v>
          </cell>
          <cell r="T301">
            <v>3965.42</v>
          </cell>
          <cell r="U301">
            <v>305026.42214180337</v>
          </cell>
          <cell r="V301">
            <v>0</v>
          </cell>
          <cell r="W301">
            <v>3965.42</v>
          </cell>
          <cell r="X301">
            <v>301061.00214180339</v>
          </cell>
          <cell r="Y301">
            <v>0</v>
          </cell>
          <cell r="Z301">
            <v>3965.42</v>
          </cell>
          <cell r="AA301">
            <v>297095.5821418034</v>
          </cell>
          <cell r="AB301">
            <v>0</v>
          </cell>
          <cell r="AC301">
            <v>3965.42</v>
          </cell>
          <cell r="AD301">
            <v>293130.16214180342</v>
          </cell>
          <cell r="AE301">
            <v>0</v>
          </cell>
          <cell r="AF301">
            <v>3965.42</v>
          </cell>
          <cell r="AG301">
            <v>289164.74214180344</v>
          </cell>
          <cell r="AH301">
            <v>0</v>
          </cell>
          <cell r="AI301">
            <v>3965.42</v>
          </cell>
          <cell r="AJ301">
            <v>285199.32214180345</v>
          </cell>
          <cell r="AL301">
            <v>3965.42</v>
          </cell>
          <cell r="AM301">
            <v>281233.90214180347</v>
          </cell>
          <cell r="AO301">
            <v>3965.42</v>
          </cell>
          <cell r="AP301">
            <v>277268.48214180348</v>
          </cell>
          <cell r="AR301">
            <v>3965.42</v>
          </cell>
          <cell r="AS301">
            <v>273303.0621418035</v>
          </cell>
          <cell r="AU301">
            <v>3965.42</v>
          </cell>
          <cell r="AV301">
            <v>269337.64214180352</v>
          </cell>
          <cell r="AX301">
            <v>3965.42</v>
          </cell>
          <cell r="AY301">
            <v>265372.22214180353</v>
          </cell>
          <cell r="AZ301">
            <v>3965.42</v>
          </cell>
          <cell r="BA301">
            <v>261406.80214180352</v>
          </cell>
          <cell r="BB301" t="str">
            <v>BP66VZGP</v>
          </cell>
          <cell r="BC301">
            <v>0.08</v>
          </cell>
          <cell r="BD301">
            <v>114.53317510237108</v>
          </cell>
        </row>
        <row r="302">
          <cell r="A302" t="str">
            <v>BP66WKGP</v>
          </cell>
          <cell r="B302" t="str">
            <v>Active</v>
          </cell>
          <cell r="C302">
            <v>0</v>
          </cell>
          <cell r="D302" t="str">
            <v>JOHANNESBURG ROADS AGENCY</v>
          </cell>
          <cell r="E302" t="str">
            <v>000915 JOHANNESBURG ROADS AGENCY</v>
          </cell>
          <cell r="F302" t="str">
            <v>DOBSONVILLE</v>
          </cell>
          <cell r="G302">
            <v>9430</v>
          </cell>
          <cell r="H302" t="str">
            <v>FML</v>
          </cell>
          <cell r="I302" t="str">
            <v>BP66WKGP</v>
          </cell>
          <cell r="J302" t="str">
            <v xml:space="preserve">NISSAN UD 40A F/C C/C                     </v>
          </cell>
          <cell r="K302" t="str">
            <v>TRK4/TIP</v>
          </cell>
          <cell r="L302">
            <v>318721.82306857925</v>
          </cell>
          <cell r="M302">
            <v>0</v>
          </cell>
          <cell r="N302">
            <v>3969.73</v>
          </cell>
          <cell r="O302">
            <v>314752.09306857927</v>
          </cell>
          <cell r="P302">
            <v>0</v>
          </cell>
          <cell r="Q302">
            <v>3969.73</v>
          </cell>
          <cell r="R302">
            <v>310782.36306857929</v>
          </cell>
          <cell r="S302">
            <v>0</v>
          </cell>
          <cell r="T302">
            <v>3969.73</v>
          </cell>
          <cell r="U302">
            <v>306812.63306857931</v>
          </cell>
          <cell r="V302">
            <v>0</v>
          </cell>
          <cell r="W302">
            <v>3969.73</v>
          </cell>
          <cell r="X302">
            <v>302842.90306857933</v>
          </cell>
          <cell r="Y302">
            <v>0</v>
          </cell>
          <cell r="Z302">
            <v>3969.73</v>
          </cell>
          <cell r="AA302">
            <v>298873.17306857934</v>
          </cell>
          <cell r="AB302">
            <v>0</v>
          </cell>
          <cell r="AC302">
            <v>3969.73</v>
          </cell>
          <cell r="AD302">
            <v>294903.44306857936</v>
          </cell>
          <cell r="AE302">
            <v>0</v>
          </cell>
          <cell r="AF302">
            <v>3969.73</v>
          </cell>
          <cell r="AG302">
            <v>290933.71306857938</v>
          </cell>
          <cell r="AH302">
            <v>0</v>
          </cell>
          <cell r="AI302">
            <v>3969.73</v>
          </cell>
          <cell r="AJ302">
            <v>286963.9830685794</v>
          </cell>
          <cell r="AL302">
            <v>3969.73</v>
          </cell>
          <cell r="AM302">
            <v>282994.25306857942</v>
          </cell>
          <cell r="AO302">
            <v>3969.73</v>
          </cell>
          <cell r="AP302">
            <v>279024.52306857944</v>
          </cell>
          <cell r="AR302">
            <v>3969.73</v>
          </cell>
          <cell r="AS302">
            <v>275054.79306857946</v>
          </cell>
          <cell r="AU302">
            <v>3969.73</v>
          </cell>
          <cell r="AV302">
            <v>271085.06306857947</v>
          </cell>
          <cell r="AX302">
            <v>3969.73</v>
          </cell>
          <cell r="AY302">
            <v>267115.33306857949</v>
          </cell>
          <cell r="AZ302">
            <v>3969.73</v>
          </cell>
          <cell r="BA302">
            <v>263145.60306857951</v>
          </cell>
          <cell r="BB302" t="str">
            <v>BP66WKGP</v>
          </cell>
          <cell r="BC302">
            <v>0.08</v>
          </cell>
          <cell r="BD302">
            <v>115.32220741940515</v>
          </cell>
        </row>
        <row r="303">
          <cell r="A303" t="str">
            <v>VXV983GP</v>
          </cell>
          <cell r="B303" t="str">
            <v>Active</v>
          </cell>
          <cell r="C303">
            <v>0</v>
          </cell>
          <cell r="D303" t="str">
            <v>JOHANNESBURG ROADS AGENCY</v>
          </cell>
          <cell r="E303" t="str">
            <v>001363 JHB ROADS SOUTH 1 - AVALON</v>
          </cell>
          <cell r="F303" t="str">
            <v>DOBSONVILLE</v>
          </cell>
          <cell r="G303">
            <v>9430</v>
          </cell>
          <cell r="H303" t="str">
            <v>FML</v>
          </cell>
          <cell r="I303" t="str">
            <v>VXV983GP</v>
          </cell>
          <cell r="J303" t="str">
            <v xml:space="preserve">ISUZU NQR 500 F/C C/C                    </v>
          </cell>
          <cell r="K303" t="str">
            <v>TRK5/TIP/CRANE5T6M</v>
          </cell>
          <cell r="L303">
            <v>98585.484690437166</v>
          </cell>
          <cell r="M303">
            <v>0</v>
          </cell>
          <cell r="N303">
            <v>7067.17</v>
          </cell>
          <cell r="O303">
            <v>91518.314690437168</v>
          </cell>
          <cell r="P303">
            <v>0</v>
          </cell>
          <cell r="Q303">
            <v>7067.17</v>
          </cell>
          <cell r="R303">
            <v>84451.14469043717</v>
          </cell>
          <cell r="S303">
            <v>0</v>
          </cell>
          <cell r="T303">
            <v>7067.17</v>
          </cell>
          <cell r="U303">
            <v>77383.974690437171</v>
          </cell>
          <cell r="V303">
            <v>0</v>
          </cell>
          <cell r="W303">
            <v>7067.17</v>
          </cell>
          <cell r="X303">
            <v>70316.804690437173</v>
          </cell>
          <cell r="Y303">
            <v>0</v>
          </cell>
          <cell r="Z303">
            <v>7067.17</v>
          </cell>
          <cell r="AA303">
            <v>63249.634690437175</v>
          </cell>
          <cell r="AB303">
            <v>0</v>
          </cell>
          <cell r="AC303">
            <v>7067.17</v>
          </cell>
          <cell r="AD303">
            <v>56182.464690437177</v>
          </cell>
          <cell r="AE303">
            <v>0</v>
          </cell>
          <cell r="AF303">
            <v>7067.17</v>
          </cell>
          <cell r="AG303">
            <v>49115.294690437178</v>
          </cell>
          <cell r="AH303">
            <v>0</v>
          </cell>
          <cell r="AI303">
            <v>7067.17</v>
          </cell>
          <cell r="AJ303">
            <v>42048.12469043718</v>
          </cell>
          <cell r="AL303">
            <v>7067.17</v>
          </cell>
          <cell r="AM303">
            <v>34980.954690437182</v>
          </cell>
          <cell r="AO303">
            <v>7067.17</v>
          </cell>
          <cell r="AP303">
            <v>27913.784690437184</v>
          </cell>
          <cell r="AR303">
            <v>7067.17</v>
          </cell>
          <cell r="AS303">
            <v>20846.614690437185</v>
          </cell>
          <cell r="AU303">
            <v>7067.17</v>
          </cell>
          <cell r="AV303">
            <v>13779.444690437185</v>
          </cell>
          <cell r="AX303">
            <v>7067.17</v>
          </cell>
          <cell r="AY303">
            <v>6712.2746904371852</v>
          </cell>
          <cell r="AZ303">
            <v>7067.17</v>
          </cell>
          <cell r="BA303">
            <v>-354.89530956281487</v>
          </cell>
          <cell r="BB303" t="str">
            <v>VXV983GP</v>
          </cell>
          <cell r="BC303">
            <v>0.08</v>
          </cell>
          <cell r="BD303">
            <v>14.690436142279179</v>
          </cell>
        </row>
        <row r="304">
          <cell r="A304" t="str">
            <v>VXW030GP</v>
          </cell>
          <cell r="B304" t="str">
            <v>Active</v>
          </cell>
          <cell r="C304">
            <v>0</v>
          </cell>
          <cell r="D304" t="str">
            <v>JOHANNESBURG ROADS AGENCY</v>
          </cell>
          <cell r="E304" t="str">
            <v>001365 JHB ROADS NORTH 1 - MIDRAND</v>
          </cell>
          <cell r="F304" t="str">
            <v>STRIJDOM PARK</v>
          </cell>
          <cell r="G304">
            <v>9240</v>
          </cell>
          <cell r="H304" t="str">
            <v>FML</v>
          </cell>
          <cell r="I304" t="str">
            <v>VXW030GP</v>
          </cell>
          <cell r="J304" t="str">
            <v xml:space="preserve">ISUZU NQR 500 F/C C/C                    </v>
          </cell>
          <cell r="K304" t="str">
            <v>TRK5/TIP/CRANE5T6M</v>
          </cell>
          <cell r="L304">
            <v>98457.146564207651</v>
          </cell>
          <cell r="M304">
            <v>0</v>
          </cell>
          <cell r="N304">
            <v>7025.43</v>
          </cell>
          <cell r="O304">
            <v>91431.716564207658</v>
          </cell>
          <cell r="P304">
            <v>0</v>
          </cell>
          <cell r="Q304">
            <v>7025.43</v>
          </cell>
          <cell r="R304">
            <v>84406.286564207665</v>
          </cell>
          <cell r="S304">
            <v>0</v>
          </cell>
          <cell r="T304">
            <v>7025.43</v>
          </cell>
          <cell r="U304">
            <v>77380.856564207672</v>
          </cell>
          <cell r="V304">
            <v>0</v>
          </cell>
          <cell r="W304">
            <v>7025.43</v>
          </cell>
          <cell r="X304">
            <v>70355.426564207679</v>
          </cell>
          <cell r="Y304">
            <v>0</v>
          </cell>
          <cell r="Z304">
            <v>7025.43</v>
          </cell>
          <cell r="AA304">
            <v>63329.996564207679</v>
          </cell>
          <cell r="AB304">
            <v>0</v>
          </cell>
          <cell r="AC304">
            <v>7025.43</v>
          </cell>
          <cell r="AD304">
            <v>56304.566564207678</v>
          </cell>
          <cell r="AE304">
            <v>0</v>
          </cell>
          <cell r="AF304">
            <v>7025.43</v>
          </cell>
          <cell r="AG304">
            <v>49279.136564207678</v>
          </cell>
          <cell r="AH304">
            <v>0</v>
          </cell>
          <cell r="AI304">
            <v>7025.43</v>
          </cell>
          <cell r="AJ304">
            <v>42253.706564207678</v>
          </cell>
          <cell r="AL304">
            <v>7025.43</v>
          </cell>
          <cell r="AM304">
            <v>35228.276564207677</v>
          </cell>
          <cell r="AO304">
            <v>7025.43</v>
          </cell>
          <cell r="AP304">
            <v>28202.846564207677</v>
          </cell>
          <cell r="AR304">
            <v>7025.43</v>
          </cell>
          <cell r="AS304">
            <v>21177.416564207677</v>
          </cell>
          <cell r="AU304">
            <v>7025.43</v>
          </cell>
          <cell r="AV304">
            <v>14151.986564207677</v>
          </cell>
          <cell r="AX304">
            <v>7025.43</v>
          </cell>
          <cell r="AY304">
            <v>7126.5565642076763</v>
          </cell>
          <cell r="AZ304">
            <v>7025.43</v>
          </cell>
          <cell r="BA304">
            <v>101.12656420767598</v>
          </cell>
          <cell r="BB304" t="str">
            <v>VXW030GP</v>
          </cell>
          <cell r="BC304">
            <v>0.08</v>
          </cell>
          <cell r="BD304">
            <v>14.761927041863027</v>
          </cell>
        </row>
        <row r="305">
          <cell r="A305" t="str">
            <v>XDJ581GP</v>
          </cell>
          <cell r="B305" t="str">
            <v>Active</v>
          </cell>
          <cell r="C305">
            <v>0</v>
          </cell>
          <cell r="D305" t="str">
            <v>JOHANNESBURG ROADS AGENCY</v>
          </cell>
          <cell r="E305" t="str">
            <v>001368 JHB ROADS SPECIALISED-ASPHALT PLANT</v>
          </cell>
          <cell r="F305" t="str">
            <v>FLEET AND PLANT</v>
          </cell>
          <cell r="G305">
            <v>9130</v>
          </cell>
          <cell r="H305" t="str">
            <v>FML</v>
          </cell>
          <cell r="I305" t="str">
            <v>XDJ581GP</v>
          </cell>
          <cell r="J305" t="str">
            <v xml:space="preserve">NISSAN UD 440 WT T/T C/C                  </v>
          </cell>
          <cell r="K305" t="str">
            <v>TRK/TRACT/6X4</v>
          </cell>
          <cell r="L305">
            <v>578147.81250573788</v>
          </cell>
          <cell r="M305">
            <v>0</v>
          </cell>
          <cell r="N305">
            <v>11141.19</v>
          </cell>
          <cell r="O305">
            <v>567006.62250573793</v>
          </cell>
          <cell r="P305">
            <v>0</v>
          </cell>
          <cell r="Q305">
            <v>11141.19</v>
          </cell>
          <cell r="R305">
            <v>555865.43250573799</v>
          </cell>
          <cell r="S305">
            <v>0</v>
          </cell>
          <cell r="T305">
            <v>11141.19</v>
          </cell>
          <cell r="U305">
            <v>544724.24250573805</v>
          </cell>
          <cell r="V305">
            <v>0</v>
          </cell>
          <cell r="W305">
            <v>11141.19</v>
          </cell>
          <cell r="X305">
            <v>533583.0525057381</v>
          </cell>
          <cell r="Y305">
            <v>0</v>
          </cell>
          <cell r="Z305">
            <v>11141.19</v>
          </cell>
          <cell r="AA305">
            <v>522441.8625057381</v>
          </cell>
          <cell r="AB305">
            <v>0</v>
          </cell>
          <cell r="AC305">
            <v>11141.19</v>
          </cell>
          <cell r="AD305">
            <v>511300.6725057381</v>
          </cell>
          <cell r="AE305">
            <v>0</v>
          </cell>
          <cell r="AF305">
            <v>11141.19</v>
          </cell>
          <cell r="AG305">
            <v>500159.48250573809</v>
          </cell>
          <cell r="AH305">
            <v>0</v>
          </cell>
          <cell r="AI305">
            <v>11141.19</v>
          </cell>
          <cell r="AJ305">
            <v>489018.29250573809</v>
          </cell>
          <cell r="AL305">
            <v>11141.19</v>
          </cell>
          <cell r="AM305">
            <v>477877.10250573809</v>
          </cell>
          <cell r="AO305">
            <v>11141.19</v>
          </cell>
          <cell r="AP305">
            <v>466735.91250573809</v>
          </cell>
          <cell r="AR305">
            <v>11141.19</v>
          </cell>
          <cell r="AS305">
            <v>455594.72250573809</v>
          </cell>
          <cell r="AU305">
            <v>11141.19</v>
          </cell>
          <cell r="AV305">
            <v>444453.53250573808</v>
          </cell>
          <cell r="AX305">
            <v>11141.19</v>
          </cell>
          <cell r="AY305">
            <v>433312.34250573808</v>
          </cell>
          <cell r="AZ305">
            <v>11141.19</v>
          </cell>
          <cell r="BA305">
            <v>422171.15250573808</v>
          </cell>
          <cell r="BB305" t="str">
            <v>XDJ581GP</v>
          </cell>
          <cell r="BC305">
            <v>0.08</v>
          </cell>
          <cell r="BD305">
            <v>63.898269445561418</v>
          </cell>
        </row>
        <row r="306">
          <cell r="A306" t="str">
            <v>XDT688GP</v>
          </cell>
          <cell r="B306" t="str">
            <v>Active</v>
          </cell>
          <cell r="C306">
            <v>0</v>
          </cell>
          <cell r="D306" t="str">
            <v>JOHANNESBURG ROADS AGENCY</v>
          </cell>
          <cell r="E306" t="str">
            <v>001363 JHB ROADS SOUTH 1 - AVALON</v>
          </cell>
          <cell r="F306" t="str">
            <v>AVALON</v>
          </cell>
          <cell r="G306">
            <v>9410</v>
          </cell>
          <cell r="H306" t="str">
            <v>FML</v>
          </cell>
          <cell r="I306" t="str">
            <v>XDT688GP</v>
          </cell>
          <cell r="J306" t="str">
            <v xml:space="preserve">ISUZU NQR 500 F/C C/C                    </v>
          </cell>
          <cell r="K306" t="str">
            <v>TRK5/TIP</v>
          </cell>
          <cell r="L306">
            <v>182397.08329863389</v>
          </cell>
          <cell r="M306">
            <v>0</v>
          </cell>
          <cell r="N306">
            <v>3161.34</v>
          </cell>
          <cell r="O306">
            <v>179235.7432986339</v>
          </cell>
          <cell r="P306">
            <v>0</v>
          </cell>
          <cell r="Q306">
            <v>3161.34</v>
          </cell>
          <cell r="R306">
            <v>176074.4032986339</v>
          </cell>
          <cell r="S306">
            <v>0</v>
          </cell>
          <cell r="T306">
            <v>3161.34</v>
          </cell>
          <cell r="U306">
            <v>172913.0632986339</v>
          </cell>
          <cell r="V306">
            <v>0</v>
          </cell>
          <cell r="W306">
            <v>3161.34</v>
          </cell>
          <cell r="X306">
            <v>169751.72329863391</v>
          </cell>
          <cell r="Y306">
            <v>0</v>
          </cell>
          <cell r="Z306">
            <v>3161.34</v>
          </cell>
          <cell r="AA306">
            <v>166590.38329863391</v>
          </cell>
          <cell r="AB306">
            <v>0</v>
          </cell>
          <cell r="AC306">
            <v>3161.34</v>
          </cell>
          <cell r="AD306">
            <v>163429.04329863391</v>
          </cell>
          <cell r="AE306">
            <v>0</v>
          </cell>
          <cell r="AF306">
            <v>3161.34</v>
          </cell>
          <cell r="AG306">
            <v>160267.70329863392</v>
          </cell>
          <cell r="AH306">
            <v>0</v>
          </cell>
          <cell r="AI306">
            <v>3161.34</v>
          </cell>
          <cell r="AJ306">
            <v>157106.36329863392</v>
          </cell>
          <cell r="AL306">
            <v>3161.34</v>
          </cell>
          <cell r="AM306">
            <v>153945.02329863393</v>
          </cell>
          <cell r="AO306">
            <v>3161.34</v>
          </cell>
          <cell r="AP306">
            <v>150783.68329863393</v>
          </cell>
          <cell r="AR306">
            <v>3161.34</v>
          </cell>
          <cell r="AS306">
            <v>147622.34329863393</v>
          </cell>
          <cell r="AU306">
            <v>3161.34</v>
          </cell>
          <cell r="AV306">
            <v>144461.00329863394</v>
          </cell>
          <cell r="AX306">
            <v>3161.34</v>
          </cell>
          <cell r="AY306">
            <v>141299.66329863394</v>
          </cell>
          <cell r="AZ306">
            <v>3161.34</v>
          </cell>
          <cell r="BA306">
            <v>138138.32329863394</v>
          </cell>
          <cell r="BB306" t="str">
            <v>XDT688GP</v>
          </cell>
          <cell r="BC306">
            <v>0.08</v>
          </cell>
          <cell r="BD306">
            <v>73.07488934140666</v>
          </cell>
        </row>
        <row r="307">
          <cell r="A307" t="str">
            <v>XDT716GP</v>
          </cell>
          <cell r="B307" t="str">
            <v>Active</v>
          </cell>
          <cell r="C307">
            <v>0</v>
          </cell>
          <cell r="D307" t="str">
            <v>JOHANNESBURG ROADS AGENCY</v>
          </cell>
          <cell r="E307" t="str">
            <v>001369 JHB ROADS CENTRAL-HAMBERG</v>
          </cell>
          <cell r="F307" t="str">
            <v>BENROSE</v>
          </cell>
          <cell r="G307">
            <v>9310</v>
          </cell>
          <cell r="H307" t="str">
            <v>FML</v>
          </cell>
          <cell r="I307" t="str">
            <v>XDT716GP</v>
          </cell>
          <cell r="J307" t="str">
            <v xml:space="preserve">ISUZU NPR 400 F/C C/C                    </v>
          </cell>
          <cell r="K307" t="str">
            <v>TRK4/TIP</v>
          </cell>
          <cell r="L307">
            <v>158660.13746530056</v>
          </cell>
          <cell r="M307">
            <v>0</v>
          </cell>
          <cell r="N307">
            <v>2822.99</v>
          </cell>
          <cell r="O307">
            <v>155837.14746530057</v>
          </cell>
          <cell r="P307">
            <v>0</v>
          </cell>
          <cell r="Q307">
            <v>2822.99</v>
          </cell>
          <cell r="R307">
            <v>153014.15746530058</v>
          </cell>
          <cell r="S307">
            <v>0</v>
          </cell>
          <cell r="T307">
            <v>2822.99</v>
          </cell>
          <cell r="U307">
            <v>150191.16746530059</v>
          </cell>
          <cell r="V307">
            <v>0</v>
          </cell>
          <cell r="W307">
            <v>2822.99</v>
          </cell>
          <cell r="X307">
            <v>147368.1774653006</v>
          </cell>
          <cell r="Y307">
            <v>0</v>
          </cell>
          <cell r="Z307">
            <v>2822.99</v>
          </cell>
          <cell r="AA307">
            <v>144545.18746530061</v>
          </cell>
          <cell r="AB307">
            <v>0</v>
          </cell>
          <cell r="AC307">
            <v>2822.99</v>
          </cell>
          <cell r="AD307">
            <v>141722.19746530062</v>
          </cell>
          <cell r="AE307">
            <v>0</v>
          </cell>
          <cell r="AF307">
            <v>2822.99</v>
          </cell>
          <cell r="AG307">
            <v>138899.20746530063</v>
          </cell>
          <cell r="AH307">
            <v>0</v>
          </cell>
          <cell r="AI307">
            <v>2822.99</v>
          </cell>
          <cell r="AJ307">
            <v>136076.21746530064</v>
          </cell>
          <cell r="AL307">
            <v>2822.99</v>
          </cell>
          <cell r="AM307">
            <v>133253.22746530065</v>
          </cell>
          <cell r="AO307">
            <v>2822.99</v>
          </cell>
          <cell r="AP307">
            <v>130430.23746530064</v>
          </cell>
          <cell r="AR307">
            <v>2822.99</v>
          </cell>
          <cell r="AS307">
            <v>127607.24746530064</v>
          </cell>
          <cell r="AU307">
            <v>2822.99</v>
          </cell>
          <cell r="AV307">
            <v>124784.25746530063</v>
          </cell>
          <cell r="AX307">
            <v>2822.99</v>
          </cell>
          <cell r="AY307">
            <v>121961.26746530063</v>
          </cell>
          <cell r="AZ307">
            <v>2822.99</v>
          </cell>
          <cell r="BA307">
            <v>119138.27746530062</v>
          </cell>
          <cell r="BB307" t="str">
            <v>XDT716GP</v>
          </cell>
          <cell r="BC307">
            <v>0.08</v>
          </cell>
          <cell r="BD307">
            <v>70.65964445469875</v>
          </cell>
        </row>
        <row r="308">
          <cell r="A308" t="str">
            <v>XDT747GP</v>
          </cell>
          <cell r="B308" t="str">
            <v>Active</v>
          </cell>
          <cell r="C308">
            <v>0</v>
          </cell>
          <cell r="D308" t="str">
            <v>JOHANNESBURG ROADS AGENCY</v>
          </cell>
          <cell r="E308" t="str">
            <v>001363 JHB ROADS SOUTH 1 - AVALON</v>
          </cell>
          <cell r="F308" t="str">
            <v>DOBSONVILLE</v>
          </cell>
          <cell r="G308">
            <v>9430</v>
          </cell>
          <cell r="H308" t="str">
            <v>FML</v>
          </cell>
          <cell r="I308" t="str">
            <v>XDT747GP</v>
          </cell>
          <cell r="J308" t="str">
            <v xml:space="preserve">ISUZU NPR 400 S F/C C/C                  </v>
          </cell>
          <cell r="K308" t="str">
            <v>TRK4/TIP</v>
          </cell>
          <cell r="L308">
            <v>154329.9609090164</v>
          </cell>
          <cell r="M308">
            <v>0</v>
          </cell>
          <cell r="N308">
            <v>2773.69</v>
          </cell>
          <cell r="O308">
            <v>151556.2709090164</v>
          </cell>
          <cell r="P308">
            <v>0</v>
          </cell>
          <cell r="Q308">
            <v>2773.69</v>
          </cell>
          <cell r="R308">
            <v>148782.5809090164</v>
          </cell>
          <cell r="S308">
            <v>0</v>
          </cell>
          <cell r="T308">
            <v>2773.69</v>
          </cell>
          <cell r="U308">
            <v>146008.89090901639</v>
          </cell>
          <cell r="V308">
            <v>0</v>
          </cell>
          <cell r="W308">
            <v>2773.69</v>
          </cell>
          <cell r="X308">
            <v>143235.20090901639</v>
          </cell>
          <cell r="Y308">
            <v>0</v>
          </cell>
          <cell r="Z308">
            <v>2773.69</v>
          </cell>
          <cell r="AA308">
            <v>140461.51090901639</v>
          </cell>
          <cell r="AB308">
            <v>0</v>
          </cell>
          <cell r="AC308">
            <v>2773.69</v>
          </cell>
          <cell r="AD308">
            <v>137687.82090901639</v>
          </cell>
          <cell r="AE308">
            <v>0</v>
          </cell>
          <cell r="AF308">
            <v>2773.69</v>
          </cell>
          <cell r="AG308">
            <v>134914.13090901638</v>
          </cell>
          <cell r="AH308">
            <v>0</v>
          </cell>
          <cell r="AI308">
            <v>2773.69</v>
          </cell>
          <cell r="AJ308">
            <v>132140.44090901638</v>
          </cell>
          <cell r="AL308">
            <v>2773.69</v>
          </cell>
          <cell r="AM308">
            <v>129366.75090901638</v>
          </cell>
          <cell r="AO308">
            <v>2773.69</v>
          </cell>
          <cell r="AP308">
            <v>126593.06090901638</v>
          </cell>
          <cell r="AR308">
            <v>2773.69</v>
          </cell>
          <cell r="AS308">
            <v>123819.37090901638</v>
          </cell>
          <cell r="AU308">
            <v>2773.69</v>
          </cell>
          <cell r="AV308">
            <v>121045.68090901637</v>
          </cell>
          <cell r="AX308">
            <v>2773.69</v>
          </cell>
          <cell r="AY308">
            <v>118271.99090901637</v>
          </cell>
          <cell r="AZ308">
            <v>2773.69</v>
          </cell>
          <cell r="BA308">
            <v>115498.30090901637</v>
          </cell>
          <cell r="BB308" t="str">
            <v>XDT747GP</v>
          </cell>
          <cell r="BC308">
            <v>0.08</v>
          </cell>
          <cell r="BD308">
            <v>69.760271706394818</v>
          </cell>
        </row>
        <row r="309">
          <cell r="A309" t="str">
            <v>XDT780GP</v>
          </cell>
          <cell r="B309" t="str">
            <v>Active</v>
          </cell>
          <cell r="C309">
            <v>0</v>
          </cell>
          <cell r="D309" t="str">
            <v>JOHANNESBURG ROADS AGENCY</v>
          </cell>
          <cell r="E309" t="str">
            <v>001370 JHB ROADS SOUTH 2 - DIEPKLOOF</v>
          </cell>
          <cell r="F309" t="str">
            <v>DIEPKLOOF</v>
          </cell>
          <cell r="G309">
            <v>9420</v>
          </cell>
          <cell r="H309" t="str">
            <v>FML</v>
          </cell>
          <cell r="I309" t="str">
            <v>XDT780GP</v>
          </cell>
          <cell r="J309" t="str">
            <v xml:space="preserve">ISUZU NPR 400 S F/C C/C                  </v>
          </cell>
          <cell r="K309" t="str">
            <v>TRK4/TIP</v>
          </cell>
          <cell r="L309">
            <v>183310.47483278692</v>
          </cell>
          <cell r="M309">
            <v>0</v>
          </cell>
          <cell r="N309">
            <v>3336</v>
          </cell>
          <cell r="O309">
            <v>179974.47483278692</v>
          </cell>
          <cell r="P309">
            <v>0</v>
          </cell>
          <cell r="Q309">
            <v>3336</v>
          </cell>
          <cell r="R309">
            <v>176638.47483278692</v>
          </cell>
          <cell r="S309">
            <v>0</v>
          </cell>
          <cell r="T309">
            <v>3336</v>
          </cell>
          <cell r="U309">
            <v>173302.47483278692</v>
          </cell>
          <cell r="V309">
            <v>0</v>
          </cell>
          <cell r="W309">
            <v>3336</v>
          </cell>
          <cell r="X309">
            <v>169966.47483278692</v>
          </cell>
          <cell r="Y309">
            <v>0</v>
          </cell>
          <cell r="Z309">
            <v>3336</v>
          </cell>
          <cell r="AA309">
            <v>166630.47483278692</v>
          </cell>
          <cell r="AB309">
            <v>0</v>
          </cell>
          <cell r="AC309">
            <v>3336</v>
          </cell>
          <cell r="AD309">
            <v>163294.47483278692</v>
          </cell>
          <cell r="AE309">
            <v>0</v>
          </cell>
          <cell r="AF309">
            <v>3336</v>
          </cell>
          <cell r="AG309">
            <v>159958.47483278692</v>
          </cell>
          <cell r="AH309">
            <v>0</v>
          </cell>
          <cell r="AI309">
            <v>3336</v>
          </cell>
          <cell r="AJ309">
            <v>156622.47483278692</v>
          </cell>
          <cell r="AL309">
            <v>3336</v>
          </cell>
          <cell r="AM309">
            <v>153286.47483278692</v>
          </cell>
          <cell r="AO309">
            <v>3336</v>
          </cell>
          <cell r="AP309">
            <v>149950.47483278692</v>
          </cell>
          <cell r="AR309">
            <v>3336</v>
          </cell>
          <cell r="AS309">
            <v>146614.47483278692</v>
          </cell>
          <cell r="AU309">
            <v>3336</v>
          </cell>
          <cell r="AV309">
            <v>143278.47483278692</v>
          </cell>
          <cell r="AX309">
            <v>3336</v>
          </cell>
          <cell r="AY309">
            <v>139942.47483278692</v>
          </cell>
          <cell r="AZ309">
            <v>3336</v>
          </cell>
          <cell r="BA309">
            <v>136606.47483278692</v>
          </cell>
          <cell r="BB309" t="str">
            <v>XDT780GP</v>
          </cell>
          <cell r="BC309">
            <v>0.08</v>
          </cell>
          <cell r="BD309">
            <v>68.661403820647564</v>
          </cell>
        </row>
        <row r="310">
          <cell r="A310" t="str">
            <v>XDT804GP</v>
          </cell>
          <cell r="B310" t="str">
            <v>Active</v>
          </cell>
          <cell r="C310">
            <v>0</v>
          </cell>
          <cell r="D310" t="str">
            <v>JOHANNESBURG ROADS AGENCY</v>
          </cell>
          <cell r="E310" t="str">
            <v>001370 JHB ROADS SOUTH 2 - DIEPKLOOF</v>
          </cell>
          <cell r="F310" t="str">
            <v>MOTORWAYS</v>
          </cell>
          <cell r="G310">
            <v>9440</v>
          </cell>
          <cell r="H310" t="str">
            <v>FML</v>
          </cell>
          <cell r="I310" t="str">
            <v>XDT804GP</v>
          </cell>
          <cell r="J310" t="str">
            <v xml:space="preserve">ISUZU NQR 500 F/C C/C                    </v>
          </cell>
          <cell r="K310" t="str">
            <v>TRK5/TIP</v>
          </cell>
          <cell r="L310">
            <v>183247.97072404373</v>
          </cell>
          <cell r="M310">
            <v>0</v>
          </cell>
          <cell r="N310">
            <v>3201.96</v>
          </cell>
          <cell r="O310">
            <v>180046.01072404374</v>
          </cell>
          <cell r="P310">
            <v>0</v>
          </cell>
          <cell r="Q310">
            <v>3201.96</v>
          </cell>
          <cell r="R310">
            <v>176844.05072404374</v>
          </cell>
          <cell r="S310">
            <v>0</v>
          </cell>
          <cell r="T310">
            <v>3201.96</v>
          </cell>
          <cell r="U310">
            <v>173642.09072404375</v>
          </cell>
          <cell r="V310">
            <v>0</v>
          </cell>
          <cell r="W310">
            <v>3201.96</v>
          </cell>
          <cell r="X310">
            <v>170440.13072404376</v>
          </cell>
          <cell r="Y310">
            <v>0</v>
          </cell>
          <cell r="Z310">
            <v>3201.96</v>
          </cell>
          <cell r="AA310">
            <v>167238.17072404377</v>
          </cell>
          <cell r="AB310">
            <v>0</v>
          </cell>
          <cell r="AC310">
            <v>3201.96</v>
          </cell>
          <cell r="AD310">
            <v>164036.21072404378</v>
          </cell>
          <cell r="AE310">
            <v>0</v>
          </cell>
          <cell r="AF310">
            <v>3201.96</v>
          </cell>
          <cell r="AG310">
            <v>160834.25072404378</v>
          </cell>
          <cell r="AH310">
            <v>0</v>
          </cell>
          <cell r="AI310">
            <v>3201.96</v>
          </cell>
          <cell r="AJ310">
            <v>157632.29072404379</v>
          </cell>
          <cell r="AL310">
            <v>3201.96</v>
          </cell>
          <cell r="AM310">
            <v>154430.3307240438</v>
          </cell>
          <cell r="AO310">
            <v>3201.96</v>
          </cell>
          <cell r="AP310">
            <v>151228.37072404381</v>
          </cell>
          <cell r="AR310">
            <v>3201.96</v>
          </cell>
          <cell r="AS310">
            <v>148026.41072404382</v>
          </cell>
          <cell r="AU310">
            <v>3201.96</v>
          </cell>
          <cell r="AV310">
            <v>144824.45072404383</v>
          </cell>
          <cell r="AX310">
            <v>3201.96</v>
          </cell>
          <cell r="AY310">
            <v>141622.49072404383</v>
          </cell>
          <cell r="AZ310">
            <v>3201.96</v>
          </cell>
          <cell r="BA310">
            <v>138420.53072404384</v>
          </cell>
          <cell r="BB310" t="str">
            <v>XDT804GP</v>
          </cell>
          <cell r="BC310">
            <v>0.08</v>
          </cell>
          <cell r="BD310">
            <v>72.316685921632057</v>
          </cell>
        </row>
        <row r="311">
          <cell r="A311" t="str">
            <v>XDT889GP</v>
          </cell>
          <cell r="B311" t="str">
            <v>Active</v>
          </cell>
          <cell r="C311">
            <v>0</v>
          </cell>
          <cell r="D311" t="str">
            <v>JOHANNESBURG ROADS AGENCY</v>
          </cell>
          <cell r="E311" t="str">
            <v>001363 JHB ROADS SOUTH 1 - AVALON</v>
          </cell>
          <cell r="F311" t="str">
            <v>AVALON</v>
          </cell>
          <cell r="G311">
            <v>9410</v>
          </cell>
          <cell r="H311" t="str">
            <v>FML</v>
          </cell>
          <cell r="I311" t="str">
            <v>XDT889GP</v>
          </cell>
          <cell r="J311" t="str">
            <v xml:space="preserve">ISUZU NQR 500 F/C C/C                    </v>
          </cell>
          <cell r="K311" t="str">
            <v>TRK5/TIP</v>
          </cell>
          <cell r="L311">
            <v>180188.37870136611</v>
          </cell>
          <cell r="M311">
            <v>0</v>
          </cell>
          <cell r="N311">
            <v>3166.47</v>
          </cell>
          <cell r="O311">
            <v>177021.9087013661</v>
          </cell>
          <cell r="P311">
            <v>0</v>
          </cell>
          <cell r="Q311">
            <v>3166.47</v>
          </cell>
          <cell r="R311">
            <v>173855.4387013661</v>
          </cell>
          <cell r="S311">
            <v>0</v>
          </cell>
          <cell r="T311">
            <v>3166.47</v>
          </cell>
          <cell r="U311">
            <v>170688.9687013661</v>
          </cell>
          <cell r="V311">
            <v>0</v>
          </cell>
          <cell r="W311">
            <v>3166.47</v>
          </cell>
          <cell r="X311">
            <v>167522.4987013661</v>
          </cell>
          <cell r="Y311">
            <v>0</v>
          </cell>
          <cell r="Z311">
            <v>3166.47</v>
          </cell>
          <cell r="AA311">
            <v>164356.0287013661</v>
          </cell>
          <cell r="AB311">
            <v>0</v>
          </cell>
          <cell r="AC311">
            <v>3166.47</v>
          </cell>
          <cell r="AD311">
            <v>161189.5587013661</v>
          </cell>
          <cell r="AE311">
            <v>0</v>
          </cell>
          <cell r="AF311">
            <v>3166.47</v>
          </cell>
          <cell r="AG311">
            <v>158023.0887013661</v>
          </cell>
          <cell r="AH311">
            <v>0</v>
          </cell>
          <cell r="AI311">
            <v>3166.47</v>
          </cell>
          <cell r="AJ311">
            <v>154856.6187013661</v>
          </cell>
          <cell r="AL311">
            <v>3166.47</v>
          </cell>
          <cell r="AM311">
            <v>151690.1487013661</v>
          </cell>
          <cell r="AO311">
            <v>3166.47</v>
          </cell>
          <cell r="AP311">
            <v>148523.67870136609</v>
          </cell>
          <cell r="AR311">
            <v>3166.47</v>
          </cell>
          <cell r="AS311">
            <v>145357.20870136609</v>
          </cell>
          <cell r="AU311">
            <v>3166.47</v>
          </cell>
          <cell r="AV311">
            <v>142190.73870136609</v>
          </cell>
          <cell r="AX311">
            <v>3166.47</v>
          </cell>
          <cell r="AY311">
            <v>139024.26870136609</v>
          </cell>
          <cell r="AZ311">
            <v>3166.47</v>
          </cell>
          <cell r="BA311">
            <v>135857.79870136609</v>
          </cell>
          <cell r="BB311" t="str">
            <v>XDT889GP</v>
          </cell>
          <cell r="BC311">
            <v>0.08</v>
          </cell>
          <cell r="BD311">
            <v>71.790671750884528</v>
          </cell>
        </row>
        <row r="312">
          <cell r="A312" t="str">
            <v>XDV039GP</v>
          </cell>
          <cell r="B312" t="str">
            <v>Active</v>
          </cell>
          <cell r="C312">
            <v>0</v>
          </cell>
          <cell r="D312" t="str">
            <v>JOHANNESBURG ROADS AGENCY</v>
          </cell>
          <cell r="E312" t="str">
            <v>001363 JHB ROADS SOUTH 1 - AVALON</v>
          </cell>
          <cell r="F312" t="str">
            <v>AVALON</v>
          </cell>
          <cell r="G312">
            <v>9410</v>
          </cell>
          <cell r="H312" t="str">
            <v>FML</v>
          </cell>
          <cell r="I312" t="str">
            <v>XDV039GP</v>
          </cell>
          <cell r="J312" t="str">
            <v xml:space="preserve">ISUZU NQR 500 F/C C/C                    </v>
          </cell>
          <cell r="K312" t="str">
            <v>TRK5/TIP</v>
          </cell>
          <cell r="L312">
            <v>189211.86351994536</v>
          </cell>
          <cell r="M312">
            <v>0</v>
          </cell>
          <cell r="N312">
            <v>3866.74</v>
          </cell>
          <cell r="O312">
            <v>185345.12351994537</v>
          </cell>
          <cell r="P312">
            <v>0</v>
          </cell>
          <cell r="Q312">
            <v>3866.74</v>
          </cell>
          <cell r="R312">
            <v>181478.38351994538</v>
          </cell>
          <cell r="S312">
            <v>0</v>
          </cell>
          <cell r="T312">
            <v>3866.74</v>
          </cell>
          <cell r="U312">
            <v>177611.64351994538</v>
          </cell>
          <cell r="V312">
            <v>0</v>
          </cell>
          <cell r="W312">
            <v>3866.74</v>
          </cell>
          <cell r="X312">
            <v>173744.90351994539</v>
          </cell>
          <cell r="Y312">
            <v>0</v>
          </cell>
          <cell r="Z312">
            <v>3866.74</v>
          </cell>
          <cell r="AA312">
            <v>169878.1635199454</v>
          </cell>
          <cell r="AB312">
            <v>0</v>
          </cell>
          <cell r="AC312">
            <v>3866.74</v>
          </cell>
          <cell r="AD312">
            <v>166011.42351994541</v>
          </cell>
          <cell r="AE312">
            <v>0</v>
          </cell>
          <cell r="AF312">
            <v>3866.74</v>
          </cell>
          <cell r="AG312">
            <v>162144.68351994542</v>
          </cell>
          <cell r="AH312">
            <v>0</v>
          </cell>
          <cell r="AI312">
            <v>3866.74</v>
          </cell>
          <cell r="AJ312">
            <v>158277.94351994543</v>
          </cell>
          <cell r="AL312">
            <v>3866.74</v>
          </cell>
          <cell r="AM312">
            <v>154411.20351994544</v>
          </cell>
          <cell r="AO312">
            <v>3866.74</v>
          </cell>
          <cell r="AP312">
            <v>150544.46351994545</v>
          </cell>
          <cell r="AR312">
            <v>3866.74</v>
          </cell>
          <cell r="AS312">
            <v>146677.72351994546</v>
          </cell>
          <cell r="AU312">
            <v>3866.74</v>
          </cell>
          <cell r="AV312">
            <v>142810.98351994547</v>
          </cell>
          <cell r="AX312">
            <v>3866.74</v>
          </cell>
          <cell r="AY312">
            <v>138944.24351994548</v>
          </cell>
          <cell r="AZ312">
            <v>3866.74</v>
          </cell>
          <cell r="BA312">
            <v>135077.50351994549</v>
          </cell>
          <cell r="BB312" t="str">
            <v>XDV039GP</v>
          </cell>
          <cell r="BC312">
            <v>0.08</v>
          </cell>
          <cell r="BD312">
            <v>59.425211794251311</v>
          </cell>
        </row>
        <row r="313">
          <cell r="A313" t="str">
            <v>XLL679GP</v>
          </cell>
          <cell r="B313" t="str">
            <v>Active</v>
          </cell>
          <cell r="C313">
            <v>0</v>
          </cell>
          <cell r="D313" t="str">
            <v>JOHANNESBURG ROADS AGENCY</v>
          </cell>
          <cell r="E313" t="str">
            <v>001369 JHB ROADS CENTRAL-HAMBERG</v>
          </cell>
          <cell r="F313" t="str">
            <v>HAMBERG</v>
          </cell>
          <cell r="G313">
            <v>9320</v>
          </cell>
          <cell r="H313" t="str">
            <v>FML</v>
          </cell>
          <cell r="I313" t="str">
            <v>XLL679GP</v>
          </cell>
          <cell r="J313" t="str">
            <v xml:space="preserve">ISUZU NPR 400 F/C C/C                    </v>
          </cell>
          <cell r="K313" t="str">
            <v>TRK4/CRANE</v>
          </cell>
          <cell r="L313">
            <v>186408.58523224044</v>
          </cell>
          <cell r="M313">
            <v>0</v>
          </cell>
          <cell r="N313">
            <v>4327.99</v>
          </cell>
          <cell r="O313">
            <v>182080.59523224045</v>
          </cell>
          <cell r="P313">
            <v>0</v>
          </cell>
          <cell r="Q313">
            <v>4327.99</v>
          </cell>
          <cell r="R313">
            <v>177752.60523224046</v>
          </cell>
          <cell r="S313">
            <v>0</v>
          </cell>
          <cell r="T313">
            <v>4327.99</v>
          </cell>
          <cell r="U313">
            <v>173424.61523224047</v>
          </cell>
          <cell r="V313">
            <v>0</v>
          </cell>
          <cell r="W313">
            <v>4327.99</v>
          </cell>
          <cell r="X313">
            <v>169096.62523224048</v>
          </cell>
          <cell r="Y313">
            <v>0</v>
          </cell>
          <cell r="Z313">
            <v>4327.99</v>
          </cell>
          <cell r="AA313">
            <v>164768.63523224049</v>
          </cell>
          <cell r="AB313">
            <v>0</v>
          </cell>
          <cell r="AC313">
            <v>4327.99</v>
          </cell>
          <cell r="AD313">
            <v>160440.64523224049</v>
          </cell>
          <cell r="AE313">
            <v>0</v>
          </cell>
          <cell r="AF313">
            <v>4327.99</v>
          </cell>
          <cell r="AG313">
            <v>156112.6552322405</v>
          </cell>
          <cell r="AH313">
            <v>0</v>
          </cell>
          <cell r="AI313">
            <v>4327.99</v>
          </cell>
          <cell r="AJ313">
            <v>151784.66523224051</v>
          </cell>
          <cell r="AL313">
            <v>4327.99</v>
          </cell>
          <cell r="AM313">
            <v>147456.67523224052</v>
          </cell>
          <cell r="AO313">
            <v>4327.99</v>
          </cell>
          <cell r="AP313">
            <v>143128.68523224053</v>
          </cell>
          <cell r="AR313">
            <v>4327.99</v>
          </cell>
          <cell r="AS313">
            <v>138800.69523224054</v>
          </cell>
          <cell r="AU313">
            <v>4327.99</v>
          </cell>
          <cell r="AV313">
            <v>134472.70523224055</v>
          </cell>
          <cell r="AX313">
            <v>4327.99</v>
          </cell>
          <cell r="AY313">
            <v>130144.71523224055</v>
          </cell>
          <cell r="AZ313">
            <v>4327.99</v>
          </cell>
          <cell r="BA313">
            <v>125816.72523224054</v>
          </cell>
          <cell r="BB313" t="str">
            <v>XLL679GP</v>
          </cell>
          <cell r="BC313">
            <v>0.08</v>
          </cell>
          <cell r="BD313">
            <v>50.938843517558546</v>
          </cell>
        </row>
        <row r="314">
          <cell r="A314" t="str">
            <v>XLL686GP</v>
          </cell>
          <cell r="B314" t="str">
            <v>Active</v>
          </cell>
          <cell r="C314">
            <v>0</v>
          </cell>
          <cell r="D314" t="str">
            <v>JOHANNESBURG ROADS AGENCY</v>
          </cell>
          <cell r="E314" t="str">
            <v>001363 JHB ROADS SOUTH 1 - AVALON</v>
          </cell>
          <cell r="F314" t="str">
            <v>DOBSONVILLE</v>
          </cell>
          <cell r="G314">
            <v>9430</v>
          </cell>
          <cell r="H314" t="str">
            <v>FML</v>
          </cell>
          <cell r="I314" t="str">
            <v>XLL686GP</v>
          </cell>
          <cell r="J314" t="str">
            <v xml:space="preserve">ISUZU NPR 400 S F/C C/C                  </v>
          </cell>
          <cell r="K314" t="str">
            <v>TRK4/TIP</v>
          </cell>
          <cell r="L314">
            <v>161080.95060491803</v>
          </cell>
          <cell r="M314">
            <v>0</v>
          </cell>
          <cell r="N314">
            <v>2736.02</v>
          </cell>
          <cell r="O314">
            <v>158344.93060491804</v>
          </cell>
          <cell r="P314">
            <v>0</v>
          </cell>
          <cell r="Q314">
            <v>2736.02</v>
          </cell>
          <cell r="R314">
            <v>155608.91060491806</v>
          </cell>
          <cell r="S314">
            <v>0</v>
          </cell>
          <cell r="T314">
            <v>2736.02</v>
          </cell>
          <cell r="U314">
            <v>152872.89060491807</v>
          </cell>
          <cell r="V314">
            <v>0</v>
          </cell>
          <cell r="W314">
            <v>2736.02</v>
          </cell>
          <cell r="X314">
            <v>150136.87060491808</v>
          </cell>
          <cell r="Y314">
            <v>0</v>
          </cell>
          <cell r="Z314">
            <v>2736.02</v>
          </cell>
          <cell r="AA314">
            <v>147400.85060491809</v>
          </cell>
          <cell r="AB314">
            <v>0</v>
          </cell>
          <cell r="AC314">
            <v>2736.02</v>
          </cell>
          <cell r="AD314">
            <v>144664.8306049181</v>
          </cell>
          <cell r="AE314">
            <v>0</v>
          </cell>
          <cell r="AF314">
            <v>2736.02</v>
          </cell>
          <cell r="AG314">
            <v>141928.81060491811</v>
          </cell>
          <cell r="AH314">
            <v>0</v>
          </cell>
          <cell r="AI314">
            <v>2736.02</v>
          </cell>
          <cell r="AJ314">
            <v>139192.79060491812</v>
          </cell>
          <cell r="AL314">
            <v>2736.02</v>
          </cell>
          <cell r="AM314">
            <v>136456.77060491813</v>
          </cell>
          <cell r="AO314">
            <v>2736.02</v>
          </cell>
          <cell r="AP314">
            <v>133720.75060491814</v>
          </cell>
          <cell r="AR314">
            <v>2736.02</v>
          </cell>
          <cell r="AS314">
            <v>130984.73060491814</v>
          </cell>
          <cell r="AU314">
            <v>2736.02</v>
          </cell>
          <cell r="AV314">
            <v>128248.71060491813</v>
          </cell>
          <cell r="AX314">
            <v>2736.02</v>
          </cell>
          <cell r="AY314">
            <v>125512.69060491813</v>
          </cell>
          <cell r="AZ314">
            <v>2736.02</v>
          </cell>
          <cell r="BA314">
            <v>122776.67060491812</v>
          </cell>
          <cell r="BB314" t="str">
            <v>XLL686GP</v>
          </cell>
          <cell r="BC314">
            <v>0.08</v>
          </cell>
          <cell r="BD314">
            <v>75.00804690827664</v>
          </cell>
        </row>
        <row r="315">
          <cell r="A315" t="str">
            <v>XLL691GP</v>
          </cell>
          <cell r="B315" t="str">
            <v>Active</v>
          </cell>
          <cell r="C315">
            <v>0</v>
          </cell>
          <cell r="D315" t="str">
            <v>JOHANNESBURG ROADS AGENCY</v>
          </cell>
          <cell r="E315" t="str">
            <v>001365 JHB ROADS NORTH 1 - MIDRAND</v>
          </cell>
          <cell r="F315" t="str">
            <v>MIDRAND</v>
          </cell>
          <cell r="G315">
            <v>9210</v>
          </cell>
          <cell r="H315" t="str">
            <v>FML</v>
          </cell>
          <cell r="I315" t="str">
            <v>XLL691GP</v>
          </cell>
          <cell r="J315" t="str">
            <v xml:space="preserve">ISUZU NPR 400 S F/C C/C                  </v>
          </cell>
          <cell r="K315" t="str">
            <v>TRK4/TIP</v>
          </cell>
          <cell r="L315">
            <v>158815.16297868855</v>
          </cell>
          <cell r="M315">
            <v>0</v>
          </cell>
          <cell r="N315">
            <v>2752.36</v>
          </cell>
          <cell r="O315">
            <v>156062.80297868856</v>
          </cell>
          <cell r="P315">
            <v>0</v>
          </cell>
          <cell r="Q315">
            <v>2752.36</v>
          </cell>
          <cell r="R315">
            <v>153310.44297868857</v>
          </cell>
          <cell r="S315">
            <v>0</v>
          </cell>
          <cell r="T315">
            <v>2752.36</v>
          </cell>
          <cell r="U315">
            <v>150558.08297868859</v>
          </cell>
          <cell r="V315">
            <v>0</v>
          </cell>
          <cell r="W315">
            <v>2752.36</v>
          </cell>
          <cell r="X315">
            <v>147805.7229786886</v>
          </cell>
          <cell r="Y315">
            <v>0</v>
          </cell>
          <cell r="Z315">
            <v>2752.36</v>
          </cell>
          <cell r="AA315">
            <v>145053.36297868862</v>
          </cell>
          <cell r="AB315">
            <v>0</v>
          </cell>
          <cell r="AC315">
            <v>2752.36</v>
          </cell>
          <cell r="AD315">
            <v>142301.00297868863</v>
          </cell>
          <cell r="AE315">
            <v>0</v>
          </cell>
          <cell r="AF315">
            <v>2752.36</v>
          </cell>
          <cell r="AG315">
            <v>139548.64297868864</v>
          </cell>
          <cell r="AH315">
            <v>0</v>
          </cell>
          <cell r="AI315">
            <v>2752.36</v>
          </cell>
          <cell r="AJ315">
            <v>136796.28297868866</v>
          </cell>
          <cell r="AL315">
            <v>2752.36</v>
          </cell>
          <cell r="AM315">
            <v>134043.92297868867</v>
          </cell>
          <cell r="AO315">
            <v>2752.36</v>
          </cell>
          <cell r="AP315">
            <v>131291.56297868869</v>
          </cell>
          <cell r="AR315">
            <v>2752.36</v>
          </cell>
          <cell r="AS315">
            <v>128539.20297868869</v>
          </cell>
          <cell r="AU315">
            <v>2752.36</v>
          </cell>
          <cell r="AV315">
            <v>125786.84297868868</v>
          </cell>
          <cell r="AX315">
            <v>2752.36</v>
          </cell>
          <cell r="AY315">
            <v>123034.48297868868</v>
          </cell>
          <cell r="AZ315">
            <v>2752.36</v>
          </cell>
          <cell r="BA315">
            <v>120282.12297868868</v>
          </cell>
          <cell r="BB315" t="str">
            <v>XLL691GP</v>
          </cell>
          <cell r="BC315">
            <v>0.08</v>
          </cell>
          <cell r="BD315">
            <v>73.083563931661544</v>
          </cell>
        </row>
        <row r="316">
          <cell r="A316" t="str">
            <v>XLL695GP</v>
          </cell>
          <cell r="B316" t="str">
            <v>Active</v>
          </cell>
          <cell r="C316">
            <v>0</v>
          </cell>
          <cell r="D316" t="str">
            <v>JOHANNESBURG ROADS AGENCY</v>
          </cell>
          <cell r="E316" t="str">
            <v>001365 JHB ROADS NORTH 1 - MIDRAND</v>
          </cell>
          <cell r="F316" t="str">
            <v>MIDRAND</v>
          </cell>
          <cell r="G316">
            <v>9210</v>
          </cell>
          <cell r="H316" t="str">
            <v>FML</v>
          </cell>
          <cell r="I316" t="str">
            <v>XLL695GP</v>
          </cell>
          <cell r="J316" t="str">
            <v xml:space="preserve">ISUZU NQR 500 F/C C/C                    </v>
          </cell>
          <cell r="K316" t="str">
            <v>TRK5/TIP</v>
          </cell>
          <cell r="L316">
            <v>187829.24484098359</v>
          </cell>
          <cell r="M316">
            <v>0</v>
          </cell>
          <cell r="N316">
            <v>3048.67</v>
          </cell>
          <cell r="O316">
            <v>184780.57484098358</v>
          </cell>
          <cell r="P316">
            <v>0</v>
          </cell>
          <cell r="Q316">
            <v>3048.67</v>
          </cell>
          <cell r="R316">
            <v>181731.90484098357</v>
          </cell>
          <cell r="S316">
            <v>0</v>
          </cell>
          <cell r="T316">
            <v>3048.67</v>
          </cell>
          <cell r="U316">
            <v>178683.23484098355</v>
          </cell>
          <cell r="V316">
            <v>0</v>
          </cell>
          <cell r="W316">
            <v>3048.67</v>
          </cell>
          <cell r="X316">
            <v>175634.56484098354</v>
          </cell>
          <cell r="Y316">
            <v>0</v>
          </cell>
          <cell r="Z316">
            <v>3048.67</v>
          </cell>
          <cell r="AA316">
            <v>172585.89484098353</v>
          </cell>
          <cell r="AB316">
            <v>0</v>
          </cell>
          <cell r="AC316">
            <v>3048.67</v>
          </cell>
          <cell r="AD316">
            <v>169537.22484098352</v>
          </cell>
          <cell r="AE316">
            <v>0</v>
          </cell>
          <cell r="AF316">
            <v>3048.67</v>
          </cell>
          <cell r="AG316">
            <v>166488.5548409835</v>
          </cell>
          <cell r="AH316">
            <v>0</v>
          </cell>
          <cell r="AI316">
            <v>3048.67</v>
          </cell>
          <cell r="AJ316">
            <v>163439.88484098349</v>
          </cell>
          <cell r="AL316">
            <v>3048.67</v>
          </cell>
          <cell r="AM316">
            <v>160391.21484098348</v>
          </cell>
          <cell r="AO316">
            <v>3048.67</v>
          </cell>
          <cell r="AP316">
            <v>157342.54484098346</v>
          </cell>
          <cell r="AR316">
            <v>3048.67</v>
          </cell>
          <cell r="AS316">
            <v>154293.87484098345</v>
          </cell>
          <cell r="AU316">
            <v>3048.67</v>
          </cell>
          <cell r="AV316">
            <v>151245.20484098344</v>
          </cell>
          <cell r="AX316">
            <v>3048.67</v>
          </cell>
          <cell r="AY316">
            <v>148196.53484098343</v>
          </cell>
          <cell r="AZ316">
            <v>3048.67</v>
          </cell>
          <cell r="BA316">
            <v>145147.86484098341</v>
          </cell>
          <cell r="BB316" t="str">
            <v>XLL695GP</v>
          </cell>
          <cell r="BC316">
            <v>0.08</v>
          </cell>
          <cell r="BD316">
            <v>79.595996543671433</v>
          </cell>
        </row>
        <row r="317">
          <cell r="A317" t="str">
            <v>XSY945GP</v>
          </cell>
          <cell r="B317" t="str">
            <v>Active</v>
          </cell>
          <cell r="C317">
            <v>0</v>
          </cell>
          <cell r="D317" t="str">
            <v>JOHANNESBURG ROADS AGENCY</v>
          </cell>
          <cell r="E317" t="str">
            <v>001363 JHB ROADS SOUTH 1 - AVALON</v>
          </cell>
          <cell r="F317" t="str">
            <v>AVALON</v>
          </cell>
          <cell r="G317">
            <v>9410</v>
          </cell>
          <cell r="H317" t="str">
            <v>FML</v>
          </cell>
          <cell r="I317" t="str">
            <v>XSY945GP</v>
          </cell>
          <cell r="J317" t="str">
            <v xml:space="preserve">ISUZU NPR 400 S F/C C/C                  </v>
          </cell>
          <cell r="K317" t="str">
            <v>TRK4/TIP</v>
          </cell>
          <cell r="L317">
            <v>201306.40031612021</v>
          </cell>
          <cell r="M317">
            <v>0</v>
          </cell>
          <cell r="N317">
            <v>4872.04</v>
          </cell>
          <cell r="O317">
            <v>196434.3603161202</v>
          </cell>
          <cell r="P317">
            <v>0</v>
          </cell>
          <cell r="Q317">
            <v>4872.04</v>
          </cell>
          <cell r="R317">
            <v>191562.3203161202</v>
          </cell>
          <cell r="S317">
            <v>0</v>
          </cell>
          <cell r="T317">
            <v>4872.04</v>
          </cell>
          <cell r="U317">
            <v>186690.28031612019</v>
          </cell>
          <cell r="V317">
            <v>0</v>
          </cell>
          <cell r="W317">
            <v>4872.04</v>
          </cell>
          <cell r="X317">
            <v>181818.24031612018</v>
          </cell>
          <cell r="Y317">
            <v>0</v>
          </cell>
          <cell r="Z317">
            <v>4872.04</v>
          </cell>
          <cell r="AA317">
            <v>176946.20031612017</v>
          </cell>
          <cell r="AB317">
            <v>0</v>
          </cell>
          <cell r="AC317">
            <v>4872.04</v>
          </cell>
          <cell r="AD317">
            <v>172074.16031612016</v>
          </cell>
          <cell r="AE317">
            <v>0</v>
          </cell>
          <cell r="AF317">
            <v>4872.04</v>
          </cell>
          <cell r="AG317">
            <v>167202.12031612016</v>
          </cell>
          <cell r="AH317">
            <v>0</v>
          </cell>
          <cell r="AI317">
            <v>4872.04</v>
          </cell>
          <cell r="AJ317">
            <v>162330.08031612015</v>
          </cell>
          <cell r="AL317">
            <v>4872.04</v>
          </cell>
          <cell r="AM317">
            <v>157458.04031612014</v>
          </cell>
          <cell r="AO317">
            <v>4872.04</v>
          </cell>
          <cell r="AP317">
            <v>152586.00031612013</v>
          </cell>
          <cell r="AR317">
            <v>4872.04</v>
          </cell>
          <cell r="AS317">
            <v>147713.96031612012</v>
          </cell>
          <cell r="AU317">
            <v>4872.04</v>
          </cell>
          <cell r="AV317">
            <v>142841.92031612011</v>
          </cell>
          <cell r="AX317">
            <v>4872.04</v>
          </cell>
          <cell r="AY317">
            <v>137969.88031612011</v>
          </cell>
          <cell r="AZ317">
            <v>4872.04</v>
          </cell>
          <cell r="BA317">
            <v>133097.8403161201</v>
          </cell>
          <cell r="BB317" t="str">
            <v>XSY945GP</v>
          </cell>
          <cell r="BC317">
            <v>0.08</v>
          </cell>
          <cell r="BD317">
            <v>48.493273243765415</v>
          </cell>
        </row>
        <row r="318">
          <cell r="A318" t="str">
            <v>XTC879GP</v>
          </cell>
          <cell r="B318" t="str">
            <v>Active</v>
          </cell>
          <cell r="C318">
            <v>0</v>
          </cell>
          <cell r="D318" t="str">
            <v>JOHANNESBURG ROADS AGENCY</v>
          </cell>
          <cell r="E318" t="str">
            <v>001369 JHB ROADS CENTRAL-HAMBERG</v>
          </cell>
          <cell r="F318" t="str">
            <v>HAMBERG</v>
          </cell>
          <cell r="G318">
            <v>9320</v>
          </cell>
          <cell r="H318" t="str">
            <v>FML</v>
          </cell>
          <cell r="I318" t="str">
            <v>XTC879GP</v>
          </cell>
          <cell r="J318" t="str">
            <v xml:space="preserve">ISUZU NPR 400 S F/C C/C                  </v>
          </cell>
          <cell r="K318" t="str">
            <v>TRK4/TIP</v>
          </cell>
          <cell r="L318">
            <v>125613.55523442621</v>
          </cell>
          <cell r="M318">
            <v>0</v>
          </cell>
          <cell r="N318">
            <v>3391.88</v>
          </cell>
          <cell r="O318">
            <v>122221.67523442621</v>
          </cell>
          <cell r="P318">
            <v>0</v>
          </cell>
          <cell r="Q318">
            <v>3391.88</v>
          </cell>
          <cell r="R318">
            <v>118829.7952344262</v>
          </cell>
          <cell r="S318">
            <v>0</v>
          </cell>
          <cell r="T318">
            <v>3391.88</v>
          </cell>
          <cell r="U318">
            <v>115437.9152344262</v>
          </cell>
          <cell r="V318">
            <v>0</v>
          </cell>
          <cell r="W318">
            <v>3391.88</v>
          </cell>
          <cell r="X318">
            <v>112046.03523442619</v>
          </cell>
          <cell r="Y318">
            <v>0</v>
          </cell>
          <cell r="Z318">
            <v>3391.88</v>
          </cell>
          <cell r="AA318">
            <v>108654.15523442619</v>
          </cell>
          <cell r="AB318">
            <v>0</v>
          </cell>
          <cell r="AC318">
            <v>3391.88</v>
          </cell>
          <cell r="AD318">
            <v>105262.27523442618</v>
          </cell>
          <cell r="AE318">
            <v>0</v>
          </cell>
          <cell r="AF318">
            <v>3391.88</v>
          </cell>
          <cell r="AG318">
            <v>101870.39523442618</v>
          </cell>
          <cell r="AH318">
            <v>0</v>
          </cell>
          <cell r="AI318">
            <v>3391.88</v>
          </cell>
          <cell r="AJ318">
            <v>98478.515234426173</v>
          </cell>
          <cell r="AL318">
            <v>3391.88</v>
          </cell>
          <cell r="AM318">
            <v>95086.635234426169</v>
          </cell>
          <cell r="AO318">
            <v>3391.88</v>
          </cell>
          <cell r="AP318">
            <v>91694.755234426164</v>
          </cell>
          <cell r="AR318">
            <v>3391.88</v>
          </cell>
          <cell r="AS318">
            <v>88302.875234426159</v>
          </cell>
          <cell r="AU318">
            <v>3391.88</v>
          </cell>
          <cell r="AV318">
            <v>84910.995234426155</v>
          </cell>
          <cell r="AX318">
            <v>3391.88</v>
          </cell>
          <cell r="AY318">
            <v>81519.11523442615</v>
          </cell>
          <cell r="AZ318">
            <v>3391.88</v>
          </cell>
          <cell r="BA318">
            <v>78127.235234426145</v>
          </cell>
          <cell r="BB318" t="str">
            <v>XTC879GP</v>
          </cell>
          <cell r="BC318">
            <v>0.08</v>
          </cell>
          <cell r="BD318">
            <v>42.673356164015374</v>
          </cell>
        </row>
        <row r="319">
          <cell r="A319" t="str">
            <v>XVC215GP</v>
          </cell>
          <cell r="B319" t="str">
            <v>Active</v>
          </cell>
          <cell r="C319">
            <v>0</v>
          </cell>
          <cell r="D319" t="str">
            <v>JOHANNESBURG ROADS AGENCY</v>
          </cell>
          <cell r="E319" t="str">
            <v>001363 JHB ROADS SOUTH 1 - AVALON</v>
          </cell>
          <cell r="F319" t="str">
            <v>AVALON</v>
          </cell>
          <cell r="G319">
            <v>9410</v>
          </cell>
          <cell r="H319" t="str">
            <v>FML</v>
          </cell>
          <cell r="I319" t="str">
            <v>XVC215GP</v>
          </cell>
          <cell r="J319" t="str">
            <v xml:space="preserve">ISUZU NQR 500 F/C C/C                    </v>
          </cell>
          <cell r="K319" t="str">
            <v>TRK5/TIP</v>
          </cell>
          <cell r="L319">
            <v>198511.96559836064</v>
          </cell>
          <cell r="M319">
            <v>0</v>
          </cell>
          <cell r="N319">
            <v>3102.41</v>
          </cell>
          <cell r="O319">
            <v>195409.55559836063</v>
          </cell>
          <cell r="P319">
            <v>0</v>
          </cell>
          <cell r="Q319">
            <v>3102.41</v>
          </cell>
          <cell r="R319">
            <v>192307.14559836063</v>
          </cell>
          <cell r="S319">
            <v>0</v>
          </cell>
          <cell r="T319">
            <v>3102.41</v>
          </cell>
          <cell r="U319">
            <v>189204.73559836062</v>
          </cell>
          <cell r="V319">
            <v>0</v>
          </cell>
          <cell r="W319">
            <v>3102.41</v>
          </cell>
          <cell r="X319">
            <v>186102.32559836062</v>
          </cell>
          <cell r="Y319">
            <v>0</v>
          </cell>
          <cell r="Z319">
            <v>3102.41</v>
          </cell>
          <cell r="AA319">
            <v>182999.91559836062</v>
          </cell>
          <cell r="AB319">
            <v>0</v>
          </cell>
          <cell r="AC319">
            <v>3102.41</v>
          </cell>
          <cell r="AD319">
            <v>179897.50559836061</v>
          </cell>
          <cell r="AE319">
            <v>0</v>
          </cell>
          <cell r="AF319">
            <v>3102.41</v>
          </cell>
          <cell r="AG319">
            <v>176795.09559836061</v>
          </cell>
          <cell r="AH319">
            <v>0</v>
          </cell>
          <cell r="AI319">
            <v>3102.41</v>
          </cell>
          <cell r="AJ319">
            <v>173692.68559836061</v>
          </cell>
          <cell r="AL319">
            <v>3102.41</v>
          </cell>
          <cell r="AM319">
            <v>170590.2755983606</v>
          </cell>
          <cell r="AO319">
            <v>3102.41</v>
          </cell>
          <cell r="AP319">
            <v>167487.8655983606</v>
          </cell>
          <cell r="AR319">
            <v>3102.41</v>
          </cell>
          <cell r="AS319">
            <v>164385.4555983606</v>
          </cell>
          <cell r="AU319">
            <v>3102.41</v>
          </cell>
          <cell r="AV319">
            <v>161283.04559836059</v>
          </cell>
          <cell r="AX319">
            <v>3102.41</v>
          </cell>
          <cell r="AY319">
            <v>158180.63559836059</v>
          </cell>
          <cell r="AZ319">
            <v>3102.41</v>
          </cell>
          <cell r="BA319">
            <v>155078.22559836059</v>
          </cell>
          <cell r="BB319" t="str">
            <v>XVC215GP</v>
          </cell>
          <cell r="BC319">
            <v>0.08</v>
          </cell>
          <cell r="BD319">
            <v>83.697191585760905</v>
          </cell>
        </row>
        <row r="320">
          <cell r="A320" t="str">
            <v>XVZ452GP</v>
          </cell>
          <cell r="B320" t="str">
            <v>Active</v>
          </cell>
          <cell r="C320">
            <v>0</v>
          </cell>
          <cell r="D320" t="str">
            <v>JOHANNESBURG ROADS AGENCY</v>
          </cell>
          <cell r="E320" t="str">
            <v>001370 JHB ROADS SOUTH 2 - DIEPKLOOF</v>
          </cell>
          <cell r="F320" t="str">
            <v>DIEPKLOOF</v>
          </cell>
          <cell r="G320">
            <v>9420</v>
          </cell>
          <cell r="H320" t="str">
            <v>FML</v>
          </cell>
          <cell r="I320" t="str">
            <v>XVZ452GP</v>
          </cell>
          <cell r="J320" t="str">
            <v xml:space="preserve">ISUZU NPR 400 S F/C C/C                  </v>
          </cell>
          <cell r="K320" t="str">
            <v>TRK4/TIP</v>
          </cell>
          <cell r="L320">
            <v>222649.72499754099</v>
          </cell>
          <cell r="M320">
            <v>0</v>
          </cell>
          <cell r="N320">
            <v>3854.61</v>
          </cell>
          <cell r="O320">
            <v>218795.11499754101</v>
          </cell>
          <cell r="P320">
            <v>0</v>
          </cell>
          <cell r="Q320">
            <v>3854.61</v>
          </cell>
          <cell r="R320">
            <v>214940.50499754102</v>
          </cell>
          <cell r="S320">
            <v>0</v>
          </cell>
          <cell r="T320">
            <v>3854.61</v>
          </cell>
          <cell r="U320">
            <v>211085.89499754104</v>
          </cell>
          <cell r="V320">
            <v>0</v>
          </cell>
          <cell r="W320">
            <v>3854.61</v>
          </cell>
          <cell r="X320">
            <v>207231.28499754105</v>
          </cell>
          <cell r="Y320">
            <v>0</v>
          </cell>
          <cell r="Z320">
            <v>3854.61</v>
          </cell>
          <cell r="AA320">
            <v>203376.67499754106</v>
          </cell>
          <cell r="AB320">
            <v>0</v>
          </cell>
          <cell r="AC320">
            <v>3854.61</v>
          </cell>
          <cell r="AD320">
            <v>199522.06499754108</v>
          </cell>
          <cell r="AE320">
            <v>0</v>
          </cell>
          <cell r="AF320">
            <v>3854.61</v>
          </cell>
          <cell r="AG320">
            <v>195667.45499754109</v>
          </cell>
          <cell r="AH320">
            <v>0</v>
          </cell>
          <cell r="AI320">
            <v>3854.61</v>
          </cell>
          <cell r="AJ320">
            <v>191812.84499754111</v>
          </cell>
          <cell r="AL320">
            <v>3854.61</v>
          </cell>
          <cell r="AM320">
            <v>187958.23499754112</v>
          </cell>
          <cell r="AO320">
            <v>3854.61</v>
          </cell>
          <cell r="AP320">
            <v>184103.62499754113</v>
          </cell>
          <cell r="AR320">
            <v>3854.61</v>
          </cell>
          <cell r="AS320">
            <v>180249.01499754115</v>
          </cell>
          <cell r="AU320">
            <v>3854.61</v>
          </cell>
          <cell r="AV320">
            <v>176394.40499754116</v>
          </cell>
          <cell r="AX320">
            <v>3854.61</v>
          </cell>
          <cell r="AY320">
            <v>172539.79499754118</v>
          </cell>
          <cell r="AZ320">
            <v>3854.61</v>
          </cell>
          <cell r="BA320">
            <v>168685.18499754119</v>
          </cell>
          <cell r="BB320" t="str">
            <v>XVZ452GP</v>
          </cell>
          <cell r="BC320">
            <v>0.08</v>
          </cell>
          <cell r="BD320">
            <v>73.182218306385678</v>
          </cell>
        </row>
        <row r="321">
          <cell r="A321" t="str">
            <v>XVZ455GP</v>
          </cell>
          <cell r="B321" t="str">
            <v>Active</v>
          </cell>
          <cell r="C321">
            <v>0</v>
          </cell>
          <cell r="D321" t="str">
            <v>JOHANNESBURG ROADS AGENCY</v>
          </cell>
          <cell r="E321" t="str">
            <v>001370 JHB ROADS SOUTH 2 - DIEPKLOOF</v>
          </cell>
          <cell r="F321" t="str">
            <v>DIEPKLOOF</v>
          </cell>
          <cell r="G321">
            <v>9420</v>
          </cell>
          <cell r="H321" t="str">
            <v>FML</v>
          </cell>
          <cell r="I321" t="str">
            <v>XVZ455GP</v>
          </cell>
          <cell r="J321" t="str">
            <v xml:space="preserve">ISUZU NPR 400 S F/C C/C                  </v>
          </cell>
          <cell r="K321" t="str">
            <v>TRK4/TIP</v>
          </cell>
          <cell r="L321">
            <v>222065.50365546448</v>
          </cell>
          <cell r="M321">
            <v>0</v>
          </cell>
          <cell r="N321">
            <v>3949.09</v>
          </cell>
          <cell r="O321">
            <v>218116.41365546448</v>
          </cell>
          <cell r="P321">
            <v>0</v>
          </cell>
          <cell r="Q321">
            <v>3949.09</v>
          </cell>
          <cell r="R321">
            <v>214167.32365546448</v>
          </cell>
          <cell r="S321">
            <v>0</v>
          </cell>
          <cell r="T321">
            <v>3949.09</v>
          </cell>
          <cell r="U321">
            <v>210218.23365546449</v>
          </cell>
          <cell r="V321">
            <v>0</v>
          </cell>
          <cell r="W321">
            <v>3949.09</v>
          </cell>
          <cell r="X321">
            <v>206269.14365546449</v>
          </cell>
          <cell r="Y321">
            <v>0</v>
          </cell>
          <cell r="Z321">
            <v>3949.09</v>
          </cell>
          <cell r="AA321">
            <v>202320.05365546449</v>
          </cell>
          <cell r="AB321">
            <v>0</v>
          </cell>
          <cell r="AC321">
            <v>3949.09</v>
          </cell>
          <cell r="AD321">
            <v>198370.9636554645</v>
          </cell>
          <cell r="AE321">
            <v>0</v>
          </cell>
          <cell r="AF321">
            <v>3949.09</v>
          </cell>
          <cell r="AG321">
            <v>194421.8736554645</v>
          </cell>
          <cell r="AH321">
            <v>0</v>
          </cell>
          <cell r="AI321">
            <v>3949.09</v>
          </cell>
          <cell r="AJ321">
            <v>190472.7836554645</v>
          </cell>
          <cell r="AL321">
            <v>3949.09</v>
          </cell>
          <cell r="AM321">
            <v>186523.69365546451</v>
          </cell>
          <cell r="AO321">
            <v>3949.09</v>
          </cell>
          <cell r="AP321">
            <v>182574.60365546451</v>
          </cell>
          <cell r="AR321">
            <v>3949.09</v>
          </cell>
          <cell r="AS321">
            <v>178625.51365546451</v>
          </cell>
          <cell r="AU321">
            <v>3949.09</v>
          </cell>
          <cell r="AV321">
            <v>174676.42365546452</v>
          </cell>
          <cell r="AX321">
            <v>3949.09</v>
          </cell>
          <cell r="AY321">
            <v>170727.33365546452</v>
          </cell>
          <cell r="AZ321">
            <v>3949.09</v>
          </cell>
          <cell r="BA321">
            <v>166778.24365546452</v>
          </cell>
          <cell r="BB321" t="str">
            <v>XVZ455GP</v>
          </cell>
          <cell r="BC321">
            <v>0.08</v>
          </cell>
          <cell r="BD321">
            <v>70.706504511419851</v>
          </cell>
        </row>
        <row r="322">
          <cell r="A322" t="str">
            <v>XVZ466GP</v>
          </cell>
          <cell r="B322" t="str">
            <v>Active</v>
          </cell>
          <cell r="C322">
            <v>0</v>
          </cell>
          <cell r="D322" t="str">
            <v>JOHANNESBURG ROADS AGENCY</v>
          </cell>
          <cell r="E322" t="str">
            <v>001370 JHB ROADS SOUTH 2 - DIEPKLOOF</v>
          </cell>
          <cell r="F322" t="str">
            <v>DIEPKLOOF</v>
          </cell>
          <cell r="G322">
            <v>9420</v>
          </cell>
          <cell r="H322" t="str">
            <v>FML</v>
          </cell>
          <cell r="I322" t="str">
            <v>XVZ466GP</v>
          </cell>
          <cell r="J322" t="str">
            <v xml:space="preserve">ISUZU NPR 400 S F/C C/C                  </v>
          </cell>
          <cell r="K322" t="str">
            <v>TRK4/TIP</v>
          </cell>
          <cell r="L322">
            <v>221296.16895382514</v>
          </cell>
          <cell r="M322">
            <v>0</v>
          </cell>
          <cell r="N322">
            <v>3912.62</v>
          </cell>
          <cell r="O322">
            <v>217383.54895382514</v>
          </cell>
          <cell r="P322">
            <v>0</v>
          </cell>
          <cell r="Q322">
            <v>3912.62</v>
          </cell>
          <cell r="R322">
            <v>213470.92895382515</v>
          </cell>
          <cell r="S322">
            <v>0</v>
          </cell>
          <cell r="T322">
            <v>3912.62</v>
          </cell>
          <cell r="U322">
            <v>209558.30895382515</v>
          </cell>
          <cell r="V322">
            <v>0</v>
          </cell>
          <cell r="W322">
            <v>3912.62</v>
          </cell>
          <cell r="X322">
            <v>205645.68895382516</v>
          </cell>
          <cell r="Y322">
            <v>0</v>
          </cell>
          <cell r="Z322">
            <v>3912.62</v>
          </cell>
          <cell r="AA322">
            <v>201733.06895382516</v>
          </cell>
          <cell r="AB322">
            <v>0</v>
          </cell>
          <cell r="AC322">
            <v>3912.62</v>
          </cell>
          <cell r="AD322">
            <v>197820.44895382517</v>
          </cell>
          <cell r="AE322">
            <v>0</v>
          </cell>
          <cell r="AF322">
            <v>3912.62</v>
          </cell>
          <cell r="AG322">
            <v>193907.82895382517</v>
          </cell>
          <cell r="AH322">
            <v>0</v>
          </cell>
          <cell r="AI322">
            <v>3912.62</v>
          </cell>
          <cell r="AJ322">
            <v>189995.20895382517</v>
          </cell>
          <cell r="AL322">
            <v>3912.62</v>
          </cell>
          <cell r="AM322">
            <v>186082.58895382518</v>
          </cell>
          <cell r="AO322">
            <v>3912.62</v>
          </cell>
          <cell r="AP322">
            <v>182169.96895382518</v>
          </cell>
          <cell r="AR322">
            <v>3912.62</v>
          </cell>
          <cell r="AS322">
            <v>178257.34895382519</v>
          </cell>
          <cell r="AU322">
            <v>3912.62</v>
          </cell>
          <cell r="AV322">
            <v>174344.72895382519</v>
          </cell>
          <cell r="AX322">
            <v>3912.62</v>
          </cell>
          <cell r="AY322">
            <v>170432.1089538252</v>
          </cell>
          <cell r="AZ322">
            <v>3912.62</v>
          </cell>
          <cell r="BA322">
            <v>166519.4889538252</v>
          </cell>
          <cell r="BB322" t="str">
            <v>XVZ466GP</v>
          </cell>
          <cell r="BC322">
            <v>0.08</v>
          </cell>
          <cell r="BD322">
            <v>71.233095900379311</v>
          </cell>
        </row>
        <row r="323">
          <cell r="A323" t="str">
            <v>XZF166GP</v>
          </cell>
          <cell r="B323" t="str">
            <v>Active</v>
          </cell>
          <cell r="C323">
            <v>0</v>
          </cell>
          <cell r="D323" t="str">
            <v>JOHANNESBURG ROADS AGENCY</v>
          </cell>
          <cell r="E323" t="str">
            <v>001370 JHB ROADS SOUTH 2 - DIEPKLOOF</v>
          </cell>
          <cell r="F323" t="str">
            <v>DIEPKLOOF</v>
          </cell>
          <cell r="G323">
            <v>9420</v>
          </cell>
          <cell r="H323" t="str">
            <v>FML</v>
          </cell>
          <cell r="I323" t="str">
            <v>XZF166GP</v>
          </cell>
          <cell r="J323" t="str">
            <v xml:space="preserve">ISUZU NPR 400 S F/C C/C                  </v>
          </cell>
          <cell r="K323" t="str">
            <v>TRK4/TIP</v>
          </cell>
          <cell r="L323">
            <v>223157.30814207648</v>
          </cell>
          <cell r="M323">
            <v>0</v>
          </cell>
          <cell r="N323">
            <v>3876.98</v>
          </cell>
          <cell r="O323">
            <v>219280.32814207647</v>
          </cell>
          <cell r="P323">
            <v>0</v>
          </cell>
          <cell r="Q323">
            <v>3876.98</v>
          </cell>
          <cell r="R323">
            <v>215403.34814207646</v>
          </cell>
          <cell r="S323">
            <v>0</v>
          </cell>
          <cell r="T323">
            <v>3876.98</v>
          </cell>
          <cell r="U323">
            <v>211526.36814207645</v>
          </cell>
          <cell r="V323">
            <v>0</v>
          </cell>
          <cell r="W323">
            <v>3876.98</v>
          </cell>
          <cell r="X323">
            <v>207649.38814207644</v>
          </cell>
          <cell r="Y323">
            <v>0</v>
          </cell>
          <cell r="Z323">
            <v>3876.98</v>
          </cell>
          <cell r="AA323">
            <v>203772.40814207643</v>
          </cell>
          <cell r="AB323">
            <v>0</v>
          </cell>
          <cell r="AC323">
            <v>3876.98</v>
          </cell>
          <cell r="AD323">
            <v>199895.42814207642</v>
          </cell>
          <cell r="AE323">
            <v>0</v>
          </cell>
          <cell r="AF323">
            <v>3876.98</v>
          </cell>
          <cell r="AG323">
            <v>196018.44814207641</v>
          </cell>
          <cell r="AH323">
            <v>0</v>
          </cell>
          <cell r="AI323">
            <v>3876.98</v>
          </cell>
          <cell r="AJ323">
            <v>192141.4681420764</v>
          </cell>
          <cell r="AL323">
            <v>3876.98</v>
          </cell>
          <cell r="AM323">
            <v>188264.48814207638</v>
          </cell>
          <cell r="AO323">
            <v>3876.98</v>
          </cell>
          <cell r="AP323">
            <v>184387.50814207637</v>
          </cell>
          <cell r="AR323">
            <v>3876.98</v>
          </cell>
          <cell r="AS323">
            <v>180510.52814207636</v>
          </cell>
          <cell r="AU323">
            <v>3876.98</v>
          </cell>
          <cell r="AV323">
            <v>176633.54814207635</v>
          </cell>
          <cell r="AX323">
            <v>3876.98</v>
          </cell>
          <cell r="AY323">
            <v>172756.56814207634</v>
          </cell>
          <cell r="AZ323">
            <v>3876.98</v>
          </cell>
          <cell r="BA323">
            <v>168879.58814207633</v>
          </cell>
          <cell r="BB323" t="str">
            <v>XZF166GP</v>
          </cell>
          <cell r="BC323">
            <v>0.08</v>
          </cell>
          <cell r="BD323">
            <v>72.852398653991699</v>
          </cell>
        </row>
        <row r="324">
          <cell r="A324" t="str">
            <v>XZF197GP</v>
          </cell>
          <cell r="B324" t="str">
            <v>Active</v>
          </cell>
          <cell r="C324">
            <v>0</v>
          </cell>
          <cell r="D324" t="str">
            <v>JOHANNESBURG ROADS AGENCY</v>
          </cell>
          <cell r="E324" t="str">
            <v>001370 JHB ROADS SOUTH 2 - DIEPKLOOF</v>
          </cell>
          <cell r="F324" t="str">
            <v>DIEPKLOOF</v>
          </cell>
          <cell r="G324">
            <v>9420</v>
          </cell>
          <cell r="H324" t="str">
            <v>FML</v>
          </cell>
          <cell r="I324" t="str">
            <v>XZF197GP</v>
          </cell>
          <cell r="J324" t="str">
            <v xml:space="preserve">ISUZU NPR 400 S F/C C/C                  </v>
          </cell>
          <cell r="K324" t="str">
            <v>TRK4/TIP</v>
          </cell>
          <cell r="L324">
            <v>223412.92349726777</v>
          </cell>
          <cell r="M324">
            <v>0</v>
          </cell>
          <cell r="N324">
            <v>3888.84</v>
          </cell>
          <cell r="O324">
            <v>219524.08349726777</v>
          </cell>
          <cell r="P324">
            <v>0</v>
          </cell>
          <cell r="Q324">
            <v>3888.84</v>
          </cell>
          <cell r="R324">
            <v>215635.24349726777</v>
          </cell>
          <cell r="S324">
            <v>0</v>
          </cell>
          <cell r="T324">
            <v>3888.84</v>
          </cell>
          <cell r="U324">
            <v>211746.40349726778</v>
          </cell>
          <cell r="V324">
            <v>0</v>
          </cell>
          <cell r="W324">
            <v>3888.84</v>
          </cell>
          <cell r="X324">
            <v>207857.56349726778</v>
          </cell>
          <cell r="Y324">
            <v>0</v>
          </cell>
          <cell r="Z324">
            <v>3888.84</v>
          </cell>
          <cell r="AA324">
            <v>203968.72349726778</v>
          </cell>
          <cell r="AB324">
            <v>0</v>
          </cell>
          <cell r="AC324">
            <v>3888.84</v>
          </cell>
          <cell r="AD324">
            <v>200079.88349726779</v>
          </cell>
          <cell r="AE324">
            <v>0</v>
          </cell>
          <cell r="AF324">
            <v>3888.84</v>
          </cell>
          <cell r="AG324">
            <v>196191.04349726779</v>
          </cell>
          <cell r="AH324">
            <v>0</v>
          </cell>
          <cell r="AI324">
            <v>3888.84</v>
          </cell>
          <cell r="AJ324">
            <v>192302.20349726779</v>
          </cell>
          <cell r="AL324">
            <v>3888.84</v>
          </cell>
          <cell r="AM324">
            <v>188413.3634972678</v>
          </cell>
          <cell r="AO324">
            <v>3888.84</v>
          </cell>
          <cell r="AP324">
            <v>184524.5234972678</v>
          </cell>
          <cell r="AR324">
            <v>3888.84</v>
          </cell>
          <cell r="AS324">
            <v>180635.6834972678</v>
          </cell>
          <cell r="AU324">
            <v>3888.84</v>
          </cell>
          <cell r="AV324">
            <v>176746.84349726781</v>
          </cell>
          <cell r="AX324">
            <v>3888.84</v>
          </cell>
          <cell r="AY324">
            <v>172858.00349726781</v>
          </cell>
          <cell r="AZ324">
            <v>3888.84</v>
          </cell>
          <cell r="BA324">
            <v>168969.16349726781</v>
          </cell>
          <cell r="BB324" t="str">
            <v>XZF197GP</v>
          </cell>
          <cell r="BC324">
            <v>0.08</v>
          </cell>
          <cell r="BD324">
            <v>72.673723241904554</v>
          </cell>
        </row>
        <row r="325">
          <cell r="A325" t="str">
            <v>YDL711GP</v>
          </cell>
          <cell r="B325" t="str">
            <v>Active</v>
          </cell>
          <cell r="C325">
            <v>0</v>
          </cell>
          <cell r="D325" t="str">
            <v>JOHANNESBURG ROADS AGENCY</v>
          </cell>
          <cell r="E325" t="str">
            <v>001365 JHB ROADS NORTH 1 - MIDRAND</v>
          </cell>
          <cell r="F325" t="str">
            <v>STRIJDOM PARK</v>
          </cell>
          <cell r="G325">
            <v>9240</v>
          </cell>
          <cell r="H325" t="str">
            <v>FML</v>
          </cell>
          <cell r="I325" t="str">
            <v>YDL711GP</v>
          </cell>
          <cell r="J325" t="str">
            <v xml:space="preserve">NISSAN UD 85 TIP C/C                      </v>
          </cell>
          <cell r="K325" t="str">
            <v>TRK8/CRANE/7.5TonM</v>
          </cell>
          <cell r="L325">
            <v>386329.34436311474</v>
          </cell>
          <cell r="M325">
            <v>0</v>
          </cell>
          <cell r="N325">
            <v>8103.52</v>
          </cell>
          <cell r="O325">
            <v>378225.82436311472</v>
          </cell>
          <cell r="P325">
            <v>0</v>
          </cell>
          <cell r="Q325">
            <v>8103.52</v>
          </cell>
          <cell r="R325">
            <v>370122.3043631147</v>
          </cell>
          <cell r="S325">
            <v>0</v>
          </cell>
          <cell r="T325">
            <v>8103.52</v>
          </cell>
          <cell r="U325">
            <v>362018.78436311468</v>
          </cell>
          <cell r="V325">
            <v>0</v>
          </cell>
          <cell r="W325">
            <v>8103.52</v>
          </cell>
          <cell r="X325">
            <v>353915.26436311466</v>
          </cell>
          <cell r="Y325">
            <v>0</v>
          </cell>
          <cell r="Z325">
            <v>8103.52</v>
          </cell>
          <cell r="AA325">
            <v>345811.74436311465</v>
          </cell>
          <cell r="AB325">
            <v>0</v>
          </cell>
          <cell r="AC325">
            <v>8103.52</v>
          </cell>
          <cell r="AD325">
            <v>337708.22436311463</v>
          </cell>
          <cell r="AE325">
            <v>0</v>
          </cell>
          <cell r="AF325">
            <v>8103.52</v>
          </cell>
          <cell r="AG325">
            <v>329604.70436311461</v>
          </cell>
          <cell r="AH325">
            <v>0</v>
          </cell>
          <cell r="AI325">
            <v>8103.52</v>
          </cell>
          <cell r="AJ325">
            <v>321501.18436311459</v>
          </cell>
          <cell r="AL325">
            <v>8103.52</v>
          </cell>
          <cell r="AM325">
            <v>313397.66436311457</v>
          </cell>
          <cell r="AO325">
            <v>8103.52</v>
          </cell>
          <cell r="AP325">
            <v>305294.14436311455</v>
          </cell>
          <cell r="AR325">
            <v>8103.52</v>
          </cell>
          <cell r="AS325">
            <v>297190.62436311453</v>
          </cell>
          <cell r="AU325">
            <v>8103.52</v>
          </cell>
          <cell r="AV325">
            <v>289087.10436311451</v>
          </cell>
          <cell r="AX325">
            <v>8103.52</v>
          </cell>
          <cell r="AY325">
            <v>280983.5843631145</v>
          </cell>
          <cell r="AZ325">
            <v>8103.52</v>
          </cell>
          <cell r="BA325">
            <v>272880.06436311448</v>
          </cell>
          <cell r="BB325" t="str">
            <v>YDL711GP</v>
          </cell>
          <cell r="BC325">
            <v>0.08</v>
          </cell>
          <cell r="BD325">
            <v>57.562135754047212</v>
          </cell>
        </row>
        <row r="326">
          <cell r="A326" t="str">
            <v>YLB109GP</v>
          </cell>
          <cell r="B326" t="str">
            <v>Active</v>
          </cell>
          <cell r="C326">
            <v>0</v>
          </cell>
          <cell r="D326" t="str">
            <v>JOHANNESBURG ROADS AGENCY</v>
          </cell>
          <cell r="E326" t="str">
            <v>001370 JHB ROADS SOUTH 2 - DIEPKLOOF</v>
          </cell>
          <cell r="F326" t="str">
            <v>MOTORWAYS</v>
          </cell>
          <cell r="G326">
            <v>9440</v>
          </cell>
          <cell r="H326" t="str">
            <v>FML</v>
          </cell>
          <cell r="I326" t="str">
            <v>YLB109GP</v>
          </cell>
          <cell r="J326" t="str">
            <v xml:space="preserve">NISSAN UD 90 F/C C/C                      </v>
          </cell>
          <cell r="K326" t="str">
            <v>TRK8/CRANE/12TonM</v>
          </cell>
          <cell r="L326">
            <v>668043.91254125675</v>
          </cell>
          <cell r="M326">
            <v>0</v>
          </cell>
          <cell r="N326">
            <v>15763.54</v>
          </cell>
          <cell r="O326">
            <v>652280.37254125671</v>
          </cell>
          <cell r="P326">
            <v>0</v>
          </cell>
          <cell r="Q326">
            <v>15763.54</v>
          </cell>
          <cell r="R326">
            <v>636516.83254125668</v>
          </cell>
          <cell r="S326">
            <v>0</v>
          </cell>
          <cell r="T326">
            <v>15763.54</v>
          </cell>
          <cell r="U326">
            <v>620753.29254125664</v>
          </cell>
          <cell r="V326">
            <v>0</v>
          </cell>
          <cell r="W326">
            <v>15763.54</v>
          </cell>
          <cell r="X326">
            <v>604989.7525412566</v>
          </cell>
          <cell r="Y326">
            <v>0</v>
          </cell>
          <cell r="Z326">
            <v>15763.54</v>
          </cell>
          <cell r="AA326">
            <v>589226.21254125657</v>
          </cell>
          <cell r="AB326">
            <v>0</v>
          </cell>
          <cell r="AC326">
            <v>15763.54</v>
          </cell>
          <cell r="AD326">
            <v>573462.67254125653</v>
          </cell>
          <cell r="AE326">
            <v>0</v>
          </cell>
          <cell r="AF326">
            <v>15763.54</v>
          </cell>
          <cell r="AG326">
            <v>557699.13254125649</v>
          </cell>
          <cell r="AH326">
            <v>0</v>
          </cell>
          <cell r="AI326">
            <v>15763.54</v>
          </cell>
          <cell r="AJ326">
            <v>541935.59254125645</v>
          </cell>
          <cell r="AL326">
            <v>15763.54</v>
          </cell>
          <cell r="AM326">
            <v>526172.05254125642</v>
          </cell>
          <cell r="AO326">
            <v>15763.54</v>
          </cell>
          <cell r="AP326">
            <v>510408.51254125644</v>
          </cell>
          <cell r="AR326">
            <v>15763.54</v>
          </cell>
          <cell r="AS326">
            <v>494644.97254125646</v>
          </cell>
          <cell r="AU326">
            <v>15763.54</v>
          </cell>
          <cell r="AV326">
            <v>478881.43254125648</v>
          </cell>
          <cell r="AX326">
            <v>15763.54</v>
          </cell>
          <cell r="AY326">
            <v>463117.8925412565</v>
          </cell>
          <cell r="AZ326">
            <v>15763.54</v>
          </cell>
          <cell r="BA326">
            <v>447354.35254125652</v>
          </cell>
          <cell r="BB326" t="str">
            <v>YLB109GP</v>
          </cell>
          <cell r="BC326">
            <v>0.08</v>
          </cell>
          <cell r="BD326">
            <v>49.968826108502995</v>
          </cell>
        </row>
        <row r="327">
          <cell r="A327" t="str">
            <v>TYD116GP</v>
          </cell>
          <cell r="B327" t="str">
            <v>Active</v>
          </cell>
          <cell r="C327">
            <v>0</v>
          </cell>
          <cell r="D327" t="str">
            <v>PIKITUP</v>
          </cell>
          <cell r="E327" t="str">
            <v>000912 PIKITUP</v>
          </cell>
          <cell r="F327" t="str">
            <v>NORWOOD</v>
          </cell>
          <cell r="G327">
            <v>883326</v>
          </cell>
          <cell r="H327" t="str">
            <v>FML</v>
          </cell>
          <cell r="I327" t="str">
            <v>TYD116GP</v>
          </cell>
          <cell r="J327" t="str">
            <v xml:space="preserve">NISSAN UD 80 F/C C/C                      </v>
          </cell>
          <cell r="K327" t="str">
            <v>TRK8/TIP</v>
          </cell>
          <cell r="L327">
            <v>242663.84826748632</v>
          </cell>
          <cell r="N327">
            <v>2592.48</v>
          </cell>
          <cell r="O327">
            <v>240071.36826748631</v>
          </cell>
          <cell r="P327">
            <v>2592.48</v>
          </cell>
          <cell r="Q327">
            <v>237478.8882674863</v>
          </cell>
          <cell r="R327">
            <v>0</v>
          </cell>
          <cell r="S327">
            <v>2592.48</v>
          </cell>
          <cell r="T327">
            <v>234886.40826748629</v>
          </cell>
          <cell r="U327">
            <v>0</v>
          </cell>
          <cell r="V327">
            <v>2592.48</v>
          </cell>
          <cell r="W327">
            <v>232293.92826748628</v>
          </cell>
          <cell r="X327">
            <v>0</v>
          </cell>
          <cell r="Y327">
            <v>2592.48</v>
          </cell>
          <cell r="Z327">
            <v>229701.44826748627</v>
          </cell>
          <cell r="AA327">
            <v>0</v>
          </cell>
          <cell r="AB327">
            <v>2592.48</v>
          </cell>
          <cell r="AC327">
            <v>227108.96826748626</v>
          </cell>
          <cell r="AD327">
            <v>0</v>
          </cell>
          <cell r="AE327">
            <v>2592.48</v>
          </cell>
          <cell r="AF327">
            <v>224516.48826748625</v>
          </cell>
          <cell r="AG327">
            <v>0</v>
          </cell>
          <cell r="AH327">
            <v>2592.48</v>
          </cell>
          <cell r="AI327">
            <v>221924.00826748624</v>
          </cell>
          <cell r="AK327">
            <v>2592.48</v>
          </cell>
          <cell r="AL327">
            <v>219331.52826748622</v>
          </cell>
          <cell r="AN327">
            <v>2592.48</v>
          </cell>
          <cell r="AO327">
            <v>216739.04826748621</v>
          </cell>
          <cell r="AQ327">
            <v>2592.48</v>
          </cell>
          <cell r="AR327">
            <v>214146.5682674862</v>
          </cell>
          <cell r="AT327">
            <v>2592.48</v>
          </cell>
          <cell r="AU327">
            <v>211554.08826748619</v>
          </cell>
          <cell r="AW327">
            <v>2592.48</v>
          </cell>
          <cell r="AX327">
            <v>208961.60826748618</v>
          </cell>
          <cell r="AZ327">
            <v>2592.48</v>
          </cell>
          <cell r="BA327">
            <v>206369.12826748617</v>
          </cell>
          <cell r="BB327" t="str">
            <v>TYD116GP</v>
          </cell>
          <cell r="BC327">
            <v>0.08</v>
          </cell>
          <cell r="BD327">
            <v>147.22140843684832</v>
          </cell>
        </row>
        <row r="328">
          <cell r="A328" t="str">
            <v>TYD121GP</v>
          </cell>
          <cell r="B328" t="str">
            <v>Active</v>
          </cell>
          <cell r="C328">
            <v>0</v>
          </cell>
          <cell r="D328" t="str">
            <v>PIKITUP</v>
          </cell>
          <cell r="E328" t="str">
            <v>000912 PIKITUP</v>
          </cell>
          <cell r="F328" t="str">
            <v>NORWOOD</v>
          </cell>
          <cell r="G328">
            <v>883326</v>
          </cell>
          <cell r="H328" t="str">
            <v>FML</v>
          </cell>
          <cell r="I328" t="str">
            <v>TYD121GP</v>
          </cell>
          <cell r="J328" t="str">
            <v xml:space="preserve">NISSAN UD 80 F/C C/C                      </v>
          </cell>
          <cell r="K328" t="str">
            <v>TRK8/TIP</v>
          </cell>
          <cell r="L328">
            <v>242663.82782377047</v>
          </cell>
          <cell r="N328">
            <v>2592.42</v>
          </cell>
          <cell r="O328">
            <v>240071.40782377045</v>
          </cell>
          <cell r="P328">
            <v>2592.42</v>
          </cell>
          <cell r="Q328">
            <v>237478.98782377044</v>
          </cell>
          <cell r="R328">
            <v>0</v>
          </cell>
          <cell r="S328">
            <v>2592.42</v>
          </cell>
          <cell r="T328">
            <v>234886.56782377043</v>
          </cell>
          <cell r="U328">
            <v>0</v>
          </cell>
          <cell r="V328">
            <v>2592.42</v>
          </cell>
          <cell r="W328">
            <v>232294.14782377041</v>
          </cell>
          <cell r="X328">
            <v>0</v>
          </cell>
          <cell r="Y328">
            <v>2592.42</v>
          </cell>
          <cell r="Z328">
            <v>229701.7278237704</v>
          </cell>
          <cell r="AA328">
            <v>0</v>
          </cell>
          <cell r="AB328">
            <v>2592.42</v>
          </cell>
          <cell r="AC328">
            <v>227109.30782377039</v>
          </cell>
          <cell r="AD328">
            <v>0</v>
          </cell>
          <cell r="AE328">
            <v>2592.42</v>
          </cell>
          <cell r="AF328">
            <v>224516.88782377038</v>
          </cell>
          <cell r="AG328">
            <v>0</v>
          </cell>
          <cell r="AH328">
            <v>2592.42</v>
          </cell>
          <cell r="AI328">
            <v>221924.46782377036</v>
          </cell>
          <cell r="AK328">
            <v>2592.42</v>
          </cell>
          <cell r="AL328">
            <v>219332.04782377035</v>
          </cell>
          <cell r="AN328">
            <v>2592.42</v>
          </cell>
          <cell r="AO328">
            <v>216739.62782377034</v>
          </cell>
          <cell r="AQ328">
            <v>2592.42</v>
          </cell>
          <cell r="AR328">
            <v>214147.20782377032</v>
          </cell>
          <cell r="AT328">
            <v>2592.42</v>
          </cell>
          <cell r="AU328">
            <v>211554.78782377031</v>
          </cell>
          <cell r="AW328">
            <v>2592.42</v>
          </cell>
          <cell r="AX328">
            <v>208962.3678237703</v>
          </cell>
          <cell r="AZ328">
            <v>2592.42</v>
          </cell>
          <cell r="BA328">
            <v>206369.94782377029</v>
          </cell>
          <cell r="BB328" t="str">
            <v>TYD121GP</v>
          </cell>
          <cell r="BC328">
            <v>0.08</v>
          </cell>
          <cell r="BD328">
            <v>147.22716865343807</v>
          </cell>
        </row>
        <row r="329">
          <cell r="A329" t="str">
            <v>TYG133GP</v>
          </cell>
          <cell r="B329" t="str">
            <v>Active</v>
          </cell>
          <cell r="C329">
            <v>0</v>
          </cell>
          <cell r="D329" t="str">
            <v>PIKITUP</v>
          </cell>
          <cell r="E329" t="str">
            <v>000912 PIKITUP</v>
          </cell>
          <cell r="F329" t="str">
            <v>RANDBURG</v>
          </cell>
          <cell r="G329">
            <v>884426</v>
          </cell>
          <cell r="H329" t="str">
            <v>FML</v>
          </cell>
          <cell r="I329" t="str">
            <v>TYG133GP</v>
          </cell>
          <cell r="J329" t="str">
            <v xml:space="preserve">NISSAN UD 80 F/C C/C                      </v>
          </cell>
          <cell r="K329" t="str">
            <v>TRK8/TIP</v>
          </cell>
          <cell r="L329">
            <v>242663.82782377047</v>
          </cell>
          <cell r="N329">
            <v>2592.42</v>
          </cell>
          <cell r="O329">
            <v>240071.40782377045</v>
          </cell>
          <cell r="P329">
            <v>2592.42</v>
          </cell>
          <cell r="Q329">
            <v>237478.98782377044</v>
          </cell>
          <cell r="R329">
            <v>0</v>
          </cell>
          <cell r="S329">
            <v>2592.42</v>
          </cell>
          <cell r="T329">
            <v>234886.56782377043</v>
          </cell>
          <cell r="U329">
            <v>0</v>
          </cell>
          <cell r="V329">
            <v>2592.42</v>
          </cell>
          <cell r="W329">
            <v>232294.14782377041</v>
          </cell>
          <cell r="X329">
            <v>0</v>
          </cell>
          <cell r="Y329">
            <v>2592.42</v>
          </cell>
          <cell r="Z329">
            <v>229701.7278237704</v>
          </cell>
          <cell r="AA329">
            <v>0</v>
          </cell>
          <cell r="AB329">
            <v>2592.42</v>
          </cell>
          <cell r="AC329">
            <v>227109.30782377039</v>
          </cell>
          <cell r="AD329">
            <v>0</v>
          </cell>
          <cell r="AE329">
            <v>2592.42</v>
          </cell>
          <cell r="AF329">
            <v>224516.88782377038</v>
          </cell>
          <cell r="AG329">
            <v>0</v>
          </cell>
          <cell r="AH329">
            <v>2592.42</v>
          </cell>
          <cell r="AI329">
            <v>221924.46782377036</v>
          </cell>
          <cell r="AK329">
            <v>2592.42</v>
          </cell>
          <cell r="AL329">
            <v>219332.04782377035</v>
          </cell>
          <cell r="AN329">
            <v>2592.42</v>
          </cell>
          <cell r="AO329">
            <v>216739.62782377034</v>
          </cell>
          <cell r="AQ329">
            <v>2592.42</v>
          </cell>
          <cell r="AR329">
            <v>214147.20782377032</v>
          </cell>
          <cell r="AT329">
            <v>2592.42</v>
          </cell>
          <cell r="AU329">
            <v>211554.78782377031</v>
          </cell>
          <cell r="AW329">
            <v>2592.42</v>
          </cell>
          <cell r="AX329">
            <v>208962.3678237703</v>
          </cell>
          <cell r="AZ329">
            <v>2592.42</v>
          </cell>
          <cell r="BA329">
            <v>206369.94782377029</v>
          </cell>
          <cell r="BB329" t="str">
            <v>TYG133GP</v>
          </cell>
          <cell r="BC329">
            <v>0.08</v>
          </cell>
          <cell r="BD329">
            <v>147.22716865343807</v>
          </cell>
        </row>
        <row r="330">
          <cell r="A330" t="str">
            <v>TYG153GP</v>
          </cell>
          <cell r="B330" t="str">
            <v>Active</v>
          </cell>
          <cell r="C330">
            <v>0</v>
          </cell>
          <cell r="D330" t="str">
            <v>PIKITUP</v>
          </cell>
          <cell r="E330" t="str">
            <v>000912 PIKITUP</v>
          </cell>
          <cell r="F330" t="str">
            <v>SOUTHDALE</v>
          </cell>
          <cell r="G330">
            <v>885326</v>
          </cell>
          <cell r="H330" t="str">
            <v>FML</v>
          </cell>
          <cell r="I330" t="str">
            <v>TYG153GP</v>
          </cell>
          <cell r="J330" t="str">
            <v xml:space="preserve">NISSAN UD 80 F/C C/C                      </v>
          </cell>
          <cell r="K330" t="str">
            <v>TRK8/TIP</v>
          </cell>
          <cell r="L330">
            <v>242663.84826748632</v>
          </cell>
          <cell r="N330">
            <v>2592.48</v>
          </cell>
          <cell r="O330">
            <v>240071.36826748631</v>
          </cell>
          <cell r="P330">
            <v>2592.48</v>
          </cell>
          <cell r="Q330">
            <v>237478.8882674863</v>
          </cell>
          <cell r="R330">
            <v>0</v>
          </cell>
          <cell r="S330">
            <v>2592.48</v>
          </cell>
          <cell r="T330">
            <v>234886.40826748629</v>
          </cell>
          <cell r="U330">
            <v>0</v>
          </cell>
          <cell r="V330">
            <v>2592.48</v>
          </cell>
          <cell r="W330">
            <v>232293.92826748628</v>
          </cell>
          <cell r="X330">
            <v>0</v>
          </cell>
          <cell r="Y330">
            <v>2592.48</v>
          </cell>
          <cell r="Z330">
            <v>229701.44826748627</v>
          </cell>
          <cell r="AA330">
            <v>0</v>
          </cell>
          <cell r="AB330">
            <v>2592.48</v>
          </cell>
          <cell r="AC330">
            <v>227108.96826748626</v>
          </cell>
          <cell r="AD330">
            <v>0</v>
          </cell>
          <cell r="AE330">
            <v>2592.48</v>
          </cell>
          <cell r="AF330">
            <v>224516.48826748625</v>
          </cell>
          <cell r="AG330">
            <v>0</v>
          </cell>
          <cell r="AH330">
            <v>2592.48</v>
          </cell>
          <cell r="AI330">
            <v>221924.00826748624</v>
          </cell>
          <cell r="AK330">
            <v>2592.48</v>
          </cell>
          <cell r="AL330">
            <v>219331.52826748622</v>
          </cell>
          <cell r="AN330">
            <v>2592.48</v>
          </cell>
          <cell r="AO330">
            <v>216739.04826748621</v>
          </cell>
          <cell r="AQ330">
            <v>2592.48</v>
          </cell>
          <cell r="AR330">
            <v>214146.5682674862</v>
          </cell>
          <cell r="AT330">
            <v>2592.48</v>
          </cell>
          <cell r="AU330">
            <v>211554.08826748619</v>
          </cell>
          <cell r="AW330">
            <v>2592.48</v>
          </cell>
          <cell r="AX330">
            <v>208961.60826748618</v>
          </cell>
          <cell r="AZ330">
            <v>2592.48</v>
          </cell>
          <cell r="BA330">
            <v>206369.12826748617</v>
          </cell>
          <cell r="BB330" t="str">
            <v>TYG153GP</v>
          </cell>
          <cell r="BC330">
            <v>0.08</v>
          </cell>
          <cell r="BD330">
            <v>147.22140843684832</v>
          </cell>
        </row>
        <row r="331">
          <cell r="A331" t="str">
            <v>TYK299GP</v>
          </cell>
          <cell r="B331" t="str">
            <v>Active</v>
          </cell>
          <cell r="C331">
            <v>0</v>
          </cell>
          <cell r="D331" t="str">
            <v>PIKITUP</v>
          </cell>
          <cell r="E331" t="str">
            <v>000912 PIKITUP</v>
          </cell>
          <cell r="F331" t="str">
            <v>RANDBURG</v>
          </cell>
          <cell r="G331">
            <v>884420</v>
          </cell>
          <cell r="H331" t="str">
            <v>FML</v>
          </cell>
          <cell r="I331" t="str">
            <v>TYK299GP</v>
          </cell>
          <cell r="J331" t="str">
            <v xml:space="preserve">NISSAN UD 290 WF F/C C/C                  </v>
          </cell>
          <cell r="K331" t="str">
            <v>TRK/COMP/6X4/RCR-LEVELROAD</v>
          </cell>
          <cell r="L331">
            <v>450579.22544590163</v>
          </cell>
          <cell r="N331">
            <v>7164.06</v>
          </cell>
          <cell r="O331">
            <v>443415.16544590163</v>
          </cell>
          <cell r="P331">
            <v>7164.06</v>
          </cell>
          <cell r="Q331">
            <v>436251.10544590163</v>
          </cell>
          <cell r="R331">
            <v>0</v>
          </cell>
          <cell r="S331">
            <v>7164.06</v>
          </cell>
          <cell r="T331">
            <v>429087.04544590163</v>
          </cell>
          <cell r="U331">
            <v>0</v>
          </cell>
          <cell r="V331">
            <v>7164.06</v>
          </cell>
          <cell r="W331">
            <v>421922.98544590164</v>
          </cell>
          <cell r="X331">
            <v>0</v>
          </cell>
          <cell r="Y331">
            <v>7164.06</v>
          </cell>
          <cell r="Z331">
            <v>414758.92544590164</v>
          </cell>
          <cell r="AA331">
            <v>0</v>
          </cell>
          <cell r="AB331">
            <v>7164.06</v>
          </cell>
          <cell r="AC331">
            <v>407594.86544590164</v>
          </cell>
          <cell r="AD331">
            <v>0</v>
          </cell>
          <cell r="AE331">
            <v>7164.06</v>
          </cell>
          <cell r="AF331">
            <v>400430.80544590164</v>
          </cell>
          <cell r="AG331">
            <v>0</v>
          </cell>
          <cell r="AH331">
            <v>7164.06</v>
          </cell>
          <cell r="AI331">
            <v>393266.74544590164</v>
          </cell>
          <cell r="AK331">
            <v>7164.06</v>
          </cell>
          <cell r="AL331">
            <v>386102.68544590165</v>
          </cell>
          <cell r="AN331">
            <v>7164.06</v>
          </cell>
          <cell r="AO331">
            <v>378938.62544590165</v>
          </cell>
          <cell r="AQ331">
            <v>7164.06</v>
          </cell>
          <cell r="AR331">
            <v>371774.56544590165</v>
          </cell>
          <cell r="AT331">
            <v>7164.06</v>
          </cell>
          <cell r="AU331">
            <v>364610.50544590165</v>
          </cell>
          <cell r="AW331">
            <v>7164.06</v>
          </cell>
          <cell r="AX331">
            <v>357446.44544590166</v>
          </cell>
          <cell r="AZ331">
            <v>7164.06</v>
          </cell>
          <cell r="BA331">
            <v>350282.38544590166</v>
          </cell>
          <cell r="BB331" t="str">
            <v>TYK299GP</v>
          </cell>
          <cell r="BC331">
            <v>0.08</v>
          </cell>
          <cell r="BD331">
            <v>81.798566676278725</v>
          </cell>
        </row>
        <row r="332">
          <cell r="A332" t="str">
            <v>TZF443GP</v>
          </cell>
          <cell r="B332" t="str">
            <v>Active</v>
          </cell>
          <cell r="C332">
            <v>0</v>
          </cell>
          <cell r="D332" t="str">
            <v>PIKITUP</v>
          </cell>
          <cell r="E332" t="str">
            <v>000912 PIKITUP</v>
          </cell>
          <cell r="F332" t="str">
            <v>SELBY</v>
          </cell>
          <cell r="G332">
            <v>885420</v>
          </cell>
          <cell r="H332" t="str">
            <v>FML</v>
          </cell>
          <cell r="I332" t="str">
            <v>TZF443GP</v>
          </cell>
          <cell r="J332" t="str">
            <v xml:space="preserve">NISSAN UD 290 WF F/C C/C                  </v>
          </cell>
          <cell r="K332" t="str">
            <v>TRK/COMP/6X4/RCR-LEVELROAD</v>
          </cell>
          <cell r="L332">
            <v>469336.50119617488</v>
          </cell>
          <cell r="N332">
            <v>6553.7</v>
          </cell>
          <cell r="O332">
            <v>462782.80119617487</v>
          </cell>
          <cell r="P332">
            <v>6553.7</v>
          </cell>
          <cell r="Q332">
            <v>456229.10119617486</v>
          </cell>
          <cell r="R332">
            <v>0</v>
          </cell>
          <cell r="S332">
            <v>6553.7</v>
          </cell>
          <cell r="T332">
            <v>449675.40119617485</v>
          </cell>
          <cell r="U332">
            <v>0</v>
          </cell>
          <cell r="V332">
            <v>6553.7</v>
          </cell>
          <cell r="W332">
            <v>443121.70119617484</v>
          </cell>
          <cell r="X332">
            <v>0</v>
          </cell>
          <cell r="Y332">
            <v>6553.7</v>
          </cell>
          <cell r="Z332">
            <v>436568.00119617482</v>
          </cell>
          <cell r="AA332">
            <v>0</v>
          </cell>
          <cell r="AB332">
            <v>6553.7</v>
          </cell>
          <cell r="AC332">
            <v>430014.30119617481</v>
          </cell>
          <cell r="AD332">
            <v>0</v>
          </cell>
          <cell r="AE332">
            <v>6553.7</v>
          </cell>
          <cell r="AF332">
            <v>423460.6011961748</v>
          </cell>
          <cell r="AG332">
            <v>0</v>
          </cell>
          <cell r="AH332">
            <v>6553.7</v>
          </cell>
          <cell r="AI332">
            <v>416906.90119617479</v>
          </cell>
          <cell r="AK332">
            <v>6553.7</v>
          </cell>
          <cell r="AL332">
            <v>410353.20119617478</v>
          </cell>
          <cell r="AN332">
            <v>6553.7</v>
          </cell>
          <cell r="AO332">
            <v>403799.50119617477</v>
          </cell>
          <cell r="AQ332">
            <v>6553.7</v>
          </cell>
          <cell r="AR332">
            <v>397245.80119617475</v>
          </cell>
          <cell r="AT332">
            <v>6553.7</v>
          </cell>
          <cell r="AU332">
            <v>390692.10119617474</v>
          </cell>
          <cell r="AW332">
            <v>6553.7</v>
          </cell>
          <cell r="AX332">
            <v>384138.40119617473</v>
          </cell>
          <cell r="AZ332">
            <v>6553.7</v>
          </cell>
          <cell r="BA332">
            <v>377584.70119617472</v>
          </cell>
          <cell r="BB332" t="str">
            <v>TZF443GP</v>
          </cell>
          <cell r="BC332">
            <v>0.08</v>
          </cell>
          <cell r="BD332">
            <v>97.672578760739896</v>
          </cell>
        </row>
        <row r="333">
          <cell r="A333" t="str">
            <v>TZF456GP</v>
          </cell>
          <cell r="B333" t="str">
            <v>Active</v>
          </cell>
          <cell r="C333">
            <v>0</v>
          </cell>
          <cell r="D333" t="str">
            <v>PIKITUP</v>
          </cell>
          <cell r="E333" t="str">
            <v>000912 PIKITUP</v>
          </cell>
          <cell r="F333" t="str">
            <v>RANDBURG</v>
          </cell>
          <cell r="G333">
            <v>884420</v>
          </cell>
          <cell r="H333" t="str">
            <v>FML</v>
          </cell>
          <cell r="I333" t="str">
            <v>TZF456GP</v>
          </cell>
          <cell r="J333" t="str">
            <v xml:space="preserve">NISSAN UD 290 WF F/C C/C                  </v>
          </cell>
          <cell r="K333" t="str">
            <v>TRK/COMP/6X4/RCR-LEVELROAD</v>
          </cell>
          <cell r="L333">
            <v>458397.02618743165</v>
          </cell>
          <cell r="N333">
            <v>5876.66</v>
          </cell>
          <cell r="O333">
            <v>452520.36618743167</v>
          </cell>
          <cell r="P333">
            <v>5876.66</v>
          </cell>
          <cell r="Q333">
            <v>446643.7061874317</v>
          </cell>
          <cell r="R333">
            <v>0</v>
          </cell>
          <cell r="S333">
            <v>5876.66</v>
          </cell>
          <cell r="T333">
            <v>440767.04618743173</v>
          </cell>
          <cell r="U333">
            <v>0</v>
          </cell>
          <cell r="V333">
            <v>5876.66</v>
          </cell>
          <cell r="W333">
            <v>434890.38618743175</v>
          </cell>
          <cell r="X333">
            <v>0</v>
          </cell>
          <cell r="Y333">
            <v>5876.66</v>
          </cell>
          <cell r="Z333">
            <v>429013.72618743178</v>
          </cell>
          <cell r="AA333">
            <v>0</v>
          </cell>
          <cell r="AB333">
            <v>5876.66</v>
          </cell>
          <cell r="AC333">
            <v>423137.0661874318</v>
          </cell>
          <cell r="AD333">
            <v>0</v>
          </cell>
          <cell r="AE333">
            <v>5876.66</v>
          </cell>
          <cell r="AF333">
            <v>417260.40618743183</v>
          </cell>
          <cell r="AG333">
            <v>0</v>
          </cell>
          <cell r="AH333">
            <v>5876.66</v>
          </cell>
          <cell r="AI333">
            <v>411383.74618743185</v>
          </cell>
          <cell r="AK333">
            <v>5876.66</v>
          </cell>
          <cell r="AL333">
            <v>405507.08618743188</v>
          </cell>
          <cell r="AN333">
            <v>5876.66</v>
          </cell>
          <cell r="AO333">
            <v>399630.42618743191</v>
          </cell>
          <cell r="AQ333">
            <v>5876.66</v>
          </cell>
          <cell r="AR333">
            <v>393753.76618743193</v>
          </cell>
          <cell r="AT333">
            <v>5876.66</v>
          </cell>
          <cell r="AU333">
            <v>387877.10618743196</v>
          </cell>
          <cell r="AW333">
            <v>5876.66</v>
          </cell>
          <cell r="AX333">
            <v>382000.44618743198</v>
          </cell>
          <cell r="AZ333">
            <v>5876.66</v>
          </cell>
          <cell r="BA333">
            <v>376123.78618743201</v>
          </cell>
          <cell r="BB333" t="str">
            <v>TZF456GP</v>
          </cell>
          <cell r="BC333">
            <v>0.08</v>
          </cell>
          <cell r="BD333">
            <v>110.46819557788609</v>
          </cell>
        </row>
        <row r="334">
          <cell r="A334" t="str">
            <v>TZF465GP</v>
          </cell>
          <cell r="B334" t="str">
            <v>Active</v>
          </cell>
          <cell r="C334">
            <v>0</v>
          </cell>
          <cell r="D334" t="str">
            <v>PIKITUP</v>
          </cell>
          <cell r="E334" t="str">
            <v>000912 PIKITUP</v>
          </cell>
          <cell r="F334" t="str">
            <v>SELBY</v>
          </cell>
          <cell r="G334">
            <v>885420</v>
          </cell>
          <cell r="H334" t="str">
            <v>FML</v>
          </cell>
          <cell r="I334" t="str">
            <v>TZF465GP</v>
          </cell>
          <cell r="J334" t="str">
            <v xml:space="preserve">NISSAN UD 290 WF F/C C/C                  </v>
          </cell>
          <cell r="K334" t="str">
            <v>TRK/COMP/6X4/RCR-LEVELROAD</v>
          </cell>
          <cell r="L334">
            <v>468387.73509316944</v>
          </cell>
          <cell r="N334">
            <v>5851.57</v>
          </cell>
          <cell r="O334">
            <v>462536.16509316943</v>
          </cell>
          <cell r="P334">
            <v>5851.57</v>
          </cell>
          <cell r="Q334">
            <v>456684.59509316942</v>
          </cell>
          <cell r="R334">
            <v>0</v>
          </cell>
          <cell r="S334">
            <v>5851.57</v>
          </cell>
          <cell r="T334">
            <v>450833.02509316942</v>
          </cell>
          <cell r="U334">
            <v>0</v>
          </cell>
          <cell r="V334">
            <v>5851.57</v>
          </cell>
          <cell r="W334">
            <v>444981.45509316941</v>
          </cell>
          <cell r="X334">
            <v>0</v>
          </cell>
          <cell r="Y334">
            <v>5851.57</v>
          </cell>
          <cell r="Z334">
            <v>439129.8850931694</v>
          </cell>
          <cell r="AA334">
            <v>0</v>
          </cell>
          <cell r="AB334">
            <v>5851.57</v>
          </cell>
          <cell r="AC334">
            <v>433278.3150931694</v>
          </cell>
          <cell r="AD334">
            <v>0</v>
          </cell>
          <cell r="AE334">
            <v>5851.57</v>
          </cell>
          <cell r="AF334">
            <v>427426.74509316939</v>
          </cell>
          <cell r="AG334">
            <v>0</v>
          </cell>
          <cell r="AH334">
            <v>5851.57</v>
          </cell>
          <cell r="AI334">
            <v>421575.17509316938</v>
          </cell>
          <cell r="AK334">
            <v>5851.57</v>
          </cell>
          <cell r="AL334">
            <v>415723.60509316938</v>
          </cell>
          <cell r="AN334">
            <v>5851.57</v>
          </cell>
          <cell r="AO334">
            <v>409872.03509316937</v>
          </cell>
          <cell r="AQ334">
            <v>5851.57</v>
          </cell>
          <cell r="AR334">
            <v>404020.46509316936</v>
          </cell>
          <cell r="AT334">
            <v>5851.57</v>
          </cell>
          <cell r="AU334">
            <v>398168.89509316935</v>
          </cell>
          <cell r="AW334">
            <v>5851.57</v>
          </cell>
          <cell r="AX334">
            <v>392317.32509316935</v>
          </cell>
          <cell r="AZ334">
            <v>5851.57</v>
          </cell>
          <cell r="BA334">
            <v>386465.75509316934</v>
          </cell>
          <cell r="BB334" t="str">
            <v>TZF465GP</v>
          </cell>
          <cell r="BC334">
            <v>0.08</v>
          </cell>
          <cell r="BD334">
            <v>114.79800070429815</v>
          </cell>
        </row>
        <row r="335">
          <cell r="A335" t="str">
            <v>VBH022GP</v>
          </cell>
          <cell r="B335" t="str">
            <v>Active</v>
          </cell>
          <cell r="C335">
            <v>0</v>
          </cell>
          <cell r="D335" t="str">
            <v>PIKITUP</v>
          </cell>
          <cell r="E335" t="str">
            <v>000912 PIKITUP</v>
          </cell>
          <cell r="F335" t="str">
            <v>RANDBURG</v>
          </cell>
          <cell r="G335">
            <v>884420</v>
          </cell>
          <cell r="H335" t="str">
            <v>FML</v>
          </cell>
          <cell r="I335" t="str">
            <v>VBH022GP</v>
          </cell>
          <cell r="J335" t="str">
            <v xml:space="preserve">NISSAN UD 290 WF F/C C/C                  </v>
          </cell>
          <cell r="K335" t="str">
            <v>TRK/COMP/6X4/FEL2</v>
          </cell>
          <cell r="L335">
            <v>324861.02741885243</v>
          </cell>
          <cell r="N335">
            <v>9171.9599999999991</v>
          </cell>
          <cell r="O335">
            <v>315689.06741885241</v>
          </cell>
          <cell r="P335">
            <v>9171.9599999999991</v>
          </cell>
          <cell r="Q335">
            <v>306517.10741885239</v>
          </cell>
          <cell r="R335">
            <v>0</v>
          </cell>
          <cell r="S335">
            <v>9171.9599999999991</v>
          </cell>
          <cell r="T335">
            <v>297345.14741885237</v>
          </cell>
          <cell r="U335">
            <v>0</v>
          </cell>
          <cell r="V335">
            <v>9171.9599999999991</v>
          </cell>
          <cell r="W335">
            <v>288173.18741885235</v>
          </cell>
          <cell r="X335">
            <v>0</v>
          </cell>
          <cell r="Y335">
            <v>9171.9599999999991</v>
          </cell>
          <cell r="Z335">
            <v>279001.22741885233</v>
          </cell>
          <cell r="AA335">
            <v>0</v>
          </cell>
          <cell r="AB335">
            <v>9171.9599999999991</v>
          </cell>
          <cell r="AC335">
            <v>269829.26741885231</v>
          </cell>
          <cell r="AD335">
            <v>0</v>
          </cell>
          <cell r="AE335">
            <v>9171.9599999999991</v>
          </cell>
          <cell r="AF335">
            <v>260657.30741885232</v>
          </cell>
          <cell r="AG335">
            <v>0</v>
          </cell>
          <cell r="AH335">
            <v>9171.9599999999991</v>
          </cell>
          <cell r="AI335">
            <v>251485.34741885233</v>
          </cell>
          <cell r="AK335">
            <v>9171.9599999999991</v>
          </cell>
          <cell r="AL335">
            <v>242313.38741885233</v>
          </cell>
          <cell r="AN335">
            <v>9171.9599999999991</v>
          </cell>
          <cell r="AO335">
            <v>233141.42741885234</v>
          </cell>
          <cell r="AQ335">
            <v>9171.9599999999991</v>
          </cell>
          <cell r="AR335">
            <v>223969.46741885235</v>
          </cell>
          <cell r="AT335">
            <v>9171.9599999999991</v>
          </cell>
          <cell r="AU335">
            <v>214797.50741885236</v>
          </cell>
          <cell r="AW335">
            <v>9171.9599999999991</v>
          </cell>
          <cell r="AX335">
            <v>205625.54741885237</v>
          </cell>
          <cell r="AZ335">
            <v>9171.9599999999991</v>
          </cell>
          <cell r="BA335">
            <v>196453.58741885237</v>
          </cell>
          <cell r="BB335" t="str">
            <v>VBH022GP</v>
          </cell>
          <cell r="BC335">
            <v>0.08</v>
          </cell>
          <cell r="BD335">
            <v>40.537432814208749</v>
          </cell>
        </row>
        <row r="336">
          <cell r="A336" t="str">
            <v>VBW355GP</v>
          </cell>
          <cell r="B336" t="str">
            <v>Active</v>
          </cell>
          <cell r="C336">
            <v>0</v>
          </cell>
          <cell r="D336" t="str">
            <v>PIKITUP</v>
          </cell>
          <cell r="E336" t="str">
            <v>000912 PIKITUP</v>
          </cell>
          <cell r="F336" t="str">
            <v>ROODEPOORT</v>
          </cell>
          <cell r="G336">
            <v>886320</v>
          </cell>
          <cell r="H336" t="str">
            <v>FML</v>
          </cell>
          <cell r="I336" t="str">
            <v>VBW355GP</v>
          </cell>
          <cell r="J336" t="str">
            <v xml:space="preserve">MERCEDES-BENZ 3331/45 ACTROS MP2 F/C C/C         </v>
          </cell>
          <cell r="K336" t="str">
            <v>TRK/COMP/6X4/RCR-DOMESTICINCLINES</v>
          </cell>
          <cell r="L336">
            <v>444475.55519043718</v>
          </cell>
          <cell r="N336">
            <v>9462.2900000000009</v>
          </cell>
          <cell r="O336">
            <v>435013.2651904372</v>
          </cell>
          <cell r="P336">
            <v>9462.2900000000009</v>
          </cell>
          <cell r="Q336">
            <v>425550.97519043722</v>
          </cell>
          <cell r="R336">
            <v>0</v>
          </cell>
          <cell r="S336">
            <v>9462.2900000000009</v>
          </cell>
          <cell r="T336">
            <v>416088.68519043725</v>
          </cell>
          <cell r="U336">
            <v>0</v>
          </cell>
          <cell r="V336">
            <v>9462.2900000000009</v>
          </cell>
          <cell r="W336">
            <v>406626.39519043727</v>
          </cell>
          <cell r="X336">
            <v>0</v>
          </cell>
          <cell r="Y336">
            <v>9462.2900000000009</v>
          </cell>
          <cell r="Z336">
            <v>397164.10519043729</v>
          </cell>
          <cell r="AA336">
            <v>0</v>
          </cell>
          <cell r="AB336">
            <v>9462.2900000000009</v>
          </cell>
          <cell r="AC336">
            <v>387701.81519043731</v>
          </cell>
          <cell r="AD336">
            <v>0</v>
          </cell>
          <cell r="AE336">
            <v>9462.2900000000009</v>
          </cell>
          <cell r="AF336">
            <v>378239.52519043733</v>
          </cell>
          <cell r="AG336">
            <v>0</v>
          </cell>
          <cell r="AH336">
            <v>9462.2900000000009</v>
          </cell>
          <cell r="AI336">
            <v>368777.23519043735</v>
          </cell>
          <cell r="AK336">
            <v>9462.2900000000009</v>
          </cell>
          <cell r="AL336">
            <v>359314.94519043737</v>
          </cell>
          <cell r="AN336">
            <v>9462.2900000000009</v>
          </cell>
          <cell r="AO336">
            <v>349852.65519043739</v>
          </cell>
          <cell r="AQ336">
            <v>9462.2900000000009</v>
          </cell>
          <cell r="AR336">
            <v>340390.36519043741</v>
          </cell>
          <cell r="AT336">
            <v>9462.2900000000009</v>
          </cell>
          <cell r="AU336">
            <v>330928.07519043743</v>
          </cell>
          <cell r="AW336">
            <v>9462.2900000000009</v>
          </cell>
          <cell r="AX336">
            <v>321465.78519043745</v>
          </cell>
          <cell r="AZ336">
            <v>9462.2900000000009</v>
          </cell>
          <cell r="BA336">
            <v>312003.49519043748</v>
          </cell>
          <cell r="BB336" t="str">
            <v>VBW355GP</v>
          </cell>
          <cell r="BC336">
            <v>0.08</v>
          </cell>
          <cell r="BD336">
            <v>56.53477072058903</v>
          </cell>
        </row>
        <row r="337">
          <cell r="A337" t="str">
            <v>VBW356GP</v>
          </cell>
          <cell r="B337" t="str">
            <v>Active</v>
          </cell>
          <cell r="C337">
            <v>0</v>
          </cell>
          <cell r="D337" t="str">
            <v>PIKITUP</v>
          </cell>
          <cell r="E337" t="str">
            <v>000912 PIKITUP</v>
          </cell>
          <cell r="F337" t="str">
            <v>SOUTHDALE</v>
          </cell>
          <cell r="G337">
            <v>886218</v>
          </cell>
          <cell r="H337" t="str">
            <v>FML</v>
          </cell>
          <cell r="I337" t="str">
            <v>VBW356GP</v>
          </cell>
          <cell r="J337" t="str">
            <v xml:space="preserve">MERCEDES-BENZ 3331/45 ACTROS MP2 F/C C/C         </v>
          </cell>
          <cell r="K337" t="str">
            <v>TRK/COMP/6X4/RCR-DOMESTICINCLINES</v>
          </cell>
          <cell r="L337">
            <v>444857.91154890711</v>
          </cell>
          <cell r="N337">
            <v>9383.85</v>
          </cell>
          <cell r="O337">
            <v>435474.06154890714</v>
          </cell>
          <cell r="P337">
            <v>9383.85</v>
          </cell>
          <cell r="Q337">
            <v>426090.21154890716</v>
          </cell>
          <cell r="R337">
            <v>0</v>
          </cell>
          <cell r="S337">
            <v>9383.85</v>
          </cell>
          <cell r="T337">
            <v>416706.36154890718</v>
          </cell>
          <cell r="U337">
            <v>0</v>
          </cell>
          <cell r="V337">
            <v>9383.85</v>
          </cell>
          <cell r="W337">
            <v>407322.5115489072</v>
          </cell>
          <cell r="X337">
            <v>0</v>
          </cell>
          <cell r="Y337">
            <v>9383.85</v>
          </cell>
          <cell r="Z337">
            <v>397938.66154890723</v>
          </cell>
          <cell r="AA337">
            <v>0</v>
          </cell>
          <cell r="AB337">
            <v>9383.85</v>
          </cell>
          <cell r="AC337">
            <v>388554.81154890725</v>
          </cell>
          <cell r="AD337">
            <v>0</v>
          </cell>
          <cell r="AE337">
            <v>9383.85</v>
          </cell>
          <cell r="AF337">
            <v>379170.96154890727</v>
          </cell>
          <cell r="AG337">
            <v>0</v>
          </cell>
          <cell r="AH337">
            <v>9383.85</v>
          </cell>
          <cell r="AI337">
            <v>369787.1115489073</v>
          </cell>
          <cell r="AK337">
            <v>9383.85</v>
          </cell>
          <cell r="AL337">
            <v>360403.26154890732</v>
          </cell>
          <cell r="AN337">
            <v>9383.85</v>
          </cell>
          <cell r="AO337">
            <v>351019.41154890734</v>
          </cell>
          <cell r="AQ337">
            <v>9383.85</v>
          </cell>
          <cell r="AR337">
            <v>341635.56154890737</v>
          </cell>
          <cell r="AT337">
            <v>9383.85</v>
          </cell>
          <cell r="AU337">
            <v>332251.71154890739</v>
          </cell>
          <cell r="AW337">
            <v>9383.85</v>
          </cell>
          <cell r="AX337">
            <v>322867.86154890741</v>
          </cell>
          <cell r="AZ337">
            <v>9383.85</v>
          </cell>
          <cell r="BA337">
            <v>313484.01154890744</v>
          </cell>
          <cell r="BB337" t="str">
            <v>VBW356GP</v>
          </cell>
          <cell r="BC337">
            <v>0.08</v>
          </cell>
          <cell r="BD337">
            <v>57.169206785486928</v>
          </cell>
        </row>
        <row r="338">
          <cell r="A338" t="str">
            <v>VBW357GP</v>
          </cell>
          <cell r="B338" t="str">
            <v>Active</v>
          </cell>
          <cell r="C338">
            <v>0</v>
          </cell>
          <cell r="D338" t="str">
            <v>PIKITUP</v>
          </cell>
          <cell r="E338" t="str">
            <v>000912 PIKITUP</v>
          </cell>
          <cell r="F338" t="str">
            <v>ROODEPOORT</v>
          </cell>
          <cell r="G338">
            <v>886320</v>
          </cell>
          <cell r="H338" t="str">
            <v>FML</v>
          </cell>
          <cell r="I338" t="str">
            <v>VBW357GP</v>
          </cell>
          <cell r="J338" t="str">
            <v xml:space="preserve">MERCEDES-BENZ 3331/45 ACTROS MP2 F/C C/C         </v>
          </cell>
          <cell r="K338" t="str">
            <v>TRK/COMP/6X4/RCR-DOMESTICINCLINES</v>
          </cell>
          <cell r="L338">
            <v>444731.83901803277</v>
          </cell>
          <cell r="N338">
            <v>9415.19</v>
          </cell>
          <cell r="O338">
            <v>435316.64901803277</v>
          </cell>
          <cell r="P338">
            <v>9415.19</v>
          </cell>
          <cell r="Q338">
            <v>425901.45901803277</v>
          </cell>
          <cell r="R338">
            <v>0</v>
          </cell>
          <cell r="S338">
            <v>9415.19</v>
          </cell>
          <cell r="T338">
            <v>416486.26901803276</v>
          </cell>
          <cell r="U338">
            <v>0</v>
          </cell>
          <cell r="V338">
            <v>9415.19</v>
          </cell>
          <cell r="W338">
            <v>407071.07901803276</v>
          </cell>
          <cell r="X338">
            <v>0</v>
          </cell>
          <cell r="Y338">
            <v>9415.19</v>
          </cell>
          <cell r="Z338">
            <v>397655.88901803276</v>
          </cell>
          <cell r="AA338">
            <v>0</v>
          </cell>
          <cell r="AB338">
            <v>9415.19</v>
          </cell>
          <cell r="AC338">
            <v>388240.69901803276</v>
          </cell>
          <cell r="AD338">
            <v>0</v>
          </cell>
          <cell r="AE338">
            <v>9415.19</v>
          </cell>
          <cell r="AF338">
            <v>378825.50901803275</v>
          </cell>
          <cell r="AG338">
            <v>0</v>
          </cell>
          <cell r="AH338">
            <v>9415.19</v>
          </cell>
          <cell r="AI338">
            <v>369410.31901803275</v>
          </cell>
          <cell r="AK338">
            <v>9415.19</v>
          </cell>
          <cell r="AL338">
            <v>359995.12901803275</v>
          </cell>
          <cell r="AN338">
            <v>9415.19</v>
          </cell>
          <cell r="AO338">
            <v>350579.93901803275</v>
          </cell>
          <cell r="AQ338">
            <v>9415.19</v>
          </cell>
          <cell r="AR338">
            <v>341164.74901803274</v>
          </cell>
          <cell r="AT338">
            <v>9415.19</v>
          </cell>
          <cell r="AU338">
            <v>331749.55901803274</v>
          </cell>
          <cell r="AW338">
            <v>9415.19</v>
          </cell>
          <cell r="AX338">
            <v>322334.36901803274</v>
          </cell>
          <cell r="AZ338">
            <v>9415.19</v>
          </cell>
          <cell r="BA338">
            <v>312919.17901803274</v>
          </cell>
          <cell r="BB338" t="str">
            <v>VBW357GP</v>
          </cell>
          <cell r="BC338">
            <v>0.08</v>
          </cell>
          <cell r="BD338">
            <v>56.918286243533302</v>
          </cell>
        </row>
        <row r="339">
          <cell r="A339" t="str">
            <v>VBW358GP</v>
          </cell>
          <cell r="B339" t="str">
            <v>Active</v>
          </cell>
          <cell r="C339">
            <v>0</v>
          </cell>
          <cell r="D339" t="str">
            <v>PIKITUP</v>
          </cell>
          <cell r="E339" t="str">
            <v>000912 PIKITUP</v>
          </cell>
          <cell r="F339" t="str">
            <v>ROODEPOORT</v>
          </cell>
          <cell r="G339">
            <v>886320</v>
          </cell>
          <cell r="H339" t="str">
            <v>FML</v>
          </cell>
          <cell r="I339" t="str">
            <v>VBW358GP</v>
          </cell>
          <cell r="J339" t="str">
            <v xml:space="preserve">MERCEDES-BENZ 3331/45 ACTROS MP2 F/C C/C         </v>
          </cell>
          <cell r="K339" t="str">
            <v>TRK/COMP/6X4/RCR-DOMESTICINCLINES</v>
          </cell>
          <cell r="L339">
            <v>444475.55519043718</v>
          </cell>
          <cell r="N339">
            <v>9462.2900000000009</v>
          </cell>
          <cell r="O339">
            <v>435013.2651904372</v>
          </cell>
          <cell r="P339">
            <v>9462.2900000000009</v>
          </cell>
          <cell r="Q339">
            <v>425550.97519043722</v>
          </cell>
          <cell r="R339">
            <v>0</v>
          </cell>
          <cell r="S339">
            <v>9462.2900000000009</v>
          </cell>
          <cell r="T339">
            <v>416088.68519043725</v>
          </cell>
          <cell r="U339">
            <v>0</v>
          </cell>
          <cell r="V339">
            <v>9462.2900000000009</v>
          </cell>
          <cell r="W339">
            <v>406626.39519043727</v>
          </cell>
          <cell r="X339">
            <v>0</v>
          </cell>
          <cell r="Y339">
            <v>9462.2900000000009</v>
          </cell>
          <cell r="Z339">
            <v>397164.10519043729</v>
          </cell>
          <cell r="AA339">
            <v>0</v>
          </cell>
          <cell r="AB339">
            <v>9462.2900000000009</v>
          </cell>
          <cell r="AC339">
            <v>387701.81519043731</v>
          </cell>
          <cell r="AD339">
            <v>0</v>
          </cell>
          <cell r="AE339">
            <v>9462.2900000000009</v>
          </cell>
          <cell r="AF339">
            <v>378239.52519043733</v>
          </cell>
          <cell r="AG339">
            <v>0</v>
          </cell>
          <cell r="AH339">
            <v>9462.2900000000009</v>
          </cell>
          <cell r="AI339">
            <v>368777.23519043735</v>
          </cell>
          <cell r="AK339">
            <v>9462.2900000000009</v>
          </cell>
          <cell r="AL339">
            <v>359314.94519043737</v>
          </cell>
          <cell r="AN339">
            <v>9462.2900000000009</v>
          </cell>
          <cell r="AO339">
            <v>349852.65519043739</v>
          </cell>
          <cell r="AQ339">
            <v>9462.2900000000009</v>
          </cell>
          <cell r="AR339">
            <v>340390.36519043741</v>
          </cell>
          <cell r="AT339">
            <v>9462.2900000000009</v>
          </cell>
          <cell r="AU339">
            <v>330928.07519043743</v>
          </cell>
          <cell r="AW339">
            <v>9462.2900000000009</v>
          </cell>
          <cell r="AX339">
            <v>321465.78519043745</v>
          </cell>
          <cell r="AZ339">
            <v>9462.2900000000009</v>
          </cell>
          <cell r="BA339">
            <v>312003.49519043748</v>
          </cell>
          <cell r="BB339" t="str">
            <v>VBW358GP</v>
          </cell>
          <cell r="BC339">
            <v>0.08</v>
          </cell>
          <cell r="BD339">
            <v>56.53477072058903</v>
          </cell>
        </row>
        <row r="340">
          <cell r="A340" t="str">
            <v>VBW359GP</v>
          </cell>
          <cell r="B340" t="str">
            <v>Active</v>
          </cell>
          <cell r="C340">
            <v>0</v>
          </cell>
          <cell r="D340" t="str">
            <v>PIKITUP</v>
          </cell>
          <cell r="E340" t="str">
            <v>000912 PIKITUP</v>
          </cell>
          <cell r="F340" t="str">
            <v>ROODEPOORT</v>
          </cell>
          <cell r="G340">
            <v>886320</v>
          </cell>
          <cell r="H340" t="str">
            <v>FML</v>
          </cell>
          <cell r="I340" t="str">
            <v>VBW359GP</v>
          </cell>
          <cell r="J340" t="str">
            <v xml:space="preserve">MERCEDES-BENZ 3331/45 ACTROS MP2 F/C C/C         </v>
          </cell>
          <cell r="K340" t="str">
            <v>TRK/COMP/6X4/RCR-DOMESTICINCLINES</v>
          </cell>
          <cell r="L340">
            <v>444951.29535300547</v>
          </cell>
          <cell r="N340">
            <v>9367.2999999999993</v>
          </cell>
          <cell r="O340">
            <v>435583.99535300548</v>
          </cell>
          <cell r="P340">
            <v>9367.2999999999993</v>
          </cell>
          <cell r="Q340">
            <v>426216.69535300549</v>
          </cell>
          <cell r="R340">
            <v>0</v>
          </cell>
          <cell r="S340">
            <v>9367.2999999999993</v>
          </cell>
          <cell r="T340">
            <v>416849.3953530055</v>
          </cell>
          <cell r="U340">
            <v>0</v>
          </cell>
          <cell r="V340">
            <v>9367.2999999999993</v>
          </cell>
          <cell r="W340">
            <v>407482.09535300551</v>
          </cell>
          <cell r="X340">
            <v>0</v>
          </cell>
          <cell r="Y340">
            <v>9367.2999999999993</v>
          </cell>
          <cell r="Z340">
            <v>398114.79535300552</v>
          </cell>
          <cell r="AA340">
            <v>0</v>
          </cell>
          <cell r="AB340">
            <v>9367.2999999999993</v>
          </cell>
          <cell r="AC340">
            <v>388747.49535300554</v>
          </cell>
          <cell r="AD340">
            <v>0</v>
          </cell>
          <cell r="AE340">
            <v>9367.2999999999993</v>
          </cell>
          <cell r="AF340">
            <v>379380.19535300555</v>
          </cell>
          <cell r="AG340">
            <v>0</v>
          </cell>
          <cell r="AH340">
            <v>9367.2999999999993</v>
          </cell>
          <cell r="AI340">
            <v>370012.89535300556</v>
          </cell>
          <cell r="AK340">
            <v>9367.2999999999993</v>
          </cell>
          <cell r="AL340">
            <v>360645.59535300557</v>
          </cell>
          <cell r="AN340">
            <v>9367.2999999999993</v>
          </cell>
          <cell r="AO340">
            <v>351278.29535300558</v>
          </cell>
          <cell r="AQ340">
            <v>9367.2999999999993</v>
          </cell>
          <cell r="AR340">
            <v>341910.99535300559</v>
          </cell>
          <cell r="AT340">
            <v>9367.2999999999993</v>
          </cell>
          <cell r="AU340">
            <v>332543.69535300561</v>
          </cell>
          <cell r="AW340">
            <v>9367.2999999999993</v>
          </cell>
          <cell r="AX340">
            <v>323176.39535300562</v>
          </cell>
          <cell r="AZ340">
            <v>9367.2999999999993</v>
          </cell>
          <cell r="BA340">
            <v>313809.09535300563</v>
          </cell>
          <cell r="BB340" t="str">
            <v>VBW359GP</v>
          </cell>
          <cell r="BC340">
            <v>0.08</v>
          </cell>
          <cell r="BD340">
            <v>57.306762205143329</v>
          </cell>
        </row>
        <row r="341">
          <cell r="A341" t="str">
            <v>VBW361GP</v>
          </cell>
          <cell r="B341" t="str">
            <v>Active</v>
          </cell>
          <cell r="C341">
            <v>0</v>
          </cell>
          <cell r="D341" t="str">
            <v>PIKITUP</v>
          </cell>
          <cell r="E341" t="str">
            <v>000912 PIKITUP</v>
          </cell>
          <cell r="F341" t="str">
            <v>ZONDI</v>
          </cell>
          <cell r="G341">
            <v>885620</v>
          </cell>
          <cell r="H341" t="str">
            <v>FML</v>
          </cell>
          <cell r="I341" t="str">
            <v>VBW361GP</v>
          </cell>
          <cell r="J341" t="str">
            <v xml:space="preserve">MERCEDES-BENZ 3331/45 ACTROS MP2 F/C C/C         </v>
          </cell>
          <cell r="K341" t="str">
            <v>TRK/COMP/6X4/RCR-DOMESTICINCLINES</v>
          </cell>
          <cell r="L341">
            <v>458983.16112786887</v>
          </cell>
          <cell r="N341">
            <v>10351.379999999999</v>
          </cell>
          <cell r="O341">
            <v>448631.78112786886</v>
          </cell>
          <cell r="P341">
            <v>10351.379999999999</v>
          </cell>
          <cell r="Q341">
            <v>438280.40112786886</v>
          </cell>
          <cell r="R341">
            <v>0</v>
          </cell>
          <cell r="S341">
            <v>10351.379999999999</v>
          </cell>
          <cell r="T341">
            <v>427929.02112786885</v>
          </cell>
          <cell r="U341">
            <v>0</v>
          </cell>
          <cell r="V341">
            <v>10351.379999999999</v>
          </cell>
          <cell r="W341">
            <v>417577.64112786885</v>
          </cell>
          <cell r="X341">
            <v>0</v>
          </cell>
          <cell r="Y341">
            <v>10351.379999999999</v>
          </cell>
          <cell r="Z341">
            <v>407226.26112786884</v>
          </cell>
          <cell r="AA341">
            <v>0</v>
          </cell>
          <cell r="AB341">
            <v>10351.379999999999</v>
          </cell>
          <cell r="AC341">
            <v>396874.88112786884</v>
          </cell>
          <cell r="AD341">
            <v>0</v>
          </cell>
          <cell r="AE341">
            <v>10351.379999999999</v>
          </cell>
          <cell r="AF341">
            <v>386523.50112786883</v>
          </cell>
          <cell r="AG341">
            <v>0</v>
          </cell>
          <cell r="AH341">
            <v>10351.379999999999</v>
          </cell>
          <cell r="AI341">
            <v>376172.12112786883</v>
          </cell>
          <cell r="AK341">
            <v>10351.379999999999</v>
          </cell>
          <cell r="AL341">
            <v>365820.74112786882</v>
          </cell>
          <cell r="AN341">
            <v>10351.379999999999</v>
          </cell>
          <cell r="AO341">
            <v>355469.36112786882</v>
          </cell>
          <cell r="AQ341">
            <v>10351.379999999999</v>
          </cell>
          <cell r="AR341">
            <v>345117.98112786881</v>
          </cell>
          <cell r="AT341">
            <v>10351.379999999999</v>
          </cell>
          <cell r="AU341">
            <v>334766.60112786881</v>
          </cell>
          <cell r="AW341">
            <v>10351.379999999999</v>
          </cell>
          <cell r="AX341">
            <v>324415.2211278688</v>
          </cell>
          <cell r="AZ341">
            <v>10351.379999999999</v>
          </cell>
          <cell r="BA341">
            <v>314063.8411278688</v>
          </cell>
          <cell r="BB341" t="str">
            <v>VBW361GP</v>
          </cell>
          <cell r="BC341">
            <v>0.08</v>
          </cell>
          <cell r="BD341">
            <v>52.736754724755613</v>
          </cell>
        </row>
        <row r="342">
          <cell r="A342" t="str">
            <v>VCB040GP</v>
          </cell>
          <cell r="B342" t="str">
            <v>Active</v>
          </cell>
          <cell r="C342">
            <v>0</v>
          </cell>
          <cell r="D342" t="str">
            <v>PIKITUP</v>
          </cell>
          <cell r="E342" t="str">
            <v>000912 PIKITUP</v>
          </cell>
          <cell r="F342" t="str">
            <v>ROODEPOORT</v>
          </cell>
          <cell r="G342">
            <v>886320</v>
          </cell>
          <cell r="H342" t="str">
            <v>FML</v>
          </cell>
          <cell r="I342" t="str">
            <v>VCB040GP</v>
          </cell>
          <cell r="J342" t="str">
            <v xml:space="preserve">MERCEDES-BENZ 3331/45 ACTROS MP2 F/C C/C         </v>
          </cell>
          <cell r="K342" t="str">
            <v>TRK/COMP/6X4/RCR-DOMESTICINCLINES</v>
          </cell>
          <cell r="L342">
            <v>444820.12426803273</v>
          </cell>
          <cell r="N342">
            <v>9391.31</v>
          </cell>
          <cell r="O342">
            <v>435428.81426803273</v>
          </cell>
          <cell r="P342">
            <v>9391.31</v>
          </cell>
          <cell r="Q342">
            <v>426037.50426803273</v>
          </cell>
          <cell r="R342">
            <v>0</v>
          </cell>
          <cell r="S342">
            <v>9391.31</v>
          </cell>
          <cell r="T342">
            <v>416646.19426803273</v>
          </cell>
          <cell r="U342">
            <v>0</v>
          </cell>
          <cell r="V342">
            <v>9391.31</v>
          </cell>
          <cell r="W342">
            <v>407254.88426803274</v>
          </cell>
          <cell r="X342">
            <v>0</v>
          </cell>
          <cell r="Y342">
            <v>9391.31</v>
          </cell>
          <cell r="Z342">
            <v>397863.57426803274</v>
          </cell>
          <cell r="AA342">
            <v>0</v>
          </cell>
          <cell r="AB342">
            <v>9391.31</v>
          </cell>
          <cell r="AC342">
            <v>388472.26426803274</v>
          </cell>
          <cell r="AD342">
            <v>0</v>
          </cell>
          <cell r="AE342">
            <v>9391.31</v>
          </cell>
          <cell r="AF342">
            <v>379080.95426803274</v>
          </cell>
          <cell r="AG342">
            <v>0</v>
          </cell>
          <cell r="AH342">
            <v>9391.31</v>
          </cell>
          <cell r="AI342">
            <v>369689.64426803275</v>
          </cell>
          <cell r="AK342">
            <v>9391.31</v>
          </cell>
          <cell r="AL342">
            <v>360298.33426803275</v>
          </cell>
          <cell r="AN342">
            <v>9391.31</v>
          </cell>
          <cell r="AO342">
            <v>350907.02426803275</v>
          </cell>
          <cell r="AQ342">
            <v>9391.31</v>
          </cell>
          <cell r="AR342">
            <v>341515.71426803275</v>
          </cell>
          <cell r="AT342">
            <v>9391.31</v>
          </cell>
          <cell r="AU342">
            <v>332124.40426803275</v>
          </cell>
          <cell r="AW342">
            <v>9391.31</v>
          </cell>
          <cell r="AX342">
            <v>322733.09426803276</v>
          </cell>
          <cell r="AZ342">
            <v>9391.31</v>
          </cell>
          <cell r="BA342">
            <v>313341.78426803276</v>
          </cell>
          <cell r="BB342" t="str">
            <v>VCB040GP</v>
          </cell>
          <cell r="BC342">
            <v>0.08</v>
          </cell>
          <cell r="BD342">
            <v>57.108074750093614</v>
          </cell>
        </row>
        <row r="343">
          <cell r="A343" t="str">
            <v>VCT399GP</v>
          </cell>
          <cell r="B343" t="str">
            <v>Active</v>
          </cell>
          <cell r="C343">
            <v>0</v>
          </cell>
          <cell r="D343" t="str">
            <v>PIKITUP</v>
          </cell>
          <cell r="E343" t="str">
            <v>000912 PIKITUP</v>
          </cell>
          <cell r="F343" t="str">
            <v>SOUTHDALE</v>
          </cell>
          <cell r="G343">
            <v>885326</v>
          </cell>
          <cell r="H343" t="str">
            <v>FML</v>
          </cell>
          <cell r="I343" t="str">
            <v>VCT399GP</v>
          </cell>
          <cell r="J343" t="str">
            <v xml:space="preserve">NISSAN UD 90 F/C C/C                      </v>
          </cell>
          <cell r="K343" t="str">
            <v>TRK/COMPACTOR/4X2MULTIP</v>
          </cell>
          <cell r="L343">
            <v>184424.21408032789</v>
          </cell>
          <cell r="N343">
            <v>4035.08</v>
          </cell>
          <cell r="O343">
            <v>180389.1340803279</v>
          </cell>
          <cell r="P343">
            <v>4035.08</v>
          </cell>
          <cell r="Q343">
            <v>176354.05408032791</v>
          </cell>
          <cell r="R343">
            <v>0</v>
          </cell>
          <cell r="S343">
            <v>4035.08</v>
          </cell>
          <cell r="T343">
            <v>172318.97408032793</v>
          </cell>
          <cell r="U343">
            <v>0</v>
          </cell>
          <cell r="V343">
            <v>4035.08</v>
          </cell>
          <cell r="W343">
            <v>168283.89408032794</v>
          </cell>
          <cell r="X343">
            <v>0</v>
          </cell>
          <cell r="Y343">
            <v>4035.08</v>
          </cell>
          <cell r="Z343">
            <v>164248.81408032795</v>
          </cell>
          <cell r="AA343">
            <v>0</v>
          </cell>
          <cell r="AB343">
            <v>4035.08</v>
          </cell>
          <cell r="AC343">
            <v>160213.73408032797</v>
          </cell>
          <cell r="AD343">
            <v>0</v>
          </cell>
          <cell r="AE343">
            <v>4035.08</v>
          </cell>
          <cell r="AF343">
            <v>156178.65408032798</v>
          </cell>
          <cell r="AG343">
            <v>0</v>
          </cell>
          <cell r="AH343">
            <v>4035.08</v>
          </cell>
          <cell r="AI343">
            <v>152143.57408032799</v>
          </cell>
          <cell r="AK343">
            <v>4035.08</v>
          </cell>
          <cell r="AL343">
            <v>148108.494080328</v>
          </cell>
          <cell r="AN343">
            <v>4035.08</v>
          </cell>
          <cell r="AO343">
            <v>144073.41408032802</v>
          </cell>
          <cell r="AQ343">
            <v>4035.08</v>
          </cell>
          <cell r="AR343">
            <v>140038.33408032803</v>
          </cell>
          <cell r="AT343">
            <v>4035.08</v>
          </cell>
          <cell r="AU343">
            <v>136003.25408032804</v>
          </cell>
          <cell r="AW343">
            <v>4035.08</v>
          </cell>
          <cell r="AX343">
            <v>131968.17408032806</v>
          </cell>
          <cell r="AZ343">
            <v>4035.08</v>
          </cell>
          <cell r="BA343">
            <v>127933.09408032805</v>
          </cell>
          <cell r="BB343" t="str">
            <v>VCT399GP</v>
          </cell>
          <cell r="BC343">
            <v>0.08</v>
          </cell>
          <cell r="BD343">
            <v>54.693601154813912</v>
          </cell>
        </row>
        <row r="344">
          <cell r="A344" t="str">
            <v>VCT417GP</v>
          </cell>
          <cell r="B344" t="str">
            <v>Active</v>
          </cell>
          <cell r="C344">
            <v>0</v>
          </cell>
          <cell r="D344" t="str">
            <v>PIKITUP</v>
          </cell>
          <cell r="E344" t="str">
            <v>000912 PIKITUP</v>
          </cell>
          <cell r="F344" t="str">
            <v>NORWOOD</v>
          </cell>
          <cell r="G344">
            <v>883326</v>
          </cell>
          <cell r="H344" t="str">
            <v>FML</v>
          </cell>
          <cell r="I344" t="str">
            <v>VCT417GP</v>
          </cell>
          <cell r="J344" t="str">
            <v xml:space="preserve">NISSAN UD 90 F/C C/C                      </v>
          </cell>
          <cell r="K344" t="str">
            <v>TRK/COMPACTOR/4X2MULTIP</v>
          </cell>
          <cell r="L344">
            <v>220860.339252459</v>
          </cell>
          <cell r="N344">
            <v>5119.01</v>
          </cell>
          <cell r="O344">
            <v>215741.32925245899</v>
          </cell>
          <cell r="P344">
            <v>5119.01</v>
          </cell>
          <cell r="Q344">
            <v>210622.31925245898</v>
          </cell>
          <cell r="R344">
            <v>0</v>
          </cell>
          <cell r="S344">
            <v>5119.01</v>
          </cell>
          <cell r="T344">
            <v>205503.30925245897</v>
          </cell>
          <cell r="U344">
            <v>0</v>
          </cell>
          <cell r="V344">
            <v>5119.01</v>
          </cell>
          <cell r="W344">
            <v>200384.29925245896</v>
          </cell>
          <cell r="X344">
            <v>0</v>
          </cell>
          <cell r="Y344">
            <v>5119.01</v>
          </cell>
          <cell r="Z344">
            <v>195265.28925245896</v>
          </cell>
          <cell r="AA344">
            <v>0</v>
          </cell>
          <cell r="AB344">
            <v>5119.01</v>
          </cell>
          <cell r="AC344">
            <v>190146.27925245895</v>
          </cell>
          <cell r="AD344">
            <v>0</v>
          </cell>
          <cell r="AE344">
            <v>5119.01</v>
          </cell>
          <cell r="AF344">
            <v>185027.26925245894</v>
          </cell>
          <cell r="AG344">
            <v>0</v>
          </cell>
          <cell r="AH344">
            <v>5119.01</v>
          </cell>
          <cell r="AI344">
            <v>179908.25925245893</v>
          </cell>
          <cell r="AK344">
            <v>5119.01</v>
          </cell>
          <cell r="AL344">
            <v>174789.24925245892</v>
          </cell>
          <cell r="AN344">
            <v>5119.01</v>
          </cell>
          <cell r="AO344">
            <v>169670.23925245891</v>
          </cell>
          <cell r="AQ344">
            <v>5119.01</v>
          </cell>
          <cell r="AR344">
            <v>164551.2292524589</v>
          </cell>
          <cell r="AT344">
            <v>5119.01</v>
          </cell>
          <cell r="AU344">
            <v>159432.21925245889</v>
          </cell>
          <cell r="AW344">
            <v>5119.01</v>
          </cell>
          <cell r="AX344">
            <v>154313.20925245888</v>
          </cell>
          <cell r="AZ344">
            <v>5119.01</v>
          </cell>
          <cell r="BA344">
            <v>149194.19925245887</v>
          </cell>
          <cell r="BB344" t="str">
            <v>VCT417GP</v>
          </cell>
          <cell r="BC344">
            <v>0.08</v>
          </cell>
          <cell r="BD344">
            <v>51.043950901677938</v>
          </cell>
        </row>
        <row r="345">
          <cell r="A345" t="str">
            <v>VCT433GP</v>
          </cell>
          <cell r="B345" t="str">
            <v>Active</v>
          </cell>
          <cell r="C345">
            <v>0</v>
          </cell>
          <cell r="D345" t="str">
            <v>PIKITUP</v>
          </cell>
          <cell r="E345" t="str">
            <v>000912 PIKITUP</v>
          </cell>
          <cell r="F345" t="str">
            <v>BULK COMMERCIAL</v>
          </cell>
          <cell r="G345">
            <v>886218</v>
          </cell>
          <cell r="H345" t="str">
            <v>FML</v>
          </cell>
          <cell r="I345" t="str">
            <v>VCT433GP</v>
          </cell>
          <cell r="J345" t="str">
            <v xml:space="preserve">NISSAN UD 90 F/C C/C                      </v>
          </cell>
          <cell r="K345" t="str">
            <v>TRK/COMPACTOR/4X2MULTIP</v>
          </cell>
          <cell r="L345">
            <v>220954.3461071038</v>
          </cell>
          <cell r="N345">
            <v>5102.3900000000003</v>
          </cell>
          <cell r="O345">
            <v>215851.95610710379</v>
          </cell>
          <cell r="P345">
            <v>5102.3900000000003</v>
          </cell>
          <cell r="Q345">
            <v>210749.56610710378</v>
          </cell>
          <cell r="R345">
            <v>0</v>
          </cell>
          <cell r="S345">
            <v>5102.3900000000003</v>
          </cell>
          <cell r="T345">
            <v>205647.17610710376</v>
          </cell>
          <cell r="U345">
            <v>0</v>
          </cell>
          <cell r="V345">
            <v>5102.3900000000003</v>
          </cell>
          <cell r="W345">
            <v>200544.78610710375</v>
          </cell>
          <cell r="X345">
            <v>0</v>
          </cell>
          <cell r="Y345">
            <v>5102.3900000000003</v>
          </cell>
          <cell r="Z345">
            <v>195442.39610710373</v>
          </cell>
          <cell r="AA345">
            <v>0</v>
          </cell>
          <cell r="AB345">
            <v>5102.3900000000003</v>
          </cell>
          <cell r="AC345">
            <v>190340.00610710372</v>
          </cell>
          <cell r="AD345">
            <v>0</v>
          </cell>
          <cell r="AE345">
            <v>5102.3900000000003</v>
          </cell>
          <cell r="AF345">
            <v>185237.61610710371</v>
          </cell>
          <cell r="AG345">
            <v>0</v>
          </cell>
          <cell r="AH345">
            <v>5102.3900000000003</v>
          </cell>
          <cell r="AI345">
            <v>180135.22610710369</v>
          </cell>
          <cell r="AK345">
            <v>5102.3900000000003</v>
          </cell>
          <cell r="AL345">
            <v>175032.83610710368</v>
          </cell>
          <cell r="AN345">
            <v>5102.3900000000003</v>
          </cell>
          <cell r="AO345">
            <v>169930.44610710366</v>
          </cell>
          <cell r="AQ345">
            <v>5102.3900000000003</v>
          </cell>
          <cell r="AR345">
            <v>164828.05610710365</v>
          </cell>
          <cell r="AT345">
            <v>5102.3900000000003</v>
          </cell>
          <cell r="AU345">
            <v>159725.66610710364</v>
          </cell>
          <cell r="AW345">
            <v>5102.3900000000003</v>
          </cell>
          <cell r="AX345">
            <v>154623.27610710362</v>
          </cell>
          <cell r="AZ345">
            <v>5102.3900000000003</v>
          </cell>
          <cell r="BA345">
            <v>149520.88610710361</v>
          </cell>
          <cell r="BB345" t="str">
            <v>VCT433GP</v>
          </cell>
          <cell r="BC345">
            <v>0.08</v>
          </cell>
          <cell r="BD345">
            <v>51.268005182447702</v>
          </cell>
        </row>
        <row r="346">
          <cell r="A346" t="str">
            <v>VCT449GP</v>
          </cell>
          <cell r="B346" t="str">
            <v>Active</v>
          </cell>
          <cell r="C346">
            <v>0</v>
          </cell>
          <cell r="D346" t="str">
            <v>PIKITUP</v>
          </cell>
          <cell r="E346" t="str">
            <v>000912 PIKITUP</v>
          </cell>
          <cell r="F346" t="str">
            <v>NORWOOD</v>
          </cell>
          <cell r="G346">
            <v>883326</v>
          </cell>
          <cell r="H346" t="str">
            <v>FML</v>
          </cell>
          <cell r="I346" t="str">
            <v>VCT449GP</v>
          </cell>
          <cell r="J346" t="str">
            <v xml:space="preserve">NISSAN UD 80 F/C C/C                      </v>
          </cell>
          <cell r="K346" t="str">
            <v>TRK8/TIP</v>
          </cell>
          <cell r="L346">
            <v>245995.48402131151</v>
          </cell>
          <cell r="N346">
            <v>2385.61</v>
          </cell>
          <cell r="O346">
            <v>243609.87402131152</v>
          </cell>
          <cell r="P346">
            <v>2385.61</v>
          </cell>
          <cell r="Q346">
            <v>241224.26402131154</v>
          </cell>
          <cell r="R346">
            <v>0</v>
          </cell>
          <cell r="S346">
            <v>2385.61</v>
          </cell>
          <cell r="T346">
            <v>238838.65402131155</v>
          </cell>
          <cell r="U346">
            <v>0</v>
          </cell>
          <cell r="V346">
            <v>2385.61</v>
          </cell>
          <cell r="W346">
            <v>236453.04402131157</v>
          </cell>
          <cell r="X346">
            <v>0</v>
          </cell>
          <cell r="Y346">
            <v>2385.61</v>
          </cell>
          <cell r="Z346">
            <v>234067.43402131158</v>
          </cell>
          <cell r="AA346">
            <v>0</v>
          </cell>
          <cell r="AB346">
            <v>2385.61</v>
          </cell>
          <cell r="AC346">
            <v>231681.82402131159</v>
          </cell>
          <cell r="AD346">
            <v>0</v>
          </cell>
          <cell r="AE346">
            <v>2385.61</v>
          </cell>
          <cell r="AF346">
            <v>229296.21402131161</v>
          </cell>
          <cell r="AG346">
            <v>0</v>
          </cell>
          <cell r="AH346">
            <v>2385.61</v>
          </cell>
          <cell r="AI346">
            <v>226910.60402131162</v>
          </cell>
          <cell r="AK346">
            <v>2385.61</v>
          </cell>
          <cell r="AL346">
            <v>224524.99402131164</v>
          </cell>
          <cell r="AN346">
            <v>2385.61</v>
          </cell>
          <cell r="AO346">
            <v>222139.38402131165</v>
          </cell>
          <cell r="AQ346">
            <v>2385.61</v>
          </cell>
          <cell r="AR346">
            <v>219753.77402131166</v>
          </cell>
          <cell r="AT346">
            <v>2385.61</v>
          </cell>
          <cell r="AU346">
            <v>217368.16402131168</v>
          </cell>
          <cell r="AW346">
            <v>2385.61</v>
          </cell>
          <cell r="AX346">
            <v>214982.55402131169</v>
          </cell>
          <cell r="AZ346">
            <v>2385.61</v>
          </cell>
          <cell r="BA346">
            <v>212596.94402131171</v>
          </cell>
          <cell r="BB346" t="str">
            <v>VCT449GP</v>
          </cell>
          <cell r="BC346">
            <v>0.08</v>
          </cell>
          <cell r="BD346">
            <v>175.02590203648691</v>
          </cell>
        </row>
        <row r="347">
          <cell r="A347" t="str">
            <v>VCW336GP</v>
          </cell>
          <cell r="B347" t="str">
            <v>Active</v>
          </cell>
          <cell r="C347">
            <v>0</v>
          </cell>
          <cell r="D347" t="str">
            <v>PIKITUP</v>
          </cell>
          <cell r="E347" t="str">
            <v>000912 PIKITUP</v>
          </cell>
          <cell r="F347" t="str">
            <v>ROODEPOORT</v>
          </cell>
          <cell r="G347">
            <v>886320</v>
          </cell>
          <cell r="H347" t="str">
            <v>FML</v>
          </cell>
          <cell r="I347" t="str">
            <v>VCW336GP</v>
          </cell>
          <cell r="J347" t="str">
            <v xml:space="preserve">MERCEDES-BENZ 3331/45 ACTROS MP2 F/C C/C         </v>
          </cell>
          <cell r="K347" t="str">
            <v>TRK/COMP/6X4/RCR-DOMESTICINCLINES</v>
          </cell>
          <cell r="L347">
            <v>428133.35137459019</v>
          </cell>
          <cell r="N347">
            <v>9284.15</v>
          </cell>
          <cell r="O347">
            <v>418849.20137459016</v>
          </cell>
          <cell r="P347">
            <v>9284.15</v>
          </cell>
          <cell r="Q347">
            <v>409565.05137459014</v>
          </cell>
          <cell r="R347">
            <v>0</v>
          </cell>
          <cell r="S347">
            <v>9284.15</v>
          </cell>
          <cell r="T347">
            <v>400280.90137459012</v>
          </cell>
          <cell r="U347">
            <v>0</v>
          </cell>
          <cell r="V347">
            <v>9284.15</v>
          </cell>
          <cell r="W347">
            <v>390996.75137459009</v>
          </cell>
          <cell r="X347">
            <v>0</v>
          </cell>
          <cell r="Y347">
            <v>9284.15</v>
          </cell>
          <cell r="Z347">
            <v>381712.60137459007</v>
          </cell>
          <cell r="AA347">
            <v>0</v>
          </cell>
          <cell r="AB347">
            <v>9284.15</v>
          </cell>
          <cell r="AC347">
            <v>372428.45137459005</v>
          </cell>
          <cell r="AD347">
            <v>0</v>
          </cell>
          <cell r="AE347">
            <v>9284.15</v>
          </cell>
          <cell r="AF347">
            <v>363144.30137459002</v>
          </cell>
          <cell r="AG347">
            <v>0</v>
          </cell>
          <cell r="AH347">
            <v>9284.15</v>
          </cell>
          <cell r="AI347">
            <v>353860.15137459</v>
          </cell>
          <cell r="AK347">
            <v>9284.15</v>
          </cell>
          <cell r="AL347">
            <v>344576.00137458998</v>
          </cell>
          <cell r="AN347">
            <v>9284.15</v>
          </cell>
          <cell r="AO347">
            <v>335291.85137458995</v>
          </cell>
          <cell r="AQ347">
            <v>9284.15</v>
          </cell>
          <cell r="AR347">
            <v>326007.70137458993</v>
          </cell>
          <cell r="AT347">
            <v>9284.15</v>
          </cell>
          <cell r="AU347">
            <v>316723.55137458991</v>
          </cell>
          <cell r="AW347">
            <v>9284.15</v>
          </cell>
          <cell r="AX347">
            <v>307439.40137458988</v>
          </cell>
          <cell r="AZ347">
            <v>9284.15</v>
          </cell>
          <cell r="BA347">
            <v>298155.25137458986</v>
          </cell>
          <cell r="BB347" t="str">
            <v>VCW336GP</v>
          </cell>
          <cell r="BC347">
            <v>0.08</v>
          </cell>
          <cell r="BD347">
            <v>55.285272930742444</v>
          </cell>
        </row>
        <row r="348">
          <cell r="A348" t="str">
            <v>VDV315GP</v>
          </cell>
          <cell r="B348" t="str">
            <v>Active</v>
          </cell>
          <cell r="C348">
            <v>0</v>
          </cell>
          <cell r="D348" t="str">
            <v>PIKITUP</v>
          </cell>
          <cell r="E348" t="str">
            <v>000912 PIKITUP</v>
          </cell>
          <cell r="F348" t="str">
            <v>BULK COMMERCIAL</v>
          </cell>
          <cell r="G348">
            <v>886218</v>
          </cell>
          <cell r="H348" t="str">
            <v>FML</v>
          </cell>
          <cell r="I348" t="str">
            <v>VDV315GP</v>
          </cell>
          <cell r="J348" t="str">
            <v xml:space="preserve">NISSAN UD 90 F/C C/C                      </v>
          </cell>
          <cell r="K348" t="str">
            <v>TRK/COMPACTOR/4X2MULTIP</v>
          </cell>
          <cell r="L348">
            <v>228637.42416557379</v>
          </cell>
          <cell r="N348">
            <v>5227.3599999999997</v>
          </cell>
          <cell r="O348">
            <v>223410.0641655738</v>
          </cell>
          <cell r="P348">
            <v>5227.3599999999997</v>
          </cell>
          <cell r="Q348">
            <v>218182.70416557381</v>
          </cell>
          <cell r="R348">
            <v>0</v>
          </cell>
          <cell r="S348">
            <v>5227.3599999999997</v>
          </cell>
          <cell r="T348">
            <v>212955.34416557383</v>
          </cell>
          <cell r="U348">
            <v>0</v>
          </cell>
          <cell r="V348">
            <v>5227.3599999999997</v>
          </cell>
          <cell r="W348">
            <v>207727.98416557384</v>
          </cell>
          <cell r="X348">
            <v>0</v>
          </cell>
          <cell r="Y348">
            <v>5227.3599999999997</v>
          </cell>
          <cell r="Z348">
            <v>202500.62416557386</v>
          </cell>
          <cell r="AA348">
            <v>0</v>
          </cell>
          <cell r="AB348">
            <v>5227.3599999999997</v>
          </cell>
          <cell r="AC348">
            <v>197273.26416557387</v>
          </cell>
          <cell r="AD348">
            <v>0</v>
          </cell>
          <cell r="AE348">
            <v>5227.3599999999997</v>
          </cell>
          <cell r="AF348">
            <v>192045.90416557388</v>
          </cell>
          <cell r="AG348">
            <v>0</v>
          </cell>
          <cell r="AH348">
            <v>5227.3599999999997</v>
          </cell>
          <cell r="AI348">
            <v>186818.5441655739</v>
          </cell>
          <cell r="AK348">
            <v>5227.3599999999997</v>
          </cell>
          <cell r="AL348">
            <v>181591.18416557391</v>
          </cell>
          <cell r="AN348">
            <v>5227.3599999999997</v>
          </cell>
          <cell r="AO348">
            <v>176363.82416557393</v>
          </cell>
          <cell r="AQ348">
            <v>5227.3599999999997</v>
          </cell>
          <cell r="AR348">
            <v>171136.46416557394</v>
          </cell>
          <cell r="AT348">
            <v>5227.3599999999997</v>
          </cell>
          <cell r="AU348">
            <v>165909.10416557395</v>
          </cell>
          <cell r="AW348">
            <v>5227.3599999999997</v>
          </cell>
          <cell r="AX348">
            <v>160681.74416557397</v>
          </cell>
          <cell r="AZ348">
            <v>5227.3599999999997</v>
          </cell>
          <cell r="BA348">
            <v>155454.38416557398</v>
          </cell>
          <cell r="BB348" t="str">
            <v>VDV315GP</v>
          </cell>
          <cell r="BC348">
            <v>0.08</v>
          </cell>
          <cell r="BD348">
            <v>51.882159759615654</v>
          </cell>
        </row>
        <row r="349">
          <cell r="A349" t="str">
            <v>VDX066GP</v>
          </cell>
          <cell r="B349" t="str">
            <v>Active</v>
          </cell>
          <cell r="C349">
            <v>0</v>
          </cell>
          <cell r="D349" t="str">
            <v>PIKITUP</v>
          </cell>
          <cell r="E349" t="str">
            <v>000912 PIKITUP</v>
          </cell>
          <cell r="F349" t="str">
            <v>SELBY</v>
          </cell>
          <cell r="G349">
            <v>885420</v>
          </cell>
          <cell r="H349" t="str">
            <v>FML</v>
          </cell>
          <cell r="I349" t="str">
            <v>VDX066GP</v>
          </cell>
          <cell r="J349" t="str">
            <v xml:space="preserve">ISUZU FVZ 1600 T                         </v>
          </cell>
          <cell r="K349" t="str">
            <v>TRK/COMP/6X4/RCR-LEVELROAD</v>
          </cell>
          <cell r="L349">
            <v>453262.47832377051</v>
          </cell>
          <cell r="N349">
            <v>11100.43</v>
          </cell>
          <cell r="O349">
            <v>442162.04832377052</v>
          </cell>
          <cell r="P349">
            <v>11100.43</v>
          </cell>
          <cell r="Q349">
            <v>431061.61832377053</v>
          </cell>
          <cell r="R349">
            <v>0</v>
          </cell>
          <cell r="S349">
            <v>11100.43</v>
          </cell>
          <cell r="T349">
            <v>419961.18832377053</v>
          </cell>
          <cell r="U349">
            <v>0</v>
          </cell>
          <cell r="V349">
            <v>11100.43</v>
          </cell>
          <cell r="W349">
            <v>408860.75832377054</v>
          </cell>
          <cell r="X349">
            <v>0</v>
          </cell>
          <cell r="Y349">
            <v>11100.43</v>
          </cell>
          <cell r="Z349">
            <v>397760.32832377055</v>
          </cell>
          <cell r="AA349">
            <v>0</v>
          </cell>
          <cell r="AB349">
            <v>11100.43</v>
          </cell>
          <cell r="AC349">
            <v>386659.89832377055</v>
          </cell>
          <cell r="AD349">
            <v>0</v>
          </cell>
          <cell r="AE349">
            <v>11100.43</v>
          </cell>
          <cell r="AF349">
            <v>375559.46832377056</v>
          </cell>
          <cell r="AG349">
            <v>0</v>
          </cell>
          <cell r="AH349">
            <v>11100.43</v>
          </cell>
          <cell r="AI349">
            <v>364459.03832377057</v>
          </cell>
          <cell r="AK349">
            <v>11100.43</v>
          </cell>
          <cell r="AL349">
            <v>353358.60832377058</v>
          </cell>
          <cell r="AN349">
            <v>11100.43</v>
          </cell>
          <cell r="AO349">
            <v>342258.17832377058</v>
          </cell>
          <cell r="AQ349">
            <v>11100.43</v>
          </cell>
          <cell r="AR349">
            <v>331157.74832377059</v>
          </cell>
          <cell r="AT349">
            <v>11100.43</v>
          </cell>
          <cell r="AU349">
            <v>320057.3183237706</v>
          </cell>
          <cell r="AW349">
            <v>11100.43</v>
          </cell>
          <cell r="AX349">
            <v>308956.8883237706</v>
          </cell>
          <cell r="AZ349">
            <v>11100.43</v>
          </cell>
          <cell r="BA349">
            <v>297856.45832377061</v>
          </cell>
          <cell r="BB349" t="str">
            <v>VDX066GP</v>
          </cell>
          <cell r="BC349">
            <v>0.08</v>
          </cell>
          <cell r="BD349">
            <v>47.822002058275501</v>
          </cell>
        </row>
        <row r="350">
          <cell r="A350" t="str">
            <v>VDX069GP</v>
          </cell>
          <cell r="B350" t="str">
            <v>Active</v>
          </cell>
          <cell r="C350">
            <v>0</v>
          </cell>
          <cell r="D350" t="str">
            <v>PIKITUP</v>
          </cell>
          <cell r="E350" t="str">
            <v>000912 PIKITUP</v>
          </cell>
          <cell r="F350" t="str">
            <v>NORWOOD</v>
          </cell>
          <cell r="G350">
            <v>886218</v>
          </cell>
          <cell r="H350" t="str">
            <v>FML</v>
          </cell>
          <cell r="I350" t="str">
            <v>VDX069GP</v>
          </cell>
          <cell r="J350" t="str">
            <v xml:space="preserve">NISSAN UD 90 F/C C/C                      </v>
          </cell>
          <cell r="K350" t="str">
            <v>TRK/COMPACTOR/4X2MULTIP</v>
          </cell>
          <cell r="L350">
            <v>228658.77902622952</v>
          </cell>
          <cell r="N350">
            <v>5221.3900000000003</v>
          </cell>
          <cell r="O350">
            <v>223437.3890262295</v>
          </cell>
          <cell r="P350">
            <v>5221.3900000000003</v>
          </cell>
          <cell r="Q350">
            <v>218215.99902622949</v>
          </cell>
          <cell r="R350">
            <v>0</v>
          </cell>
          <cell r="S350">
            <v>5221.3900000000003</v>
          </cell>
          <cell r="T350">
            <v>212994.60902622947</v>
          </cell>
          <cell r="U350">
            <v>0</v>
          </cell>
          <cell r="V350">
            <v>5221.3900000000003</v>
          </cell>
          <cell r="W350">
            <v>207773.21902622946</v>
          </cell>
          <cell r="X350">
            <v>0</v>
          </cell>
          <cell r="Y350">
            <v>5221.3900000000003</v>
          </cell>
          <cell r="Z350">
            <v>202551.82902622945</v>
          </cell>
          <cell r="AA350">
            <v>0</v>
          </cell>
          <cell r="AB350">
            <v>5221.3900000000003</v>
          </cell>
          <cell r="AC350">
            <v>197330.43902622943</v>
          </cell>
          <cell r="AD350">
            <v>0</v>
          </cell>
          <cell r="AE350">
            <v>5221.3900000000003</v>
          </cell>
          <cell r="AF350">
            <v>192109.04902622942</v>
          </cell>
          <cell r="AG350">
            <v>0</v>
          </cell>
          <cell r="AH350">
            <v>5221.3900000000003</v>
          </cell>
          <cell r="AI350">
            <v>186887.6590262294</v>
          </cell>
          <cell r="AK350">
            <v>5221.3900000000003</v>
          </cell>
          <cell r="AL350">
            <v>181666.26902622939</v>
          </cell>
          <cell r="AN350">
            <v>5221.3900000000003</v>
          </cell>
          <cell r="AO350">
            <v>176444.87902622938</v>
          </cell>
          <cell r="AQ350">
            <v>5221.3900000000003</v>
          </cell>
          <cell r="AR350">
            <v>171223.48902622936</v>
          </cell>
          <cell r="AT350">
            <v>5221.3900000000003</v>
          </cell>
          <cell r="AU350">
            <v>166002.09902622935</v>
          </cell>
          <cell r="AW350">
            <v>5221.3900000000003</v>
          </cell>
          <cell r="AX350">
            <v>160780.70902622933</v>
          </cell>
          <cell r="AZ350">
            <v>5221.3900000000003</v>
          </cell>
          <cell r="BA350">
            <v>155559.31902622932</v>
          </cell>
          <cell r="BB350" t="str">
            <v>VDX069GP</v>
          </cell>
          <cell r="BC350">
            <v>0.08</v>
          </cell>
          <cell r="BD350">
            <v>51.958801048242734</v>
          </cell>
        </row>
        <row r="351">
          <cell r="A351" t="str">
            <v>VDX073GP</v>
          </cell>
          <cell r="B351" t="str">
            <v>Active</v>
          </cell>
          <cell r="C351">
            <v>0</v>
          </cell>
          <cell r="D351" t="str">
            <v>PIKITUP</v>
          </cell>
          <cell r="E351" t="str">
            <v>000912 PIKITUP</v>
          </cell>
          <cell r="F351" t="str">
            <v>RANDBURG</v>
          </cell>
          <cell r="G351">
            <v>884420</v>
          </cell>
          <cell r="H351" t="str">
            <v>FML</v>
          </cell>
          <cell r="I351" t="str">
            <v>VDX073GP</v>
          </cell>
          <cell r="J351" t="str">
            <v xml:space="preserve">NISSAN UD 290 WF F/C C/C                  </v>
          </cell>
          <cell r="K351" t="str">
            <v>TRK/COMP/6X4/RCR-LEVELROAD</v>
          </cell>
          <cell r="L351">
            <v>482339.1495502732</v>
          </cell>
          <cell r="N351">
            <v>7055.46</v>
          </cell>
          <cell r="O351">
            <v>475283.68955027318</v>
          </cell>
          <cell r="P351">
            <v>7055.46</v>
          </cell>
          <cell r="Q351">
            <v>468228.22955027316</v>
          </cell>
          <cell r="R351">
            <v>0</v>
          </cell>
          <cell r="S351">
            <v>7055.46</v>
          </cell>
          <cell r="T351">
            <v>461172.76955027314</v>
          </cell>
          <cell r="U351">
            <v>0</v>
          </cell>
          <cell r="V351">
            <v>7055.46</v>
          </cell>
          <cell r="W351">
            <v>454117.30955027312</v>
          </cell>
          <cell r="X351">
            <v>0</v>
          </cell>
          <cell r="Y351">
            <v>7055.46</v>
          </cell>
          <cell r="Z351">
            <v>447061.84955027309</v>
          </cell>
          <cell r="AA351">
            <v>0</v>
          </cell>
          <cell r="AB351">
            <v>7055.46</v>
          </cell>
          <cell r="AC351">
            <v>440006.38955027307</v>
          </cell>
          <cell r="AD351">
            <v>0</v>
          </cell>
          <cell r="AE351">
            <v>7055.46</v>
          </cell>
          <cell r="AF351">
            <v>432950.92955027305</v>
          </cell>
          <cell r="AG351">
            <v>0</v>
          </cell>
          <cell r="AH351">
            <v>7055.46</v>
          </cell>
          <cell r="AI351">
            <v>425895.46955027303</v>
          </cell>
          <cell r="AK351">
            <v>7055.46</v>
          </cell>
          <cell r="AL351">
            <v>418840.00955027301</v>
          </cell>
          <cell r="AN351">
            <v>7055.46</v>
          </cell>
          <cell r="AO351">
            <v>411784.54955027299</v>
          </cell>
          <cell r="AQ351">
            <v>7055.46</v>
          </cell>
          <cell r="AR351">
            <v>404729.08955027297</v>
          </cell>
          <cell r="AT351">
            <v>7055.46</v>
          </cell>
          <cell r="AU351">
            <v>397673.62955027295</v>
          </cell>
          <cell r="AW351">
            <v>7055.46</v>
          </cell>
          <cell r="AX351">
            <v>390618.16955027293</v>
          </cell>
          <cell r="AZ351">
            <v>7055.46</v>
          </cell>
          <cell r="BA351">
            <v>383562.70955027291</v>
          </cell>
          <cell r="BB351" t="str">
            <v>VDX073GP</v>
          </cell>
          <cell r="BC351">
            <v>0.08</v>
          </cell>
          <cell r="BD351">
            <v>91.558505497259404</v>
          </cell>
        </row>
        <row r="352">
          <cell r="A352" t="str">
            <v>VDX079GP</v>
          </cell>
          <cell r="B352" t="str">
            <v>Active</v>
          </cell>
          <cell r="C352">
            <v>0</v>
          </cell>
          <cell r="D352" t="str">
            <v>PIKITUP</v>
          </cell>
          <cell r="E352" t="str">
            <v>000912 PIKITUP</v>
          </cell>
          <cell r="F352" t="str">
            <v>ZONDI</v>
          </cell>
          <cell r="G352">
            <v>885620</v>
          </cell>
          <cell r="H352" t="str">
            <v>FML</v>
          </cell>
          <cell r="I352" t="str">
            <v>VDX079GP</v>
          </cell>
          <cell r="J352" t="str">
            <v xml:space="preserve">ISUZU FVZ 1600 T                         </v>
          </cell>
          <cell r="K352" t="str">
            <v>TRK/COMP/6X4/RCR-LEVELROAD</v>
          </cell>
          <cell r="L352">
            <v>468080.85639781418</v>
          </cell>
          <cell r="N352">
            <v>10584.11</v>
          </cell>
          <cell r="O352">
            <v>457496.74639781419</v>
          </cell>
          <cell r="P352">
            <v>10584.11</v>
          </cell>
          <cell r="Q352">
            <v>446912.6363978142</v>
          </cell>
          <cell r="R352">
            <v>0</v>
          </cell>
          <cell r="S352">
            <v>10584.11</v>
          </cell>
          <cell r="T352">
            <v>436328.52639781422</v>
          </cell>
          <cell r="U352">
            <v>0</v>
          </cell>
          <cell r="V352">
            <v>10584.11</v>
          </cell>
          <cell r="W352">
            <v>425744.41639781423</v>
          </cell>
          <cell r="X352">
            <v>0</v>
          </cell>
          <cell r="Y352">
            <v>10584.11</v>
          </cell>
          <cell r="Z352">
            <v>415160.30639781425</v>
          </cell>
          <cell r="AA352">
            <v>0</v>
          </cell>
          <cell r="AB352">
            <v>10584.11</v>
          </cell>
          <cell r="AC352">
            <v>404576.19639781426</v>
          </cell>
          <cell r="AD352">
            <v>0</v>
          </cell>
          <cell r="AE352">
            <v>10584.11</v>
          </cell>
          <cell r="AF352">
            <v>393992.08639781427</v>
          </cell>
          <cell r="AG352">
            <v>0</v>
          </cell>
          <cell r="AH352">
            <v>10584.11</v>
          </cell>
          <cell r="AI352">
            <v>383407.97639781429</v>
          </cell>
          <cell r="AK352">
            <v>10584.11</v>
          </cell>
          <cell r="AL352">
            <v>372823.8663978143</v>
          </cell>
          <cell r="AN352">
            <v>10584.11</v>
          </cell>
          <cell r="AO352">
            <v>362239.75639781432</v>
          </cell>
          <cell r="AQ352">
            <v>10584.11</v>
          </cell>
          <cell r="AR352">
            <v>351655.64639781433</v>
          </cell>
          <cell r="AT352">
            <v>10584.11</v>
          </cell>
          <cell r="AU352">
            <v>341071.53639781434</v>
          </cell>
          <cell r="AW352">
            <v>10584.11</v>
          </cell>
          <cell r="AX352">
            <v>330487.42639781436</v>
          </cell>
          <cell r="AZ352">
            <v>10584.11</v>
          </cell>
          <cell r="BA352">
            <v>319903.31639781437</v>
          </cell>
          <cell r="BB352" t="str">
            <v>VDX079GP</v>
          </cell>
          <cell r="BC352">
            <v>0.08</v>
          </cell>
          <cell r="BD352">
            <v>52.572442423917671</v>
          </cell>
        </row>
        <row r="353">
          <cell r="A353" t="str">
            <v>VDX084GP</v>
          </cell>
          <cell r="B353" t="str">
            <v>Active</v>
          </cell>
          <cell r="C353">
            <v>0</v>
          </cell>
          <cell r="D353" t="str">
            <v>PIKITUP</v>
          </cell>
          <cell r="E353" t="str">
            <v>000912 PIKITUP</v>
          </cell>
          <cell r="F353" t="str">
            <v>RANDBURG</v>
          </cell>
          <cell r="G353">
            <v>884420</v>
          </cell>
          <cell r="H353" t="str">
            <v>FML</v>
          </cell>
          <cell r="I353" t="str">
            <v>VDX084GP</v>
          </cell>
          <cell r="J353" t="str">
            <v xml:space="preserve">NISSAN UD 290 WF F/C C/C                  </v>
          </cell>
          <cell r="K353" t="str">
            <v>TRK/COMP/6X4/RCR-LEVELROAD</v>
          </cell>
          <cell r="L353">
            <v>480345.8480202186</v>
          </cell>
          <cell r="N353">
            <v>6396.13</v>
          </cell>
          <cell r="O353">
            <v>473949.7180202186</v>
          </cell>
          <cell r="P353">
            <v>6396.13</v>
          </cell>
          <cell r="Q353">
            <v>467553.58802021859</v>
          </cell>
          <cell r="R353">
            <v>0</v>
          </cell>
          <cell r="S353">
            <v>6396.13</v>
          </cell>
          <cell r="T353">
            <v>461157.45802021859</v>
          </cell>
          <cell r="U353">
            <v>0</v>
          </cell>
          <cell r="V353">
            <v>6396.13</v>
          </cell>
          <cell r="W353">
            <v>454761.32802021859</v>
          </cell>
          <cell r="X353">
            <v>0</v>
          </cell>
          <cell r="Y353">
            <v>6396.13</v>
          </cell>
          <cell r="Z353">
            <v>448365.19802021858</v>
          </cell>
          <cell r="AA353">
            <v>0</v>
          </cell>
          <cell r="AB353">
            <v>6396.13</v>
          </cell>
          <cell r="AC353">
            <v>441969.06802021858</v>
          </cell>
          <cell r="AD353">
            <v>0</v>
          </cell>
          <cell r="AE353">
            <v>6396.13</v>
          </cell>
          <cell r="AF353">
            <v>435572.93802021857</v>
          </cell>
          <cell r="AG353">
            <v>0</v>
          </cell>
          <cell r="AH353">
            <v>6396.13</v>
          </cell>
          <cell r="AI353">
            <v>429176.80802021857</v>
          </cell>
          <cell r="AK353">
            <v>6396.13</v>
          </cell>
          <cell r="AL353">
            <v>422780.67802021856</v>
          </cell>
          <cell r="AN353">
            <v>6396.13</v>
          </cell>
          <cell r="AO353">
            <v>416384.54802021856</v>
          </cell>
          <cell r="AQ353">
            <v>6396.13</v>
          </cell>
          <cell r="AR353">
            <v>409988.41802021855</v>
          </cell>
          <cell r="AT353">
            <v>6396.13</v>
          </cell>
          <cell r="AU353">
            <v>403592.28802021855</v>
          </cell>
          <cell r="AW353">
            <v>6396.13</v>
          </cell>
          <cell r="AX353">
            <v>397196.15802021854</v>
          </cell>
          <cell r="AZ353">
            <v>6396.13</v>
          </cell>
          <cell r="BA353">
            <v>390800.02802021854</v>
          </cell>
          <cell r="BB353" t="str">
            <v>VDX084GP</v>
          </cell>
          <cell r="BC353">
            <v>0.08</v>
          </cell>
          <cell r="BD353">
            <v>104.51796247178078</v>
          </cell>
        </row>
        <row r="354">
          <cell r="A354" t="str">
            <v>VDX091GP</v>
          </cell>
          <cell r="B354" t="str">
            <v>Active</v>
          </cell>
          <cell r="C354">
            <v>0</v>
          </cell>
          <cell r="D354" t="str">
            <v>PIKITUP</v>
          </cell>
          <cell r="E354" t="str">
            <v>000912 PIKITUP</v>
          </cell>
          <cell r="F354" t="str">
            <v>NORWOOD</v>
          </cell>
          <cell r="G354">
            <v>886218</v>
          </cell>
          <cell r="H354" t="str">
            <v>FML</v>
          </cell>
          <cell r="I354" t="str">
            <v>VDX091GP</v>
          </cell>
          <cell r="J354" t="str">
            <v xml:space="preserve">NISSAN UD 90 F/C C/C                      </v>
          </cell>
          <cell r="K354" t="str">
            <v>TRK/COMPACTOR/4X2MULTIP</v>
          </cell>
          <cell r="L354">
            <v>228723.65436830604</v>
          </cell>
          <cell r="N354">
            <v>5204.62</v>
          </cell>
          <cell r="O354">
            <v>223519.03436830605</v>
          </cell>
          <cell r="P354">
            <v>5204.62</v>
          </cell>
          <cell r="Q354">
            <v>218314.41436830605</v>
          </cell>
          <cell r="R354">
            <v>0</v>
          </cell>
          <cell r="S354">
            <v>5204.62</v>
          </cell>
          <cell r="T354">
            <v>213109.79436830606</v>
          </cell>
          <cell r="U354">
            <v>0</v>
          </cell>
          <cell r="V354">
            <v>5204.62</v>
          </cell>
          <cell r="W354">
            <v>207905.17436830606</v>
          </cell>
          <cell r="X354">
            <v>0</v>
          </cell>
          <cell r="Y354">
            <v>5204.62</v>
          </cell>
          <cell r="Z354">
            <v>202700.55436830607</v>
          </cell>
          <cell r="AA354">
            <v>0</v>
          </cell>
          <cell r="AB354">
            <v>5204.62</v>
          </cell>
          <cell r="AC354">
            <v>197495.93436830607</v>
          </cell>
          <cell r="AD354">
            <v>0</v>
          </cell>
          <cell r="AE354">
            <v>5204.62</v>
          </cell>
          <cell r="AF354">
            <v>192291.31436830608</v>
          </cell>
          <cell r="AG354">
            <v>0</v>
          </cell>
          <cell r="AH354">
            <v>5204.62</v>
          </cell>
          <cell r="AI354">
            <v>187086.69436830608</v>
          </cell>
          <cell r="AK354">
            <v>5204.62</v>
          </cell>
          <cell r="AL354">
            <v>181882.07436830609</v>
          </cell>
          <cell r="AN354">
            <v>5204.62</v>
          </cell>
          <cell r="AO354">
            <v>176677.45436830609</v>
          </cell>
          <cell r="AQ354">
            <v>5204.62</v>
          </cell>
          <cell r="AR354">
            <v>171472.8343683061</v>
          </cell>
          <cell r="AT354">
            <v>5204.62</v>
          </cell>
          <cell r="AU354">
            <v>166268.2143683061</v>
          </cell>
          <cell r="AW354">
            <v>5204.62</v>
          </cell>
          <cell r="AX354">
            <v>161063.59436830611</v>
          </cell>
          <cell r="AZ354">
            <v>5204.62</v>
          </cell>
          <cell r="BA354">
            <v>155858.97436830611</v>
          </cell>
          <cell r="BB354" t="str">
            <v>VDX091GP</v>
          </cell>
          <cell r="BC354">
            <v>0.08</v>
          </cell>
          <cell r="BD354">
            <v>52.17657406890558</v>
          </cell>
        </row>
        <row r="355">
          <cell r="A355" t="str">
            <v>VFF824GP</v>
          </cell>
          <cell r="B355" t="str">
            <v>Active</v>
          </cell>
          <cell r="C355">
            <v>0</v>
          </cell>
          <cell r="D355" t="str">
            <v>PIKITUP</v>
          </cell>
          <cell r="E355" t="str">
            <v>000912 PIKITUP</v>
          </cell>
          <cell r="F355" t="str">
            <v>ZONDI</v>
          </cell>
          <cell r="G355">
            <v>885626</v>
          </cell>
          <cell r="H355" t="str">
            <v>FML</v>
          </cell>
          <cell r="I355" t="str">
            <v>VFF824GP</v>
          </cell>
          <cell r="J355" t="str">
            <v xml:space="preserve">NISSAN UD 90 F/C C/C                      </v>
          </cell>
          <cell r="K355" t="str">
            <v>TRK/COMPACTOR/4X2MULTIP</v>
          </cell>
          <cell r="L355">
            <v>228674.59761939888</v>
          </cell>
          <cell r="N355">
            <v>5219.82</v>
          </cell>
          <cell r="O355">
            <v>223454.77761939887</v>
          </cell>
          <cell r="P355">
            <v>5219.82</v>
          </cell>
          <cell r="Q355">
            <v>218234.95761939886</v>
          </cell>
          <cell r="R355">
            <v>0</v>
          </cell>
          <cell r="S355">
            <v>5219.82</v>
          </cell>
          <cell r="T355">
            <v>213015.13761939885</v>
          </cell>
          <cell r="U355">
            <v>0</v>
          </cell>
          <cell r="V355">
            <v>5219.82</v>
          </cell>
          <cell r="W355">
            <v>207795.31761939885</v>
          </cell>
          <cell r="X355">
            <v>0</v>
          </cell>
          <cell r="Y355">
            <v>5219.82</v>
          </cell>
          <cell r="Z355">
            <v>202575.49761939884</v>
          </cell>
          <cell r="AA355">
            <v>0</v>
          </cell>
          <cell r="AB355">
            <v>5219.82</v>
          </cell>
          <cell r="AC355">
            <v>197355.67761939883</v>
          </cell>
          <cell r="AD355">
            <v>0</v>
          </cell>
          <cell r="AE355">
            <v>5219.82</v>
          </cell>
          <cell r="AF355">
            <v>192135.85761939883</v>
          </cell>
          <cell r="AG355">
            <v>0</v>
          </cell>
          <cell r="AH355">
            <v>5219.82</v>
          </cell>
          <cell r="AI355">
            <v>186916.03761939882</v>
          </cell>
          <cell r="AK355">
            <v>5219.82</v>
          </cell>
          <cell r="AL355">
            <v>181696.21761939881</v>
          </cell>
          <cell r="AN355">
            <v>5219.82</v>
          </cell>
          <cell r="AO355">
            <v>176476.39761939881</v>
          </cell>
          <cell r="AQ355">
            <v>5219.82</v>
          </cell>
          <cell r="AR355">
            <v>171256.5776193988</v>
          </cell>
          <cell r="AT355">
            <v>5219.82</v>
          </cell>
          <cell r="AU355">
            <v>166036.75761939879</v>
          </cell>
          <cell r="AW355">
            <v>5219.82</v>
          </cell>
          <cell r="AX355">
            <v>160816.93761939878</v>
          </cell>
          <cell r="AZ355">
            <v>5219.82</v>
          </cell>
          <cell r="BA355">
            <v>155597.11761939878</v>
          </cell>
          <cell r="BB355" t="str">
            <v>VFF824GP</v>
          </cell>
          <cell r="BC355">
            <v>0.08</v>
          </cell>
          <cell r="BD355">
            <v>51.981762036741209</v>
          </cell>
        </row>
        <row r="356">
          <cell r="A356" t="str">
            <v>VFF829GP</v>
          </cell>
          <cell r="B356" t="str">
            <v>Active</v>
          </cell>
          <cell r="C356">
            <v>0</v>
          </cell>
          <cell r="D356" t="str">
            <v>PIKITUP</v>
          </cell>
          <cell r="E356" t="str">
            <v>000912 PIKITUP</v>
          </cell>
          <cell r="F356" t="str">
            <v>CENTRAL CAMP</v>
          </cell>
          <cell r="G356">
            <v>884520</v>
          </cell>
          <cell r="H356" t="str">
            <v>FML</v>
          </cell>
          <cell r="I356" t="str">
            <v>VFF829GP</v>
          </cell>
          <cell r="J356" t="str">
            <v xml:space="preserve">MERCEDES-BENZ 3331/45 ACTROS MP2 F/C C/C         </v>
          </cell>
          <cell r="K356" t="str">
            <v>TRK/COMP/6X4/RCR-DOMESTICINCLINES</v>
          </cell>
          <cell r="L356">
            <v>458903.23535601096</v>
          </cell>
          <cell r="N356">
            <v>10363.18</v>
          </cell>
          <cell r="O356">
            <v>448540.05535601097</v>
          </cell>
          <cell r="P356">
            <v>10363.18</v>
          </cell>
          <cell r="Q356">
            <v>438176.87535601098</v>
          </cell>
          <cell r="R356">
            <v>0</v>
          </cell>
          <cell r="S356">
            <v>10363.18</v>
          </cell>
          <cell r="T356">
            <v>427813.69535601098</v>
          </cell>
          <cell r="U356">
            <v>0</v>
          </cell>
          <cell r="V356">
            <v>10363.18</v>
          </cell>
          <cell r="W356">
            <v>417450.51535601099</v>
          </cell>
          <cell r="X356">
            <v>0</v>
          </cell>
          <cell r="Y356">
            <v>10363.18</v>
          </cell>
          <cell r="Z356">
            <v>407087.335356011</v>
          </cell>
          <cell r="AA356">
            <v>0</v>
          </cell>
          <cell r="AB356">
            <v>10363.18</v>
          </cell>
          <cell r="AC356">
            <v>396724.155356011</v>
          </cell>
          <cell r="AD356">
            <v>0</v>
          </cell>
          <cell r="AE356">
            <v>10363.18</v>
          </cell>
          <cell r="AF356">
            <v>386360.97535601101</v>
          </cell>
          <cell r="AG356">
            <v>0</v>
          </cell>
          <cell r="AH356">
            <v>10363.18</v>
          </cell>
          <cell r="AI356">
            <v>375997.79535601102</v>
          </cell>
          <cell r="AK356">
            <v>10363.18</v>
          </cell>
          <cell r="AL356">
            <v>365634.61535601103</v>
          </cell>
          <cell r="AN356">
            <v>10363.18</v>
          </cell>
          <cell r="AO356">
            <v>355271.43535601103</v>
          </cell>
          <cell r="AQ356">
            <v>10363.18</v>
          </cell>
          <cell r="AR356">
            <v>344908.25535601104</v>
          </cell>
          <cell r="AT356">
            <v>10363.18</v>
          </cell>
          <cell r="AU356">
            <v>334545.07535601105</v>
          </cell>
          <cell r="AW356">
            <v>10363.18</v>
          </cell>
          <cell r="AX356">
            <v>324181.89535601105</v>
          </cell>
          <cell r="AZ356">
            <v>10363.18</v>
          </cell>
          <cell r="BA356">
            <v>313818.71535601106</v>
          </cell>
          <cell r="BB356" t="str">
            <v>VFF829GP</v>
          </cell>
          <cell r="BC356">
            <v>0.08</v>
          </cell>
          <cell r="BD356">
            <v>52.653878145442143</v>
          </cell>
        </row>
        <row r="357">
          <cell r="A357" t="str">
            <v>VFF833GP</v>
          </cell>
          <cell r="B357" t="str">
            <v>Active</v>
          </cell>
          <cell r="C357">
            <v>0</v>
          </cell>
          <cell r="D357" t="str">
            <v>PIKITUP</v>
          </cell>
          <cell r="E357" t="str">
            <v>000912 PIKITUP</v>
          </cell>
          <cell r="F357" t="str">
            <v>ROODEPOORT</v>
          </cell>
          <cell r="G357">
            <v>886320</v>
          </cell>
          <cell r="H357" t="str">
            <v>FML</v>
          </cell>
          <cell r="I357" t="str">
            <v>VFF833GP</v>
          </cell>
          <cell r="J357" t="str">
            <v xml:space="preserve">MERCEDES-BENZ 3331/45 ACTROS MP2 F/C C/C         </v>
          </cell>
          <cell r="K357" t="str">
            <v>TRK/COMP/6X4/RCR-DOMESTICINCLINES</v>
          </cell>
          <cell r="L357">
            <v>460233.5955265027</v>
          </cell>
          <cell r="N357">
            <v>10044.48</v>
          </cell>
          <cell r="O357">
            <v>450189.11552650272</v>
          </cell>
          <cell r="P357">
            <v>10044.48</v>
          </cell>
          <cell r="Q357">
            <v>440144.63552650274</v>
          </cell>
          <cell r="R357">
            <v>0</v>
          </cell>
          <cell r="S357">
            <v>10044.48</v>
          </cell>
          <cell r="T357">
            <v>430100.15552650276</v>
          </cell>
          <cell r="U357">
            <v>0</v>
          </cell>
          <cell r="V357">
            <v>10044.48</v>
          </cell>
          <cell r="W357">
            <v>420055.67552650278</v>
          </cell>
          <cell r="X357">
            <v>0</v>
          </cell>
          <cell r="Y357">
            <v>10044.48</v>
          </cell>
          <cell r="Z357">
            <v>410011.19552650279</v>
          </cell>
          <cell r="AA357">
            <v>0</v>
          </cell>
          <cell r="AB357">
            <v>10044.48</v>
          </cell>
          <cell r="AC357">
            <v>399966.71552650281</v>
          </cell>
          <cell r="AD357">
            <v>0</v>
          </cell>
          <cell r="AE357">
            <v>10044.48</v>
          </cell>
          <cell r="AF357">
            <v>389922.23552650283</v>
          </cell>
          <cell r="AG357">
            <v>0</v>
          </cell>
          <cell r="AH357">
            <v>10044.48</v>
          </cell>
          <cell r="AI357">
            <v>379877.75552650285</v>
          </cell>
          <cell r="AK357">
            <v>10044.48</v>
          </cell>
          <cell r="AL357">
            <v>369833.27552650287</v>
          </cell>
          <cell r="AN357">
            <v>10044.48</v>
          </cell>
          <cell r="AO357">
            <v>359788.79552650289</v>
          </cell>
          <cell r="AQ357">
            <v>10044.48</v>
          </cell>
          <cell r="AR357">
            <v>349744.31552650291</v>
          </cell>
          <cell r="AT357">
            <v>10044.48</v>
          </cell>
          <cell r="AU357">
            <v>339699.83552650292</v>
          </cell>
          <cell r="AW357">
            <v>10044.48</v>
          </cell>
          <cell r="AX357">
            <v>329655.35552650294</v>
          </cell>
          <cell r="AZ357">
            <v>10044.48</v>
          </cell>
          <cell r="BA357">
            <v>319610.87552650296</v>
          </cell>
          <cell r="BB357" t="str">
            <v>VFF833GP</v>
          </cell>
          <cell r="BC357">
            <v>0.08</v>
          </cell>
          <cell r="BD357">
            <v>54.858679950765236</v>
          </cell>
        </row>
        <row r="358">
          <cell r="A358" t="str">
            <v>VFF835GP</v>
          </cell>
          <cell r="B358" t="str">
            <v>Active</v>
          </cell>
          <cell r="C358">
            <v>0</v>
          </cell>
          <cell r="D358" t="str">
            <v>PIKITUP</v>
          </cell>
          <cell r="E358" t="str">
            <v>000912 PIKITUP</v>
          </cell>
          <cell r="F358" t="str">
            <v>ZONDI</v>
          </cell>
          <cell r="G358">
            <v>885620</v>
          </cell>
          <cell r="H358" t="str">
            <v>FML</v>
          </cell>
          <cell r="I358" t="str">
            <v>VFF835GP</v>
          </cell>
          <cell r="J358" t="str">
            <v xml:space="preserve">MERCEDES-BENZ 3331/45 ACTROS MP2 F/C C/C         </v>
          </cell>
          <cell r="K358" t="str">
            <v>TRK/COMP/6X4/RCR-DOMESTICINCLINES</v>
          </cell>
          <cell r="L358">
            <v>458670.8073508197</v>
          </cell>
          <cell r="N358">
            <v>10418.299999999999</v>
          </cell>
          <cell r="O358">
            <v>448252.50735081971</v>
          </cell>
          <cell r="P358">
            <v>10418.299999999999</v>
          </cell>
          <cell r="Q358">
            <v>437834.20735081972</v>
          </cell>
          <cell r="R358">
            <v>0</v>
          </cell>
          <cell r="S358">
            <v>10418.299999999999</v>
          </cell>
          <cell r="T358">
            <v>427415.90735081973</v>
          </cell>
          <cell r="U358">
            <v>0</v>
          </cell>
          <cell r="V358">
            <v>10418.299999999999</v>
          </cell>
          <cell r="W358">
            <v>416997.60735081974</v>
          </cell>
          <cell r="X358">
            <v>0</v>
          </cell>
          <cell r="Y358">
            <v>10418.299999999999</v>
          </cell>
          <cell r="Z358">
            <v>406579.30735081976</v>
          </cell>
          <cell r="AA358">
            <v>0</v>
          </cell>
          <cell r="AB358">
            <v>10418.299999999999</v>
          </cell>
          <cell r="AC358">
            <v>396161.00735081977</v>
          </cell>
          <cell r="AD358">
            <v>0</v>
          </cell>
          <cell r="AE358">
            <v>10418.299999999999</v>
          </cell>
          <cell r="AF358">
            <v>385742.70735081978</v>
          </cell>
          <cell r="AG358">
            <v>0</v>
          </cell>
          <cell r="AH358">
            <v>10418.299999999999</v>
          </cell>
          <cell r="AI358">
            <v>375324.40735081979</v>
          </cell>
          <cell r="AK358">
            <v>10418.299999999999</v>
          </cell>
          <cell r="AL358">
            <v>364906.1073508198</v>
          </cell>
          <cell r="AN358">
            <v>10418.299999999999</v>
          </cell>
          <cell r="AO358">
            <v>354487.80735081981</v>
          </cell>
          <cell r="AQ358">
            <v>10418.299999999999</v>
          </cell>
          <cell r="AR358">
            <v>344069.50735081983</v>
          </cell>
          <cell r="AT358">
            <v>10418.299999999999</v>
          </cell>
          <cell r="AU358">
            <v>333651.20735081984</v>
          </cell>
          <cell r="AW358">
            <v>10418.299999999999</v>
          </cell>
          <cell r="AX358">
            <v>323232.90735081985</v>
          </cell>
          <cell r="AZ358">
            <v>10418.299999999999</v>
          </cell>
          <cell r="BA358">
            <v>312814.60735081986</v>
          </cell>
          <cell r="BB358" t="str">
            <v>VFF835GP</v>
          </cell>
          <cell r="BC358">
            <v>0.08</v>
          </cell>
          <cell r="BD358">
            <v>52.289037178886552</v>
          </cell>
        </row>
        <row r="359">
          <cell r="A359" t="str">
            <v>VFF844GP</v>
          </cell>
          <cell r="B359" t="str">
            <v>Active</v>
          </cell>
          <cell r="C359">
            <v>0</v>
          </cell>
          <cell r="D359" t="str">
            <v>PIKITUP</v>
          </cell>
          <cell r="E359" t="str">
            <v>000912 PIKITUP</v>
          </cell>
          <cell r="F359" t="str">
            <v>SELBY</v>
          </cell>
          <cell r="G359">
            <v>885420</v>
          </cell>
          <cell r="H359" t="str">
            <v>FML</v>
          </cell>
          <cell r="I359" t="str">
            <v>VFF844GP</v>
          </cell>
          <cell r="J359" t="str">
            <v xml:space="preserve">NISSAN UD 290 WF F/C C/C                  </v>
          </cell>
          <cell r="K359" t="str">
            <v>TRK/COMP/6X4/RCR-LEVELROAD</v>
          </cell>
          <cell r="L359">
            <v>485533.31811256829</v>
          </cell>
          <cell r="N359">
            <v>6265.01</v>
          </cell>
          <cell r="O359">
            <v>479268.30811256828</v>
          </cell>
          <cell r="P359">
            <v>6265.01</v>
          </cell>
          <cell r="Q359">
            <v>473003.29811256827</v>
          </cell>
          <cell r="R359">
            <v>0</v>
          </cell>
          <cell r="S359">
            <v>6265.01</v>
          </cell>
          <cell r="T359">
            <v>466738.28811256826</v>
          </cell>
          <cell r="U359">
            <v>0</v>
          </cell>
          <cell r="V359">
            <v>6265.01</v>
          </cell>
          <cell r="W359">
            <v>460473.27811256825</v>
          </cell>
          <cell r="X359">
            <v>0</v>
          </cell>
          <cell r="Y359">
            <v>6265.01</v>
          </cell>
          <cell r="Z359">
            <v>454208.26811256824</v>
          </cell>
          <cell r="AA359">
            <v>0</v>
          </cell>
          <cell r="AB359">
            <v>6265.01</v>
          </cell>
          <cell r="AC359">
            <v>447943.25811256823</v>
          </cell>
          <cell r="AD359">
            <v>0</v>
          </cell>
          <cell r="AE359">
            <v>6265.01</v>
          </cell>
          <cell r="AF359">
            <v>441678.24811256822</v>
          </cell>
          <cell r="AG359">
            <v>0</v>
          </cell>
          <cell r="AH359">
            <v>6265.01</v>
          </cell>
          <cell r="AI359">
            <v>435413.23811256822</v>
          </cell>
          <cell r="AK359">
            <v>6265.01</v>
          </cell>
          <cell r="AL359">
            <v>429148.22811256821</v>
          </cell>
          <cell r="AN359">
            <v>6265.01</v>
          </cell>
          <cell r="AO359">
            <v>422883.2181125682</v>
          </cell>
          <cell r="AQ359">
            <v>6265.01</v>
          </cell>
          <cell r="AR359">
            <v>416618.20811256819</v>
          </cell>
          <cell r="AT359">
            <v>6265.01</v>
          </cell>
          <cell r="AU359">
            <v>410353.19811256818</v>
          </cell>
          <cell r="AW359">
            <v>6265.01</v>
          </cell>
          <cell r="AX359">
            <v>404088.18811256817</v>
          </cell>
          <cell r="AZ359">
            <v>6265.01</v>
          </cell>
          <cell r="BA359">
            <v>397823.17811256816</v>
          </cell>
          <cell r="BB359" t="str">
            <v>VFF844GP</v>
          </cell>
          <cell r="BC359">
            <v>0.08</v>
          </cell>
          <cell r="BD359">
            <v>109.41878921534787</v>
          </cell>
        </row>
        <row r="360">
          <cell r="A360" t="str">
            <v>VFF848GP</v>
          </cell>
          <cell r="B360" t="str">
            <v>Active</v>
          </cell>
          <cell r="C360">
            <v>0</v>
          </cell>
          <cell r="D360" t="str">
            <v>PIKITUP</v>
          </cell>
          <cell r="E360" t="str">
            <v>000912 PIKITUP</v>
          </cell>
          <cell r="F360" t="str">
            <v>ROODEPOORT</v>
          </cell>
          <cell r="G360">
            <v>886320</v>
          </cell>
          <cell r="H360" t="str">
            <v>FML</v>
          </cell>
          <cell r="I360" t="str">
            <v>VFF848GP</v>
          </cell>
          <cell r="J360" t="str">
            <v xml:space="preserve">MERCEDES-BENZ 3331/45 ACTROS MP2 F/C C/C         </v>
          </cell>
          <cell r="K360" t="str">
            <v>TRK/COMP/6X4/RCR-DOMESTICINCLINES</v>
          </cell>
          <cell r="L360">
            <v>460805.82106393442</v>
          </cell>
          <cell r="N360">
            <v>9897.49</v>
          </cell>
          <cell r="O360">
            <v>450908.33106393443</v>
          </cell>
          <cell r="P360">
            <v>9897.49</v>
          </cell>
          <cell r="Q360">
            <v>441010.84106393444</v>
          </cell>
          <cell r="R360">
            <v>0</v>
          </cell>
          <cell r="S360">
            <v>9897.49</v>
          </cell>
          <cell r="T360">
            <v>431113.35106393445</v>
          </cell>
          <cell r="U360">
            <v>0</v>
          </cell>
          <cell r="V360">
            <v>9897.49</v>
          </cell>
          <cell r="W360">
            <v>421215.86106393446</v>
          </cell>
          <cell r="X360">
            <v>0</v>
          </cell>
          <cell r="Y360">
            <v>9897.49</v>
          </cell>
          <cell r="Z360">
            <v>411318.37106393446</v>
          </cell>
          <cell r="AA360">
            <v>0</v>
          </cell>
          <cell r="AB360">
            <v>9897.49</v>
          </cell>
          <cell r="AC360">
            <v>401420.88106393447</v>
          </cell>
          <cell r="AD360">
            <v>0</v>
          </cell>
          <cell r="AE360">
            <v>9897.49</v>
          </cell>
          <cell r="AF360">
            <v>391523.39106393448</v>
          </cell>
          <cell r="AG360">
            <v>0</v>
          </cell>
          <cell r="AH360">
            <v>9897.49</v>
          </cell>
          <cell r="AI360">
            <v>381625.90106393449</v>
          </cell>
          <cell r="AK360">
            <v>9897.49</v>
          </cell>
          <cell r="AL360">
            <v>371728.4110639345</v>
          </cell>
          <cell r="AN360">
            <v>9897.49</v>
          </cell>
          <cell r="AO360">
            <v>361830.92106393451</v>
          </cell>
          <cell r="AQ360">
            <v>9897.49</v>
          </cell>
          <cell r="AR360">
            <v>351933.43106393452</v>
          </cell>
          <cell r="AT360">
            <v>9897.49</v>
          </cell>
          <cell r="AU360">
            <v>342035.94106393453</v>
          </cell>
          <cell r="AW360">
            <v>9897.49</v>
          </cell>
          <cell r="AX360">
            <v>332138.45106393454</v>
          </cell>
          <cell r="AZ360">
            <v>9897.49</v>
          </cell>
          <cell r="BA360">
            <v>322240.96106393455</v>
          </cell>
          <cell r="BB360" t="str">
            <v>VFF848GP</v>
          </cell>
          <cell r="BC360">
            <v>0.08</v>
          </cell>
          <cell r="BD360">
            <v>55.929016884877413</v>
          </cell>
        </row>
        <row r="361">
          <cell r="A361" t="str">
            <v>VFF851GP</v>
          </cell>
          <cell r="B361" t="str">
            <v>Active</v>
          </cell>
          <cell r="C361">
            <v>0</v>
          </cell>
          <cell r="D361" t="str">
            <v>PIKITUP</v>
          </cell>
          <cell r="E361" t="str">
            <v>000912 PIKITUP</v>
          </cell>
          <cell r="F361" t="str">
            <v>AVALON</v>
          </cell>
          <cell r="G361">
            <v>885520</v>
          </cell>
          <cell r="H361" t="str">
            <v>FML</v>
          </cell>
          <cell r="I361" t="str">
            <v>VFF851GP</v>
          </cell>
          <cell r="J361" t="str">
            <v xml:space="preserve">MERCEDES-BENZ 3331/45 ACTROS MP2 F/C C/C         </v>
          </cell>
          <cell r="K361" t="str">
            <v>TRK/COMP/6X4/5000MULTIP</v>
          </cell>
          <cell r="L361">
            <v>421673.66789672128</v>
          </cell>
          <cell r="N361">
            <v>9852.91</v>
          </cell>
          <cell r="O361">
            <v>411820.7578967213</v>
          </cell>
          <cell r="P361">
            <v>9852.91</v>
          </cell>
          <cell r="Q361">
            <v>401967.84789672133</v>
          </cell>
          <cell r="R361">
            <v>0</v>
          </cell>
          <cell r="S361">
            <v>9852.91</v>
          </cell>
          <cell r="T361">
            <v>392114.93789672136</v>
          </cell>
          <cell r="U361">
            <v>0</v>
          </cell>
          <cell r="V361">
            <v>9852.91</v>
          </cell>
          <cell r="W361">
            <v>382262.02789672138</v>
          </cell>
          <cell r="X361">
            <v>0</v>
          </cell>
          <cell r="Y361">
            <v>9852.91</v>
          </cell>
          <cell r="Z361">
            <v>372409.11789672141</v>
          </cell>
          <cell r="AA361">
            <v>0</v>
          </cell>
          <cell r="AB361">
            <v>9852.91</v>
          </cell>
          <cell r="AC361">
            <v>362556.20789672143</v>
          </cell>
          <cell r="AD361">
            <v>0</v>
          </cell>
          <cell r="AE361">
            <v>9852.91</v>
          </cell>
          <cell r="AF361">
            <v>352703.29789672146</v>
          </cell>
          <cell r="AG361">
            <v>0</v>
          </cell>
          <cell r="AH361">
            <v>9852.91</v>
          </cell>
          <cell r="AI361">
            <v>342850.38789672148</v>
          </cell>
          <cell r="AK361">
            <v>9852.91</v>
          </cell>
          <cell r="AL361">
            <v>332997.47789672151</v>
          </cell>
          <cell r="AN361">
            <v>9852.91</v>
          </cell>
          <cell r="AO361">
            <v>323144.56789672154</v>
          </cell>
          <cell r="AQ361">
            <v>9852.91</v>
          </cell>
          <cell r="AR361">
            <v>313291.65789672156</v>
          </cell>
          <cell r="AT361">
            <v>9852.91</v>
          </cell>
          <cell r="AU361">
            <v>303438.74789672159</v>
          </cell>
          <cell r="AW361">
            <v>9852.91</v>
          </cell>
          <cell r="AX361">
            <v>293585.83789672161</v>
          </cell>
          <cell r="AZ361">
            <v>9852.91</v>
          </cell>
          <cell r="BA361">
            <v>283732.92789672164</v>
          </cell>
          <cell r="BB361" t="str">
            <v>VFF851GP</v>
          </cell>
          <cell r="BC361">
            <v>0.08</v>
          </cell>
          <cell r="BD361">
            <v>50.554240375768472</v>
          </cell>
        </row>
        <row r="362">
          <cell r="A362" t="str">
            <v>VFF854GP</v>
          </cell>
          <cell r="B362" t="str">
            <v>Active</v>
          </cell>
          <cell r="C362">
            <v>0</v>
          </cell>
          <cell r="D362" t="str">
            <v>PIKITUP</v>
          </cell>
          <cell r="E362" t="str">
            <v>000912 PIKITUP</v>
          </cell>
          <cell r="F362" t="str">
            <v>AVALON</v>
          </cell>
          <cell r="G362">
            <v>885520</v>
          </cell>
          <cell r="H362" t="str">
            <v>FML</v>
          </cell>
          <cell r="I362" t="str">
            <v>VFF854GP</v>
          </cell>
          <cell r="J362" t="str">
            <v xml:space="preserve">MERCEDES-BENZ 3331/45 ACTROS MP2 F/C C/C         </v>
          </cell>
          <cell r="K362" t="str">
            <v>TRK/COMP/6X4/RCR-DOMESTICINCLINES</v>
          </cell>
          <cell r="L362">
            <v>464423.33512076503</v>
          </cell>
          <cell r="N362">
            <v>9119.7999999999993</v>
          </cell>
          <cell r="O362">
            <v>455303.53512076504</v>
          </cell>
          <cell r="P362">
            <v>9119.7999999999993</v>
          </cell>
          <cell r="Q362">
            <v>446183.73512076505</v>
          </cell>
          <cell r="R362">
            <v>0</v>
          </cell>
          <cell r="S362">
            <v>9119.7999999999993</v>
          </cell>
          <cell r="T362">
            <v>437063.93512076506</v>
          </cell>
          <cell r="U362">
            <v>0</v>
          </cell>
          <cell r="V362">
            <v>9119.7999999999993</v>
          </cell>
          <cell r="W362">
            <v>427944.13512076507</v>
          </cell>
          <cell r="X362">
            <v>0</v>
          </cell>
          <cell r="Y362">
            <v>9119.7999999999993</v>
          </cell>
          <cell r="Z362">
            <v>418824.33512076508</v>
          </cell>
          <cell r="AA362">
            <v>0</v>
          </cell>
          <cell r="AB362">
            <v>9119.7999999999993</v>
          </cell>
          <cell r="AC362">
            <v>409704.5351207651</v>
          </cell>
          <cell r="AD362">
            <v>0</v>
          </cell>
          <cell r="AE362">
            <v>9119.7999999999993</v>
          </cell>
          <cell r="AF362">
            <v>400584.73512076511</v>
          </cell>
          <cell r="AG362">
            <v>0</v>
          </cell>
          <cell r="AH362">
            <v>9119.7999999999993</v>
          </cell>
          <cell r="AI362">
            <v>391464.93512076512</v>
          </cell>
          <cell r="AK362">
            <v>9119.7999999999993</v>
          </cell>
          <cell r="AL362">
            <v>382345.13512076513</v>
          </cell>
          <cell r="AN362">
            <v>9119.7999999999993</v>
          </cell>
          <cell r="AO362">
            <v>373225.33512076514</v>
          </cell>
          <cell r="AQ362">
            <v>9119.7999999999993</v>
          </cell>
          <cell r="AR362">
            <v>364105.53512076515</v>
          </cell>
          <cell r="AT362">
            <v>9119.7999999999993</v>
          </cell>
          <cell r="AU362">
            <v>354985.73512076517</v>
          </cell>
          <cell r="AW362">
            <v>9119.7999999999993</v>
          </cell>
          <cell r="AX362">
            <v>345865.93512076518</v>
          </cell>
          <cell r="AZ362">
            <v>9119.7999999999993</v>
          </cell>
          <cell r="BA362">
            <v>336746.13512076519</v>
          </cell>
          <cell r="BB362" t="str">
            <v>VFF854GP</v>
          </cell>
          <cell r="BC362">
            <v>0.08</v>
          </cell>
          <cell r="BD362">
            <v>62.420459611930134</v>
          </cell>
        </row>
        <row r="363">
          <cell r="A363" t="str">
            <v>VFR367GP</v>
          </cell>
          <cell r="B363" t="str">
            <v>Active</v>
          </cell>
          <cell r="C363">
            <v>0</v>
          </cell>
          <cell r="D363" t="str">
            <v>PIKITUP</v>
          </cell>
          <cell r="E363" t="str">
            <v>000912 PIKITUP</v>
          </cell>
          <cell r="F363" t="str">
            <v>ROODEPOORT</v>
          </cell>
          <cell r="G363">
            <v>886328</v>
          </cell>
          <cell r="H363" t="str">
            <v>FML</v>
          </cell>
          <cell r="I363" t="str">
            <v>VFR367GP</v>
          </cell>
          <cell r="J363" t="str">
            <v xml:space="preserve">MERCEDES-BENZ 3331/45 ACTROS MP2 F/C C/C         </v>
          </cell>
          <cell r="K363" t="str">
            <v>TRK/COMP/6X4/RCR-DOMESTICINCLINES</v>
          </cell>
          <cell r="L363">
            <v>472963.14600491803</v>
          </cell>
          <cell r="N363">
            <v>8897.99</v>
          </cell>
          <cell r="O363">
            <v>464065.15600491804</v>
          </cell>
          <cell r="P363">
            <v>8897.99</v>
          </cell>
          <cell r="Q363">
            <v>455167.16600491805</v>
          </cell>
          <cell r="R363">
            <v>0</v>
          </cell>
          <cell r="S363">
            <v>8897.99</v>
          </cell>
          <cell r="T363">
            <v>446269.17600491806</v>
          </cell>
          <cell r="U363">
            <v>0</v>
          </cell>
          <cell r="V363">
            <v>8897.99</v>
          </cell>
          <cell r="W363">
            <v>437371.18600491807</v>
          </cell>
          <cell r="X363">
            <v>0</v>
          </cell>
          <cell r="Y363">
            <v>8897.99</v>
          </cell>
          <cell r="Z363">
            <v>428473.19600491808</v>
          </cell>
          <cell r="AA363">
            <v>0</v>
          </cell>
          <cell r="AB363">
            <v>8897.99</v>
          </cell>
          <cell r="AC363">
            <v>419575.20600491809</v>
          </cell>
          <cell r="AD363">
            <v>0</v>
          </cell>
          <cell r="AE363">
            <v>8897.99</v>
          </cell>
          <cell r="AF363">
            <v>410677.2160049181</v>
          </cell>
          <cell r="AG363">
            <v>0</v>
          </cell>
          <cell r="AH363">
            <v>8897.99</v>
          </cell>
          <cell r="AI363">
            <v>401779.22600491811</v>
          </cell>
          <cell r="AK363">
            <v>8897.99</v>
          </cell>
          <cell r="AL363">
            <v>392881.23600491812</v>
          </cell>
          <cell r="AN363">
            <v>8897.99</v>
          </cell>
          <cell r="AO363">
            <v>383983.24600491812</v>
          </cell>
          <cell r="AQ363">
            <v>8897.99</v>
          </cell>
          <cell r="AR363">
            <v>375085.25600491813</v>
          </cell>
          <cell r="AT363">
            <v>8897.99</v>
          </cell>
          <cell r="AU363">
            <v>366187.26600491814</v>
          </cell>
          <cell r="AW363">
            <v>8897.99</v>
          </cell>
          <cell r="AX363">
            <v>357289.27600491815</v>
          </cell>
          <cell r="AZ363">
            <v>8897.99</v>
          </cell>
          <cell r="BA363">
            <v>348391.28600491816</v>
          </cell>
          <cell r="BB363" t="str">
            <v>VFR367GP</v>
          </cell>
          <cell r="BC363">
            <v>0.08</v>
          </cell>
          <cell r="BD363">
            <v>65.845387945769858</v>
          </cell>
        </row>
        <row r="364">
          <cell r="A364" t="str">
            <v>VFR370GP</v>
          </cell>
          <cell r="B364" t="str">
            <v>Active</v>
          </cell>
          <cell r="C364">
            <v>0</v>
          </cell>
          <cell r="D364" t="str">
            <v>PIKITUP</v>
          </cell>
          <cell r="E364" t="str">
            <v>000912 PIKITUP</v>
          </cell>
          <cell r="F364" t="str">
            <v>SPRINGFIELD TECH POOL</v>
          </cell>
          <cell r="G364">
            <v>883420</v>
          </cell>
          <cell r="H364" t="str">
            <v>FML</v>
          </cell>
          <cell r="I364" t="str">
            <v>VFR370GP</v>
          </cell>
          <cell r="J364" t="str">
            <v xml:space="preserve">MERCEDES-BENZ 3331/45 ACTROS MP2 F/C C/C         </v>
          </cell>
          <cell r="K364" t="str">
            <v>TRK/COMP/6X4/RCR-DOMESTICINCLINES</v>
          </cell>
          <cell r="L364">
            <v>447489.28519071033</v>
          </cell>
          <cell r="N364">
            <v>8945</v>
          </cell>
          <cell r="O364">
            <v>438544.28519071033</v>
          </cell>
          <cell r="P364">
            <v>8945</v>
          </cell>
          <cell r="Q364">
            <v>429599.28519071033</v>
          </cell>
          <cell r="R364">
            <v>0</v>
          </cell>
          <cell r="S364">
            <v>8945</v>
          </cell>
          <cell r="T364">
            <v>420654.28519071033</v>
          </cell>
          <cell r="U364">
            <v>0</v>
          </cell>
          <cell r="V364">
            <v>8945</v>
          </cell>
          <cell r="W364">
            <v>411709.28519071033</v>
          </cell>
          <cell r="X364">
            <v>0</v>
          </cell>
          <cell r="Y364">
            <v>8945</v>
          </cell>
          <cell r="Z364">
            <v>402764.28519071033</v>
          </cell>
          <cell r="AA364">
            <v>0</v>
          </cell>
          <cell r="AB364">
            <v>8945</v>
          </cell>
          <cell r="AC364">
            <v>393819.28519071033</v>
          </cell>
          <cell r="AD364">
            <v>0</v>
          </cell>
          <cell r="AE364">
            <v>8945</v>
          </cell>
          <cell r="AF364">
            <v>384874.28519071033</v>
          </cell>
          <cell r="AG364">
            <v>0</v>
          </cell>
          <cell r="AH364">
            <v>8945</v>
          </cell>
          <cell r="AI364">
            <v>375929.28519071033</v>
          </cell>
          <cell r="AK364">
            <v>8945</v>
          </cell>
          <cell r="AL364">
            <v>366984.28519071033</v>
          </cell>
          <cell r="AN364">
            <v>8945</v>
          </cell>
          <cell r="AO364">
            <v>358039.28519071033</v>
          </cell>
          <cell r="AQ364">
            <v>8945</v>
          </cell>
          <cell r="AR364">
            <v>349094.28519071033</v>
          </cell>
          <cell r="AT364">
            <v>8945</v>
          </cell>
          <cell r="AU364">
            <v>340149.28519071033</v>
          </cell>
          <cell r="AW364">
            <v>8945</v>
          </cell>
          <cell r="AX364">
            <v>331204.28519071033</v>
          </cell>
          <cell r="AZ364">
            <v>8945</v>
          </cell>
          <cell r="BA364">
            <v>322259.28519071033</v>
          </cell>
          <cell r="BB364" t="str">
            <v>VFR370GP</v>
          </cell>
          <cell r="BC364">
            <v>0.08</v>
          </cell>
          <cell r="BD364">
            <v>61.062539330960725</v>
          </cell>
        </row>
        <row r="365">
          <cell r="A365" t="str">
            <v>VFS439GP</v>
          </cell>
          <cell r="B365" t="str">
            <v>Active</v>
          </cell>
          <cell r="C365">
            <v>0</v>
          </cell>
          <cell r="D365" t="str">
            <v>PIKITUP</v>
          </cell>
          <cell r="E365" t="str">
            <v>000912 PIKITUP</v>
          </cell>
          <cell r="F365" t="str">
            <v>SOUTHDALE</v>
          </cell>
          <cell r="G365">
            <v>885320</v>
          </cell>
          <cell r="H365" t="str">
            <v>FML</v>
          </cell>
          <cell r="I365" t="str">
            <v>VFS439GP</v>
          </cell>
          <cell r="J365" t="str">
            <v xml:space="preserve">MERCEDES-BENZ 3331/45 ACTROS MP2 F/C C/C         </v>
          </cell>
          <cell r="K365" t="str">
            <v>TRK/COMP/6X4/RCR-DOMESTICINCLINES</v>
          </cell>
          <cell r="L365">
            <v>447421.30339590163</v>
          </cell>
          <cell r="N365">
            <v>8947.39</v>
          </cell>
          <cell r="O365">
            <v>438473.91339590162</v>
          </cell>
          <cell r="P365">
            <v>8947.39</v>
          </cell>
          <cell r="Q365">
            <v>429526.5233959016</v>
          </cell>
          <cell r="R365">
            <v>0</v>
          </cell>
          <cell r="S365">
            <v>8947.39</v>
          </cell>
          <cell r="T365">
            <v>420579.13339590159</v>
          </cell>
          <cell r="U365">
            <v>0</v>
          </cell>
          <cell r="V365">
            <v>8947.39</v>
          </cell>
          <cell r="W365">
            <v>411631.74339590158</v>
          </cell>
          <cell r="X365">
            <v>0</v>
          </cell>
          <cell r="Y365">
            <v>8947.39</v>
          </cell>
          <cell r="Z365">
            <v>402684.35339590156</v>
          </cell>
          <cell r="AA365">
            <v>0</v>
          </cell>
          <cell r="AB365">
            <v>8947.39</v>
          </cell>
          <cell r="AC365">
            <v>393736.96339590155</v>
          </cell>
          <cell r="AD365">
            <v>0</v>
          </cell>
          <cell r="AE365">
            <v>8947.39</v>
          </cell>
          <cell r="AF365">
            <v>384789.57339590153</v>
          </cell>
          <cell r="AG365">
            <v>0</v>
          </cell>
          <cell r="AH365">
            <v>8947.39</v>
          </cell>
          <cell r="AI365">
            <v>375842.18339590152</v>
          </cell>
          <cell r="AK365">
            <v>8947.39</v>
          </cell>
          <cell r="AL365">
            <v>366894.79339590151</v>
          </cell>
          <cell r="AN365">
            <v>8947.39</v>
          </cell>
          <cell r="AO365">
            <v>357947.40339590149</v>
          </cell>
          <cell r="AQ365">
            <v>8947.39</v>
          </cell>
          <cell r="AR365">
            <v>349000.01339590148</v>
          </cell>
          <cell r="AT365">
            <v>8947.39</v>
          </cell>
          <cell r="AU365">
            <v>340052.62339590146</v>
          </cell>
          <cell r="AW365">
            <v>8947.39</v>
          </cell>
          <cell r="AX365">
            <v>331105.23339590145</v>
          </cell>
          <cell r="AZ365">
            <v>8947.39</v>
          </cell>
          <cell r="BA365">
            <v>322157.84339590144</v>
          </cell>
          <cell r="BB365" t="str">
            <v>VFS439GP</v>
          </cell>
          <cell r="BC365">
            <v>0.08</v>
          </cell>
          <cell r="BD365">
            <v>61.03098809469288</v>
          </cell>
        </row>
        <row r="366">
          <cell r="A366" t="str">
            <v>VFS442GP</v>
          </cell>
          <cell r="B366" t="str">
            <v>Active</v>
          </cell>
          <cell r="C366">
            <v>0</v>
          </cell>
          <cell r="D366" t="str">
            <v>PIKITUP</v>
          </cell>
          <cell r="E366" t="str">
            <v>000912 PIKITUP</v>
          </cell>
          <cell r="F366" t="str">
            <v>SOUTHDALE</v>
          </cell>
          <cell r="G366">
            <v>885320</v>
          </cell>
          <cell r="H366" t="str">
            <v>FML</v>
          </cell>
          <cell r="I366" t="str">
            <v>VFS442GP</v>
          </cell>
          <cell r="J366" t="str">
            <v xml:space="preserve">MERCEDES-BENZ 3331/45 ACTROS MP2 F/C C/C         </v>
          </cell>
          <cell r="K366" t="str">
            <v>TRK/COMP/6X4/5000MULTIP</v>
          </cell>
          <cell r="L366">
            <v>446466.49217568303</v>
          </cell>
          <cell r="N366">
            <v>10270.01</v>
          </cell>
          <cell r="O366">
            <v>436196.48217568302</v>
          </cell>
          <cell r="P366">
            <v>10270.01</v>
          </cell>
          <cell r="Q366">
            <v>425926.47217568301</v>
          </cell>
          <cell r="R366">
            <v>0</v>
          </cell>
          <cell r="S366">
            <v>10270.01</v>
          </cell>
          <cell r="T366">
            <v>415656.462175683</v>
          </cell>
          <cell r="U366">
            <v>0</v>
          </cell>
          <cell r="V366">
            <v>10270.01</v>
          </cell>
          <cell r="W366">
            <v>405386.45217568299</v>
          </cell>
          <cell r="X366">
            <v>0</v>
          </cell>
          <cell r="Y366">
            <v>10270.01</v>
          </cell>
          <cell r="Z366">
            <v>395116.44217568298</v>
          </cell>
          <cell r="AA366">
            <v>0</v>
          </cell>
          <cell r="AB366">
            <v>10270.01</v>
          </cell>
          <cell r="AC366">
            <v>384846.43217568297</v>
          </cell>
          <cell r="AD366">
            <v>0</v>
          </cell>
          <cell r="AE366">
            <v>10270.01</v>
          </cell>
          <cell r="AF366">
            <v>374576.42217568296</v>
          </cell>
          <cell r="AG366">
            <v>0</v>
          </cell>
          <cell r="AH366">
            <v>10270.01</v>
          </cell>
          <cell r="AI366">
            <v>364306.41217568296</v>
          </cell>
          <cell r="AK366">
            <v>10270.01</v>
          </cell>
          <cell r="AL366">
            <v>354036.40217568295</v>
          </cell>
          <cell r="AN366">
            <v>10270.01</v>
          </cell>
          <cell r="AO366">
            <v>343766.39217568294</v>
          </cell>
          <cell r="AQ366">
            <v>10270.01</v>
          </cell>
          <cell r="AR366">
            <v>333496.38217568293</v>
          </cell>
          <cell r="AT366">
            <v>10270.01</v>
          </cell>
          <cell r="AU366">
            <v>323226.37217568292</v>
          </cell>
          <cell r="AW366">
            <v>10270.01</v>
          </cell>
          <cell r="AX366">
            <v>312956.36217568291</v>
          </cell>
          <cell r="AZ366">
            <v>10270.01</v>
          </cell>
          <cell r="BA366">
            <v>302686.3521756829</v>
          </cell>
          <cell r="BB366" t="str">
            <v>VFS442GP</v>
          </cell>
          <cell r="BC366">
            <v>0.08</v>
          </cell>
          <cell r="BD366">
            <v>51.506224570606463</v>
          </cell>
        </row>
        <row r="367">
          <cell r="A367" t="str">
            <v>VFS445GP</v>
          </cell>
          <cell r="B367" t="str">
            <v>Active</v>
          </cell>
          <cell r="C367">
            <v>0</v>
          </cell>
          <cell r="D367" t="str">
            <v>PIKITUP</v>
          </cell>
          <cell r="E367" t="str">
            <v>000912 PIKITUP</v>
          </cell>
          <cell r="F367" t="str">
            <v>AVALON</v>
          </cell>
          <cell r="G367">
            <v>885520</v>
          </cell>
          <cell r="H367" t="str">
            <v>FML</v>
          </cell>
          <cell r="I367" t="str">
            <v>VFS445GP</v>
          </cell>
          <cell r="J367" t="str">
            <v xml:space="preserve">MERCEDES-BENZ 3331/45 ACTROS MP2 F/C C/C         </v>
          </cell>
          <cell r="K367" t="str">
            <v>TRK/COMP/6X4/5000MULTIP</v>
          </cell>
          <cell r="L367">
            <v>435032.03081202187</v>
          </cell>
          <cell r="N367">
            <v>10587.18</v>
          </cell>
          <cell r="O367">
            <v>424444.85081202188</v>
          </cell>
          <cell r="P367">
            <v>10587.18</v>
          </cell>
          <cell r="Q367">
            <v>413857.67081202188</v>
          </cell>
          <cell r="R367">
            <v>0</v>
          </cell>
          <cell r="S367">
            <v>10587.18</v>
          </cell>
          <cell r="T367">
            <v>403270.49081202189</v>
          </cell>
          <cell r="U367">
            <v>0</v>
          </cell>
          <cell r="V367">
            <v>10587.18</v>
          </cell>
          <cell r="W367">
            <v>392683.3108120219</v>
          </cell>
          <cell r="X367">
            <v>0</v>
          </cell>
          <cell r="Y367">
            <v>10587.18</v>
          </cell>
          <cell r="Z367">
            <v>382096.1308120219</v>
          </cell>
          <cell r="AA367">
            <v>0</v>
          </cell>
          <cell r="AB367">
            <v>10587.18</v>
          </cell>
          <cell r="AC367">
            <v>371508.95081202191</v>
          </cell>
          <cell r="AD367">
            <v>0</v>
          </cell>
          <cell r="AE367">
            <v>10587.18</v>
          </cell>
          <cell r="AF367">
            <v>360921.77081202192</v>
          </cell>
          <cell r="AG367">
            <v>0</v>
          </cell>
          <cell r="AH367">
            <v>10587.18</v>
          </cell>
          <cell r="AI367">
            <v>350334.59081202192</v>
          </cell>
          <cell r="AK367">
            <v>10587.18</v>
          </cell>
          <cell r="AL367">
            <v>339747.41081202193</v>
          </cell>
          <cell r="AN367">
            <v>10587.18</v>
          </cell>
          <cell r="AO367">
            <v>329160.23081202194</v>
          </cell>
          <cell r="AQ367">
            <v>10587.18</v>
          </cell>
          <cell r="AR367">
            <v>318573.05081202195</v>
          </cell>
          <cell r="AT367">
            <v>10587.18</v>
          </cell>
          <cell r="AU367">
            <v>307985.87081202195</v>
          </cell>
          <cell r="AW367">
            <v>10587.18</v>
          </cell>
          <cell r="AX367">
            <v>297398.69081202196</v>
          </cell>
          <cell r="AZ367">
            <v>10587.18</v>
          </cell>
          <cell r="BA367">
            <v>286811.51081202197</v>
          </cell>
          <cell r="BB367" t="str">
            <v>VFS445GP</v>
          </cell>
          <cell r="BC367">
            <v>0.08</v>
          </cell>
          <cell r="BD367">
            <v>48.177522734707459</v>
          </cell>
        </row>
        <row r="368">
          <cell r="A368" t="str">
            <v>VGV068GP</v>
          </cell>
          <cell r="B368" t="str">
            <v>Active</v>
          </cell>
          <cell r="C368">
            <v>0</v>
          </cell>
          <cell r="D368" t="str">
            <v>PIKITUP</v>
          </cell>
          <cell r="E368" t="str">
            <v>000912 PIKITUP</v>
          </cell>
          <cell r="F368" t="str">
            <v>ROODEPOORT</v>
          </cell>
          <cell r="G368">
            <v>886320</v>
          </cell>
          <cell r="H368" t="str">
            <v>FML</v>
          </cell>
          <cell r="I368" t="str">
            <v>VGV068GP</v>
          </cell>
          <cell r="J368" t="str">
            <v xml:space="preserve">MERCEDES-BENZ 3331/45 ACTROS MP2 F/C C/C         </v>
          </cell>
          <cell r="K368" t="str">
            <v>TRK/COMP/6X4/RCR-DOMESTICINCLINES</v>
          </cell>
          <cell r="L368">
            <v>483093.14604644809</v>
          </cell>
          <cell r="N368">
            <v>10196.870000000001</v>
          </cell>
          <cell r="O368">
            <v>472896.2760464481</v>
          </cell>
          <cell r="P368">
            <v>10196.870000000001</v>
          </cell>
          <cell r="Q368">
            <v>462699.4060464481</v>
          </cell>
          <cell r="R368">
            <v>0</v>
          </cell>
          <cell r="S368">
            <v>10196.870000000001</v>
          </cell>
          <cell r="T368">
            <v>452502.53604644811</v>
          </cell>
          <cell r="U368">
            <v>0</v>
          </cell>
          <cell r="V368">
            <v>10196.870000000001</v>
          </cell>
          <cell r="W368">
            <v>442305.66604644811</v>
          </cell>
          <cell r="X368">
            <v>0</v>
          </cell>
          <cell r="Y368">
            <v>10196.870000000001</v>
          </cell>
          <cell r="Z368">
            <v>432108.79604644811</v>
          </cell>
          <cell r="AA368">
            <v>0</v>
          </cell>
          <cell r="AB368">
            <v>10196.870000000001</v>
          </cell>
          <cell r="AC368">
            <v>421911.92604644812</v>
          </cell>
          <cell r="AD368">
            <v>0</v>
          </cell>
          <cell r="AE368">
            <v>10196.870000000001</v>
          </cell>
          <cell r="AF368">
            <v>411715.05604644812</v>
          </cell>
          <cell r="AG368">
            <v>0</v>
          </cell>
          <cell r="AH368">
            <v>10196.870000000001</v>
          </cell>
          <cell r="AI368">
            <v>401518.18604644813</v>
          </cell>
          <cell r="AK368">
            <v>10196.870000000001</v>
          </cell>
          <cell r="AL368">
            <v>391321.31604644813</v>
          </cell>
          <cell r="AN368">
            <v>10196.870000000001</v>
          </cell>
          <cell r="AO368">
            <v>381124.44604644814</v>
          </cell>
          <cell r="AQ368">
            <v>10196.870000000001</v>
          </cell>
          <cell r="AR368">
            <v>370927.57604644814</v>
          </cell>
          <cell r="AT368">
            <v>10196.870000000001</v>
          </cell>
          <cell r="AU368">
            <v>360730.70604644815</v>
          </cell>
          <cell r="AW368">
            <v>10196.870000000001</v>
          </cell>
          <cell r="AX368">
            <v>350533.83604644815</v>
          </cell>
          <cell r="AZ368">
            <v>10196.870000000001</v>
          </cell>
          <cell r="BA368">
            <v>340336.96604644816</v>
          </cell>
          <cell r="BB368" t="str">
            <v>VGV068GP</v>
          </cell>
          <cell r="BC368">
            <v>0.08</v>
          </cell>
          <cell r="BD368">
            <v>57.124988576199044</v>
          </cell>
        </row>
        <row r="369">
          <cell r="A369" t="str">
            <v>VGV081GP</v>
          </cell>
          <cell r="B369" t="str">
            <v>Active</v>
          </cell>
          <cell r="C369">
            <v>0</v>
          </cell>
          <cell r="D369" t="str">
            <v>PIKITUP</v>
          </cell>
          <cell r="E369" t="str">
            <v>000912 PIKITUP</v>
          </cell>
          <cell r="F369" t="str">
            <v>BULK COMMERCIAL</v>
          </cell>
          <cell r="G369">
            <v>886218</v>
          </cell>
          <cell r="H369" t="str">
            <v>FML</v>
          </cell>
          <cell r="I369" t="str">
            <v>VGV081GP</v>
          </cell>
          <cell r="J369" t="str">
            <v xml:space="preserve">NISSAN UD 90 F/C C/C                      </v>
          </cell>
          <cell r="K369" t="str">
            <v>TRK/COMPACTOR/4X2MULTIP</v>
          </cell>
          <cell r="L369">
            <v>227891.8036065574</v>
          </cell>
          <cell r="N369">
            <v>5409.05</v>
          </cell>
          <cell r="O369">
            <v>222482.75360655741</v>
          </cell>
          <cell r="P369">
            <v>5409.05</v>
          </cell>
          <cell r="Q369">
            <v>217073.70360655742</v>
          </cell>
          <cell r="R369">
            <v>0</v>
          </cell>
          <cell r="S369">
            <v>5409.05</v>
          </cell>
          <cell r="T369">
            <v>211664.65360655743</v>
          </cell>
          <cell r="U369">
            <v>0</v>
          </cell>
          <cell r="V369">
            <v>5409.05</v>
          </cell>
          <cell r="W369">
            <v>206255.60360655744</v>
          </cell>
          <cell r="X369">
            <v>0</v>
          </cell>
          <cell r="Y369">
            <v>5409.05</v>
          </cell>
          <cell r="Z369">
            <v>200846.55360655746</v>
          </cell>
          <cell r="AA369">
            <v>0</v>
          </cell>
          <cell r="AB369">
            <v>5409.05</v>
          </cell>
          <cell r="AC369">
            <v>195437.50360655747</v>
          </cell>
          <cell r="AD369">
            <v>0</v>
          </cell>
          <cell r="AE369">
            <v>5409.05</v>
          </cell>
          <cell r="AF369">
            <v>190028.45360655748</v>
          </cell>
          <cell r="AG369">
            <v>0</v>
          </cell>
          <cell r="AH369">
            <v>5409.05</v>
          </cell>
          <cell r="AI369">
            <v>184619.40360655749</v>
          </cell>
          <cell r="AK369">
            <v>5409.05</v>
          </cell>
          <cell r="AL369">
            <v>179210.3536065575</v>
          </cell>
          <cell r="AN369">
            <v>5409.05</v>
          </cell>
          <cell r="AO369">
            <v>173801.30360655751</v>
          </cell>
          <cell r="AQ369">
            <v>5409.05</v>
          </cell>
          <cell r="AR369">
            <v>168392.25360655753</v>
          </cell>
          <cell r="AT369">
            <v>5409.05</v>
          </cell>
          <cell r="AU369">
            <v>162983.20360655754</v>
          </cell>
          <cell r="AW369">
            <v>5409.05</v>
          </cell>
          <cell r="AX369">
            <v>157574.15360655755</v>
          </cell>
          <cell r="AZ369">
            <v>5409.05</v>
          </cell>
          <cell r="BA369">
            <v>152165.10360655756</v>
          </cell>
          <cell r="BB369" t="str">
            <v>VGV081GP</v>
          </cell>
          <cell r="BC369">
            <v>0.08</v>
          </cell>
          <cell r="BD369">
            <v>49.623145511055952</v>
          </cell>
        </row>
        <row r="370">
          <cell r="A370" t="str">
            <v>VGV088GP</v>
          </cell>
          <cell r="B370" t="str">
            <v>Active</v>
          </cell>
          <cell r="C370">
            <v>0</v>
          </cell>
          <cell r="D370" t="str">
            <v>PIKITUP</v>
          </cell>
          <cell r="E370" t="str">
            <v>000912 PIKITUP</v>
          </cell>
          <cell r="F370" t="str">
            <v>NORWOOD</v>
          </cell>
          <cell r="G370">
            <v>883326</v>
          </cell>
          <cell r="H370" t="str">
            <v>FML</v>
          </cell>
          <cell r="I370" t="str">
            <v>VGV088GP</v>
          </cell>
          <cell r="J370" t="str">
            <v xml:space="preserve">NISSAN UD 90 F/C C/C                      </v>
          </cell>
          <cell r="K370" t="str">
            <v>TRK/COMPACTOR/4X2MULTIP</v>
          </cell>
          <cell r="L370">
            <v>121889.28130054646</v>
          </cell>
          <cell r="N370">
            <v>7391.01</v>
          </cell>
          <cell r="O370">
            <v>114498.27130054646</v>
          </cell>
          <cell r="P370">
            <v>7391.01</v>
          </cell>
          <cell r="Q370">
            <v>107107.26130054647</v>
          </cell>
          <cell r="R370">
            <v>0</v>
          </cell>
          <cell r="S370">
            <v>7391.01</v>
          </cell>
          <cell r="T370">
            <v>99716.251300546472</v>
          </cell>
          <cell r="U370">
            <v>0</v>
          </cell>
          <cell r="V370">
            <v>7391.01</v>
          </cell>
          <cell r="W370">
            <v>92325.241300546477</v>
          </cell>
          <cell r="X370">
            <v>0</v>
          </cell>
          <cell r="Y370">
            <v>7391.01</v>
          </cell>
          <cell r="Z370">
            <v>84934.231300546482</v>
          </cell>
          <cell r="AA370">
            <v>0</v>
          </cell>
          <cell r="AB370">
            <v>7391.01</v>
          </cell>
          <cell r="AC370">
            <v>77543.221300546487</v>
          </cell>
          <cell r="AD370">
            <v>0</v>
          </cell>
          <cell r="AE370">
            <v>7391.01</v>
          </cell>
          <cell r="AF370">
            <v>70152.211300546493</v>
          </cell>
          <cell r="AG370">
            <v>0</v>
          </cell>
          <cell r="AH370">
            <v>7391.01</v>
          </cell>
          <cell r="AI370">
            <v>62761.201300546491</v>
          </cell>
          <cell r="AK370">
            <v>7391.01</v>
          </cell>
          <cell r="AL370">
            <v>55370.191300546488</v>
          </cell>
          <cell r="AN370">
            <v>7391.01</v>
          </cell>
          <cell r="AO370">
            <v>47979.181300546486</v>
          </cell>
          <cell r="AQ370">
            <v>7391.01</v>
          </cell>
          <cell r="AR370">
            <v>40588.171300546484</v>
          </cell>
          <cell r="AT370">
            <v>7391.01</v>
          </cell>
          <cell r="AU370">
            <v>33197.161300546482</v>
          </cell>
          <cell r="AW370">
            <v>7391.01</v>
          </cell>
          <cell r="AX370">
            <v>25806.15130054648</v>
          </cell>
          <cell r="AZ370">
            <v>7391.01</v>
          </cell>
          <cell r="BA370">
            <v>18415.141300546478</v>
          </cell>
          <cell r="BB370" t="str">
            <v>VGV088GP</v>
          </cell>
          <cell r="BC370">
            <v>0.08</v>
          </cell>
          <cell r="BD370">
            <v>17.528759854350898</v>
          </cell>
        </row>
        <row r="371">
          <cell r="A371" t="str">
            <v>VGV116GP</v>
          </cell>
          <cell r="B371" t="str">
            <v>Active</v>
          </cell>
          <cell r="C371">
            <v>0</v>
          </cell>
          <cell r="D371" t="str">
            <v>PIKITUP</v>
          </cell>
          <cell r="E371" t="str">
            <v>000912 PIKITUP</v>
          </cell>
          <cell r="F371" t="str">
            <v>ROODEPOORT</v>
          </cell>
          <cell r="G371">
            <v>886320</v>
          </cell>
          <cell r="H371" t="str">
            <v>FML</v>
          </cell>
          <cell r="I371" t="str">
            <v>VGV116GP</v>
          </cell>
          <cell r="J371" t="str">
            <v xml:space="preserve">MERCEDES-BENZ 3331/45 ACTROS MP2 F/C C/C         </v>
          </cell>
          <cell r="K371" t="str">
            <v>TRK/COMP/6X4/5000MULTIP</v>
          </cell>
          <cell r="L371">
            <v>443090.04447076499</v>
          </cell>
          <cell r="N371">
            <v>10080.790000000001</v>
          </cell>
          <cell r="O371">
            <v>433009.25447076501</v>
          </cell>
          <cell r="P371">
            <v>10080.790000000001</v>
          </cell>
          <cell r="Q371">
            <v>422928.46447076503</v>
          </cell>
          <cell r="R371">
            <v>0</v>
          </cell>
          <cell r="S371">
            <v>10080.790000000001</v>
          </cell>
          <cell r="T371">
            <v>412847.67447076505</v>
          </cell>
          <cell r="U371">
            <v>0</v>
          </cell>
          <cell r="V371">
            <v>10080.790000000001</v>
          </cell>
          <cell r="W371">
            <v>402766.88447076507</v>
          </cell>
          <cell r="X371">
            <v>0</v>
          </cell>
          <cell r="Y371">
            <v>10080.790000000001</v>
          </cell>
          <cell r="Z371">
            <v>392686.09447076509</v>
          </cell>
          <cell r="AA371">
            <v>0</v>
          </cell>
          <cell r="AB371">
            <v>10080.790000000001</v>
          </cell>
          <cell r="AC371">
            <v>382605.30447076511</v>
          </cell>
          <cell r="AD371">
            <v>0</v>
          </cell>
          <cell r="AE371">
            <v>10080.790000000001</v>
          </cell>
          <cell r="AF371">
            <v>372524.51447076513</v>
          </cell>
          <cell r="AG371">
            <v>0</v>
          </cell>
          <cell r="AH371">
            <v>10080.790000000001</v>
          </cell>
          <cell r="AI371">
            <v>362443.72447076516</v>
          </cell>
          <cell r="AK371">
            <v>10080.790000000001</v>
          </cell>
          <cell r="AL371">
            <v>352362.93447076518</v>
          </cell>
          <cell r="AN371">
            <v>10080.790000000001</v>
          </cell>
          <cell r="AO371">
            <v>342282.1444707652</v>
          </cell>
          <cell r="AQ371">
            <v>10080.790000000001</v>
          </cell>
          <cell r="AR371">
            <v>332201.35447076522</v>
          </cell>
          <cell r="AT371">
            <v>10080.790000000001</v>
          </cell>
          <cell r="AU371">
            <v>322120.56447076524</v>
          </cell>
          <cell r="AW371">
            <v>10080.790000000001</v>
          </cell>
          <cell r="AX371">
            <v>312039.77447076526</v>
          </cell>
          <cell r="AZ371">
            <v>10080.790000000001</v>
          </cell>
          <cell r="BA371">
            <v>301958.98447076528</v>
          </cell>
          <cell r="BB371" t="str">
            <v>VGV116GP</v>
          </cell>
          <cell r="BC371">
            <v>0.08</v>
          </cell>
          <cell r="BD371">
            <v>52.187398270365279</v>
          </cell>
        </row>
        <row r="372">
          <cell r="A372" t="str">
            <v>VGV121GP</v>
          </cell>
          <cell r="B372" t="str">
            <v>Active</v>
          </cell>
          <cell r="C372">
            <v>0</v>
          </cell>
          <cell r="D372" t="str">
            <v>PIKITUP</v>
          </cell>
          <cell r="E372" t="str">
            <v>000912 PIKITUP</v>
          </cell>
          <cell r="F372" t="str">
            <v>ROODEPOORT</v>
          </cell>
          <cell r="G372">
            <v>886320</v>
          </cell>
          <cell r="H372" t="str">
            <v>FML</v>
          </cell>
          <cell r="I372" t="str">
            <v>VGV121GP</v>
          </cell>
          <cell r="J372" t="str">
            <v xml:space="preserve">MERCEDES-BENZ 3331/45 ACTROS MP2 F/C C/C         </v>
          </cell>
          <cell r="K372" t="str">
            <v>TRK/COMP/6X4/RCR-DOMESTICINCLINES</v>
          </cell>
          <cell r="L372">
            <v>460050.87302732235</v>
          </cell>
          <cell r="N372">
            <v>10079.9</v>
          </cell>
          <cell r="O372">
            <v>449970.97302732232</v>
          </cell>
          <cell r="P372">
            <v>10079.9</v>
          </cell>
          <cell r="Q372">
            <v>439891.0730273223</v>
          </cell>
          <cell r="R372">
            <v>0</v>
          </cell>
          <cell r="S372">
            <v>10079.9</v>
          </cell>
          <cell r="T372">
            <v>429811.17302732228</v>
          </cell>
          <cell r="U372">
            <v>0</v>
          </cell>
          <cell r="V372">
            <v>10079.9</v>
          </cell>
          <cell r="W372">
            <v>419731.27302732226</v>
          </cell>
          <cell r="X372">
            <v>0</v>
          </cell>
          <cell r="Y372">
            <v>10079.9</v>
          </cell>
          <cell r="Z372">
            <v>409651.37302732223</v>
          </cell>
          <cell r="AA372">
            <v>0</v>
          </cell>
          <cell r="AB372">
            <v>10079.9</v>
          </cell>
          <cell r="AC372">
            <v>399571.47302732221</v>
          </cell>
          <cell r="AD372">
            <v>0</v>
          </cell>
          <cell r="AE372">
            <v>10079.9</v>
          </cell>
          <cell r="AF372">
            <v>389491.57302732219</v>
          </cell>
          <cell r="AG372">
            <v>0</v>
          </cell>
          <cell r="AH372">
            <v>10079.9</v>
          </cell>
          <cell r="AI372">
            <v>379411.67302732216</v>
          </cell>
          <cell r="AK372">
            <v>10079.9</v>
          </cell>
          <cell r="AL372">
            <v>369331.77302732214</v>
          </cell>
          <cell r="AN372">
            <v>10079.9</v>
          </cell>
          <cell r="AO372">
            <v>359251.87302732212</v>
          </cell>
          <cell r="AQ372">
            <v>10079.9</v>
          </cell>
          <cell r="AR372">
            <v>349171.97302732209</v>
          </cell>
          <cell r="AT372">
            <v>10079.9</v>
          </cell>
          <cell r="AU372">
            <v>339092.07302732207</v>
          </cell>
          <cell r="AW372">
            <v>10079.9</v>
          </cell>
          <cell r="AX372">
            <v>329012.17302732205</v>
          </cell>
          <cell r="AZ372">
            <v>10079.9</v>
          </cell>
          <cell r="BA372">
            <v>318932.27302732202</v>
          </cell>
          <cell r="BB372" t="str">
            <v>VGV121GP</v>
          </cell>
          <cell r="BC372">
            <v>0.08</v>
          </cell>
          <cell r="BD372">
            <v>54.600124797909181</v>
          </cell>
        </row>
        <row r="373">
          <cell r="A373" t="str">
            <v>VGV171GP</v>
          </cell>
          <cell r="B373" t="str">
            <v>Active</v>
          </cell>
          <cell r="C373">
            <v>0</v>
          </cell>
          <cell r="D373" t="str">
            <v>PIKITUP</v>
          </cell>
          <cell r="E373" t="str">
            <v>000912 PIKITUP</v>
          </cell>
          <cell r="F373" t="str">
            <v>WATERVAL</v>
          </cell>
          <cell r="G373">
            <v>884320</v>
          </cell>
          <cell r="H373" t="str">
            <v>FML</v>
          </cell>
          <cell r="I373" t="str">
            <v>VGV171GP</v>
          </cell>
          <cell r="J373" t="str">
            <v xml:space="preserve">MERCEDES-BENZ 3331/45 ACTROS MP2 F/C C/C         </v>
          </cell>
          <cell r="K373" t="str">
            <v>TRK/COMP/6X4/5000MULTIP</v>
          </cell>
          <cell r="L373">
            <v>446595.45306284155</v>
          </cell>
          <cell r="N373">
            <v>10220.98</v>
          </cell>
          <cell r="O373">
            <v>436374.47306284157</v>
          </cell>
          <cell r="P373">
            <v>10220.98</v>
          </cell>
          <cell r="Q373">
            <v>426153.49306284159</v>
          </cell>
          <cell r="R373">
            <v>0</v>
          </cell>
          <cell r="S373">
            <v>10220.98</v>
          </cell>
          <cell r="T373">
            <v>415932.51306284161</v>
          </cell>
          <cell r="U373">
            <v>0</v>
          </cell>
          <cell r="V373">
            <v>10220.98</v>
          </cell>
          <cell r="W373">
            <v>405711.53306284163</v>
          </cell>
          <cell r="X373">
            <v>0</v>
          </cell>
          <cell r="Y373">
            <v>10220.98</v>
          </cell>
          <cell r="Z373">
            <v>395490.55306284165</v>
          </cell>
          <cell r="AA373">
            <v>0</v>
          </cell>
          <cell r="AB373">
            <v>10220.98</v>
          </cell>
          <cell r="AC373">
            <v>385269.57306284166</v>
          </cell>
          <cell r="AD373">
            <v>0</v>
          </cell>
          <cell r="AE373">
            <v>10220.98</v>
          </cell>
          <cell r="AF373">
            <v>375048.59306284168</v>
          </cell>
          <cell r="AG373">
            <v>0</v>
          </cell>
          <cell r="AH373">
            <v>10220.98</v>
          </cell>
          <cell r="AI373">
            <v>364827.6130628417</v>
          </cell>
          <cell r="AK373">
            <v>10220.98</v>
          </cell>
          <cell r="AL373">
            <v>354606.63306284172</v>
          </cell>
          <cell r="AN373">
            <v>10220.98</v>
          </cell>
          <cell r="AO373">
            <v>344385.65306284174</v>
          </cell>
          <cell r="AQ373">
            <v>10220.98</v>
          </cell>
          <cell r="AR373">
            <v>334164.67306284176</v>
          </cell>
          <cell r="AT373">
            <v>10220.98</v>
          </cell>
          <cell r="AU373">
            <v>323943.69306284178</v>
          </cell>
          <cell r="AW373">
            <v>10220.98</v>
          </cell>
          <cell r="AX373">
            <v>313722.71306284179</v>
          </cell>
          <cell r="AZ373">
            <v>10220.98</v>
          </cell>
          <cell r="BA373">
            <v>303501.73306284181</v>
          </cell>
          <cell r="BB373" t="str">
            <v>VGV171GP</v>
          </cell>
          <cell r="BC373">
            <v>0.08</v>
          </cell>
          <cell r="BD373">
            <v>51.818994562080405</v>
          </cell>
        </row>
        <row r="374">
          <cell r="A374" t="str">
            <v>VHJ216GP</v>
          </cell>
          <cell r="B374" t="str">
            <v>Active</v>
          </cell>
          <cell r="C374">
            <v>0</v>
          </cell>
          <cell r="D374" t="str">
            <v>PIKITUP</v>
          </cell>
          <cell r="E374" t="str">
            <v>000912 PIKITUP</v>
          </cell>
          <cell r="F374" t="str">
            <v>CENTRAL CAMP</v>
          </cell>
          <cell r="G374">
            <v>884520</v>
          </cell>
          <cell r="H374" t="str">
            <v>FML</v>
          </cell>
          <cell r="I374" t="str">
            <v>VHJ216GP</v>
          </cell>
          <cell r="J374" t="str">
            <v xml:space="preserve">MERCEDES-BENZ 3331/45 ACTROS MP2 F/C C/C         </v>
          </cell>
          <cell r="K374" t="str">
            <v>TRK/COMP/6X4/RCR-DOMESTICINCLINES</v>
          </cell>
          <cell r="L374">
            <v>484409.12932595628</v>
          </cell>
          <cell r="N374">
            <v>9751.7000000000007</v>
          </cell>
          <cell r="O374">
            <v>474657.42932595627</v>
          </cell>
          <cell r="P374">
            <v>9751.7000000000007</v>
          </cell>
          <cell r="Q374">
            <v>464905.72932595626</v>
          </cell>
          <cell r="R374">
            <v>0</v>
          </cell>
          <cell r="S374">
            <v>9751.7000000000007</v>
          </cell>
          <cell r="T374">
            <v>455154.02932595625</v>
          </cell>
          <cell r="U374">
            <v>0</v>
          </cell>
          <cell r="V374">
            <v>9751.7000000000007</v>
          </cell>
          <cell r="W374">
            <v>445402.32932595623</v>
          </cell>
          <cell r="X374">
            <v>0</v>
          </cell>
          <cell r="Y374">
            <v>9751.7000000000007</v>
          </cell>
          <cell r="Z374">
            <v>435650.62932595622</v>
          </cell>
          <cell r="AA374">
            <v>0</v>
          </cell>
          <cell r="AB374">
            <v>9751.7000000000007</v>
          </cell>
          <cell r="AC374">
            <v>425898.92932595621</v>
          </cell>
          <cell r="AD374">
            <v>0</v>
          </cell>
          <cell r="AE374">
            <v>9751.7000000000007</v>
          </cell>
          <cell r="AF374">
            <v>416147.2293259562</v>
          </cell>
          <cell r="AG374">
            <v>0</v>
          </cell>
          <cell r="AH374">
            <v>9751.7000000000007</v>
          </cell>
          <cell r="AI374">
            <v>406395.52932595619</v>
          </cell>
          <cell r="AK374">
            <v>9751.7000000000007</v>
          </cell>
          <cell r="AL374">
            <v>396643.82932595618</v>
          </cell>
          <cell r="AN374">
            <v>9751.7000000000007</v>
          </cell>
          <cell r="AO374">
            <v>386892.12932595616</v>
          </cell>
          <cell r="AQ374">
            <v>9751.7000000000007</v>
          </cell>
          <cell r="AR374">
            <v>377140.42932595615</v>
          </cell>
          <cell r="AT374">
            <v>9751.7000000000007</v>
          </cell>
          <cell r="AU374">
            <v>367388.72932595614</v>
          </cell>
          <cell r="AW374">
            <v>9751.7000000000007</v>
          </cell>
          <cell r="AX374">
            <v>357637.02932595613</v>
          </cell>
          <cell r="AZ374">
            <v>9751.7000000000007</v>
          </cell>
          <cell r="BA374">
            <v>347885.32932595612</v>
          </cell>
          <cell r="BB374" t="str">
            <v>VHJ216GP</v>
          </cell>
          <cell r="BC374">
            <v>0.08</v>
          </cell>
          <cell r="BD374">
            <v>60.532933777452179</v>
          </cell>
        </row>
        <row r="375">
          <cell r="A375" t="str">
            <v>VHJ223GP</v>
          </cell>
          <cell r="B375" t="str">
            <v>Active</v>
          </cell>
          <cell r="C375">
            <v>0</v>
          </cell>
          <cell r="D375" t="str">
            <v>PIKITUP</v>
          </cell>
          <cell r="E375" t="str">
            <v>000912 PIKITUP</v>
          </cell>
          <cell r="F375" t="str">
            <v>ROODEPOORT</v>
          </cell>
          <cell r="G375">
            <v>886320</v>
          </cell>
          <cell r="H375" t="str">
            <v>FML</v>
          </cell>
          <cell r="I375" t="str">
            <v>VHJ223GP</v>
          </cell>
          <cell r="J375" t="str">
            <v xml:space="preserve">MERCEDES-BENZ 3331/45 ACTROS MP2 F/C C/C         </v>
          </cell>
          <cell r="K375" t="str">
            <v>TRK/COMP/6X4/RCR-DOMESTICINCLINES</v>
          </cell>
          <cell r="L375">
            <v>484282.70044180332</v>
          </cell>
          <cell r="N375">
            <v>9804</v>
          </cell>
          <cell r="O375">
            <v>474478.70044180332</v>
          </cell>
          <cell r="P375">
            <v>9804</v>
          </cell>
          <cell r="Q375">
            <v>464674.70044180332</v>
          </cell>
          <cell r="R375">
            <v>0</v>
          </cell>
          <cell r="S375">
            <v>9804</v>
          </cell>
          <cell r="T375">
            <v>454870.70044180332</v>
          </cell>
          <cell r="U375">
            <v>0</v>
          </cell>
          <cell r="V375">
            <v>9804</v>
          </cell>
          <cell r="W375">
            <v>445066.70044180332</v>
          </cell>
          <cell r="X375">
            <v>0</v>
          </cell>
          <cell r="Y375">
            <v>9804</v>
          </cell>
          <cell r="Z375">
            <v>435262.70044180332</v>
          </cell>
          <cell r="AA375">
            <v>0</v>
          </cell>
          <cell r="AB375">
            <v>9804</v>
          </cell>
          <cell r="AC375">
            <v>425458.70044180332</v>
          </cell>
          <cell r="AD375">
            <v>0</v>
          </cell>
          <cell r="AE375">
            <v>9804</v>
          </cell>
          <cell r="AF375">
            <v>415654.70044180332</v>
          </cell>
          <cell r="AG375">
            <v>0</v>
          </cell>
          <cell r="AH375">
            <v>9804</v>
          </cell>
          <cell r="AI375">
            <v>405850.70044180332</v>
          </cell>
          <cell r="AK375">
            <v>9804</v>
          </cell>
          <cell r="AL375">
            <v>396046.70044180332</v>
          </cell>
          <cell r="AN375">
            <v>9804</v>
          </cell>
          <cell r="AO375">
            <v>386242.70044180332</v>
          </cell>
          <cell r="AQ375">
            <v>9804</v>
          </cell>
          <cell r="AR375">
            <v>376438.70044180332</v>
          </cell>
          <cell r="AT375">
            <v>9804</v>
          </cell>
          <cell r="AU375">
            <v>366634.70044180332</v>
          </cell>
          <cell r="AW375">
            <v>9804</v>
          </cell>
          <cell r="AX375">
            <v>356830.70044180332</v>
          </cell>
          <cell r="AZ375">
            <v>9804</v>
          </cell>
          <cell r="BA375">
            <v>347026.70044180332</v>
          </cell>
          <cell r="BB375" t="str">
            <v>VHJ223GP</v>
          </cell>
          <cell r="BC375">
            <v>0.08</v>
          </cell>
          <cell r="BD375">
            <v>60.116650462568053</v>
          </cell>
        </row>
        <row r="376">
          <cell r="A376" t="str">
            <v>VHJ235GP</v>
          </cell>
          <cell r="B376" t="str">
            <v>Active</v>
          </cell>
          <cell r="C376">
            <v>0</v>
          </cell>
          <cell r="D376" t="str">
            <v>PIKITUP</v>
          </cell>
          <cell r="E376" t="str">
            <v>000912 PIKITUP</v>
          </cell>
          <cell r="F376" t="str">
            <v>ROODEPOORT</v>
          </cell>
          <cell r="G376">
            <v>886320</v>
          </cell>
          <cell r="H376" t="str">
            <v>FML</v>
          </cell>
          <cell r="I376" t="str">
            <v>VHJ235GP</v>
          </cell>
          <cell r="J376" t="str">
            <v xml:space="preserve">MERCEDES-BENZ 3331/45 ACTROS MP2 F/C C/C         </v>
          </cell>
          <cell r="K376" t="str">
            <v>TRK/COMP/6X4/5000MULTIP</v>
          </cell>
          <cell r="L376">
            <v>446595.45306284155</v>
          </cell>
          <cell r="N376">
            <v>10220.98</v>
          </cell>
          <cell r="O376">
            <v>436374.47306284157</v>
          </cell>
          <cell r="P376">
            <v>10220.98</v>
          </cell>
          <cell r="Q376">
            <v>426153.49306284159</v>
          </cell>
          <cell r="R376">
            <v>0</v>
          </cell>
          <cell r="S376">
            <v>10220.98</v>
          </cell>
          <cell r="T376">
            <v>415932.51306284161</v>
          </cell>
          <cell r="U376">
            <v>0</v>
          </cell>
          <cell r="V376">
            <v>10220.98</v>
          </cell>
          <cell r="W376">
            <v>405711.53306284163</v>
          </cell>
          <cell r="X376">
            <v>0</v>
          </cell>
          <cell r="Y376">
            <v>10220.98</v>
          </cell>
          <cell r="Z376">
            <v>395490.55306284165</v>
          </cell>
          <cell r="AA376">
            <v>0</v>
          </cell>
          <cell r="AB376">
            <v>10220.98</v>
          </cell>
          <cell r="AC376">
            <v>385269.57306284166</v>
          </cell>
          <cell r="AD376">
            <v>0</v>
          </cell>
          <cell r="AE376">
            <v>10220.98</v>
          </cell>
          <cell r="AF376">
            <v>375048.59306284168</v>
          </cell>
          <cell r="AG376">
            <v>0</v>
          </cell>
          <cell r="AH376">
            <v>10220.98</v>
          </cell>
          <cell r="AI376">
            <v>364827.6130628417</v>
          </cell>
          <cell r="AK376">
            <v>10220.98</v>
          </cell>
          <cell r="AL376">
            <v>354606.63306284172</v>
          </cell>
          <cell r="AN376">
            <v>10220.98</v>
          </cell>
          <cell r="AO376">
            <v>344385.65306284174</v>
          </cell>
          <cell r="AQ376">
            <v>10220.98</v>
          </cell>
          <cell r="AR376">
            <v>334164.67306284176</v>
          </cell>
          <cell r="AT376">
            <v>10220.98</v>
          </cell>
          <cell r="AU376">
            <v>323943.69306284178</v>
          </cell>
          <cell r="AW376">
            <v>10220.98</v>
          </cell>
          <cell r="AX376">
            <v>313722.71306284179</v>
          </cell>
          <cell r="AZ376">
            <v>10220.98</v>
          </cell>
          <cell r="BA376">
            <v>303501.73306284181</v>
          </cell>
          <cell r="BB376" t="str">
            <v>VHJ235GP</v>
          </cell>
          <cell r="BC376">
            <v>0.08</v>
          </cell>
          <cell r="BD376">
            <v>51.818994562080405</v>
          </cell>
        </row>
        <row r="377">
          <cell r="A377" t="str">
            <v>VHP088GP</v>
          </cell>
          <cell r="B377" t="str">
            <v>Active</v>
          </cell>
          <cell r="C377">
            <v>0</v>
          </cell>
          <cell r="D377" t="str">
            <v>PIKITUP</v>
          </cell>
          <cell r="E377" t="str">
            <v>000912 PIKITUP</v>
          </cell>
          <cell r="F377" t="str">
            <v>ZONDI</v>
          </cell>
          <cell r="G377">
            <v>885620</v>
          </cell>
          <cell r="H377" t="str">
            <v>FML</v>
          </cell>
          <cell r="I377" t="str">
            <v>VHP088GP</v>
          </cell>
          <cell r="J377" t="str">
            <v xml:space="preserve">MERCEDES-BENZ 3331/45 ACTROS MP2 F/C C/C         </v>
          </cell>
          <cell r="K377" t="str">
            <v>TRK/COMP/6X4/5000MULTIP</v>
          </cell>
          <cell r="L377">
            <v>446281.08948524587</v>
          </cell>
          <cell r="N377">
            <v>10206.549999999999</v>
          </cell>
          <cell r="O377">
            <v>436074.53948524588</v>
          </cell>
          <cell r="P377">
            <v>10206.549999999999</v>
          </cell>
          <cell r="Q377">
            <v>425867.9894852459</v>
          </cell>
          <cell r="R377">
            <v>0</v>
          </cell>
          <cell r="S377">
            <v>10206.549999999999</v>
          </cell>
          <cell r="T377">
            <v>415661.43948524591</v>
          </cell>
          <cell r="U377">
            <v>0</v>
          </cell>
          <cell r="V377">
            <v>10206.549999999999</v>
          </cell>
          <cell r="W377">
            <v>405454.88948524592</v>
          </cell>
          <cell r="X377">
            <v>0</v>
          </cell>
          <cell r="Y377">
            <v>10206.549999999999</v>
          </cell>
          <cell r="Z377">
            <v>395248.33948524593</v>
          </cell>
          <cell r="AA377">
            <v>0</v>
          </cell>
          <cell r="AB377">
            <v>10206.549999999999</v>
          </cell>
          <cell r="AC377">
            <v>385041.78948524594</v>
          </cell>
          <cell r="AD377">
            <v>0</v>
          </cell>
          <cell r="AE377">
            <v>10206.549999999999</v>
          </cell>
          <cell r="AF377">
            <v>374835.23948524595</v>
          </cell>
          <cell r="AG377">
            <v>0</v>
          </cell>
          <cell r="AH377">
            <v>10206.549999999999</v>
          </cell>
          <cell r="AI377">
            <v>364628.68948524597</v>
          </cell>
          <cell r="AK377">
            <v>10206.549999999999</v>
          </cell>
          <cell r="AL377">
            <v>354422.13948524598</v>
          </cell>
          <cell r="AN377">
            <v>10206.549999999999</v>
          </cell>
          <cell r="AO377">
            <v>344215.58948524599</v>
          </cell>
          <cell r="AQ377">
            <v>10206.549999999999</v>
          </cell>
          <cell r="AR377">
            <v>334009.039485246</v>
          </cell>
          <cell r="AT377">
            <v>10206.549999999999</v>
          </cell>
          <cell r="AU377">
            <v>323802.48948524601</v>
          </cell>
          <cell r="AW377">
            <v>10206.549999999999</v>
          </cell>
          <cell r="AX377">
            <v>313595.93948524602</v>
          </cell>
          <cell r="AZ377">
            <v>10206.549999999999</v>
          </cell>
          <cell r="BA377">
            <v>303389.38948524604</v>
          </cell>
          <cell r="BB377" t="str">
            <v>VHP088GP</v>
          </cell>
          <cell r="BC377">
            <v>0.08</v>
          </cell>
          <cell r="BD377">
            <v>51.862851866097017</v>
          </cell>
        </row>
        <row r="378">
          <cell r="A378" t="str">
            <v>VJJ211GP</v>
          </cell>
          <cell r="B378" t="str">
            <v>Active</v>
          </cell>
          <cell r="C378">
            <v>0</v>
          </cell>
          <cell r="D378" t="str">
            <v>PIKITUP</v>
          </cell>
          <cell r="E378" t="str">
            <v>000912 PIKITUP</v>
          </cell>
          <cell r="F378" t="str">
            <v>BULK COMMERCIAL</v>
          </cell>
          <cell r="G378">
            <v>886218</v>
          </cell>
          <cell r="H378" t="str">
            <v>FML</v>
          </cell>
          <cell r="I378" t="str">
            <v>VJJ211GP</v>
          </cell>
          <cell r="J378" t="str">
            <v xml:space="preserve">NISSAN UD 90 F/C C/C                      </v>
          </cell>
          <cell r="K378" t="str">
            <v>TRK/COMPACTOR/4X2MULTIP</v>
          </cell>
          <cell r="L378">
            <v>240389.85317185795</v>
          </cell>
          <cell r="N378">
            <v>5735.77</v>
          </cell>
          <cell r="O378">
            <v>234654.08317185796</v>
          </cell>
          <cell r="P378">
            <v>5735.77</v>
          </cell>
          <cell r="Q378">
            <v>228918.31317185797</v>
          </cell>
          <cell r="R378">
            <v>0</v>
          </cell>
          <cell r="S378">
            <v>5735.77</v>
          </cell>
          <cell r="T378">
            <v>223182.54317185798</v>
          </cell>
          <cell r="U378">
            <v>0</v>
          </cell>
          <cell r="V378">
            <v>5735.77</v>
          </cell>
          <cell r="W378">
            <v>217446.77317185799</v>
          </cell>
          <cell r="X378">
            <v>0</v>
          </cell>
          <cell r="Y378">
            <v>5735.77</v>
          </cell>
          <cell r="Z378">
            <v>211711.003171858</v>
          </cell>
          <cell r="AA378">
            <v>0</v>
          </cell>
          <cell r="AB378">
            <v>5735.77</v>
          </cell>
          <cell r="AC378">
            <v>205975.23317185801</v>
          </cell>
          <cell r="AD378">
            <v>0</v>
          </cell>
          <cell r="AE378">
            <v>5735.77</v>
          </cell>
          <cell r="AF378">
            <v>200239.46317185802</v>
          </cell>
          <cell r="AG378">
            <v>0</v>
          </cell>
          <cell r="AH378">
            <v>5735.77</v>
          </cell>
          <cell r="AI378">
            <v>194503.69317185803</v>
          </cell>
          <cell r="AK378">
            <v>5735.77</v>
          </cell>
          <cell r="AL378">
            <v>188767.92317185804</v>
          </cell>
          <cell r="AN378">
            <v>5735.77</v>
          </cell>
          <cell r="AO378">
            <v>183032.15317185805</v>
          </cell>
          <cell r="AQ378">
            <v>5735.77</v>
          </cell>
          <cell r="AR378">
            <v>177296.38317185806</v>
          </cell>
          <cell r="AT378">
            <v>5735.77</v>
          </cell>
          <cell r="AU378">
            <v>171560.61317185807</v>
          </cell>
          <cell r="AW378">
            <v>5735.77</v>
          </cell>
          <cell r="AX378">
            <v>165824.84317185808</v>
          </cell>
          <cell r="AZ378">
            <v>5735.77</v>
          </cell>
          <cell r="BA378">
            <v>160089.07317185809</v>
          </cell>
          <cell r="BB378" t="str">
            <v>VJJ211GP</v>
          </cell>
          <cell r="BC378">
            <v>0.08</v>
          </cell>
          <cell r="BD378">
            <v>49.315222262286809</v>
          </cell>
        </row>
        <row r="379">
          <cell r="A379" t="str">
            <v>VJX685GP</v>
          </cell>
          <cell r="B379" t="str">
            <v>Active</v>
          </cell>
          <cell r="C379">
            <v>0</v>
          </cell>
          <cell r="D379" t="str">
            <v>PIKITUP</v>
          </cell>
          <cell r="E379" t="str">
            <v>000912 PIKITUP</v>
          </cell>
          <cell r="F379" t="str">
            <v>SELBY</v>
          </cell>
          <cell r="G379">
            <v>885426</v>
          </cell>
          <cell r="H379" t="str">
            <v>FML</v>
          </cell>
          <cell r="I379" t="str">
            <v>VJX685GP</v>
          </cell>
          <cell r="J379" t="str">
            <v xml:space="preserve">NISSAN UD 90 F/C C/C                      </v>
          </cell>
          <cell r="K379" t="str">
            <v>TRK/COMPACTOR/4X2MULTIP</v>
          </cell>
          <cell r="L379">
            <v>247069.44663278689</v>
          </cell>
          <cell r="N379">
            <v>5844.51</v>
          </cell>
          <cell r="O379">
            <v>241224.93663278688</v>
          </cell>
          <cell r="P379">
            <v>5844.51</v>
          </cell>
          <cell r="Q379">
            <v>235380.42663278687</v>
          </cell>
          <cell r="R379">
            <v>0</v>
          </cell>
          <cell r="S379">
            <v>5844.51</v>
          </cell>
          <cell r="T379">
            <v>229535.91663278686</v>
          </cell>
          <cell r="U379">
            <v>0</v>
          </cell>
          <cell r="V379">
            <v>5844.51</v>
          </cell>
          <cell r="W379">
            <v>223691.40663278685</v>
          </cell>
          <cell r="X379">
            <v>0</v>
          </cell>
          <cell r="Y379">
            <v>5844.51</v>
          </cell>
          <cell r="Z379">
            <v>217846.89663278684</v>
          </cell>
          <cell r="AA379">
            <v>0</v>
          </cell>
          <cell r="AB379">
            <v>5844.51</v>
          </cell>
          <cell r="AC379">
            <v>212002.38663278683</v>
          </cell>
          <cell r="AD379">
            <v>0</v>
          </cell>
          <cell r="AE379">
            <v>5844.51</v>
          </cell>
          <cell r="AF379">
            <v>206157.87663278682</v>
          </cell>
          <cell r="AG379">
            <v>0</v>
          </cell>
          <cell r="AH379">
            <v>5844.51</v>
          </cell>
          <cell r="AI379">
            <v>200313.36663278681</v>
          </cell>
          <cell r="AK379">
            <v>5844.51</v>
          </cell>
          <cell r="AL379">
            <v>194468.8566327868</v>
          </cell>
          <cell r="AN379">
            <v>5844.51</v>
          </cell>
          <cell r="AO379">
            <v>188624.34663278679</v>
          </cell>
          <cell r="AQ379">
            <v>5844.51</v>
          </cell>
          <cell r="AR379">
            <v>182779.83663278678</v>
          </cell>
          <cell r="AT379">
            <v>5844.51</v>
          </cell>
          <cell r="AU379">
            <v>176935.32663278678</v>
          </cell>
          <cell r="AW379">
            <v>5844.51</v>
          </cell>
          <cell r="AX379">
            <v>171090.81663278677</v>
          </cell>
          <cell r="AZ379">
            <v>5844.51</v>
          </cell>
          <cell r="BA379">
            <v>165246.30663278676</v>
          </cell>
          <cell r="BB379" t="str">
            <v>VJX685GP</v>
          </cell>
          <cell r="BC379">
            <v>0.08</v>
          </cell>
          <cell r="BD379">
            <v>49.821660754222727</v>
          </cell>
        </row>
        <row r="380">
          <cell r="A380" t="str">
            <v>VJX689GP</v>
          </cell>
          <cell r="B380" t="str">
            <v>Active</v>
          </cell>
          <cell r="C380">
            <v>0</v>
          </cell>
          <cell r="D380" t="str">
            <v>PIKITUP</v>
          </cell>
          <cell r="E380" t="str">
            <v>000912 PIKITUP</v>
          </cell>
          <cell r="F380" t="str">
            <v>ZONDI</v>
          </cell>
          <cell r="G380">
            <v>885620</v>
          </cell>
          <cell r="H380" t="str">
            <v>FML</v>
          </cell>
          <cell r="I380" t="str">
            <v>VJX689GP</v>
          </cell>
          <cell r="J380" t="str">
            <v xml:space="preserve">ISUZU FVZ 1600 T                         </v>
          </cell>
          <cell r="K380" t="str">
            <v>TRK/COMP/6X4/RCR-LEVELROAD</v>
          </cell>
          <cell r="L380">
            <v>436254.83553661202</v>
          </cell>
          <cell r="N380">
            <v>21643.14</v>
          </cell>
          <cell r="O380">
            <v>414611.69553661201</v>
          </cell>
          <cell r="P380">
            <v>21643.14</v>
          </cell>
          <cell r="Q380">
            <v>392968.555536612</v>
          </cell>
          <cell r="R380">
            <v>0</v>
          </cell>
          <cell r="S380">
            <v>21643.14</v>
          </cell>
          <cell r="T380">
            <v>371325.41553661198</v>
          </cell>
          <cell r="U380">
            <v>0</v>
          </cell>
          <cell r="V380">
            <v>21643.14</v>
          </cell>
          <cell r="W380">
            <v>349682.27553661197</v>
          </cell>
          <cell r="X380">
            <v>0</v>
          </cell>
          <cell r="Y380">
            <v>21643.14</v>
          </cell>
          <cell r="Z380">
            <v>328039.13553661195</v>
          </cell>
          <cell r="AA380">
            <v>0</v>
          </cell>
          <cell r="AB380">
            <v>21643.14</v>
          </cell>
          <cell r="AC380">
            <v>306395.99553661194</v>
          </cell>
          <cell r="AD380">
            <v>0</v>
          </cell>
          <cell r="AE380">
            <v>21643.14</v>
          </cell>
          <cell r="AF380">
            <v>284752.85553661193</v>
          </cell>
          <cell r="AG380">
            <v>0</v>
          </cell>
          <cell r="AH380">
            <v>21643.14</v>
          </cell>
          <cell r="AI380">
            <v>263109.71553661191</v>
          </cell>
          <cell r="AK380">
            <v>21643.14</v>
          </cell>
          <cell r="AL380">
            <v>241466.5755366119</v>
          </cell>
          <cell r="AN380">
            <v>21643.14</v>
          </cell>
          <cell r="AO380">
            <v>219823.43553661188</v>
          </cell>
          <cell r="AQ380">
            <v>21643.14</v>
          </cell>
          <cell r="AR380">
            <v>198180.29553661187</v>
          </cell>
          <cell r="AT380">
            <v>21643.14</v>
          </cell>
          <cell r="AU380">
            <v>176537.15553661186</v>
          </cell>
          <cell r="AW380">
            <v>21643.14</v>
          </cell>
          <cell r="AX380">
            <v>154894.01553661184</v>
          </cell>
          <cell r="AZ380">
            <v>21643.14</v>
          </cell>
          <cell r="BA380">
            <v>133250.87553661183</v>
          </cell>
          <cell r="BB380" t="str">
            <v>VJX689GP</v>
          </cell>
          <cell r="BC380">
            <v>0.08</v>
          </cell>
          <cell r="BD380">
            <v>21.718146620094412</v>
          </cell>
        </row>
        <row r="381">
          <cell r="A381" t="str">
            <v>VJX692GP</v>
          </cell>
          <cell r="B381" t="str">
            <v>Active</v>
          </cell>
          <cell r="C381">
            <v>0</v>
          </cell>
          <cell r="D381" t="str">
            <v>PIKITUP</v>
          </cell>
          <cell r="E381" t="str">
            <v>000912 PIKITUP</v>
          </cell>
          <cell r="F381" t="str">
            <v>RANDBURG</v>
          </cell>
          <cell r="G381">
            <v>884420</v>
          </cell>
          <cell r="H381" t="str">
            <v>FML</v>
          </cell>
          <cell r="I381" t="str">
            <v>VJX692GP</v>
          </cell>
          <cell r="J381" t="str">
            <v xml:space="preserve">MERCEDES-BENZ 3331/45 ACTROS MP2 F/C C/C         </v>
          </cell>
          <cell r="K381" t="str">
            <v>TRK/COMP/6X4/5000MULTIP</v>
          </cell>
          <cell r="L381">
            <v>478241.72793551907</v>
          </cell>
          <cell r="N381">
            <v>10411.09</v>
          </cell>
          <cell r="O381">
            <v>467830.63793551904</v>
          </cell>
          <cell r="P381">
            <v>10411.09</v>
          </cell>
          <cell r="Q381">
            <v>457419.54793551902</v>
          </cell>
          <cell r="R381">
            <v>0</v>
          </cell>
          <cell r="S381">
            <v>10411.09</v>
          </cell>
          <cell r="T381">
            <v>447008.45793551899</v>
          </cell>
          <cell r="U381">
            <v>0</v>
          </cell>
          <cell r="V381">
            <v>10411.09</v>
          </cell>
          <cell r="W381">
            <v>436597.36793551897</v>
          </cell>
          <cell r="X381">
            <v>0</v>
          </cell>
          <cell r="Y381">
            <v>10411.09</v>
          </cell>
          <cell r="Z381">
            <v>426186.27793551894</v>
          </cell>
          <cell r="AA381">
            <v>0</v>
          </cell>
          <cell r="AB381">
            <v>10411.09</v>
          </cell>
          <cell r="AC381">
            <v>415775.18793551892</v>
          </cell>
          <cell r="AD381">
            <v>0</v>
          </cell>
          <cell r="AE381">
            <v>10411.09</v>
          </cell>
          <cell r="AF381">
            <v>405364.09793551889</v>
          </cell>
          <cell r="AG381">
            <v>0</v>
          </cell>
          <cell r="AH381">
            <v>10411.09</v>
          </cell>
          <cell r="AI381">
            <v>394953.00793551886</v>
          </cell>
          <cell r="AK381">
            <v>10411.09</v>
          </cell>
          <cell r="AL381">
            <v>384541.91793551884</v>
          </cell>
          <cell r="AN381">
            <v>10411.09</v>
          </cell>
          <cell r="AO381">
            <v>374130.82793551881</v>
          </cell>
          <cell r="AQ381">
            <v>10411.09</v>
          </cell>
          <cell r="AR381">
            <v>363719.73793551879</v>
          </cell>
          <cell r="AT381">
            <v>10411.09</v>
          </cell>
          <cell r="AU381">
            <v>353308.64793551876</v>
          </cell>
          <cell r="AW381">
            <v>10411.09</v>
          </cell>
          <cell r="AX381">
            <v>342897.55793551874</v>
          </cell>
          <cell r="AZ381">
            <v>10411.09</v>
          </cell>
          <cell r="BA381">
            <v>332486.46793551871</v>
          </cell>
          <cell r="BB381" t="str">
            <v>VJX692GP</v>
          </cell>
          <cell r="BC381">
            <v>0.08</v>
          </cell>
          <cell r="BD381">
            <v>55.026700054387902</v>
          </cell>
        </row>
        <row r="382">
          <cell r="A382" t="str">
            <v>VJX699GP</v>
          </cell>
          <cell r="B382" t="str">
            <v>Active</v>
          </cell>
          <cell r="C382">
            <v>0</v>
          </cell>
          <cell r="D382" t="str">
            <v>PIKITUP</v>
          </cell>
          <cell r="E382" t="str">
            <v>000912 PIKITUP</v>
          </cell>
          <cell r="F382" t="str">
            <v>ZONDI</v>
          </cell>
          <cell r="G382">
            <v>885620</v>
          </cell>
          <cell r="H382" t="str">
            <v>FML</v>
          </cell>
          <cell r="I382" t="str">
            <v>VJX699GP</v>
          </cell>
          <cell r="J382" t="str">
            <v xml:space="preserve">ISUZU FVZ 1600 T                         </v>
          </cell>
          <cell r="K382" t="str">
            <v>TRK/COMP/6X4/RCR-LEVELROAD</v>
          </cell>
          <cell r="L382">
            <v>497079.16255792353</v>
          </cell>
          <cell r="N382">
            <v>5943.98</v>
          </cell>
          <cell r="O382">
            <v>491135.18255792354</v>
          </cell>
          <cell r="P382">
            <v>5943.98</v>
          </cell>
          <cell r="Q382">
            <v>485191.20255792356</v>
          </cell>
          <cell r="R382">
            <v>0</v>
          </cell>
          <cell r="S382">
            <v>5943.98</v>
          </cell>
          <cell r="T382">
            <v>479247.22255792358</v>
          </cell>
          <cell r="U382">
            <v>0</v>
          </cell>
          <cell r="V382">
            <v>5943.98</v>
          </cell>
          <cell r="W382">
            <v>473303.2425579236</v>
          </cell>
          <cell r="X382">
            <v>0</v>
          </cell>
          <cell r="Y382">
            <v>5943.98</v>
          </cell>
          <cell r="Z382">
            <v>467359.26255792362</v>
          </cell>
          <cell r="AA382">
            <v>0</v>
          </cell>
          <cell r="AB382">
            <v>5943.98</v>
          </cell>
          <cell r="AC382">
            <v>461415.28255792364</v>
          </cell>
          <cell r="AD382">
            <v>0</v>
          </cell>
          <cell r="AE382">
            <v>5943.98</v>
          </cell>
          <cell r="AF382">
            <v>455471.30255792366</v>
          </cell>
          <cell r="AG382">
            <v>0</v>
          </cell>
          <cell r="AH382">
            <v>5943.98</v>
          </cell>
          <cell r="AI382">
            <v>449527.32255792368</v>
          </cell>
          <cell r="AK382">
            <v>5943.98</v>
          </cell>
          <cell r="AL382">
            <v>443583.34255792369</v>
          </cell>
          <cell r="AN382">
            <v>5943.98</v>
          </cell>
          <cell r="AO382">
            <v>437639.36255792371</v>
          </cell>
          <cell r="AQ382">
            <v>5943.98</v>
          </cell>
          <cell r="AR382">
            <v>431695.38255792373</v>
          </cell>
          <cell r="AT382">
            <v>5943.98</v>
          </cell>
          <cell r="AU382">
            <v>425751.40255792375</v>
          </cell>
          <cell r="AW382">
            <v>5943.98</v>
          </cell>
          <cell r="AX382">
            <v>419807.42255792377</v>
          </cell>
          <cell r="AZ382">
            <v>5943.98</v>
          </cell>
          <cell r="BA382">
            <v>413863.44255792379</v>
          </cell>
          <cell r="BB382" t="str">
            <v>VJX699GP</v>
          </cell>
          <cell r="BC382">
            <v>0.08</v>
          </cell>
          <cell r="BD382">
            <v>122.70970580084689</v>
          </cell>
        </row>
        <row r="383">
          <cell r="A383" t="str">
            <v>VJX700GP</v>
          </cell>
          <cell r="B383" t="str">
            <v>Active</v>
          </cell>
          <cell r="C383">
            <v>0</v>
          </cell>
          <cell r="D383" t="str">
            <v>PIKITUP</v>
          </cell>
          <cell r="E383" t="str">
            <v>000912 PIKITUP</v>
          </cell>
          <cell r="F383" t="str">
            <v>ZONDI</v>
          </cell>
          <cell r="G383">
            <v>885620</v>
          </cell>
          <cell r="H383" t="str">
            <v>FML</v>
          </cell>
          <cell r="I383" t="str">
            <v>VJX700GP</v>
          </cell>
          <cell r="J383" t="str">
            <v xml:space="preserve">ISUZU FVZ 1600 T                         </v>
          </cell>
          <cell r="K383" t="str">
            <v>TRK/COMP/6X4/RCR-LEVELROAD</v>
          </cell>
          <cell r="L383">
            <v>496953.40592131147</v>
          </cell>
          <cell r="N383">
            <v>6005.08</v>
          </cell>
          <cell r="O383">
            <v>490948.32592131145</v>
          </cell>
          <cell r="P383">
            <v>6005.08</v>
          </cell>
          <cell r="Q383">
            <v>484943.24592131143</v>
          </cell>
          <cell r="R383">
            <v>0</v>
          </cell>
          <cell r="S383">
            <v>6005.08</v>
          </cell>
          <cell r="T383">
            <v>478938.16592131142</v>
          </cell>
          <cell r="U383">
            <v>0</v>
          </cell>
          <cell r="V383">
            <v>6005.08</v>
          </cell>
          <cell r="W383">
            <v>472933.0859213114</v>
          </cell>
          <cell r="X383">
            <v>0</v>
          </cell>
          <cell r="Y383">
            <v>6005.08</v>
          </cell>
          <cell r="Z383">
            <v>466928.00592131139</v>
          </cell>
          <cell r="AA383">
            <v>0</v>
          </cell>
          <cell r="AB383">
            <v>6005.08</v>
          </cell>
          <cell r="AC383">
            <v>460922.92592131137</v>
          </cell>
          <cell r="AD383">
            <v>0</v>
          </cell>
          <cell r="AE383">
            <v>6005.08</v>
          </cell>
          <cell r="AF383">
            <v>454917.84592131135</v>
          </cell>
          <cell r="AG383">
            <v>0</v>
          </cell>
          <cell r="AH383">
            <v>6005.08</v>
          </cell>
          <cell r="AI383">
            <v>448912.76592131134</v>
          </cell>
          <cell r="AK383">
            <v>6005.08</v>
          </cell>
          <cell r="AL383">
            <v>442907.68592131132</v>
          </cell>
          <cell r="AN383">
            <v>6005.08</v>
          </cell>
          <cell r="AO383">
            <v>436902.6059213113</v>
          </cell>
          <cell r="AQ383">
            <v>6005.08</v>
          </cell>
          <cell r="AR383">
            <v>430897.52592131129</v>
          </cell>
          <cell r="AT383">
            <v>6005.08</v>
          </cell>
          <cell r="AU383">
            <v>424892.44592131127</v>
          </cell>
          <cell r="AW383">
            <v>6005.08</v>
          </cell>
          <cell r="AX383">
            <v>418887.36592131126</v>
          </cell>
          <cell r="AZ383">
            <v>6005.08</v>
          </cell>
          <cell r="BA383">
            <v>412882.28592131124</v>
          </cell>
          <cell r="BB383" t="str">
            <v>VJX700GP</v>
          </cell>
          <cell r="BC383">
            <v>0.08</v>
          </cell>
          <cell r="BD383">
            <v>120.74571826536572</v>
          </cell>
        </row>
        <row r="384">
          <cell r="A384" t="str">
            <v>VMF049GP</v>
          </cell>
          <cell r="B384" t="str">
            <v>Active</v>
          </cell>
          <cell r="C384">
            <v>0</v>
          </cell>
          <cell r="D384" t="str">
            <v>PIKITUP</v>
          </cell>
          <cell r="E384" t="str">
            <v>000912 PIKITUP</v>
          </cell>
          <cell r="F384" t="str">
            <v>BULK COMMERCIAL</v>
          </cell>
          <cell r="G384">
            <v>886218</v>
          </cell>
          <cell r="H384" t="str">
            <v>FML</v>
          </cell>
          <cell r="I384" t="str">
            <v>VMF049GP</v>
          </cell>
          <cell r="J384" t="str">
            <v xml:space="preserve">NISSAN UD 90 F/C C/C                      </v>
          </cell>
          <cell r="K384" t="str">
            <v>TRK/COMPACTOR/4X2MULTIP</v>
          </cell>
          <cell r="L384">
            <v>222868.9799726776</v>
          </cell>
          <cell r="N384">
            <v>13427.183737139017</v>
          </cell>
          <cell r="O384">
            <v>209441.79623553858</v>
          </cell>
          <cell r="P384">
            <v>13427.183737139017</v>
          </cell>
          <cell r="Q384">
            <v>196014.61249839957</v>
          </cell>
          <cell r="R384">
            <v>0</v>
          </cell>
          <cell r="S384">
            <v>13427.183737139017</v>
          </cell>
          <cell r="T384">
            <v>182587.42876126055</v>
          </cell>
          <cell r="U384">
            <v>0</v>
          </cell>
          <cell r="V384">
            <v>13427.183737139017</v>
          </cell>
          <cell r="W384">
            <v>169160.24502412154</v>
          </cell>
          <cell r="X384">
            <v>0</v>
          </cell>
          <cell r="Y384">
            <v>13427.183737139017</v>
          </cell>
          <cell r="Z384">
            <v>155733.06128698253</v>
          </cell>
          <cell r="AA384">
            <v>0</v>
          </cell>
          <cell r="AB384">
            <v>13427.183737139017</v>
          </cell>
          <cell r="AC384">
            <v>142305.87754984351</v>
          </cell>
          <cell r="AD384">
            <v>0</v>
          </cell>
          <cell r="AE384">
            <v>13427.183737139017</v>
          </cell>
          <cell r="AF384">
            <v>128878.6938127045</v>
          </cell>
          <cell r="AG384">
            <v>0</v>
          </cell>
          <cell r="AH384">
            <v>13427.183737139017</v>
          </cell>
          <cell r="AI384">
            <v>115451.51007556549</v>
          </cell>
          <cell r="AK384">
            <v>13427.183737139017</v>
          </cell>
          <cell r="AL384">
            <v>102024.32633842647</v>
          </cell>
          <cell r="AN384">
            <v>13427.183737139017</v>
          </cell>
          <cell r="AO384">
            <v>88597.142601287458</v>
          </cell>
          <cell r="AQ384">
            <v>13427.183737139017</v>
          </cell>
          <cell r="AR384">
            <v>75169.958864148444</v>
          </cell>
          <cell r="AT384">
            <v>13427.183737139017</v>
          </cell>
          <cell r="AU384">
            <v>61742.77512700943</v>
          </cell>
          <cell r="AW384">
            <v>13427.183737139017</v>
          </cell>
          <cell r="AX384">
            <v>48315.591389870417</v>
          </cell>
          <cell r="AZ384">
            <v>13427.183737139017</v>
          </cell>
          <cell r="BA384">
            <v>34888.407652731403</v>
          </cell>
          <cell r="BB384" t="str">
            <v>VMF049GP</v>
          </cell>
          <cell r="BC384">
            <v>0.08</v>
          </cell>
          <cell r="BD384">
            <v>17.649179562963138</v>
          </cell>
        </row>
        <row r="385">
          <cell r="A385" t="str">
            <v>VMF057GP</v>
          </cell>
          <cell r="B385" t="str">
            <v>Active</v>
          </cell>
          <cell r="C385">
            <v>0</v>
          </cell>
          <cell r="D385" t="str">
            <v>PIKITUP</v>
          </cell>
          <cell r="E385" t="str">
            <v>000912 PIKITUP</v>
          </cell>
          <cell r="F385" t="str">
            <v>SOUTHDALE</v>
          </cell>
          <cell r="G385">
            <v>885320</v>
          </cell>
          <cell r="H385" t="str">
            <v>FML</v>
          </cell>
          <cell r="I385" t="str">
            <v>VMF057GP</v>
          </cell>
          <cell r="J385" t="str">
            <v xml:space="preserve">MERCEDES-BENZ 3331/45 ACTROS MP2 F/C C/C         </v>
          </cell>
          <cell r="K385" t="str">
            <v>TRK/COMP/6X4/5000MULTIP</v>
          </cell>
          <cell r="L385">
            <v>395966.17972759559</v>
          </cell>
          <cell r="N385">
            <v>26779.122457765883</v>
          </cell>
          <cell r="O385">
            <v>369187.05726982973</v>
          </cell>
          <cell r="P385">
            <v>26779.122457765883</v>
          </cell>
          <cell r="Q385">
            <v>342407.93481206388</v>
          </cell>
          <cell r="R385">
            <v>0</v>
          </cell>
          <cell r="S385">
            <v>26779.122457765883</v>
          </cell>
          <cell r="T385">
            <v>315628.81235429802</v>
          </cell>
          <cell r="U385">
            <v>0</v>
          </cell>
          <cell r="V385">
            <v>26779.122457765883</v>
          </cell>
          <cell r="W385">
            <v>288849.68989653216</v>
          </cell>
          <cell r="X385">
            <v>0</v>
          </cell>
          <cell r="Y385">
            <v>26779.122457765883</v>
          </cell>
          <cell r="Z385">
            <v>262070.56743876627</v>
          </cell>
          <cell r="AA385">
            <v>0</v>
          </cell>
          <cell r="AB385">
            <v>26779.122457765883</v>
          </cell>
          <cell r="AC385">
            <v>235291.44498100039</v>
          </cell>
          <cell r="AD385">
            <v>0</v>
          </cell>
          <cell r="AE385">
            <v>26779.122457765883</v>
          </cell>
          <cell r="AF385">
            <v>208512.3225232345</v>
          </cell>
          <cell r="AG385">
            <v>0</v>
          </cell>
          <cell r="AH385">
            <v>26779.122457765883</v>
          </cell>
          <cell r="AI385">
            <v>181733.20006546861</v>
          </cell>
          <cell r="AK385">
            <v>26779.122457765883</v>
          </cell>
          <cell r="AL385">
            <v>154954.07760770273</v>
          </cell>
          <cell r="AN385">
            <v>26779.122457765883</v>
          </cell>
          <cell r="AO385">
            <v>128174.95514993684</v>
          </cell>
          <cell r="AQ385">
            <v>26779.122457765883</v>
          </cell>
          <cell r="AR385">
            <v>101395.83269217095</v>
          </cell>
          <cell r="AT385">
            <v>26779.122457765883</v>
          </cell>
          <cell r="AU385">
            <v>74616.710234405065</v>
          </cell>
          <cell r="AW385">
            <v>26779.122457765883</v>
          </cell>
          <cell r="AX385">
            <v>47837.587776639179</v>
          </cell>
          <cell r="AZ385">
            <v>26779.122457765883</v>
          </cell>
          <cell r="BA385">
            <v>21058.465318873295</v>
          </cell>
          <cell r="BB385" t="str">
            <v>VMF057GP</v>
          </cell>
          <cell r="BC385">
            <v>0.08</v>
          </cell>
          <cell r="BD385">
            <v>15.618737423613375</v>
          </cell>
        </row>
        <row r="386">
          <cell r="A386" t="str">
            <v>VNJ913GP</v>
          </cell>
          <cell r="B386" t="str">
            <v>Active</v>
          </cell>
          <cell r="C386">
            <v>0</v>
          </cell>
          <cell r="D386" t="str">
            <v>PIKITUP</v>
          </cell>
          <cell r="E386" t="str">
            <v>000912 PIKITUP</v>
          </cell>
          <cell r="F386" t="str">
            <v>RANDBURG</v>
          </cell>
          <cell r="G386">
            <v>884420</v>
          </cell>
          <cell r="H386" t="str">
            <v>FML</v>
          </cell>
          <cell r="I386" t="str">
            <v>VNJ913GP</v>
          </cell>
          <cell r="J386" t="str">
            <v xml:space="preserve">NISSAN UD 290 WF F/C C/C                  </v>
          </cell>
          <cell r="K386" t="str">
            <v>TRK/COMP/6X4/RCR-LEVELROAD</v>
          </cell>
          <cell r="L386">
            <v>440917.80309234979</v>
          </cell>
          <cell r="N386">
            <v>21643.14</v>
          </cell>
          <cell r="O386">
            <v>419274.66309234977</v>
          </cell>
          <cell r="P386">
            <v>21643.14</v>
          </cell>
          <cell r="Q386">
            <v>397631.52309234976</v>
          </cell>
          <cell r="R386">
            <v>0</v>
          </cell>
          <cell r="S386">
            <v>21643.14</v>
          </cell>
          <cell r="T386">
            <v>375988.38309234974</v>
          </cell>
          <cell r="U386">
            <v>0</v>
          </cell>
          <cell r="V386">
            <v>21643.14</v>
          </cell>
          <cell r="W386">
            <v>354345.24309234973</v>
          </cell>
          <cell r="X386">
            <v>0</v>
          </cell>
          <cell r="Y386">
            <v>21643.14</v>
          </cell>
          <cell r="Z386">
            <v>332702.10309234972</v>
          </cell>
          <cell r="AA386">
            <v>0</v>
          </cell>
          <cell r="AB386">
            <v>21643.14</v>
          </cell>
          <cell r="AC386">
            <v>311058.9630923497</v>
          </cell>
          <cell r="AD386">
            <v>0</v>
          </cell>
          <cell r="AE386">
            <v>21643.14</v>
          </cell>
          <cell r="AF386">
            <v>289415.82309234969</v>
          </cell>
          <cell r="AG386">
            <v>0</v>
          </cell>
          <cell r="AH386">
            <v>21643.14</v>
          </cell>
          <cell r="AI386">
            <v>267772.68309234967</v>
          </cell>
          <cell r="AK386">
            <v>21643.14</v>
          </cell>
          <cell r="AL386">
            <v>246129.54309234966</v>
          </cell>
          <cell r="AN386">
            <v>21643.14</v>
          </cell>
          <cell r="AO386">
            <v>224486.40309234965</v>
          </cell>
          <cell r="AQ386">
            <v>21643.14</v>
          </cell>
          <cell r="AR386">
            <v>202843.26309234963</v>
          </cell>
          <cell r="AT386">
            <v>21643.14</v>
          </cell>
          <cell r="AU386">
            <v>181200.12309234962</v>
          </cell>
          <cell r="AW386">
            <v>21643.14</v>
          </cell>
          <cell r="AX386">
            <v>159556.9830923496</v>
          </cell>
          <cell r="AZ386">
            <v>21643.14</v>
          </cell>
          <cell r="BA386">
            <v>137913.84309234959</v>
          </cell>
          <cell r="BB386" t="str">
            <v>VNJ913GP</v>
          </cell>
          <cell r="BC386">
            <v>0.08</v>
          </cell>
          <cell r="BD386">
            <v>21.968076469887698</v>
          </cell>
        </row>
        <row r="387">
          <cell r="A387" t="str">
            <v>VNJ920GP</v>
          </cell>
          <cell r="B387" t="str">
            <v>Active</v>
          </cell>
          <cell r="C387">
            <v>0</v>
          </cell>
          <cell r="D387" t="str">
            <v>PIKITUP</v>
          </cell>
          <cell r="E387" t="str">
            <v>000912 PIKITUP</v>
          </cell>
          <cell r="F387" t="str">
            <v>AVALON</v>
          </cell>
          <cell r="G387">
            <v>885520</v>
          </cell>
          <cell r="H387" t="str">
            <v>FML</v>
          </cell>
          <cell r="I387" t="str">
            <v>VNJ920GP</v>
          </cell>
          <cell r="J387" t="str">
            <v xml:space="preserve">NISSAN UD 290 WF F/C C/C                  </v>
          </cell>
          <cell r="K387" t="str">
            <v>TRK/COMP/6X4/RCR-LEVELROAD</v>
          </cell>
          <cell r="L387">
            <v>442769.9523901639</v>
          </cell>
          <cell r="N387">
            <v>21643.14</v>
          </cell>
          <cell r="O387">
            <v>421126.81239016389</v>
          </cell>
          <cell r="P387">
            <v>21643.14</v>
          </cell>
          <cell r="Q387">
            <v>399483.67239016388</v>
          </cell>
          <cell r="R387">
            <v>0</v>
          </cell>
          <cell r="S387">
            <v>21643.14</v>
          </cell>
          <cell r="T387">
            <v>377840.53239016386</v>
          </cell>
          <cell r="U387">
            <v>0</v>
          </cell>
          <cell r="V387">
            <v>21643.14</v>
          </cell>
          <cell r="W387">
            <v>356197.39239016385</v>
          </cell>
          <cell r="X387">
            <v>0</v>
          </cell>
          <cell r="Y387">
            <v>21643.14</v>
          </cell>
          <cell r="Z387">
            <v>334554.25239016383</v>
          </cell>
          <cell r="AA387">
            <v>0</v>
          </cell>
          <cell r="AB387">
            <v>21643.14</v>
          </cell>
          <cell r="AC387">
            <v>312911.11239016382</v>
          </cell>
          <cell r="AD387">
            <v>0</v>
          </cell>
          <cell r="AE387">
            <v>21643.14</v>
          </cell>
          <cell r="AF387">
            <v>291267.97239016381</v>
          </cell>
          <cell r="AG387">
            <v>0</v>
          </cell>
          <cell r="AH387">
            <v>21643.14</v>
          </cell>
          <cell r="AI387">
            <v>269624.83239016379</v>
          </cell>
          <cell r="AK387">
            <v>21643.14</v>
          </cell>
          <cell r="AL387">
            <v>247981.69239016378</v>
          </cell>
          <cell r="AN387">
            <v>21643.14</v>
          </cell>
          <cell r="AO387">
            <v>226338.55239016376</v>
          </cell>
          <cell r="AQ387">
            <v>21643.14</v>
          </cell>
          <cell r="AR387">
            <v>204695.41239016375</v>
          </cell>
          <cell r="AT387">
            <v>21643.14</v>
          </cell>
          <cell r="AU387">
            <v>183052.27239016374</v>
          </cell>
          <cell r="AW387">
            <v>21643.14</v>
          </cell>
          <cell r="AX387">
            <v>161409.13239016372</v>
          </cell>
          <cell r="AZ387">
            <v>21643.14</v>
          </cell>
          <cell r="BA387">
            <v>139765.99239016371</v>
          </cell>
          <cell r="BB387" t="str">
            <v>VNJ920GP</v>
          </cell>
          <cell r="BC387">
            <v>0.08</v>
          </cell>
          <cell r="BD387">
            <v>22.067464888292019</v>
          </cell>
        </row>
        <row r="388">
          <cell r="A388" t="str">
            <v>VNJ925GP</v>
          </cell>
          <cell r="B388" t="str">
            <v>Active</v>
          </cell>
          <cell r="C388">
            <v>0</v>
          </cell>
          <cell r="D388" t="str">
            <v>PIKITUP</v>
          </cell>
          <cell r="E388" t="str">
            <v>000912 PIKITUP</v>
          </cell>
          <cell r="F388" t="str">
            <v>RANDBURG</v>
          </cell>
          <cell r="G388">
            <v>884420</v>
          </cell>
          <cell r="H388" t="str">
            <v>FML</v>
          </cell>
          <cell r="I388" t="str">
            <v>VNJ925GP</v>
          </cell>
          <cell r="J388" t="str">
            <v xml:space="preserve">NISSAN UD 290 WF F/C C/C                  </v>
          </cell>
          <cell r="K388" t="str">
            <v>TRK/COMP/6X4/RCR-LEVELROAD</v>
          </cell>
          <cell r="L388">
            <v>448584.10192185792</v>
          </cell>
          <cell r="N388">
            <v>21643.14</v>
          </cell>
          <cell r="O388">
            <v>426940.9619218579</v>
          </cell>
          <cell r="P388">
            <v>21643.14</v>
          </cell>
          <cell r="Q388">
            <v>405297.82192185789</v>
          </cell>
          <cell r="R388">
            <v>0</v>
          </cell>
          <cell r="S388">
            <v>21643.14</v>
          </cell>
          <cell r="T388">
            <v>383654.68192185787</v>
          </cell>
          <cell r="U388">
            <v>0</v>
          </cell>
          <cell r="V388">
            <v>21643.14</v>
          </cell>
          <cell r="W388">
            <v>362011.54192185786</v>
          </cell>
          <cell r="X388">
            <v>0</v>
          </cell>
          <cell r="Y388">
            <v>21643.14</v>
          </cell>
          <cell r="Z388">
            <v>340368.40192185785</v>
          </cell>
          <cell r="AA388">
            <v>0</v>
          </cell>
          <cell r="AB388">
            <v>21643.14</v>
          </cell>
          <cell r="AC388">
            <v>318725.26192185783</v>
          </cell>
          <cell r="AD388">
            <v>0</v>
          </cell>
          <cell r="AE388">
            <v>21643.14</v>
          </cell>
          <cell r="AF388">
            <v>297082.12192185782</v>
          </cell>
          <cell r="AG388">
            <v>0</v>
          </cell>
          <cell r="AH388">
            <v>21643.14</v>
          </cell>
          <cell r="AI388">
            <v>275438.9819218578</v>
          </cell>
          <cell r="AK388">
            <v>21643.14</v>
          </cell>
          <cell r="AL388">
            <v>253795.84192185779</v>
          </cell>
          <cell r="AN388">
            <v>21643.14</v>
          </cell>
          <cell r="AO388">
            <v>232152.70192185778</v>
          </cell>
          <cell r="AQ388">
            <v>21643.14</v>
          </cell>
          <cell r="AR388">
            <v>210509.56192185776</v>
          </cell>
          <cell r="AT388">
            <v>21643.14</v>
          </cell>
          <cell r="AU388">
            <v>188866.42192185775</v>
          </cell>
          <cell r="AW388">
            <v>21643.14</v>
          </cell>
          <cell r="AX388">
            <v>167223.28192185774</v>
          </cell>
          <cell r="AZ388">
            <v>21643.14</v>
          </cell>
          <cell r="BA388">
            <v>145580.14192185772</v>
          </cell>
          <cell r="BB388" t="str">
            <v>VNJ925GP</v>
          </cell>
          <cell r="BC388">
            <v>0.08</v>
          </cell>
          <cell r="BD388">
            <v>22.379885797460826</v>
          </cell>
        </row>
        <row r="389">
          <cell r="A389" t="str">
            <v>VNJ929GP</v>
          </cell>
          <cell r="B389" t="str">
            <v>Active</v>
          </cell>
          <cell r="C389">
            <v>0</v>
          </cell>
          <cell r="D389" t="str">
            <v>PIKITUP</v>
          </cell>
          <cell r="E389" t="str">
            <v>000912 PIKITUP</v>
          </cell>
          <cell r="F389" t="str">
            <v>RANDBURG</v>
          </cell>
          <cell r="G389">
            <v>884420</v>
          </cell>
          <cell r="H389" t="str">
            <v>FML</v>
          </cell>
          <cell r="I389" t="str">
            <v>VNJ929GP</v>
          </cell>
          <cell r="J389" t="str">
            <v xml:space="preserve">NISSAN UD 290 WF F/C C/C                  </v>
          </cell>
          <cell r="K389" t="str">
            <v>TRK/COMP/6X4/RCR-LEVELROAD</v>
          </cell>
          <cell r="L389">
            <v>448242.05056666664</v>
          </cell>
          <cell r="N389">
            <v>21643.14</v>
          </cell>
          <cell r="O389">
            <v>426598.91056666663</v>
          </cell>
          <cell r="P389">
            <v>21643.14</v>
          </cell>
          <cell r="Q389">
            <v>404955.77056666662</v>
          </cell>
          <cell r="R389">
            <v>0</v>
          </cell>
          <cell r="S389">
            <v>21643.14</v>
          </cell>
          <cell r="T389">
            <v>383312.6305666666</v>
          </cell>
          <cell r="U389">
            <v>0</v>
          </cell>
          <cell r="V389">
            <v>21643.14</v>
          </cell>
          <cell r="W389">
            <v>361669.49056666659</v>
          </cell>
          <cell r="X389">
            <v>0</v>
          </cell>
          <cell r="Y389">
            <v>21643.14</v>
          </cell>
          <cell r="Z389">
            <v>340026.35056666657</v>
          </cell>
          <cell r="AA389">
            <v>0</v>
          </cell>
          <cell r="AB389">
            <v>21643.14</v>
          </cell>
          <cell r="AC389">
            <v>318383.21056666656</v>
          </cell>
          <cell r="AD389">
            <v>0</v>
          </cell>
          <cell r="AE389">
            <v>21643.14</v>
          </cell>
          <cell r="AF389">
            <v>296740.07056666655</v>
          </cell>
          <cell r="AG389">
            <v>0</v>
          </cell>
          <cell r="AH389">
            <v>21643.14</v>
          </cell>
          <cell r="AI389">
            <v>275096.93056666653</v>
          </cell>
          <cell r="AK389">
            <v>21643.14</v>
          </cell>
          <cell r="AL389">
            <v>253453.79056666652</v>
          </cell>
          <cell r="AN389">
            <v>21643.14</v>
          </cell>
          <cell r="AO389">
            <v>231810.6505666665</v>
          </cell>
          <cell r="AQ389">
            <v>21643.14</v>
          </cell>
          <cell r="AR389">
            <v>210167.51056666649</v>
          </cell>
          <cell r="AT389">
            <v>21643.14</v>
          </cell>
          <cell r="AU389">
            <v>188524.37056666648</v>
          </cell>
          <cell r="AW389">
            <v>21643.14</v>
          </cell>
          <cell r="AX389">
            <v>166881.23056666646</v>
          </cell>
          <cell r="AZ389">
            <v>21643.14</v>
          </cell>
          <cell r="BA389">
            <v>145238.09056666645</v>
          </cell>
          <cell r="BB389" t="str">
            <v>VNJ929GP</v>
          </cell>
          <cell r="BC389">
            <v>0.08</v>
          </cell>
          <cell r="BD389">
            <v>22.361487843942591</v>
          </cell>
        </row>
        <row r="390">
          <cell r="A390" t="str">
            <v>VNJ935GP</v>
          </cell>
          <cell r="B390" t="str">
            <v>Active</v>
          </cell>
          <cell r="C390">
            <v>0</v>
          </cell>
          <cell r="D390" t="str">
            <v>PIKITUP</v>
          </cell>
          <cell r="E390" t="str">
            <v>000912 PIKITUP</v>
          </cell>
          <cell r="F390" t="str">
            <v>SPRINGFIELD TECH POOL</v>
          </cell>
          <cell r="G390">
            <v>883420</v>
          </cell>
          <cell r="H390" t="str">
            <v>FML</v>
          </cell>
          <cell r="I390" t="str">
            <v>VNJ935GP</v>
          </cell>
          <cell r="J390" t="str">
            <v xml:space="preserve">NISSAN UD 290 WF F/C C/C                  </v>
          </cell>
          <cell r="K390" t="str">
            <v>TRK/COMP/6X4/RCR-LEVELROAD</v>
          </cell>
          <cell r="L390">
            <v>440513.3415166667</v>
          </cell>
          <cell r="N390">
            <v>21643.14</v>
          </cell>
          <cell r="O390">
            <v>418870.20151666668</v>
          </cell>
          <cell r="P390">
            <v>21643.14</v>
          </cell>
          <cell r="Q390">
            <v>397227.06151666667</v>
          </cell>
          <cell r="R390">
            <v>0</v>
          </cell>
          <cell r="S390">
            <v>21643.14</v>
          </cell>
          <cell r="T390">
            <v>375583.92151666665</v>
          </cell>
          <cell r="U390">
            <v>0</v>
          </cell>
          <cell r="V390">
            <v>21643.14</v>
          </cell>
          <cell r="W390">
            <v>353940.78151666664</v>
          </cell>
          <cell r="X390">
            <v>0</v>
          </cell>
          <cell r="Y390">
            <v>21643.14</v>
          </cell>
          <cell r="Z390">
            <v>332297.64151666663</v>
          </cell>
          <cell r="AA390">
            <v>0</v>
          </cell>
          <cell r="AB390">
            <v>21643.14</v>
          </cell>
          <cell r="AC390">
            <v>310654.50151666661</v>
          </cell>
          <cell r="AD390">
            <v>0</v>
          </cell>
          <cell r="AE390">
            <v>21643.14</v>
          </cell>
          <cell r="AF390">
            <v>289011.3615166666</v>
          </cell>
          <cell r="AG390">
            <v>0</v>
          </cell>
          <cell r="AH390">
            <v>21643.14</v>
          </cell>
          <cell r="AI390">
            <v>267368.22151666658</v>
          </cell>
          <cell r="AK390">
            <v>21643.14</v>
          </cell>
          <cell r="AL390">
            <v>245725.08151666657</v>
          </cell>
          <cell r="AN390">
            <v>21643.14</v>
          </cell>
          <cell r="AO390">
            <v>224081.94151666656</v>
          </cell>
          <cell r="AQ390">
            <v>21643.14</v>
          </cell>
          <cell r="AR390">
            <v>202438.80151666654</v>
          </cell>
          <cell r="AT390">
            <v>21643.14</v>
          </cell>
          <cell r="AU390">
            <v>180795.66151666653</v>
          </cell>
          <cell r="AW390">
            <v>21643.14</v>
          </cell>
          <cell r="AX390">
            <v>159152.52151666651</v>
          </cell>
          <cell r="AZ390">
            <v>21643.14</v>
          </cell>
          <cell r="BA390">
            <v>137509.3815166665</v>
          </cell>
          <cell r="BB390" t="str">
            <v>VNJ935GP</v>
          </cell>
          <cell r="BC390">
            <v>0.08</v>
          </cell>
          <cell r="BD390">
            <v>21.946381334705972</v>
          </cell>
        </row>
        <row r="391">
          <cell r="A391" t="str">
            <v>VNJ940GP</v>
          </cell>
          <cell r="B391" t="str">
            <v>Active</v>
          </cell>
          <cell r="C391">
            <v>0</v>
          </cell>
          <cell r="D391" t="str">
            <v>PIKITUP</v>
          </cell>
          <cell r="E391" t="str">
            <v>000912 PIKITUP</v>
          </cell>
          <cell r="F391" t="str">
            <v>NORWOOD</v>
          </cell>
          <cell r="G391">
            <v>883320</v>
          </cell>
          <cell r="H391" t="str">
            <v>FML</v>
          </cell>
          <cell r="I391" t="str">
            <v>VNJ940GP</v>
          </cell>
          <cell r="J391" t="str">
            <v xml:space="preserve">NISSAN UD 290 WF F/C C/C                  </v>
          </cell>
          <cell r="K391" t="str">
            <v>TRK/COMP/6X4/RCR-LEVELROAD</v>
          </cell>
          <cell r="L391">
            <v>336322.13705109293</v>
          </cell>
          <cell r="N391">
            <v>21643.14</v>
          </cell>
          <cell r="O391">
            <v>314678.99705109291</v>
          </cell>
          <cell r="P391">
            <v>21643.14</v>
          </cell>
          <cell r="Q391">
            <v>293035.8570510929</v>
          </cell>
          <cell r="R391">
            <v>0</v>
          </cell>
          <cell r="S391">
            <v>21643.14</v>
          </cell>
          <cell r="T391">
            <v>271392.71705109288</v>
          </cell>
          <cell r="U391">
            <v>0</v>
          </cell>
          <cell r="V391">
            <v>21643.14</v>
          </cell>
          <cell r="W391">
            <v>249749.57705109287</v>
          </cell>
          <cell r="X391">
            <v>0</v>
          </cell>
          <cell r="Y391">
            <v>21643.14</v>
          </cell>
          <cell r="Z391">
            <v>228106.43705109286</v>
          </cell>
          <cell r="AA391">
            <v>0</v>
          </cell>
          <cell r="AB391">
            <v>21643.14</v>
          </cell>
          <cell r="AC391">
            <v>206463.29705109284</v>
          </cell>
          <cell r="AD391">
            <v>0</v>
          </cell>
          <cell r="AE391">
            <v>21643.14</v>
          </cell>
          <cell r="AF391">
            <v>184820.15705109283</v>
          </cell>
          <cell r="AG391">
            <v>0</v>
          </cell>
          <cell r="AH391">
            <v>21643.14</v>
          </cell>
          <cell r="AI391">
            <v>163177.01705109281</v>
          </cell>
          <cell r="AK391">
            <v>21643.14</v>
          </cell>
          <cell r="AL391">
            <v>141533.8770510928</v>
          </cell>
          <cell r="AN391">
            <v>21643.14</v>
          </cell>
          <cell r="AO391">
            <v>119890.7370510928</v>
          </cell>
          <cell r="AQ391">
            <v>21643.14</v>
          </cell>
          <cell r="AR391">
            <v>98247.597051092802</v>
          </cell>
          <cell r="AT391">
            <v>21643.14</v>
          </cell>
          <cell r="AU391">
            <v>76604.457051092802</v>
          </cell>
          <cell r="AW391">
            <v>21643.14</v>
          </cell>
          <cell r="AX391">
            <v>54961.317051092803</v>
          </cell>
          <cell r="AZ391">
            <v>21643.14</v>
          </cell>
          <cell r="BA391">
            <v>33318.177051092804</v>
          </cell>
          <cell r="BB391" t="str">
            <v>VNJ940GP</v>
          </cell>
          <cell r="BC391">
            <v>0.08</v>
          </cell>
          <cell r="BD391">
            <v>16.459270311401056</v>
          </cell>
        </row>
        <row r="392">
          <cell r="A392" t="str">
            <v>VNJ949GP</v>
          </cell>
          <cell r="B392" t="str">
            <v>Active</v>
          </cell>
          <cell r="C392">
            <v>0</v>
          </cell>
          <cell r="D392" t="str">
            <v>PIKITUP</v>
          </cell>
          <cell r="E392" t="str">
            <v>000912 PIKITUP</v>
          </cell>
          <cell r="F392" t="str">
            <v>SOUTHDALE</v>
          </cell>
          <cell r="G392">
            <v>885320</v>
          </cell>
          <cell r="H392" t="str">
            <v>FML</v>
          </cell>
          <cell r="I392" t="str">
            <v>VNJ949GP</v>
          </cell>
          <cell r="J392" t="str">
            <v xml:space="preserve">NISSAN UD 290 WF F/C C/C                  </v>
          </cell>
          <cell r="K392" t="str">
            <v>TRK/COMP/6X4/RCR-LEVELROAD</v>
          </cell>
          <cell r="L392">
            <v>440866.72118142073</v>
          </cell>
          <cell r="N392">
            <v>21643.14</v>
          </cell>
          <cell r="O392">
            <v>419223.58118142071</v>
          </cell>
          <cell r="P392">
            <v>21643.14</v>
          </cell>
          <cell r="Q392">
            <v>397580.4411814207</v>
          </cell>
          <cell r="R392">
            <v>0</v>
          </cell>
          <cell r="S392">
            <v>21643.14</v>
          </cell>
          <cell r="T392">
            <v>375937.30118142068</v>
          </cell>
          <cell r="U392">
            <v>0</v>
          </cell>
          <cell r="V392">
            <v>21643.14</v>
          </cell>
          <cell r="W392">
            <v>354294.16118142067</v>
          </cell>
          <cell r="X392">
            <v>0</v>
          </cell>
          <cell r="Y392">
            <v>21643.14</v>
          </cell>
          <cell r="Z392">
            <v>332651.02118142066</v>
          </cell>
          <cell r="AA392">
            <v>0</v>
          </cell>
          <cell r="AB392">
            <v>21643.14</v>
          </cell>
          <cell r="AC392">
            <v>311007.88118142064</v>
          </cell>
          <cell r="AD392">
            <v>0</v>
          </cell>
          <cell r="AE392">
            <v>21643.14</v>
          </cell>
          <cell r="AF392">
            <v>289364.74118142063</v>
          </cell>
          <cell r="AG392">
            <v>0</v>
          </cell>
          <cell r="AH392">
            <v>21643.14</v>
          </cell>
          <cell r="AI392">
            <v>267721.60118142061</v>
          </cell>
          <cell r="AK392">
            <v>21643.14</v>
          </cell>
          <cell r="AL392">
            <v>246078.4611814206</v>
          </cell>
          <cell r="AN392">
            <v>21643.14</v>
          </cell>
          <cell r="AO392">
            <v>224435.32118142059</v>
          </cell>
          <cell r="AQ392">
            <v>21643.14</v>
          </cell>
          <cell r="AR392">
            <v>202792.18118142057</v>
          </cell>
          <cell r="AT392">
            <v>21643.14</v>
          </cell>
          <cell r="AU392">
            <v>181149.04118142056</v>
          </cell>
          <cell r="AW392">
            <v>21643.14</v>
          </cell>
          <cell r="AX392">
            <v>159505.90118142054</v>
          </cell>
          <cell r="AZ392">
            <v>21643.14</v>
          </cell>
          <cell r="BA392">
            <v>137862.76118142053</v>
          </cell>
          <cell r="BB392" t="str">
            <v>VNJ949GP</v>
          </cell>
          <cell r="BC392">
            <v>0.08</v>
          </cell>
          <cell r="BD392">
            <v>21.965336286835033</v>
          </cell>
        </row>
        <row r="393">
          <cell r="A393" t="str">
            <v>VNJ957GP</v>
          </cell>
          <cell r="B393" t="str">
            <v>Active</v>
          </cell>
          <cell r="C393">
            <v>0</v>
          </cell>
          <cell r="D393" t="str">
            <v>PIKITUP</v>
          </cell>
          <cell r="E393" t="str">
            <v>000912 PIKITUP</v>
          </cell>
          <cell r="F393" t="str">
            <v>AVALON</v>
          </cell>
          <cell r="G393">
            <v>885520</v>
          </cell>
          <cell r="H393" t="str">
            <v>FML</v>
          </cell>
          <cell r="I393" t="str">
            <v>VNJ957GP</v>
          </cell>
          <cell r="J393" t="str">
            <v xml:space="preserve">NISSAN UD 290 WF F/C C/C                  </v>
          </cell>
          <cell r="K393" t="str">
            <v>TRK/COMP/6X4/RCR-LEVELROAD</v>
          </cell>
          <cell r="L393">
            <v>440026.60509781423</v>
          </cell>
          <cell r="N393">
            <v>21643.14</v>
          </cell>
          <cell r="O393">
            <v>418383.46509781422</v>
          </cell>
          <cell r="P393">
            <v>21643.14</v>
          </cell>
          <cell r="Q393">
            <v>396740.3250978142</v>
          </cell>
          <cell r="R393">
            <v>0</v>
          </cell>
          <cell r="S393">
            <v>21643.14</v>
          </cell>
          <cell r="T393">
            <v>375097.18509781419</v>
          </cell>
          <cell r="U393">
            <v>0</v>
          </cell>
          <cell r="V393">
            <v>21643.14</v>
          </cell>
          <cell r="W393">
            <v>353454.04509781417</v>
          </cell>
          <cell r="X393">
            <v>0</v>
          </cell>
          <cell r="Y393">
            <v>21643.14</v>
          </cell>
          <cell r="Z393">
            <v>331810.90509781416</v>
          </cell>
          <cell r="AA393">
            <v>0</v>
          </cell>
          <cell r="AB393">
            <v>21643.14</v>
          </cell>
          <cell r="AC393">
            <v>310167.76509781415</v>
          </cell>
          <cell r="AD393">
            <v>0</v>
          </cell>
          <cell r="AE393">
            <v>21643.14</v>
          </cell>
          <cell r="AF393">
            <v>288524.62509781413</v>
          </cell>
          <cell r="AG393">
            <v>0</v>
          </cell>
          <cell r="AH393">
            <v>21643.14</v>
          </cell>
          <cell r="AI393">
            <v>266881.48509781412</v>
          </cell>
          <cell r="AK393">
            <v>21643.14</v>
          </cell>
          <cell r="AL393">
            <v>245238.3450978141</v>
          </cell>
          <cell r="AN393">
            <v>21643.14</v>
          </cell>
          <cell r="AO393">
            <v>223595.20509781409</v>
          </cell>
          <cell r="AQ393">
            <v>21643.14</v>
          </cell>
          <cell r="AR393">
            <v>201952.06509781408</v>
          </cell>
          <cell r="AT393">
            <v>21643.14</v>
          </cell>
          <cell r="AU393">
            <v>180308.92509781406</v>
          </cell>
          <cell r="AW393">
            <v>21643.14</v>
          </cell>
          <cell r="AX393">
            <v>158665.78509781405</v>
          </cell>
          <cell r="AZ393">
            <v>21643.14</v>
          </cell>
          <cell r="BA393">
            <v>137022.64509781403</v>
          </cell>
          <cell r="BB393" t="str">
            <v>VNJ957GP</v>
          </cell>
          <cell r="BC393">
            <v>0.08</v>
          </cell>
          <cell r="BD393">
            <v>21.920277160053967</v>
          </cell>
        </row>
        <row r="394">
          <cell r="A394" t="str">
            <v>VNJ962GP</v>
          </cell>
          <cell r="B394" t="str">
            <v>Active</v>
          </cell>
          <cell r="C394">
            <v>0</v>
          </cell>
          <cell r="D394" t="str">
            <v>PIKITUP</v>
          </cell>
          <cell r="E394" t="str">
            <v>000912 PIKITUP</v>
          </cell>
          <cell r="F394" t="str">
            <v>CENTRAL CAMP</v>
          </cell>
          <cell r="G394">
            <v>884520</v>
          </cell>
          <cell r="H394" t="str">
            <v>FML</v>
          </cell>
          <cell r="I394" t="str">
            <v>VNJ962GP</v>
          </cell>
          <cell r="J394" t="str">
            <v xml:space="preserve">NISSAN UD 290 WF F/C C/C                  </v>
          </cell>
          <cell r="K394" t="str">
            <v>TRK/COMP/6X4/RCR-LEVELROAD</v>
          </cell>
          <cell r="L394">
            <v>448581.0191095628</v>
          </cell>
          <cell r="N394">
            <v>21643.14</v>
          </cell>
          <cell r="O394">
            <v>426937.87910956278</v>
          </cell>
          <cell r="P394">
            <v>21643.14</v>
          </cell>
          <cell r="Q394">
            <v>405294.73910956277</v>
          </cell>
          <cell r="R394">
            <v>0</v>
          </cell>
          <cell r="S394">
            <v>21643.14</v>
          </cell>
          <cell r="T394">
            <v>383651.59910956275</v>
          </cell>
          <cell r="U394">
            <v>0</v>
          </cell>
          <cell r="V394">
            <v>21643.14</v>
          </cell>
          <cell r="W394">
            <v>362008.45910956274</v>
          </cell>
          <cell r="X394">
            <v>0</v>
          </cell>
          <cell r="Y394">
            <v>21643.14</v>
          </cell>
          <cell r="Z394">
            <v>340365.31910956273</v>
          </cell>
          <cell r="AA394">
            <v>0</v>
          </cell>
          <cell r="AB394">
            <v>21643.14</v>
          </cell>
          <cell r="AC394">
            <v>318722.17910956271</v>
          </cell>
          <cell r="AD394">
            <v>0</v>
          </cell>
          <cell r="AE394">
            <v>21643.14</v>
          </cell>
          <cell r="AF394">
            <v>297079.0391095627</v>
          </cell>
          <cell r="AG394">
            <v>0</v>
          </cell>
          <cell r="AH394">
            <v>21643.14</v>
          </cell>
          <cell r="AI394">
            <v>275435.89910956268</v>
          </cell>
          <cell r="AK394">
            <v>21643.14</v>
          </cell>
          <cell r="AL394">
            <v>253792.75910956267</v>
          </cell>
          <cell r="AN394">
            <v>21643.14</v>
          </cell>
          <cell r="AO394">
            <v>232149.61910956266</v>
          </cell>
          <cell r="AQ394">
            <v>21643.14</v>
          </cell>
          <cell r="AR394">
            <v>210506.47910956264</v>
          </cell>
          <cell r="AT394">
            <v>21643.14</v>
          </cell>
          <cell r="AU394">
            <v>188863.33910956263</v>
          </cell>
          <cell r="AW394">
            <v>21643.14</v>
          </cell>
          <cell r="AX394">
            <v>167220.19910956261</v>
          </cell>
          <cell r="AZ394">
            <v>21643.14</v>
          </cell>
          <cell r="BA394">
            <v>145577.0591095626</v>
          </cell>
          <cell r="BB394" t="str">
            <v>VNJ962GP</v>
          </cell>
          <cell r="BC394">
            <v>0.08</v>
          </cell>
          <cell r="BD394">
            <v>22.379719971855749</v>
          </cell>
        </row>
        <row r="395">
          <cell r="A395" t="str">
            <v>VNJ972GP</v>
          </cell>
          <cell r="B395" t="str">
            <v>Active</v>
          </cell>
          <cell r="C395">
            <v>0</v>
          </cell>
          <cell r="D395" t="str">
            <v>PIKITUP</v>
          </cell>
          <cell r="E395" t="str">
            <v>000912 PIKITUP</v>
          </cell>
          <cell r="F395" t="str">
            <v>CENTRAL CAMP</v>
          </cell>
          <cell r="G395">
            <v>884520</v>
          </cell>
          <cell r="H395" t="str">
            <v>FML</v>
          </cell>
          <cell r="I395" t="str">
            <v>VNJ972GP</v>
          </cell>
          <cell r="J395" t="str">
            <v xml:space="preserve">NISSAN UD 290 WF F/C C/C                  </v>
          </cell>
          <cell r="K395" t="str">
            <v>TRK/COMP/6X4/RCR-LEVELROAD</v>
          </cell>
          <cell r="L395">
            <v>480449.33410109283</v>
          </cell>
          <cell r="N395">
            <v>21643.14</v>
          </cell>
          <cell r="O395">
            <v>458806.19410109281</v>
          </cell>
          <cell r="P395">
            <v>21643.14</v>
          </cell>
          <cell r="Q395">
            <v>437163.0541010928</v>
          </cell>
          <cell r="R395">
            <v>0</v>
          </cell>
          <cell r="S395">
            <v>21643.14</v>
          </cell>
          <cell r="T395">
            <v>415519.91410109279</v>
          </cell>
          <cell r="U395">
            <v>0</v>
          </cell>
          <cell r="V395">
            <v>21643.14</v>
          </cell>
          <cell r="W395">
            <v>393876.77410109277</v>
          </cell>
          <cell r="X395">
            <v>0</v>
          </cell>
          <cell r="Y395">
            <v>21643.14</v>
          </cell>
          <cell r="Z395">
            <v>372233.63410109276</v>
          </cell>
          <cell r="AA395">
            <v>0</v>
          </cell>
          <cell r="AB395">
            <v>21643.14</v>
          </cell>
          <cell r="AC395">
            <v>350590.49410109274</v>
          </cell>
          <cell r="AD395">
            <v>0</v>
          </cell>
          <cell r="AE395">
            <v>21643.14</v>
          </cell>
          <cell r="AF395">
            <v>328947.35410109273</v>
          </cell>
          <cell r="AG395">
            <v>0</v>
          </cell>
          <cell r="AH395">
            <v>21643.14</v>
          </cell>
          <cell r="AI395">
            <v>307304.21410109272</v>
          </cell>
          <cell r="AK395">
            <v>21643.14</v>
          </cell>
          <cell r="AL395">
            <v>285661.0741010927</v>
          </cell>
          <cell r="AN395">
            <v>21643.14</v>
          </cell>
          <cell r="AO395">
            <v>264017.93410109269</v>
          </cell>
          <cell r="AQ395">
            <v>21643.14</v>
          </cell>
          <cell r="AR395">
            <v>242374.79410109267</v>
          </cell>
          <cell r="AT395">
            <v>21643.14</v>
          </cell>
          <cell r="AU395">
            <v>220731.65410109266</v>
          </cell>
          <cell r="AW395">
            <v>21643.14</v>
          </cell>
          <cell r="AX395">
            <v>199088.51410109265</v>
          </cell>
          <cell r="AZ395">
            <v>21643.14</v>
          </cell>
          <cell r="BA395">
            <v>177445.37410109263</v>
          </cell>
          <cell r="BB395" t="str">
            <v>VNJ972GP</v>
          </cell>
          <cell r="BC395">
            <v>0.08</v>
          </cell>
          <cell r="BD395">
            <v>24.103764677836256</v>
          </cell>
        </row>
        <row r="396">
          <cell r="A396" t="str">
            <v>VNJ979GP</v>
          </cell>
          <cell r="B396" t="str">
            <v>Active</v>
          </cell>
          <cell r="C396">
            <v>0</v>
          </cell>
          <cell r="D396" t="str">
            <v>PIKITUP</v>
          </cell>
          <cell r="E396" t="str">
            <v>000912 PIKITUP</v>
          </cell>
          <cell r="F396" t="str">
            <v>AVALON</v>
          </cell>
          <cell r="G396">
            <v>885520</v>
          </cell>
          <cell r="H396" t="str">
            <v>FML</v>
          </cell>
          <cell r="I396" t="str">
            <v>VNJ979GP</v>
          </cell>
          <cell r="J396" t="str">
            <v xml:space="preserve">NISSAN UD 290 WF F/C C/C                  </v>
          </cell>
          <cell r="K396" t="str">
            <v>TRK/COMP/6X4/RCR-LEVELROAD</v>
          </cell>
          <cell r="L396">
            <v>440897.61446885252</v>
          </cell>
          <cell r="N396">
            <v>21643.14</v>
          </cell>
          <cell r="O396">
            <v>419254.47446885251</v>
          </cell>
          <cell r="P396">
            <v>21643.14</v>
          </cell>
          <cell r="Q396">
            <v>397611.3344688525</v>
          </cell>
          <cell r="R396">
            <v>0</v>
          </cell>
          <cell r="S396">
            <v>21643.14</v>
          </cell>
          <cell r="T396">
            <v>375968.19446885248</v>
          </cell>
          <cell r="U396">
            <v>0</v>
          </cell>
          <cell r="V396">
            <v>21643.14</v>
          </cell>
          <cell r="W396">
            <v>354325.05446885247</v>
          </cell>
          <cell r="X396">
            <v>0</v>
          </cell>
          <cell r="Y396">
            <v>21643.14</v>
          </cell>
          <cell r="Z396">
            <v>332681.91446885245</v>
          </cell>
          <cell r="AA396">
            <v>0</v>
          </cell>
          <cell r="AB396">
            <v>21643.14</v>
          </cell>
          <cell r="AC396">
            <v>311038.77446885244</v>
          </cell>
          <cell r="AD396">
            <v>0</v>
          </cell>
          <cell r="AE396">
            <v>21643.14</v>
          </cell>
          <cell r="AF396">
            <v>289395.63446885243</v>
          </cell>
          <cell r="AG396">
            <v>0</v>
          </cell>
          <cell r="AH396">
            <v>21643.14</v>
          </cell>
          <cell r="AI396">
            <v>267752.49446885241</v>
          </cell>
          <cell r="AK396">
            <v>21643.14</v>
          </cell>
          <cell r="AL396">
            <v>246109.3544688524</v>
          </cell>
          <cell r="AN396">
            <v>21643.14</v>
          </cell>
          <cell r="AO396">
            <v>224466.21446885238</v>
          </cell>
          <cell r="AQ396">
            <v>21643.14</v>
          </cell>
          <cell r="AR396">
            <v>202823.07446885237</v>
          </cell>
          <cell r="AT396">
            <v>21643.14</v>
          </cell>
          <cell r="AU396">
            <v>181179.93446885236</v>
          </cell>
          <cell r="AW396">
            <v>21643.14</v>
          </cell>
          <cell r="AX396">
            <v>159536.79446885234</v>
          </cell>
          <cell r="AZ396">
            <v>21643.14</v>
          </cell>
          <cell r="BA396">
            <v>137893.65446885233</v>
          </cell>
          <cell r="BB396" t="str">
            <v>VNJ979GP</v>
          </cell>
          <cell r="BC396">
            <v>0.08</v>
          </cell>
          <cell r="BD396">
            <v>21.966993487134388</v>
          </cell>
        </row>
        <row r="397">
          <cell r="A397" t="str">
            <v>VNJ980GP</v>
          </cell>
          <cell r="B397" t="str">
            <v>Active</v>
          </cell>
          <cell r="C397">
            <v>0</v>
          </cell>
          <cell r="D397" t="str">
            <v>PIKITUP</v>
          </cell>
          <cell r="E397" t="str">
            <v>000912 PIKITUP</v>
          </cell>
          <cell r="F397" t="str">
            <v>MIDRAND</v>
          </cell>
          <cell r="G397">
            <v>886520</v>
          </cell>
          <cell r="H397" t="str">
            <v>FML</v>
          </cell>
          <cell r="I397" t="str">
            <v>VNJ980GP</v>
          </cell>
          <cell r="J397" t="str">
            <v xml:space="preserve">NISSAN UD 290 WF F/C C/C                  </v>
          </cell>
          <cell r="K397" t="str">
            <v>TRK/COMP/6X4/RCR-LEVELROAD</v>
          </cell>
          <cell r="L397">
            <v>335526.38388442626</v>
          </cell>
          <cell r="N397">
            <v>21643.14</v>
          </cell>
          <cell r="O397">
            <v>313883.24388442625</v>
          </cell>
          <cell r="P397">
            <v>21643.14</v>
          </cell>
          <cell r="Q397">
            <v>292240.10388442624</v>
          </cell>
          <cell r="R397">
            <v>0</v>
          </cell>
          <cell r="S397">
            <v>21643.14</v>
          </cell>
          <cell r="T397">
            <v>270596.96388442622</v>
          </cell>
          <cell r="U397">
            <v>0</v>
          </cell>
          <cell r="V397">
            <v>21643.14</v>
          </cell>
          <cell r="W397">
            <v>248953.82388442621</v>
          </cell>
          <cell r="X397">
            <v>0</v>
          </cell>
          <cell r="Y397">
            <v>21643.14</v>
          </cell>
          <cell r="Z397">
            <v>227310.68388442619</v>
          </cell>
          <cell r="AA397">
            <v>0</v>
          </cell>
          <cell r="AB397">
            <v>21643.14</v>
          </cell>
          <cell r="AC397">
            <v>205667.54388442618</v>
          </cell>
          <cell r="AD397">
            <v>0</v>
          </cell>
          <cell r="AE397">
            <v>21643.14</v>
          </cell>
          <cell r="AF397">
            <v>184024.40388442617</v>
          </cell>
          <cell r="AG397">
            <v>0</v>
          </cell>
          <cell r="AH397">
            <v>21643.14</v>
          </cell>
          <cell r="AI397">
            <v>162381.26388442615</v>
          </cell>
          <cell r="AK397">
            <v>21643.14</v>
          </cell>
          <cell r="AL397">
            <v>140738.12388442614</v>
          </cell>
          <cell r="AN397">
            <v>21643.14</v>
          </cell>
          <cell r="AO397">
            <v>119094.98388442614</v>
          </cell>
          <cell r="AQ397">
            <v>21643.14</v>
          </cell>
          <cell r="AR397">
            <v>97451.84388442614</v>
          </cell>
          <cell r="AT397">
            <v>21643.14</v>
          </cell>
          <cell r="AU397">
            <v>75808.703884426141</v>
          </cell>
          <cell r="AW397">
            <v>21643.14</v>
          </cell>
          <cell r="AX397">
            <v>54165.563884426141</v>
          </cell>
          <cell r="AZ397">
            <v>21643.14</v>
          </cell>
          <cell r="BA397">
            <v>32522.423884426142</v>
          </cell>
          <cell r="BB397" t="str">
            <v>VNJ980GP</v>
          </cell>
          <cell r="BC397">
            <v>0.08</v>
          </cell>
          <cell r="BD397">
            <v>16.41812326157531</v>
          </cell>
        </row>
        <row r="398">
          <cell r="A398" t="str">
            <v>VNJ986GP</v>
          </cell>
          <cell r="B398" t="str">
            <v>Active</v>
          </cell>
          <cell r="C398">
            <v>0</v>
          </cell>
          <cell r="D398" t="str">
            <v>PIKITUP</v>
          </cell>
          <cell r="E398" t="str">
            <v>000912 PIKITUP</v>
          </cell>
          <cell r="F398" t="str">
            <v>RANDBURG</v>
          </cell>
          <cell r="G398">
            <v>884420</v>
          </cell>
          <cell r="H398" t="str">
            <v>FML</v>
          </cell>
          <cell r="I398" t="str">
            <v>VNJ986GP</v>
          </cell>
          <cell r="J398" t="str">
            <v xml:space="preserve">NISSAN UD 290 WF F/C C/C                  </v>
          </cell>
          <cell r="K398" t="str">
            <v>TRK/COMP/6X4/RCR-LEVELROAD</v>
          </cell>
          <cell r="L398">
            <v>336324.95296939893</v>
          </cell>
          <cell r="N398">
            <v>21643.14</v>
          </cell>
          <cell r="O398">
            <v>314681.81296939892</v>
          </cell>
          <cell r="P398">
            <v>21643.14</v>
          </cell>
          <cell r="Q398">
            <v>293038.6729693989</v>
          </cell>
          <cell r="R398">
            <v>0</v>
          </cell>
          <cell r="S398">
            <v>21643.14</v>
          </cell>
          <cell r="T398">
            <v>271395.53296939889</v>
          </cell>
          <cell r="U398">
            <v>0</v>
          </cell>
          <cell r="V398">
            <v>21643.14</v>
          </cell>
          <cell r="W398">
            <v>249752.39296939888</v>
          </cell>
          <cell r="X398">
            <v>0</v>
          </cell>
          <cell r="Y398">
            <v>21643.14</v>
          </cell>
          <cell r="Z398">
            <v>228109.25296939886</v>
          </cell>
          <cell r="AA398">
            <v>0</v>
          </cell>
          <cell r="AB398">
            <v>21643.14</v>
          </cell>
          <cell r="AC398">
            <v>206466.11296939885</v>
          </cell>
          <cell r="AD398">
            <v>0</v>
          </cell>
          <cell r="AE398">
            <v>21643.14</v>
          </cell>
          <cell r="AF398">
            <v>184822.97296939883</v>
          </cell>
          <cell r="AG398">
            <v>0</v>
          </cell>
          <cell r="AH398">
            <v>21643.14</v>
          </cell>
          <cell r="AI398">
            <v>163179.83296939882</v>
          </cell>
          <cell r="AK398">
            <v>21643.14</v>
          </cell>
          <cell r="AL398">
            <v>141536.69296939881</v>
          </cell>
          <cell r="AN398">
            <v>21643.14</v>
          </cell>
          <cell r="AO398">
            <v>119893.55296939881</v>
          </cell>
          <cell r="AQ398">
            <v>21643.14</v>
          </cell>
          <cell r="AR398">
            <v>98250.412969398807</v>
          </cell>
          <cell r="AT398">
            <v>21643.14</v>
          </cell>
          <cell r="AU398">
            <v>76607.272969398808</v>
          </cell>
          <cell r="AW398">
            <v>21643.14</v>
          </cell>
          <cell r="AX398">
            <v>54964.132969398808</v>
          </cell>
          <cell r="AZ398">
            <v>21643.14</v>
          </cell>
          <cell r="BA398">
            <v>33320.992969398809</v>
          </cell>
          <cell r="BB398" t="str">
            <v>VNJ986GP</v>
          </cell>
          <cell r="BC398">
            <v>0.08</v>
          </cell>
          <cell r="BD398">
            <v>16.459415937748982</v>
          </cell>
        </row>
        <row r="399">
          <cell r="A399" t="str">
            <v>VSG502GP</v>
          </cell>
          <cell r="B399" t="str">
            <v>Active</v>
          </cell>
          <cell r="C399">
            <v>0</v>
          </cell>
          <cell r="D399" t="str">
            <v>PIKITUP</v>
          </cell>
          <cell r="E399" t="str">
            <v>000912 PIKITUP</v>
          </cell>
          <cell r="F399" t="str">
            <v>SOUTHDALE</v>
          </cell>
          <cell r="G399">
            <v>885326</v>
          </cell>
          <cell r="H399" t="str">
            <v>FML</v>
          </cell>
          <cell r="I399" t="str">
            <v>VSG502GP</v>
          </cell>
          <cell r="J399" t="str">
            <v xml:space="preserve">NISSAN UD 90 F/C C/C                      </v>
          </cell>
          <cell r="K399" t="str">
            <v>TRK/COMPACTOR/4X2MULTIP</v>
          </cell>
          <cell r="L399">
            <v>189393.4928237705</v>
          </cell>
          <cell r="N399">
            <v>13427.183737139017</v>
          </cell>
          <cell r="O399">
            <v>175966.30908663149</v>
          </cell>
          <cell r="P399">
            <v>13427.183737139017</v>
          </cell>
          <cell r="Q399">
            <v>162539.12534949247</v>
          </cell>
          <cell r="R399">
            <v>0</v>
          </cell>
          <cell r="S399">
            <v>13427.183737139017</v>
          </cell>
          <cell r="T399">
            <v>149111.94161235346</v>
          </cell>
          <cell r="U399">
            <v>0</v>
          </cell>
          <cell r="V399">
            <v>13427.183737139017</v>
          </cell>
          <cell r="W399">
            <v>135684.75787521445</v>
          </cell>
          <cell r="X399">
            <v>0</v>
          </cell>
          <cell r="Y399">
            <v>13427.183737139017</v>
          </cell>
          <cell r="Z399">
            <v>122257.57413807543</v>
          </cell>
          <cell r="AA399">
            <v>0</v>
          </cell>
          <cell r="AB399">
            <v>13427.183737139017</v>
          </cell>
          <cell r="AC399">
            <v>108830.39040093642</v>
          </cell>
          <cell r="AD399">
            <v>0</v>
          </cell>
          <cell r="AE399">
            <v>13427.183737139017</v>
          </cell>
          <cell r="AF399">
            <v>95403.206663797406</v>
          </cell>
          <cell r="AG399">
            <v>0</v>
          </cell>
          <cell r="AH399">
            <v>13427.183737139017</v>
          </cell>
          <cell r="AI399">
            <v>81976.022926658392</v>
          </cell>
          <cell r="AK399">
            <v>13427.183737139017</v>
          </cell>
          <cell r="AL399">
            <v>68548.839189519378</v>
          </cell>
          <cell r="AN399">
            <v>13427.183737139017</v>
          </cell>
          <cell r="AO399">
            <v>55121.655452380364</v>
          </cell>
          <cell r="AQ399">
            <v>13427.183737139017</v>
          </cell>
          <cell r="AR399">
            <v>41694.47171524135</v>
          </cell>
          <cell r="AT399">
            <v>13427.183737139017</v>
          </cell>
          <cell r="AU399">
            <v>28267.287978102333</v>
          </cell>
          <cell r="AW399">
            <v>13427.183737139017</v>
          </cell>
          <cell r="AX399">
            <v>14840.104240963316</v>
          </cell>
          <cell r="AZ399">
            <v>13427.183737139017</v>
          </cell>
          <cell r="BA399">
            <v>1412.9205038242981</v>
          </cell>
          <cell r="BB399" t="str">
            <v>VSG502GP</v>
          </cell>
          <cell r="BC399">
            <v>0.08</v>
          </cell>
          <cell r="BD399">
            <v>14.862489408415593</v>
          </cell>
        </row>
        <row r="400">
          <cell r="A400" t="str">
            <v>VXW178GP</v>
          </cell>
          <cell r="B400" t="str">
            <v>Active</v>
          </cell>
          <cell r="C400">
            <v>0</v>
          </cell>
          <cell r="D400" t="str">
            <v>PIKITUP</v>
          </cell>
          <cell r="E400" t="str">
            <v>000912 PIKITUP</v>
          </cell>
          <cell r="F400" t="str">
            <v>NORWOOD</v>
          </cell>
          <cell r="G400">
            <v>883320</v>
          </cell>
          <cell r="H400" t="str">
            <v>FML</v>
          </cell>
          <cell r="I400" t="str">
            <v>VXW178GP</v>
          </cell>
          <cell r="J400" t="str">
            <v xml:space="preserve">MERCEDES-BENZ 3331/45 ACTROS F/C C/C             </v>
          </cell>
          <cell r="K400" t="str">
            <v>TRK/COMP/6X4/RCR-LEVELROAD</v>
          </cell>
          <cell r="L400">
            <v>543765.41947677603</v>
          </cell>
          <cell r="N400">
            <v>20451.669999999998</v>
          </cell>
          <cell r="O400">
            <v>523313.74947677605</v>
          </cell>
          <cell r="P400">
            <v>20451.669999999998</v>
          </cell>
          <cell r="Q400">
            <v>502862.07947677607</v>
          </cell>
          <cell r="R400">
            <v>0</v>
          </cell>
          <cell r="S400">
            <v>20451.669999999998</v>
          </cell>
          <cell r="T400">
            <v>482410.40947677608</v>
          </cell>
          <cell r="U400">
            <v>0</v>
          </cell>
          <cell r="V400">
            <v>20451.669999999998</v>
          </cell>
          <cell r="W400">
            <v>461958.7394767761</v>
          </cell>
          <cell r="X400">
            <v>0</v>
          </cell>
          <cell r="Y400">
            <v>20451.669999999998</v>
          </cell>
          <cell r="Z400">
            <v>441507.06947677612</v>
          </cell>
          <cell r="AA400">
            <v>0</v>
          </cell>
          <cell r="AB400">
            <v>20451.669999999998</v>
          </cell>
          <cell r="AC400">
            <v>421055.39947677613</v>
          </cell>
          <cell r="AD400">
            <v>0</v>
          </cell>
          <cell r="AE400">
            <v>20451.669999999998</v>
          </cell>
          <cell r="AF400">
            <v>400603.72947677615</v>
          </cell>
          <cell r="AG400">
            <v>0</v>
          </cell>
          <cell r="AH400">
            <v>20451.669999999998</v>
          </cell>
          <cell r="AI400">
            <v>380152.05947677616</v>
          </cell>
          <cell r="AK400">
            <v>20451.669999999998</v>
          </cell>
          <cell r="AL400">
            <v>359700.38947677618</v>
          </cell>
          <cell r="AN400">
            <v>20451.669999999998</v>
          </cell>
          <cell r="AO400">
            <v>339248.7194767762</v>
          </cell>
          <cell r="AQ400">
            <v>20451.669999999998</v>
          </cell>
          <cell r="AR400">
            <v>318797.04947677621</v>
          </cell>
          <cell r="AT400">
            <v>20451.669999999998</v>
          </cell>
          <cell r="AU400">
            <v>298345.37947677623</v>
          </cell>
          <cell r="AW400">
            <v>20451.669999999998</v>
          </cell>
          <cell r="AX400">
            <v>277893.70947677625</v>
          </cell>
          <cell r="AZ400">
            <v>20451.669999999998</v>
          </cell>
          <cell r="BA400">
            <v>257442.03947677626</v>
          </cell>
          <cell r="BB400" t="str">
            <v>VXW178GP</v>
          </cell>
          <cell r="BC400">
            <v>0.08</v>
          </cell>
          <cell r="BD400">
            <v>29.363273215991985</v>
          </cell>
        </row>
        <row r="401">
          <cell r="A401" t="str">
            <v>VXW185GP</v>
          </cell>
          <cell r="B401" t="str">
            <v>Active</v>
          </cell>
          <cell r="C401">
            <v>0</v>
          </cell>
          <cell r="D401" t="str">
            <v>PIKITUP</v>
          </cell>
          <cell r="E401" t="str">
            <v>000912 PIKITUP</v>
          </cell>
          <cell r="F401" t="str">
            <v>SELBY</v>
          </cell>
          <cell r="G401">
            <v>885420</v>
          </cell>
          <cell r="H401" t="str">
            <v>FML</v>
          </cell>
          <cell r="I401" t="str">
            <v>VXW185GP</v>
          </cell>
          <cell r="J401" t="str">
            <v xml:space="preserve">MERCEDES-BENZ 3331/45 ACTROS F/C C/C             </v>
          </cell>
          <cell r="K401" t="str">
            <v>TRK/COMP/6X4/RCR-LEVELROAD</v>
          </cell>
          <cell r="L401">
            <v>543765.42953224049</v>
          </cell>
          <cell r="N401">
            <v>20451.669999999998</v>
          </cell>
          <cell r="O401">
            <v>523313.75953224051</v>
          </cell>
          <cell r="P401">
            <v>20451.669999999998</v>
          </cell>
          <cell r="Q401">
            <v>502862.08953224053</v>
          </cell>
          <cell r="R401">
            <v>0</v>
          </cell>
          <cell r="S401">
            <v>20451.669999999998</v>
          </cell>
          <cell r="T401">
            <v>482410.41953224054</v>
          </cell>
          <cell r="U401">
            <v>0</v>
          </cell>
          <cell r="V401">
            <v>20451.669999999998</v>
          </cell>
          <cell r="W401">
            <v>461958.74953224056</v>
          </cell>
          <cell r="X401">
            <v>0</v>
          </cell>
          <cell r="Y401">
            <v>20451.669999999998</v>
          </cell>
          <cell r="Z401">
            <v>441507.07953224058</v>
          </cell>
          <cell r="AA401">
            <v>0</v>
          </cell>
          <cell r="AB401">
            <v>20451.669999999998</v>
          </cell>
          <cell r="AC401">
            <v>421055.40953224059</v>
          </cell>
          <cell r="AD401">
            <v>0</v>
          </cell>
          <cell r="AE401">
            <v>20451.669999999998</v>
          </cell>
          <cell r="AF401">
            <v>400603.73953224061</v>
          </cell>
          <cell r="AG401">
            <v>0</v>
          </cell>
          <cell r="AH401">
            <v>20451.669999999998</v>
          </cell>
          <cell r="AI401">
            <v>380152.06953224062</v>
          </cell>
          <cell r="AK401">
            <v>20451.669999999998</v>
          </cell>
          <cell r="AL401">
            <v>359700.39953224064</v>
          </cell>
          <cell r="AN401">
            <v>20451.669999999998</v>
          </cell>
          <cell r="AO401">
            <v>339248.72953224066</v>
          </cell>
          <cell r="AQ401">
            <v>20451.669999999998</v>
          </cell>
          <cell r="AR401">
            <v>318797.05953224067</v>
          </cell>
          <cell r="AT401">
            <v>20451.669999999998</v>
          </cell>
          <cell r="AU401">
            <v>298345.38953224069</v>
          </cell>
          <cell r="AW401">
            <v>20451.669999999998</v>
          </cell>
          <cell r="AX401">
            <v>277893.71953224071</v>
          </cell>
          <cell r="AZ401">
            <v>20451.669999999998</v>
          </cell>
          <cell r="BA401">
            <v>257442.04953224072</v>
          </cell>
          <cell r="BB401" t="str">
            <v>VXW185GP</v>
          </cell>
          <cell r="BC401">
            <v>0.08</v>
          </cell>
          <cell r="BD401">
            <v>29.363273815576274</v>
          </cell>
        </row>
        <row r="402">
          <cell r="A402" t="str">
            <v>VYS157GP</v>
          </cell>
          <cell r="B402" t="str">
            <v>Active</v>
          </cell>
          <cell r="C402">
            <v>0</v>
          </cell>
          <cell r="D402" t="str">
            <v>PIKITUP</v>
          </cell>
          <cell r="E402" t="str">
            <v>000912 PIKITUP</v>
          </cell>
          <cell r="F402" t="str">
            <v>ZONDI</v>
          </cell>
          <cell r="G402">
            <v>885626</v>
          </cell>
          <cell r="H402" t="str">
            <v>FML</v>
          </cell>
          <cell r="I402" t="str">
            <v>VYS157GP</v>
          </cell>
          <cell r="J402" t="str">
            <v xml:space="preserve">ISUZU FTR 800 F/C C/C                    </v>
          </cell>
          <cell r="K402" t="str">
            <v>TRK8/STREETCLEANER/TIP</v>
          </cell>
          <cell r="L402">
            <v>215752.76589972677</v>
          </cell>
          <cell r="N402">
            <v>4972.03</v>
          </cell>
          <cell r="O402">
            <v>210780.73589972677</v>
          </cell>
          <cell r="P402">
            <v>4972.03</v>
          </cell>
          <cell r="Q402">
            <v>205808.70589972677</v>
          </cell>
          <cell r="R402">
            <v>0</v>
          </cell>
          <cell r="S402">
            <v>4972.03</v>
          </cell>
          <cell r="T402">
            <v>200836.67589972678</v>
          </cell>
          <cell r="U402">
            <v>0</v>
          </cell>
          <cell r="V402">
            <v>4972.03</v>
          </cell>
          <cell r="W402">
            <v>195864.64589972678</v>
          </cell>
          <cell r="X402">
            <v>0</v>
          </cell>
          <cell r="Y402">
            <v>4972.03</v>
          </cell>
          <cell r="Z402">
            <v>190892.61589972678</v>
          </cell>
          <cell r="AA402">
            <v>0</v>
          </cell>
          <cell r="AB402">
            <v>4972.03</v>
          </cell>
          <cell r="AC402">
            <v>185920.58589972678</v>
          </cell>
          <cell r="AD402">
            <v>0</v>
          </cell>
          <cell r="AE402">
            <v>4972.03</v>
          </cell>
          <cell r="AF402">
            <v>180948.55589972678</v>
          </cell>
          <cell r="AG402">
            <v>0</v>
          </cell>
          <cell r="AH402">
            <v>4972.03</v>
          </cell>
          <cell r="AI402">
            <v>175976.52589972678</v>
          </cell>
          <cell r="AK402">
            <v>4972.03</v>
          </cell>
          <cell r="AL402">
            <v>171004.49589972678</v>
          </cell>
          <cell r="AN402">
            <v>4972.03</v>
          </cell>
          <cell r="AO402">
            <v>166032.46589972678</v>
          </cell>
          <cell r="AQ402">
            <v>4972.03</v>
          </cell>
          <cell r="AR402">
            <v>161060.43589972678</v>
          </cell>
          <cell r="AT402">
            <v>4972.03</v>
          </cell>
          <cell r="AU402">
            <v>156088.40589972679</v>
          </cell>
          <cell r="AW402">
            <v>4972.03</v>
          </cell>
          <cell r="AX402">
            <v>151116.37589972679</v>
          </cell>
          <cell r="AZ402">
            <v>4972.03</v>
          </cell>
          <cell r="BA402">
            <v>146144.34589972679</v>
          </cell>
          <cell r="BB402" t="str">
            <v>VYS157GP</v>
          </cell>
          <cell r="BC402">
            <v>0.08</v>
          </cell>
          <cell r="BD402">
            <v>51.393888591289503</v>
          </cell>
        </row>
        <row r="403">
          <cell r="A403" t="str">
            <v>VYS190GP</v>
          </cell>
          <cell r="B403" t="str">
            <v>Active</v>
          </cell>
          <cell r="C403">
            <v>0</v>
          </cell>
          <cell r="D403" t="str">
            <v>PIKITUP</v>
          </cell>
          <cell r="E403" t="str">
            <v>000912 PIKITUP</v>
          </cell>
          <cell r="F403" t="str">
            <v>SELBY</v>
          </cell>
          <cell r="G403">
            <v>885426</v>
          </cell>
          <cell r="H403" t="str">
            <v>FML</v>
          </cell>
          <cell r="I403" t="str">
            <v>VYS190GP</v>
          </cell>
          <cell r="J403" t="str">
            <v xml:space="preserve">ISUZU FTR 800 F/C C/C                    </v>
          </cell>
          <cell r="K403" t="str">
            <v>TRK8/STREETCLEANER/TIP</v>
          </cell>
          <cell r="L403">
            <v>215752.76589972677</v>
          </cell>
          <cell r="N403">
            <v>4972.03</v>
          </cell>
          <cell r="O403">
            <v>210780.73589972677</v>
          </cell>
          <cell r="P403">
            <v>4972.03</v>
          </cell>
          <cell r="Q403">
            <v>205808.70589972677</v>
          </cell>
          <cell r="R403">
            <v>0</v>
          </cell>
          <cell r="S403">
            <v>4972.03</v>
          </cell>
          <cell r="T403">
            <v>200836.67589972678</v>
          </cell>
          <cell r="U403">
            <v>0</v>
          </cell>
          <cell r="V403">
            <v>4972.03</v>
          </cell>
          <cell r="W403">
            <v>195864.64589972678</v>
          </cell>
          <cell r="X403">
            <v>0</v>
          </cell>
          <cell r="Y403">
            <v>4972.03</v>
          </cell>
          <cell r="Z403">
            <v>190892.61589972678</v>
          </cell>
          <cell r="AA403">
            <v>0</v>
          </cell>
          <cell r="AB403">
            <v>4972.03</v>
          </cell>
          <cell r="AC403">
            <v>185920.58589972678</v>
          </cell>
          <cell r="AD403">
            <v>0</v>
          </cell>
          <cell r="AE403">
            <v>4972.03</v>
          </cell>
          <cell r="AF403">
            <v>180948.55589972678</v>
          </cell>
          <cell r="AG403">
            <v>0</v>
          </cell>
          <cell r="AH403">
            <v>4972.03</v>
          </cell>
          <cell r="AI403">
            <v>175976.52589972678</v>
          </cell>
          <cell r="AK403">
            <v>4972.03</v>
          </cell>
          <cell r="AL403">
            <v>171004.49589972678</v>
          </cell>
          <cell r="AN403">
            <v>4972.03</v>
          </cell>
          <cell r="AO403">
            <v>166032.46589972678</v>
          </cell>
          <cell r="AQ403">
            <v>4972.03</v>
          </cell>
          <cell r="AR403">
            <v>161060.43589972678</v>
          </cell>
          <cell r="AT403">
            <v>4972.03</v>
          </cell>
          <cell r="AU403">
            <v>156088.40589972679</v>
          </cell>
          <cell r="AW403">
            <v>4972.03</v>
          </cell>
          <cell r="AX403">
            <v>151116.37589972679</v>
          </cell>
          <cell r="AZ403">
            <v>4972.03</v>
          </cell>
          <cell r="BA403">
            <v>146144.34589972679</v>
          </cell>
          <cell r="BB403" t="str">
            <v>VYS190GP</v>
          </cell>
          <cell r="BC403">
            <v>0.08</v>
          </cell>
          <cell r="BD403">
            <v>51.393888591289503</v>
          </cell>
        </row>
        <row r="404">
          <cell r="A404" t="str">
            <v>VYS279GP</v>
          </cell>
          <cell r="B404" t="str">
            <v>Active</v>
          </cell>
          <cell r="C404">
            <v>0</v>
          </cell>
          <cell r="D404" t="str">
            <v>PIKITUP</v>
          </cell>
          <cell r="E404" t="str">
            <v>000912 PIKITUP</v>
          </cell>
          <cell r="F404" t="str">
            <v>AVALON</v>
          </cell>
          <cell r="G404">
            <v>885526</v>
          </cell>
          <cell r="H404" t="str">
            <v>FML</v>
          </cell>
          <cell r="I404" t="str">
            <v>VYS279GP</v>
          </cell>
          <cell r="J404" t="str">
            <v xml:space="preserve">ISUZU FTR 800 F/C C/C                    </v>
          </cell>
          <cell r="K404" t="str">
            <v>TRK8/STREETCLEANER/TIP</v>
          </cell>
          <cell r="L404">
            <v>215752.76589972677</v>
          </cell>
          <cell r="N404">
            <v>4972.03</v>
          </cell>
          <cell r="O404">
            <v>210780.73589972677</v>
          </cell>
          <cell r="P404">
            <v>4972.03</v>
          </cell>
          <cell r="Q404">
            <v>205808.70589972677</v>
          </cell>
          <cell r="R404">
            <v>0</v>
          </cell>
          <cell r="S404">
            <v>4972.03</v>
          </cell>
          <cell r="T404">
            <v>200836.67589972678</v>
          </cell>
          <cell r="U404">
            <v>0</v>
          </cell>
          <cell r="V404">
            <v>4972.03</v>
          </cell>
          <cell r="W404">
            <v>195864.64589972678</v>
          </cell>
          <cell r="X404">
            <v>0</v>
          </cell>
          <cell r="Y404">
            <v>4972.03</v>
          </cell>
          <cell r="Z404">
            <v>190892.61589972678</v>
          </cell>
          <cell r="AA404">
            <v>0</v>
          </cell>
          <cell r="AB404">
            <v>4972.03</v>
          </cell>
          <cell r="AC404">
            <v>185920.58589972678</v>
          </cell>
          <cell r="AD404">
            <v>0</v>
          </cell>
          <cell r="AE404">
            <v>4972.03</v>
          </cell>
          <cell r="AF404">
            <v>180948.55589972678</v>
          </cell>
          <cell r="AG404">
            <v>0</v>
          </cell>
          <cell r="AH404">
            <v>4972.03</v>
          </cell>
          <cell r="AI404">
            <v>175976.52589972678</v>
          </cell>
          <cell r="AK404">
            <v>4972.03</v>
          </cell>
          <cell r="AL404">
            <v>171004.49589972678</v>
          </cell>
          <cell r="AN404">
            <v>4972.03</v>
          </cell>
          <cell r="AO404">
            <v>166032.46589972678</v>
          </cell>
          <cell r="AQ404">
            <v>4972.03</v>
          </cell>
          <cell r="AR404">
            <v>161060.43589972678</v>
          </cell>
          <cell r="AT404">
            <v>4972.03</v>
          </cell>
          <cell r="AU404">
            <v>156088.40589972679</v>
          </cell>
          <cell r="AW404">
            <v>4972.03</v>
          </cell>
          <cell r="AX404">
            <v>151116.37589972679</v>
          </cell>
          <cell r="AZ404">
            <v>4972.03</v>
          </cell>
          <cell r="BA404">
            <v>146144.34589972679</v>
          </cell>
          <cell r="BB404" t="str">
            <v>VYS279GP</v>
          </cell>
          <cell r="BC404">
            <v>0.08</v>
          </cell>
          <cell r="BD404">
            <v>51.393888591289503</v>
          </cell>
        </row>
        <row r="405">
          <cell r="A405" t="str">
            <v>VYS303GP</v>
          </cell>
          <cell r="B405" t="str">
            <v>Active</v>
          </cell>
          <cell r="C405">
            <v>0</v>
          </cell>
          <cell r="D405" t="str">
            <v>PIKITUP</v>
          </cell>
          <cell r="E405" t="str">
            <v>000912 PIKITUP</v>
          </cell>
          <cell r="F405" t="str">
            <v>SOUTHDALE</v>
          </cell>
          <cell r="G405">
            <v>885326</v>
          </cell>
          <cell r="H405" t="str">
            <v>FML</v>
          </cell>
          <cell r="I405" t="str">
            <v>VYS303GP</v>
          </cell>
          <cell r="J405" t="str">
            <v xml:space="preserve">ISUZU FTR 800 F/C C/C                    </v>
          </cell>
          <cell r="K405" t="str">
            <v>TRK8/STREETCLEANER/TIP</v>
          </cell>
          <cell r="L405">
            <v>215752.76589972677</v>
          </cell>
          <cell r="N405">
            <v>4972.03</v>
          </cell>
          <cell r="O405">
            <v>210780.73589972677</v>
          </cell>
          <cell r="P405">
            <v>4972.03</v>
          </cell>
          <cell r="Q405">
            <v>205808.70589972677</v>
          </cell>
          <cell r="R405">
            <v>0</v>
          </cell>
          <cell r="S405">
            <v>4972.03</v>
          </cell>
          <cell r="T405">
            <v>200836.67589972678</v>
          </cell>
          <cell r="U405">
            <v>0</v>
          </cell>
          <cell r="V405">
            <v>4972.03</v>
          </cell>
          <cell r="W405">
            <v>195864.64589972678</v>
          </cell>
          <cell r="X405">
            <v>0</v>
          </cell>
          <cell r="Y405">
            <v>4972.03</v>
          </cell>
          <cell r="Z405">
            <v>190892.61589972678</v>
          </cell>
          <cell r="AA405">
            <v>0</v>
          </cell>
          <cell r="AB405">
            <v>4972.03</v>
          </cell>
          <cell r="AC405">
            <v>185920.58589972678</v>
          </cell>
          <cell r="AD405">
            <v>0</v>
          </cell>
          <cell r="AE405">
            <v>4972.03</v>
          </cell>
          <cell r="AF405">
            <v>180948.55589972678</v>
          </cell>
          <cell r="AG405">
            <v>0</v>
          </cell>
          <cell r="AH405">
            <v>4972.03</v>
          </cell>
          <cell r="AI405">
            <v>175976.52589972678</v>
          </cell>
          <cell r="AK405">
            <v>4972.03</v>
          </cell>
          <cell r="AL405">
            <v>171004.49589972678</v>
          </cell>
          <cell r="AN405">
            <v>4972.03</v>
          </cell>
          <cell r="AO405">
            <v>166032.46589972678</v>
          </cell>
          <cell r="AQ405">
            <v>4972.03</v>
          </cell>
          <cell r="AR405">
            <v>161060.43589972678</v>
          </cell>
          <cell r="AT405">
            <v>4972.03</v>
          </cell>
          <cell r="AU405">
            <v>156088.40589972679</v>
          </cell>
          <cell r="AW405">
            <v>4972.03</v>
          </cell>
          <cell r="AX405">
            <v>151116.37589972679</v>
          </cell>
          <cell r="AZ405">
            <v>4972.03</v>
          </cell>
          <cell r="BA405">
            <v>146144.34589972679</v>
          </cell>
          <cell r="BB405" t="str">
            <v>VYS303GP</v>
          </cell>
          <cell r="BC405">
            <v>0.08</v>
          </cell>
          <cell r="BD405">
            <v>51.393888591289503</v>
          </cell>
        </row>
        <row r="406">
          <cell r="A406" t="str">
            <v>VYS363GP</v>
          </cell>
          <cell r="B406" t="str">
            <v>Active</v>
          </cell>
          <cell r="C406">
            <v>0</v>
          </cell>
          <cell r="D406" t="str">
            <v>PIKITUP</v>
          </cell>
          <cell r="E406" t="str">
            <v>000912 PIKITUP</v>
          </cell>
          <cell r="F406" t="str">
            <v>RANDBURG</v>
          </cell>
          <cell r="G406">
            <v>884426</v>
          </cell>
          <cell r="H406" t="str">
            <v>FML</v>
          </cell>
          <cell r="I406" t="str">
            <v>VYS363GP</v>
          </cell>
          <cell r="J406" t="str">
            <v xml:space="preserve">ISUZU FTR 800 F/C C/C                    </v>
          </cell>
          <cell r="K406" t="str">
            <v>TRK8/STREETCLEANER/TIP</v>
          </cell>
          <cell r="L406">
            <v>215752.76589972677</v>
          </cell>
          <cell r="N406">
            <v>4972.03</v>
          </cell>
          <cell r="O406">
            <v>210780.73589972677</v>
          </cell>
          <cell r="P406">
            <v>4972.03</v>
          </cell>
          <cell r="Q406">
            <v>205808.70589972677</v>
          </cell>
          <cell r="R406">
            <v>0</v>
          </cell>
          <cell r="S406">
            <v>4972.03</v>
          </cell>
          <cell r="T406">
            <v>200836.67589972678</v>
          </cell>
          <cell r="U406">
            <v>0</v>
          </cell>
          <cell r="V406">
            <v>4972.03</v>
          </cell>
          <cell r="W406">
            <v>195864.64589972678</v>
          </cell>
          <cell r="X406">
            <v>0</v>
          </cell>
          <cell r="Y406">
            <v>4972.03</v>
          </cell>
          <cell r="Z406">
            <v>190892.61589972678</v>
          </cell>
          <cell r="AA406">
            <v>0</v>
          </cell>
          <cell r="AB406">
            <v>4972.03</v>
          </cell>
          <cell r="AC406">
            <v>185920.58589972678</v>
          </cell>
          <cell r="AD406">
            <v>0</v>
          </cell>
          <cell r="AE406">
            <v>4972.03</v>
          </cell>
          <cell r="AF406">
            <v>180948.55589972678</v>
          </cell>
          <cell r="AG406">
            <v>0</v>
          </cell>
          <cell r="AH406">
            <v>4972.03</v>
          </cell>
          <cell r="AI406">
            <v>175976.52589972678</v>
          </cell>
          <cell r="AK406">
            <v>4972.03</v>
          </cell>
          <cell r="AL406">
            <v>171004.49589972678</v>
          </cell>
          <cell r="AN406">
            <v>4972.03</v>
          </cell>
          <cell r="AO406">
            <v>166032.46589972678</v>
          </cell>
          <cell r="AQ406">
            <v>4972.03</v>
          </cell>
          <cell r="AR406">
            <v>161060.43589972678</v>
          </cell>
          <cell r="AT406">
            <v>4972.03</v>
          </cell>
          <cell r="AU406">
            <v>156088.40589972679</v>
          </cell>
          <cell r="AW406">
            <v>4972.03</v>
          </cell>
          <cell r="AX406">
            <v>151116.37589972679</v>
          </cell>
          <cell r="AZ406">
            <v>4972.03</v>
          </cell>
          <cell r="BA406">
            <v>146144.34589972679</v>
          </cell>
          <cell r="BB406" t="str">
            <v>VYS363GP</v>
          </cell>
          <cell r="BC406">
            <v>0.08</v>
          </cell>
          <cell r="BD406">
            <v>51.393888591289503</v>
          </cell>
        </row>
        <row r="407">
          <cell r="A407" t="str">
            <v>WBP066GP</v>
          </cell>
          <cell r="B407" t="str">
            <v>Active</v>
          </cell>
          <cell r="C407">
            <v>0</v>
          </cell>
          <cell r="D407" t="str">
            <v>PIKITUP</v>
          </cell>
          <cell r="E407" t="str">
            <v>000912 PIKITUP</v>
          </cell>
          <cell r="F407" t="str">
            <v>MIDRAND</v>
          </cell>
          <cell r="G407">
            <v>886520</v>
          </cell>
          <cell r="H407" t="str">
            <v>FML</v>
          </cell>
          <cell r="I407" t="str">
            <v>WBP066GP</v>
          </cell>
          <cell r="J407" t="str">
            <v xml:space="preserve">ISUZU FVZ 1600 T                         </v>
          </cell>
          <cell r="K407" t="str">
            <v>TRK/COMP/6X4/RCR-LEVELROAD</v>
          </cell>
          <cell r="L407">
            <v>423018.59206857916</v>
          </cell>
          <cell r="N407">
            <v>18247.939999999999</v>
          </cell>
          <cell r="O407">
            <v>404770.65206857916</v>
          </cell>
          <cell r="P407">
            <v>18247.939999999999</v>
          </cell>
          <cell r="Q407">
            <v>386522.71206857916</v>
          </cell>
          <cell r="R407">
            <v>0</v>
          </cell>
          <cell r="S407">
            <v>18247.939999999999</v>
          </cell>
          <cell r="T407">
            <v>368274.77206857916</v>
          </cell>
          <cell r="U407">
            <v>0</v>
          </cell>
          <cell r="V407">
            <v>18247.939999999999</v>
          </cell>
          <cell r="W407">
            <v>350026.83206857916</v>
          </cell>
          <cell r="X407">
            <v>0</v>
          </cell>
          <cell r="Y407">
            <v>18247.939999999999</v>
          </cell>
          <cell r="Z407">
            <v>331778.89206857915</v>
          </cell>
          <cell r="AA407">
            <v>0</v>
          </cell>
          <cell r="AB407">
            <v>18247.939999999999</v>
          </cell>
          <cell r="AC407">
            <v>313530.95206857915</v>
          </cell>
          <cell r="AD407">
            <v>0</v>
          </cell>
          <cell r="AE407">
            <v>18247.939999999999</v>
          </cell>
          <cell r="AF407">
            <v>295283.01206857915</v>
          </cell>
          <cell r="AG407">
            <v>0</v>
          </cell>
          <cell r="AH407">
            <v>18247.939999999999</v>
          </cell>
          <cell r="AI407">
            <v>277035.07206857915</v>
          </cell>
          <cell r="AK407">
            <v>18247.939999999999</v>
          </cell>
          <cell r="AL407">
            <v>258787.13206857914</v>
          </cell>
          <cell r="AN407">
            <v>18247.939999999999</v>
          </cell>
          <cell r="AO407">
            <v>240539.19206857914</v>
          </cell>
          <cell r="AQ407">
            <v>18247.939999999999</v>
          </cell>
          <cell r="AR407">
            <v>222291.25206857914</v>
          </cell>
          <cell r="AT407">
            <v>18247.939999999999</v>
          </cell>
          <cell r="AU407">
            <v>204043.31206857914</v>
          </cell>
          <cell r="AW407">
            <v>18247.939999999999</v>
          </cell>
          <cell r="AX407">
            <v>185795.37206857913</v>
          </cell>
          <cell r="AZ407">
            <v>18247.939999999999</v>
          </cell>
          <cell r="BA407">
            <v>167547.43206857913</v>
          </cell>
          <cell r="BB407" t="str">
            <v>WBP066GP</v>
          </cell>
          <cell r="BC407">
            <v>0.08</v>
          </cell>
          <cell r="BD407">
            <v>25.265859024263165</v>
          </cell>
        </row>
        <row r="408">
          <cell r="A408" t="str">
            <v>WBP147GP</v>
          </cell>
          <cell r="B408" t="str">
            <v>Active</v>
          </cell>
          <cell r="C408">
            <v>0</v>
          </cell>
          <cell r="D408" t="str">
            <v>PIKITUP</v>
          </cell>
          <cell r="E408" t="str">
            <v>000912 PIKITUP</v>
          </cell>
          <cell r="F408" t="str">
            <v>BULK COMMERCIAL</v>
          </cell>
          <cell r="G408">
            <v>886218</v>
          </cell>
          <cell r="H408" t="str">
            <v>FML</v>
          </cell>
          <cell r="I408" t="str">
            <v>WBP147GP</v>
          </cell>
          <cell r="J408" t="str">
            <v xml:space="preserve">ISUZU FVZ 1600 T                         </v>
          </cell>
          <cell r="K408" t="str">
            <v>TRK/COMP/6X4/RCR-LEVELROAD</v>
          </cell>
          <cell r="L408">
            <v>423018.59206857916</v>
          </cell>
          <cell r="N408">
            <v>18247.939999999999</v>
          </cell>
          <cell r="O408">
            <v>404770.65206857916</v>
          </cell>
          <cell r="P408">
            <v>18247.939999999999</v>
          </cell>
          <cell r="Q408">
            <v>386522.71206857916</v>
          </cell>
          <cell r="R408">
            <v>0</v>
          </cell>
          <cell r="S408">
            <v>18247.939999999999</v>
          </cell>
          <cell r="T408">
            <v>368274.77206857916</v>
          </cell>
          <cell r="U408">
            <v>0</v>
          </cell>
          <cell r="V408">
            <v>18247.939999999999</v>
          </cell>
          <cell r="W408">
            <v>350026.83206857916</v>
          </cell>
          <cell r="X408">
            <v>0</v>
          </cell>
          <cell r="Y408">
            <v>18247.939999999999</v>
          </cell>
          <cell r="Z408">
            <v>331778.89206857915</v>
          </cell>
          <cell r="AA408">
            <v>0</v>
          </cell>
          <cell r="AB408">
            <v>18247.939999999999</v>
          </cell>
          <cell r="AC408">
            <v>313530.95206857915</v>
          </cell>
          <cell r="AD408">
            <v>0</v>
          </cell>
          <cell r="AE408">
            <v>18247.939999999999</v>
          </cell>
          <cell r="AF408">
            <v>295283.01206857915</v>
          </cell>
          <cell r="AG408">
            <v>0</v>
          </cell>
          <cell r="AH408">
            <v>18247.939999999999</v>
          </cell>
          <cell r="AI408">
            <v>277035.07206857915</v>
          </cell>
          <cell r="AK408">
            <v>18247.939999999999</v>
          </cell>
          <cell r="AL408">
            <v>258787.13206857914</v>
          </cell>
          <cell r="AN408">
            <v>18247.939999999999</v>
          </cell>
          <cell r="AO408">
            <v>240539.19206857914</v>
          </cell>
          <cell r="AQ408">
            <v>18247.939999999999</v>
          </cell>
          <cell r="AR408">
            <v>222291.25206857914</v>
          </cell>
          <cell r="AT408">
            <v>18247.939999999999</v>
          </cell>
          <cell r="AU408">
            <v>204043.31206857914</v>
          </cell>
          <cell r="AW408">
            <v>18247.939999999999</v>
          </cell>
          <cell r="AX408">
            <v>185795.37206857913</v>
          </cell>
          <cell r="AZ408">
            <v>18247.939999999999</v>
          </cell>
          <cell r="BA408">
            <v>167547.43206857913</v>
          </cell>
          <cell r="BB408" t="str">
            <v>WBP147GP</v>
          </cell>
          <cell r="BC408">
            <v>0.08</v>
          </cell>
          <cell r="BD408">
            <v>25.265859024263165</v>
          </cell>
        </row>
        <row r="409">
          <cell r="A409" t="str">
            <v>WBP161GP</v>
          </cell>
          <cell r="B409" t="str">
            <v>Active</v>
          </cell>
          <cell r="C409">
            <v>0</v>
          </cell>
          <cell r="D409" t="str">
            <v>PIKITUP</v>
          </cell>
          <cell r="E409" t="str">
            <v>000912 PIKITUP</v>
          </cell>
          <cell r="F409" t="str">
            <v>MIDRAND</v>
          </cell>
          <cell r="G409">
            <v>886520</v>
          </cell>
          <cell r="H409" t="str">
            <v>FML</v>
          </cell>
          <cell r="I409" t="str">
            <v>WBP161GP</v>
          </cell>
          <cell r="J409" t="str">
            <v xml:space="preserve">ISUZU FVZ 1600 T                         </v>
          </cell>
          <cell r="K409" t="str">
            <v>TRK/COMP/6X4/RCR-LEVELROAD</v>
          </cell>
          <cell r="L409">
            <v>423602.999773224</v>
          </cell>
          <cell r="N409">
            <v>18364.73</v>
          </cell>
          <cell r="O409">
            <v>405238.26977322402</v>
          </cell>
          <cell r="P409">
            <v>18364.73</v>
          </cell>
          <cell r="Q409">
            <v>386873.53977322404</v>
          </cell>
          <cell r="R409">
            <v>0</v>
          </cell>
          <cell r="S409">
            <v>18364.73</v>
          </cell>
          <cell r="T409">
            <v>368508.80977322406</v>
          </cell>
          <cell r="U409">
            <v>0</v>
          </cell>
          <cell r="V409">
            <v>18364.73</v>
          </cell>
          <cell r="W409">
            <v>350144.07977322408</v>
          </cell>
          <cell r="X409">
            <v>0</v>
          </cell>
          <cell r="Y409">
            <v>18364.73</v>
          </cell>
          <cell r="Z409">
            <v>331779.34977322409</v>
          </cell>
          <cell r="AA409">
            <v>0</v>
          </cell>
          <cell r="AB409">
            <v>18364.73</v>
          </cell>
          <cell r="AC409">
            <v>313414.61977322411</v>
          </cell>
          <cell r="AD409">
            <v>0</v>
          </cell>
          <cell r="AE409">
            <v>18364.73</v>
          </cell>
          <cell r="AF409">
            <v>295049.88977322413</v>
          </cell>
          <cell r="AG409">
            <v>0</v>
          </cell>
          <cell r="AH409">
            <v>18364.73</v>
          </cell>
          <cell r="AI409">
            <v>276685.15977322415</v>
          </cell>
          <cell r="AK409">
            <v>18364.73</v>
          </cell>
          <cell r="AL409">
            <v>258320.42977322414</v>
          </cell>
          <cell r="AN409">
            <v>18364.73</v>
          </cell>
          <cell r="AO409">
            <v>239955.69977322413</v>
          </cell>
          <cell r="AQ409">
            <v>18364.73</v>
          </cell>
          <cell r="AR409">
            <v>221590.96977322412</v>
          </cell>
          <cell r="AT409">
            <v>18364.73</v>
          </cell>
          <cell r="AU409">
            <v>203226.23977322411</v>
          </cell>
          <cell r="AW409">
            <v>18364.73</v>
          </cell>
          <cell r="AX409">
            <v>184861.5097732241</v>
          </cell>
          <cell r="AZ409">
            <v>18364.73</v>
          </cell>
          <cell r="BA409">
            <v>166496.77977322409</v>
          </cell>
          <cell r="BB409" t="str">
            <v>WBP161GP</v>
          </cell>
          <cell r="BC409">
            <v>0.08</v>
          </cell>
          <cell r="BD409">
            <v>25.128733731681031</v>
          </cell>
        </row>
        <row r="410">
          <cell r="A410" t="str">
            <v>WBP164GP</v>
          </cell>
          <cell r="B410" t="str">
            <v>Active</v>
          </cell>
          <cell r="C410">
            <v>0</v>
          </cell>
          <cell r="D410" t="str">
            <v>PIKITUP</v>
          </cell>
          <cell r="E410" t="str">
            <v>000912 PIKITUP</v>
          </cell>
          <cell r="F410" t="str">
            <v>MARLBORO</v>
          </cell>
          <cell r="G410">
            <v>883420</v>
          </cell>
          <cell r="H410" t="str">
            <v>FML</v>
          </cell>
          <cell r="I410" t="str">
            <v>WBP164GP</v>
          </cell>
          <cell r="J410" t="str">
            <v xml:space="preserve">ISUZU FVZ 1600 T                         </v>
          </cell>
          <cell r="K410" t="str">
            <v>TRK/COMP/6X4/RCR-LEVELROAD</v>
          </cell>
          <cell r="L410">
            <v>423188.38066120213</v>
          </cell>
          <cell r="N410">
            <v>18251.939999999999</v>
          </cell>
          <cell r="O410">
            <v>404936.44066120213</v>
          </cell>
          <cell r="P410">
            <v>18251.939999999999</v>
          </cell>
          <cell r="Q410">
            <v>386684.50066120212</v>
          </cell>
          <cell r="R410">
            <v>0</v>
          </cell>
          <cell r="S410">
            <v>18251.939999999999</v>
          </cell>
          <cell r="T410">
            <v>368432.56066120212</v>
          </cell>
          <cell r="U410">
            <v>0</v>
          </cell>
          <cell r="V410">
            <v>18251.939999999999</v>
          </cell>
          <cell r="W410">
            <v>350180.62066120212</v>
          </cell>
          <cell r="X410">
            <v>0</v>
          </cell>
          <cell r="Y410">
            <v>18251.939999999999</v>
          </cell>
          <cell r="Z410">
            <v>331928.68066120212</v>
          </cell>
          <cell r="AA410">
            <v>0</v>
          </cell>
          <cell r="AB410">
            <v>18251.939999999999</v>
          </cell>
          <cell r="AC410">
            <v>313676.74066120212</v>
          </cell>
          <cell r="AD410">
            <v>0</v>
          </cell>
          <cell r="AE410">
            <v>18251.939999999999</v>
          </cell>
          <cell r="AF410">
            <v>295424.80066120211</v>
          </cell>
          <cell r="AG410">
            <v>0</v>
          </cell>
          <cell r="AH410">
            <v>18251.939999999999</v>
          </cell>
          <cell r="AI410">
            <v>277172.86066120211</v>
          </cell>
          <cell r="AK410">
            <v>18251.939999999999</v>
          </cell>
          <cell r="AL410">
            <v>258920.92066120211</v>
          </cell>
          <cell r="AN410">
            <v>18251.939999999999</v>
          </cell>
          <cell r="AO410">
            <v>240668.98066120211</v>
          </cell>
          <cell r="AQ410">
            <v>18251.939999999999</v>
          </cell>
          <cell r="AR410">
            <v>222417.0406612021</v>
          </cell>
          <cell r="AT410">
            <v>18251.939999999999</v>
          </cell>
          <cell r="AU410">
            <v>204165.1006612021</v>
          </cell>
          <cell r="AW410">
            <v>18251.939999999999</v>
          </cell>
          <cell r="AX410">
            <v>185913.1606612021</v>
          </cell>
          <cell r="AZ410">
            <v>18251.939999999999</v>
          </cell>
          <cell r="BA410">
            <v>167661.2206612021</v>
          </cell>
          <cell r="BB410" t="str">
            <v>WBP164GP</v>
          </cell>
          <cell r="BC410">
            <v>0.08</v>
          </cell>
          <cell r="BD410">
            <v>25.270869626670301</v>
          </cell>
        </row>
        <row r="411">
          <cell r="A411" t="str">
            <v>WBP177GP</v>
          </cell>
          <cell r="B411" t="str">
            <v>Active</v>
          </cell>
          <cell r="C411">
            <v>0</v>
          </cell>
          <cell r="D411" t="str">
            <v>PIKITUP</v>
          </cell>
          <cell r="E411" t="str">
            <v>000912 PIKITUP</v>
          </cell>
          <cell r="F411" t="str">
            <v>CENTRAL CAMP</v>
          </cell>
          <cell r="G411">
            <v>884520</v>
          </cell>
          <cell r="H411" t="str">
            <v>FML</v>
          </cell>
          <cell r="I411" t="str">
            <v>WBP177GP</v>
          </cell>
          <cell r="J411" t="str">
            <v xml:space="preserve">ISUZU FVZ 1600 T                         </v>
          </cell>
          <cell r="K411" t="str">
            <v>TRK/COMP/6X4/RCR-LEVELROAD</v>
          </cell>
          <cell r="L411">
            <v>423184.95119316934</v>
          </cell>
          <cell r="N411">
            <v>18251.84</v>
          </cell>
          <cell r="O411">
            <v>404933.11119316932</v>
          </cell>
          <cell r="P411">
            <v>18251.84</v>
          </cell>
          <cell r="Q411">
            <v>386681.27119316929</v>
          </cell>
          <cell r="R411">
            <v>0</v>
          </cell>
          <cell r="S411">
            <v>18251.84</v>
          </cell>
          <cell r="T411">
            <v>368429.43119316926</v>
          </cell>
          <cell r="U411">
            <v>0</v>
          </cell>
          <cell r="V411">
            <v>18251.84</v>
          </cell>
          <cell r="W411">
            <v>350177.59119316924</v>
          </cell>
          <cell r="X411">
            <v>0</v>
          </cell>
          <cell r="Y411">
            <v>18251.84</v>
          </cell>
          <cell r="Z411">
            <v>331925.75119316921</v>
          </cell>
          <cell r="AA411">
            <v>0</v>
          </cell>
          <cell r="AB411">
            <v>18251.84</v>
          </cell>
          <cell r="AC411">
            <v>313673.91119316919</v>
          </cell>
          <cell r="AD411">
            <v>0</v>
          </cell>
          <cell r="AE411">
            <v>18251.84</v>
          </cell>
          <cell r="AF411">
            <v>295422.07119316916</v>
          </cell>
          <cell r="AG411">
            <v>0</v>
          </cell>
          <cell r="AH411">
            <v>18251.84</v>
          </cell>
          <cell r="AI411">
            <v>277170.23119316914</v>
          </cell>
          <cell r="AK411">
            <v>18251.84</v>
          </cell>
          <cell r="AL411">
            <v>258918.39119316914</v>
          </cell>
          <cell r="AN411">
            <v>18251.84</v>
          </cell>
          <cell r="AO411">
            <v>240666.55119316914</v>
          </cell>
          <cell r="AQ411">
            <v>18251.84</v>
          </cell>
          <cell r="AR411">
            <v>222414.71119316915</v>
          </cell>
          <cell r="AT411">
            <v>18251.84</v>
          </cell>
          <cell r="AU411">
            <v>204162.87119316915</v>
          </cell>
          <cell r="AW411">
            <v>18251.84</v>
          </cell>
          <cell r="AX411">
            <v>185911.03119316915</v>
          </cell>
          <cell r="AZ411">
            <v>18251.84</v>
          </cell>
          <cell r="BA411">
            <v>167659.19119316916</v>
          </cell>
          <cell r="BB411" t="str">
            <v>WBP177GP</v>
          </cell>
          <cell r="BC411">
            <v>0.08</v>
          </cell>
          <cell r="BD411">
            <v>25.270797395348382</v>
          </cell>
        </row>
        <row r="412">
          <cell r="A412" t="str">
            <v>WCC846GP</v>
          </cell>
          <cell r="B412" t="str">
            <v>Active</v>
          </cell>
          <cell r="C412">
            <v>0</v>
          </cell>
          <cell r="D412" t="str">
            <v>PIKITUP</v>
          </cell>
          <cell r="E412" t="str">
            <v>000912 PIKITUP</v>
          </cell>
          <cell r="F412" t="str">
            <v>CENTRAL CAMP</v>
          </cell>
          <cell r="G412">
            <v>884520</v>
          </cell>
          <cell r="H412" t="str">
            <v>FML</v>
          </cell>
          <cell r="I412" t="str">
            <v>WCC846GP</v>
          </cell>
          <cell r="J412" t="str">
            <v xml:space="preserve">ISUZU FVZ 1600 T                         </v>
          </cell>
          <cell r="K412" t="str">
            <v>TRK/COMP/6X4/RCR-LEVELROAD</v>
          </cell>
          <cell r="L412">
            <v>423010.86100846995</v>
          </cell>
          <cell r="N412">
            <v>18250.04</v>
          </cell>
          <cell r="O412">
            <v>404760.82100846997</v>
          </cell>
          <cell r="P412">
            <v>18250.04</v>
          </cell>
          <cell r="Q412">
            <v>386510.78100846999</v>
          </cell>
          <cell r="R412">
            <v>0</v>
          </cell>
          <cell r="S412">
            <v>18250.04</v>
          </cell>
          <cell r="T412">
            <v>368260.74100847001</v>
          </cell>
          <cell r="U412">
            <v>0</v>
          </cell>
          <cell r="V412">
            <v>18250.04</v>
          </cell>
          <cell r="W412">
            <v>350010.70100847003</v>
          </cell>
          <cell r="X412">
            <v>0</v>
          </cell>
          <cell r="Y412">
            <v>18250.04</v>
          </cell>
          <cell r="Z412">
            <v>331760.66100847005</v>
          </cell>
          <cell r="AA412">
            <v>0</v>
          </cell>
          <cell r="AB412">
            <v>18250.04</v>
          </cell>
          <cell r="AC412">
            <v>313510.62100847007</v>
          </cell>
          <cell r="AD412">
            <v>0</v>
          </cell>
          <cell r="AE412">
            <v>18250.04</v>
          </cell>
          <cell r="AF412">
            <v>295260.58100847009</v>
          </cell>
          <cell r="AG412">
            <v>0</v>
          </cell>
          <cell r="AH412">
            <v>18250.04</v>
          </cell>
          <cell r="AI412">
            <v>277010.54100847011</v>
          </cell>
          <cell r="AK412">
            <v>18250.04</v>
          </cell>
          <cell r="AL412">
            <v>258760.50100847011</v>
          </cell>
          <cell r="AN412">
            <v>18250.04</v>
          </cell>
          <cell r="AO412">
            <v>240510.4610084701</v>
          </cell>
          <cell r="AQ412">
            <v>18250.04</v>
          </cell>
          <cell r="AR412">
            <v>222260.42100847009</v>
          </cell>
          <cell r="AT412">
            <v>18250.04</v>
          </cell>
          <cell r="AU412">
            <v>204010.38100847008</v>
          </cell>
          <cell r="AW412">
            <v>18250.04</v>
          </cell>
          <cell r="AX412">
            <v>185760.34100847007</v>
          </cell>
          <cell r="AZ412">
            <v>18250.04</v>
          </cell>
          <cell r="BA412">
            <v>167510.30100847007</v>
          </cell>
          <cell r="BB412" t="str">
            <v>WCC846GP</v>
          </cell>
          <cell r="BC412">
            <v>0.08</v>
          </cell>
          <cell r="BD412">
            <v>25.262190760507991</v>
          </cell>
        </row>
        <row r="413">
          <cell r="A413" t="str">
            <v>WCC861GP</v>
          </cell>
          <cell r="B413" t="str">
            <v>Active</v>
          </cell>
          <cell r="C413">
            <v>0</v>
          </cell>
          <cell r="D413" t="str">
            <v>PIKITUP</v>
          </cell>
          <cell r="E413" t="str">
            <v>000912 PIKITUP</v>
          </cell>
          <cell r="F413" t="str">
            <v>MIDRAND</v>
          </cell>
          <cell r="G413">
            <v>886520</v>
          </cell>
          <cell r="H413" t="str">
            <v>FML</v>
          </cell>
          <cell r="I413" t="str">
            <v>WCC861GP</v>
          </cell>
          <cell r="J413" t="str">
            <v xml:space="preserve">ISUZU FVZ 1600 T                         </v>
          </cell>
          <cell r="K413" t="str">
            <v>TRK/COMP/6X4/RCR-LEVELROAD</v>
          </cell>
          <cell r="L413">
            <v>422993.84897021862</v>
          </cell>
          <cell r="N413">
            <v>18246.740000000002</v>
          </cell>
          <cell r="O413">
            <v>404747.10897021863</v>
          </cell>
          <cell r="P413">
            <v>18246.740000000002</v>
          </cell>
          <cell r="Q413">
            <v>386500.36897021864</v>
          </cell>
          <cell r="R413">
            <v>0</v>
          </cell>
          <cell r="S413">
            <v>18246.740000000002</v>
          </cell>
          <cell r="T413">
            <v>368253.62897021865</v>
          </cell>
          <cell r="U413">
            <v>0</v>
          </cell>
          <cell r="V413">
            <v>18246.740000000002</v>
          </cell>
          <cell r="W413">
            <v>350006.88897021866</v>
          </cell>
          <cell r="X413">
            <v>0</v>
          </cell>
          <cell r="Y413">
            <v>18246.740000000002</v>
          </cell>
          <cell r="Z413">
            <v>331760.14897021867</v>
          </cell>
          <cell r="AA413">
            <v>0</v>
          </cell>
          <cell r="AB413">
            <v>18246.740000000002</v>
          </cell>
          <cell r="AC413">
            <v>313513.40897021868</v>
          </cell>
          <cell r="AD413">
            <v>0</v>
          </cell>
          <cell r="AE413">
            <v>18246.740000000002</v>
          </cell>
          <cell r="AF413">
            <v>295266.66897021868</v>
          </cell>
          <cell r="AG413">
            <v>0</v>
          </cell>
          <cell r="AH413">
            <v>18246.740000000002</v>
          </cell>
          <cell r="AI413">
            <v>277019.92897021869</v>
          </cell>
          <cell r="AK413">
            <v>18246.740000000002</v>
          </cell>
          <cell r="AL413">
            <v>258773.1889702187</v>
          </cell>
          <cell r="AN413">
            <v>18246.740000000002</v>
          </cell>
          <cell r="AO413">
            <v>240526.44897021871</v>
          </cell>
          <cell r="AQ413">
            <v>18246.740000000002</v>
          </cell>
          <cell r="AR413">
            <v>222279.70897021872</v>
          </cell>
          <cell r="AT413">
            <v>18246.740000000002</v>
          </cell>
          <cell r="AU413">
            <v>204032.96897021873</v>
          </cell>
          <cell r="AW413">
            <v>18246.740000000002</v>
          </cell>
          <cell r="AX413">
            <v>185786.22897021874</v>
          </cell>
          <cell r="AZ413">
            <v>18246.740000000002</v>
          </cell>
          <cell r="BA413">
            <v>167539.48897021875</v>
          </cell>
          <cell r="BB413" t="str">
            <v>WCC861GP</v>
          </cell>
          <cell r="BC413">
            <v>0.08</v>
          </cell>
          <cell r="BD413">
            <v>25.266059014089091</v>
          </cell>
        </row>
        <row r="414">
          <cell r="A414" t="str">
            <v>WCC971GP</v>
          </cell>
          <cell r="B414" t="str">
            <v>Active</v>
          </cell>
          <cell r="C414">
            <v>0</v>
          </cell>
          <cell r="D414" t="str">
            <v>PIKITUP</v>
          </cell>
          <cell r="E414" t="str">
            <v>000912 PIKITUP</v>
          </cell>
          <cell r="F414" t="str">
            <v>SOUTHDALE</v>
          </cell>
          <cell r="G414">
            <v>885320</v>
          </cell>
          <cell r="H414" t="str">
            <v>FML</v>
          </cell>
          <cell r="I414" t="str">
            <v>WCC971GP</v>
          </cell>
          <cell r="J414" t="str">
            <v xml:space="preserve">ISUZU FVZ 1600 T                         </v>
          </cell>
          <cell r="K414" t="str">
            <v>TRK/COMP/6X4/RCR-LEVELROAD</v>
          </cell>
          <cell r="L414">
            <v>423091.97304398904</v>
          </cell>
          <cell r="N414">
            <v>18250.88</v>
          </cell>
          <cell r="O414">
            <v>404841.09304398904</v>
          </cell>
          <cell r="P414">
            <v>18250.88</v>
          </cell>
          <cell r="Q414">
            <v>386590.21304398903</v>
          </cell>
          <cell r="R414">
            <v>0</v>
          </cell>
          <cell r="S414">
            <v>18250.88</v>
          </cell>
          <cell r="T414">
            <v>368339.33304398903</v>
          </cell>
          <cell r="U414">
            <v>0</v>
          </cell>
          <cell r="V414">
            <v>18250.88</v>
          </cell>
          <cell r="W414">
            <v>350088.45304398902</v>
          </cell>
          <cell r="X414">
            <v>0</v>
          </cell>
          <cell r="Y414">
            <v>18250.88</v>
          </cell>
          <cell r="Z414">
            <v>331837.57304398902</v>
          </cell>
          <cell r="AA414">
            <v>0</v>
          </cell>
          <cell r="AB414">
            <v>18250.88</v>
          </cell>
          <cell r="AC414">
            <v>313586.69304398901</v>
          </cell>
          <cell r="AD414">
            <v>0</v>
          </cell>
          <cell r="AE414">
            <v>18250.88</v>
          </cell>
          <cell r="AF414">
            <v>295335.81304398901</v>
          </cell>
          <cell r="AG414">
            <v>0</v>
          </cell>
          <cell r="AH414">
            <v>18250.88</v>
          </cell>
          <cell r="AI414">
            <v>277084.933043989</v>
          </cell>
          <cell r="AK414">
            <v>18250.88</v>
          </cell>
          <cell r="AL414">
            <v>258834.053043989</v>
          </cell>
          <cell r="AN414">
            <v>18250.88</v>
          </cell>
          <cell r="AO414">
            <v>240583.17304398899</v>
          </cell>
          <cell r="AQ414">
            <v>18250.88</v>
          </cell>
          <cell r="AR414">
            <v>222332.29304398899</v>
          </cell>
          <cell r="AT414">
            <v>18250.88</v>
          </cell>
          <cell r="AU414">
            <v>204081.41304398899</v>
          </cell>
          <cell r="AW414">
            <v>18250.88</v>
          </cell>
          <cell r="AX414">
            <v>185830.53304398898</v>
          </cell>
          <cell r="AZ414">
            <v>18250.88</v>
          </cell>
          <cell r="BA414">
            <v>167579.65304398898</v>
          </cell>
          <cell r="BB414" t="str">
            <v>WCC971GP</v>
          </cell>
          <cell r="BC414">
            <v>0.08</v>
          </cell>
          <cell r="BD414">
            <v>25.266198883767082</v>
          </cell>
        </row>
        <row r="415">
          <cell r="A415" t="str">
            <v>WCD087GP</v>
          </cell>
          <cell r="B415" t="str">
            <v>Active</v>
          </cell>
          <cell r="C415">
            <v>0</v>
          </cell>
          <cell r="D415" t="str">
            <v>PIKITUP</v>
          </cell>
          <cell r="E415" t="str">
            <v>000912 PIKITUP</v>
          </cell>
          <cell r="F415" t="str">
            <v>RANDBURG</v>
          </cell>
          <cell r="G415">
            <v>884420</v>
          </cell>
          <cell r="H415" t="str">
            <v>FML</v>
          </cell>
          <cell r="I415" t="str">
            <v>WCD087GP</v>
          </cell>
          <cell r="J415" t="str">
            <v xml:space="preserve">MERCEDES-BENZ 3331/45 ACTROS F/C C/C             </v>
          </cell>
          <cell r="K415" t="str">
            <v>TRK/COMP/6X4/RCR-LEVELROAD</v>
          </cell>
          <cell r="L415">
            <v>562579.54834562831</v>
          </cell>
          <cell r="N415">
            <v>20531.96</v>
          </cell>
          <cell r="O415">
            <v>542047.58834562835</v>
          </cell>
          <cell r="P415">
            <v>20531.96</v>
          </cell>
          <cell r="Q415">
            <v>521515.62834562833</v>
          </cell>
          <cell r="R415">
            <v>0</v>
          </cell>
          <cell r="S415">
            <v>20531.96</v>
          </cell>
          <cell r="T415">
            <v>500983.66834562831</v>
          </cell>
          <cell r="U415">
            <v>0</v>
          </cell>
          <cell r="V415">
            <v>20531.96</v>
          </cell>
          <cell r="W415">
            <v>480451.70834562829</v>
          </cell>
          <cell r="X415">
            <v>0</v>
          </cell>
          <cell r="Y415">
            <v>20531.96</v>
          </cell>
          <cell r="Z415">
            <v>459919.74834562826</v>
          </cell>
          <cell r="AA415">
            <v>0</v>
          </cell>
          <cell r="AB415">
            <v>20531.96</v>
          </cell>
          <cell r="AC415">
            <v>439387.78834562824</v>
          </cell>
          <cell r="AD415">
            <v>0</v>
          </cell>
          <cell r="AE415">
            <v>20531.96</v>
          </cell>
          <cell r="AF415">
            <v>418855.82834562822</v>
          </cell>
          <cell r="AG415">
            <v>0</v>
          </cell>
          <cell r="AH415">
            <v>20531.96</v>
          </cell>
          <cell r="AI415">
            <v>398323.8683456282</v>
          </cell>
          <cell r="AK415">
            <v>20531.96</v>
          </cell>
          <cell r="AL415">
            <v>377791.90834562818</v>
          </cell>
          <cell r="AN415">
            <v>20531.96</v>
          </cell>
          <cell r="AO415">
            <v>357259.94834562816</v>
          </cell>
          <cell r="AQ415">
            <v>20531.96</v>
          </cell>
          <cell r="AR415">
            <v>336727.98834562814</v>
          </cell>
          <cell r="AT415">
            <v>20531.96</v>
          </cell>
          <cell r="AU415">
            <v>316196.02834562812</v>
          </cell>
          <cell r="AW415">
            <v>20531.96</v>
          </cell>
          <cell r="AX415">
            <v>295664.0683456281</v>
          </cell>
          <cell r="AZ415">
            <v>20531.96</v>
          </cell>
          <cell r="BA415">
            <v>275132.10834562808</v>
          </cell>
          <cell r="BB415" t="str">
            <v>WCD087GP</v>
          </cell>
          <cell r="BC415">
            <v>0.08</v>
          </cell>
          <cell r="BD415">
            <v>30.357212882143003</v>
          </cell>
        </row>
        <row r="416">
          <cell r="A416" t="str">
            <v>WCD125GP</v>
          </cell>
          <cell r="B416" t="str">
            <v>Active</v>
          </cell>
          <cell r="C416">
            <v>0</v>
          </cell>
          <cell r="D416" t="str">
            <v>PIKITUP</v>
          </cell>
          <cell r="E416" t="str">
            <v>000912 PIKITUP</v>
          </cell>
          <cell r="F416" t="str">
            <v>ZONDI</v>
          </cell>
          <cell r="G416">
            <v>885620</v>
          </cell>
          <cell r="H416" t="str">
            <v>FML</v>
          </cell>
          <cell r="I416" t="str">
            <v>WCD125GP</v>
          </cell>
          <cell r="J416" t="str">
            <v xml:space="preserve">MERCEDES-BENZ 3331/45 ACTROS F/C C/C             </v>
          </cell>
          <cell r="K416" t="str">
            <v>TRK/COMP/6X4/RCR-LEVELROAD</v>
          </cell>
          <cell r="L416">
            <v>562191.17431448086</v>
          </cell>
          <cell r="N416">
            <v>20518.939999999999</v>
          </cell>
          <cell r="O416">
            <v>541672.23431448091</v>
          </cell>
          <cell r="P416">
            <v>20518.939999999999</v>
          </cell>
          <cell r="Q416">
            <v>521153.29431448091</v>
          </cell>
          <cell r="R416">
            <v>0</v>
          </cell>
          <cell r="S416">
            <v>20518.939999999999</v>
          </cell>
          <cell r="T416">
            <v>500634.35431448091</v>
          </cell>
          <cell r="U416">
            <v>0</v>
          </cell>
          <cell r="V416">
            <v>20518.939999999999</v>
          </cell>
          <cell r="W416">
            <v>480115.41431448091</v>
          </cell>
          <cell r="X416">
            <v>0</v>
          </cell>
          <cell r="Y416">
            <v>20518.939999999999</v>
          </cell>
          <cell r="Z416">
            <v>459596.4743144809</v>
          </cell>
          <cell r="AA416">
            <v>0</v>
          </cell>
          <cell r="AB416">
            <v>20518.939999999999</v>
          </cell>
          <cell r="AC416">
            <v>439077.5343144809</v>
          </cell>
          <cell r="AD416">
            <v>0</v>
          </cell>
          <cell r="AE416">
            <v>20518.939999999999</v>
          </cell>
          <cell r="AF416">
            <v>418558.5943144809</v>
          </cell>
          <cell r="AG416">
            <v>0</v>
          </cell>
          <cell r="AH416">
            <v>20518.939999999999</v>
          </cell>
          <cell r="AI416">
            <v>398039.6543144809</v>
          </cell>
          <cell r="AK416">
            <v>20518.939999999999</v>
          </cell>
          <cell r="AL416">
            <v>377520.71431448089</v>
          </cell>
          <cell r="AN416">
            <v>20518.939999999999</v>
          </cell>
          <cell r="AO416">
            <v>357001.77431448089</v>
          </cell>
          <cell r="AQ416">
            <v>20518.939999999999</v>
          </cell>
          <cell r="AR416">
            <v>336482.83431448089</v>
          </cell>
          <cell r="AT416">
            <v>20518.939999999999</v>
          </cell>
          <cell r="AU416">
            <v>315963.89431448089</v>
          </cell>
          <cell r="AW416">
            <v>20518.939999999999</v>
          </cell>
          <cell r="AX416">
            <v>295444.95431448088</v>
          </cell>
          <cell r="AZ416">
            <v>20518.939999999999</v>
          </cell>
          <cell r="BA416">
            <v>274926.01431448088</v>
          </cell>
          <cell r="BB416" t="str">
            <v>WCD125GP</v>
          </cell>
          <cell r="BC416">
            <v>0.08</v>
          </cell>
          <cell r="BD416">
            <v>30.355320980038783</v>
          </cell>
        </row>
        <row r="417">
          <cell r="A417" t="str">
            <v>WCD139GP</v>
          </cell>
          <cell r="B417" t="str">
            <v>Active</v>
          </cell>
          <cell r="C417">
            <v>0</v>
          </cell>
          <cell r="D417" t="str">
            <v>PIKITUP</v>
          </cell>
          <cell r="E417" t="str">
            <v>000912 PIKITUP</v>
          </cell>
          <cell r="F417" t="str">
            <v>SELBY</v>
          </cell>
          <cell r="G417">
            <v>885426</v>
          </cell>
          <cell r="H417" t="str">
            <v>FML</v>
          </cell>
          <cell r="I417" t="str">
            <v>WCD139GP</v>
          </cell>
          <cell r="J417" t="str">
            <v xml:space="preserve">ISUZU FTR 800 F/C C/C                    </v>
          </cell>
          <cell r="K417" t="str">
            <v>TRK8/STREETCLEANER/TIP</v>
          </cell>
          <cell r="L417">
            <v>220244.85857595628</v>
          </cell>
          <cell r="N417">
            <v>5244.87</v>
          </cell>
          <cell r="O417">
            <v>214999.98857595629</v>
          </cell>
          <cell r="P417">
            <v>5244.87</v>
          </cell>
          <cell r="Q417">
            <v>209755.11857595629</v>
          </cell>
          <cell r="R417">
            <v>0</v>
          </cell>
          <cell r="S417">
            <v>5244.87</v>
          </cell>
          <cell r="T417">
            <v>204510.2485759563</v>
          </cell>
          <cell r="U417">
            <v>0</v>
          </cell>
          <cell r="V417">
            <v>5244.87</v>
          </cell>
          <cell r="W417">
            <v>199265.3785759563</v>
          </cell>
          <cell r="X417">
            <v>0</v>
          </cell>
          <cell r="Y417">
            <v>5244.87</v>
          </cell>
          <cell r="Z417">
            <v>194020.50857595631</v>
          </cell>
          <cell r="AA417">
            <v>0</v>
          </cell>
          <cell r="AB417">
            <v>5244.87</v>
          </cell>
          <cell r="AC417">
            <v>188775.63857595631</v>
          </cell>
          <cell r="AD417">
            <v>0</v>
          </cell>
          <cell r="AE417">
            <v>5244.87</v>
          </cell>
          <cell r="AF417">
            <v>183530.76857595632</v>
          </cell>
          <cell r="AG417">
            <v>0</v>
          </cell>
          <cell r="AH417">
            <v>5244.87</v>
          </cell>
          <cell r="AI417">
            <v>178285.89857595632</v>
          </cell>
          <cell r="AK417">
            <v>5244.87</v>
          </cell>
          <cell r="AL417">
            <v>173041.02857595633</v>
          </cell>
          <cell r="AN417">
            <v>5244.87</v>
          </cell>
          <cell r="AO417">
            <v>167796.15857595633</v>
          </cell>
          <cell r="AQ417">
            <v>5244.87</v>
          </cell>
          <cell r="AR417">
            <v>162551.28857595634</v>
          </cell>
          <cell r="AT417">
            <v>5244.87</v>
          </cell>
          <cell r="AU417">
            <v>157306.41857595634</v>
          </cell>
          <cell r="AW417">
            <v>5244.87</v>
          </cell>
          <cell r="AX417">
            <v>152061.54857595635</v>
          </cell>
          <cell r="AZ417">
            <v>5244.87</v>
          </cell>
          <cell r="BA417">
            <v>146816.67857595635</v>
          </cell>
          <cell r="BB417" t="str">
            <v>WCD139GP</v>
          </cell>
          <cell r="BC417">
            <v>0.08</v>
          </cell>
          <cell r="BD417">
            <v>49.429137565166478</v>
          </cell>
        </row>
        <row r="418">
          <cell r="A418" t="str">
            <v>WCH522GP</v>
          </cell>
          <cell r="B418" t="str">
            <v>Active</v>
          </cell>
          <cell r="C418">
            <v>0</v>
          </cell>
          <cell r="D418" t="str">
            <v>PIKITUP</v>
          </cell>
          <cell r="E418" t="str">
            <v>000912 PIKITUP</v>
          </cell>
          <cell r="F418" t="str">
            <v>BULK COMMERCIAL</v>
          </cell>
          <cell r="G418">
            <v>26</v>
          </cell>
          <cell r="H418" t="str">
            <v>FML</v>
          </cell>
          <cell r="I418" t="str">
            <v>WCH522GP</v>
          </cell>
          <cell r="J418" t="str">
            <v xml:space="preserve">NISSAN UD 90 F/C C/C                      </v>
          </cell>
          <cell r="K418" t="str">
            <v>TRK/COMPACTOR/4X2MULTIP</v>
          </cell>
          <cell r="L418">
            <v>323684.10142076504</v>
          </cell>
          <cell r="N418">
            <v>12661.13</v>
          </cell>
          <cell r="O418">
            <v>311022.97142076504</v>
          </cell>
          <cell r="P418">
            <v>12661.13</v>
          </cell>
          <cell r="Q418">
            <v>298361.84142076503</v>
          </cell>
          <cell r="R418">
            <v>0</v>
          </cell>
          <cell r="S418">
            <v>12661.13</v>
          </cell>
          <cell r="T418">
            <v>285700.71142076503</v>
          </cell>
          <cell r="U418">
            <v>0</v>
          </cell>
          <cell r="V418">
            <v>12661.13</v>
          </cell>
          <cell r="W418">
            <v>273039.58142076503</v>
          </cell>
          <cell r="X418">
            <v>0</v>
          </cell>
          <cell r="Y418">
            <v>12661.13</v>
          </cell>
          <cell r="Z418">
            <v>260378.45142076502</v>
          </cell>
          <cell r="AA418">
            <v>0</v>
          </cell>
          <cell r="AB418">
            <v>12661.13</v>
          </cell>
          <cell r="AC418">
            <v>247717.32142076502</v>
          </cell>
          <cell r="AD418">
            <v>0</v>
          </cell>
          <cell r="AE418">
            <v>12661.13</v>
          </cell>
          <cell r="AF418">
            <v>235056.19142076501</v>
          </cell>
          <cell r="AG418">
            <v>0</v>
          </cell>
          <cell r="AH418">
            <v>12661.13</v>
          </cell>
          <cell r="AI418">
            <v>222395.06142076501</v>
          </cell>
          <cell r="AK418">
            <v>12661.13</v>
          </cell>
          <cell r="AL418">
            <v>209733.931420765</v>
          </cell>
          <cell r="AN418">
            <v>12661.13</v>
          </cell>
          <cell r="AO418">
            <v>197072.801420765</v>
          </cell>
          <cell r="AQ418">
            <v>12661.13</v>
          </cell>
          <cell r="AR418">
            <v>184411.67142076499</v>
          </cell>
          <cell r="AT418">
            <v>12661.13</v>
          </cell>
          <cell r="AU418">
            <v>171750.54142076499</v>
          </cell>
          <cell r="AW418">
            <v>12661.13</v>
          </cell>
          <cell r="AX418">
            <v>159089.41142076498</v>
          </cell>
          <cell r="AZ418">
            <v>12661.13</v>
          </cell>
          <cell r="BA418">
            <v>146428.28142076498</v>
          </cell>
          <cell r="BB418" t="str">
            <v>WCH522GP</v>
          </cell>
          <cell r="BC418">
            <v>0.08</v>
          </cell>
          <cell r="BD418">
            <v>28.121313819661243</v>
          </cell>
        </row>
        <row r="419">
          <cell r="A419" t="str">
            <v>WCH720GP</v>
          </cell>
          <cell r="B419" t="str">
            <v>Active</v>
          </cell>
          <cell r="C419">
            <v>0</v>
          </cell>
          <cell r="D419" t="str">
            <v>PIKITUP</v>
          </cell>
          <cell r="E419" t="str">
            <v>000912 PIKITUP</v>
          </cell>
          <cell r="F419" t="str">
            <v>ROODEPOORT</v>
          </cell>
          <cell r="G419">
            <v>886320</v>
          </cell>
          <cell r="H419" t="str">
            <v>FML</v>
          </cell>
          <cell r="I419" t="str">
            <v>WCH720GP</v>
          </cell>
          <cell r="J419" t="str">
            <v xml:space="preserve">MERCEDES-BENZ 3331/45 ACTROS F/C C/C             </v>
          </cell>
          <cell r="K419" t="str">
            <v>TRK/COMP/6X4/RCR-LEVELROAD</v>
          </cell>
          <cell r="L419">
            <v>551634.12692431686</v>
          </cell>
          <cell r="N419">
            <v>21734.3</v>
          </cell>
          <cell r="O419">
            <v>529899.82692431682</v>
          </cell>
          <cell r="P419">
            <v>21734.3</v>
          </cell>
          <cell r="Q419">
            <v>508165.52692431683</v>
          </cell>
          <cell r="R419">
            <v>0</v>
          </cell>
          <cell r="S419">
            <v>21734.3</v>
          </cell>
          <cell r="T419">
            <v>486431.22692431684</v>
          </cell>
          <cell r="U419">
            <v>0</v>
          </cell>
          <cell r="V419">
            <v>21734.3</v>
          </cell>
          <cell r="W419">
            <v>464696.92692431685</v>
          </cell>
          <cell r="X419">
            <v>0</v>
          </cell>
          <cell r="Y419">
            <v>21734.3</v>
          </cell>
          <cell r="Z419">
            <v>442962.62692431686</v>
          </cell>
          <cell r="AA419">
            <v>0</v>
          </cell>
          <cell r="AB419">
            <v>21734.3</v>
          </cell>
          <cell r="AC419">
            <v>421228.32692431688</v>
          </cell>
          <cell r="AD419">
            <v>0</v>
          </cell>
          <cell r="AE419">
            <v>21734.3</v>
          </cell>
          <cell r="AF419">
            <v>399494.02692431689</v>
          </cell>
          <cell r="AG419">
            <v>0</v>
          </cell>
          <cell r="AH419">
            <v>21734.3</v>
          </cell>
          <cell r="AI419">
            <v>377759.7269243169</v>
          </cell>
          <cell r="AK419">
            <v>21734.3</v>
          </cell>
          <cell r="AL419">
            <v>356025.42692431691</v>
          </cell>
          <cell r="AN419">
            <v>21734.3</v>
          </cell>
          <cell r="AO419">
            <v>334291.12692431692</v>
          </cell>
          <cell r="AQ419">
            <v>21734.3</v>
          </cell>
          <cell r="AR419">
            <v>312556.82692431693</v>
          </cell>
          <cell r="AT419">
            <v>21734.3</v>
          </cell>
          <cell r="AU419">
            <v>290822.52692431695</v>
          </cell>
          <cell r="AW419">
            <v>21734.3</v>
          </cell>
          <cell r="AX419">
            <v>269088.22692431696</v>
          </cell>
          <cell r="AZ419">
            <v>21734.3</v>
          </cell>
          <cell r="BA419">
            <v>247353.92692431697</v>
          </cell>
          <cell r="BB419" t="str">
            <v>WCH720GP</v>
          </cell>
          <cell r="BC419">
            <v>0.08</v>
          </cell>
          <cell r="BD419">
            <v>27.898486055548208</v>
          </cell>
        </row>
        <row r="420">
          <cell r="A420" t="str">
            <v>WCH769GP</v>
          </cell>
          <cell r="B420" t="str">
            <v>Active</v>
          </cell>
          <cell r="C420">
            <v>0</v>
          </cell>
          <cell r="D420" t="str">
            <v>PIKITUP</v>
          </cell>
          <cell r="E420" t="str">
            <v>000912 PIKITUP</v>
          </cell>
          <cell r="F420" t="str">
            <v>AVALON</v>
          </cell>
          <cell r="G420">
            <v>885526</v>
          </cell>
          <cell r="H420" t="str">
            <v>FML</v>
          </cell>
          <cell r="I420" t="str">
            <v>WCH769GP</v>
          </cell>
          <cell r="J420" t="str">
            <v xml:space="preserve">ISUZU FTR 800 F/C C/C                    </v>
          </cell>
          <cell r="K420" t="str">
            <v>TRK8/STREETCLEANER/TIP</v>
          </cell>
          <cell r="L420">
            <v>220928.01697896174</v>
          </cell>
          <cell r="N420">
            <v>5259.41</v>
          </cell>
          <cell r="O420">
            <v>215668.60697896173</v>
          </cell>
          <cell r="P420">
            <v>5259.41</v>
          </cell>
          <cell r="Q420">
            <v>210409.19697896173</v>
          </cell>
          <cell r="R420">
            <v>0</v>
          </cell>
          <cell r="S420">
            <v>5259.41</v>
          </cell>
          <cell r="T420">
            <v>205149.78697896173</v>
          </cell>
          <cell r="U420">
            <v>0</v>
          </cell>
          <cell r="V420">
            <v>5259.41</v>
          </cell>
          <cell r="W420">
            <v>199890.37697896172</v>
          </cell>
          <cell r="X420">
            <v>0</v>
          </cell>
          <cell r="Y420">
            <v>5259.41</v>
          </cell>
          <cell r="Z420">
            <v>194630.96697896172</v>
          </cell>
          <cell r="AA420">
            <v>0</v>
          </cell>
          <cell r="AB420">
            <v>5259.41</v>
          </cell>
          <cell r="AC420">
            <v>189371.55697896171</v>
          </cell>
          <cell r="AD420">
            <v>0</v>
          </cell>
          <cell r="AE420">
            <v>5259.41</v>
          </cell>
          <cell r="AF420">
            <v>184112.14697896171</v>
          </cell>
          <cell r="AG420">
            <v>0</v>
          </cell>
          <cell r="AH420">
            <v>5259.41</v>
          </cell>
          <cell r="AI420">
            <v>178852.73697896171</v>
          </cell>
          <cell r="AK420">
            <v>5259.41</v>
          </cell>
          <cell r="AL420">
            <v>173593.3269789617</v>
          </cell>
          <cell r="AN420">
            <v>5259.41</v>
          </cell>
          <cell r="AO420">
            <v>168333.9169789617</v>
          </cell>
          <cell r="AQ420">
            <v>5259.41</v>
          </cell>
          <cell r="AR420">
            <v>163074.5069789617</v>
          </cell>
          <cell r="AT420">
            <v>5259.41</v>
          </cell>
          <cell r="AU420">
            <v>157815.09697896169</v>
          </cell>
          <cell r="AW420">
            <v>5259.41</v>
          </cell>
          <cell r="AX420">
            <v>152555.68697896169</v>
          </cell>
          <cell r="AZ420">
            <v>5259.41</v>
          </cell>
          <cell r="BA420">
            <v>147296.27697896169</v>
          </cell>
          <cell r="BB420" t="str">
            <v>WCH769GP</v>
          </cell>
          <cell r="BC420">
            <v>0.08</v>
          </cell>
          <cell r="BD420">
            <v>49.448370197261873</v>
          </cell>
        </row>
        <row r="421">
          <cell r="A421" t="str">
            <v>WCH795GP</v>
          </cell>
          <cell r="B421" t="str">
            <v>Active</v>
          </cell>
          <cell r="C421">
            <v>0</v>
          </cell>
          <cell r="D421" t="str">
            <v>PIKITUP</v>
          </cell>
          <cell r="E421" t="str">
            <v>000912 PIKITUP</v>
          </cell>
          <cell r="F421" t="str">
            <v>SOUTHDALE</v>
          </cell>
          <cell r="G421">
            <v>885326</v>
          </cell>
          <cell r="H421" t="str">
            <v>FML</v>
          </cell>
          <cell r="I421" t="str">
            <v>WCH795GP</v>
          </cell>
          <cell r="J421" t="str">
            <v xml:space="preserve">ISUZU FTR 800 F/C C/C                    </v>
          </cell>
          <cell r="K421" t="str">
            <v>TRK8/STREETCLEANER/TIP</v>
          </cell>
          <cell r="L421">
            <v>224706.27760409837</v>
          </cell>
          <cell r="N421">
            <v>5190.57</v>
          </cell>
          <cell r="O421">
            <v>219515.70760409837</v>
          </cell>
          <cell r="P421">
            <v>5190.57</v>
          </cell>
          <cell r="Q421">
            <v>214325.13760409836</v>
          </cell>
          <cell r="R421">
            <v>0</v>
          </cell>
          <cell r="S421">
            <v>5190.57</v>
          </cell>
          <cell r="T421">
            <v>209134.56760409835</v>
          </cell>
          <cell r="U421">
            <v>0</v>
          </cell>
          <cell r="V421">
            <v>5190.57</v>
          </cell>
          <cell r="W421">
            <v>203943.99760409835</v>
          </cell>
          <cell r="X421">
            <v>0</v>
          </cell>
          <cell r="Y421">
            <v>5190.57</v>
          </cell>
          <cell r="Z421">
            <v>198753.42760409834</v>
          </cell>
          <cell r="AA421">
            <v>0</v>
          </cell>
          <cell r="AB421">
            <v>5190.57</v>
          </cell>
          <cell r="AC421">
            <v>193562.85760409833</v>
          </cell>
          <cell r="AD421">
            <v>0</v>
          </cell>
          <cell r="AE421">
            <v>5190.57</v>
          </cell>
          <cell r="AF421">
            <v>188372.28760409832</v>
          </cell>
          <cell r="AG421">
            <v>0</v>
          </cell>
          <cell r="AH421">
            <v>5190.57</v>
          </cell>
          <cell r="AI421">
            <v>183181.71760409832</v>
          </cell>
          <cell r="AK421">
            <v>5190.57</v>
          </cell>
          <cell r="AL421">
            <v>177991.14760409831</v>
          </cell>
          <cell r="AN421">
            <v>5190.57</v>
          </cell>
          <cell r="AO421">
            <v>172800.5776040983</v>
          </cell>
          <cell r="AQ421">
            <v>5190.57</v>
          </cell>
          <cell r="AR421">
            <v>167610.0076040983</v>
          </cell>
          <cell r="AT421">
            <v>5190.57</v>
          </cell>
          <cell r="AU421">
            <v>162419.43760409829</v>
          </cell>
          <cell r="AW421">
            <v>5190.57</v>
          </cell>
          <cell r="AX421">
            <v>157228.86760409828</v>
          </cell>
          <cell r="AZ421">
            <v>5190.57</v>
          </cell>
          <cell r="BA421">
            <v>152038.29760409828</v>
          </cell>
          <cell r="BB421" t="str">
            <v>WCH795GP</v>
          </cell>
          <cell r="BC421">
            <v>0.08</v>
          </cell>
          <cell r="BD421">
            <v>51.249901368301508</v>
          </cell>
        </row>
        <row r="422">
          <cell r="A422" t="str">
            <v>WCH820GP</v>
          </cell>
          <cell r="B422" t="str">
            <v>Active</v>
          </cell>
          <cell r="C422">
            <v>0</v>
          </cell>
          <cell r="D422" t="str">
            <v>PIKITUP</v>
          </cell>
          <cell r="E422" t="str">
            <v>000912 PIKITUP</v>
          </cell>
          <cell r="F422" t="str">
            <v>BULK COMMERCIAL</v>
          </cell>
          <cell r="G422">
            <v>883516</v>
          </cell>
          <cell r="H422" t="str">
            <v>FML</v>
          </cell>
          <cell r="I422" t="str">
            <v>WCH820GP</v>
          </cell>
          <cell r="J422" t="str">
            <v xml:space="preserve">MERCEDES-BENZ 3331/45 ACTROS F/C C/C             </v>
          </cell>
          <cell r="K422" t="str">
            <v>TRK/COMP/6X4/FEL2</v>
          </cell>
          <cell r="L422">
            <v>605546.80182540976</v>
          </cell>
          <cell r="N422">
            <v>28164.93</v>
          </cell>
          <cell r="O422">
            <v>577381.8718254097</v>
          </cell>
          <cell r="P422">
            <v>28164.93</v>
          </cell>
          <cell r="Q422">
            <v>549216.94182540965</v>
          </cell>
          <cell r="R422">
            <v>0</v>
          </cell>
          <cell r="S422">
            <v>28164.93</v>
          </cell>
          <cell r="T422">
            <v>521052.01182540966</v>
          </cell>
          <cell r="U422">
            <v>0</v>
          </cell>
          <cell r="V422">
            <v>28164.93</v>
          </cell>
          <cell r="W422">
            <v>492887.08182540967</v>
          </cell>
          <cell r="X422">
            <v>0</v>
          </cell>
          <cell r="Y422">
            <v>28164.93</v>
          </cell>
          <cell r="Z422">
            <v>464722.15182540967</v>
          </cell>
          <cell r="AA422">
            <v>0</v>
          </cell>
          <cell r="AB422">
            <v>28164.93</v>
          </cell>
          <cell r="AC422">
            <v>436557.22182540968</v>
          </cell>
          <cell r="AD422">
            <v>0</v>
          </cell>
          <cell r="AE422">
            <v>28164.93</v>
          </cell>
          <cell r="AF422">
            <v>408392.29182540969</v>
          </cell>
          <cell r="AG422">
            <v>0</v>
          </cell>
          <cell r="AH422">
            <v>28164.93</v>
          </cell>
          <cell r="AI422">
            <v>380227.36182540969</v>
          </cell>
          <cell r="AK422">
            <v>28164.93</v>
          </cell>
          <cell r="AL422">
            <v>352062.4318254097</v>
          </cell>
          <cell r="AN422">
            <v>28164.93</v>
          </cell>
          <cell r="AO422">
            <v>323897.50182540971</v>
          </cell>
          <cell r="AQ422">
            <v>28164.93</v>
          </cell>
          <cell r="AR422">
            <v>295732.57182540972</v>
          </cell>
          <cell r="AT422">
            <v>28164.93</v>
          </cell>
          <cell r="AU422">
            <v>267567.64182540972</v>
          </cell>
          <cell r="AW422">
            <v>28164.93</v>
          </cell>
          <cell r="AX422">
            <v>239402.71182540973</v>
          </cell>
          <cell r="AZ422">
            <v>28164.93</v>
          </cell>
          <cell r="BA422">
            <v>211237.78182540974</v>
          </cell>
          <cell r="BB422" t="str">
            <v>WCH820GP</v>
          </cell>
          <cell r="BC422">
            <v>0.08</v>
          </cell>
          <cell r="BD422">
            <v>23.283259547110134</v>
          </cell>
        </row>
        <row r="423">
          <cell r="A423" t="str">
            <v>WCH895GP</v>
          </cell>
          <cell r="B423" t="str">
            <v>Active</v>
          </cell>
          <cell r="C423">
            <v>0</v>
          </cell>
          <cell r="D423" t="str">
            <v>PIKITUP</v>
          </cell>
          <cell r="E423" t="str">
            <v>000912 PIKITUP</v>
          </cell>
          <cell r="F423" t="str">
            <v>MARLBORO</v>
          </cell>
          <cell r="G423">
            <v>883420</v>
          </cell>
          <cell r="H423" t="str">
            <v>FML</v>
          </cell>
          <cell r="I423" t="str">
            <v>WCH895GP</v>
          </cell>
          <cell r="J423" t="str">
            <v xml:space="preserve">MERCEDES-BENZ 3331/45 ACTROS F/C C/C             </v>
          </cell>
          <cell r="K423" t="str">
            <v>TRK/COMP/6X4/RCR-LEVELROAD</v>
          </cell>
          <cell r="L423">
            <v>559715.55575655738</v>
          </cell>
          <cell r="N423">
            <v>20786.64</v>
          </cell>
          <cell r="O423">
            <v>538928.91575655737</v>
          </cell>
          <cell r="P423">
            <v>20786.64</v>
          </cell>
          <cell r="Q423">
            <v>518142.27575655736</v>
          </cell>
          <cell r="R423">
            <v>0</v>
          </cell>
          <cell r="S423">
            <v>20786.64</v>
          </cell>
          <cell r="T423">
            <v>497355.63575655734</v>
          </cell>
          <cell r="U423">
            <v>0</v>
          </cell>
          <cell r="V423">
            <v>20786.64</v>
          </cell>
          <cell r="W423">
            <v>476568.99575655733</v>
          </cell>
          <cell r="X423">
            <v>0</v>
          </cell>
          <cell r="Y423">
            <v>20786.64</v>
          </cell>
          <cell r="Z423">
            <v>455782.35575655731</v>
          </cell>
          <cell r="AA423">
            <v>0</v>
          </cell>
          <cell r="AB423">
            <v>20786.64</v>
          </cell>
          <cell r="AC423">
            <v>434995.7157565573</v>
          </cell>
          <cell r="AD423">
            <v>0</v>
          </cell>
          <cell r="AE423">
            <v>20786.64</v>
          </cell>
          <cell r="AF423">
            <v>414209.07575655729</v>
          </cell>
          <cell r="AG423">
            <v>0</v>
          </cell>
          <cell r="AH423">
            <v>20786.64</v>
          </cell>
          <cell r="AI423">
            <v>393422.43575655727</v>
          </cell>
          <cell r="AK423">
            <v>20786.64</v>
          </cell>
          <cell r="AL423">
            <v>372635.79575655726</v>
          </cell>
          <cell r="AN423">
            <v>20786.64</v>
          </cell>
          <cell r="AO423">
            <v>351849.15575655724</v>
          </cell>
          <cell r="AQ423">
            <v>20786.64</v>
          </cell>
          <cell r="AR423">
            <v>331062.51575655723</v>
          </cell>
          <cell r="AT423">
            <v>20786.64</v>
          </cell>
          <cell r="AU423">
            <v>310275.87575655722</v>
          </cell>
          <cell r="AW423">
            <v>20786.64</v>
          </cell>
          <cell r="AX423">
            <v>289489.2357565572</v>
          </cell>
          <cell r="AZ423">
            <v>20786.64</v>
          </cell>
          <cell r="BA423">
            <v>268702.59575655719</v>
          </cell>
          <cell r="BB423" t="str">
            <v>WCH895GP</v>
          </cell>
          <cell r="BC423">
            <v>0.08</v>
          </cell>
          <cell r="BD423">
            <v>29.77709148797657</v>
          </cell>
        </row>
        <row r="424">
          <cell r="A424" t="str">
            <v>WCK328GP</v>
          </cell>
          <cell r="B424" t="str">
            <v>Active</v>
          </cell>
          <cell r="C424">
            <v>0</v>
          </cell>
          <cell r="D424" t="str">
            <v>PIKITUP</v>
          </cell>
          <cell r="E424" t="str">
            <v>000912 PIKITUP</v>
          </cell>
          <cell r="F424" t="str">
            <v>RANDBURG</v>
          </cell>
          <cell r="G424">
            <v>884420</v>
          </cell>
          <cell r="H424" t="str">
            <v>FML</v>
          </cell>
          <cell r="I424" t="str">
            <v>WCK328GP</v>
          </cell>
          <cell r="J424" t="str">
            <v xml:space="preserve">MERCEDES-BENZ 3331/45 ACTROS F/C C/C             </v>
          </cell>
          <cell r="K424" t="str">
            <v>TRK/COMP/6X4/RCR-LEVELROAD</v>
          </cell>
          <cell r="L424">
            <v>595488.42511666671</v>
          </cell>
          <cell r="N424">
            <v>20206.75</v>
          </cell>
          <cell r="O424">
            <v>575281.67511666671</v>
          </cell>
          <cell r="P424">
            <v>20206.75</v>
          </cell>
          <cell r="Q424">
            <v>555074.92511666671</v>
          </cell>
          <cell r="R424">
            <v>0</v>
          </cell>
          <cell r="S424">
            <v>20206.75</v>
          </cell>
          <cell r="T424">
            <v>534868.17511666671</v>
          </cell>
          <cell r="U424">
            <v>0</v>
          </cell>
          <cell r="V424">
            <v>20206.75</v>
          </cell>
          <cell r="W424">
            <v>514661.42511666671</v>
          </cell>
          <cell r="X424">
            <v>0</v>
          </cell>
          <cell r="Y424">
            <v>20206.75</v>
          </cell>
          <cell r="Z424">
            <v>494454.67511666671</v>
          </cell>
          <cell r="AA424">
            <v>0</v>
          </cell>
          <cell r="AB424">
            <v>20206.75</v>
          </cell>
          <cell r="AC424">
            <v>474247.92511666671</v>
          </cell>
          <cell r="AD424">
            <v>0</v>
          </cell>
          <cell r="AE424">
            <v>20206.75</v>
          </cell>
          <cell r="AF424">
            <v>454041.17511666671</v>
          </cell>
          <cell r="AG424">
            <v>0</v>
          </cell>
          <cell r="AH424">
            <v>20206.75</v>
          </cell>
          <cell r="AI424">
            <v>433834.42511666671</v>
          </cell>
          <cell r="AK424">
            <v>20206.75</v>
          </cell>
          <cell r="AL424">
            <v>413627.67511666671</v>
          </cell>
          <cell r="AN424">
            <v>20206.75</v>
          </cell>
          <cell r="AO424">
            <v>393420.92511666671</v>
          </cell>
          <cell r="AQ424">
            <v>20206.75</v>
          </cell>
          <cell r="AR424">
            <v>373214.17511666671</v>
          </cell>
          <cell r="AT424">
            <v>20206.75</v>
          </cell>
          <cell r="AU424">
            <v>353007.42511666671</v>
          </cell>
          <cell r="AW424">
            <v>20206.75</v>
          </cell>
          <cell r="AX424">
            <v>332800.67511666671</v>
          </cell>
          <cell r="AZ424">
            <v>20206.75</v>
          </cell>
          <cell r="BA424">
            <v>312593.92511666671</v>
          </cell>
          <cell r="BB424" t="str">
            <v>WCK328GP</v>
          </cell>
          <cell r="BC424">
            <v>0.08</v>
          </cell>
          <cell r="BD424">
            <v>32.91946070306652</v>
          </cell>
        </row>
        <row r="425">
          <cell r="A425" t="str">
            <v>WCV285GP</v>
          </cell>
          <cell r="B425" t="str">
            <v>Active</v>
          </cell>
          <cell r="C425">
            <v>0</v>
          </cell>
          <cell r="D425" t="str">
            <v>PIKITUP</v>
          </cell>
          <cell r="E425" t="str">
            <v>000912 PIKITUP</v>
          </cell>
          <cell r="F425" t="str">
            <v>SOUTHDALE</v>
          </cell>
          <cell r="G425">
            <v>885320</v>
          </cell>
          <cell r="H425" t="str">
            <v>FML</v>
          </cell>
          <cell r="I425" t="str">
            <v>WCV285GP</v>
          </cell>
          <cell r="J425" t="str">
            <v xml:space="preserve">ISUZU FVZ 1600 T                         </v>
          </cell>
          <cell r="K425" t="str">
            <v>TRK/COMP/6X4/RCR-LEVELROAD</v>
          </cell>
          <cell r="L425">
            <v>422663.87729398906</v>
          </cell>
          <cell r="N425">
            <v>18485.759999999998</v>
          </cell>
          <cell r="O425">
            <v>404178.11729398905</v>
          </cell>
          <cell r="P425">
            <v>18485.759999999998</v>
          </cell>
          <cell r="Q425">
            <v>385692.35729398904</v>
          </cell>
          <cell r="R425">
            <v>0</v>
          </cell>
          <cell r="S425">
            <v>18485.759999999998</v>
          </cell>
          <cell r="T425">
            <v>367206.59729398903</v>
          </cell>
          <cell r="U425">
            <v>0</v>
          </cell>
          <cell r="V425">
            <v>18485.759999999998</v>
          </cell>
          <cell r="W425">
            <v>348720.83729398903</v>
          </cell>
          <cell r="X425">
            <v>0</v>
          </cell>
          <cell r="Y425">
            <v>18485.759999999998</v>
          </cell>
          <cell r="Z425">
            <v>330235.07729398902</v>
          </cell>
          <cell r="AA425">
            <v>0</v>
          </cell>
          <cell r="AB425">
            <v>18485.759999999998</v>
          </cell>
          <cell r="AC425">
            <v>311749.31729398901</v>
          </cell>
          <cell r="AD425">
            <v>0</v>
          </cell>
          <cell r="AE425">
            <v>18485.759999999998</v>
          </cell>
          <cell r="AF425">
            <v>293263.557293989</v>
          </cell>
          <cell r="AG425">
            <v>0</v>
          </cell>
          <cell r="AH425">
            <v>18485.759999999998</v>
          </cell>
          <cell r="AI425">
            <v>274777.79729398899</v>
          </cell>
          <cell r="AK425">
            <v>18485.759999999998</v>
          </cell>
          <cell r="AL425">
            <v>256292.03729398898</v>
          </cell>
          <cell r="AN425">
            <v>18485.759999999998</v>
          </cell>
          <cell r="AO425">
            <v>237806.27729398897</v>
          </cell>
          <cell r="AQ425">
            <v>18485.759999999998</v>
          </cell>
          <cell r="AR425">
            <v>219320.51729398896</v>
          </cell>
          <cell r="AT425">
            <v>18485.759999999998</v>
          </cell>
          <cell r="AU425">
            <v>200834.75729398895</v>
          </cell>
          <cell r="AW425">
            <v>18485.759999999998</v>
          </cell>
          <cell r="AX425">
            <v>182348.99729398894</v>
          </cell>
          <cell r="AZ425">
            <v>18485.759999999998</v>
          </cell>
          <cell r="BA425">
            <v>163863.23729398893</v>
          </cell>
          <cell r="BB425" t="str">
            <v>WCV285GP</v>
          </cell>
          <cell r="BC425">
            <v>0.08</v>
          </cell>
          <cell r="BD425">
            <v>24.889634237943799</v>
          </cell>
        </row>
        <row r="426">
          <cell r="A426" t="str">
            <v>WCV338GP</v>
          </cell>
          <cell r="B426" t="str">
            <v>Active</v>
          </cell>
          <cell r="C426">
            <v>0</v>
          </cell>
          <cell r="D426" t="str">
            <v>PIKITUP</v>
          </cell>
          <cell r="E426" t="str">
            <v>000912 PIKITUP</v>
          </cell>
          <cell r="F426" t="str">
            <v>RANDBURG</v>
          </cell>
          <cell r="G426">
            <v>884426</v>
          </cell>
          <cell r="H426" t="str">
            <v>FML</v>
          </cell>
          <cell r="I426" t="str">
            <v>WCV338GP</v>
          </cell>
          <cell r="J426" t="str">
            <v xml:space="preserve">ISUZU FTR 800 F/C C/C                    </v>
          </cell>
          <cell r="K426" t="str">
            <v>TRK8/STREETCLEANER/TIP</v>
          </cell>
          <cell r="L426">
            <v>220674.47139562844</v>
          </cell>
          <cell r="N426">
            <v>5240</v>
          </cell>
          <cell r="O426">
            <v>215434.47139562844</v>
          </cell>
          <cell r="P426">
            <v>5240</v>
          </cell>
          <cell r="Q426">
            <v>210194.47139562844</v>
          </cell>
          <cell r="R426">
            <v>0</v>
          </cell>
          <cell r="S426">
            <v>5240</v>
          </cell>
          <cell r="T426">
            <v>204954.47139562844</v>
          </cell>
          <cell r="U426">
            <v>0</v>
          </cell>
          <cell r="V426">
            <v>5240</v>
          </cell>
          <cell r="W426">
            <v>199714.47139562844</v>
          </cell>
          <cell r="X426">
            <v>0</v>
          </cell>
          <cell r="Y426">
            <v>5240</v>
          </cell>
          <cell r="Z426">
            <v>194474.47139562844</v>
          </cell>
          <cell r="AA426">
            <v>0</v>
          </cell>
          <cell r="AB426">
            <v>5240</v>
          </cell>
          <cell r="AC426">
            <v>189234.47139562844</v>
          </cell>
          <cell r="AD426">
            <v>0</v>
          </cell>
          <cell r="AE426">
            <v>5240</v>
          </cell>
          <cell r="AF426">
            <v>183994.47139562844</v>
          </cell>
          <cell r="AG426">
            <v>0</v>
          </cell>
          <cell r="AH426">
            <v>5240</v>
          </cell>
          <cell r="AI426">
            <v>178754.47139562844</v>
          </cell>
          <cell r="AK426">
            <v>5240</v>
          </cell>
          <cell r="AL426">
            <v>173514.47139562844</v>
          </cell>
          <cell r="AN426">
            <v>5240</v>
          </cell>
          <cell r="AO426">
            <v>168274.47139562844</v>
          </cell>
          <cell r="AQ426">
            <v>5240</v>
          </cell>
          <cell r="AR426">
            <v>163034.47139562844</v>
          </cell>
          <cell r="AT426">
            <v>5240</v>
          </cell>
          <cell r="AU426">
            <v>157794.47139562844</v>
          </cell>
          <cell r="AW426">
            <v>5240</v>
          </cell>
          <cell r="AX426">
            <v>152554.47139562844</v>
          </cell>
          <cell r="AZ426">
            <v>5240</v>
          </cell>
          <cell r="BA426">
            <v>147314.47139562844</v>
          </cell>
          <cell r="BB426" t="str">
            <v>WCV338GP</v>
          </cell>
          <cell r="BC426">
            <v>0.08</v>
          </cell>
          <cell r="BD426">
            <v>49.597855613083382</v>
          </cell>
        </row>
        <row r="427">
          <cell r="A427" t="str">
            <v>WCV347GP</v>
          </cell>
          <cell r="B427" t="str">
            <v>Active</v>
          </cell>
          <cell r="C427">
            <v>0</v>
          </cell>
          <cell r="D427" t="str">
            <v>PIKITUP</v>
          </cell>
          <cell r="E427" t="str">
            <v>000912 PIKITUP</v>
          </cell>
          <cell r="F427" t="str">
            <v>RANDBURG</v>
          </cell>
          <cell r="G427">
            <v>884420</v>
          </cell>
          <cell r="H427" t="str">
            <v>FML</v>
          </cell>
          <cell r="I427" t="str">
            <v>WCV347GP</v>
          </cell>
          <cell r="J427" t="str">
            <v xml:space="preserve">MERCEDES-BENZ 3331/45 ACTROS F/C C/C             </v>
          </cell>
          <cell r="K427" t="str">
            <v>TRK/COMP/6X4/RCR-LEVELROAD</v>
          </cell>
          <cell r="L427">
            <v>563405.00604754104</v>
          </cell>
          <cell r="N427">
            <v>20837.37</v>
          </cell>
          <cell r="O427">
            <v>542567.63604754105</v>
          </cell>
          <cell r="P427">
            <v>20837.37</v>
          </cell>
          <cell r="Q427">
            <v>521730.26604754105</v>
          </cell>
          <cell r="R427">
            <v>0</v>
          </cell>
          <cell r="S427">
            <v>20837.37</v>
          </cell>
          <cell r="T427">
            <v>500892.89604754106</v>
          </cell>
          <cell r="U427">
            <v>0</v>
          </cell>
          <cell r="V427">
            <v>20837.37</v>
          </cell>
          <cell r="W427">
            <v>480055.52604754106</v>
          </cell>
          <cell r="X427">
            <v>0</v>
          </cell>
          <cell r="Y427">
            <v>20837.37</v>
          </cell>
          <cell r="Z427">
            <v>459218.15604754107</v>
          </cell>
          <cell r="AA427">
            <v>0</v>
          </cell>
          <cell r="AB427">
            <v>20837.37</v>
          </cell>
          <cell r="AC427">
            <v>438380.78604754107</v>
          </cell>
          <cell r="AD427">
            <v>0</v>
          </cell>
          <cell r="AE427">
            <v>20837.37</v>
          </cell>
          <cell r="AF427">
            <v>417543.41604754108</v>
          </cell>
          <cell r="AG427">
            <v>0</v>
          </cell>
          <cell r="AH427">
            <v>20837.37</v>
          </cell>
          <cell r="AI427">
            <v>396706.04604754108</v>
          </cell>
          <cell r="AK427">
            <v>20837.37</v>
          </cell>
          <cell r="AL427">
            <v>375868.67604754108</v>
          </cell>
          <cell r="AN427">
            <v>20837.37</v>
          </cell>
          <cell r="AO427">
            <v>355031.30604754109</v>
          </cell>
          <cell r="AQ427">
            <v>20837.37</v>
          </cell>
          <cell r="AR427">
            <v>334193.93604754109</v>
          </cell>
          <cell r="AT427">
            <v>20837.37</v>
          </cell>
          <cell r="AU427">
            <v>313356.5660475411</v>
          </cell>
          <cell r="AW427">
            <v>20837.37</v>
          </cell>
          <cell r="AX427">
            <v>292519.1960475411</v>
          </cell>
          <cell r="AZ427">
            <v>20837.37</v>
          </cell>
          <cell r="BA427">
            <v>271681.82604754111</v>
          </cell>
          <cell r="BB427" t="str">
            <v>WCV347GP</v>
          </cell>
          <cell r="BC427">
            <v>0.08</v>
          </cell>
          <cell r="BD427">
            <v>29.913505806230575</v>
          </cell>
        </row>
        <row r="428">
          <cell r="A428" t="str">
            <v>WCV492GP</v>
          </cell>
          <cell r="B428" t="str">
            <v>Active</v>
          </cell>
          <cell r="C428">
            <v>0</v>
          </cell>
          <cell r="D428" t="str">
            <v>PIKITUP</v>
          </cell>
          <cell r="E428" t="str">
            <v>000912 PIKITUP</v>
          </cell>
          <cell r="F428" t="str">
            <v>NORWOOD</v>
          </cell>
          <cell r="G428">
            <v>883320</v>
          </cell>
          <cell r="H428" t="str">
            <v>FML</v>
          </cell>
          <cell r="I428" t="str">
            <v>WCV492GP</v>
          </cell>
          <cell r="J428" t="str">
            <v xml:space="preserve">MERCEDES-BENZ 3331/45 ACTROS F/C C/C             </v>
          </cell>
          <cell r="K428" t="str">
            <v>TRK/COMP/6X4/RCR-LEVELROAD</v>
          </cell>
          <cell r="L428">
            <v>563405.00604754104</v>
          </cell>
          <cell r="N428">
            <v>20837.37</v>
          </cell>
          <cell r="O428">
            <v>542567.63604754105</v>
          </cell>
          <cell r="P428">
            <v>20837.37</v>
          </cell>
          <cell r="Q428">
            <v>521730.26604754105</v>
          </cell>
          <cell r="R428">
            <v>0</v>
          </cell>
          <cell r="S428">
            <v>20837.37</v>
          </cell>
          <cell r="T428">
            <v>500892.89604754106</v>
          </cell>
          <cell r="U428">
            <v>0</v>
          </cell>
          <cell r="V428">
            <v>20837.37</v>
          </cell>
          <cell r="W428">
            <v>480055.52604754106</v>
          </cell>
          <cell r="X428">
            <v>0</v>
          </cell>
          <cell r="Y428">
            <v>20837.37</v>
          </cell>
          <cell r="Z428">
            <v>459218.15604754107</v>
          </cell>
          <cell r="AA428">
            <v>0</v>
          </cell>
          <cell r="AB428">
            <v>20837.37</v>
          </cell>
          <cell r="AC428">
            <v>438380.78604754107</v>
          </cell>
          <cell r="AD428">
            <v>0</v>
          </cell>
          <cell r="AE428">
            <v>20837.37</v>
          </cell>
          <cell r="AF428">
            <v>417543.41604754108</v>
          </cell>
          <cell r="AG428">
            <v>0</v>
          </cell>
          <cell r="AH428">
            <v>20837.37</v>
          </cell>
          <cell r="AI428">
            <v>396706.04604754108</v>
          </cell>
          <cell r="AK428">
            <v>20837.37</v>
          </cell>
          <cell r="AL428">
            <v>375868.67604754108</v>
          </cell>
          <cell r="AN428">
            <v>20837.37</v>
          </cell>
          <cell r="AO428">
            <v>355031.30604754109</v>
          </cell>
          <cell r="AQ428">
            <v>20837.37</v>
          </cell>
          <cell r="AR428">
            <v>334193.93604754109</v>
          </cell>
          <cell r="AT428">
            <v>20837.37</v>
          </cell>
          <cell r="AU428">
            <v>313356.5660475411</v>
          </cell>
          <cell r="AW428">
            <v>20837.37</v>
          </cell>
          <cell r="AX428">
            <v>292519.1960475411</v>
          </cell>
          <cell r="AZ428">
            <v>20837.37</v>
          </cell>
          <cell r="BA428">
            <v>271681.82604754111</v>
          </cell>
          <cell r="BB428" t="str">
            <v>WCV492GP</v>
          </cell>
          <cell r="BC428">
            <v>0.08</v>
          </cell>
          <cell r="BD428">
            <v>29.913505806230575</v>
          </cell>
        </row>
        <row r="429">
          <cell r="A429" t="str">
            <v>WDT779GP</v>
          </cell>
          <cell r="B429" t="str">
            <v>Active</v>
          </cell>
          <cell r="C429">
            <v>0</v>
          </cell>
          <cell r="D429" t="str">
            <v>PIKITUP</v>
          </cell>
          <cell r="E429" t="str">
            <v>000912 PIKITUP</v>
          </cell>
          <cell r="F429" t="str">
            <v>RANDBURG</v>
          </cell>
          <cell r="G429">
            <v>884427</v>
          </cell>
          <cell r="H429" t="str">
            <v>FML</v>
          </cell>
          <cell r="I429" t="str">
            <v>WDT779GP</v>
          </cell>
          <cell r="J429" t="str">
            <v xml:space="preserve">NISSAN UD 85 TIP C/C                      </v>
          </cell>
          <cell r="K429" t="str">
            <v>TRK8/TIP/CRANE</v>
          </cell>
          <cell r="L429">
            <v>159397.15701338797</v>
          </cell>
          <cell r="N429">
            <v>8527.32</v>
          </cell>
          <cell r="O429">
            <v>150869.83701338797</v>
          </cell>
          <cell r="P429">
            <v>8527.32</v>
          </cell>
          <cell r="Q429">
            <v>142342.51701338796</v>
          </cell>
          <cell r="R429">
            <v>0</v>
          </cell>
          <cell r="S429">
            <v>8527.32</v>
          </cell>
          <cell r="T429">
            <v>133815.19701338795</v>
          </cell>
          <cell r="U429">
            <v>0</v>
          </cell>
          <cell r="V429">
            <v>8527.32</v>
          </cell>
          <cell r="W429">
            <v>125287.87701338794</v>
          </cell>
          <cell r="X429">
            <v>0</v>
          </cell>
          <cell r="Y429">
            <v>8527.32</v>
          </cell>
          <cell r="Z429">
            <v>116760.55701338794</v>
          </cell>
          <cell r="AA429">
            <v>0</v>
          </cell>
          <cell r="AB429">
            <v>8527.32</v>
          </cell>
          <cell r="AC429">
            <v>108233.23701338793</v>
          </cell>
          <cell r="AD429">
            <v>0</v>
          </cell>
          <cell r="AE429">
            <v>8527.32</v>
          </cell>
          <cell r="AF429">
            <v>99705.917013387923</v>
          </cell>
          <cell r="AG429">
            <v>0</v>
          </cell>
          <cell r="AH429">
            <v>8527.32</v>
          </cell>
          <cell r="AI429">
            <v>91178.597013387916</v>
          </cell>
          <cell r="AK429">
            <v>8527.32</v>
          </cell>
          <cell r="AL429">
            <v>82651.277013387909</v>
          </cell>
          <cell r="AN429">
            <v>8527.32</v>
          </cell>
          <cell r="AO429">
            <v>74123.957013387902</v>
          </cell>
          <cell r="AQ429">
            <v>8527.32</v>
          </cell>
          <cell r="AR429">
            <v>65596.637013387895</v>
          </cell>
          <cell r="AT429">
            <v>8527.32</v>
          </cell>
          <cell r="AU429">
            <v>57069.317013387896</v>
          </cell>
          <cell r="AW429">
            <v>8527.32</v>
          </cell>
          <cell r="AX429">
            <v>48541.997013387896</v>
          </cell>
          <cell r="AZ429">
            <v>8527.32</v>
          </cell>
          <cell r="BA429">
            <v>40014.677013387896</v>
          </cell>
          <cell r="BB429" t="str">
            <v>WDT779GP</v>
          </cell>
          <cell r="BC429">
            <v>0.08</v>
          </cell>
          <cell r="BD429">
            <v>20.030512633568058</v>
          </cell>
        </row>
        <row r="430">
          <cell r="A430" t="str">
            <v>WDW972GP</v>
          </cell>
          <cell r="B430" t="str">
            <v>Active</v>
          </cell>
          <cell r="C430">
            <v>0</v>
          </cell>
          <cell r="D430" t="str">
            <v>PIKITUP</v>
          </cell>
          <cell r="E430" t="str">
            <v>000912 PIKITUP</v>
          </cell>
          <cell r="F430" t="str">
            <v>ROODEPOORT</v>
          </cell>
          <cell r="G430">
            <v>886328</v>
          </cell>
          <cell r="H430" t="str">
            <v>FML</v>
          </cell>
          <cell r="I430" t="str">
            <v>WDW972GP</v>
          </cell>
          <cell r="J430" t="str">
            <v xml:space="preserve">ISUZU FVZ 1400 TURBO F/C C/C             </v>
          </cell>
          <cell r="K430" t="str">
            <v>TRK10/HOOKLIFT</v>
          </cell>
          <cell r="L430">
            <v>319606.94970300538</v>
          </cell>
          <cell r="N430">
            <v>9266.7800000000007</v>
          </cell>
          <cell r="O430">
            <v>310340.16970300535</v>
          </cell>
          <cell r="P430">
            <v>9266.7800000000007</v>
          </cell>
          <cell r="Q430">
            <v>301073.38970300532</v>
          </cell>
          <cell r="R430">
            <v>0</v>
          </cell>
          <cell r="S430">
            <v>9266.7800000000007</v>
          </cell>
          <cell r="T430">
            <v>291806.60970300529</v>
          </cell>
          <cell r="U430">
            <v>0</v>
          </cell>
          <cell r="V430">
            <v>9266.7800000000007</v>
          </cell>
          <cell r="W430">
            <v>282539.82970300526</v>
          </cell>
          <cell r="X430">
            <v>0</v>
          </cell>
          <cell r="Y430">
            <v>9266.7800000000007</v>
          </cell>
          <cell r="Z430">
            <v>273273.04970300524</v>
          </cell>
          <cell r="AA430">
            <v>0</v>
          </cell>
          <cell r="AB430">
            <v>9266.7800000000007</v>
          </cell>
          <cell r="AC430">
            <v>264006.26970300521</v>
          </cell>
          <cell r="AD430">
            <v>0</v>
          </cell>
          <cell r="AE430">
            <v>9266.7800000000007</v>
          </cell>
          <cell r="AF430">
            <v>254739.48970300521</v>
          </cell>
          <cell r="AG430">
            <v>0</v>
          </cell>
          <cell r="AH430">
            <v>9266.7800000000007</v>
          </cell>
          <cell r="AI430">
            <v>245472.70970300521</v>
          </cell>
          <cell r="AK430">
            <v>9266.7800000000007</v>
          </cell>
          <cell r="AL430">
            <v>236205.92970300521</v>
          </cell>
          <cell r="AN430">
            <v>9266.7800000000007</v>
          </cell>
          <cell r="AO430">
            <v>226939.14970300521</v>
          </cell>
          <cell r="AQ430">
            <v>9266.7800000000007</v>
          </cell>
          <cell r="AR430">
            <v>217672.36970300521</v>
          </cell>
          <cell r="AT430">
            <v>9266.7800000000007</v>
          </cell>
          <cell r="AU430">
            <v>208405.58970300521</v>
          </cell>
          <cell r="AW430">
            <v>9266.7800000000007</v>
          </cell>
          <cell r="AX430">
            <v>199138.80970300522</v>
          </cell>
          <cell r="AZ430">
            <v>9266.7800000000007</v>
          </cell>
          <cell r="BA430">
            <v>189872.02970300522</v>
          </cell>
          <cell r="BB430" t="str">
            <v>WDW972GP</v>
          </cell>
          <cell r="BC430">
            <v>0.08</v>
          </cell>
          <cell r="BD430">
            <v>39.32161906505636</v>
          </cell>
        </row>
        <row r="431">
          <cell r="A431" t="str">
            <v>WDX026GP</v>
          </cell>
          <cell r="B431" t="str">
            <v>Active</v>
          </cell>
          <cell r="C431">
            <v>0</v>
          </cell>
          <cell r="D431" t="str">
            <v>PIKITUP</v>
          </cell>
          <cell r="E431" t="str">
            <v>000912 PIKITUP</v>
          </cell>
          <cell r="F431" t="str">
            <v>NORWOOD</v>
          </cell>
          <cell r="G431">
            <v>883328</v>
          </cell>
          <cell r="H431" t="str">
            <v>FML</v>
          </cell>
          <cell r="I431" t="str">
            <v>WDX026GP</v>
          </cell>
          <cell r="J431" t="str">
            <v xml:space="preserve">ISUZU FVZ 1400 TURBO F/C C/C             </v>
          </cell>
          <cell r="K431" t="str">
            <v>TRK10/HOOKLIFT</v>
          </cell>
          <cell r="L431">
            <v>319757.08624972671</v>
          </cell>
          <cell r="N431">
            <v>9295.5</v>
          </cell>
          <cell r="O431">
            <v>310461.58624972671</v>
          </cell>
          <cell r="P431">
            <v>9295.5</v>
          </cell>
          <cell r="Q431">
            <v>301166.08624972671</v>
          </cell>
          <cell r="R431">
            <v>0</v>
          </cell>
          <cell r="S431">
            <v>9295.5</v>
          </cell>
          <cell r="T431">
            <v>291870.58624972671</v>
          </cell>
          <cell r="U431">
            <v>0</v>
          </cell>
          <cell r="V431">
            <v>9295.5</v>
          </cell>
          <cell r="W431">
            <v>282575.08624972671</v>
          </cell>
          <cell r="X431">
            <v>0</v>
          </cell>
          <cell r="Y431">
            <v>9295.5</v>
          </cell>
          <cell r="Z431">
            <v>273279.58624972671</v>
          </cell>
          <cell r="AA431">
            <v>0</v>
          </cell>
          <cell r="AB431">
            <v>9295.5</v>
          </cell>
          <cell r="AC431">
            <v>263984.08624972671</v>
          </cell>
          <cell r="AD431">
            <v>0</v>
          </cell>
          <cell r="AE431">
            <v>9295.5</v>
          </cell>
          <cell r="AF431">
            <v>254688.58624972671</v>
          </cell>
          <cell r="AG431">
            <v>0</v>
          </cell>
          <cell r="AH431">
            <v>9295.5</v>
          </cell>
          <cell r="AI431">
            <v>245393.08624972671</v>
          </cell>
          <cell r="AK431">
            <v>9295.5</v>
          </cell>
          <cell r="AL431">
            <v>236097.58624972671</v>
          </cell>
          <cell r="AN431">
            <v>9295.5</v>
          </cell>
          <cell r="AO431">
            <v>226802.08624972671</v>
          </cell>
          <cell r="AQ431">
            <v>9295.5</v>
          </cell>
          <cell r="AR431">
            <v>217506.58624972671</v>
          </cell>
          <cell r="AT431">
            <v>9295.5</v>
          </cell>
          <cell r="AU431">
            <v>208211.08624972671</v>
          </cell>
          <cell r="AW431">
            <v>9295.5</v>
          </cell>
          <cell r="AX431">
            <v>198915.58624972671</v>
          </cell>
          <cell r="AZ431">
            <v>9295.5</v>
          </cell>
          <cell r="BA431">
            <v>189620.08624972671</v>
          </cell>
          <cell r="BB431" t="str">
            <v>WDX026GP</v>
          </cell>
          <cell r="BC431">
            <v>0.08</v>
          </cell>
          <cell r="BD431">
            <v>39.203869724245081</v>
          </cell>
        </row>
        <row r="432">
          <cell r="A432" t="str">
            <v>WDX124GP</v>
          </cell>
          <cell r="B432" t="str">
            <v>Active</v>
          </cell>
          <cell r="C432">
            <v>0</v>
          </cell>
          <cell r="D432" t="str">
            <v>PIKITUP</v>
          </cell>
          <cell r="E432" t="str">
            <v>000912 PIKITUP</v>
          </cell>
          <cell r="F432" t="str">
            <v>SOUTHDALE</v>
          </cell>
          <cell r="G432">
            <v>885328</v>
          </cell>
          <cell r="H432" t="str">
            <v>FML</v>
          </cell>
          <cell r="I432" t="str">
            <v>WDX124GP</v>
          </cell>
          <cell r="J432" t="str">
            <v xml:space="preserve">ISUZU FVZ 1400 TURBO F/C C/C             </v>
          </cell>
          <cell r="K432" t="str">
            <v>TRK10/HOOKLIFT</v>
          </cell>
          <cell r="L432">
            <v>319606.94970300538</v>
          </cell>
          <cell r="N432">
            <v>9266.7800000000007</v>
          </cell>
          <cell r="O432">
            <v>310340.16970300535</v>
          </cell>
          <cell r="P432">
            <v>9266.7800000000007</v>
          </cell>
          <cell r="Q432">
            <v>301073.38970300532</v>
          </cell>
          <cell r="R432">
            <v>0</v>
          </cell>
          <cell r="S432">
            <v>9266.7800000000007</v>
          </cell>
          <cell r="T432">
            <v>291806.60970300529</v>
          </cell>
          <cell r="U432">
            <v>0</v>
          </cell>
          <cell r="V432">
            <v>9266.7800000000007</v>
          </cell>
          <cell r="W432">
            <v>282539.82970300526</v>
          </cell>
          <cell r="X432">
            <v>0</v>
          </cell>
          <cell r="Y432">
            <v>9266.7800000000007</v>
          </cell>
          <cell r="Z432">
            <v>273273.04970300524</v>
          </cell>
          <cell r="AA432">
            <v>0</v>
          </cell>
          <cell r="AB432">
            <v>9266.7800000000007</v>
          </cell>
          <cell r="AC432">
            <v>264006.26970300521</v>
          </cell>
          <cell r="AD432">
            <v>0</v>
          </cell>
          <cell r="AE432">
            <v>9266.7800000000007</v>
          </cell>
          <cell r="AF432">
            <v>254739.48970300521</v>
          </cell>
          <cell r="AG432">
            <v>0</v>
          </cell>
          <cell r="AH432">
            <v>9266.7800000000007</v>
          </cell>
          <cell r="AI432">
            <v>245472.70970300521</v>
          </cell>
          <cell r="AK432">
            <v>9266.7800000000007</v>
          </cell>
          <cell r="AL432">
            <v>236205.92970300521</v>
          </cell>
          <cell r="AN432">
            <v>9266.7800000000007</v>
          </cell>
          <cell r="AO432">
            <v>226939.14970300521</v>
          </cell>
          <cell r="AQ432">
            <v>9266.7800000000007</v>
          </cell>
          <cell r="AR432">
            <v>217672.36970300521</v>
          </cell>
          <cell r="AT432">
            <v>9266.7800000000007</v>
          </cell>
          <cell r="AU432">
            <v>208405.58970300521</v>
          </cell>
          <cell r="AW432">
            <v>9266.7800000000007</v>
          </cell>
          <cell r="AX432">
            <v>199138.80970300522</v>
          </cell>
          <cell r="AZ432">
            <v>9266.7800000000007</v>
          </cell>
          <cell r="BA432">
            <v>189872.02970300522</v>
          </cell>
          <cell r="BB432" t="str">
            <v>WDX124GP</v>
          </cell>
          <cell r="BC432">
            <v>0.08</v>
          </cell>
          <cell r="BD432">
            <v>39.32161906505636</v>
          </cell>
        </row>
        <row r="433">
          <cell r="A433" t="str">
            <v>WFB128GP</v>
          </cell>
          <cell r="B433" t="str">
            <v>Active</v>
          </cell>
          <cell r="C433">
            <v>0</v>
          </cell>
          <cell r="D433" t="str">
            <v>PIKITUP</v>
          </cell>
          <cell r="E433" t="str">
            <v>000912 PIKITUP</v>
          </cell>
          <cell r="F433" t="str">
            <v>BULK COMMERCIAL</v>
          </cell>
          <cell r="G433">
            <v>883516</v>
          </cell>
          <cell r="H433" t="str">
            <v>FML</v>
          </cell>
          <cell r="I433" t="str">
            <v>WFB128GP</v>
          </cell>
          <cell r="J433" t="str">
            <v xml:space="preserve">MERCEDES-BENZ 3331/45 ACTROS F/C C/C             </v>
          </cell>
          <cell r="K433" t="str">
            <v>TRK/COMP/6X4/FEL2</v>
          </cell>
          <cell r="L433">
            <v>600344.22700491804</v>
          </cell>
          <cell r="N433">
            <v>28250.47</v>
          </cell>
          <cell r="O433">
            <v>572093.75700491806</v>
          </cell>
          <cell r="P433">
            <v>28250.47</v>
          </cell>
          <cell r="Q433">
            <v>543843.28700491809</v>
          </cell>
          <cell r="R433">
            <v>0</v>
          </cell>
          <cell r="S433">
            <v>28250.47</v>
          </cell>
          <cell r="T433">
            <v>515592.81700491812</v>
          </cell>
          <cell r="U433">
            <v>0</v>
          </cell>
          <cell r="V433">
            <v>28250.47</v>
          </cell>
          <cell r="W433">
            <v>487342.34700491815</v>
          </cell>
          <cell r="X433">
            <v>0</v>
          </cell>
          <cell r="Y433">
            <v>28250.47</v>
          </cell>
          <cell r="Z433">
            <v>459091.87700491818</v>
          </cell>
          <cell r="AA433">
            <v>0</v>
          </cell>
          <cell r="AB433">
            <v>28250.47</v>
          </cell>
          <cell r="AC433">
            <v>430841.4070049182</v>
          </cell>
          <cell r="AD433">
            <v>0</v>
          </cell>
          <cell r="AE433">
            <v>28250.47</v>
          </cell>
          <cell r="AF433">
            <v>402590.93700491823</v>
          </cell>
          <cell r="AG433">
            <v>0</v>
          </cell>
          <cell r="AH433">
            <v>28250.47</v>
          </cell>
          <cell r="AI433">
            <v>374340.46700491826</v>
          </cell>
          <cell r="AK433">
            <v>28250.47</v>
          </cell>
          <cell r="AL433">
            <v>346089.99700491829</v>
          </cell>
          <cell r="AN433">
            <v>28250.47</v>
          </cell>
          <cell r="AO433">
            <v>317839.52700491832</v>
          </cell>
          <cell r="AQ433">
            <v>28250.47</v>
          </cell>
          <cell r="AR433">
            <v>289589.05700491834</v>
          </cell>
          <cell r="AT433">
            <v>28250.47</v>
          </cell>
          <cell r="AU433">
            <v>261338.58700491834</v>
          </cell>
          <cell r="AW433">
            <v>28250.47</v>
          </cell>
          <cell r="AX433">
            <v>233088.11700491834</v>
          </cell>
          <cell r="AZ433">
            <v>28250.47</v>
          </cell>
          <cell r="BA433">
            <v>204837.64700491834</v>
          </cell>
          <cell r="BB433" t="str">
            <v>WFB128GP</v>
          </cell>
          <cell r="BC433">
            <v>0.08</v>
          </cell>
          <cell r="BD433">
            <v>22.991609498017109</v>
          </cell>
        </row>
        <row r="434">
          <cell r="A434" t="str">
            <v>WFB144GP</v>
          </cell>
          <cell r="B434" t="str">
            <v>Active</v>
          </cell>
          <cell r="C434">
            <v>0</v>
          </cell>
          <cell r="D434" t="str">
            <v>PIKITUP</v>
          </cell>
          <cell r="E434" t="str">
            <v>000912 PIKITUP</v>
          </cell>
          <cell r="F434" t="str">
            <v>BULK COMMERCIAL</v>
          </cell>
          <cell r="G434">
            <v>883516</v>
          </cell>
          <cell r="H434" t="str">
            <v>FML</v>
          </cell>
          <cell r="I434" t="str">
            <v>WFB144GP</v>
          </cell>
          <cell r="J434" t="str">
            <v xml:space="preserve">MERCEDES-BENZ 3331/45 ACTROS F/C C/C             </v>
          </cell>
          <cell r="K434" t="str">
            <v>TRK/COMP/6X4/FEL2</v>
          </cell>
          <cell r="L434">
            <v>606308.982765847</v>
          </cell>
          <cell r="N434">
            <v>28488.880000000001</v>
          </cell>
          <cell r="O434">
            <v>577820.102765847</v>
          </cell>
          <cell r="P434">
            <v>28488.880000000001</v>
          </cell>
          <cell r="Q434">
            <v>549331.22276584699</v>
          </cell>
          <cell r="R434">
            <v>0</v>
          </cell>
          <cell r="S434">
            <v>28488.880000000001</v>
          </cell>
          <cell r="T434">
            <v>520842.34276584699</v>
          </cell>
          <cell r="U434">
            <v>0</v>
          </cell>
          <cell r="V434">
            <v>28488.880000000001</v>
          </cell>
          <cell r="W434">
            <v>492353.46276584698</v>
          </cell>
          <cell r="X434">
            <v>0</v>
          </cell>
          <cell r="Y434">
            <v>28488.880000000001</v>
          </cell>
          <cell r="Z434">
            <v>463864.58276584698</v>
          </cell>
          <cell r="AA434">
            <v>0</v>
          </cell>
          <cell r="AB434">
            <v>28488.880000000001</v>
          </cell>
          <cell r="AC434">
            <v>435375.70276584697</v>
          </cell>
          <cell r="AD434">
            <v>0</v>
          </cell>
          <cell r="AE434">
            <v>28488.880000000001</v>
          </cell>
          <cell r="AF434">
            <v>406886.82276584697</v>
          </cell>
          <cell r="AG434">
            <v>0</v>
          </cell>
          <cell r="AH434">
            <v>28488.880000000001</v>
          </cell>
          <cell r="AI434">
            <v>378397.94276584696</v>
          </cell>
          <cell r="AK434">
            <v>28488.880000000001</v>
          </cell>
          <cell r="AL434">
            <v>349909.06276584696</v>
          </cell>
          <cell r="AN434">
            <v>28488.880000000001</v>
          </cell>
          <cell r="AO434">
            <v>321420.18276584696</v>
          </cell>
          <cell r="AQ434">
            <v>28488.880000000001</v>
          </cell>
          <cell r="AR434">
            <v>292931.30276584695</v>
          </cell>
          <cell r="AT434">
            <v>28488.880000000001</v>
          </cell>
          <cell r="AU434">
            <v>264442.42276584695</v>
          </cell>
          <cell r="AW434">
            <v>28488.880000000001</v>
          </cell>
          <cell r="AX434">
            <v>235953.54276584694</v>
          </cell>
          <cell r="AZ434">
            <v>28488.880000000001</v>
          </cell>
          <cell r="BA434">
            <v>207464.66276584694</v>
          </cell>
          <cell r="BB434" t="str">
            <v>WFB144GP</v>
          </cell>
          <cell r="BC434">
            <v>0.08</v>
          </cell>
          <cell r="BD434">
            <v>23.028474849836581</v>
          </cell>
        </row>
        <row r="435">
          <cell r="A435" t="str">
            <v>WFB195GP</v>
          </cell>
          <cell r="B435" t="str">
            <v>Active</v>
          </cell>
          <cell r="C435">
            <v>0</v>
          </cell>
          <cell r="D435" t="str">
            <v>PIKITUP</v>
          </cell>
          <cell r="E435" t="str">
            <v>000912 PIKITUP</v>
          </cell>
          <cell r="F435" t="str">
            <v>ZONDI</v>
          </cell>
          <cell r="G435">
            <v>885626</v>
          </cell>
          <cell r="H435" t="str">
            <v>FML</v>
          </cell>
          <cell r="I435" t="str">
            <v>WFB195GP</v>
          </cell>
          <cell r="J435" t="str">
            <v xml:space="preserve">ISUZU FTR 800 F/C C/C                    </v>
          </cell>
          <cell r="K435" t="str">
            <v>TRK8/STREETCLEANER/TIP</v>
          </cell>
          <cell r="L435">
            <v>224059.62304836066</v>
          </cell>
          <cell r="N435">
            <v>5125.72</v>
          </cell>
          <cell r="O435">
            <v>218933.90304836066</v>
          </cell>
          <cell r="P435">
            <v>5125.72</v>
          </cell>
          <cell r="Q435">
            <v>213808.18304836066</v>
          </cell>
          <cell r="R435">
            <v>0</v>
          </cell>
          <cell r="S435">
            <v>5125.72</v>
          </cell>
          <cell r="T435">
            <v>208682.46304836066</v>
          </cell>
          <cell r="U435">
            <v>0</v>
          </cell>
          <cell r="V435">
            <v>5125.72</v>
          </cell>
          <cell r="W435">
            <v>203556.74304836066</v>
          </cell>
          <cell r="X435">
            <v>0</v>
          </cell>
          <cell r="Y435">
            <v>5125.72</v>
          </cell>
          <cell r="Z435">
            <v>198431.02304836066</v>
          </cell>
          <cell r="AA435">
            <v>0</v>
          </cell>
          <cell r="AB435">
            <v>5125.72</v>
          </cell>
          <cell r="AC435">
            <v>193305.30304836066</v>
          </cell>
          <cell r="AD435">
            <v>0</v>
          </cell>
          <cell r="AE435">
            <v>5125.72</v>
          </cell>
          <cell r="AF435">
            <v>188179.58304836066</v>
          </cell>
          <cell r="AG435">
            <v>0</v>
          </cell>
          <cell r="AH435">
            <v>5125.72</v>
          </cell>
          <cell r="AI435">
            <v>183053.86304836065</v>
          </cell>
          <cell r="AK435">
            <v>5125.72</v>
          </cell>
          <cell r="AL435">
            <v>177928.14304836065</v>
          </cell>
          <cell r="AN435">
            <v>5125.72</v>
          </cell>
          <cell r="AO435">
            <v>172802.42304836065</v>
          </cell>
          <cell r="AQ435">
            <v>5125.72</v>
          </cell>
          <cell r="AR435">
            <v>167676.70304836065</v>
          </cell>
          <cell r="AT435">
            <v>5125.72</v>
          </cell>
          <cell r="AU435">
            <v>162550.98304836065</v>
          </cell>
          <cell r="AW435">
            <v>5125.72</v>
          </cell>
          <cell r="AX435">
            <v>157425.26304836065</v>
          </cell>
          <cell r="AZ435">
            <v>5125.72</v>
          </cell>
          <cell r="BA435">
            <v>152299.54304836065</v>
          </cell>
          <cell r="BB435" t="str">
            <v>WFB195GP</v>
          </cell>
          <cell r="BC435">
            <v>0.08</v>
          </cell>
          <cell r="BD435">
            <v>51.845632720974194</v>
          </cell>
        </row>
        <row r="436">
          <cell r="A436" t="str">
            <v>WGC885GP</v>
          </cell>
          <cell r="B436" t="str">
            <v>Active</v>
          </cell>
          <cell r="C436">
            <v>0</v>
          </cell>
          <cell r="D436" t="str">
            <v>PIKITUP</v>
          </cell>
          <cell r="E436" t="str">
            <v>000912 PIKITUP</v>
          </cell>
          <cell r="F436" t="str">
            <v>PANORAMA</v>
          </cell>
          <cell r="G436">
            <v>884628</v>
          </cell>
          <cell r="H436" t="str">
            <v>FML</v>
          </cell>
          <cell r="I436" t="str">
            <v>WGC885GP</v>
          </cell>
          <cell r="J436" t="str">
            <v xml:space="preserve">ISUZU FVZ 1400 TURBO F/C C/C             </v>
          </cell>
          <cell r="K436" t="str">
            <v>TRK10/HOOKLIFT</v>
          </cell>
          <cell r="L436">
            <v>321248.87986857927</v>
          </cell>
          <cell r="N436">
            <v>9336.31</v>
          </cell>
          <cell r="O436">
            <v>311912.56986857927</v>
          </cell>
          <cell r="P436">
            <v>9336.31</v>
          </cell>
          <cell r="Q436">
            <v>302576.25986857928</v>
          </cell>
          <cell r="R436">
            <v>0</v>
          </cell>
          <cell r="S436">
            <v>9336.31</v>
          </cell>
          <cell r="T436">
            <v>293239.94986857928</v>
          </cell>
          <cell r="U436">
            <v>0</v>
          </cell>
          <cell r="V436">
            <v>9336.31</v>
          </cell>
          <cell r="W436">
            <v>283903.63986857928</v>
          </cell>
          <cell r="X436">
            <v>0</v>
          </cell>
          <cell r="Y436">
            <v>9336.31</v>
          </cell>
          <cell r="Z436">
            <v>274567.32986857928</v>
          </cell>
          <cell r="AA436">
            <v>0</v>
          </cell>
          <cell r="AB436">
            <v>9336.31</v>
          </cell>
          <cell r="AC436">
            <v>265231.01986857929</v>
          </cell>
          <cell r="AD436">
            <v>0</v>
          </cell>
          <cell r="AE436">
            <v>9336.31</v>
          </cell>
          <cell r="AF436">
            <v>255894.70986857929</v>
          </cell>
          <cell r="AG436">
            <v>0</v>
          </cell>
          <cell r="AH436">
            <v>9336.31</v>
          </cell>
          <cell r="AI436">
            <v>246558.39986857929</v>
          </cell>
          <cell r="AK436">
            <v>9336.31</v>
          </cell>
          <cell r="AL436">
            <v>237222.08986857929</v>
          </cell>
          <cell r="AN436">
            <v>9336.31</v>
          </cell>
          <cell r="AO436">
            <v>227885.77986857929</v>
          </cell>
          <cell r="AQ436">
            <v>9336.31</v>
          </cell>
          <cell r="AR436">
            <v>218549.4698685793</v>
          </cell>
          <cell r="AT436">
            <v>9336.31</v>
          </cell>
          <cell r="AU436">
            <v>209213.1598685793</v>
          </cell>
          <cell r="AW436">
            <v>9336.31</v>
          </cell>
          <cell r="AX436">
            <v>199876.8498685793</v>
          </cell>
          <cell r="AZ436">
            <v>9336.31</v>
          </cell>
          <cell r="BA436">
            <v>190540.5398685793</v>
          </cell>
          <cell r="BB436" t="str">
            <v>WGC885GP</v>
          </cell>
          <cell r="BC436">
            <v>0.08</v>
          </cell>
          <cell r="BD436">
            <v>39.216136412241262</v>
          </cell>
        </row>
        <row r="437">
          <cell r="A437" t="str">
            <v>WJP537GP</v>
          </cell>
          <cell r="B437" t="str">
            <v>Active</v>
          </cell>
          <cell r="C437">
            <v>0</v>
          </cell>
          <cell r="D437" t="str">
            <v>PIKITUP</v>
          </cell>
          <cell r="E437" t="str">
            <v>000912 PIKITUP</v>
          </cell>
          <cell r="F437" t="str">
            <v>SPRINGFIELD TECH</v>
          </cell>
          <cell r="G437">
            <v>888830</v>
          </cell>
          <cell r="H437" t="str">
            <v>FML</v>
          </cell>
          <cell r="I437" t="str">
            <v>WJP537GP</v>
          </cell>
          <cell r="J437" t="str">
            <v xml:space="preserve">ISUZU FTR 800 TIP C/C                    </v>
          </cell>
          <cell r="K437" t="str">
            <v>TRK8/DIESEL5K</v>
          </cell>
          <cell r="L437">
            <v>181011.60045901642</v>
          </cell>
          <cell r="N437">
            <v>7369.08</v>
          </cell>
          <cell r="O437">
            <v>173642.52045901644</v>
          </cell>
          <cell r="P437">
            <v>7369.08</v>
          </cell>
          <cell r="Q437">
            <v>166273.44045901645</v>
          </cell>
          <cell r="R437">
            <v>0</v>
          </cell>
          <cell r="S437">
            <v>7369.08</v>
          </cell>
          <cell r="T437">
            <v>158904.36045901646</v>
          </cell>
          <cell r="U437">
            <v>0</v>
          </cell>
          <cell r="V437">
            <v>7369.08</v>
          </cell>
          <cell r="W437">
            <v>151535.28045901647</v>
          </cell>
          <cell r="X437">
            <v>0</v>
          </cell>
          <cell r="Y437">
            <v>7369.08</v>
          </cell>
          <cell r="Z437">
            <v>144166.20045901649</v>
          </cell>
          <cell r="AA437">
            <v>0</v>
          </cell>
          <cell r="AB437">
            <v>7369.08</v>
          </cell>
          <cell r="AC437">
            <v>136797.1204590165</v>
          </cell>
          <cell r="AD437">
            <v>0</v>
          </cell>
          <cell r="AE437">
            <v>7369.08</v>
          </cell>
          <cell r="AF437">
            <v>129428.0404590165</v>
          </cell>
          <cell r="AG437">
            <v>0</v>
          </cell>
          <cell r="AH437">
            <v>7369.08</v>
          </cell>
          <cell r="AI437">
            <v>122058.9604590165</v>
          </cell>
          <cell r="AK437">
            <v>7369.08</v>
          </cell>
          <cell r="AL437">
            <v>114689.88045901649</v>
          </cell>
          <cell r="AN437">
            <v>7369.08</v>
          </cell>
          <cell r="AO437">
            <v>107320.80045901649</v>
          </cell>
          <cell r="AQ437">
            <v>7369.08</v>
          </cell>
          <cell r="AR437">
            <v>99951.720459016491</v>
          </cell>
          <cell r="AT437">
            <v>7369.08</v>
          </cell>
          <cell r="AU437">
            <v>92582.640459016489</v>
          </cell>
          <cell r="AW437">
            <v>7369.08</v>
          </cell>
          <cell r="AX437">
            <v>85213.560459016488</v>
          </cell>
          <cell r="AZ437">
            <v>7369.08</v>
          </cell>
          <cell r="BA437">
            <v>77844.480459016486</v>
          </cell>
          <cell r="BB437" t="str">
            <v>WJP537GP</v>
          </cell>
          <cell r="BC437">
            <v>0.08</v>
          </cell>
          <cell r="BD437">
            <v>26.914860758031683</v>
          </cell>
        </row>
        <row r="438">
          <cell r="A438" t="str">
            <v>XFH376GP</v>
          </cell>
          <cell r="B438" t="str">
            <v>Active</v>
          </cell>
          <cell r="C438">
            <v>0</v>
          </cell>
          <cell r="D438" t="str">
            <v>PIKITUP</v>
          </cell>
          <cell r="E438" t="str">
            <v>000912 PIKITUP</v>
          </cell>
          <cell r="F438" t="str">
            <v>CENTRAL CAMP</v>
          </cell>
          <cell r="G438">
            <v>884520</v>
          </cell>
          <cell r="H438" t="str">
            <v>FML</v>
          </cell>
          <cell r="I438" t="str">
            <v>XFH376GP</v>
          </cell>
          <cell r="J438" t="str">
            <v xml:space="preserve">MERCEDES-BENZ 3331K/33 ACTROS MP2 TIP C/C        </v>
          </cell>
          <cell r="K438" t="str">
            <v>TRK/COMP/6X4/RCR-DOMESTICINCLINES</v>
          </cell>
          <cell r="L438">
            <v>778835.96741666668</v>
          </cell>
          <cell r="N438">
            <v>23969.34</v>
          </cell>
          <cell r="O438">
            <v>754866.62741666671</v>
          </cell>
          <cell r="P438">
            <v>23969.34</v>
          </cell>
          <cell r="Q438">
            <v>730897.28741666675</v>
          </cell>
          <cell r="R438">
            <v>0</v>
          </cell>
          <cell r="S438">
            <v>23969.34</v>
          </cell>
          <cell r="T438">
            <v>706927.94741666678</v>
          </cell>
          <cell r="U438">
            <v>0</v>
          </cell>
          <cell r="V438">
            <v>23969.34</v>
          </cell>
          <cell r="W438">
            <v>682958.60741666681</v>
          </cell>
          <cell r="X438">
            <v>0</v>
          </cell>
          <cell r="Y438">
            <v>23969.34</v>
          </cell>
          <cell r="Z438">
            <v>658989.26741666684</v>
          </cell>
          <cell r="AA438">
            <v>0</v>
          </cell>
          <cell r="AB438">
            <v>23969.34</v>
          </cell>
          <cell r="AC438">
            <v>635019.92741666688</v>
          </cell>
          <cell r="AD438">
            <v>0</v>
          </cell>
          <cell r="AE438">
            <v>23969.34</v>
          </cell>
          <cell r="AF438">
            <v>611050.58741666691</v>
          </cell>
          <cell r="AG438">
            <v>0</v>
          </cell>
          <cell r="AH438">
            <v>23969.34</v>
          </cell>
          <cell r="AI438">
            <v>587081.24741666694</v>
          </cell>
          <cell r="AK438">
            <v>23969.34</v>
          </cell>
          <cell r="AL438">
            <v>563111.90741666697</v>
          </cell>
          <cell r="AN438">
            <v>23969.34</v>
          </cell>
          <cell r="AO438">
            <v>539142.56741666701</v>
          </cell>
          <cell r="AQ438">
            <v>23969.34</v>
          </cell>
          <cell r="AR438">
            <v>515173.22741666698</v>
          </cell>
          <cell r="AT438">
            <v>23969.34</v>
          </cell>
          <cell r="AU438">
            <v>491203.88741666696</v>
          </cell>
          <cell r="AW438">
            <v>23969.34</v>
          </cell>
          <cell r="AX438">
            <v>467234.54741666693</v>
          </cell>
          <cell r="AZ438">
            <v>23969.34</v>
          </cell>
          <cell r="BA438">
            <v>443265.2074166669</v>
          </cell>
          <cell r="BB438" t="str">
            <v>XFH376GP</v>
          </cell>
          <cell r="BC438">
            <v>0.08</v>
          </cell>
          <cell r="BD438">
            <v>36.742552521173266</v>
          </cell>
        </row>
        <row r="439">
          <cell r="A439" t="str">
            <v>XFM620GP</v>
          </cell>
          <cell r="B439" t="str">
            <v>Active</v>
          </cell>
          <cell r="C439">
            <v>0</v>
          </cell>
          <cell r="D439" t="str">
            <v>PIKITUP</v>
          </cell>
          <cell r="E439" t="str">
            <v>000912 PIKITUP</v>
          </cell>
          <cell r="F439" t="str">
            <v>RANDBURG</v>
          </cell>
          <cell r="G439">
            <v>884420</v>
          </cell>
          <cell r="H439" t="str">
            <v>FML</v>
          </cell>
          <cell r="I439" t="str">
            <v>XFM620GP</v>
          </cell>
          <cell r="J439" t="str">
            <v xml:space="preserve">MERCEDES-BENZ 3331K/33 ACTROS MP2 TIP C/C        </v>
          </cell>
          <cell r="K439" t="str">
            <v>TRK/COMP/6X4/RCR-DOMESTICINCLINES</v>
          </cell>
          <cell r="L439">
            <v>779108.90972759563</v>
          </cell>
          <cell r="N439">
            <v>23968.76</v>
          </cell>
          <cell r="O439">
            <v>755140.14972759562</v>
          </cell>
          <cell r="P439">
            <v>23968.76</v>
          </cell>
          <cell r="Q439">
            <v>731171.38972759561</v>
          </cell>
          <cell r="R439">
            <v>0</v>
          </cell>
          <cell r="S439">
            <v>23968.76</v>
          </cell>
          <cell r="T439">
            <v>707202.6297275956</v>
          </cell>
          <cell r="U439">
            <v>0</v>
          </cell>
          <cell r="V439">
            <v>23968.76</v>
          </cell>
          <cell r="W439">
            <v>683233.86972759559</v>
          </cell>
          <cell r="X439">
            <v>0</v>
          </cell>
          <cell r="Y439">
            <v>23968.76</v>
          </cell>
          <cell r="Z439">
            <v>659265.10972759558</v>
          </cell>
          <cell r="AA439">
            <v>0</v>
          </cell>
          <cell r="AB439">
            <v>23968.76</v>
          </cell>
          <cell r="AC439">
            <v>635296.34972759557</v>
          </cell>
          <cell r="AD439">
            <v>0</v>
          </cell>
          <cell r="AE439">
            <v>23968.76</v>
          </cell>
          <cell r="AF439">
            <v>611327.58972759556</v>
          </cell>
          <cell r="AG439">
            <v>0</v>
          </cell>
          <cell r="AH439">
            <v>23968.76</v>
          </cell>
          <cell r="AI439">
            <v>587358.82972759556</v>
          </cell>
          <cell r="AK439">
            <v>23968.76</v>
          </cell>
          <cell r="AL439">
            <v>563390.06972759555</v>
          </cell>
          <cell r="AN439">
            <v>23968.76</v>
          </cell>
          <cell r="AO439">
            <v>539421.30972759554</v>
          </cell>
          <cell r="AQ439">
            <v>23968.76</v>
          </cell>
          <cell r="AR439">
            <v>515452.54972759553</v>
          </cell>
          <cell r="AT439">
            <v>23968.76</v>
          </cell>
          <cell r="AU439">
            <v>491483.78972759552</v>
          </cell>
          <cell r="AW439">
            <v>23968.76</v>
          </cell>
          <cell r="AX439">
            <v>467515.02972759551</v>
          </cell>
          <cell r="AZ439">
            <v>23968.76</v>
          </cell>
          <cell r="BA439">
            <v>443546.2697275955</v>
          </cell>
          <cell r="BB439" t="str">
            <v>XFM620GP</v>
          </cell>
          <cell r="BC439">
            <v>0.08</v>
          </cell>
          <cell r="BD439">
            <v>36.758145027653939</v>
          </cell>
        </row>
        <row r="440">
          <cell r="A440" t="str">
            <v>XFM625GP</v>
          </cell>
          <cell r="B440" t="str">
            <v>Active</v>
          </cell>
          <cell r="C440">
            <v>0</v>
          </cell>
          <cell r="D440" t="str">
            <v>PIKITUP</v>
          </cell>
          <cell r="E440" t="str">
            <v>000912 PIKITUP</v>
          </cell>
          <cell r="F440" t="str">
            <v>ROODEPOORT</v>
          </cell>
          <cell r="G440">
            <v>886320</v>
          </cell>
          <cell r="H440" t="str">
            <v>FML</v>
          </cell>
          <cell r="I440" t="str">
            <v>XFM625GP</v>
          </cell>
          <cell r="J440" t="str">
            <v xml:space="preserve">MERCEDES-BENZ 3331K/33 ACTROS MP2 TIP C/C        </v>
          </cell>
          <cell r="K440" t="str">
            <v>TRK/COMP/6X4/RCR-DOMESTICINCLINES</v>
          </cell>
          <cell r="L440">
            <v>779108.90972759563</v>
          </cell>
          <cell r="N440">
            <v>23968.76</v>
          </cell>
          <cell r="O440">
            <v>755140.14972759562</v>
          </cell>
          <cell r="P440">
            <v>23968.76</v>
          </cell>
          <cell r="Q440">
            <v>731171.38972759561</v>
          </cell>
          <cell r="R440">
            <v>0</v>
          </cell>
          <cell r="S440">
            <v>23968.76</v>
          </cell>
          <cell r="T440">
            <v>707202.6297275956</v>
          </cell>
          <cell r="U440">
            <v>0</v>
          </cell>
          <cell r="V440">
            <v>23968.76</v>
          </cell>
          <cell r="W440">
            <v>683233.86972759559</v>
          </cell>
          <cell r="X440">
            <v>0</v>
          </cell>
          <cell r="Y440">
            <v>23968.76</v>
          </cell>
          <cell r="Z440">
            <v>659265.10972759558</v>
          </cell>
          <cell r="AA440">
            <v>0</v>
          </cell>
          <cell r="AB440">
            <v>23968.76</v>
          </cell>
          <cell r="AC440">
            <v>635296.34972759557</v>
          </cell>
          <cell r="AD440">
            <v>0</v>
          </cell>
          <cell r="AE440">
            <v>23968.76</v>
          </cell>
          <cell r="AF440">
            <v>611327.58972759556</v>
          </cell>
          <cell r="AG440">
            <v>0</v>
          </cell>
          <cell r="AH440">
            <v>23968.76</v>
          </cell>
          <cell r="AI440">
            <v>587358.82972759556</v>
          </cell>
          <cell r="AK440">
            <v>23968.76</v>
          </cell>
          <cell r="AL440">
            <v>563390.06972759555</v>
          </cell>
          <cell r="AN440">
            <v>23968.76</v>
          </cell>
          <cell r="AO440">
            <v>539421.30972759554</v>
          </cell>
          <cell r="AQ440">
            <v>23968.76</v>
          </cell>
          <cell r="AR440">
            <v>515452.54972759553</v>
          </cell>
          <cell r="AT440">
            <v>23968.76</v>
          </cell>
          <cell r="AU440">
            <v>491483.78972759552</v>
          </cell>
          <cell r="AW440">
            <v>23968.76</v>
          </cell>
          <cell r="AX440">
            <v>467515.02972759551</v>
          </cell>
          <cell r="AZ440">
            <v>23968.76</v>
          </cell>
          <cell r="BA440">
            <v>443546.2697275955</v>
          </cell>
          <cell r="BB440" t="str">
            <v>XFM625GP</v>
          </cell>
          <cell r="BC440">
            <v>0.08</v>
          </cell>
          <cell r="BD440">
            <v>36.758145027653939</v>
          </cell>
        </row>
        <row r="441">
          <cell r="A441" t="str">
            <v>XGS810GP</v>
          </cell>
          <cell r="B441" t="str">
            <v>Active</v>
          </cell>
          <cell r="C441">
            <v>0</v>
          </cell>
          <cell r="D441" t="str">
            <v>PIKITUP</v>
          </cell>
          <cell r="E441" t="str">
            <v>000912 PIKITUP</v>
          </cell>
          <cell r="F441" t="str">
            <v>WATERVAL</v>
          </cell>
          <cell r="G441">
            <v>884320</v>
          </cell>
          <cell r="H441" t="str">
            <v>FML</v>
          </cell>
          <cell r="I441" t="str">
            <v>XGS810GP</v>
          </cell>
          <cell r="J441" t="str">
            <v xml:space="preserve">MERCEDES-BENZ 3331K/33 ACTROS MP2 TIP C/C        </v>
          </cell>
          <cell r="K441" t="str">
            <v>TRK/COMP/6X4/RCR-DOMESTICINCLINES</v>
          </cell>
          <cell r="L441">
            <v>779107.83357103833</v>
          </cell>
          <cell r="N441">
            <v>23968.720000000001</v>
          </cell>
          <cell r="O441">
            <v>755139.11357103835</v>
          </cell>
          <cell r="P441">
            <v>23968.720000000001</v>
          </cell>
          <cell r="Q441">
            <v>731170.39357103838</v>
          </cell>
          <cell r="R441">
            <v>0</v>
          </cell>
          <cell r="S441">
            <v>23968.720000000001</v>
          </cell>
          <cell r="T441">
            <v>707201.67357103841</v>
          </cell>
          <cell r="U441">
            <v>0</v>
          </cell>
          <cell r="V441">
            <v>23968.720000000001</v>
          </cell>
          <cell r="W441">
            <v>683232.95357103844</v>
          </cell>
          <cell r="X441">
            <v>0</v>
          </cell>
          <cell r="Y441">
            <v>23968.720000000001</v>
          </cell>
          <cell r="Z441">
            <v>659264.23357103847</v>
          </cell>
          <cell r="AA441">
            <v>0</v>
          </cell>
          <cell r="AB441">
            <v>23968.720000000001</v>
          </cell>
          <cell r="AC441">
            <v>635295.51357103849</v>
          </cell>
          <cell r="AD441">
            <v>0</v>
          </cell>
          <cell r="AE441">
            <v>23968.720000000001</v>
          </cell>
          <cell r="AF441">
            <v>611326.79357103852</v>
          </cell>
          <cell r="AG441">
            <v>0</v>
          </cell>
          <cell r="AH441">
            <v>23968.720000000001</v>
          </cell>
          <cell r="AI441">
            <v>587358.07357103855</v>
          </cell>
          <cell r="AK441">
            <v>23968.720000000001</v>
          </cell>
          <cell r="AL441">
            <v>563389.35357103858</v>
          </cell>
          <cell r="AN441">
            <v>23968.720000000001</v>
          </cell>
          <cell r="AO441">
            <v>539420.6335710386</v>
          </cell>
          <cell r="AQ441">
            <v>23968.720000000001</v>
          </cell>
          <cell r="AR441">
            <v>515451.91357103863</v>
          </cell>
          <cell r="AT441">
            <v>23968.720000000001</v>
          </cell>
          <cell r="AU441">
            <v>491483.19357103866</v>
          </cell>
          <cell r="AW441">
            <v>23968.720000000001</v>
          </cell>
          <cell r="AX441">
            <v>467514.47357103869</v>
          </cell>
          <cell r="AZ441">
            <v>23968.720000000001</v>
          </cell>
          <cell r="BA441">
            <v>443545.75357103872</v>
          </cell>
          <cell r="BB441" t="str">
            <v>XGS810GP</v>
          </cell>
          <cell r="BC441">
            <v>0.08</v>
          </cell>
          <cell r="BD441">
            <v>36.758157001060418</v>
          </cell>
        </row>
        <row r="442">
          <cell r="A442" t="str">
            <v>XHB613GP</v>
          </cell>
          <cell r="B442" t="str">
            <v>Active</v>
          </cell>
          <cell r="C442">
            <v>0</v>
          </cell>
          <cell r="D442" t="str">
            <v>PIKITUP</v>
          </cell>
          <cell r="E442" t="str">
            <v>000912 PIKITUP</v>
          </cell>
          <cell r="F442" t="str">
            <v>AVALON</v>
          </cell>
          <cell r="G442">
            <v>885520</v>
          </cell>
          <cell r="H442" t="str">
            <v>FML</v>
          </cell>
          <cell r="I442" t="str">
            <v>XHB613GP</v>
          </cell>
          <cell r="J442" t="str">
            <v xml:space="preserve">MERCEDES-BENZ 3331K/33 ACTROS MP2 TIP C/C        </v>
          </cell>
          <cell r="K442" t="str">
            <v>TRK/COMP/6X4/RCR-DOMESTICINCLINES</v>
          </cell>
          <cell r="L442">
            <v>809174.01507540978</v>
          </cell>
          <cell r="N442">
            <v>24295.200000000001</v>
          </cell>
          <cell r="O442">
            <v>784878.81507540983</v>
          </cell>
          <cell r="P442">
            <v>24295.200000000001</v>
          </cell>
          <cell r="Q442">
            <v>760583.61507540988</v>
          </cell>
          <cell r="R442">
            <v>0</v>
          </cell>
          <cell r="S442">
            <v>24295.200000000001</v>
          </cell>
          <cell r="T442">
            <v>736288.41507540992</v>
          </cell>
          <cell r="U442">
            <v>0</v>
          </cell>
          <cell r="V442">
            <v>24295.200000000001</v>
          </cell>
          <cell r="W442">
            <v>711993.21507540997</v>
          </cell>
          <cell r="X442">
            <v>0</v>
          </cell>
          <cell r="Y442">
            <v>24295.200000000001</v>
          </cell>
          <cell r="Z442">
            <v>687698.01507541002</v>
          </cell>
          <cell r="AA442">
            <v>0</v>
          </cell>
          <cell r="AB442">
            <v>24295.200000000001</v>
          </cell>
          <cell r="AC442">
            <v>663402.81507541006</v>
          </cell>
          <cell r="AD442">
            <v>0</v>
          </cell>
          <cell r="AE442">
            <v>24295.200000000001</v>
          </cell>
          <cell r="AF442">
            <v>639107.61507541011</v>
          </cell>
          <cell r="AG442">
            <v>0</v>
          </cell>
          <cell r="AH442">
            <v>24295.200000000001</v>
          </cell>
          <cell r="AI442">
            <v>614812.41507541016</v>
          </cell>
          <cell r="AK442">
            <v>24295.200000000001</v>
          </cell>
          <cell r="AL442">
            <v>590517.2150754102</v>
          </cell>
          <cell r="AN442">
            <v>24295.200000000001</v>
          </cell>
          <cell r="AO442">
            <v>566222.01507541025</v>
          </cell>
          <cell r="AQ442">
            <v>24295.200000000001</v>
          </cell>
          <cell r="AR442">
            <v>541926.8150754103</v>
          </cell>
          <cell r="AT442">
            <v>24295.200000000001</v>
          </cell>
          <cell r="AU442">
            <v>517631.61507541029</v>
          </cell>
          <cell r="AW442">
            <v>24295.200000000001</v>
          </cell>
          <cell r="AX442">
            <v>493336.41507541027</v>
          </cell>
          <cell r="AZ442">
            <v>24295.200000000001</v>
          </cell>
          <cell r="BA442">
            <v>469041.21507541026</v>
          </cell>
          <cell r="BB442" t="str">
            <v>XHB613GP</v>
          </cell>
          <cell r="BC442">
            <v>0.08</v>
          </cell>
          <cell r="BD442">
            <v>37.78732484406305</v>
          </cell>
        </row>
        <row r="443">
          <cell r="A443" t="str">
            <v>XHB625GP</v>
          </cell>
          <cell r="B443" t="str">
            <v>Active</v>
          </cell>
          <cell r="C443">
            <v>0</v>
          </cell>
          <cell r="D443" t="str">
            <v>PIKITUP</v>
          </cell>
          <cell r="E443" t="str">
            <v>000912 PIKITUP</v>
          </cell>
          <cell r="F443" t="str">
            <v>ZONDI</v>
          </cell>
          <cell r="G443">
            <v>885620</v>
          </cell>
          <cell r="H443" t="str">
            <v>FML</v>
          </cell>
          <cell r="I443" t="str">
            <v>XHB625GP</v>
          </cell>
          <cell r="J443" t="str">
            <v xml:space="preserve">MERCEDES-BENZ 3331K/33 ACTROS MP2 TIP C/C        </v>
          </cell>
          <cell r="K443" t="str">
            <v>TRK/COMP/6X4/RCR-DOMESTICINCLINES</v>
          </cell>
          <cell r="L443">
            <v>809174.01507540978</v>
          </cell>
          <cell r="N443">
            <v>24295.200000000001</v>
          </cell>
          <cell r="O443">
            <v>784878.81507540983</v>
          </cell>
          <cell r="P443">
            <v>24295.200000000001</v>
          </cell>
          <cell r="Q443">
            <v>760583.61507540988</v>
          </cell>
          <cell r="R443">
            <v>0</v>
          </cell>
          <cell r="S443">
            <v>24295.200000000001</v>
          </cell>
          <cell r="T443">
            <v>736288.41507540992</v>
          </cell>
          <cell r="U443">
            <v>0</v>
          </cell>
          <cell r="V443">
            <v>24295.200000000001</v>
          </cell>
          <cell r="W443">
            <v>711993.21507540997</v>
          </cell>
          <cell r="X443">
            <v>0</v>
          </cell>
          <cell r="Y443">
            <v>24295.200000000001</v>
          </cell>
          <cell r="Z443">
            <v>687698.01507541002</v>
          </cell>
          <cell r="AA443">
            <v>0</v>
          </cell>
          <cell r="AB443">
            <v>24295.200000000001</v>
          </cell>
          <cell r="AC443">
            <v>663402.81507541006</v>
          </cell>
          <cell r="AD443">
            <v>0</v>
          </cell>
          <cell r="AE443">
            <v>24295.200000000001</v>
          </cell>
          <cell r="AF443">
            <v>639107.61507541011</v>
          </cell>
          <cell r="AG443">
            <v>0</v>
          </cell>
          <cell r="AH443">
            <v>24295.200000000001</v>
          </cell>
          <cell r="AI443">
            <v>614812.41507541016</v>
          </cell>
          <cell r="AK443">
            <v>24295.200000000001</v>
          </cell>
          <cell r="AL443">
            <v>590517.2150754102</v>
          </cell>
          <cell r="AN443">
            <v>24295.200000000001</v>
          </cell>
          <cell r="AO443">
            <v>566222.01507541025</v>
          </cell>
          <cell r="AQ443">
            <v>24295.200000000001</v>
          </cell>
          <cell r="AR443">
            <v>541926.8150754103</v>
          </cell>
          <cell r="AT443">
            <v>24295.200000000001</v>
          </cell>
          <cell r="AU443">
            <v>517631.61507541029</v>
          </cell>
          <cell r="AW443">
            <v>24295.200000000001</v>
          </cell>
          <cell r="AX443">
            <v>493336.41507541027</v>
          </cell>
          <cell r="AZ443">
            <v>24295.200000000001</v>
          </cell>
          <cell r="BA443">
            <v>469041.21507541026</v>
          </cell>
          <cell r="BB443" t="str">
            <v>XHB625GP</v>
          </cell>
          <cell r="BC443">
            <v>0.08</v>
          </cell>
          <cell r="BD443">
            <v>37.78732484406305</v>
          </cell>
        </row>
        <row r="444">
          <cell r="A444" t="str">
            <v>XHB648GP</v>
          </cell>
          <cell r="B444" t="str">
            <v>Active</v>
          </cell>
          <cell r="C444">
            <v>0</v>
          </cell>
          <cell r="D444" t="str">
            <v>PIKITUP</v>
          </cell>
          <cell r="E444" t="str">
            <v>000912 PIKITUP</v>
          </cell>
          <cell r="F444" t="str">
            <v>MARLBORO</v>
          </cell>
          <cell r="G444">
            <v>883420</v>
          </cell>
          <cell r="H444" t="str">
            <v>FML</v>
          </cell>
          <cell r="I444" t="str">
            <v>XHB648GP</v>
          </cell>
          <cell r="J444" t="str">
            <v xml:space="preserve">MERCEDES-BENZ 3331K/33 ACTROS MP2 TIP C/C        </v>
          </cell>
          <cell r="K444" t="str">
            <v>TRK/COMP/6X4/RCR-DOMESTICINCLINES</v>
          </cell>
          <cell r="L444">
            <v>805409.54414262297</v>
          </cell>
          <cell r="N444">
            <v>24003.919999999998</v>
          </cell>
          <cell r="O444">
            <v>781405.62414262292</v>
          </cell>
          <cell r="P444">
            <v>24003.919999999998</v>
          </cell>
          <cell r="Q444">
            <v>757401.70414262288</v>
          </cell>
          <cell r="R444">
            <v>0</v>
          </cell>
          <cell r="S444">
            <v>24003.919999999998</v>
          </cell>
          <cell r="T444">
            <v>733397.78414262284</v>
          </cell>
          <cell r="U444">
            <v>0</v>
          </cell>
          <cell r="V444">
            <v>24003.919999999998</v>
          </cell>
          <cell r="W444">
            <v>709393.8641426228</v>
          </cell>
          <cell r="X444">
            <v>0</v>
          </cell>
          <cell r="Y444">
            <v>24003.919999999998</v>
          </cell>
          <cell r="Z444">
            <v>685389.94414262276</v>
          </cell>
          <cell r="AA444">
            <v>0</v>
          </cell>
          <cell r="AB444">
            <v>24003.919999999998</v>
          </cell>
          <cell r="AC444">
            <v>661386.02414262271</v>
          </cell>
          <cell r="AD444">
            <v>0</v>
          </cell>
          <cell r="AE444">
            <v>24003.919999999998</v>
          </cell>
          <cell r="AF444">
            <v>637382.10414262267</v>
          </cell>
          <cell r="AG444">
            <v>0</v>
          </cell>
          <cell r="AH444">
            <v>24003.919999999998</v>
          </cell>
          <cell r="AI444">
            <v>613378.18414262263</v>
          </cell>
          <cell r="AK444">
            <v>24003.919999999998</v>
          </cell>
          <cell r="AL444">
            <v>589374.26414262259</v>
          </cell>
          <cell r="AN444">
            <v>24003.919999999998</v>
          </cell>
          <cell r="AO444">
            <v>565370.34414262255</v>
          </cell>
          <cell r="AQ444">
            <v>24003.919999999998</v>
          </cell>
          <cell r="AR444">
            <v>541366.42414262251</v>
          </cell>
          <cell r="AT444">
            <v>24003.919999999998</v>
          </cell>
          <cell r="AU444">
            <v>517362.50414262252</v>
          </cell>
          <cell r="AW444">
            <v>24003.919999999998</v>
          </cell>
          <cell r="AX444">
            <v>493358.58414262254</v>
          </cell>
          <cell r="AZ444">
            <v>24003.919999999998</v>
          </cell>
          <cell r="BA444">
            <v>469354.66414262255</v>
          </cell>
          <cell r="BB444" t="str">
            <v>XHB648GP</v>
          </cell>
          <cell r="BC444">
            <v>0.08</v>
          </cell>
          <cell r="BD444">
            <v>38.106642301840921</v>
          </cell>
        </row>
        <row r="445">
          <cell r="A445" t="str">
            <v>XHB658GP</v>
          </cell>
          <cell r="B445" t="str">
            <v>Active</v>
          </cell>
          <cell r="C445">
            <v>0</v>
          </cell>
          <cell r="D445" t="str">
            <v>PIKITUP</v>
          </cell>
          <cell r="E445" t="str">
            <v>000912 PIKITUP</v>
          </cell>
          <cell r="F445" t="str">
            <v>ROODEPOORT</v>
          </cell>
          <cell r="G445">
            <v>886320</v>
          </cell>
          <cell r="H445" t="str">
            <v>FML</v>
          </cell>
          <cell r="I445" t="str">
            <v>XHB658GP</v>
          </cell>
          <cell r="J445" t="str">
            <v xml:space="preserve">MERCEDES-BENZ 3331K/33 ACTROS MP2 TIP C/C        </v>
          </cell>
          <cell r="K445" t="str">
            <v>TRK/COMP/6X4/RCR-DOMESTICINCLINES</v>
          </cell>
          <cell r="L445">
            <v>809174.01507540978</v>
          </cell>
          <cell r="N445">
            <v>24295.200000000001</v>
          </cell>
          <cell r="O445">
            <v>784878.81507540983</v>
          </cell>
          <cell r="P445">
            <v>24295.200000000001</v>
          </cell>
          <cell r="Q445">
            <v>760583.61507540988</v>
          </cell>
          <cell r="R445">
            <v>0</v>
          </cell>
          <cell r="S445">
            <v>24295.200000000001</v>
          </cell>
          <cell r="T445">
            <v>736288.41507540992</v>
          </cell>
          <cell r="U445">
            <v>0</v>
          </cell>
          <cell r="V445">
            <v>24295.200000000001</v>
          </cell>
          <cell r="W445">
            <v>711993.21507540997</v>
          </cell>
          <cell r="X445">
            <v>0</v>
          </cell>
          <cell r="Y445">
            <v>24295.200000000001</v>
          </cell>
          <cell r="Z445">
            <v>687698.01507541002</v>
          </cell>
          <cell r="AA445">
            <v>0</v>
          </cell>
          <cell r="AB445">
            <v>24295.200000000001</v>
          </cell>
          <cell r="AC445">
            <v>663402.81507541006</v>
          </cell>
          <cell r="AD445">
            <v>0</v>
          </cell>
          <cell r="AE445">
            <v>24295.200000000001</v>
          </cell>
          <cell r="AF445">
            <v>639107.61507541011</v>
          </cell>
          <cell r="AG445">
            <v>0</v>
          </cell>
          <cell r="AH445">
            <v>24295.200000000001</v>
          </cell>
          <cell r="AI445">
            <v>614812.41507541016</v>
          </cell>
          <cell r="AK445">
            <v>24295.200000000001</v>
          </cell>
          <cell r="AL445">
            <v>590517.2150754102</v>
          </cell>
          <cell r="AN445">
            <v>24295.200000000001</v>
          </cell>
          <cell r="AO445">
            <v>566222.01507541025</v>
          </cell>
          <cell r="AQ445">
            <v>24295.200000000001</v>
          </cell>
          <cell r="AR445">
            <v>541926.8150754103</v>
          </cell>
          <cell r="AT445">
            <v>24295.200000000001</v>
          </cell>
          <cell r="AU445">
            <v>517631.61507541029</v>
          </cell>
          <cell r="AW445">
            <v>24295.200000000001</v>
          </cell>
          <cell r="AX445">
            <v>493336.41507541027</v>
          </cell>
          <cell r="AZ445">
            <v>24295.200000000001</v>
          </cell>
          <cell r="BA445">
            <v>469041.21507541026</v>
          </cell>
          <cell r="BB445" t="str">
            <v>XHB658GP</v>
          </cell>
          <cell r="BC445">
            <v>0.08</v>
          </cell>
          <cell r="BD445">
            <v>37.78732484406305</v>
          </cell>
        </row>
        <row r="446">
          <cell r="A446" t="str">
            <v>XHB673GP</v>
          </cell>
          <cell r="B446" t="str">
            <v>Active</v>
          </cell>
          <cell r="C446">
            <v>0</v>
          </cell>
          <cell r="D446" t="str">
            <v>PIKITUP</v>
          </cell>
          <cell r="E446" t="str">
            <v>000912 PIKITUP</v>
          </cell>
          <cell r="F446" t="str">
            <v>RANDBURG</v>
          </cell>
          <cell r="G446">
            <v>884420</v>
          </cell>
          <cell r="H446" t="str">
            <v>FML</v>
          </cell>
          <cell r="I446" t="str">
            <v>XHB673GP</v>
          </cell>
          <cell r="J446" t="str">
            <v xml:space="preserve">MERCEDES-BENZ 3331K/33 ACTROS MP2 TIP C/C        </v>
          </cell>
          <cell r="K446" t="str">
            <v>TRK/COMP/6X4/RCR-DOMESTICINCLINES</v>
          </cell>
          <cell r="L446">
            <v>812313.65530409827</v>
          </cell>
          <cell r="N446">
            <v>24681.8</v>
          </cell>
          <cell r="O446">
            <v>787631.85530409822</v>
          </cell>
          <cell r="P446">
            <v>24681.8</v>
          </cell>
          <cell r="Q446">
            <v>762950.05530409818</v>
          </cell>
          <cell r="R446">
            <v>0</v>
          </cell>
          <cell r="S446">
            <v>24681.8</v>
          </cell>
          <cell r="T446">
            <v>738268.25530409813</v>
          </cell>
          <cell r="U446">
            <v>0</v>
          </cell>
          <cell r="V446">
            <v>24681.8</v>
          </cell>
          <cell r="W446">
            <v>713586.45530409808</v>
          </cell>
          <cell r="X446">
            <v>0</v>
          </cell>
          <cell r="Y446">
            <v>24681.8</v>
          </cell>
          <cell r="Z446">
            <v>688904.65530409804</v>
          </cell>
          <cell r="AA446">
            <v>0</v>
          </cell>
          <cell r="AB446">
            <v>24681.8</v>
          </cell>
          <cell r="AC446">
            <v>664222.85530409799</v>
          </cell>
          <cell r="AD446">
            <v>0</v>
          </cell>
          <cell r="AE446">
            <v>24681.8</v>
          </cell>
          <cell r="AF446">
            <v>639541.05530409794</v>
          </cell>
          <cell r="AG446">
            <v>0</v>
          </cell>
          <cell r="AH446">
            <v>24681.8</v>
          </cell>
          <cell r="AI446">
            <v>614859.2553040979</v>
          </cell>
          <cell r="AK446">
            <v>24681.8</v>
          </cell>
          <cell r="AL446">
            <v>590177.45530409785</v>
          </cell>
          <cell r="AN446">
            <v>24681.8</v>
          </cell>
          <cell r="AO446">
            <v>565495.6553040978</v>
          </cell>
          <cell r="AQ446">
            <v>24681.8</v>
          </cell>
          <cell r="AR446">
            <v>540813.85530409776</v>
          </cell>
          <cell r="AT446">
            <v>24681.8</v>
          </cell>
          <cell r="AU446">
            <v>516132.05530409777</v>
          </cell>
          <cell r="AW446">
            <v>24681.8</v>
          </cell>
          <cell r="AX446">
            <v>491450.25530409778</v>
          </cell>
          <cell r="AZ446">
            <v>24681.8</v>
          </cell>
          <cell r="BA446">
            <v>466768.45530409779</v>
          </cell>
          <cell r="BB446" t="str">
            <v>XHB673GP</v>
          </cell>
          <cell r="BC446">
            <v>0.08</v>
          </cell>
          <cell r="BD446">
            <v>37.279427518250749</v>
          </cell>
        </row>
        <row r="447">
          <cell r="A447" t="str">
            <v>XHP379GP</v>
          </cell>
          <cell r="B447" t="str">
            <v>Active</v>
          </cell>
          <cell r="C447">
            <v>0</v>
          </cell>
          <cell r="D447" t="str">
            <v>PIKITUP</v>
          </cell>
          <cell r="E447" t="str">
            <v>000912 PIKITUP</v>
          </cell>
          <cell r="F447" t="str">
            <v>NORWOOD</v>
          </cell>
          <cell r="G447">
            <v>883320</v>
          </cell>
          <cell r="H447" t="str">
            <v>FML</v>
          </cell>
          <cell r="I447" t="str">
            <v>XHP379GP</v>
          </cell>
          <cell r="J447" t="str">
            <v xml:space="preserve">MERCEDES-BENZ 3331K/33 ACTROS MP2 TIP C/C        </v>
          </cell>
          <cell r="K447" t="str">
            <v>TRK/COMP/6X4/RCR-DOMESTICINCLINES</v>
          </cell>
          <cell r="L447">
            <v>702832.50389836077</v>
          </cell>
          <cell r="N447">
            <v>27497.45</v>
          </cell>
          <cell r="O447">
            <v>675335.05389836081</v>
          </cell>
          <cell r="P447">
            <v>27497.45</v>
          </cell>
          <cell r="Q447">
            <v>647837.60389836086</v>
          </cell>
          <cell r="R447">
            <v>0</v>
          </cell>
          <cell r="S447">
            <v>27497.45</v>
          </cell>
          <cell r="T447">
            <v>620340.15389836091</v>
          </cell>
          <cell r="U447">
            <v>0</v>
          </cell>
          <cell r="V447">
            <v>27497.45</v>
          </cell>
          <cell r="W447">
            <v>592842.70389836095</v>
          </cell>
          <cell r="X447">
            <v>0</v>
          </cell>
          <cell r="Y447">
            <v>27497.45</v>
          </cell>
          <cell r="Z447">
            <v>565345.253898361</v>
          </cell>
          <cell r="AA447">
            <v>0</v>
          </cell>
          <cell r="AB447">
            <v>27497.45</v>
          </cell>
          <cell r="AC447">
            <v>537847.80389836105</v>
          </cell>
          <cell r="AD447">
            <v>0</v>
          </cell>
          <cell r="AE447">
            <v>27497.45</v>
          </cell>
          <cell r="AF447">
            <v>510350.35389836103</v>
          </cell>
          <cell r="AG447">
            <v>0</v>
          </cell>
          <cell r="AH447">
            <v>27497.45</v>
          </cell>
          <cell r="AI447">
            <v>482852.90389836102</v>
          </cell>
          <cell r="AK447">
            <v>27497.45</v>
          </cell>
          <cell r="AL447">
            <v>455355.45389836101</v>
          </cell>
          <cell r="AN447">
            <v>27497.45</v>
          </cell>
          <cell r="AO447">
            <v>427858.003898361</v>
          </cell>
          <cell r="AQ447">
            <v>27497.45</v>
          </cell>
          <cell r="AR447">
            <v>400360.55389836099</v>
          </cell>
          <cell r="AT447">
            <v>27497.45</v>
          </cell>
          <cell r="AU447">
            <v>372863.10389836098</v>
          </cell>
          <cell r="AW447">
            <v>27497.45</v>
          </cell>
          <cell r="AX447">
            <v>345365.65389836096</v>
          </cell>
          <cell r="AZ447">
            <v>27497.45</v>
          </cell>
          <cell r="BA447">
            <v>317868.20389836095</v>
          </cell>
          <cell r="BB447" t="str">
            <v>XHP379GP</v>
          </cell>
          <cell r="BC447">
            <v>0.08</v>
          </cell>
          <cell r="BD447">
            <v>28.114943724842298</v>
          </cell>
        </row>
        <row r="448">
          <cell r="A448" t="str">
            <v>XJX298GP</v>
          </cell>
          <cell r="B448" t="str">
            <v>Active</v>
          </cell>
          <cell r="C448">
            <v>0</v>
          </cell>
          <cell r="D448" t="str">
            <v>PIKITUP</v>
          </cell>
          <cell r="E448" t="str">
            <v>000912 PIKITUP</v>
          </cell>
          <cell r="F448" t="str">
            <v>MIDRAND</v>
          </cell>
          <cell r="G448">
            <v>886520</v>
          </cell>
          <cell r="H448" t="str">
            <v>FML</v>
          </cell>
          <cell r="I448" t="str">
            <v>XJX298GP</v>
          </cell>
          <cell r="J448" t="str">
            <v xml:space="preserve">MERCEDES-BENZ 3331K/33 ACTROS MP2 TIP C/C        </v>
          </cell>
          <cell r="K448" t="str">
            <v>TRK/COMP/6X4/RCR-DOMESTICINCLINES</v>
          </cell>
          <cell r="L448">
            <v>798236.80300792353</v>
          </cell>
          <cell r="N448">
            <v>24977.96</v>
          </cell>
          <cell r="O448">
            <v>773258.84300792357</v>
          </cell>
          <cell r="P448">
            <v>24977.96</v>
          </cell>
          <cell r="Q448">
            <v>748280.88300792361</v>
          </cell>
          <cell r="R448">
            <v>0</v>
          </cell>
          <cell r="S448">
            <v>24977.96</v>
          </cell>
          <cell r="T448">
            <v>723302.92300792364</v>
          </cell>
          <cell r="U448">
            <v>0</v>
          </cell>
          <cell r="V448">
            <v>24977.96</v>
          </cell>
          <cell r="W448">
            <v>698324.96300792368</v>
          </cell>
          <cell r="X448">
            <v>0</v>
          </cell>
          <cell r="Y448">
            <v>24977.96</v>
          </cell>
          <cell r="Z448">
            <v>673347.00300792372</v>
          </cell>
          <cell r="AA448">
            <v>0</v>
          </cell>
          <cell r="AB448">
            <v>24977.96</v>
          </cell>
          <cell r="AC448">
            <v>648369.04300792376</v>
          </cell>
          <cell r="AD448">
            <v>0</v>
          </cell>
          <cell r="AE448">
            <v>24977.96</v>
          </cell>
          <cell r="AF448">
            <v>623391.08300792379</v>
          </cell>
          <cell r="AG448">
            <v>0</v>
          </cell>
          <cell r="AH448">
            <v>24977.96</v>
          </cell>
          <cell r="AI448">
            <v>598413.12300792383</v>
          </cell>
          <cell r="AK448">
            <v>24977.96</v>
          </cell>
          <cell r="AL448">
            <v>573435.16300792387</v>
          </cell>
          <cell r="AN448">
            <v>24977.96</v>
          </cell>
          <cell r="AO448">
            <v>548457.2030079239</v>
          </cell>
          <cell r="AQ448">
            <v>24977.96</v>
          </cell>
          <cell r="AR448">
            <v>523479.24300792388</v>
          </cell>
          <cell r="AT448">
            <v>24977.96</v>
          </cell>
          <cell r="AU448">
            <v>498501.28300792386</v>
          </cell>
          <cell r="AW448">
            <v>24977.96</v>
          </cell>
          <cell r="AX448">
            <v>473523.32300792384</v>
          </cell>
          <cell r="AZ448">
            <v>24977.96</v>
          </cell>
          <cell r="BA448">
            <v>448545.36300792382</v>
          </cell>
          <cell r="BB448" t="str">
            <v>XJX298GP</v>
          </cell>
          <cell r="BC448">
            <v>0.08</v>
          </cell>
          <cell r="BD448">
            <v>36.058433486168305</v>
          </cell>
        </row>
        <row r="449">
          <cell r="A449" t="str">
            <v>XKN907GP</v>
          </cell>
          <cell r="B449" t="str">
            <v>Active</v>
          </cell>
          <cell r="C449">
            <v>0</v>
          </cell>
          <cell r="D449" t="str">
            <v>PIKITUP</v>
          </cell>
          <cell r="E449" t="str">
            <v>000912 PIKITUP</v>
          </cell>
          <cell r="F449" t="str">
            <v>SOUTHDALE</v>
          </cell>
          <cell r="G449">
            <v>885320</v>
          </cell>
          <cell r="H449" t="str">
            <v>FML</v>
          </cell>
          <cell r="I449" t="str">
            <v>XKN907GP</v>
          </cell>
          <cell r="J449" t="str">
            <v xml:space="preserve">MERCEDES-BENZ 3331K/33 ACTROS MP2 TIP C/C        </v>
          </cell>
          <cell r="K449" t="str">
            <v>TRK/COMP/6X4/RCR-DOMESTICINCLINES</v>
          </cell>
          <cell r="L449">
            <v>832218.05421994545</v>
          </cell>
          <cell r="N449">
            <v>24672.58</v>
          </cell>
          <cell r="O449">
            <v>807545.47421994549</v>
          </cell>
          <cell r="P449">
            <v>24672.58</v>
          </cell>
          <cell r="Q449">
            <v>782872.89421994553</v>
          </cell>
          <cell r="R449">
            <v>0</v>
          </cell>
          <cell r="S449">
            <v>24672.58</v>
          </cell>
          <cell r="T449">
            <v>758200.31421994558</v>
          </cell>
          <cell r="U449">
            <v>0</v>
          </cell>
          <cell r="V449">
            <v>24672.58</v>
          </cell>
          <cell r="W449">
            <v>733527.73421994562</v>
          </cell>
          <cell r="X449">
            <v>0</v>
          </cell>
          <cell r="Y449">
            <v>24672.58</v>
          </cell>
          <cell r="Z449">
            <v>708855.15421994566</v>
          </cell>
          <cell r="AA449">
            <v>0</v>
          </cell>
          <cell r="AB449">
            <v>24672.58</v>
          </cell>
          <cell r="AC449">
            <v>684182.5742199457</v>
          </cell>
          <cell r="AD449">
            <v>0</v>
          </cell>
          <cell r="AE449">
            <v>24672.58</v>
          </cell>
          <cell r="AF449">
            <v>659509.99421994574</v>
          </cell>
          <cell r="AG449">
            <v>0</v>
          </cell>
          <cell r="AH449">
            <v>24672.58</v>
          </cell>
          <cell r="AI449">
            <v>634837.41421994579</v>
          </cell>
          <cell r="AK449">
            <v>24672.58</v>
          </cell>
          <cell r="AL449">
            <v>610164.83421994583</v>
          </cell>
          <cell r="AN449">
            <v>24672.58</v>
          </cell>
          <cell r="AO449">
            <v>585492.25421994587</v>
          </cell>
          <cell r="AQ449">
            <v>24672.58</v>
          </cell>
          <cell r="AR449">
            <v>560819.67421994591</v>
          </cell>
          <cell r="AT449">
            <v>24672.58</v>
          </cell>
          <cell r="AU449">
            <v>536147.09421994595</v>
          </cell>
          <cell r="AW449">
            <v>24672.58</v>
          </cell>
          <cell r="AX449">
            <v>511474.51421994594</v>
          </cell>
          <cell r="AZ449">
            <v>24672.58</v>
          </cell>
          <cell r="BA449">
            <v>486801.93421994592</v>
          </cell>
          <cell r="BB449" t="str">
            <v>XKN907GP</v>
          </cell>
          <cell r="BC449">
            <v>0.08</v>
          </cell>
          <cell r="BD449">
            <v>38.335878208805873</v>
          </cell>
        </row>
        <row r="450">
          <cell r="A450" t="str">
            <v>XKN913GP</v>
          </cell>
          <cell r="B450" t="str">
            <v>Active</v>
          </cell>
          <cell r="C450">
            <v>0</v>
          </cell>
          <cell r="D450" t="str">
            <v>PIKITUP</v>
          </cell>
          <cell r="E450" t="str">
            <v>000912 PIKITUP</v>
          </cell>
          <cell r="F450" t="str">
            <v>WATERVAL</v>
          </cell>
          <cell r="G450">
            <v>884320</v>
          </cell>
          <cell r="H450" t="str">
            <v>FML</v>
          </cell>
          <cell r="I450" t="str">
            <v>XKN913GP</v>
          </cell>
          <cell r="J450" t="str">
            <v xml:space="preserve">MERCEDES-BENZ 3331K/33 ACTROS MP2 TIP C/C        </v>
          </cell>
          <cell r="K450" t="str">
            <v>TRK/COMP/6X4/RCR-DOMESTICINCLINES</v>
          </cell>
          <cell r="L450">
            <v>702594.89016584703</v>
          </cell>
          <cell r="N450">
            <v>27368.17</v>
          </cell>
          <cell r="O450">
            <v>675226.72016584699</v>
          </cell>
          <cell r="P450">
            <v>27368.17</v>
          </cell>
          <cell r="Q450">
            <v>647858.55016584694</v>
          </cell>
          <cell r="R450">
            <v>0</v>
          </cell>
          <cell r="S450">
            <v>27368.17</v>
          </cell>
          <cell r="T450">
            <v>620490.3801658469</v>
          </cell>
          <cell r="U450">
            <v>0</v>
          </cell>
          <cell r="V450">
            <v>27368.17</v>
          </cell>
          <cell r="W450">
            <v>593122.21016584686</v>
          </cell>
          <cell r="X450">
            <v>0</v>
          </cell>
          <cell r="Y450">
            <v>27368.17</v>
          </cell>
          <cell r="Z450">
            <v>565754.04016584682</v>
          </cell>
          <cell r="AA450">
            <v>0</v>
          </cell>
          <cell r="AB450">
            <v>27368.17</v>
          </cell>
          <cell r="AC450">
            <v>538385.87016584678</v>
          </cell>
          <cell r="AD450">
            <v>0</v>
          </cell>
          <cell r="AE450">
            <v>27368.17</v>
          </cell>
          <cell r="AF450">
            <v>511017.70016584679</v>
          </cell>
          <cell r="AG450">
            <v>0</v>
          </cell>
          <cell r="AH450">
            <v>27368.17</v>
          </cell>
          <cell r="AI450">
            <v>483649.53016584681</v>
          </cell>
          <cell r="AK450">
            <v>27368.17</v>
          </cell>
          <cell r="AL450">
            <v>456281.36016584683</v>
          </cell>
          <cell r="AN450">
            <v>27368.17</v>
          </cell>
          <cell r="AO450">
            <v>428913.19016584684</v>
          </cell>
          <cell r="AQ450">
            <v>27368.17</v>
          </cell>
          <cell r="AR450">
            <v>401545.02016584686</v>
          </cell>
          <cell r="AT450">
            <v>27368.17</v>
          </cell>
          <cell r="AU450">
            <v>374176.85016584687</v>
          </cell>
          <cell r="AW450">
            <v>27368.17</v>
          </cell>
          <cell r="AX450">
            <v>346808.68016584689</v>
          </cell>
          <cell r="AZ450">
            <v>27368.17</v>
          </cell>
          <cell r="BA450">
            <v>319440.51016584691</v>
          </cell>
          <cell r="BB450" t="str">
            <v>XKN913GP</v>
          </cell>
          <cell r="BC450">
            <v>0.08</v>
          </cell>
          <cell r="BD450">
            <v>28.250526953228821</v>
          </cell>
        </row>
        <row r="451">
          <cell r="A451" t="str">
            <v>XKN917GP</v>
          </cell>
          <cell r="B451" t="str">
            <v>Active</v>
          </cell>
          <cell r="C451">
            <v>0</v>
          </cell>
          <cell r="D451" t="str">
            <v>PIKITUP</v>
          </cell>
          <cell r="E451" t="str">
            <v>000912 PIKITUP</v>
          </cell>
          <cell r="F451" t="str">
            <v>ROODEPOORT</v>
          </cell>
          <cell r="G451">
            <v>886320</v>
          </cell>
          <cell r="H451" t="str">
            <v>FML</v>
          </cell>
          <cell r="I451" t="str">
            <v>XKN917GP</v>
          </cell>
          <cell r="J451" t="str">
            <v xml:space="preserve">MERCEDES-BENZ 3331/45 ACTROS F/C C/C             </v>
          </cell>
          <cell r="K451" t="str">
            <v>TRK/COMP/6X4/RCR-DOMESTICINCLINES</v>
          </cell>
          <cell r="L451">
            <v>694196.32963032788</v>
          </cell>
          <cell r="N451">
            <v>27238.49</v>
          </cell>
          <cell r="O451">
            <v>666957.83963032789</v>
          </cell>
          <cell r="P451">
            <v>27238.49</v>
          </cell>
          <cell r="Q451">
            <v>639719.3496303279</v>
          </cell>
          <cell r="R451">
            <v>0</v>
          </cell>
          <cell r="S451">
            <v>27238.49</v>
          </cell>
          <cell r="T451">
            <v>612480.8596303279</v>
          </cell>
          <cell r="U451">
            <v>0</v>
          </cell>
          <cell r="V451">
            <v>27238.49</v>
          </cell>
          <cell r="W451">
            <v>585242.36963032791</v>
          </cell>
          <cell r="X451">
            <v>0</v>
          </cell>
          <cell r="Y451">
            <v>27238.49</v>
          </cell>
          <cell r="Z451">
            <v>558003.87963032792</v>
          </cell>
          <cell r="AA451">
            <v>0</v>
          </cell>
          <cell r="AB451">
            <v>27238.49</v>
          </cell>
          <cell r="AC451">
            <v>530765.38963032793</v>
          </cell>
          <cell r="AD451">
            <v>0</v>
          </cell>
          <cell r="AE451">
            <v>27238.49</v>
          </cell>
          <cell r="AF451">
            <v>503526.89963032794</v>
          </cell>
          <cell r="AG451">
            <v>0</v>
          </cell>
          <cell r="AH451">
            <v>27238.49</v>
          </cell>
          <cell r="AI451">
            <v>476288.40963032795</v>
          </cell>
          <cell r="AK451">
            <v>27238.49</v>
          </cell>
          <cell r="AL451">
            <v>449049.91963032796</v>
          </cell>
          <cell r="AN451">
            <v>27238.49</v>
          </cell>
          <cell r="AO451">
            <v>421811.42963032797</v>
          </cell>
          <cell r="AQ451">
            <v>27238.49</v>
          </cell>
          <cell r="AR451">
            <v>394572.93963032798</v>
          </cell>
          <cell r="AT451">
            <v>27238.49</v>
          </cell>
          <cell r="AU451">
            <v>367334.44963032799</v>
          </cell>
          <cell r="AW451">
            <v>27238.49</v>
          </cell>
          <cell r="AX451">
            <v>340095.959630328</v>
          </cell>
          <cell r="AZ451">
            <v>27238.49</v>
          </cell>
          <cell r="BA451">
            <v>312857.46963032801</v>
          </cell>
          <cell r="BB451" t="str">
            <v>XKN917GP</v>
          </cell>
          <cell r="BC451">
            <v>0.08</v>
          </cell>
          <cell r="BD451">
            <v>28.025405864494097</v>
          </cell>
        </row>
        <row r="452">
          <cell r="A452" t="str">
            <v>XNX576GP</v>
          </cell>
          <cell r="B452" t="str">
            <v>Active</v>
          </cell>
          <cell r="C452">
            <v>0</v>
          </cell>
          <cell r="D452" t="str">
            <v>PIKITUP</v>
          </cell>
          <cell r="E452" t="str">
            <v>000912 PIKITUP</v>
          </cell>
          <cell r="F452" t="str">
            <v>ZONDI</v>
          </cell>
          <cell r="G452">
            <v>885620</v>
          </cell>
          <cell r="H452" t="str">
            <v>FML</v>
          </cell>
          <cell r="I452" t="str">
            <v>XNX576GP</v>
          </cell>
          <cell r="J452" t="str">
            <v xml:space="preserve">MERCEDES-BENZ 3331K/33 ACTROS MP2 TIP C/C        </v>
          </cell>
          <cell r="K452" t="str">
            <v>TRK/COMP/6X4/RCR-DOMESTICINCLINES</v>
          </cell>
          <cell r="L452">
            <v>880190.24717459024</v>
          </cell>
          <cell r="N452">
            <v>24941.86</v>
          </cell>
          <cell r="O452">
            <v>855248.38717459026</v>
          </cell>
          <cell r="P452">
            <v>24941.86</v>
          </cell>
          <cell r="Q452">
            <v>830306.52717459027</v>
          </cell>
          <cell r="R452">
            <v>0</v>
          </cell>
          <cell r="S452">
            <v>24941.86</v>
          </cell>
          <cell r="T452">
            <v>805364.66717459029</v>
          </cell>
          <cell r="U452">
            <v>0</v>
          </cell>
          <cell r="V452">
            <v>24941.86</v>
          </cell>
          <cell r="W452">
            <v>780422.8071745903</v>
          </cell>
          <cell r="X452">
            <v>0</v>
          </cell>
          <cell r="Y452">
            <v>24941.86</v>
          </cell>
          <cell r="Z452">
            <v>755480.94717459031</v>
          </cell>
          <cell r="AA452">
            <v>0</v>
          </cell>
          <cell r="AB452">
            <v>24941.86</v>
          </cell>
          <cell r="AC452">
            <v>730539.08717459033</v>
          </cell>
          <cell r="AD452">
            <v>0</v>
          </cell>
          <cell r="AE452">
            <v>24941.86</v>
          </cell>
          <cell r="AF452">
            <v>705597.22717459034</v>
          </cell>
          <cell r="AG452">
            <v>0</v>
          </cell>
          <cell r="AH452">
            <v>24941.86</v>
          </cell>
          <cell r="AI452">
            <v>680655.36717459036</v>
          </cell>
          <cell r="AK452">
            <v>24941.86</v>
          </cell>
          <cell r="AL452">
            <v>655713.50717459037</v>
          </cell>
          <cell r="AN452">
            <v>24941.86</v>
          </cell>
          <cell r="AO452">
            <v>630771.64717459038</v>
          </cell>
          <cell r="AQ452">
            <v>24941.86</v>
          </cell>
          <cell r="AR452">
            <v>605829.7871745904</v>
          </cell>
          <cell r="AT452">
            <v>24941.86</v>
          </cell>
          <cell r="AU452">
            <v>580887.92717459041</v>
          </cell>
          <cell r="AW452">
            <v>24941.86</v>
          </cell>
          <cell r="AX452">
            <v>555946.06717459043</v>
          </cell>
          <cell r="AZ452">
            <v>24941.86</v>
          </cell>
          <cell r="BA452">
            <v>531004.20717459044</v>
          </cell>
          <cell r="BB452" t="str">
            <v>XNX576GP</v>
          </cell>
          <cell r="BC452">
            <v>0.08</v>
          </cell>
          <cell r="BD452">
            <v>40.367758585488545</v>
          </cell>
        </row>
        <row r="453">
          <cell r="A453" t="str">
            <v>XPZ115GP</v>
          </cell>
          <cell r="B453" t="str">
            <v>Active</v>
          </cell>
          <cell r="C453">
            <v>0</v>
          </cell>
          <cell r="D453" t="str">
            <v>PIKITUP</v>
          </cell>
          <cell r="E453" t="str">
            <v>000912 PIKITUP</v>
          </cell>
          <cell r="F453" t="str">
            <v>MARLBORO</v>
          </cell>
          <cell r="G453">
            <v>883420</v>
          </cell>
          <cell r="H453" t="str">
            <v>FML</v>
          </cell>
          <cell r="I453" t="str">
            <v>XPZ115GP</v>
          </cell>
          <cell r="J453" t="str">
            <v xml:space="preserve">MERCEDES-BENZ 3331K/33 ACTROS MP2 TIP C/C        </v>
          </cell>
          <cell r="K453" t="str">
            <v>TRK/COMP/6X4/RCR-DOMESTICINCLINES</v>
          </cell>
          <cell r="L453">
            <v>878232.00909617485</v>
          </cell>
          <cell r="N453">
            <v>24547.23</v>
          </cell>
          <cell r="O453">
            <v>853684.77909617487</v>
          </cell>
          <cell r="P453">
            <v>24547.23</v>
          </cell>
          <cell r="Q453">
            <v>829137.54909617489</v>
          </cell>
          <cell r="R453">
            <v>0</v>
          </cell>
          <cell r="S453">
            <v>24547.23</v>
          </cell>
          <cell r="T453">
            <v>804590.31909617491</v>
          </cell>
          <cell r="U453">
            <v>0</v>
          </cell>
          <cell r="V453">
            <v>24547.23</v>
          </cell>
          <cell r="W453">
            <v>780043.08909617492</v>
          </cell>
          <cell r="X453">
            <v>0</v>
          </cell>
          <cell r="Y453">
            <v>24547.23</v>
          </cell>
          <cell r="Z453">
            <v>755495.85909617494</v>
          </cell>
          <cell r="AA453">
            <v>0</v>
          </cell>
          <cell r="AB453">
            <v>24547.23</v>
          </cell>
          <cell r="AC453">
            <v>730948.62909617496</v>
          </cell>
          <cell r="AD453">
            <v>0</v>
          </cell>
          <cell r="AE453">
            <v>24547.23</v>
          </cell>
          <cell r="AF453">
            <v>706401.39909617498</v>
          </cell>
          <cell r="AG453">
            <v>0</v>
          </cell>
          <cell r="AH453">
            <v>24547.23</v>
          </cell>
          <cell r="AI453">
            <v>681854.169096175</v>
          </cell>
          <cell r="AK453">
            <v>24547.23</v>
          </cell>
          <cell r="AL453">
            <v>657306.93909617502</v>
          </cell>
          <cell r="AN453">
            <v>24547.23</v>
          </cell>
          <cell r="AO453">
            <v>632759.70909617504</v>
          </cell>
          <cell r="AQ453">
            <v>24547.23</v>
          </cell>
          <cell r="AR453">
            <v>608212.47909617506</v>
          </cell>
          <cell r="AT453">
            <v>24547.23</v>
          </cell>
          <cell r="AU453">
            <v>583665.24909617507</v>
          </cell>
          <cell r="AW453">
            <v>24547.23</v>
          </cell>
          <cell r="AX453">
            <v>559118.01909617509</v>
          </cell>
          <cell r="AZ453">
            <v>24547.23</v>
          </cell>
          <cell r="BA453">
            <v>534570.78909617511</v>
          </cell>
          <cell r="BB453" t="str">
            <v>XPZ115GP</v>
          </cell>
          <cell r="BC453">
            <v>0.08</v>
          </cell>
          <cell r="BD453">
            <v>41.008792094160121</v>
          </cell>
        </row>
        <row r="454">
          <cell r="A454" t="str">
            <v>XSW239GP</v>
          </cell>
          <cell r="B454" t="str">
            <v>Active</v>
          </cell>
          <cell r="C454">
            <v>0</v>
          </cell>
          <cell r="D454" t="str">
            <v>PIKITUP</v>
          </cell>
          <cell r="E454" t="str">
            <v>000912 PIKITUP</v>
          </cell>
          <cell r="F454" t="str">
            <v>SELBY</v>
          </cell>
          <cell r="G454">
            <v>885420</v>
          </cell>
          <cell r="H454" t="str">
            <v>FML</v>
          </cell>
          <cell r="I454" t="str">
            <v>XSW239GP</v>
          </cell>
          <cell r="J454" t="str">
            <v xml:space="preserve">MERCEDES-BENZ 3331K/33 ACTROS MP2 TIP C/C        </v>
          </cell>
          <cell r="K454" t="str">
            <v>TRK/COMP/6X4/RCR-DOMESTICINCLINES</v>
          </cell>
          <cell r="L454">
            <v>906896.22330054652</v>
          </cell>
          <cell r="N454">
            <v>25204.71</v>
          </cell>
          <cell r="O454">
            <v>881691.51330054656</v>
          </cell>
          <cell r="P454">
            <v>25204.71</v>
          </cell>
          <cell r="Q454">
            <v>856486.8033005466</v>
          </cell>
          <cell r="R454">
            <v>0</v>
          </cell>
          <cell r="S454">
            <v>25204.71</v>
          </cell>
          <cell r="T454">
            <v>831282.09330054664</v>
          </cell>
          <cell r="U454">
            <v>0</v>
          </cell>
          <cell r="V454">
            <v>25204.71</v>
          </cell>
          <cell r="W454">
            <v>806077.38330054667</v>
          </cell>
          <cell r="X454">
            <v>0</v>
          </cell>
          <cell r="Y454">
            <v>25204.71</v>
          </cell>
          <cell r="Z454">
            <v>780872.67330054671</v>
          </cell>
          <cell r="AA454">
            <v>0</v>
          </cell>
          <cell r="AB454">
            <v>25204.71</v>
          </cell>
          <cell r="AC454">
            <v>755667.96330054675</v>
          </cell>
          <cell r="AD454">
            <v>0</v>
          </cell>
          <cell r="AE454">
            <v>25204.71</v>
          </cell>
          <cell r="AF454">
            <v>730463.25330054678</v>
          </cell>
          <cell r="AG454">
            <v>0</v>
          </cell>
          <cell r="AH454">
            <v>25204.71</v>
          </cell>
          <cell r="AI454">
            <v>705258.54330054682</v>
          </cell>
          <cell r="AK454">
            <v>25204.71</v>
          </cell>
          <cell r="AL454">
            <v>680053.83330054686</v>
          </cell>
          <cell r="AN454">
            <v>25204.71</v>
          </cell>
          <cell r="AO454">
            <v>654849.1233005469</v>
          </cell>
          <cell r="AQ454">
            <v>25204.71</v>
          </cell>
          <cell r="AR454">
            <v>629644.41330054693</v>
          </cell>
          <cell r="AT454">
            <v>25204.71</v>
          </cell>
          <cell r="AU454">
            <v>604439.70330054697</v>
          </cell>
          <cell r="AW454">
            <v>25204.71</v>
          </cell>
          <cell r="AX454">
            <v>579234.99330054701</v>
          </cell>
          <cell r="AZ454">
            <v>25204.71</v>
          </cell>
          <cell r="BA454">
            <v>554030.28330054705</v>
          </cell>
          <cell r="BB454" t="str">
            <v>XSW239GP</v>
          </cell>
          <cell r="BC454">
            <v>0.08</v>
          </cell>
          <cell r="BD454">
            <v>41.277802963771151</v>
          </cell>
        </row>
        <row r="455">
          <cell r="A455" t="str">
            <v>XSW242GP</v>
          </cell>
          <cell r="B455" t="str">
            <v>Active</v>
          </cell>
          <cell r="C455">
            <v>0</v>
          </cell>
          <cell r="D455" t="str">
            <v>PIKITUP</v>
          </cell>
          <cell r="E455" t="str">
            <v>000912 PIKITUP</v>
          </cell>
          <cell r="F455" t="str">
            <v>CENTRAL CAMP</v>
          </cell>
          <cell r="G455">
            <v>884520</v>
          </cell>
          <cell r="H455" t="str">
            <v>FML</v>
          </cell>
          <cell r="I455" t="str">
            <v>XSW242GP</v>
          </cell>
          <cell r="J455" t="str">
            <v xml:space="preserve">MERCEDES-BENZ 3331K/33 ACTROS MP2 TIP C/C        </v>
          </cell>
          <cell r="K455" t="str">
            <v>TRK/COMP/6X4/RCR-DOMESTICINCLINES</v>
          </cell>
          <cell r="L455">
            <v>906896.22330054652</v>
          </cell>
          <cell r="N455">
            <v>25204.71</v>
          </cell>
          <cell r="O455">
            <v>881691.51330054656</v>
          </cell>
          <cell r="P455">
            <v>25204.71</v>
          </cell>
          <cell r="Q455">
            <v>856486.8033005466</v>
          </cell>
          <cell r="R455">
            <v>0</v>
          </cell>
          <cell r="S455">
            <v>25204.71</v>
          </cell>
          <cell r="T455">
            <v>831282.09330054664</v>
          </cell>
          <cell r="U455">
            <v>0</v>
          </cell>
          <cell r="V455">
            <v>25204.71</v>
          </cell>
          <cell r="W455">
            <v>806077.38330054667</v>
          </cell>
          <cell r="X455">
            <v>0</v>
          </cell>
          <cell r="Y455">
            <v>25204.71</v>
          </cell>
          <cell r="Z455">
            <v>780872.67330054671</v>
          </cell>
          <cell r="AA455">
            <v>0</v>
          </cell>
          <cell r="AB455">
            <v>25204.71</v>
          </cell>
          <cell r="AC455">
            <v>755667.96330054675</v>
          </cell>
          <cell r="AD455">
            <v>0</v>
          </cell>
          <cell r="AE455">
            <v>25204.71</v>
          </cell>
          <cell r="AF455">
            <v>730463.25330054678</v>
          </cell>
          <cell r="AG455">
            <v>0</v>
          </cell>
          <cell r="AH455">
            <v>25204.71</v>
          </cell>
          <cell r="AI455">
            <v>705258.54330054682</v>
          </cell>
          <cell r="AK455">
            <v>25204.71</v>
          </cell>
          <cell r="AL455">
            <v>680053.83330054686</v>
          </cell>
          <cell r="AN455">
            <v>25204.71</v>
          </cell>
          <cell r="AO455">
            <v>654849.1233005469</v>
          </cell>
          <cell r="AQ455">
            <v>25204.71</v>
          </cell>
          <cell r="AR455">
            <v>629644.41330054693</v>
          </cell>
          <cell r="AT455">
            <v>25204.71</v>
          </cell>
          <cell r="AU455">
            <v>604439.70330054697</v>
          </cell>
          <cell r="AW455">
            <v>25204.71</v>
          </cell>
          <cell r="AX455">
            <v>579234.99330054701</v>
          </cell>
          <cell r="AZ455">
            <v>25204.71</v>
          </cell>
          <cell r="BA455">
            <v>554030.28330054705</v>
          </cell>
          <cell r="BB455" t="str">
            <v>XSW242GP</v>
          </cell>
          <cell r="BC455">
            <v>0.08</v>
          </cell>
          <cell r="BD455">
            <v>41.277802963771151</v>
          </cell>
        </row>
        <row r="456">
          <cell r="A456" t="str">
            <v>XSW245GP</v>
          </cell>
          <cell r="B456" t="str">
            <v>Active</v>
          </cell>
          <cell r="C456">
            <v>0</v>
          </cell>
          <cell r="D456" t="str">
            <v>PIKITUP</v>
          </cell>
          <cell r="E456" t="str">
            <v>000912 PIKITUP</v>
          </cell>
          <cell r="F456" t="str">
            <v>ROODEPOORT</v>
          </cell>
          <cell r="G456">
            <v>886320</v>
          </cell>
          <cell r="H456" t="str">
            <v>FML</v>
          </cell>
          <cell r="I456" t="str">
            <v>XSW245GP</v>
          </cell>
          <cell r="J456" t="str">
            <v xml:space="preserve">MERCEDES-BENZ 3331K/33 ACTROS MP2 TIP C/C        </v>
          </cell>
          <cell r="K456" t="str">
            <v>TRK/COMP/6X4/RCR-DOMESTICINCLINES</v>
          </cell>
          <cell r="L456">
            <v>906843.39977377048</v>
          </cell>
          <cell r="N456">
            <v>25180.75</v>
          </cell>
          <cell r="O456">
            <v>881662.64977377048</v>
          </cell>
          <cell r="P456">
            <v>25180.75</v>
          </cell>
          <cell r="Q456">
            <v>856481.89977377048</v>
          </cell>
          <cell r="R456">
            <v>0</v>
          </cell>
          <cell r="S456">
            <v>25180.75</v>
          </cell>
          <cell r="T456">
            <v>831301.14977377048</v>
          </cell>
          <cell r="U456">
            <v>0</v>
          </cell>
          <cell r="V456">
            <v>25180.75</v>
          </cell>
          <cell r="W456">
            <v>806120.39977377048</v>
          </cell>
          <cell r="X456">
            <v>0</v>
          </cell>
          <cell r="Y456">
            <v>25180.75</v>
          </cell>
          <cell r="Z456">
            <v>780939.64977377048</v>
          </cell>
          <cell r="AA456">
            <v>0</v>
          </cell>
          <cell r="AB456">
            <v>25180.75</v>
          </cell>
          <cell r="AC456">
            <v>755758.89977377048</v>
          </cell>
          <cell r="AD456">
            <v>0</v>
          </cell>
          <cell r="AE456">
            <v>25180.75</v>
          </cell>
          <cell r="AF456">
            <v>730578.14977377048</v>
          </cell>
          <cell r="AG456">
            <v>0</v>
          </cell>
          <cell r="AH456">
            <v>25180.75</v>
          </cell>
          <cell r="AI456">
            <v>705397.39977377048</v>
          </cell>
          <cell r="AK456">
            <v>25180.75</v>
          </cell>
          <cell r="AL456">
            <v>680216.64977377048</v>
          </cell>
          <cell r="AN456">
            <v>25180.75</v>
          </cell>
          <cell r="AO456">
            <v>655035.89977377048</v>
          </cell>
          <cell r="AQ456">
            <v>25180.75</v>
          </cell>
          <cell r="AR456">
            <v>629855.14977377048</v>
          </cell>
          <cell r="AT456">
            <v>25180.75</v>
          </cell>
          <cell r="AU456">
            <v>604674.39977377048</v>
          </cell>
          <cell r="AW456">
            <v>25180.75</v>
          </cell>
          <cell r="AX456">
            <v>579493.64977377048</v>
          </cell>
          <cell r="AZ456">
            <v>25180.75</v>
          </cell>
          <cell r="BA456">
            <v>554312.89977377048</v>
          </cell>
          <cell r="BB456" t="str">
            <v>XSW245GP</v>
          </cell>
          <cell r="BC456">
            <v>0.08</v>
          </cell>
          <cell r="BD456">
            <v>41.320231042892701</v>
          </cell>
        </row>
        <row r="457">
          <cell r="A457" t="str">
            <v>XVD781GP</v>
          </cell>
          <cell r="B457" t="str">
            <v>Active</v>
          </cell>
          <cell r="C457">
            <v>0</v>
          </cell>
          <cell r="D457" t="str">
            <v>PIKITUP</v>
          </cell>
          <cell r="E457" t="str">
            <v>000912 PIKITUP</v>
          </cell>
          <cell r="F457" t="str">
            <v>RANDBURG</v>
          </cell>
          <cell r="G457">
            <v>884420</v>
          </cell>
          <cell r="H457" t="str">
            <v>FML</v>
          </cell>
          <cell r="I457" t="str">
            <v>XVD781GP</v>
          </cell>
          <cell r="J457" t="str">
            <v xml:space="preserve">MERCEDES-BENZ 3331K/33 ACTROS MP2 TIP C/C        </v>
          </cell>
          <cell r="K457" t="str">
            <v>TRK/COMP/6X4/RCR-DOMESTICINCLINES</v>
          </cell>
          <cell r="L457">
            <v>925875.33759426221</v>
          </cell>
          <cell r="N457">
            <v>25287.79</v>
          </cell>
          <cell r="O457">
            <v>900587.54759426217</v>
          </cell>
          <cell r="P457">
            <v>25287.79</v>
          </cell>
          <cell r="Q457">
            <v>875299.75759426213</v>
          </cell>
          <cell r="R457">
            <v>0</v>
          </cell>
          <cell r="S457">
            <v>25287.79</v>
          </cell>
          <cell r="T457">
            <v>850011.9675942621</v>
          </cell>
          <cell r="U457">
            <v>0</v>
          </cell>
          <cell r="V457">
            <v>25287.79</v>
          </cell>
          <cell r="W457">
            <v>824724.17759426206</v>
          </cell>
          <cell r="X457">
            <v>0</v>
          </cell>
          <cell r="Y457">
            <v>25287.79</v>
          </cell>
          <cell r="Z457">
            <v>799436.38759426202</v>
          </cell>
          <cell r="AA457">
            <v>0</v>
          </cell>
          <cell r="AB457">
            <v>25287.79</v>
          </cell>
          <cell r="AC457">
            <v>774148.59759426198</v>
          </cell>
          <cell r="AD457">
            <v>0</v>
          </cell>
          <cell r="AE457">
            <v>25287.79</v>
          </cell>
          <cell r="AF457">
            <v>748860.80759426195</v>
          </cell>
          <cell r="AG457">
            <v>0</v>
          </cell>
          <cell r="AH457">
            <v>25287.79</v>
          </cell>
          <cell r="AI457">
            <v>723573.01759426191</v>
          </cell>
          <cell r="AK457">
            <v>25287.79</v>
          </cell>
          <cell r="AL457">
            <v>698285.22759426187</v>
          </cell>
          <cell r="AN457">
            <v>25287.79</v>
          </cell>
          <cell r="AO457">
            <v>672997.43759426184</v>
          </cell>
          <cell r="AQ457">
            <v>25287.79</v>
          </cell>
          <cell r="AR457">
            <v>647709.6475942618</v>
          </cell>
          <cell r="AT457">
            <v>25287.79</v>
          </cell>
          <cell r="AU457">
            <v>622421.85759426176</v>
          </cell>
          <cell r="AW457">
            <v>25287.79</v>
          </cell>
          <cell r="AX457">
            <v>597134.06759426172</v>
          </cell>
          <cell r="AZ457">
            <v>25287.79</v>
          </cell>
          <cell r="BA457">
            <v>571846.27759426169</v>
          </cell>
          <cell r="BB457" t="str">
            <v>XVD781GP</v>
          </cell>
          <cell r="BC457">
            <v>0.08</v>
          </cell>
          <cell r="BD457">
            <v>42.114749166039452</v>
          </cell>
        </row>
        <row r="458">
          <cell r="A458" t="str">
            <v>XVD940GP</v>
          </cell>
          <cell r="B458" t="str">
            <v>Active</v>
          </cell>
          <cell r="C458">
            <v>0</v>
          </cell>
          <cell r="D458" t="str">
            <v>PIKITUP</v>
          </cell>
          <cell r="E458" t="str">
            <v>000912 PIKITUP</v>
          </cell>
          <cell r="F458" t="str">
            <v>AVALON</v>
          </cell>
          <cell r="G458">
            <v>885520</v>
          </cell>
          <cell r="H458" t="str">
            <v>FML</v>
          </cell>
          <cell r="I458" t="str">
            <v>XVD940GP</v>
          </cell>
          <cell r="J458" t="str">
            <v xml:space="preserve">MERCEDES-BENZ 3331K/33 ACTROS MP2 TIP C/C        </v>
          </cell>
          <cell r="K458" t="str">
            <v>TRK/COMP/6X4/RCR-DOMESTICINCLINES</v>
          </cell>
          <cell r="L458">
            <v>925847.84813387971</v>
          </cell>
          <cell r="N458">
            <v>25286.37</v>
          </cell>
          <cell r="O458">
            <v>900561.47813387972</v>
          </cell>
          <cell r="P458">
            <v>25286.37</v>
          </cell>
          <cell r="Q458">
            <v>875275.10813387972</v>
          </cell>
          <cell r="R458">
            <v>0</v>
          </cell>
          <cell r="S458">
            <v>25286.37</v>
          </cell>
          <cell r="T458">
            <v>849988.73813387973</v>
          </cell>
          <cell r="U458">
            <v>0</v>
          </cell>
          <cell r="V458">
            <v>25286.37</v>
          </cell>
          <cell r="W458">
            <v>824702.36813387973</v>
          </cell>
          <cell r="X458">
            <v>0</v>
          </cell>
          <cell r="Y458">
            <v>25286.37</v>
          </cell>
          <cell r="Z458">
            <v>799415.99813387974</v>
          </cell>
          <cell r="AA458">
            <v>0</v>
          </cell>
          <cell r="AB458">
            <v>25286.37</v>
          </cell>
          <cell r="AC458">
            <v>774129.62813387974</v>
          </cell>
          <cell r="AD458">
            <v>0</v>
          </cell>
          <cell r="AE458">
            <v>25286.37</v>
          </cell>
          <cell r="AF458">
            <v>748843.25813387975</v>
          </cell>
          <cell r="AG458">
            <v>0</v>
          </cell>
          <cell r="AH458">
            <v>25286.37</v>
          </cell>
          <cell r="AI458">
            <v>723556.88813387975</v>
          </cell>
          <cell r="AK458">
            <v>25286.37</v>
          </cell>
          <cell r="AL458">
            <v>698270.51813387976</v>
          </cell>
          <cell r="AN458">
            <v>25286.37</v>
          </cell>
          <cell r="AO458">
            <v>672984.14813387976</v>
          </cell>
          <cell r="AQ458">
            <v>25286.37</v>
          </cell>
          <cell r="AR458">
            <v>647697.77813387976</v>
          </cell>
          <cell r="AT458">
            <v>25286.37</v>
          </cell>
          <cell r="AU458">
            <v>622411.40813387977</v>
          </cell>
          <cell r="AW458">
            <v>25286.37</v>
          </cell>
          <cell r="AX458">
            <v>597125.03813387977</v>
          </cell>
          <cell r="AZ458">
            <v>25286.37</v>
          </cell>
          <cell r="BA458">
            <v>571838.66813387978</v>
          </cell>
          <cell r="BB458" t="str">
            <v>XVD940GP</v>
          </cell>
          <cell r="BC458">
            <v>0.08</v>
          </cell>
          <cell r="BD458">
            <v>42.116035300188479</v>
          </cell>
        </row>
        <row r="459">
          <cell r="A459" t="str">
            <v>XVL665GP</v>
          </cell>
          <cell r="B459" t="str">
            <v>Active</v>
          </cell>
          <cell r="C459">
            <v>0</v>
          </cell>
          <cell r="D459" t="str">
            <v>PIKITUP</v>
          </cell>
          <cell r="E459" t="str">
            <v>000912 PIKITUP</v>
          </cell>
          <cell r="F459" t="str">
            <v>CENTRAL CAMP</v>
          </cell>
          <cell r="G459">
            <v>884520</v>
          </cell>
          <cell r="H459" t="str">
            <v>FML</v>
          </cell>
          <cell r="I459" t="str">
            <v>XVL665GP</v>
          </cell>
          <cell r="J459" t="str">
            <v xml:space="preserve">MERCEDES-BENZ 3331K/33 ACTROS MP2 TIP C/C        </v>
          </cell>
          <cell r="K459" t="str">
            <v>TRK/COMP/6X4/RCR-DOMESTICINCLINES</v>
          </cell>
          <cell r="L459">
            <v>919061.92880245904</v>
          </cell>
          <cell r="N459">
            <v>24938.43</v>
          </cell>
          <cell r="O459">
            <v>894123.49880245898</v>
          </cell>
          <cell r="P459">
            <v>24938.43</v>
          </cell>
          <cell r="Q459">
            <v>869185.06880245893</v>
          </cell>
          <cell r="R459">
            <v>0</v>
          </cell>
          <cell r="S459">
            <v>24938.43</v>
          </cell>
          <cell r="T459">
            <v>844246.63880245888</v>
          </cell>
          <cell r="U459">
            <v>0</v>
          </cell>
          <cell r="V459">
            <v>24938.43</v>
          </cell>
          <cell r="W459">
            <v>819308.20880245883</v>
          </cell>
          <cell r="X459">
            <v>0</v>
          </cell>
          <cell r="Y459">
            <v>24938.43</v>
          </cell>
          <cell r="Z459">
            <v>794369.77880245878</v>
          </cell>
          <cell r="AA459">
            <v>0</v>
          </cell>
          <cell r="AB459">
            <v>24938.43</v>
          </cell>
          <cell r="AC459">
            <v>769431.34880245873</v>
          </cell>
          <cell r="AD459">
            <v>0</v>
          </cell>
          <cell r="AE459">
            <v>24938.43</v>
          </cell>
          <cell r="AF459">
            <v>744492.91880245868</v>
          </cell>
          <cell r="AG459">
            <v>0</v>
          </cell>
          <cell r="AH459">
            <v>24938.43</v>
          </cell>
          <cell r="AI459">
            <v>719554.48880245863</v>
          </cell>
          <cell r="AK459">
            <v>24938.43</v>
          </cell>
          <cell r="AL459">
            <v>694616.05880245857</v>
          </cell>
          <cell r="AN459">
            <v>24938.43</v>
          </cell>
          <cell r="AO459">
            <v>669677.62880245852</v>
          </cell>
          <cell r="AQ459">
            <v>24938.43</v>
          </cell>
          <cell r="AR459">
            <v>644739.19880245847</v>
          </cell>
          <cell r="AT459">
            <v>24938.43</v>
          </cell>
          <cell r="AU459">
            <v>619800.76880245842</v>
          </cell>
          <cell r="AW459">
            <v>24938.43</v>
          </cell>
          <cell r="AX459">
            <v>594862.33880245837</v>
          </cell>
          <cell r="AZ459">
            <v>24938.43</v>
          </cell>
          <cell r="BA459">
            <v>569923.90880245832</v>
          </cell>
          <cell r="BB459" t="str">
            <v>XVL665GP</v>
          </cell>
          <cell r="BC459">
            <v>0.08</v>
          </cell>
          <cell r="BD459">
            <v>42.433251289212514</v>
          </cell>
        </row>
        <row r="460">
          <cell r="A460" t="str">
            <v>XVV204GP</v>
          </cell>
          <cell r="B460" t="str">
            <v>Active</v>
          </cell>
          <cell r="C460">
            <v>0</v>
          </cell>
          <cell r="D460" t="str">
            <v>PIKITUP</v>
          </cell>
          <cell r="E460" t="str">
            <v>000912 PIKITUP</v>
          </cell>
          <cell r="F460" t="str">
            <v>AVALON</v>
          </cell>
          <cell r="G460">
            <v>885520</v>
          </cell>
          <cell r="H460" t="str">
            <v>FML</v>
          </cell>
          <cell r="I460" t="str">
            <v>XVV204GP</v>
          </cell>
          <cell r="J460" t="str">
            <v xml:space="preserve">MERCEDES-BENZ 3331K/33 ACTROS MP2 TIP C/C        </v>
          </cell>
          <cell r="K460" t="str">
            <v>TRK/COMP/6X4/RCR-DOMESTICINCLINES</v>
          </cell>
          <cell r="L460">
            <v>980836.65028715844</v>
          </cell>
          <cell r="N460">
            <v>26534.03</v>
          </cell>
          <cell r="O460">
            <v>954302.62028715841</v>
          </cell>
          <cell r="P460">
            <v>26534.03</v>
          </cell>
          <cell r="Q460">
            <v>927768.59028715838</v>
          </cell>
          <cell r="R460">
            <v>0</v>
          </cell>
          <cell r="S460">
            <v>26534.03</v>
          </cell>
          <cell r="T460">
            <v>901234.56028715835</v>
          </cell>
          <cell r="U460">
            <v>0</v>
          </cell>
          <cell r="V460">
            <v>26534.03</v>
          </cell>
          <cell r="W460">
            <v>874700.53028715833</v>
          </cell>
          <cell r="X460">
            <v>0</v>
          </cell>
          <cell r="Y460">
            <v>26534.03</v>
          </cell>
          <cell r="Z460">
            <v>848166.5002871583</v>
          </cell>
          <cell r="AA460">
            <v>0</v>
          </cell>
          <cell r="AB460">
            <v>26534.03</v>
          </cell>
          <cell r="AC460">
            <v>821632.47028715827</v>
          </cell>
          <cell r="AD460">
            <v>0</v>
          </cell>
          <cell r="AE460">
            <v>26534.03</v>
          </cell>
          <cell r="AF460">
            <v>795098.44028715824</v>
          </cell>
          <cell r="AG460">
            <v>0</v>
          </cell>
          <cell r="AH460">
            <v>26534.03</v>
          </cell>
          <cell r="AI460">
            <v>768564.41028715821</v>
          </cell>
          <cell r="AK460">
            <v>26534.03</v>
          </cell>
          <cell r="AL460">
            <v>742030.38028715819</v>
          </cell>
          <cell r="AN460">
            <v>26534.03</v>
          </cell>
          <cell r="AO460">
            <v>715496.35028715816</v>
          </cell>
          <cell r="AQ460">
            <v>26534.03</v>
          </cell>
          <cell r="AR460">
            <v>688962.32028715813</v>
          </cell>
          <cell r="AT460">
            <v>26534.03</v>
          </cell>
          <cell r="AU460">
            <v>662428.2902871581</v>
          </cell>
          <cell r="AW460">
            <v>26534.03</v>
          </cell>
          <cell r="AX460">
            <v>635894.26028715807</v>
          </cell>
          <cell r="AZ460">
            <v>26534.03</v>
          </cell>
          <cell r="BA460">
            <v>609360.23028715805</v>
          </cell>
          <cell r="BB460" t="str">
            <v>XVV204GP</v>
          </cell>
          <cell r="BC460">
            <v>0.08</v>
          </cell>
          <cell r="BD460">
            <v>42.582293233031059</v>
          </cell>
        </row>
        <row r="461">
          <cell r="A461" t="str">
            <v>XVV217GP</v>
          </cell>
          <cell r="B461" t="str">
            <v>Active</v>
          </cell>
          <cell r="C461">
            <v>0</v>
          </cell>
          <cell r="D461" t="str">
            <v>PIKITUP</v>
          </cell>
          <cell r="E461" t="str">
            <v>000912 PIKITUP</v>
          </cell>
          <cell r="F461" t="str">
            <v>ZONDI</v>
          </cell>
          <cell r="G461">
            <v>885620</v>
          </cell>
          <cell r="H461" t="str">
            <v>FML</v>
          </cell>
          <cell r="I461" t="str">
            <v>XVV217GP</v>
          </cell>
          <cell r="J461" t="str">
            <v xml:space="preserve">MERCEDES-BENZ 3331K/33 ACTROS MP2 TIP C/C        </v>
          </cell>
          <cell r="K461" t="str">
            <v>TRK/COMP/6X4/RCR-DOMESTICINCLINES</v>
          </cell>
          <cell r="L461">
            <v>948825.78437868855</v>
          </cell>
          <cell r="N461">
            <v>25859.86</v>
          </cell>
          <cell r="O461">
            <v>922965.92437868856</v>
          </cell>
          <cell r="P461">
            <v>25859.86</v>
          </cell>
          <cell r="Q461">
            <v>897106.06437868858</v>
          </cell>
          <cell r="R461">
            <v>0</v>
          </cell>
          <cell r="S461">
            <v>25859.86</v>
          </cell>
          <cell r="T461">
            <v>871246.20437868859</v>
          </cell>
          <cell r="U461">
            <v>0</v>
          </cell>
          <cell r="V461">
            <v>25859.86</v>
          </cell>
          <cell r="W461">
            <v>845386.34437868861</v>
          </cell>
          <cell r="X461">
            <v>0</v>
          </cell>
          <cell r="Y461">
            <v>25859.86</v>
          </cell>
          <cell r="Z461">
            <v>819526.48437868862</v>
          </cell>
          <cell r="AA461">
            <v>0</v>
          </cell>
          <cell r="AB461">
            <v>25859.86</v>
          </cell>
          <cell r="AC461">
            <v>793666.62437868863</v>
          </cell>
          <cell r="AD461">
            <v>0</v>
          </cell>
          <cell r="AE461">
            <v>25859.86</v>
          </cell>
          <cell r="AF461">
            <v>767806.76437868865</v>
          </cell>
          <cell r="AG461">
            <v>0</v>
          </cell>
          <cell r="AH461">
            <v>25859.86</v>
          </cell>
          <cell r="AI461">
            <v>741946.90437868866</v>
          </cell>
          <cell r="AK461">
            <v>25859.86</v>
          </cell>
          <cell r="AL461">
            <v>716087.04437868868</v>
          </cell>
          <cell r="AN461">
            <v>25859.86</v>
          </cell>
          <cell r="AO461">
            <v>690227.18437868869</v>
          </cell>
          <cell r="AQ461">
            <v>25859.86</v>
          </cell>
          <cell r="AR461">
            <v>664367.3243786887</v>
          </cell>
          <cell r="AT461">
            <v>25859.86</v>
          </cell>
          <cell r="AU461">
            <v>638507.46437868872</v>
          </cell>
          <cell r="AW461">
            <v>25859.86</v>
          </cell>
          <cell r="AX461">
            <v>612647.60437868873</v>
          </cell>
          <cell r="AZ461">
            <v>25859.86</v>
          </cell>
          <cell r="BA461">
            <v>586787.74437868875</v>
          </cell>
          <cell r="BB461" t="str">
            <v>XVV217GP</v>
          </cell>
          <cell r="BC461">
            <v>0.08</v>
          </cell>
          <cell r="BD461">
            <v>42.217692453971026</v>
          </cell>
        </row>
        <row r="462">
          <cell r="A462" t="str">
            <v>XVV226GP</v>
          </cell>
          <cell r="B462" t="str">
            <v>Active</v>
          </cell>
          <cell r="C462">
            <v>0</v>
          </cell>
          <cell r="D462" t="str">
            <v>PIKITUP</v>
          </cell>
          <cell r="E462" t="str">
            <v>000912 PIKITUP</v>
          </cell>
          <cell r="F462" t="str">
            <v>SELBY</v>
          </cell>
          <cell r="G462">
            <v>885420</v>
          </cell>
          <cell r="H462" t="str">
            <v>FML</v>
          </cell>
          <cell r="I462" t="str">
            <v>XVV226GP</v>
          </cell>
          <cell r="J462" t="str">
            <v xml:space="preserve">MERCEDES-BENZ 3331K/33 ACTROS MP2 TIP C/C        </v>
          </cell>
          <cell r="K462" t="str">
            <v>TRK/COMP/6X4/RCR-DOMESTICINCLINES</v>
          </cell>
          <cell r="L462">
            <v>948048.81769426237</v>
          </cell>
          <cell r="N462">
            <v>25810.720000000001</v>
          </cell>
          <cell r="O462">
            <v>922238.0976942624</v>
          </cell>
          <cell r="P462">
            <v>25810.720000000001</v>
          </cell>
          <cell r="Q462">
            <v>896427.37769426242</v>
          </cell>
          <cell r="R462">
            <v>0</v>
          </cell>
          <cell r="S462">
            <v>25810.720000000001</v>
          </cell>
          <cell r="T462">
            <v>870616.65769426245</v>
          </cell>
          <cell r="U462">
            <v>0</v>
          </cell>
          <cell r="V462">
            <v>25810.720000000001</v>
          </cell>
          <cell r="W462">
            <v>844805.93769426248</v>
          </cell>
          <cell r="X462">
            <v>0</v>
          </cell>
          <cell r="Y462">
            <v>25810.720000000001</v>
          </cell>
          <cell r="Z462">
            <v>818995.21769426251</v>
          </cell>
          <cell r="AA462">
            <v>0</v>
          </cell>
          <cell r="AB462">
            <v>25810.720000000001</v>
          </cell>
          <cell r="AC462">
            <v>793184.49769426254</v>
          </cell>
          <cell r="AD462">
            <v>0</v>
          </cell>
          <cell r="AE462">
            <v>25810.720000000001</v>
          </cell>
          <cell r="AF462">
            <v>767373.77769426256</v>
          </cell>
          <cell r="AG462">
            <v>0</v>
          </cell>
          <cell r="AH462">
            <v>25810.720000000001</v>
          </cell>
          <cell r="AI462">
            <v>741563.05769426259</v>
          </cell>
          <cell r="AK462">
            <v>25810.720000000001</v>
          </cell>
          <cell r="AL462">
            <v>715752.33769426262</v>
          </cell>
          <cell r="AN462">
            <v>25810.720000000001</v>
          </cell>
          <cell r="AO462">
            <v>689941.61769426265</v>
          </cell>
          <cell r="AQ462">
            <v>25810.720000000001</v>
          </cell>
          <cell r="AR462">
            <v>664130.89769426268</v>
          </cell>
          <cell r="AT462">
            <v>25810.720000000001</v>
          </cell>
          <cell r="AU462">
            <v>638320.1776942627</v>
          </cell>
          <cell r="AW462">
            <v>25810.720000000001</v>
          </cell>
          <cell r="AX462">
            <v>612509.45769426273</v>
          </cell>
          <cell r="AZ462">
            <v>25810.720000000001</v>
          </cell>
          <cell r="BA462">
            <v>586698.73769426276</v>
          </cell>
          <cell r="BB462" t="str">
            <v>XVV226GP</v>
          </cell>
          <cell r="BC462">
            <v>0.08</v>
          </cell>
          <cell r="BD462">
            <v>42.270501437779188</v>
          </cell>
        </row>
        <row r="463">
          <cell r="A463" t="str">
            <v>XVV243GP</v>
          </cell>
          <cell r="B463" t="str">
            <v>Active</v>
          </cell>
          <cell r="C463">
            <v>0</v>
          </cell>
          <cell r="D463" t="str">
            <v>PIKITUP</v>
          </cell>
          <cell r="E463" t="str">
            <v>000912 PIKITUP</v>
          </cell>
          <cell r="F463" t="str">
            <v>RANDBURG</v>
          </cell>
          <cell r="G463">
            <v>884420</v>
          </cell>
          <cell r="H463" t="str">
            <v>FML</v>
          </cell>
          <cell r="I463" t="str">
            <v>XVV243GP</v>
          </cell>
          <cell r="J463" t="str">
            <v xml:space="preserve">MERCEDES-BENZ 3331K/33 ACTROS MP2 TIP C/C        </v>
          </cell>
          <cell r="K463" t="str">
            <v>TRK/COMP/6X4/RCR-DOMESTICINCLINES</v>
          </cell>
          <cell r="L463">
            <v>948825.78437868855</v>
          </cell>
          <cell r="N463">
            <v>25859.86</v>
          </cell>
          <cell r="O463">
            <v>922965.92437868856</v>
          </cell>
          <cell r="P463">
            <v>25859.86</v>
          </cell>
          <cell r="Q463">
            <v>897106.06437868858</v>
          </cell>
          <cell r="R463">
            <v>0</v>
          </cell>
          <cell r="S463">
            <v>25859.86</v>
          </cell>
          <cell r="T463">
            <v>871246.20437868859</v>
          </cell>
          <cell r="U463">
            <v>0</v>
          </cell>
          <cell r="V463">
            <v>25859.86</v>
          </cell>
          <cell r="W463">
            <v>845386.34437868861</v>
          </cell>
          <cell r="X463">
            <v>0</v>
          </cell>
          <cell r="Y463">
            <v>25859.86</v>
          </cell>
          <cell r="Z463">
            <v>819526.48437868862</v>
          </cell>
          <cell r="AA463">
            <v>0</v>
          </cell>
          <cell r="AB463">
            <v>25859.86</v>
          </cell>
          <cell r="AC463">
            <v>793666.62437868863</v>
          </cell>
          <cell r="AD463">
            <v>0</v>
          </cell>
          <cell r="AE463">
            <v>25859.86</v>
          </cell>
          <cell r="AF463">
            <v>767806.76437868865</v>
          </cell>
          <cell r="AG463">
            <v>0</v>
          </cell>
          <cell r="AH463">
            <v>25859.86</v>
          </cell>
          <cell r="AI463">
            <v>741946.90437868866</v>
          </cell>
          <cell r="AK463">
            <v>25859.86</v>
          </cell>
          <cell r="AL463">
            <v>716087.04437868868</v>
          </cell>
          <cell r="AN463">
            <v>25859.86</v>
          </cell>
          <cell r="AO463">
            <v>690227.18437868869</v>
          </cell>
          <cell r="AQ463">
            <v>25859.86</v>
          </cell>
          <cell r="AR463">
            <v>664367.3243786887</v>
          </cell>
          <cell r="AT463">
            <v>25859.86</v>
          </cell>
          <cell r="AU463">
            <v>638507.46437868872</v>
          </cell>
          <cell r="AW463">
            <v>25859.86</v>
          </cell>
          <cell r="AX463">
            <v>612647.60437868873</v>
          </cell>
          <cell r="AZ463">
            <v>25859.86</v>
          </cell>
          <cell r="BA463">
            <v>586787.74437868875</v>
          </cell>
          <cell r="BB463" t="str">
            <v>XVV243GP</v>
          </cell>
          <cell r="BC463">
            <v>0.08</v>
          </cell>
          <cell r="BD463">
            <v>42.217692453971026</v>
          </cell>
        </row>
        <row r="464">
          <cell r="A464" t="str">
            <v>XVV259GP</v>
          </cell>
          <cell r="B464" t="str">
            <v>Active</v>
          </cell>
          <cell r="C464">
            <v>0</v>
          </cell>
          <cell r="D464" t="str">
            <v>PIKITUP</v>
          </cell>
          <cell r="E464" t="str">
            <v>000912 PIKITUP</v>
          </cell>
          <cell r="F464" t="str">
            <v>SOUTHDALE</v>
          </cell>
          <cell r="G464">
            <v>885320</v>
          </cell>
          <cell r="H464" t="str">
            <v>FML</v>
          </cell>
          <cell r="I464" t="str">
            <v>XVV259GP</v>
          </cell>
          <cell r="J464" t="str">
            <v xml:space="preserve">MERCEDES-BENZ 3331K/33 ACTROS MP2 TIP C/C        </v>
          </cell>
          <cell r="K464" t="str">
            <v>TRK/COMP/6X4/RCR-DOMESTICINCLINES</v>
          </cell>
          <cell r="L464">
            <v>948825.78437868855</v>
          </cell>
          <cell r="N464">
            <v>25859.86</v>
          </cell>
          <cell r="O464">
            <v>922965.92437868856</v>
          </cell>
          <cell r="P464">
            <v>25859.86</v>
          </cell>
          <cell r="Q464">
            <v>897106.06437868858</v>
          </cell>
          <cell r="R464">
            <v>0</v>
          </cell>
          <cell r="S464">
            <v>25859.86</v>
          </cell>
          <cell r="T464">
            <v>871246.20437868859</v>
          </cell>
          <cell r="U464">
            <v>0</v>
          </cell>
          <cell r="V464">
            <v>25859.86</v>
          </cell>
          <cell r="W464">
            <v>845386.34437868861</v>
          </cell>
          <cell r="X464">
            <v>0</v>
          </cell>
          <cell r="Y464">
            <v>25859.86</v>
          </cell>
          <cell r="Z464">
            <v>819526.48437868862</v>
          </cell>
          <cell r="AA464">
            <v>0</v>
          </cell>
          <cell r="AB464">
            <v>25859.86</v>
          </cell>
          <cell r="AC464">
            <v>793666.62437868863</v>
          </cell>
          <cell r="AD464">
            <v>0</v>
          </cell>
          <cell r="AE464">
            <v>25859.86</v>
          </cell>
          <cell r="AF464">
            <v>767806.76437868865</v>
          </cell>
          <cell r="AG464">
            <v>0</v>
          </cell>
          <cell r="AH464">
            <v>25859.86</v>
          </cell>
          <cell r="AI464">
            <v>741946.90437868866</v>
          </cell>
          <cell r="AK464">
            <v>25859.86</v>
          </cell>
          <cell r="AL464">
            <v>716087.04437868868</v>
          </cell>
          <cell r="AN464">
            <v>25859.86</v>
          </cell>
          <cell r="AO464">
            <v>690227.18437868869</v>
          </cell>
          <cell r="AQ464">
            <v>25859.86</v>
          </cell>
          <cell r="AR464">
            <v>664367.3243786887</v>
          </cell>
          <cell r="AT464">
            <v>25859.86</v>
          </cell>
          <cell r="AU464">
            <v>638507.46437868872</v>
          </cell>
          <cell r="AW464">
            <v>25859.86</v>
          </cell>
          <cell r="AX464">
            <v>612647.60437868873</v>
          </cell>
          <cell r="AZ464">
            <v>25859.86</v>
          </cell>
          <cell r="BA464">
            <v>586787.74437868875</v>
          </cell>
          <cell r="BB464" t="str">
            <v>XVV259GP</v>
          </cell>
          <cell r="BC464">
            <v>0.08</v>
          </cell>
          <cell r="BD464">
            <v>42.217692453971026</v>
          </cell>
        </row>
        <row r="465">
          <cell r="A465" t="str">
            <v>XVZ488GP</v>
          </cell>
          <cell r="B465" t="str">
            <v>Active</v>
          </cell>
          <cell r="C465">
            <v>0</v>
          </cell>
          <cell r="D465" t="str">
            <v>PIKITUP</v>
          </cell>
          <cell r="E465" t="str">
            <v>000912 PIKITUP</v>
          </cell>
          <cell r="F465" t="str">
            <v>RANDBURG</v>
          </cell>
          <cell r="G465">
            <v>884420</v>
          </cell>
          <cell r="H465" t="str">
            <v>FML</v>
          </cell>
          <cell r="I465" t="str">
            <v>XVZ488GP</v>
          </cell>
          <cell r="J465" t="str">
            <v xml:space="preserve">MERCEDES-BENZ 3331K/33 ACTROS MP2 TIP C/C        </v>
          </cell>
          <cell r="K465" t="str">
            <v>TRK/COMP/6X4/RCR-DOMESTICINCLINES</v>
          </cell>
          <cell r="L465">
            <v>980973.13443497254</v>
          </cell>
          <cell r="N465">
            <v>26595.91</v>
          </cell>
          <cell r="O465">
            <v>954377.22443497251</v>
          </cell>
          <cell r="P465">
            <v>26595.91</v>
          </cell>
          <cell r="Q465">
            <v>927781.31443497248</v>
          </cell>
          <cell r="R465">
            <v>0</v>
          </cell>
          <cell r="S465">
            <v>26595.91</v>
          </cell>
          <cell r="T465">
            <v>901185.40443497244</v>
          </cell>
          <cell r="U465">
            <v>0</v>
          </cell>
          <cell r="V465">
            <v>26595.91</v>
          </cell>
          <cell r="W465">
            <v>874589.49443497241</v>
          </cell>
          <cell r="X465">
            <v>0</v>
          </cell>
          <cell r="Y465">
            <v>26595.91</v>
          </cell>
          <cell r="Z465">
            <v>847993.58443497238</v>
          </cell>
          <cell r="AA465">
            <v>0</v>
          </cell>
          <cell r="AB465">
            <v>26595.91</v>
          </cell>
          <cell r="AC465">
            <v>821397.67443497234</v>
          </cell>
          <cell r="AD465">
            <v>0</v>
          </cell>
          <cell r="AE465">
            <v>26595.91</v>
          </cell>
          <cell r="AF465">
            <v>794801.76443497231</v>
          </cell>
          <cell r="AG465">
            <v>0</v>
          </cell>
          <cell r="AH465">
            <v>26595.91</v>
          </cell>
          <cell r="AI465">
            <v>768205.85443497228</v>
          </cell>
          <cell r="AK465">
            <v>26595.91</v>
          </cell>
          <cell r="AL465">
            <v>741609.94443497225</v>
          </cell>
          <cell r="AN465">
            <v>26595.91</v>
          </cell>
          <cell r="AO465">
            <v>715014.03443497221</v>
          </cell>
          <cell r="AQ465">
            <v>26595.91</v>
          </cell>
          <cell r="AR465">
            <v>688418.12443497218</v>
          </cell>
          <cell r="AT465">
            <v>26595.91</v>
          </cell>
          <cell r="AU465">
            <v>661822.21443497215</v>
          </cell>
          <cell r="AW465">
            <v>26595.91</v>
          </cell>
          <cell r="AX465">
            <v>635226.30443497212</v>
          </cell>
          <cell r="AZ465">
            <v>26595.91</v>
          </cell>
          <cell r="BA465">
            <v>608630.39443497208</v>
          </cell>
          <cell r="BB465" t="str">
            <v>XVZ488GP</v>
          </cell>
          <cell r="BC465">
            <v>0.08</v>
          </cell>
          <cell r="BD465">
            <v>42.474652195291178</v>
          </cell>
        </row>
        <row r="466">
          <cell r="A466" t="str">
            <v>XVZ502GP</v>
          </cell>
          <cell r="B466" t="str">
            <v>Active</v>
          </cell>
          <cell r="C466">
            <v>0</v>
          </cell>
          <cell r="D466" t="str">
            <v>PIKITUP</v>
          </cell>
          <cell r="E466" t="str">
            <v>000912 PIKITUP</v>
          </cell>
          <cell r="F466" t="str">
            <v>MARLBORO</v>
          </cell>
          <cell r="G466">
            <v>883420</v>
          </cell>
          <cell r="H466" t="str">
            <v>FML</v>
          </cell>
          <cell r="I466" t="str">
            <v>XVZ502GP</v>
          </cell>
          <cell r="J466" t="str">
            <v xml:space="preserve">MERCEDES-BENZ 3331K/33 ACTROS MP2 TIP C/C        </v>
          </cell>
          <cell r="K466" t="str">
            <v>TRK/COMP/6X4/RCR-DOMESTICINCLINES</v>
          </cell>
          <cell r="L466">
            <v>952685.58285819658</v>
          </cell>
          <cell r="N466">
            <v>26492.29</v>
          </cell>
          <cell r="O466">
            <v>926193.29285819654</v>
          </cell>
          <cell r="P466">
            <v>26492.29</v>
          </cell>
          <cell r="Q466">
            <v>899701.0028581965</v>
          </cell>
          <cell r="R466">
            <v>0</v>
          </cell>
          <cell r="S466">
            <v>26492.29</v>
          </cell>
          <cell r="T466">
            <v>873208.71285819646</v>
          </cell>
          <cell r="U466">
            <v>0</v>
          </cell>
          <cell r="V466">
            <v>26492.29</v>
          </cell>
          <cell r="W466">
            <v>846716.42285819643</v>
          </cell>
          <cell r="X466">
            <v>0</v>
          </cell>
          <cell r="Y466">
            <v>26492.29</v>
          </cell>
          <cell r="Z466">
            <v>820224.13285819639</v>
          </cell>
          <cell r="AA466">
            <v>0</v>
          </cell>
          <cell r="AB466">
            <v>26492.29</v>
          </cell>
          <cell r="AC466">
            <v>793731.84285819635</v>
          </cell>
          <cell r="AD466">
            <v>0</v>
          </cell>
          <cell r="AE466">
            <v>26492.29</v>
          </cell>
          <cell r="AF466">
            <v>767239.55285819632</v>
          </cell>
          <cell r="AG466">
            <v>0</v>
          </cell>
          <cell r="AH466">
            <v>26492.29</v>
          </cell>
          <cell r="AI466">
            <v>740747.26285819628</v>
          </cell>
          <cell r="AK466">
            <v>26492.29</v>
          </cell>
          <cell r="AL466">
            <v>714254.97285819624</v>
          </cell>
          <cell r="AN466">
            <v>26492.29</v>
          </cell>
          <cell r="AO466">
            <v>687762.6828581962</v>
          </cell>
          <cell r="AQ466">
            <v>26492.29</v>
          </cell>
          <cell r="AR466">
            <v>661270.39285819617</v>
          </cell>
          <cell r="AT466">
            <v>26492.29</v>
          </cell>
          <cell r="AU466">
            <v>634778.10285819613</v>
          </cell>
          <cell r="AW466">
            <v>26492.29</v>
          </cell>
          <cell r="AX466">
            <v>608285.81285819609</v>
          </cell>
          <cell r="AZ466">
            <v>26492.29</v>
          </cell>
          <cell r="BA466">
            <v>581793.52285819605</v>
          </cell>
          <cell r="BB466" t="str">
            <v>XVZ502GP</v>
          </cell>
          <cell r="BC466">
            <v>0.08</v>
          </cell>
          <cell r="BD466">
            <v>41.250933255959303</v>
          </cell>
        </row>
        <row r="467">
          <cell r="A467" t="str">
            <v>XVZ524GP</v>
          </cell>
          <cell r="B467" t="str">
            <v>Active</v>
          </cell>
          <cell r="C467">
            <v>0</v>
          </cell>
          <cell r="D467" t="str">
            <v>PIKITUP</v>
          </cell>
          <cell r="E467" t="str">
            <v>000912 PIKITUP</v>
          </cell>
          <cell r="F467" t="str">
            <v>NORWOOD</v>
          </cell>
          <cell r="G467">
            <v>883320</v>
          </cell>
          <cell r="H467" t="str">
            <v>FML</v>
          </cell>
          <cell r="I467" t="str">
            <v>XVZ524GP</v>
          </cell>
          <cell r="J467" t="str">
            <v xml:space="preserve">MERCEDES-BENZ 3331K/33 ACTROS MP2 TIP C/C        </v>
          </cell>
          <cell r="K467" t="str">
            <v>TRK/COMP/6X4/RCR-DOMESTICINCLINES</v>
          </cell>
          <cell r="L467">
            <v>980973.13443497254</v>
          </cell>
          <cell r="N467">
            <v>26595.91</v>
          </cell>
          <cell r="O467">
            <v>954377.22443497251</v>
          </cell>
          <cell r="P467">
            <v>26595.91</v>
          </cell>
          <cell r="Q467">
            <v>927781.31443497248</v>
          </cell>
          <cell r="R467">
            <v>0</v>
          </cell>
          <cell r="S467">
            <v>26595.91</v>
          </cell>
          <cell r="T467">
            <v>901185.40443497244</v>
          </cell>
          <cell r="U467">
            <v>0</v>
          </cell>
          <cell r="V467">
            <v>26595.91</v>
          </cell>
          <cell r="W467">
            <v>874589.49443497241</v>
          </cell>
          <cell r="X467">
            <v>0</v>
          </cell>
          <cell r="Y467">
            <v>26595.91</v>
          </cell>
          <cell r="Z467">
            <v>847993.58443497238</v>
          </cell>
          <cell r="AA467">
            <v>0</v>
          </cell>
          <cell r="AB467">
            <v>26595.91</v>
          </cell>
          <cell r="AC467">
            <v>821397.67443497234</v>
          </cell>
          <cell r="AD467">
            <v>0</v>
          </cell>
          <cell r="AE467">
            <v>26595.91</v>
          </cell>
          <cell r="AF467">
            <v>794801.76443497231</v>
          </cell>
          <cell r="AG467">
            <v>0</v>
          </cell>
          <cell r="AH467">
            <v>26595.91</v>
          </cell>
          <cell r="AI467">
            <v>768205.85443497228</v>
          </cell>
          <cell r="AK467">
            <v>26595.91</v>
          </cell>
          <cell r="AL467">
            <v>741609.94443497225</v>
          </cell>
          <cell r="AN467">
            <v>26595.91</v>
          </cell>
          <cell r="AO467">
            <v>715014.03443497221</v>
          </cell>
          <cell r="AQ467">
            <v>26595.91</v>
          </cell>
          <cell r="AR467">
            <v>688418.12443497218</v>
          </cell>
          <cell r="AT467">
            <v>26595.91</v>
          </cell>
          <cell r="AU467">
            <v>661822.21443497215</v>
          </cell>
          <cell r="AW467">
            <v>26595.91</v>
          </cell>
          <cell r="AX467">
            <v>635226.30443497212</v>
          </cell>
          <cell r="AZ467">
            <v>26595.91</v>
          </cell>
          <cell r="BA467">
            <v>608630.39443497208</v>
          </cell>
          <cell r="BB467" t="str">
            <v>XVZ524GP</v>
          </cell>
          <cell r="BC467">
            <v>0.08</v>
          </cell>
          <cell r="BD467">
            <v>42.474652195291178</v>
          </cell>
        </row>
        <row r="468">
          <cell r="A468" t="str">
            <v>XVZ534GP</v>
          </cell>
          <cell r="B468" t="str">
            <v>Active</v>
          </cell>
          <cell r="C468">
            <v>0</v>
          </cell>
          <cell r="D468" t="str">
            <v>PIKITUP</v>
          </cell>
          <cell r="E468" t="str">
            <v>000912 PIKITUP</v>
          </cell>
          <cell r="F468" t="str">
            <v>ZONDI</v>
          </cell>
          <cell r="G468">
            <v>885620</v>
          </cell>
          <cell r="H468" t="str">
            <v>FML</v>
          </cell>
          <cell r="I468" t="str">
            <v>XVZ534GP</v>
          </cell>
          <cell r="J468" t="str">
            <v xml:space="preserve">MERCEDES-BENZ 3331K/33 ACTROS MP2 TIP C/C        </v>
          </cell>
          <cell r="K468" t="str">
            <v>TRK/COMP/6X4/RCR-DOMESTICINCLINES</v>
          </cell>
          <cell r="L468">
            <v>980836.65028715844</v>
          </cell>
          <cell r="N468">
            <v>26534.03</v>
          </cell>
          <cell r="O468">
            <v>954302.62028715841</v>
          </cell>
          <cell r="P468">
            <v>26534.03</v>
          </cell>
          <cell r="Q468">
            <v>927768.59028715838</v>
          </cell>
          <cell r="R468">
            <v>0</v>
          </cell>
          <cell r="S468">
            <v>26534.03</v>
          </cell>
          <cell r="T468">
            <v>901234.56028715835</v>
          </cell>
          <cell r="U468">
            <v>0</v>
          </cell>
          <cell r="V468">
            <v>26534.03</v>
          </cell>
          <cell r="W468">
            <v>874700.53028715833</v>
          </cell>
          <cell r="X468">
            <v>0</v>
          </cell>
          <cell r="Y468">
            <v>26534.03</v>
          </cell>
          <cell r="Z468">
            <v>848166.5002871583</v>
          </cell>
          <cell r="AA468">
            <v>0</v>
          </cell>
          <cell r="AB468">
            <v>26534.03</v>
          </cell>
          <cell r="AC468">
            <v>821632.47028715827</v>
          </cell>
          <cell r="AD468">
            <v>0</v>
          </cell>
          <cell r="AE468">
            <v>26534.03</v>
          </cell>
          <cell r="AF468">
            <v>795098.44028715824</v>
          </cell>
          <cell r="AG468">
            <v>0</v>
          </cell>
          <cell r="AH468">
            <v>26534.03</v>
          </cell>
          <cell r="AI468">
            <v>768564.41028715821</v>
          </cell>
          <cell r="AK468">
            <v>26534.03</v>
          </cell>
          <cell r="AL468">
            <v>742030.38028715819</v>
          </cell>
          <cell r="AN468">
            <v>26534.03</v>
          </cell>
          <cell r="AO468">
            <v>715496.35028715816</v>
          </cell>
          <cell r="AQ468">
            <v>26534.03</v>
          </cell>
          <cell r="AR468">
            <v>688962.32028715813</v>
          </cell>
          <cell r="AT468">
            <v>26534.03</v>
          </cell>
          <cell r="AU468">
            <v>662428.2902871581</v>
          </cell>
          <cell r="AW468">
            <v>26534.03</v>
          </cell>
          <cell r="AX468">
            <v>635894.26028715807</v>
          </cell>
          <cell r="AZ468">
            <v>26534.03</v>
          </cell>
          <cell r="BA468">
            <v>609360.23028715805</v>
          </cell>
          <cell r="BB468" t="str">
            <v>XVZ534GP</v>
          </cell>
          <cell r="BC468">
            <v>0.08</v>
          </cell>
          <cell r="BD468">
            <v>42.582293233031059</v>
          </cell>
        </row>
        <row r="469">
          <cell r="A469" t="str">
            <v>XWR713GP</v>
          </cell>
          <cell r="B469" t="str">
            <v>Active</v>
          </cell>
          <cell r="C469">
            <v>0</v>
          </cell>
          <cell r="D469" t="str">
            <v>PIKITUP</v>
          </cell>
          <cell r="E469" t="str">
            <v>000912 PIKITUP</v>
          </cell>
          <cell r="F469" t="str">
            <v>NORWOOD</v>
          </cell>
          <cell r="G469">
            <v>883320</v>
          </cell>
          <cell r="H469" t="str">
            <v>FML</v>
          </cell>
          <cell r="I469" t="str">
            <v>XWR713GP</v>
          </cell>
          <cell r="J469" t="str">
            <v xml:space="preserve">MERCEDES-BENZ 3331K/33 ACTROS MP2 TIP C/C        </v>
          </cell>
          <cell r="K469" t="str">
            <v>TRK/COMP/6X4/RCR-DOMESTICINCLINES</v>
          </cell>
          <cell r="L469">
            <v>970082.5534136612</v>
          </cell>
          <cell r="N469">
            <v>25785.49</v>
          </cell>
          <cell r="O469">
            <v>944297.06341366121</v>
          </cell>
          <cell r="P469">
            <v>25785.49</v>
          </cell>
          <cell r="Q469">
            <v>918511.57341366122</v>
          </cell>
          <cell r="R469">
            <v>0</v>
          </cell>
          <cell r="S469">
            <v>25785.49</v>
          </cell>
          <cell r="T469">
            <v>892726.08341366122</v>
          </cell>
          <cell r="U469">
            <v>0</v>
          </cell>
          <cell r="V469">
            <v>25785.49</v>
          </cell>
          <cell r="W469">
            <v>866940.59341366123</v>
          </cell>
          <cell r="X469">
            <v>0</v>
          </cell>
          <cell r="Y469">
            <v>25785.49</v>
          </cell>
          <cell r="Z469">
            <v>841155.10341366124</v>
          </cell>
          <cell r="AA469">
            <v>0</v>
          </cell>
          <cell r="AB469">
            <v>25785.49</v>
          </cell>
          <cell r="AC469">
            <v>815369.61341366125</v>
          </cell>
          <cell r="AD469">
            <v>0</v>
          </cell>
          <cell r="AE469">
            <v>25785.49</v>
          </cell>
          <cell r="AF469">
            <v>789584.12341366126</v>
          </cell>
          <cell r="AG469">
            <v>0</v>
          </cell>
          <cell r="AH469">
            <v>25785.49</v>
          </cell>
          <cell r="AI469">
            <v>763798.63341366127</v>
          </cell>
          <cell r="AK469">
            <v>25785.49</v>
          </cell>
          <cell r="AL469">
            <v>738013.14341366128</v>
          </cell>
          <cell r="AN469">
            <v>25785.49</v>
          </cell>
          <cell r="AO469">
            <v>712227.65341366129</v>
          </cell>
          <cell r="AQ469">
            <v>25785.49</v>
          </cell>
          <cell r="AR469">
            <v>686442.1634136613</v>
          </cell>
          <cell r="AT469">
            <v>25785.49</v>
          </cell>
          <cell r="AU469">
            <v>660656.67341366131</v>
          </cell>
          <cell r="AW469">
            <v>25785.49</v>
          </cell>
          <cell r="AX469">
            <v>634871.18341366132</v>
          </cell>
          <cell r="AZ469">
            <v>25785.49</v>
          </cell>
          <cell r="BA469">
            <v>609085.69341366133</v>
          </cell>
          <cell r="BB469" t="str">
            <v>XWR713GP</v>
          </cell>
          <cell r="BC469">
            <v>0.08</v>
          </cell>
          <cell r="BD469">
            <v>43.458294794407877</v>
          </cell>
        </row>
        <row r="470">
          <cell r="A470" t="str">
            <v>XWR716GP</v>
          </cell>
          <cell r="B470" t="str">
            <v>Active</v>
          </cell>
          <cell r="C470">
            <v>0</v>
          </cell>
          <cell r="D470" t="str">
            <v>PIKITUP</v>
          </cell>
          <cell r="E470" t="str">
            <v>000912 PIKITUP</v>
          </cell>
          <cell r="F470" t="str">
            <v>AVALON</v>
          </cell>
          <cell r="G470">
            <v>885520</v>
          </cell>
          <cell r="H470" t="str">
            <v>FML</v>
          </cell>
          <cell r="I470" t="str">
            <v>XWR716GP</v>
          </cell>
          <cell r="J470" t="str">
            <v xml:space="preserve">MERCEDES-BENZ 3331K/33 ACTROS MP2 TIP C/C        </v>
          </cell>
          <cell r="K470" t="str">
            <v>TRK/COMP/6X4/RCR-DOMESTICINCLINES</v>
          </cell>
          <cell r="L470">
            <v>970082.5534136612</v>
          </cell>
          <cell r="N470">
            <v>25785.49</v>
          </cell>
          <cell r="O470">
            <v>944297.06341366121</v>
          </cell>
          <cell r="P470">
            <v>25785.49</v>
          </cell>
          <cell r="Q470">
            <v>918511.57341366122</v>
          </cell>
          <cell r="R470">
            <v>0</v>
          </cell>
          <cell r="S470">
            <v>25785.49</v>
          </cell>
          <cell r="T470">
            <v>892726.08341366122</v>
          </cell>
          <cell r="U470">
            <v>0</v>
          </cell>
          <cell r="V470">
            <v>25785.49</v>
          </cell>
          <cell r="W470">
            <v>866940.59341366123</v>
          </cell>
          <cell r="X470">
            <v>0</v>
          </cell>
          <cell r="Y470">
            <v>25785.49</v>
          </cell>
          <cell r="Z470">
            <v>841155.10341366124</v>
          </cell>
          <cell r="AA470">
            <v>0</v>
          </cell>
          <cell r="AB470">
            <v>25785.49</v>
          </cell>
          <cell r="AC470">
            <v>815369.61341366125</v>
          </cell>
          <cell r="AD470">
            <v>0</v>
          </cell>
          <cell r="AE470">
            <v>25785.49</v>
          </cell>
          <cell r="AF470">
            <v>789584.12341366126</v>
          </cell>
          <cell r="AG470">
            <v>0</v>
          </cell>
          <cell r="AH470">
            <v>25785.49</v>
          </cell>
          <cell r="AI470">
            <v>763798.63341366127</v>
          </cell>
          <cell r="AK470">
            <v>25785.49</v>
          </cell>
          <cell r="AL470">
            <v>738013.14341366128</v>
          </cell>
          <cell r="AN470">
            <v>25785.49</v>
          </cell>
          <cell r="AO470">
            <v>712227.65341366129</v>
          </cell>
          <cell r="AQ470">
            <v>25785.49</v>
          </cell>
          <cell r="AR470">
            <v>686442.1634136613</v>
          </cell>
          <cell r="AT470">
            <v>25785.49</v>
          </cell>
          <cell r="AU470">
            <v>660656.67341366131</v>
          </cell>
          <cell r="AW470">
            <v>25785.49</v>
          </cell>
          <cell r="AX470">
            <v>634871.18341366132</v>
          </cell>
          <cell r="AZ470">
            <v>25785.49</v>
          </cell>
          <cell r="BA470">
            <v>609085.69341366133</v>
          </cell>
          <cell r="BB470" t="str">
            <v>XWR716GP</v>
          </cell>
          <cell r="BC470">
            <v>0.08</v>
          </cell>
          <cell r="BD470">
            <v>43.458294794407877</v>
          </cell>
        </row>
        <row r="471">
          <cell r="A471" t="str">
            <v>XWR718GP</v>
          </cell>
          <cell r="B471" t="str">
            <v>Active</v>
          </cell>
          <cell r="C471">
            <v>0</v>
          </cell>
          <cell r="D471" t="str">
            <v>PIKITUP</v>
          </cell>
          <cell r="E471" t="str">
            <v>000912 PIKITUP</v>
          </cell>
          <cell r="F471" t="str">
            <v>SOUTHDALE</v>
          </cell>
          <cell r="G471">
            <v>885320</v>
          </cell>
          <cell r="H471" t="str">
            <v>FML</v>
          </cell>
          <cell r="I471" t="str">
            <v>XWR718GP</v>
          </cell>
          <cell r="J471" t="str">
            <v xml:space="preserve">MERCEDES-BENZ 3331K/33 ACTROS MP2 TIP C/C        </v>
          </cell>
          <cell r="K471" t="str">
            <v>TRK/COMP/6X4/RCR-DOMESTICINCLINES</v>
          </cell>
          <cell r="L471">
            <v>970082.5534136612</v>
          </cell>
          <cell r="N471">
            <v>25785.49</v>
          </cell>
          <cell r="O471">
            <v>944297.06341366121</v>
          </cell>
          <cell r="P471">
            <v>25785.49</v>
          </cell>
          <cell r="Q471">
            <v>918511.57341366122</v>
          </cell>
          <cell r="R471">
            <v>0</v>
          </cell>
          <cell r="S471">
            <v>25785.49</v>
          </cell>
          <cell r="T471">
            <v>892726.08341366122</v>
          </cell>
          <cell r="U471">
            <v>0</v>
          </cell>
          <cell r="V471">
            <v>25785.49</v>
          </cell>
          <cell r="W471">
            <v>866940.59341366123</v>
          </cell>
          <cell r="X471">
            <v>0</v>
          </cell>
          <cell r="Y471">
            <v>25785.49</v>
          </cell>
          <cell r="Z471">
            <v>841155.10341366124</v>
          </cell>
          <cell r="AA471">
            <v>0</v>
          </cell>
          <cell r="AB471">
            <v>25785.49</v>
          </cell>
          <cell r="AC471">
            <v>815369.61341366125</v>
          </cell>
          <cell r="AD471">
            <v>0</v>
          </cell>
          <cell r="AE471">
            <v>25785.49</v>
          </cell>
          <cell r="AF471">
            <v>789584.12341366126</v>
          </cell>
          <cell r="AG471">
            <v>0</v>
          </cell>
          <cell r="AH471">
            <v>25785.49</v>
          </cell>
          <cell r="AI471">
            <v>763798.63341366127</v>
          </cell>
          <cell r="AK471">
            <v>25785.49</v>
          </cell>
          <cell r="AL471">
            <v>738013.14341366128</v>
          </cell>
          <cell r="AN471">
            <v>25785.49</v>
          </cell>
          <cell r="AO471">
            <v>712227.65341366129</v>
          </cell>
          <cell r="AQ471">
            <v>25785.49</v>
          </cell>
          <cell r="AR471">
            <v>686442.1634136613</v>
          </cell>
          <cell r="AT471">
            <v>25785.49</v>
          </cell>
          <cell r="AU471">
            <v>660656.67341366131</v>
          </cell>
          <cell r="AW471">
            <v>25785.49</v>
          </cell>
          <cell r="AX471">
            <v>634871.18341366132</v>
          </cell>
          <cell r="AZ471">
            <v>25785.49</v>
          </cell>
          <cell r="BA471">
            <v>609085.69341366133</v>
          </cell>
          <cell r="BB471" t="str">
            <v>XWR718GP</v>
          </cell>
          <cell r="BC471">
            <v>0.08</v>
          </cell>
          <cell r="BD471">
            <v>43.458294794407877</v>
          </cell>
        </row>
        <row r="472">
          <cell r="A472" t="str">
            <v>XWR720GP</v>
          </cell>
          <cell r="B472" t="str">
            <v>Active</v>
          </cell>
          <cell r="C472">
            <v>0</v>
          </cell>
          <cell r="D472" t="str">
            <v>PIKITUP</v>
          </cell>
          <cell r="E472" t="str">
            <v>000912 PIKITUP</v>
          </cell>
          <cell r="F472" t="str">
            <v>WATERVAL</v>
          </cell>
          <cell r="G472">
            <v>884320</v>
          </cell>
          <cell r="H472" t="str">
            <v>FML</v>
          </cell>
          <cell r="I472" t="str">
            <v>XWR720GP</v>
          </cell>
          <cell r="J472" t="str">
            <v xml:space="preserve">MERCEDES-BENZ 3331K/33 ACTROS MP2 TIP C/C        </v>
          </cell>
          <cell r="K472" t="str">
            <v>TRK/COMP/6X4/RCR-DOMESTICINCLINES</v>
          </cell>
          <cell r="L472">
            <v>970082.5534136612</v>
          </cell>
          <cell r="N472">
            <v>25785.49</v>
          </cell>
          <cell r="O472">
            <v>944297.06341366121</v>
          </cell>
          <cell r="P472">
            <v>25785.49</v>
          </cell>
          <cell r="Q472">
            <v>918511.57341366122</v>
          </cell>
          <cell r="R472">
            <v>0</v>
          </cell>
          <cell r="S472">
            <v>25785.49</v>
          </cell>
          <cell r="T472">
            <v>892726.08341366122</v>
          </cell>
          <cell r="U472">
            <v>0</v>
          </cell>
          <cell r="V472">
            <v>25785.49</v>
          </cell>
          <cell r="W472">
            <v>866940.59341366123</v>
          </cell>
          <cell r="X472">
            <v>0</v>
          </cell>
          <cell r="Y472">
            <v>25785.49</v>
          </cell>
          <cell r="Z472">
            <v>841155.10341366124</v>
          </cell>
          <cell r="AA472">
            <v>0</v>
          </cell>
          <cell r="AB472">
            <v>25785.49</v>
          </cell>
          <cell r="AC472">
            <v>815369.61341366125</v>
          </cell>
          <cell r="AD472">
            <v>0</v>
          </cell>
          <cell r="AE472">
            <v>25785.49</v>
          </cell>
          <cell r="AF472">
            <v>789584.12341366126</v>
          </cell>
          <cell r="AG472">
            <v>0</v>
          </cell>
          <cell r="AH472">
            <v>25785.49</v>
          </cell>
          <cell r="AI472">
            <v>763798.63341366127</v>
          </cell>
          <cell r="AK472">
            <v>25785.49</v>
          </cell>
          <cell r="AL472">
            <v>738013.14341366128</v>
          </cell>
          <cell r="AN472">
            <v>25785.49</v>
          </cell>
          <cell r="AO472">
            <v>712227.65341366129</v>
          </cell>
          <cell r="AQ472">
            <v>25785.49</v>
          </cell>
          <cell r="AR472">
            <v>686442.1634136613</v>
          </cell>
          <cell r="AT472">
            <v>25785.49</v>
          </cell>
          <cell r="AU472">
            <v>660656.67341366131</v>
          </cell>
          <cell r="AW472">
            <v>25785.49</v>
          </cell>
          <cell r="AX472">
            <v>634871.18341366132</v>
          </cell>
          <cell r="AZ472">
            <v>25785.49</v>
          </cell>
          <cell r="BA472">
            <v>609085.69341366133</v>
          </cell>
          <cell r="BB472" t="str">
            <v>XWR720GP</v>
          </cell>
          <cell r="BC472">
            <v>0.08</v>
          </cell>
          <cell r="BD472">
            <v>43.458294794407877</v>
          </cell>
        </row>
        <row r="473">
          <cell r="A473" t="str">
            <v>XWR721GP</v>
          </cell>
          <cell r="B473" t="str">
            <v>Active</v>
          </cell>
          <cell r="C473">
            <v>0</v>
          </cell>
          <cell r="D473" t="str">
            <v>PIKITUP</v>
          </cell>
          <cell r="E473" t="str">
            <v>000912 PIKITUP</v>
          </cell>
          <cell r="F473" t="str">
            <v>SELBY</v>
          </cell>
          <cell r="G473">
            <v>885420</v>
          </cell>
          <cell r="H473" t="str">
            <v>FML</v>
          </cell>
          <cell r="I473" t="str">
            <v>XWR721GP</v>
          </cell>
          <cell r="J473" t="str">
            <v xml:space="preserve">MERCEDES-BENZ 3331K/33 ACTROS MP2 TIP C/C        </v>
          </cell>
          <cell r="K473" t="str">
            <v>TRK/COMP/6X4/RCR-DOMESTICINCLINES</v>
          </cell>
          <cell r="L473">
            <v>970082.5534136612</v>
          </cell>
          <cell r="N473">
            <v>25785.49</v>
          </cell>
          <cell r="O473">
            <v>944297.06341366121</v>
          </cell>
          <cell r="P473">
            <v>25785.49</v>
          </cell>
          <cell r="Q473">
            <v>918511.57341366122</v>
          </cell>
          <cell r="R473">
            <v>0</v>
          </cell>
          <cell r="S473">
            <v>25785.49</v>
          </cell>
          <cell r="T473">
            <v>892726.08341366122</v>
          </cell>
          <cell r="U473">
            <v>0</v>
          </cell>
          <cell r="V473">
            <v>25785.49</v>
          </cell>
          <cell r="W473">
            <v>866940.59341366123</v>
          </cell>
          <cell r="X473">
            <v>0</v>
          </cell>
          <cell r="Y473">
            <v>25785.49</v>
          </cell>
          <cell r="Z473">
            <v>841155.10341366124</v>
          </cell>
          <cell r="AA473">
            <v>0</v>
          </cell>
          <cell r="AB473">
            <v>25785.49</v>
          </cell>
          <cell r="AC473">
            <v>815369.61341366125</v>
          </cell>
          <cell r="AD473">
            <v>0</v>
          </cell>
          <cell r="AE473">
            <v>25785.49</v>
          </cell>
          <cell r="AF473">
            <v>789584.12341366126</v>
          </cell>
          <cell r="AG473">
            <v>0</v>
          </cell>
          <cell r="AH473">
            <v>25785.49</v>
          </cell>
          <cell r="AI473">
            <v>763798.63341366127</v>
          </cell>
          <cell r="AK473">
            <v>25785.49</v>
          </cell>
          <cell r="AL473">
            <v>738013.14341366128</v>
          </cell>
          <cell r="AN473">
            <v>25785.49</v>
          </cell>
          <cell r="AO473">
            <v>712227.65341366129</v>
          </cell>
          <cell r="AQ473">
            <v>25785.49</v>
          </cell>
          <cell r="AR473">
            <v>686442.1634136613</v>
          </cell>
          <cell r="AT473">
            <v>25785.49</v>
          </cell>
          <cell r="AU473">
            <v>660656.67341366131</v>
          </cell>
          <cell r="AW473">
            <v>25785.49</v>
          </cell>
          <cell r="AX473">
            <v>634871.18341366132</v>
          </cell>
          <cell r="AZ473">
            <v>25785.49</v>
          </cell>
          <cell r="BA473">
            <v>609085.69341366133</v>
          </cell>
          <cell r="BB473" t="str">
            <v>XWR721GP</v>
          </cell>
          <cell r="BC473">
            <v>0.08</v>
          </cell>
          <cell r="BD473">
            <v>43.458294794407877</v>
          </cell>
        </row>
        <row r="474">
          <cell r="A474" t="str">
            <v>XYB339GP</v>
          </cell>
          <cell r="B474" t="str">
            <v>Active</v>
          </cell>
          <cell r="C474">
            <v>0</v>
          </cell>
          <cell r="D474" t="str">
            <v>PIKITUP</v>
          </cell>
          <cell r="E474" t="str">
            <v>000912 PIKITUP</v>
          </cell>
          <cell r="F474" t="str">
            <v>MARLBORO</v>
          </cell>
          <cell r="G474">
            <v>883420</v>
          </cell>
          <cell r="H474" t="str">
            <v>FML</v>
          </cell>
          <cell r="I474" t="str">
            <v>XYB339GP</v>
          </cell>
          <cell r="J474" t="str">
            <v xml:space="preserve">MERCEDES-BENZ 3331K/33 ACTROS MP2 TIP C/C        </v>
          </cell>
          <cell r="K474" t="str">
            <v>TRK/COMP/6X4/RCR-DOMESTICINCLINES</v>
          </cell>
          <cell r="L474">
            <v>1009554.1249445355</v>
          </cell>
          <cell r="N474">
            <v>25898.27</v>
          </cell>
          <cell r="O474">
            <v>983655.85494453553</v>
          </cell>
          <cell r="P474">
            <v>25898.27</v>
          </cell>
          <cell r="Q474">
            <v>957757.58494453551</v>
          </cell>
          <cell r="R474">
            <v>0</v>
          </cell>
          <cell r="S474">
            <v>25898.27</v>
          </cell>
          <cell r="T474">
            <v>931859.31494453549</v>
          </cell>
          <cell r="U474">
            <v>0</v>
          </cell>
          <cell r="V474">
            <v>25898.27</v>
          </cell>
          <cell r="W474">
            <v>905961.04494453548</v>
          </cell>
          <cell r="X474">
            <v>0</v>
          </cell>
          <cell r="Y474">
            <v>25898.27</v>
          </cell>
          <cell r="Z474">
            <v>880062.77494453546</v>
          </cell>
          <cell r="AA474">
            <v>0</v>
          </cell>
          <cell r="AB474">
            <v>25898.27</v>
          </cell>
          <cell r="AC474">
            <v>854164.50494453544</v>
          </cell>
          <cell r="AD474">
            <v>0</v>
          </cell>
          <cell r="AE474">
            <v>25898.27</v>
          </cell>
          <cell r="AF474">
            <v>828266.23494453542</v>
          </cell>
          <cell r="AG474">
            <v>0</v>
          </cell>
          <cell r="AH474">
            <v>25898.27</v>
          </cell>
          <cell r="AI474">
            <v>802367.9649445354</v>
          </cell>
          <cell r="AK474">
            <v>25898.27</v>
          </cell>
          <cell r="AL474">
            <v>776469.69494453538</v>
          </cell>
          <cell r="AN474">
            <v>25898.27</v>
          </cell>
          <cell r="AO474">
            <v>750571.42494453536</v>
          </cell>
          <cell r="AQ474">
            <v>25898.27</v>
          </cell>
          <cell r="AR474">
            <v>724673.15494453534</v>
          </cell>
          <cell r="AT474">
            <v>25898.27</v>
          </cell>
          <cell r="AU474">
            <v>698774.88494453533</v>
          </cell>
          <cell r="AW474">
            <v>25898.27</v>
          </cell>
          <cell r="AX474">
            <v>672876.61494453531</v>
          </cell>
          <cell r="AZ474">
            <v>25898.27</v>
          </cell>
          <cell r="BA474">
            <v>646978.34494453529</v>
          </cell>
          <cell r="BB474" t="str">
            <v>XYB339GP</v>
          </cell>
          <cell r="BC474">
            <v>0.08</v>
          </cell>
          <cell r="BD474">
            <v>45.291105905895833</v>
          </cell>
        </row>
        <row r="475">
          <cell r="A475" t="str">
            <v>XYB358GP</v>
          </cell>
          <cell r="B475" t="str">
            <v>Active</v>
          </cell>
          <cell r="C475">
            <v>0</v>
          </cell>
          <cell r="D475" t="str">
            <v>PIKITUP</v>
          </cell>
          <cell r="E475" t="str">
            <v>000912 PIKITUP</v>
          </cell>
          <cell r="F475" t="str">
            <v>MARLBORO</v>
          </cell>
          <cell r="G475">
            <v>883420</v>
          </cell>
          <cell r="H475" t="str">
            <v>FML</v>
          </cell>
          <cell r="I475" t="str">
            <v>XYB358GP</v>
          </cell>
          <cell r="J475" t="str">
            <v xml:space="preserve">MERCEDES-BENZ 3331K/33 ACTROS MP2 TIP C/C        </v>
          </cell>
          <cell r="K475" t="str">
            <v>TRK/COMP/6X4/RCR-DOMESTICINCLINES</v>
          </cell>
          <cell r="L475">
            <v>1009554.1249445355</v>
          </cell>
          <cell r="N475">
            <v>25898.27</v>
          </cell>
          <cell r="O475">
            <v>983655.85494453553</v>
          </cell>
          <cell r="P475">
            <v>25898.27</v>
          </cell>
          <cell r="Q475">
            <v>957757.58494453551</v>
          </cell>
          <cell r="R475">
            <v>0</v>
          </cell>
          <cell r="S475">
            <v>25898.27</v>
          </cell>
          <cell r="T475">
            <v>931859.31494453549</v>
          </cell>
          <cell r="U475">
            <v>0</v>
          </cell>
          <cell r="V475">
            <v>25898.27</v>
          </cell>
          <cell r="W475">
            <v>905961.04494453548</v>
          </cell>
          <cell r="X475">
            <v>0</v>
          </cell>
          <cell r="Y475">
            <v>25898.27</v>
          </cell>
          <cell r="Z475">
            <v>880062.77494453546</v>
          </cell>
          <cell r="AA475">
            <v>0</v>
          </cell>
          <cell r="AB475">
            <v>25898.27</v>
          </cell>
          <cell r="AC475">
            <v>854164.50494453544</v>
          </cell>
          <cell r="AD475">
            <v>0</v>
          </cell>
          <cell r="AE475">
            <v>25898.27</v>
          </cell>
          <cell r="AF475">
            <v>828266.23494453542</v>
          </cell>
          <cell r="AG475">
            <v>0</v>
          </cell>
          <cell r="AH475">
            <v>25898.27</v>
          </cell>
          <cell r="AI475">
            <v>802367.9649445354</v>
          </cell>
          <cell r="AK475">
            <v>25898.27</v>
          </cell>
          <cell r="AL475">
            <v>776469.69494453538</v>
          </cell>
          <cell r="AN475">
            <v>25898.27</v>
          </cell>
          <cell r="AO475">
            <v>750571.42494453536</v>
          </cell>
          <cell r="AQ475">
            <v>25898.27</v>
          </cell>
          <cell r="AR475">
            <v>724673.15494453534</v>
          </cell>
          <cell r="AT475">
            <v>25898.27</v>
          </cell>
          <cell r="AU475">
            <v>698774.88494453533</v>
          </cell>
          <cell r="AW475">
            <v>25898.27</v>
          </cell>
          <cell r="AX475">
            <v>672876.61494453531</v>
          </cell>
          <cell r="AZ475">
            <v>25898.27</v>
          </cell>
          <cell r="BA475">
            <v>646978.34494453529</v>
          </cell>
          <cell r="BB475" t="str">
            <v>XYB358GP</v>
          </cell>
          <cell r="BC475">
            <v>0.08</v>
          </cell>
          <cell r="BD475">
            <v>45.291105905895833</v>
          </cell>
        </row>
        <row r="476">
          <cell r="A476" t="str">
            <v>YBG023GP</v>
          </cell>
          <cell r="B476" t="str">
            <v>Active</v>
          </cell>
          <cell r="C476">
            <v>0</v>
          </cell>
          <cell r="D476" t="str">
            <v>PIKITUP</v>
          </cell>
          <cell r="E476" t="str">
            <v>000912 PIKITUP</v>
          </cell>
          <cell r="F476" t="str">
            <v>MARLBORO</v>
          </cell>
          <cell r="G476">
            <v>883420</v>
          </cell>
          <cell r="H476" t="str">
            <v>FML</v>
          </cell>
          <cell r="I476" t="str">
            <v>YBG023GP</v>
          </cell>
          <cell r="J476" t="str">
            <v xml:space="preserve">MERCEDES-BENZ 3331K/33 ACTROS MP2 TIP C/C        </v>
          </cell>
          <cell r="K476" t="str">
            <v>TRK/COMP/6X4/RCR-DOMESTICINCLINES</v>
          </cell>
          <cell r="L476">
            <v>979792.69234918035</v>
          </cell>
          <cell r="N476">
            <v>25074.67</v>
          </cell>
          <cell r="O476">
            <v>954718.0223491803</v>
          </cell>
          <cell r="P476">
            <v>25074.67</v>
          </cell>
          <cell r="Q476">
            <v>929643.35234918026</v>
          </cell>
          <cell r="R476">
            <v>0</v>
          </cell>
          <cell r="S476">
            <v>25074.67</v>
          </cell>
          <cell r="T476">
            <v>904568.68234918022</v>
          </cell>
          <cell r="U476">
            <v>0</v>
          </cell>
          <cell r="V476">
            <v>25074.67</v>
          </cell>
          <cell r="W476">
            <v>879494.01234918018</v>
          </cell>
          <cell r="X476">
            <v>0</v>
          </cell>
          <cell r="Y476">
            <v>25074.67</v>
          </cell>
          <cell r="Z476">
            <v>854419.34234918014</v>
          </cell>
          <cell r="AA476">
            <v>0</v>
          </cell>
          <cell r="AB476">
            <v>25074.67</v>
          </cell>
          <cell r="AC476">
            <v>829344.67234918009</v>
          </cell>
          <cell r="AD476">
            <v>0</v>
          </cell>
          <cell r="AE476">
            <v>25074.67</v>
          </cell>
          <cell r="AF476">
            <v>804270.00234918005</v>
          </cell>
          <cell r="AG476">
            <v>0</v>
          </cell>
          <cell r="AH476">
            <v>25074.67</v>
          </cell>
          <cell r="AI476">
            <v>779195.33234918001</v>
          </cell>
          <cell r="AK476">
            <v>25074.67</v>
          </cell>
          <cell r="AL476">
            <v>754120.66234917997</v>
          </cell>
          <cell r="AN476">
            <v>25074.67</v>
          </cell>
          <cell r="AO476">
            <v>729045.99234917993</v>
          </cell>
          <cell r="AQ476">
            <v>25074.67</v>
          </cell>
          <cell r="AR476">
            <v>703971.32234917989</v>
          </cell>
          <cell r="AT476">
            <v>25074.67</v>
          </cell>
          <cell r="AU476">
            <v>678896.65234917984</v>
          </cell>
          <cell r="AW476">
            <v>25074.67</v>
          </cell>
          <cell r="AX476">
            <v>653821.9823491798</v>
          </cell>
          <cell r="AZ476">
            <v>25074.67</v>
          </cell>
          <cell r="BA476">
            <v>628747.31234917976</v>
          </cell>
          <cell r="BB476" t="str">
            <v>YBG023GP</v>
          </cell>
          <cell r="BC476">
            <v>0.08</v>
          </cell>
          <cell r="BD476">
            <v>45.417870872725501</v>
          </cell>
        </row>
        <row r="477">
          <cell r="A477" t="str">
            <v>YBG033GP</v>
          </cell>
          <cell r="B477" t="str">
            <v>Active</v>
          </cell>
          <cell r="C477">
            <v>0</v>
          </cell>
          <cell r="D477" t="str">
            <v>PIKITUP</v>
          </cell>
          <cell r="E477" t="str">
            <v>000912 PIKITUP</v>
          </cell>
          <cell r="F477" t="str">
            <v>BULK COMMERCIAL</v>
          </cell>
          <cell r="G477">
            <v>886218</v>
          </cell>
          <cell r="H477" t="str">
            <v>FML</v>
          </cell>
          <cell r="I477" t="str">
            <v>YBG033GP</v>
          </cell>
          <cell r="J477" t="str">
            <v xml:space="preserve">MERCEDES-BENZ 3331K/33 ACTROS MP2 TIP C/C        </v>
          </cell>
          <cell r="K477" t="str">
            <v>TRK/COMP/6X4/RCR-DOMESTICINCLINES</v>
          </cell>
          <cell r="L477">
            <v>979792.69234918035</v>
          </cell>
          <cell r="N477">
            <v>25074.67</v>
          </cell>
          <cell r="O477">
            <v>954718.0223491803</v>
          </cell>
          <cell r="P477">
            <v>25074.67</v>
          </cell>
          <cell r="Q477">
            <v>929643.35234918026</v>
          </cell>
          <cell r="R477">
            <v>0</v>
          </cell>
          <cell r="S477">
            <v>25074.67</v>
          </cell>
          <cell r="T477">
            <v>904568.68234918022</v>
          </cell>
          <cell r="U477">
            <v>0</v>
          </cell>
          <cell r="V477">
            <v>25074.67</v>
          </cell>
          <cell r="W477">
            <v>879494.01234918018</v>
          </cell>
          <cell r="X477">
            <v>0</v>
          </cell>
          <cell r="Y477">
            <v>25074.67</v>
          </cell>
          <cell r="Z477">
            <v>854419.34234918014</v>
          </cell>
          <cell r="AA477">
            <v>0</v>
          </cell>
          <cell r="AB477">
            <v>25074.67</v>
          </cell>
          <cell r="AC477">
            <v>829344.67234918009</v>
          </cell>
          <cell r="AD477">
            <v>0</v>
          </cell>
          <cell r="AE477">
            <v>25074.67</v>
          </cell>
          <cell r="AF477">
            <v>804270.00234918005</v>
          </cell>
          <cell r="AG477">
            <v>0</v>
          </cell>
          <cell r="AH477">
            <v>25074.67</v>
          </cell>
          <cell r="AI477">
            <v>779195.33234918001</v>
          </cell>
          <cell r="AK477">
            <v>25074.67</v>
          </cell>
          <cell r="AL477">
            <v>754120.66234917997</v>
          </cell>
          <cell r="AN477">
            <v>25074.67</v>
          </cell>
          <cell r="AO477">
            <v>729045.99234917993</v>
          </cell>
          <cell r="AQ477">
            <v>25074.67</v>
          </cell>
          <cell r="AR477">
            <v>703971.32234917989</v>
          </cell>
          <cell r="AT477">
            <v>25074.67</v>
          </cell>
          <cell r="AU477">
            <v>678896.65234917984</v>
          </cell>
          <cell r="AW477">
            <v>25074.67</v>
          </cell>
          <cell r="AX477">
            <v>653821.9823491798</v>
          </cell>
          <cell r="AZ477">
            <v>25074.67</v>
          </cell>
          <cell r="BA477">
            <v>628747.31234917976</v>
          </cell>
          <cell r="BB477" t="str">
            <v>YBG033GP</v>
          </cell>
          <cell r="BC477">
            <v>0.08</v>
          </cell>
          <cell r="BD477">
            <v>45.417870872725501</v>
          </cell>
        </row>
      </sheetData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hicles Delivered "/>
      <sheetName val="Sheet1"/>
    </sheetNames>
    <sheetDataSet>
      <sheetData sheetId="0" refreshError="1"/>
      <sheetData sheetId="1" refreshError="1">
        <row r="1">
          <cell r="A1" t="str">
            <v>REG NUMBER / SERIAL NUMBER</v>
          </cell>
          <cell r="B1" t="str">
            <v>VIN NO</v>
          </cell>
        </row>
        <row r="2">
          <cell r="A2" t="str">
            <v>JB28RZGP</v>
          </cell>
          <cell r="B2" t="str">
            <v>1DW670GXJJC687613</v>
          </cell>
        </row>
        <row r="3">
          <cell r="A3" t="str">
            <v>HV67MGGP</v>
          </cell>
          <cell r="B3" t="str">
            <v>5DYACC1J9JP010260</v>
          </cell>
        </row>
        <row r="4">
          <cell r="A4" t="str">
            <v>HY78DTGP</v>
          </cell>
          <cell r="B4" t="str">
            <v>AA9A113MBJJBZ1001</v>
          </cell>
        </row>
        <row r="5">
          <cell r="A5" t="str">
            <v>HY78DYGP</v>
          </cell>
          <cell r="B5" t="str">
            <v>AA9A113MBJJBZ1002</v>
          </cell>
        </row>
        <row r="6">
          <cell r="A6" t="str">
            <v>HY78FCGP</v>
          </cell>
          <cell r="B6" t="str">
            <v>AA9A113MBJJBZ1003</v>
          </cell>
        </row>
        <row r="7">
          <cell r="A7" t="str">
            <v>HY78FGGP</v>
          </cell>
          <cell r="B7" t="str">
            <v>AA9A113MBJJBZ1004</v>
          </cell>
        </row>
        <row r="8">
          <cell r="A8" t="str">
            <v>HY78FLGP</v>
          </cell>
          <cell r="B8" t="str">
            <v>AA9A113MBJJBZ1005</v>
          </cell>
        </row>
        <row r="9">
          <cell r="A9" t="str">
            <v>HY78FPGP</v>
          </cell>
          <cell r="B9" t="str">
            <v>AA9A113MBJJBZ1006</v>
          </cell>
        </row>
        <row r="10">
          <cell r="A10" t="str">
            <v>HY78FSGP</v>
          </cell>
          <cell r="B10" t="str">
            <v>AA9A113MBJJBZ1007</v>
          </cell>
        </row>
        <row r="11">
          <cell r="A11" t="str">
            <v>HY78FVGP</v>
          </cell>
          <cell r="B11" t="str">
            <v>AA9A113MBJJBZ1008</v>
          </cell>
        </row>
        <row r="12">
          <cell r="A12" t="str">
            <v>HY78FYGP</v>
          </cell>
          <cell r="B12" t="str">
            <v>AA9A113MBJJBZ1009</v>
          </cell>
        </row>
        <row r="13">
          <cell r="A13" t="str">
            <v>HY78GDGP</v>
          </cell>
          <cell r="B13" t="str">
            <v>AA9A113MBJJBZ1010</v>
          </cell>
        </row>
        <row r="14">
          <cell r="A14" t="str">
            <v>HY78GKGP</v>
          </cell>
          <cell r="B14" t="str">
            <v>AA9A113MBJJBZ1011</v>
          </cell>
        </row>
        <row r="15">
          <cell r="A15" t="str">
            <v>HY78GRGP</v>
          </cell>
          <cell r="B15" t="str">
            <v>AA9A113MBJJBZ1012</v>
          </cell>
        </row>
        <row r="16">
          <cell r="A16" t="str">
            <v>HY78HBGP</v>
          </cell>
          <cell r="B16" t="str">
            <v>AA9A113MBJJBZ1013</v>
          </cell>
        </row>
        <row r="17">
          <cell r="A17" t="str">
            <v>HY78HDGP</v>
          </cell>
          <cell r="B17" t="str">
            <v>AA9A113MBJJBZ1014</v>
          </cell>
        </row>
        <row r="18">
          <cell r="A18" t="str">
            <v>HY78HGGP</v>
          </cell>
          <cell r="B18" t="str">
            <v>AA9A113MBJJBZ1015</v>
          </cell>
        </row>
        <row r="19">
          <cell r="A19" t="str">
            <v>HY78HLGP</v>
          </cell>
          <cell r="B19" t="str">
            <v>AA9A113MBJJBZ1016</v>
          </cell>
        </row>
        <row r="20">
          <cell r="A20" t="str">
            <v>HY78HNGP</v>
          </cell>
          <cell r="B20" t="str">
            <v>AA9A113MBJJBZ1017</v>
          </cell>
        </row>
        <row r="21">
          <cell r="A21" t="str">
            <v>HY78HXGP</v>
          </cell>
          <cell r="B21" t="str">
            <v>AA9A113MBJJBZ1018</v>
          </cell>
        </row>
        <row r="22">
          <cell r="A22" t="str">
            <v>HY78HZGP</v>
          </cell>
          <cell r="B22" t="str">
            <v>AA9A113MBJJBZ1019</v>
          </cell>
        </row>
        <row r="23">
          <cell r="A23" t="str">
            <v>HY78JDGP</v>
          </cell>
          <cell r="B23" t="str">
            <v>AA9A113MBJJBZ1020</v>
          </cell>
        </row>
        <row r="24">
          <cell r="A24" t="str">
            <v>HY78JHGP</v>
          </cell>
          <cell r="B24" t="str">
            <v>AA9A113MBJJBZ1021</v>
          </cell>
        </row>
        <row r="25">
          <cell r="A25" t="str">
            <v>HY78JMGP</v>
          </cell>
          <cell r="B25" t="str">
            <v>AA9A113MBJJBZ1022</v>
          </cell>
        </row>
        <row r="26">
          <cell r="A26" t="str">
            <v>HY78JSGP</v>
          </cell>
          <cell r="B26" t="str">
            <v>AA9A113MBJJBZ1023</v>
          </cell>
        </row>
        <row r="27">
          <cell r="A27" t="str">
            <v>HY78JVGP</v>
          </cell>
          <cell r="B27" t="str">
            <v>AA9A113MBJJBZ1024</v>
          </cell>
        </row>
        <row r="28">
          <cell r="A28" t="str">
            <v>HY78JYGP</v>
          </cell>
          <cell r="B28" t="str">
            <v>AA9A113MBJJBZ1025</v>
          </cell>
        </row>
        <row r="29">
          <cell r="A29" t="str">
            <v>F1014</v>
          </cell>
          <cell r="B29" t="str">
            <v>AA9FD25T31IWLF1014</v>
          </cell>
        </row>
        <row r="30">
          <cell r="A30" t="str">
            <v>HZ55JJGP</v>
          </cell>
          <cell r="B30" t="str">
            <v>AA9FD50T9JWLF1005</v>
          </cell>
        </row>
        <row r="31">
          <cell r="A31" t="str">
            <v>F1002</v>
          </cell>
          <cell r="B31" t="str">
            <v>AA9FD70ZBHWLF1002</v>
          </cell>
        </row>
        <row r="32">
          <cell r="A32" t="str">
            <v>JC20XDGP</v>
          </cell>
          <cell r="B32" t="str">
            <v>AAMN641032PX39963</v>
          </cell>
        </row>
        <row r="33">
          <cell r="A33" t="str">
            <v>JC20XJGP</v>
          </cell>
          <cell r="B33" t="str">
            <v>AAMN641033PX39969</v>
          </cell>
        </row>
        <row r="34">
          <cell r="A34" t="str">
            <v>HX70HBGP</v>
          </cell>
          <cell r="B34" t="str">
            <v>ABV12560DNJNSP0008</v>
          </cell>
        </row>
        <row r="35">
          <cell r="A35" t="str">
            <v>HX70GFGP</v>
          </cell>
          <cell r="B35" t="str">
            <v>ABV12560DNJNSP0010</v>
          </cell>
        </row>
        <row r="36">
          <cell r="A36" t="str">
            <v>HX70GMGP</v>
          </cell>
          <cell r="B36" t="str">
            <v>ABV1256DNJNSP0014</v>
          </cell>
        </row>
        <row r="37">
          <cell r="A37" t="str">
            <v>HX70GRGP</v>
          </cell>
          <cell r="B37" t="str">
            <v>ABV1256DNJNSP0015</v>
          </cell>
        </row>
        <row r="38">
          <cell r="A38" t="str">
            <v>HX70GWGP</v>
          </cell>
          <cell r="B38" t="str">
            <v>ABV1256DNKNSP0001</v>
          </cell>
        </row>
        <row r="39">
          <cell r="A39" t="str">
            <v>HY16KXGP</v>
          </cell>
          <cell r="B39" t="str">
            <v>ABYMF76151F4WDCO3</v>
          </cell>
        </row>
        <row r="40">
          <cell r="A40" t="str">
            <v>JB78NCGP</v>
          </cell>
          <cell r="B40" t="str">
            <v>ACVFRR90L8N027791</v>
          </cell>
        </row>
        <row r="41">
          <cell r="A41" t="str">
            <v>JB60SGGP</v>
          </cell>
          <cell r="B41" t="str">
            <v>ACVFRR90L8N027793</v>
          </cell>
        </row>
        <row r="42">
          <cell r="A42" t="str">
            <v>JB65DMGP</v>
          </cell>
          <cell r="B42" t="str">
            <v>ACVFRR90L8N027794</v>
          </cell>
        </row>
        <row r="43">
          <cell r="A43" t="str">
            <v>JB77LRGP</v>
          </cell>
          <cell r="B43" t="str">
            <v>ACVFRR90L8N027795</v>
          </cell>
        </row>
        <row r="44">
          <cell r="A44" t="str">
            <v>JB63VGGP</v>
          </cell>
          <cell r="B44" t="str">
            <v>ACVFRR90L8N027796</v>
          </cell>
        </row>
        <row r="45">
          <cell r="A45" t="str">
            <v>JB04NRGP</v>
          </cell>
          <cell r="B45" t="str">
            <v>ACVFSR34H8N026052</v>
          </cell>
        </row>
        <row r="46">
          <cell r="A46" t="str">
            <v>JB89ZTGP</v>
          </cell>
          <cell r="B46" t="str">
            <v>ACVFSR34H8N026053</v>
          </cell>
        </row>
        <row r="47">
          <cell r="A47" t="str">
            <v>HZ81GBGP</v>
          </cell>
          <cell r="B47" t="str">
            <v>ACVFSR34H8N026054</v>
          </cell>
        </row>
        <row r="48">
          <cell r="A48" t="str">
            <v>JB04NZGP</v>
          </cell>
          <cell r="B48" t="str">
            <v>ACVFSR34H8N026056</v>
          </cell>
        </row>
        <row r="49">
          <cell r="A49" t="str">
            <v>JC00YSGP</v>
          </cell>
          <cell r="B49" t="str">
            <v>ACVFSR34H8N027091</v>
          </cell>
        </row>
        <row r="50">
          <cell r="A50" t="str">
            <v>JC00YMGP</v>
          </cell>
          <cell r="B50" t="str">
            <v>ACVFSR34H8N027092</v>
          </cell>
        </row>
        <row r="51">
          <cell r="A51" t="str">
            <v>JC27PFGP</v>
          </cell>
          <cell r="B51" t="str">
            <v>ACVFSR34H8N027093</v>
          </cell>
        </row>
        <row r="52">
          <cell r="A52" t="str">
            <v>JB69ZPGP</v>
          </cell>
          <cell r="B52" t="str">
            <v>ACVFSR34H8N027094</v>
          </cell>
        </row>
        <row r="53">
          <cell r="A53" t="str">
            <v>JC45DPGP</v>
          </cell>
          <cell r="B53" t="str">
            <v>ACVFSR34H8N027095</v>
          </cell>
        </row>
        <row r="54">
          <cell r="A54" t="str">
            <v>JC45DDGP</v>
          </cell>
          <cell r="B54" t="str">
            <v>ACVFSR34H8N027096</v>
          </cell>
        </row>
        <row r="55">
          <cell r="A55" t="str">
            <v>JB40ZHGP</v>
          </cell>
          <cell r="B55" t="str">
            <v>ACVFTR34H8N028397</v>
          </cell>
        </row>
        <row r="56">
          <cell r="A56" t="str">
            <v>JB41BZGP</v>
          </cell>
          <cell r="B56" t="str">
            <v>ACVFTR34H8N028514</v>
          </cell>
        </row>
        <row r="57">
          <cell r="A57" t="str">
            <v>JB41DCGP</v>
          </cell>
          <cell r="B57" t="str">
            <v>ACVFTR34H8N028515</v>
          </cell>
        </row>
        <row r="58">
          <cell r="A58" t="str">
            <v>JB70DFGP</v>
          </cell>
          <cell r="B58" t="str">
            <v>ACVFTR34H8N028516</v>
          </cell>
        </row>
        <row r="59">
          <cell r="A59" t="str">
            <v>JB63YRGP</v>
          </cell>
          <cell r="B59" t="str">
            <v>ACVFTR34H8N028517</v>
          </cell>
        </row>
        <row r="60">
          <cell r="A60" t="str">
            <v>JB92CPGP</v>
          </cell>
          <cell r="B60" t="str">
            <v>ACVFTR34H8N028518</v>
          </cell>
        </row>
        <row r="61">
          <cell r="A61" t="str">
            <v>JB41CLGP</v>
          </cell>
          <cell r="B61" t="str">
            <v>ACVFTR34H8N028519</v>
          </cell>
        </row>
        <row r="62">
          <cell r="A62" t="str">
            <v>JB40ZVGP</v>
          </cell>
          <cell r="B62" t="str">
            <v>ACVFTR34H8N028520</v>
          </cell>
        </row>
        <row r="63">
          <cell r="A63" t="str">
            <v>JB41DGGP</v>
          </cell>
          <cell r="B63" t="str">
            <v>ACVFTR34H8N028936</v>
          </cell>
        </row>
        <row r="64">
          <cell r="A64" t="str">
            <v>JB90CHGP</v>
          </cell>
          <cell r="B64" t="str">
            <v>ACVFTR34H8N028937</v>
          </cell>
        </row>
        <row r="65">
          <cell r="A65" t="str">
            <v>JB04NGGP</v>
          </cell>
          <cell r="B65" t="str">
            <v>ACVFTR34H8N029847</v>
          </cell>
        </row>
        <row r="66">
          <cell r="A66" t="str">
            <v>JB24BMGP</v>
          </cell>
          <cell r="B66" t="str">
            <v>ACVFTR34H8N029848</v>
          </cell>
        </row>
        <row r="67">
          <cell r="A67" t="str">
            <v>JB41CWGP</v>
          </cell>
          <cell r="B67" t="str">
            <v>ACVFTR34H8N029849</v>
          </cell>
        </row>
        <row r="68">
          <cell r="A68" t="str">
            <v>JB92BVGP</v>
          </cell>
          <cell r="B68" t="str">
            <v>ACVFTR34H8N029850</v>
          </cell>
        </row>
        <row r="69">
          <cell r="A69" t="str">
            <v>JB97WDGP</v>
          </cell>
          <cell r="B69" t="str">
            <v>ACVFTR34H8N029851</v>
          </cell>
        </row>
        <row r="70">
          <cell r="A70" t="str">
            <v>JB97YWGP</v>
          </cell>
          <cell r="B70" t="str">
            <v>ACVFTR34H8N029852</v>
          </cell>
        </row>
        <row r="71">
          <cell r="A71" t="str">
            <v>JB24HDGP</v>
          </cell>
          <cell r="B71" t="str">
            <v>ACVFTR34H8N030177</v>
          </cell>
        </row>
        <row r="72">
          <cell r="A72" t="str">
            <v>JB24BVGP</v>
          </cell>
          <cell r="B72" t="str">
            <v>ACVFTR34H8N030178</v>
          </cell>
        </row>
        <row r="73">
          <cell r="A73" t="str">
            <v>JB24DZGP</v>
          </cell>
          <cell r="B73" t="str">
            <v>ACVFTR34H8N030179</v>
          </cell>
        </row>
        <row r="74">
          <cell r="A74" t="str">
            <v>JB40YGGP</v>
          </cell>
          <cell r="B74" t="str">
            <v>ACVFTR34H8N030180</v>
          </cell>
        </row>
        <row r="75">
          <cell r="A75" t="str">
            <v>JB41BSGP</v>
          </cell>
          <cell r="B75" t="str">
            <v>ACVFTR34H8N030181</v>
          </cell>
        </row>
        <row r="76">
          <cell r="A76" t="str">
            <v>JB40ZZGP</v>
          </cell>
          <cell r="B76" t="str">
            <v>ACVFTR34H8N030182</v>
          </cell>
        </row>
        <row r="77">
          <cell r="A77" t="str">
            <v>HY87ZFGP</v>
          </cell>
          <cell r="B77" t="str">
            <v>ACVFTR34K8G025769</v>
          </cell>
        </row>
        <row r="78">
          <cell r="A78" t="str">
            <v>HY56PNGP</v>
          </cell>
          <cell r="B78" t="str">
            <v>ACVFTR34K8G025770</v>
          </cell>
        </row>
        <row r="79">
          <cell r="A79" t="str">
            <v>JB23ZJGP</v>
          </cell>
          <cell r="B79" t="str">
            <v>ACVFTR34K8G027797</v>
          </cell>
        </row>
        <row r="80">
          <cell r="A80" t="str">
            <v>HZ74PYGP</v>
          </cell>
          <cell r="B80" t="str">
            <v>ACVFV34R8Z027099</v>
          </cell>
        </row>
        <row r="81">
          <cell r="A81" t="str">
            <v>JC11FVGP</v>
          </cell>
          <cell r="B81" t="str">
            <v>ACVFVZ34R8A015055</v>
          </cell>
        </row>
        <row r="82">
          <cell r="A82" t="str">
            <v>HY33XBGP</v>
          </cell>
          <cell r="B82" t="str">
            <v>ACVFVZ34R8Z026871</v>
          </cell>
        </row>
        <row r="83">
          <cell r="A83" t="str">
            <v>JC46XXGP</v>
          </cell>
          <cell r="B83" t="str">
            <v>ACVFVZ34R8Z027097</v>
          </cell>
        </row>
        <row r="84">
          <cell r="A84" t="str">
            <v>HZ34WPGP</v>
          </cell>
          <cell r="B84" t="str">
            <v>ACVFVZ34R8Z028398</v>
          </cell>
        </row>
        <row r="85">
          <cell r="A85" t="str">
            <v>JB90RVGP</v>
          </cell>
          <cell r="B85" t="str">
            <v>ACVFVZ34R8Z032971</v>
          </cell>
        </row>
        <row r="86">
          <cell r="A86" t="str">
            <v>JB52DLGP</v>
          </cell>
          <cell r="B86" t="str">
            <v>ACVFXZ73TJG018305</v>
          </cell>
        </row>
        <row r="87">
          <cell r="A87" t="str">
            <v>HY52FCGP</v>
          </cell>
          <cell r="B87" t="str">
            <v>ACVN975PFBN026873</v>
          </cell>
        </row>
        <row r="88">
          <cell r="A88" t="str">
            <v>JB24GFGP</v>
          </cell>
          <cell r="B88" t="str">
            <v>ACVNO75PCBN028403</v>
          </cell>
        </row>
        <row r="89">
          <cell r="A89" t="str">
            <v>JC35MDGP</v>
          </cell>
          <cell r="B89" t="str">
            <v>ACVNP75PCBN013980</v>
          </cell>
        </row>
        <row r="90">
          <cell r="A90" t="str">
            <v>JC32WTGP</v>
          </cell>
          <cell r="B90" t="str">
            <v>ACVNP75PCBN015067</v>
          </cell>
        </row>
        <row r="91">
          <cell r="A91" t="str">
            <v>JC32XLGP</v>
          </cell>
          <cell r="B91" t="str">
            <v>ACVNP75PCBN015071</v>
          </cell>
        </row>
        <row r="92">
          <cell r="A92" t="str">
            <v>JB34LZGP</v>
          </cell>
          <cell r="B92" t="str">
            <v>ACVNP75PCBN023061</v>
          </cell>
        </row>
        <row r="93">
          <cell r="A93" t="str">
            <v>JB34MBGP</v>
          </cell>
          <cell r="B93" t="str">
            <v>ACVNP75PCBN023063</v>
          </cell>
        </row>
        <row r="94">
          <cell r="A94" t="str">
            <v>JC45FWGP</v>
          </cell>
          <cell r="B94" t="str">
            <v>ACVNP75PCBN024726</v>
          </cell>
        </row>
        <row r="95">
          <cell r="A95" t="str">
            <v>HZ49STGP</v>
          </cell>
          <cell r="B95" t="str">
            <v>ACVNP75PCBN024731</v>
          </cell>
        </row>
        <row r="96">
          <cell r="A96" t="str">
            <v>HY78LVGP</v>
          </cell>
          <cell r="B96" t="str">
            <v>ACVNP75PCBN026885</v>
          </cell>
        </row>
        <row r="97">
          <cell r="A97" t="str">
            <v>JC45GGGP</v>
          </cell>
          <cell r="B97" t="str">
            <v>ACVNP75PCBN026886</v>
          </cell>
        </row>
        <row r="98">
          <cell r="A98" t="str">
            <v>HZ49SWGP</v>
          </cell>
          <cell r="B98" t="str">
            <v>ACVNP75PCBN026887</v>
          </cell>
        </row>
        <row r="99">
          <cell r="A99" t="str">
            <v>HY98LBGP</v>
          </cell>
          <cell r="B99" t="str">
            <v>ACVNP75PCBN026888</v>
          </cell>
        </row>
        <row r="100">
          <cell r="A100" t="str">
            <v>HZ39HPGP</v>
          </cell>
          <cell r="B100" t="str">
            <v>ACVNP75PCBN026889</v>
          </cell>
        </row>
        <row r="101">
          <cell r="A101" t="str">
            <v>JB24HBGP</v>
          </cell>
          <cell r="B101" t="str">
            <v>ACVNP75PCBN026890</v>
          </cell>
        </row>
        <row r="102">
          <cell r="A102" t="str">
            <v>HY66SGGP</v>
          </cell>
          <cell r="B102" t="str">
            <v>ACVNP75PCBN026991</v>
          </cell>
        </row>
        <row r="103">
          <cell r="A103" t="str">
            <v>JB04MYGP</v>
          </cell>
          <cell r="B103" t="str">
            <v>ACVNP75PCBN026992</v>
          </cell>
        </row>
        <row r="104">
          <cell r="A104" t="str">
            <v>HZ74PTGP</v>
          </cell>
          <cell r="B104" t="str">
            <v>ACVNP75PCBN026993</v>
          </cell>
        </row>
        <row r="105">
          <cell r="A105" t="str">
            <v>HZ49SZGP</v>
          </cell>
          <cell r="B105" t="str">
            <v>ACVNP75PCBN026994</v>
          </cell>
        </row>
        <row r="106">
          <cell r="A106" t="str">
            <v>HY78LYGP</v>
          </cell>
          <cell r="B106" t="str">
            <v>ACVNP75PCBN026995</v>
          </cell>
        </row>
        <row r="107">
          <cell r="A107" t="str">
            <v>JC45FKGP</v>
          </cell>
          <cell r="B107" t="str">
            <v>ACVNP75PCBN026996</v>
          </cell>
        </row>
        <row r="108">
          <cell r="A108" t="str">
            <v>JB97YDGP</v>
          </cell>
          <cell r="B108" t="str">
            <v>ACVNP75PCBN028126</v>
          </cell>
        </row>
        <row r="109">
          <cell r="A109" t="str">
            <v>JB24CWGP</v>
          </cell>
          <cell r="B109" t="str">
            <v>ACVNP75PCBN028127</v>
          </cell>
        </row>
        <row r="110">
          <cell r="A110" t="str">
            <v>JB24CHGP</v>
          </cell>
          <cell r="B110" t="str">
            <v>ACVNP75PCBN028128</v>
          </cell>
        </row>
        <row r="111">
          <cell r="A111" t="str">
            <v>JB24GNGP</v>
          </cell>
          <cell r="B111" t="str">
            <v>ACVNP75PCBN028129</v>
          </cell>
        </row>
        <row r="112">
          <cell r="A112" t="str">
            <v>JB23XMGP</v>
          </cell>
          <cell r="B112" t="str">
            <v>ACVNP75PCBN028130</v>
          </cell>
        </row>
        <row r="113">
          <cell r="A113" t="str">
            <v>HZ94ZCGP</v>
          </cell>
          <cell r="B113" t="str">
            <v>ACVNP75PCBN028131</v>
          </cell>
        </row>
        <row r="114">
          <cell r="A114" t="str">
            <v>JB69YRGP</v>
          </cell>
          <cell r="B114" t="str">
            <v>ACVNP75PCBN028223</v>
          </cell>
        </row>
        <row r="115">
          <cell r="A115" t="str">
            <v>JB24FTGP</v>
          </cell>
          <cell r="B115" t="str">
            <v>ACVNP75PCBN028224</v>
          </cell>
        </row>
        <row r="116">
          <cell r="A116" t="str">
            <v>HY78LZGP</v>
          </cell>
          <cell r="B116" t="str">
            <v>ACVNP75PCBN028225</v>
          </cell>
        </row>
        <row r="117">
          <cell r="A117" t="str">
            <v>HZ49TCGP</v>
          </cell>
          <cell r="B117" t="str">
            <v>ACVNP75PCBN028226</v>
          </cell>
        </row>
        <row r="118">
          <cell r="A118" t="str">
            <v>HY73NTGP</v>
          </cell>
          <cell r="B118" t="str">
            <v>ACVNP75PCBN028227</v>
          </cell>
        </row>
        <row r="119">
          <cell r="A119" t="str">
            <v>HZ37DRGP</v>
          </cell>
          <cell r="B119" t="str">
            <v>ACVNP75PCBN028228</v>
          </cell>
        </row>
        <row r="120">
          <cell r="A120" t="str">
            <v>HZ49SLGP</v>
          </cell>
          <cell r="B120" t="str">
            <v>ACVNP75PCBN028400</v>
          </cell>
        </row>
        <row r="121">
          <cell r="A121" t="str">
            <v>JB24FYGP</v>
          </cell>
          <cell r="B121" t="str">
            <v>ACVNP75PCBN028401</v>
          </cell>
        </row>
        <row r="122">
          <cell r="A122" t="str">
            <v>JB04MSGP</v>
          </cell>
          <cell r="B122" t="str">
            <v>ACVNP75PCBN028402</v>
          </cell>
        </row>
        <row r="123">
          <cell r="A123" t="str">
            <v>HZ34WGGP</v>
          </cell>
          <cell r="B123" t="str">
            <v>ACVNP75PCBN028404</v>
          </cell>
        </row>
        <row r="124">
          <cell r="A124" t="str">
            <v>HZ30MZGP</v>
          </cell>
          <cell r="B124" t="str">
            <v>ACVNP75PCBN028405</v>
          </cell>
        </row>
        <row r="125">
          <cell r="A125" t="str">
            <v>HZ85KCGP</v>
          </cell>
          <cell r="B125" t="str">
            <v>ACVNP75PCBN028406</v>
          </cell>
        </row>
        <row r="126">
          <cell r="A126" t="str">
            <v>HZ59TMGP</v>
          </cell>
          <cell r="B126" t="str">
            <v>ACVNP75PCBN028407</v>
          </cell>
        </row>
        <row r="127">
          <cell r="A127" t="str">
            <v>HZ49TBGP</v>
          </cell>
          <cell r="B127" t="str">
            <v>ACVNP75PCBN028408</v>
          </cell>
        </row>
        <row r="128">
          <cell r="A128" t="str">
            <v>HZ30LZGP</v>
          </cell>
          <cell r="B128" t="str">
            <v>ACVNP75PCBN028523</v>
          </cell>
        </row>
        <row r="129">
          <cell r="A129" t="str">
            <v>JB23ZZGP</v>
          </cell>
          <cell r="B129" t="str">
            <v>ACVNP75PCBN028524</v>
          </cell>
        </row>
        <row r="130">
          <cell r="A130" t="str">
            <v>JB40XNGP</v>
          </cell>
          <cell r="B130" t="str">
            <v>ACVNP75PCBN028525</v>
          </cell>
        </row>
        <row r="131">
          <cell r="A131" t="str">
            <v>JB40ZLGP</v>
          </cell>
          <cell r="B131" t="str">
            <v>ACVNP75PCBN028526</v>
          </cell>
        </row>
        <row r="132">
          <cell r="A132" t="str">
            <v>HZ34XCGP</v>
          </cell>
          <cell r="B132" t="str">
            <v>ACVNP75PCBN028527</v>
          </cell>
        </row>
        <row r="133">
          <cell r="A133" t="str">
            <v>HZ30MNGP</v>
          </cell>
          <cell r="B133" t="str">
            <v>ACVNP75PCBN028528</v>
          </cell>
        </row>
        <row r="134">
          <cell r="A134" t="str">
            <v>HZ49TKGP</v>
          </cell>
          <cell r="B134" t="str">
            <v>ACVNP75PCBN028529</v>
          </cell>
        </row>
        <row r="135">
          <cell r="A135" t="str">
            <v>HZ50VKGP</v>
          </cell>
          <cell r="B135" t="str">
            <v>ACVNP75PCBN028530</v>
          </cell>
        </row>
        <row r="136">
          <cell r="A136" t="str">
            <v>HZ49TVGP</v>
          </cell>
          <cell r="B136" t="str">
            <v>ACVNP75PCBN028531</v>
          </cell>
        </row>
        <row r="137">
          <cell r="A137" t="str">
            <v>HZ49VBGP</v>
          </cell>
          <cell r="B137" t="str">
            <v>ACVNP75PCBN028615</v>
          </cell>
        </row>
        <row r="138">
          <cell r="A138" t="str">
            <v>HZ49TYGP</v>
          </cell>
          <cell r="B138" t="str">
            <v>ACVNP75PCBN028616</v>
          </cell>
        </row>
        <row r="139">
          <cell r="A139" t="str">
            <v>HZ85JSGP</v>
          </cell>
          <cell r="B139" t="str">
            <v>ACVNP75PCBN028617</v>
          </cell>
        </row>
        <row r="140">
          <cell r="A140" t="str">
            <v>JB41BJGP</v>
          </cell>
          <cell r="B140" t="str">
            <v>ACVNP75PCBN028618</v>
          </cell>
        </row>
        <row r="141">
          <cell r="A141" t="str">
            <v>JB41CPGP</v>
          </cell>
          <cell r="B141" t="str">
            <v>ACVNP75PCBN028619</v>
          </cell>
        </row>
        <row r="142">
          <cell r="A142" t="str">
            <v>JB70CGGP</v>
          </cell>
          <cell r="B142" t="str">
            <v>ACVNP75PCBN028738</v>
          </cell>
        </row>
        <row r="143">
          <cell r="A143" t="str">
            <v>HZ81DCGP</v>
          </cell>
          <cell r="B143" t="str">
            <v>ACVNP75PCBN028739</v>
          </cell>
        </row>
        <row r="144">
          <cell r="A144" t="str">
            <v>JB63SPGP</v>
          </cell>
          <cell r="B144" t="str">
            <v>ACVNP75PCBN028740</v>
          </cell>
        </row>
        <row r="145">
          <cell r="A145" t="str">
            <v>JB04NBGP</v>
          </cell>
          <cell r="B145" t="str">
            <v>ACVNP75PCBN028741</v>
          </cell>
        </row>
        <row r="146">
          <cell r="A146" t="str">
            <v>HZ74PHGP</v>
          </cell>
          <cell r="B146" t="str">
            <v>ACVNP75PCBN028742</v>
          </cell>
        </row>
        <row r="147">
          <cell r="A147" t="str">
            <v>JB04PMGP</v>
          </cell>
          <cell r="B147" t="str">
            <v>ACVNP75PCBN028743</v>
          </cell>
        </row>
        <row r="148">
          <cell r="A148" t="str">
            <v>HZ85KMGP</v>
          </cell>
          <cell r="B148" t="str">
            <v>ACVNP75PCBN029629</v>
          </cell>
        </row>
        <row r="149">
          <cell r="A149" t="str">
            <v>HZ81FJGP</v>
          </cell>
          <cell r="B149" t="str">
            <v>ACVNP75PCBN029630</v>
          </cell>
        </row>
        <row r="150">
          <cell r="A150" t="str">
            <v>HZ85CXGP</v>
          </cell>
          <cell r="B150" t="str">
            <v>ACVNP75PCBN029631</v>
          </cell>
        </row>
        <row r="151">
          <cell r="A151" t="str">
            <v>JB70DLGP</v>
          </cell>
          <cell r="B151" t="str">
            <v>ACVNP75PCBN029632</v>
          </cell>
        </row>
        <row r="152">
          <cell r="A152" t="str">
            <v>JB63TYGP</v>
          </cell>
          <cell r="B152" t="str">
            <v>ACVNP75PCBN029633</v>
          </cell>
        </row>
        <row r="153">
          <cell r="A153" t="str">
            <v>JB63ZMGP</v>
          </cell>
          <cell r="B153" t="str">
            <v>ACVNP75PCBN029634</v>
          </cell>
        </row>
        <row r="154">
          <cell r="A154" t="str">
            <v>HZ49TPGP</v>
          </cell>
          <cell r="B154" t="str">
            <v>ACVNP75PCBN029635</v>
          </cell>
        </row>
        <row r="155">
          <cell r="A155" t="str">
            <v>JB63TNGP</v>
          </cell>
          <cell r="B155" t="str">
            <v>ACVNP75PCBN029636</v>
          </cell>
        </row>
        <row r="156">
          <cell r="A156" t="str">
            <v>HZ49TXGP</v>
          </cell>
          <cell r="B156" t="str">
            <v>ACVNP75PCBN029637</v>
          </cell>
        </row>
        <row r="157">
          <cell r="A157" t="str">
            <v>HZ49VFGP</v>
          </cell>
          <cell r="B157" t="str">
            <v>ACVNP75PCBN029638</v>
          </cell>
        </row>
        <row r="158">
          <cell r="A158" t="str">
            <v>HZ74PRGP</v>
          </cell>
          <cell r="B158" t="str">
            <v>ACVNP75PCBN029639</v>
          </cell>
        </row>
        <row r="159">
          <cell r="A159" t="str">
            <v>JB63SDGP</v>
          </cell>
          <cell r="B159" t="str">
            <v>ACVNP75PCBN029640</v>
          </cell>
        </row>
        <row r="160">
          <cell r="A160" t="str">
            <v>JB01YGGP</v>
          </cell>
          <cell r="B160" t="str">
            <v>ACVNP75PCBN029859</v>
          </cell>
        </row>
        <row r="161">
          <cell r="A161" t="str">
            <v>JB63YWGP</v>
          </cell>
          <cell r="B161" t="str">
            <v>ACVNP75PCBN029860</v>
          </cell>
        </row>
        <row r="162">
          <cell r="A162" t="str">
            <v>JB70GPGP</v>
          </cell>
          <cell r="B162" t="str">
            <v>ACVNP75PCBN029861</v>
          </cell>
        </row>
        <row r="163">
          <cell r="A163" t="str">
            <v>JB63ZBGP</v>
          </cell>
          <cell r="B163" t="str">
            <v>ACVNP75PCBN029862</v>
          </cell>
        </row>
        <row r="164">
          <cell r="A164" t="str">
            <v>JB70FZGP</v>
          </cell>
          <cell r="B164" t="str">
            <v>ACVNP75PCBN029863</v>
          </cell>
        </row>
        <row r="165">
          <cell r="A165" t="str">
            <v>HZ74PMGP</v>
          </cell>
          <cell r="B165" t="str">
            <v>ACVNP75PCBN029864</v>
          </cell>
        </row>
        <row r="166">
          <cell r="A166" t="str">
            <v>JB40YPGP</v>
          </cell>
          <cell r="B166" t="str">
            <v>ACVNP75PCBN030076</v>
          </cell>
        </row>
        <row r="167">
          <cell r="A167" t="str">
            <v>JB63NFGP</v>
          </cell>
          <cell r="B167" t="str">
            <v>ACVNP75PCBN030077</v>
          </cell>
        </row>
        <row r="168">
          <cell r="A168" t="str">
            <v>JB70BFGP</v>
          </cell>
          <cell r="B168" t="str">
            <v>ACVNP75PCBN030078</v>
          </cell>
        </row>
        <row r="169">
          <cell r="A169" t="str">
            <v>JB63NRGP</v>
          </cell>
          <cell r="B169" t="str">
            <v>ACVNP75PCBN030079</v>
          </cell>
        </row>
        <row r="170">
          <cell r="A170" t="str">
            <v>JB63VMGP</v>
          </cell>
          <cell r="B170" t="str">
            <v>ACVNP75PCBN030080</v>
          </cell>
        </row>
        <row r="171">
          <cell r="A171" t="str">
            <v>JB40YXGP</v>
          </cell>
          <cell r="B171" t="str">
            <v>ACVNP75PCBN030081</v>
          </cell>
        </row>
        <row r="172">
          <cell r="A172" t="str">
            <v>JB63YMGP</v>
          </cell>
          <cell r="B172" t="str">
            <v>ACVNP75PCBN030406</v>
          </cell>
        </row>
        <row r="173">
          <cell r="A173" t="str">
            <v>JB40XTGP</v>
          </cell>
          <cell r="B173" t="str">
            <v>ACVNP75PCBN030407</v>
          </cell>
        </row>
        <row r="174">
          <cell r="A174" t="str">
            <v>JB24DGGP</v>
          </cell>
          <cell r="B174" t="str">
            <v>ACVNP75PCBN030408</v>
          </cell>
        </row>
        <row r="175">
          <cell r="A175" t="str">
            <v>HZ85BRGP</v>
          </cell>
          <cell r="B175" t="str">
            <v>ACVNP75PCBN030409</v>
          </cell>
        </row>
        <row r="176">
          <cell r="A176" t="str">
            <v>HZ85CGGP</v>
          </cell>
          <cell r="B176" t="str">
            <v>ACVNP75PCBN030410</v>
          </cell>
        </row>
        <row r="177">
          <cell r="A177" t="str">
            <v>HZ59SYGP</v>
          </cell>
          <cell r="B177" t="str">
            <v>ACVNP75PCBN030411</v>
          </cell>
        </row>
        <row r="178">
          <cell r="A178" t="str">
            <v>JB24DPGP</v>
          </cell>
          <cell r="B178" t="str">
            <v>ACVNP75PCBN031692</v>
          </cell>
        </row>
        <row r="179">
          <cell r="A179" t="str">
            <v>JB45ZDGP</v>
          </cell>
          <cell r="B179" t="str">
            <v>ACVNP75PCBN031819</v>
          </cell>
        </row>
        <row r="180">
          <cell r="A180" t="str">
            <v>JB45ZNGP</v>
          </cell>
          <cell r="B180" t="str">
            <v>ACVNP75PCBN031820</v>
          </cell>
        </row>
        <row r="181">
          <cell r="A181" t="str">
            <v>JB41DLGP</v>
          </cell>
          <cell r="B181" t="str">
            <v>ACVNP75PCBN031821</v>
          </cell>
        </row>
        <row r="182">
          <cell r="A182" t="str">
            <v>JB70BNGP</v>
          </cell>
          <cell r="B182" t="str">
            <v>ACVNP75PCBN031822</v>
          </cell>
        </row>
        <row r="183">
          <cell r="A183" t="str">
            <v>JB70FCGP</v>
          </cell>
          <cell r="B183" t="str">
            <v>ACVNP75PCBN28620</v>
          </cell>
        </row>
        <row r="184">
          <cell r="A184" t="str">
            <v>JB63SZGP</v>
          </cell>
          <cell r="B184" t="str">
            <v>ACVNP75PCBN32655</v>
          </cell>
        </row>
        <row r="185">
          <cell r="A185" t="str">
            <v>HZ24BVGP</v>
          </cell>
          <cell r="B185" t="str">
            <v>ACVNP75PFBN010670</v>
          </cell>
        </row>
        <row r="186">
          <cell r="A186" t="str">
            <v>HZ30NZGP</v>
          </cell>
          <cell r="B186" t="str">
            <v>ACVNP75PFBN025968</v>
          </cell>
        </row>
        <row r="187">
          <cell r="A187" t="str">
            <v>HZ24CLGP</v>
          </cell>
          <cell r="B187" t="str">
            <v>ACVNP75PFBN026069</v>
          </cell>
        </row>
        <row r="188">
          <cell r="A188" t="str">
            <v>JB41DRGP</v>
          </cell>
          <cell r="B188" t="str">
            <v>ACVNP75PFBN026351</v>
          </cell>
        </row>
        <row r="189">
          <cell r="A189" t="str">
            <v>HY69TFGP</v>
          </cell>
          <cell r="B189" t="str">
            <v>ACVNP75PFBN026874</v>
          </cell>
        </row>
        <row r="190">
          <cell r="A190" t="str">
            <v>HY44LJGP</v>
          </cell>
          <cell r="B190" t="str">
            <v>ACVNP75PFBN026877</v>
          </cell>
        </row>
        <row r="191">
          <cell r="A191" t="str">
            <v>HZ23ZYGP</v>
          </cell>
          <cell r="B191" t="str">
            <v>ACVNP75PFBN026878</v>
          </cell>
        </row>
        <row r="192">
          <cell r="A192" t="str">
            <v>HY44LYGP</v>
          </cell>
          <cell r="B192" t="str">
            <v>ACVNP75PFBN026879</v>
          </cell>
        </row>
        <row r="193">
          <cell r="A193" t="str">
            <v>HY44LBGP</v>
          </cell>
          <cell r="B193" t="str">
            <v>ACVNP75PFBN026881</v>
          </cell>
        </row>
        <row r="194">
          <cell r="A194" t="str">
            <v>HZ19FLGP</v>
          </cell>
          <cell r="B194" t="str">
            <v>ACVNP75PFBN026882</v>
          </cell>
        </row>
        <row r="195">
          <cell r="A195" t="str">
            <v>HZ19DVGP</v>
          </cell>
          <cell r="B195" t="str">
            <v>ACVNP75PFBN026883</v>
          </cell>
        </row>
        <row r="196">
          <cell r="A196" t="str">
            <v>HY44MLGP</v>
          </cell>
          <cell r="B196" t="str">
            <v>ACVNP75PFBN026884</v>
          </cell>
        </row>
        <row r="197">
          <cell r="A197" t="str">
            <v>HZ47RNGP</v>
          </cell>
          <cell r="B197" t="str">
            <v>ACVNP75PFBN027413</v>
          </cell>
        </row>
        <row r="198">
          <cell r="A198" t="str">
            <v>HZ74PLGP</v>
          </cell>
          <cell r="B198" t="str">
            <v>ACVVZ34R8Z027098</v>
          </cell>
        </row>
        <row r="199">
          <cell r="A199" t="str">
            <v xml:space="preserve">HX52LTGP </v>
          </cell>
          <cell r="B199" t="str">
            <v>AE9B120MBKPJN1001</v>
          </cell>
        </row>
        <row r="200">
          <cell r="A200" t="str">
            <v>HX52LVGP</v>
          </cell>
          <cell r="B200" t="str">
            <v>AE9B120MBKPJN1002</v>
          </cell>
        </row>
        <row r="201">
          <cell r="A201" t="str">
            <v>HW10CBGP</v>
          </cell>
          <cell r="B201" t="str">
            <v>AEBF877LC01200597</v>
          </cell>
        </row>
        <row r="202">
          <cell r="A202" t="str">
            <v>HW10CKGP</v>
          </cell>
          <cell r="B202" t="str">
            <v>AEBF877LH01200595</v>
          </cell>
        </row>
        <row r="203">
          <cell r="A203" t="str">
            <v>HW10BYGP</v>
          </cell>
          <cell r="B203" t="str">
            <v>AEBF877LL01200594</v>
          </cell>
        </row>
        <row r="204">
          <cell r="A204" t="str">
            <v>HW10CGGP</v>
          </cell>
          <cell r="B204" t="str">
            <v>AEBF877LP01200568</v>
          </cell>
        </row>
        <row r="205">
          <cell r="A205" t="str">
            <v>HW10CDGP</v>
          </cell>
          <cell r="B205" t="str">
            <v>AEBF877LV01200592</v>
          </cell>
        </row>
        <row r="206">
          <cell r="A206" t="str">
            <v>JB08BYGP</v>
          </cell>
          <cell r="B206" t="str">
            <v>AHHFM2PT1XXX10108</v>
          </cell>
        </row>
        <row r="207">
          <cell r="A207" t="str">
            <v>JG68WYGP</v>
          </cell>
          <cell r="B207" t="str">
            <v>AHHFS1EVMXXX10048</v>
          </cell>
        </row>
        <row r="208">
          <cell r="A208" t="str">
            <v xml:space="preserve">HY53XLGP </v>
          </cell>
          <cell r="B208" t="str">
            <v>AHHUCK1H801000750</v>
          </cell>
        </row>
        <row r="209">
          <cell r="A209" t="str">
            <v>JC00NVGP</v>
          </cell>
          <cell r="B209" t="str">
            <v>AHHZCL2H001005029</v>
          </cell>
        </row>
        <row r="210">
          <cell r="A210" t="str">
            <v>JB15TVGP</v>
          </cell>
          <cell r="B210" t="str">
            <v>AHHZCL2H001005161</v>
          </cell>
        </row>
        <row r="211">
          <cell r="A211" t="str">
            <v>JC71HLGP</v>
          </cell>
          <cell r="B211" t="str">
            <v>AHHZCL2H01005162</v>
          </cell>
        </row>
        <row r="212">
          <cell r="A212" t="str">
            <v>HZ56NZGP</v>
          </cell>
          <cell r="B212" t="str">
            <v>AHHZCL2H101004892</v>
          </cell>
        </row>
        <row r="213">
          <cell r="A213" t="str">
            <v>JB15RSGP</v>
          </cell>
          <cell r="B213" t="str">
            <v>AHHZCL2H401005132</v>
          </cell>
        </row>
        <row r="214">
          <cell r="A214" t="str">
            <v>JB15SMGP</v>
          </cell>
          <cell r="B214" t="str">
            <v>AHHZCL2H401005163</v>
          </cell>
        </row>
        <row r="215">
          <cell r="A215" t="str">
            <v>JC36GPGP</v>
          </cell>
          <cell r="B215" t="str">
            <v>AHHZCL2H601005035</v>
          </cell>
        </row>
        <row r="216">
          <cell r="A216" t="str">
            <v>JD96BJGP</v>
          </cell>
          <cell r="B216" t="str">
            <v>AHHZCL2H601005164</v>
          </cell>
        </row>
        <row r="217">
          <cell r="A217" t="str">
            <v>JF33GSGP</v>
          </cell>
          <cell r="B217" t="str">
            <v>AHHZCL2H601005262</v>
          </cell>
        </row>
        <row r="218">
          <cell r="A218" t="str">
            <v>JB91SCGP</v>
          </cell>
          <cell r="B218" t="str">
            <v>AHHZCL2H701005058</v>
          </cell>
        </row>
        <row r="219">
          <cell r="A219" t="str">
            <v>JD17RDGP</v>
          </cell>
          <cell r="B219" t="str">
            <v>AHHZCL2H801005165</v>
          </cell>
        </row>
        <row r="220">
          <cell r="A220" t="str">
            <v>JB25VVGP</v>
          </cell>
          <cell r="B220" t="str">
            <v>AHHZCL2H901005028</v>
          </cell>
        </row>
        <row r="221">
          <cell r="A221" t="str">
            <v>JC26TYGP</v>
          </cell>
          <cell r="B221" t="str">
            <v>AHHZCL2HX01005068</v>
          </cell>
        </row>
        <row r="222">
          <cell r="A222" t="str">
            <v>JD87GSGP</v>
          </cell>
          <cell r="B222" t="str">
            <v>AHHZCL2HX01005166</v>
          </cell>
        </row>
        <row r="223">
          <cell r="A223" t="str">
            <v>HX11PKGP</v>
          </cell>
          <cell r="B223" t="str">
            <v>JTFAF34Y509016802</v>
          </cell>
        </row>
        <row r="224">
          <cell r="A224" t="str">
            <v>HZ25HDGP</v>
          </cell>
          <cell r="B224" t="str">
            <v>TABMC050CK5058004</v>
          </cell>
        </row>
        <row r="225">
          <cell r="A225" t="str">
            <v>HZ25GWGP</v>
          </cell>
          <cell r="B225" t="str">
            <v>TABMC050CK5058009</v>
          </cell>
        </row>
        <row r="226">
          <cell r="A226" t="str">
            <v>HZ25HJGP</v>
          </cell>
          <cell r="B226" t="str">
            <v>TABMC050EK5058003</v>
          </cell>
        </row>
        <row r="227">
          <cell r="A227" t="str">
            <v>HZ25HMGP</v>
          </cell>
          <cell r="B227" t="str">
            <v>TABMC050HK5058002</v>
          </cell>
        </row>
        <row r="228">
          <cell r="A228" t="str">
            <v>HZ25GRGP</v>
          </cell>
          <cell r="B228" t="str">
            <v>TABMC050JK5058008</v>
          </cell>
        </row>
        <row r="229">
          <cell r="A229" t="str">
            <v>HZ25HRGP</v>
          </cell>
          <cell r="B229" t="str">
            <v>TABMC050KK5058007</v>
          </cell>
        </row>
        <row r="230">
          <cell r="A230" t="str">
            <v>HZ25HLGP</v>
          </cell>
          <cell r="B230" t="str">
            <v>TABMC050KK5058010</v>
          </cell>
        </row>
        <row r="231">
          <cell r="A231" t="str">
            <v xml:space="preserve">HZ25HFGP </v>
          </cell>
          <cell r="B231" t="str">
            <v>TABMC050LK5058001</v>
          </cell>
        </row>
        <row r="232">
          <cell r="A232" t="str">
            <v>HZ25GSGP</v>
          </cell>
          <cell r="B232" t="str">
            <v>TABMC050PK5058006</v>
          </cell>
        </row>
        <row r="233">
          <cell r="A233" t="str">
            <v>HZ25GZGP</v>
          </cell>
          <cell r="B233" t="str">
            <v>TABMC050TK5058005</v>
          </cell>
        </row>
        <row r="234">
          <cell r="A234" t="str">
            <v>HY45SKGP</v>
          </cell>
          <cell r="B234" t="str">
            <v>WV1ZZZSYZK9034161</v>
          </cell>
        </row>
        <row r="235">
          <cell r="A235" t="str">
            <v>HY45ZPGP</v>
          </cell>
          <cell r="B235" t="str">
            <v>WV1ZZZSYZK9034601</v>
          </cell>
        </row>
        <row r="236">
          <cell r="A236" t="str">
            <v>HY26JJGP</v>
          </cell>
          <cell r="B236" t="str">
            <v>WV1ZZZSYZK9034622</v>
          </cell>
        </row>
        <row r="237">
          <cell r="A237" t="str">
            <v>HY45TBGP</v>
          </cell>
          <cell r="B237" t="str">
            <v>WV1ZZZSYZK9034986</v>
          </cell>
        </row>
        <row r="238">
          <cell r="A238" t="str">
            <v>HY45ZNGP</v>
          </cell>
          <cell r="B238" t="str">
            <v>WV1ZZZSYZK9035059</v>
          </cell>
        </row>
        <row r="239">
          <cell r="A239" t="str">
            <v>HY45SSGP</v>
          </cell>
          <cell r="B239" t="str">
            <v>WV1ZZZSYZK9035094</v>
          </cell>
        </row>
        <row r="240">
          <cell r="A240" t="str">
            <v>HY45SYGP</v>
          </cell>
          <cell r="B240" t="str">
            <v>WV1ZZZSYZK9035360</v>
          </cell>
        </row>
        <row r="241">
          <cell r="A241" t="str">
            <v>HZ33MWGP</v>
          </cell>
          <cell r="B241" t="str">
            <v>WV1ZZZSYZK9035693</v>
          </cell>
        </row>
        <row r="242">
          <cell r="A242" t="str">
            <v>HY79PGGP</v>
          </cell>
          <cell r="B242" t="str">
            <v>WV1ZZZSYZK9036019</v>
          </cell>
        </row>
        <row r="243">
          <cell r="A243" t="str">
            <v>HY55LLGP</v>
          </cell>
          <cell r="B243" t="str">
            <v>WV1ZZZSYZK9036341</v>
          </cell>
        </row>
        <row r="244">
          <cell r="A244" t="str">
            <v>HZ17LTGP</v>
          </cell>
          <cell r="B244" t="str">
            <v>WV1ZZZSYZK9036346</v>
          </cell>
        </row>
        <row r="245">
          <cell r="A245" t="str">
            <v>HY55MJGP</v>
          </cell>
          <cell r="B245" t="str">
            <v>WV1ZZZSYZK9036370</v>
          </cell>
        </row>
        <row r="246">
          <cell r="A246" t="str">
            <v>HZ33PJGP</v>
          </cell>
          <cell r="B246" t="str">
            <v>WV1ZZZSYZK9036385</v>
          </cell>
        </row>
        <row r="247">
          <cell r="A247" t="str">
            <v>HZ33NPGP</v>
          </cell>
          <cell r="B247" t="str">
            <v>WV1ZZZSYZK9036624</v>
          </cell>
        </row>
        <row r="248">
          <cell r="A248" t="str">
            <v>HZ33HYGP</v>
          </cell>
          <cell r="B248" t="str">
            <v>WV1ZZZSYZK9036634</v>
          </cell>
        </row>
        <row r="249">
          <cell r="A249" t="str">
            <v>HZ33KCGP</v>
          </cell>
          <cell r="B249" t="str">
            <v>WV1ZZZSYZK9036648</v>
          </cell>
        </row>
        <row r="250">
          <cell r="A250" t="str">
            <v>HZ33XCGP</v>
          </cell>
          <cell r="B250" t="str">
            <v>WV1ZZZSYZK9036651</v>
          </cell>
        </row>
        <row r="251">
          <cell r="A251" t="str">
            <v>HZ17MPGP</v>
          </cell>
          <cell r="B251" t="str">
            <v>WV1ZZZSYZK9036664</v>
          </cell>
        </row>
        <row r="252">
          <cell r="A252" t="str">
            <v>HZ17LZGP</v>
          </cell>
          <cell r="B252" t="str">
            <v>WV1ZZZSYZK9036670</v>
          </cell>
        </row>
        <row r="253">
          <cell r="A253" t="str">
            <v>HY79NRGP</v>
          </cell>
          <cell r="B253" t="str">
            <v>WV1ZZZSYZK9036679</v>
          </cell>
        </row>
        <row r="254">
          <cell r="A254" t="str">
            <v>HZ33NWGP</v>
          </cell>
          <cell r="B254" t="str">
            <v>WV1ZZZSYZK9036692</v>
          </cell>
        </row>
        <row r="255">
          <cell r="A255" t="str">
            <v>HZ17LRGP</v>
          </cell>
          <cell r="B255" t="str">
            <v>WV1ZZZSYZK9036697</v>
          </cell>
        </row>
        <row r="256">
          <cell r="A256" t="str">
            <v>HZ33KZGP</v>
          </cell>
          <cell r="B256" t="str">
            <v>WV1ZZZSYZK9036699</v>
          </cell>
        </row>
        <row r="257">
          <cell r="A257" t="str">
            <v>HY79NYGP</v>
          </cell>
          <cell r="B257" t="str">
            <v>WV1ZZZSYZK9036710</v>
          </cell>
        </row>
        <row r="258">
          <cell r="A258" t="str">
            <v>HZ59RHGP</v>
          </cell>
          <cell r="B258" t="str">
            <v>WV1ZZZSYZK9036713</v>
          </cell>
        </row>
        <row r="259">
          <cell r="A259" t="str">
            <v>HZ33GWGP</v>
          </cell>
          <cell r="B259" t="str">
            <v>WV1ZZZSYZK9036727</v>
          </cell>
        </row>
        <row r="260">
          <cell r="A260" t="str">
            <v>HY55LXGP</v>
          </cell>
          <cell r="B260" t="str">
            <v>WV1ZZZSYZK9036756</v>
          </cell>
        </row>
        <row r="261">
          <cell r="A261" t="str">
            <v>HZ33KJGP</v>
          </cell>
          <cell r="B261" t="str">
            <v>WV1ZZZSYZK9036759</v>
          </cell>
        </row>
        <row r="262">
          <cell r="A262" t="str">
            <v>HZ33RDGP</v>
          </cell>
          <cell r="B262" t="str">
            <v>WV1ZZZSYZK9036779</v>
          </cell>
        </row>
        <row r="263">
          <cell r="A263" t="str">
            <v>HZ33JLGP</v>
          </cell>
          <cell r="B263" t="str">
            <v>WV1ZZZSYZK9037002</v>
          </cell>
        </row>
        <row r="264">
          <cell r="A264" t="str">
            <v>HY55MBGP</v>
          </cell>
          <cell r="B264" t="str">
            <v>WV1ZZZSYZK9037004</v>
          </cell>
        </row>
        <row r="265">
          <cell r="A265" t="str">
            <v>HZ33HMGP</v>
          </cell>
          <cell r="B265" t="str">
            <v>WV1ZZZSYZK9037006</v>
          </cell>
        </row>
        <row r="266">
          <cell r="A266" t="str">
            <v>HZ33LMGP</v>
          </cell>
          <cell r="B266" t="str">
            <v>WV1ZZZSYZK9037010</v>
          </cell>
        </row>
        <row r="267">
          <cell r="A267" t="str">
            <v>HZ17MDGP</v>
          </cell>
          <cell r="B267" t="str">
            <v>WV1ZZZSYZK9037022</v>
          </cell>
        </row>
        <row r="268">
          <cell r="A268" t="str">
            <v>HZ33RZGP</v>
          </cell>
          <cell r="B268" t="str">
            <v>WV1ZZZSYZK9037052</v>
          </cell>
        </row>
        <row r="269">
          <cell r="A269" t="str">
            <v>HZ17MHGP</v>
          </cell>
          <cell r="B269" t="str">
            <v>WV1ZZZSYZK9037093</v>
          </cell>
        </row>
        <row r="270">
          <cell r="A270" t="str">
            <v>HY79NTGP</v>
          </cell>
          <cell r="B270" t="str">
            <v>WV1ZZZSYZK9037174</v>
          </cell>
        </row>
        <row r="271">
          <cell r="A271" t="str">
            <v>HZ33MDGP</v>
          </cell>
          <cell r="B271" t="str">
            <v>WV1ZZZSYZK9037184</v>
          </cell>
        </row>
        <row r="272">
          <cell r="A272" t="str">
            <v>HY55MFGP</v>
          </cell>
          <cell r="B272" t="str">
            <v>WV1ZZZSYZK9037190</v>
          </cell>
        </row>
        <row r="273">
          <cell r="A273" t="str">
            <v>HY79PCGP</v>
          </cell>
          <cell r="B273" t="str">
            <v>WV1ZZZSYZK9037198</v>
          </cell>
        </row>
        <row r="274">
          <cell r="A274" t="str">
            <v>HY55LTGP</v>
          </cell>
          <cell r="B274" t="str">
            <v>WV1ZZZSYZK9037213</v>
          </cell>
        </row>
        <row r="275">
          <cell r="A275" t="str">
            <v>HY79NKGP</v>
          </cell>
          <cell r="B275" t="str">
            <v>WV1ZZZSYZK9037319</v>
          </cell>
        </row>
        <row r="276">
          <cell r="A276">
            <v>54424</v>
          </cell>
          <cell r="B276" t="e">
            <v>#N/A</v>
          </cell>
        </row>
        <row r="277">
          <cell r="A277">
            <v>62813</v>
          </cell>
          <cell r="B277" t="e">
            <v>#N/A</v>
          </cell>
        </row>
        <row r="278">
          <cell r="A278" t="str">
            <v>RO10016369</v>
          </cell>
          <cell r="B278" t="e">
            <v>#N/A</v>
          </cell>
        </row>
        <row r="279">
          <cell r="A279" t="str">
            <v>RO10016368</v>
          </cell>
          <cell r="B279" t="e">
            <v>#N/A</v>
          </cell>
        </row>
        <row r="280">
          <cell r="A280" t="str">
            <v>RO10013615</v>
          </cell>
          <cell r="B280" t="e">
            <v>#N/A</v>
          </cell>
        </row>
        <row r="281">
          <cell r="A281" t="str">
            <v>RO10013617</v>
          </cell>
          <cell r="B281" t="e">
            <v>#N/A</v>
          </cell>
        </row>
        <row r="282">
          <cell r="A282" t="str">
            <v>O10065409</v>
          </cell>
          <cell r="B282" t="e">
            <v>#N/A</v>
          </cell>
        </row>
        <row r="283">
          <cell r="A283" t="str">
            <v>O10080904</v>
          </cell>
          <cell r="B283" t="e">
            <v>#N/A</v>
          </cell>
        </row>
        <row r="284">
          <cell r="A284" t="str">
            <v>RO10016606</v>
          </cell>
          <cell r="B284" t="e">
            <v>#N/A</v>
          </cell>
        </row>
        <row r="285">
          <cell r="A285" t="str">
            <v>FKPHDS-107</v>
          </cell>
          <cell r="B285" t="e">
            <v>#N/A</v>
          </cell>
        </row>
        <row r="286">
          <cell r="A286">
            <v>40063</v>
          </cell>
          <cell r="B286" t="e">
            <v>#N/A</v>
          </cell>
        </row>
        <row r="287">
          <cell r="A287">
            <v>40061</v>
          </cell>
          <cell r="B287" t="e">
            <v>#N/A</v>
          </cell>
        </row>
        <row r="288">
          <cell r="A288" t="str">
            <v>RO10009101</v>
          </cell>
          <cell r="B288" t="e">
            <v>#N/A</v>
          </cell>
        </row>
        <row r="289">
          <cell r="A289" t="str">
            <v>O10081075</v>
          </cell>
          <cell r="B289" t="e">
            <v>#N/A</v>
          </cell>
        </row>
        <row r="290">
          <cell r="A290" t="str">
            <v>SO40029570</v>
          </cell>
          <cell r="B290" t="e">
            <v>#N/A</v>
          </cell>
        </row>
        <row r="291">
          <cell r="A291">
            <v>34111</v>
          </cell>
          <cell r="B291" t="e">
            <v>#N/A</v>
          </cell>
        </row>
        <row r="292">
          <cell r="A292" t="str">
            <v>DIC600119004TT</v>
          </cell>
          <cell r="B292" t="e">
            <v>#N/A</v>
          </cell>
        </row>
        <row r="293">
          <cell r="A293">
            <v>52374</v>
          </cell>
          <cell r="B293" t="e">
            <v>#N/A</v>
          </cell>
        </row>
        <row r="294">
          <cell r="A294" t="str">
            <v>061118D001523</v>
          </cell>
          <cell r="B294" t="e">
            <v>#N/A</v>
          </cell>
        </row>
        <row r="295">
          <cell r="A295">
            <v>52463</v>
          </cell>
          <cell r="B295" t="e">
            <v>#N/A</v>
          </cell>
        </row>
        <row r="296">
          <cell r="A296">
            <v>20172500010</v>
          </cell>
          <cell r="B296" t="e">
            <v>#N/A</v>
          </cell>
        </row>
        <row r="297">
          <cell r="A297">
            <v>20172600009</v>
          </cell>
          <cell r="B297" t="e">
            <v>#N/A</v>
          </cell>
        </row>
        <row r="298">
          <cell r="A298">
            <v>20173600003</v>
          </cell>
          <cell r="B298" t="e">
            <v>#N/A</v>
          </cell>
        </row>
        <row r="299">
          <cell r="A299">
            <v>20173600008</v>
          </cell>
          <cell r="B299" t="e">
            <v>#N/A</v>
          </cell>
        </row>
        <row r="300">
          <cell r="A300">
            <v>20173600012</v>
          </cell>
          <cell r="B300" t="e">
            <v>#N/A</v>
          </cell>
        </row>
        <row r="301">
          <cell r="A301">
            <v>20173600016</v>
          </cell>
          <cell r="B301" t="e">
            <v>#N/A</v>
          </cell>
        </row>
        <row r="302">
          <cell r="A302">
            <v>20182300016</v>
          </cell>
          <cell r="B302" t="e">
            <v>#N/A</v>
          </cell>
        </row>
        <row r="303">
          <cell r="A303">
            <v>20182300019</v>
          </cell>
          <cell r="B303" t="e">
            <v>#N/A</v>
          </cell>
        </row>
        <row r="304">
          <cell r="A304">
            <v>20182300022</v>
          </cell>
          <cell r="B304" t="e">
            <v>#N/A</v>
          </cell>
        </row>
        <row r="305">
          <cell r="A305">
            <v>20182300023</v>
          </cell>
          <cell r="B305" t="e">
            <v>#N/A</v>
          </cell>
        </row>
        <row r="306">
          <cell r="A306" t="str">
            <v>42345-16035</v>
          </cell>
          <cell r="B306" t="e">
            <v>#N/A</v>
          </cell>
        </row>
        <row r="307">
          <cell r="A307" t="str">
            <v>42346-16038</v>
          </cell>
          <cell r="B307" t="e">
            <v>#N/A</v>
          </cell>
        </row>
        <row r="308">
          <cell r="A308" t="str">
            <v>42347-16020</v>
          </cell>
          <cell r="B308" t="e">
            <v>#N/A</v>
          </cell>
        </row>
        <row r="309">
          <cell r="A309" t="str">
            <v>42358-16019</v>
          </cell>
          <cell r="B309" t="e">
            <v>#N/A</v>
          </cell>
        </row>
        <row r="310">
          <cell r="A310" t="str">
            <v>42408-16046</v>
          </cell>
          <cell r="B310" t="e">
            <v>#N/A</v>
          </cell>
        </row>
        <row r="311">
          <cell r="A311" t="str">
            <v>42409-16043</v>
          </cell>
          <cell r="B311" t="e">
            <v>#N/A</v>
          </cell>
        </row>
        <row r="312">
          <cell r="A312" t="str">
            <v>42411-16045</v>
          </cell>
          <cell r="B312" t="e">
            <v>#N/A</v>
          </cell>
        </row>
        <row r="313">
          <cell r="A313" t="str">
            <v>42412-16044</v>
          </cell>
          <cell r="B313" t="e">
            <v>#N/A</v>
          </cell>
        </row>
        <row r="314">
          <cell r="A314" t="str">
            <v>42413-16048</v>
          </cell>
          <cell r="B314" t="e">
            <v>#N/A</v>
          </cell>
        </row>
        <row r="315">
          <cell r="A315" t="str">
            <v>42414-16050</v>
          </cell>
          <cell r="B315" t="e">
            <v>#N/A</v>
          </cell>
        </row>
        <row r="316">
          <cell r="A316" t="str">
            <v>42415-16051</v>
          </cell>
          <cell r="B316" t="e">
            <v>#N/A</v>
          </cell>
        </row>
        <row r="317">
          <cell r="A317" t="str">
            <v>42416-16047</v>
          </cell>
          <cell r="B317" t="e">
            <v>#N/A</v>
          </cell>
        </row>
        <row r="318">
          <cell r="A318" t="str">
            <v>42427-16060</v>
          </cell>
          <cell r="B318" t="e">
            <v>#N/A</v>
          </cell>
        </row>
        <row r="319">
          <cell r="A319" t="str">
            <v>42428-16053</v>
          </cell>
          <cell r="B319" t="e">
            <v>#N/A</v>
          </cell>
        </row>
        <row r="320">
          <cell r="A320" t="str">
            <v>42430-16066</v>
          </cell>
          <cell r="B320" t="e">
            <v>#N/A</v>
          </cell>
        </row>
        <row r="321">
          <cell r="A321" t="str">
            <v>42433-16059</v>
          </cell>
          <cell r="B321" t="e">
            <v>#N/A</v>
          </cell>
        </row>
        <row r="322">
          <cell r="A322" t="str">
            <v>42435-16062</v>
          </cell>
          <cell r="B322" t="e">
            <v>#N/A</v>
          </cell>
        </row>
        <row r="323">
          <cell r="A323" t="str">
            <v>42436-16078</v>
          </cell>
          <cell r="B323" t="e">
            <v>#N/A</v>
          </cell>
        </row>
        <row r="324">
          <cell r="A324" t="str">
            <v>42437-16072</v>
          </cell>
          <cell r="B324" t="e">
            <v>#N/A</v>
          </cell>
        </row>
        <row r="325">
          <cell r="A325" t="str">
            <v>42439-16073</v>
          </cell>
          <cell r="B325" t="e">
            <v>#N/A</v>
          </cell>
        </row>
        <row r="326">
          <cell r="A326" t="str">
            <v>42440-16076</v>
          </cell>
          <cell r="B326" t="e">
            <v>#N/A</v>
          </cell>
        </row>
        <row r="327">
          <cell r="A327" t="str">
            <v>42443-16079</v>
          </cell>
          <cell r="B327" t="e">
            <v>#N/A</v>
          </cell>
        </row>
        <row r="328">
          <cell r="A328" t="str">
            <v>42445-16074</v>
          </cell>
          <cell r="B328" t="e">
            <v>#N/A</v>
          </cell>
        </row>
        <row r="329">
          <cell r="A329" t="str">
            <v>42446-16068</v>
          </cell>
          <cell r="B329" t="e">
            <v>#N/A</v>
          </cell>
        </row>
        <row r="330">
          <cell r="A330" t="str">
            <v>42455-16097</v>
          </cell>
          <cell r="B330" t="e">
            <v>#N/A</v>
          </cell>
        </row>
        <row r="331">
          <cell r="A331" t="str">
            <v>42456-16088</v>
          </cell>
          <cell r="B331" t="e">
            <v>#N/A</v>
          </cell>
        </row>
        <row r="332">
          <cell r="A332" t="str">
            <v>42457-16085</v>
          </cell>
          <cell r="B332" t="e">
            <v>#N/A</v>
          </cell>
        </row>
        <row r="333">
          <cell r="A333" t="str">
            <v>42458-16093</v>
          </cell>
          <cell r="B333" t="e">
            <v>#N/A</v>
          </cell>
        </row>
        <row r="334">
          <cell r="A334" t="str">
            <v>42460-16095</v>
          </cell>
          <cell r="B334" t="e">
            <v>#N/A</v>
          </cell>
        </row>
        <row r="335">
          <cell r="A335" t="str">
            <v>42461-16096</v>
          </cell>
          <cell r="B335" t="e">
            <v>#N/A</v>
          </cell>
        </row>
        <row r="336">
          <cell r="A336" t="str">
            <v>42463-16099</v>
          </cell>
          <cell r="B336" t="e">
            <v>#N/A</v>
          </cell>
        </row>
        <row r="337">
          <cell r="A337" t="str">
            <v>42466-16092</v>
          </cell>
          <cell r="B337" t="e">
            <v>#N/A</v>
          </cell>
        </row>
        <row r="338">
          <cell r="A338" t="str">
            <v>42477-16063</v>
          </cell>
          <cell r="B338" t="e">
            <v>#N/A</v>
          </cell>
        </row>
        <row r="339">
          <cell r="A339" t="str">
            <v>42478-16065</v>
          </cell>
          <cell r="B339" t="e">
            <v>#N/A</v>
          </cell>
        </row>
        <row r="340">
          <cell r="A340" t="str">
            <v>42485-16101</v>
          </cell>
          <cell r="B340" t="e">
            <v>#N/A</v>
          </cell>
        </row>
        <row r="341">
          <cell r="A341" t="str">
            <v>disc10</v>
          </cell>
          <cell r="B341" t="e">
            <v>#N/A</v>
          </cell>
        </row>
        <row r="342">
          <cell r="A342" t="str">
            <v>1J945000002JN3621</v>
          </cell>
          <cell r="B342" t="e">
            <v>#N/A</v>
          </cell>
        </row>
        <row r="343">
          <cell r="A343" t="str">
            <v>687613- GRADER</v>
          </cell>
          <cell r="B343" t="e">
            <v>#N/A</v>
          </cell>
        </row>
        <row r="344">
          <cell r="A344">
            <v>1400200</v>
          </cell>
          <cell r="B344" t="e">
            <v>#N/A</v>
          </cell>
        </row>
        <row r="345">
          <cell r="A345" t="str">
            <v>650022 -PAVER</v>
          </cell>
          <cell r="B345" t="e">
            <v>#N/A</v>
          </cell>
        </row>
        <row r="346">
          <cell r="A346">
            <v>401624</v>
          </cell>
          <cell r="B346" t="e">
            <v>#N/A</v>
          </cell>
        </row>
        <row r="347">
          <cell r="A347">
            <v>800504</v>
          </cell>
          <cell r="B347" t="e">
            <v>#N/A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Q2620"/>
  <sheetViews>
    <sheetView topLeftCell="F1" zoomScale="130" zoomScaleNormal="130" workbookViewId="0">
      <pane ySplit="1" topLeftCell="A2" activePane="bottomLeft" state="frozen"/>
      <selection pane="bottomLeft" activeCell="J2" sqref="J2"/>
    </sheetView>
  </sheetViews>
  <sheetFormatPr defaultColWidth="8.90625" defaultRowHeight="14.5"/>
  <cols>
    <col min="1" max="1" width="16.08984375" style="61" customWidth="1"/>
    <col min="2" max="2" width="33.36328125" style="61" customWidth="1"/>
    <col min="3" max="3" width="20.453125" style="61" customWidth="1"/>
    <col min="4" max="4" width="18.453125" style="61" customWidth="1"/>
    <col min="5" max="5" width="23" style="62" customWidth="1"/>
    <col min="6" max="6" width="14.81640625" style="61" customWidth="1"/>
    <col min="7" max="7" width="40.453125" style="61" customWidth="1"/>
    <col min="8" max="8" width="27.1796875" style="61" customWidth="1"/>
    <col min="9" max="9" width="10" style="61" customWidth="1"/>
    <col min="10" max="10" width="15.08984375" style="63" customWidth="1"/>
    <col min="11" max="11" width="14.81640625" style="64" customWidth="1"/>
    <col min="12" max="12" width="13.453125" style="64" customWidth="1"/>
    <col min="13" max="13" width="12" style="61" customWidth="1"/>
    <col min="14" max="14" width="27.54296875" style="61" customWidth="1"/>
    <col min="15" max="16" width="10.36328125" style="61" customWidth="1"/>
    <col min="17" max="17" width="13.90625" style="61" customWidth="1"/>
    <col min="18" max="18" width="11.90625" style="61" customWidth="1"/>
    <col min="19" max="19" width="12.08984375" style="65" customWidth="1"/>
    <col min="20" max="20" width="18" style="61" customWidth="1"/>
    <col min="21" max="21" width="17.90625" style="61" customWidth="1"/>
    <col min="22" max="22" width="11.453125" style="61" customWidth="1"/>
    <col min="23" max="16384" width="8.90625" style="61"/>
  </cols>
  <sheetData>
    <row r="1" spans="1:22" ht="48.65" customHeight="1" thickBot="1">
      <c r="A1" s="66" t="s">
        <v>0</v>
      </c>
      <c r="B1" s="66" t="s">
        <v>1</v>
      </c>
      <c r="C1" s="67" t="s">
        <v>2</v>
      </c>
      <c r="D1" s="68" t="s">
        <v>3</v>
      </c>
      <c r="E1" s="47" t="s">
        <v>4</v>
      </c>
      <c r="F1" s="68" t="s">
        <v>5</v>
      </c>
      <c r="G1" s="66" t="s">
        <v>6</v>
      </c>
      <c r="H1" s="68" t="s">
        <v>7</v>
      </c>
      <c r="I1" s="68" t="s">
        <v>8</v>
      </c>
      <c r="J1" s="68" t="s">
        <v>9</v>
      </c>
      <c r="K1" s="46" t="s">
        <v>10</v>
      </c>
      <c r="L1" s="77" t="s">
        <v>11</v>
      </c>
      <c r="M1" s="68" t="s">
        <v>12</v>
      </c>
      <c r="N1" s="79" t="s">
        <v>13</v>
      </c>
      <c r="O1" s="68" t="s">
        <v>14</v>
      </c>
      <c r="P1" s="68" t="s">
        <v>15</v>
      </c>
      <c r="Q1" s="68" t="s">
        <v>16</v>
      </c>
      <c r="R1" s="68" t="s">
        <v>17</v>
      </c>
      <c r="S1" s="48" t="s">
        <v>18</v>
      </c>
      <c r="T1" s="68" t="s">
        <v>19</v>
      </c>
      <c r="U1" s="76" t="s">
        <v>20</v>
      </c>
      <c r="V1" s="82" t="s">
        <v>21</v>
      </c>
    </row>
    <row r="2" spans="1:22" s="1" customFormat="1" ht="25.25" customHeight="1">
      <c r="A2" s="31" t="s">
        <v>22</v>
      </c>
      <c r="B2" s="31" t="s">
        <v>23</v>
      </c>
      <c r="C2" s="31" t="s">
        <v>24</v>
      </c>
      <c r="D2" s="33" t="s">
        <v>25</v>
      </c>
      <c r="E2" s="13" t="s">
        <v>26</v>
      </c>
      <c r="F2" s="69" t="s">
        <v>27</v>
      </c>
      <c r="G2" s="33" t="s">
        <v>28</v>
      </c>
      <c r="H2" s="32" t="s">
        <v>29</v>
      </c>
      <c r="I2" s="31" t="s">
        <v>30</v>
      </c>
      <c r="J2" s="41" t="s">
        <v>31</v>
      </c>
      <c r="K2" s="9">
        <v>44057</v>
      </c>
      <c r="L2" s="19">
        <v>44681</v>
      </c>
      <c r="M2" s="31" t="s">
        <v>33</v>
      </c>
      <c r="N2" s="80" t="s">
        <v>32</v>
      </c>
      <c r="O2" s="31" t="s">
        <v>34</v>
      </c>
      <c r="P2" s="32" t="s">
        <v>35</v>
      </c>
      <c r="Q2" s="31">
        <v>2400</v>
      </c>
      <c r="R2" s="31">
        <v>2012</v>
      </c>
      <c r="S2" s="21">
        <v>260000</v>
      </c>
      <c r="T2" s="36" t="s">
        <v>36</v>
      </c>
      <c r="U2" s="32" t="s">
        <v>37</v>
      </c>
      <c r="V2" s="36">
        <v>1</v>
      </c>
    </row>
    <row r="3" spans="1:22" ht="25.25" customHeight="1">
      <c r="A3" s="31" t="s">
        <v>38</v>
      </c>
      <c r="B3" s="31" t="s">
        <v>23</v>
      </c>
      <c r="C3" s="31" t="s">
        <v>24</v>
      </c>
      <c r="D3" s="33" t="s">
        <v>39</v>
      </c>
      <c r="E3" s="13" t="s">
        <v>40</v>
      </c>
      <c r="F3" s="69" t="s">
        <v>27</v>
      </c>
      <c r="G3" s="33" t="s">
        <v>28</v>
      </c>
      <c r="H3" s="32" t="s">
        <v>29</v>
      </c>
      <c r="I3" s="31" t="s">
        <v>30</v>
      </c>
      <c r="J3" s="41" t="s">
        <v>31</v>
      </c>
      <c r="K3" s="9">
        <v>44057</v>
      </c>
      <c r="L3" s="19">
        <v>44681</v>
      </c>
      <c r="M3" s="31" t="s">
        <v>33</v>
      </c>
      <c r="N3" s="32" t="s">
        <v>32</v>
      </c>
      <c r="O3" s="31" t="s">
        <v>34</v>
      </c>
      <c r="P3" s="32" t="s">
        <v>35</v>
      </c>
      <c r="Q3" s="31">
        <v>2400</v>
      </c>
      <c r="R3" s="31">
        <v>2012</v>
      </c>
      <c r="S3" s="21">
        <v>260000</v>
      </c>
      <c r="T3" s="36" t="s">
        <v>36</v>
      </c>
      <c r="U3" s="32" t="s">
        <v>37</v>
      </c>
      <c r="V3" s="36">
        <v>1</v>
      </c>
    </row>
    <row r="4" spans="1:22" s="51" customFormat="1" ht="25.25" customHeight="1">
      <c r="A4" s="31" t="s">
        <v>41</v>
      </c>
      <c r="B4" s="31" t="s">
        <v>23</v>
      </c>
      <c r="C4" s="31" t="s">
        <v>24</v>
      </c>
      <c r="D4" s="33" t="s">
        <v>42</v>
      </c>
      <c r="E4" s="13" t="s">
        <v>43</v>
      </c>
      <c r="F4" s="69" t="s">
        <v>27</v>
      </c>
      <c r="G4" s="33" t="s">
        <v>28</v>
      </c>
      <c r="H4" s="32" t="s">
        <v>29</v>
      </c>
      <c r="I4" s="31" t="s">
        <v>30</v>
      </c>
      <c r="J4" s="41" t="s">
        <v>31</v>
      </c>
      <c r="K4" s="9">
        <v>44057</v>
      </c>
      <c r="L4" s="19">
        <v>44681</v>
      </c>
      <c r="M4" s="31" t="s">
        <v>33</v>
      </c>
      <c r="N4" s="32" t="s">
        <v>32</v>
      </c>
      <c r="O4" s="31" t="s">
        <v>34</v>
      </c>
      <c r="P4" s="32" t="s">
        <v>35</v>
      </c>
      <c r="Q4" s="31">
        <v>2400</v>
      </c>
      <c r="R4" s="31">
        <v>2012</v>
      </c>
      <c r="S4" s="21">
        <v>260000</v>
      </c>
      <c r="T4" s="36" t="s">
        <v>36</v>
      </c>
      <c r="U4" s="32" t="s">
        <v>37</v>
      </c>
      <c r="V4" s="36">
        <v>1</v>
      </c>
    </row>
    <row r="5" spans="1:22" s="51" customFormat="1" ht="25.25" customHeight="1">
      <c r="A5" s="31" t="s">
        <v>44</v>
      </c>
      <c r="B5" s="31" t="s">
        <v>23</v>
      </c>
      <c r="C5" s="31" t="s">
        <v>24</v>
      </c>
      <c r="D5" s="33" t="s">
        <v>45</v>
      </c>
      <c r="E5" s="13" t="s">
        <v>46</v>
      </c>
      <c r="F5" s="31" t="s">
        <v>27</v>
      </c>
      <c r="G5" s="31" t="s">
        <v>28</v>
      </c>
      <c r="H5" s="31" t="s">
        <v>29</v>
      </c>
      <c r="I5" s="31" t="s">
        <v>30</v>
      </c>
      <c r="J5" s="41" t="s">
        <v>47</v>
      </c>
      <c r="K5" s="9">
        <v>44078</v>
      </c>
      <c r="L5" s="19">
        <v>44681</v>
      </c>
      <c r="M5" s="31" t="s">
        <v>48</v>
      </c>
      <c r="N5" s="32" t="s">
        <v>32</v>
      </c>
      <c r="O5" s="32" t="s">
        <v>32</v>
      </c>
      <c r="P5" s="32" t="s">
        <v>32</v>
      </c>
      <c r="Q5" s="32" t="s">
        <v>32</v>
      </c>
      <c r="R5" s="32" t="s">
        <v>32</v>
      </c>
      <c r="S5" s="17">
        <v>231000</v>
      </c>
      <c r="T5" s="32" t="s">
        <v>49</v>
      </c>
      <c r="U5" s="32" t="s">
        <v>50</v>
      </c>
      <c r="V5" s="36">
        <v>1</v>
      </c>
    </row>
    <row r="6" spans="1:22" s="51" customFormat="1" ht="25.25" customHeight="1">
      <c r="A6" s="31" t="s">
        <v>51</v>
      </c>
      <c r="B6" s="31" t="s">
        <v>23</v>
      </c>
      <c r="C6" s="31" t="s">
        <v>24</v>
      </c>
      <c r="D6" s="33" t="s">
        <v>52</v>
      </c>
      <c r="E6" s="13" t="s">
        <v>53</v>
      </c>
      <c r="F6" s="31" t="s">
        <v>27</v>
      </c>
      <c r="G6" s="31" t="s">
        <v>28</v>
      </c>
      <c r="H6" s="31" t="s">
        <v>29</v>
      </c>
      <c r="I6" s="31" t="s">
        <v>30</v>
      </c>
      <c r="J6" s="41" t="s">
        <v>54</v>
      </c>
      <c r="K6" s="9">
        <v>44071</v>
      </c>
      <c r="L6" s="19">
        <v>44681</v>
      </c>
      <c r="M6" s="31" t="s">
        <v>55</v>
      </c>
      <c r="N6" s="32" t="s">
        <v>32</v>
      </c>
      <c r="O6" s="31" t="s">
        <v>56</v>
      </c>
      <c r="P6" s="32" t="s">
        <v>35</v>
      </c>
      <c r="Q6" s="31">
        <v>2400</v>
      </c>
      <c r="R6" s="31">
        <v>2012</v>
      </c>
      <c r="S6" s="17">
        <v>231000</v>
      </c>
      <c r="T6" s="36" t="s">
        <v>57</v>
      </c>
      <c r="U6" s="32" t="s">
        <v>58</v>
      </c>
      <c r="V6" s="36">
        <v>1</v>
      </c>
    </row>
    <row r="7" spans="1:22" s="51" customFormat="1" ht="25.25" customHeight="1">
      <c r="A7" s="31" t="s">
        <v>59</v>
      </c>
      <c r="B7" s="31" t="s">
        <v>23</v>
      </c>
      <c r="C7" s="31" t="s">
        <v>24</v>
      </c>
      <c r="D7" s="33" t="s">
        <v>60</v>
      </c>
      <c r="E7" s="13" t="s">
        <v>61</v>
      </c>
      <c r="F7" s="69" t="s">
        <v>27</v>
      </c>
      <c r="G7" s="33" t="s">
        <v>28</v>
      </c>
      <c r="H7" s="32" t="s">
        <v>29</v>
      </c>
      <c r="I7" s="31" t="s">
        <v>30</v>
      </c>
      <c r="J7" s="41" t="s">
        <v>31</v>
      </c>
      <c r="K7" s="9">
        <v>44057</v>
      </c>
      <c r="L7" s="19">
        <v>44681</v>
      </c>
      <c r="M7" s="31" t="s">
        <v>33</v>
      </c>
      <c r="N7" s="32" t="s">
        <v>32</v>
      </c>
      <c r="O7" s="31" t="s">
        <v>34</v>
      </c>
      <c r="P7" s="32" t="s">
        <v>35</v>
      </c>
      <c r="Q7" s="31">
        <v>2400</v>
      </c>
      <c r="R7" s="31">
        <v>2012</v>
      </c>
      <c r="S7" s="21">
        <v>260000</v>
      </c>
      <c r="T7" s="36" t="s">
        <v>36</v>
      </c>
      <c r="U7" s="32" t="s">
        <v>37</v>
      </c>
      <c r="V7" s="36">
        <v>1</v>
      </c>
    </row>
    <row r="8" spans="1:22" s="51" customFormat="1" ht="25.25" customHeight="1">
      <c r="A8" s="31" t="s">
        <v>62</v>
      </c>
      <c r="B8" s="31" t="s">
        <v>23</v>
      </c>
      <c r="C8" s="31" t="s">
        <v>24</v>
      </c>
      <c r="D8" s="33" t="s">
        <v>63</v>
      </c>
      <c r="E8" s="13" t="s">
        <v>64</v>
      </c>
      <c r="F8" s="69" t="s">
        <v>65</v>
      </c>
      <c r="G8" s="33" t="s">
        <v>66</v>
      </c>
      <c r="H8" s="32" t="s">
        <v>29</v>
      </c>
      <c r="I8" s="31" t="s">
        <v>30</v>
      </c>
      <c r="J8" s="41" t="s">
        <v>31</v>
      </c>
      <c r="K8" s="9">
        <v>44057</v>
      </c>
      <c r="L8" s="19">
        <v>44681</v>
      </c>
      <c r="M8" s="31" t="s">
        <v>33</v>
      </c>
      <c r="N8" s="32" t="s">
        <v>32</v>
      </c>
      <c r="O8" s="31" t="s">
        <v>34</v>
      </c>
      <c r="P8" s="32" t="s">
        <v>35</v>
      </c>
      <c r="Q8" s="31">
        <v>2400</v>
      </c>
      <c r="R8" s="31">
        <v>2012</v>
      </c>
      <c r="S8" s="21">
        <v>260000</v>
      </c>
      <c r="T8" s="36" t="s">
        <v>36</v>
      </c>
      <c r="U8" s="32" t="s">
        <v>37</v>
      </c>
      <c r="V8" s="36">
        <v>1</v>
      </c>
    </row>
    <row r="9" spans="1:22" s="51" customFormat="1" ht="25.25" customHeight="1">
      <c r="A9" s="26" t="s">
        <v>67</v>
      </c>
      <c r="B9" s="26" t="s">
        <v>23</v>
      </c>
      <c r="C9" s="26" t="s">
        <v>24</v>
      </c>
      <c r="D9" s="27" t="s">
        <v>68</v>
      </c>
      <c r="E9" s="20" t="s">
        <v>69</v>
      </c>
      <c r="F9" s="27" t="s">
        <v>27</v>
      </c>
      <c r="G9" s="28" t="s">
        <v>70</v>
      </c>
      <c r="H9" s="26" t="s">
        <v>71</v>
      </c>
      <c r="I9" s="26" t="s">
        <v>30</v>
      </c>
      <c r="J9" s="37" t="s">
        <v>72</v>
      </c>
      <c r="K9" s="19">
        <v>44057</v>
      </c>
      <c r="L9" s="19">
        <v>44681</v>
      </c>
      <c r="M9" s="27" t="s">
        <v>73</v>
      </c>
      <c r="N9" s="27" t="s">
        <v>32</v>
      </c>
      <c r="O9" s="26" t="s">
        <v>56</v>
      </c>
      <c r="P9" s="27" t="s">
        <v>35</v>
      </c>
      <c r="Q9" s="26">
        <v>2400</v>
      </c>
      <c r="R9" s="26">
        <v>2012</v>
      </c>
      <c r="S9" s="22">
        <v>349500</v>
      </c>
      <c r="T9" s="27" t="s">
        <v>57</v>
      </c>
      <c r="U9" s="27" t="s">
        <v>58</v>
      </c>
      <c r="V9" s="27">
        <v>1</v>
      </c>
    </row>
    <row r="10" spans="1:22" s="51" customFormat="1" ht="25.25" customHeight="1">
      <c r="A10" s="31" t="s">
        <v>74</v>
      </c>
      <c r="B10" s="31" t="s">
        <v>23</v>
      </c>
      <c r="C10" s="31" t="s">
        <v>24</v>
      </c>
      <c r="D10" s="33" t="s">
        <v>75</v>
      </c>
      <c r="E10" s="13" t="s">
        <v>76</v>
      </c>
      <c r="F10" s="31" t="s">
        <v>27</v>
      </c>
      <c r="G10" s="31" t="s">
        <v>28</v>
      </c>
      <c r="H10" s="31" t="s">
        <v>29</v>
      </c>
      <c r="I10" s="31" t="s">
        <v>30</v>
      </c>
      <c r="J10" s="41" t="s">
        <v>47</v>
      </c>
      <c r="K10" s="9">
        <v>44074</v>
      </c>
      <c r="L10" s="19">
        <v>44681</v>
      </c>
      <c r="M10" s="31" t="s">
        <v>48</v>
      </c>
      <c r="N10" s="32" t="s">
        <v>32</v>
      </c>
      <c r="O10" s="32" t="s">
        <v>32</v>
      </c>
      <c r="P10" s="32" t="s">
        <v>32</v>
      </c>
      <c r="Q10" s="32" t="s">
        <v>32</v>
      </c>
      <c r="R10" s="32" t="s">
        <v>32</v>
      </c>
      <c r="S10" s="17">
        <v>231000</v>
      </c>
      <c r="T10" s="32" t="s">
        <v>49</v>
      </c>
      <c r="U10" s="32" t="s">
        <v>50</v>
      </c>
      <c r="V10" s="36">
        <v>1</v>
      </c>
    </row>
    <row r="11" spans="1:22" s="1" customFormat="1" ht="25.25" customHeight="1">
      <c r="A11" s="31" t="s">
        <v>77</v>
      </c>
      <c r="B11" s="31" t="s">
        <v>23</v>
      </c>
      <c r="C11" s="31" t="s">
        <v>24</v>
      </c>
      <c r="D11" s="33" t="s">
        <v>78</v>
      </c>
      <c r="E11" s="13" t="s">
        <v>79</v>
      </c>
      <c r="F11" s="69" t="s">
        <v>27</v>
      </c>
      <c r="G11" s="33" t="s">
        <v>28</v>
      </c>
      <c r="H11" s="32" t="s">
        <v>29</v>
      </c>
      <c r="I11" s="31" t="s">
        <v>30</v>
      </c>
      <c r="J11" s="41" t="s">
        <v>31</v>
      </c>
      <c r="K11" s="9">
        <v>44057</v>
      </c>
      <c r="L11" s="19">
        <v>44681</v>
      </c>
      <c r="M11" s="31" t="s">
        <v>33</v>
      </c>
      <c r="N11" s="32" t="s">
        <v>32</v>
      </c>
      <c r="O11" s="31" t="s">
        <v>34</v>
      </c>
      <c r="P11" s="32" t="s">
        <v>35</v>
      </c>
      <c r="Q11" s="31">
        <v>2400</v>
      </c>
      <c r="R11" s="31">
        <v>2012</v>
      </c>
      <c r="S11" s="21">
        <v>260000</v>
      </c>
      <c r="T11" s="36" t="s">
        <v>36</v>
      </c>
      <c r="U11" s="32" t="s">
        <v>37</v>
      </c>
      <c r="V11" s="36">
        <v>1</v>
      </c>
    </row>
    <row r="12" spans="1:22" s="1" customFormat="1" ht="25.25" customHeight="1">
      <c r="A12" s="31" t="s">
        <v>80</v>
      </c>
      <c r="B12" s="31" t="s">
        <v>23</v>
      </c>
      <c r="C12" s="31" t="s">
        <v>24</v>
      </c>
      <c r="D12" s="33" t="s">
        <v>81</v>
      </c>
      <c r="E12" s="13" t="s">
        <v>82</v>
      </c>
      <c r="F12" s="31" t="s">
        <v>65</v>
      </c>
      <c r="G12" s="31" t="s">
        <v>66</v>
      </c>
      <c r="H12" s="31" t="s">
        <v>29</v>
      </c>
      <c r="I12" s="31" t="s">
        <v>30</v>
      </c>
      <c r="J12" s="41" t="s">
        <v>83</v>
      </c>
      <c r="K12" s="9">
        <v>44074</v>
      </c>
      <c r="L12" s="19">
        <v>44681</v>
      </c>
      <c r="M12" s="31" t="s">
        <v>84</v>
      </c>
      <c r="N12" s="32" t="s">
        <v>32</v>
      </c>
      <c r="O12" s="32" t="s">
        <v>32</v>
      </c>
      <c r="P12" s="32" t="s">
        <v>32</v>
      </c>
      <c r="Q12" s="32" t="s">
        <v>32</v>
      </c>
      <c r="R12" s="32" t="s">
        <v>32</v>
      </c>
      <c r="S12" s="17">
        <v>180000</v>
      </c>
      <c r="T12" s="31" t="s">
        <v>85</v>
      </c>
      <c r="U12" s="31" t="s">
        <v>86</v>
      </c>
      <c r="V12" s="36">
        <v>1</v>
      </c>
    </row>
    <row r="13" spans="1:22" s="1" customFormat="1" ht="25.25" customHeight="1">
      <c r="A13" s="31" t="s">
        <v>87</v>
      </c>
      <c r="B13" s="31" t="s">
        <v>23</v>
      </c>
      <c r="C13" s="31" t="s">
        <v>24</v>
      </c>
      <c r="D13" s="33" t="s">
        <v>88</v>
      </c>
      <c r="E13" s="13" t="s">
        <v>89</v>
      </c>
      <c r="F13" s="31" t="s">
        <v>65</v>
      </c>
      <c r="G13" s="31" t="s">
        <v>66</v>
      </c>
      <c r="H13" s="31" t="s">
        <v>29</v>
      </c>
      <c r="I13" s="31" t="s">
        <v>30</v>
      </c>
      <c r="J13" s="41" t="s">
        <v>54</v>
      </c>
      <c r="K13" s="9">
        <v>44071</v>
      </c>
      <c r="L13" s="19">
        <v>44681</v>
      </c>
      <c r="M13" s="31" t="s">
        <v>55</v>
      </c>
      <c r="N13" s="32" t="s">
        <v>32</v>
      </c>
      <c r="O13" s="31" t="s">
        <v>56</v>
      </c>
      <c r="P13" s="32" t="s">
        <v>35</v>
      </c>
      <c r="Q13" s="31">
        <v>2400</v>
      </c>
      <c r="R13" s="31">
        <v>2012</v>
      </c>
      <c r="S13" s="17">
        <v>231000</v>
      </c>
      <c r="T13" s="36" t="s">
        <v>57</v>
      </c>
      <c r="U13" s="32" t="s">
        <v>58</v>
      </c>
      <c r="V13" s="36">
        <v>1</v>
      </c>
    </row>
    <row r="14" spans="1:22" s="1" customFormat="1" ht="25.25" customHeight="1">
      <c r="A14" s="26" t="s">
        <v>90</v>
      </c>
      <c r="B14" s="26" t="s">
        <v>23</v>
      </c>
      <c r="C14" s="26" t="s">
        <v>24</v>
      </c>
      <c r="D14" s="27" t="s">
        <v>91</v>
      </c>
      <c r="E14" s="20" t="s">
        <v>92</v>
      </c>
      <c r="F14" s="27" t="s">
        <v>65</v>
      </c>
      <c r="G14" s="28" t="s">
        <v>66</v>
      </c>
      <c r="H14" s="26" t="s">
        <v>29</v>
      </c>
      <c r="I14" s="26" t="s">
        <v>30</v>
      </c>
      <c r="J14" s="37" t="s">
        <v>31</v>
      </c>
      <c r="K14" s="19">
        <v>44056</v>
      </c>
      <c r="L14" s="19">
        <v>44681</v>
      </c>
      <c r="M14" s="27" t="s">
        <v>93</v>
      </c>
      <c r="N14" s="27" t="s">
        <v>32</v>
      </c>
      <c r="O14" s="26" t="s">
        <v>34</v>
      </c>
      <c r="P14" s="27" t="s">
        <v>35</v>
      </c>
      <c r="Q14" s="26">
        <v>2400</v>
      </c>
      <c r="R14" s="26">
        <v>2012</v>
      </c>
      <c r="S14" s="22">
        <v>220000</v>
      </c>
      <c r="T14" s="27" t="s">
        <v>94</v>
      </c>
      <c r="U14" s="27" t="s">
        <v>58</v>
      </c>
      <c r="V14" s="27">
        <v>1</v>
      </c>
    </row>
    <row r="15" spans="1:22" s="1" customFormat="1" ht="25.25" customHeight="1">
      <c r="A15" s="31" t="s">
        <v>95</v>
      </c>
      <c r="B15" s="31" t="s">
        <v>23</v>
      </c>
      <c r="C15" s="31" t="s">
        <v>24</v>
      </c>
      <c r="D15" s="33" t="s">
        <v>96</v>
      </c>
      <c r="E15" s="13" t="s">
        <v>97</v>
      </c>
      <c r="F15" s="31" t="s">
        <v>27</v>
      </c>
      <c r="G15" s="31" t="s">
        <v>28</v>
      </c>
      <c r="H15" s="31" t="s">
        <v>29</v>
      </c>
      <c r="I15" s="31" t="s">
        <v>30</v>
      </c>
      <c r="J15" s="41" t="s">
        <v>47</v>
      </c>
      <c r="K15" s="9">
        <v>44078</v>
      </c>
      <c r="L15" s="19">
        <v>44681</v>
      </c>
      <c r="M15" s="31" t="s">
        <v>48</v>
      </c>
      <c r="N15" s="32" t="s">
        <v>32</v>
      </c>
      <c r="O15" s="32" t="s">
        <v>32</v>
      </c>
      <c r="P15" s="32" t="s">
        <v>32</v>
      </c>
      <c r="Q15" s="32" t="s">
        <v>32</v>
      </c>
      <c r="R15" s="32" t="s">
        <v>32</v>
      </c>
      <c r="S15" s="17">
        <v>231000</v>
      </c>
      <c r="T15" s="32" t="s">
        <v>49</v>
      </c>
      <c r="U15" s="32" t="s">
        <v>50</v>
      </c>
      <c r="V15" s="36">
        <v>1</v>
      </c>
    </row>
    <row r="16" spans="1:22" s="1" customFormat="1" ht="25.25" customHeight="1">
      <c r="A16" s="31" t="s">
        <v>103</v>
      </c>
      <c r="B16" s="31" t="s">
        <v>23</v>
      </c>
      <c r="C16" s="31" t="s">
        <v>24</v>
      </c>
      <c r="D16" s="33" t="s">
        <v>104</v>
      </c>
      <c r="E16" s="13" t="s">
        <v>105</v>
      </c>
      <c r="F16" s="31" t="s">
        <v>65</v>
      </c>
      <c r="G16" s="31" t="s">
        <v>66</v>
      </c>
      <c r="H16" s="31" t="s">
        <v>29</v>
      </c>
      <c r="I16" s="31" t="s">
        <v>30</v>
      </c>
      <c r="J16" s="41" t="s">
        <v>47</v>
      </c>
      <c r="K16" s="9">
        <v>44074</v>
      </c>
      <c r="L16" s="19">
        <v>44681</v>
      </c>
      <c r="M16" s="31" t="s">
        <v>48</v>
      </c>
      <c r="N16" s="32" t="s">
        <v>32</v>
      </c>
      <c r="O16" s="32" t="s">
        <v>32</v>
      </c>
      <c r="P16" s="32" t="s">
        <v>32</v>
      </c>
      <c r="Q16" s="32" t="s">
        <v>32</v>
      </c>
      <c r="R16" s="32" t="s">
        <v>32</v>
      </c>
      <c r="S16" s="17">
        <v>231000</v>
      </c>
      <c r="T16" s="32" t="s">
        <v>49</v>
      </c>
      <c r="U16" s="32" t="s">
        <v>50</v>
      </c>
      <c r="V16" s="36">
        <v>1</v>
      </c>
    </row>
    <row r="17" spans="1:22" s="1" customFormat="1" ht="25.25" customHeight="1">
      <c r="A17" s="31" t="s">
        <v>106</v>
      </c>
      <c r="B17" s="31" t="s">
        <v>23</v>
      </c>
      <c r="C17" s="31" t="s">
        <v>24</v>
      </c>
      <c r="D17" s="33" t="s">
        <v>107</v>
      </c>
      <c r="E17" s="13" t="s">
        <v>108</v>
      </c>
      <c r="F17" s="69" t="s">
        <v>27</v>
      </c>
      <c r="G17" s="33" t="s">
        <v>70</v>
      </c>
      <c r="H17" s="32" t="s">
        <v>109</v>
      </c>
      <c r="I17" s="31" t="s">
        <v>30</v>
      </c>
      <c r="J17" s="41" t="s">
        <v>72</v>
      </c>
      <c r="K17" s="9">
        <v>44057</v>
      </c>
      <c r="L17" s="19">
        <v>44681</v>
      </c>
      <c r="M17" s="31" t="s">
        <v>33</v>
      </c>
      <c r="N17" s="32" t="s">
        <v>32</v>
      </c>
      <c r="O17" s="31" t="s">
        <v>34</v>
      </c>
      <c r="P17" s="32">
        <v>100</v>
      </c>
      <c r="Q17" s="31">
        <v>2400</v>
      </c>
      <c r="R17" s="31">
        <v>2012</v>
      </c>
      <c r="S17" s="21">
        <v>209769</v>
      </c>
      <c r="T17" s="36" t="s">
        <v>36</v>
      </c>
      <c r="U17" s="32" t="s">
        <v>37</v>
      </c>
      <c r="V17" s="36">
        <v>1</v>
      </c>
    </row>
    <row r="18" spans="1:22" s="1" customFormat="1" ht="25.25" customHeight="1">
      <c r="A18" s="31" t="s">
        <v>7833</v>
      </c>
      <c r="B18" s="31" t="s">
        <v>23</v>
      </c>
      <c r="C18" s="31" t="s">
        <v>24</v>
      </c>
      <c r="D18" s="36" t="s">
        <v>7834</v>
      </c>
      <c r="E18" s="142" t="s">
        <v>32</v>
      </c>
      <c r="F18" s="31" t="s">
        <v>4451</v>
      </c>
      <c r="G18" s="31" t="s">
        <v>7835</v>
      </c>
      <c r="H18" s="31" t="s">
        <v>284</v>
      </c>
      <c r="I18" s="31" t="s">
        <v>116</v>
      </c>
      <c r="J18" s="41" t="s">
        <v>7836</v>
      </c>
      <c r="K18" s="9">
        <v>44468</v>
      </c>
      <c r="L18" s="19">
        <v>44681</v>
      </c>
      <c r="M18" s="31" t="s">
        <v>696</v>
      </c>
      <c r="N18" s="31" t="s">
        <v>7632</v>
      </c>
      <c r="O18" s="31" t="s">
        <v>7415</v>
      </c>
      <c r="P18" s="31" t="s">
        <v>575</v>
      </c>
      <c r="Q18" s="31" t="s">
        <v>576</v>
      </c>
      <c r="R18" s="31">
        <v>2019</v>
      </c>
      <c r="S18" s="17">
        <v>624253</v>
      </c>
      <c r="T18" s="31" t="s">
        <v>698</v>
      </c>
      <c r="U18" s="31" t="s">
        <v>86</v>
      </c>
      <c r="V18" s="27">
        <v>1</v>
      </c>
    </row>
    <row r="19" spans="1:22" s="1" customFormat="1" ht="25.25" customHeight="1">
      <c r="A19" s="31" t="s">
        <v>110</v>
      </c>
      <c r="B19" s="32" t="s">
        <v>23</v>
      </c>
      <c r="C19" s="31" t="s">
        <v>24</v>
      </c>
      <c r="D19" s="45" t="s">
        <v>111</v>
      </c>
      <c r="E19" s="140" t="s">
        <v>112</v>
      </c>
      <c r="F19" s="36" t="s">
        <v>113</v>
      </c>
      <c r="G19" s="36" t="s">
        <v>114</v>
      </c>
      <c r="H19" s="36" t="s">
        <v>115</v>
      </c>
      <c r="I19" s="31" t="s">
        <v>116</v>
      </c>
      <c r="J19" s="41" t="s">
        <v>117</v>
      </c>
      <c r="K19" s="6">
        <v>44076</v>
      </c>
      <c r="L19" s="19">
        <v>44681</v>
      </c>
      <c r="M19" s="36" t="s">
        <v>33</v>
      </c>
      <c r="N19" s="36" t="s">
        <v>32</v>
      </c>
      <c r="O19" s="36" t="s">
        <v>34</v>
      </c>
      <c r="P19" s="36" t="s">
        <v>118</v>
      </c>
      <c r="Q19" s="36" t="s">
        <v>119</v>
      </c>
      <c r="R19" s="36">
        <v>2020</v>
      </c>
      <c r="S19" s="43" t="s">
        <v>120</v>
      </c>
      <c r="T19" s="36" t="s">
        <v>36</v>
      </c>
      <c r="U19" s="36" t="s">
        <v>37</v>
      </c>
      <c r="V19" s="36">
        <v>1</v>
      </c>
    </row>
    <row r="20" spans="1:22" s="1" customFormat="1" ht="25.25" customHeight="1">
      <c r="A20" s="26" t="s">
        <v>7802</v>
      </c>
      <c r="B20" s="26" t="s">
        <v>23</v>
      </c>
      <c r="C20" s="26" t="s">
        <v>24</v>
      </c>
      <c r="D20" s="27" t="s">
        <v>7803</v>
      </c>
      <c r="E20" s="20" t="s">
        <v>7804</v>
      </c>
      <c r="F20" s="27" t="s">
        <v>7805</v>
      </c>
      <c r="G20" s="27" t="s">
        <v>7806</v>
      </c>
      <c r="H20" s="29" t="s">
        <v>192</v>
      </c>
      <c r="I20" s="26" t="s">
        <v>30</v>
      </c>
      <c r="J20" s="37" t="s">
        <v>54</v>
      </c>
      <c r="K20" s="18">
        <v>44456</v>
      </c>
      <c r="L20" s="19">
        <v>44681</v>
      </c>
      <c r="M20" s="27" t="s">
        <v>48</v>
      </c>
      <c r="N20" s="27" t="s">
        <v>32</v>
      </c>
      <c r="O20" s="26" t="s">
        <v>287</v>
      </c>
      <c r="P20" s="26" t="s">
        <v>288</v>
      </c>
      <c r="Q20" s="26" t="s">
        <v>289</v>
      </c>
      <c r="R20" s="26">
        <v>2018</v>
      </c>
      <c r="S20" s="22">
        <v>374599</v>
      </c>
      <c r="T20" s="27" t="s">
        <v>94</v>
      </c>
      <c r="U20" s="27" t="s">
        <v>58</v>
      </c>
      <c r="V20" s="27">
        <v>1</v>
      </c>
    </row>
    <row r="21" spans="1:22" s="1" customFormat="1" ht="25.25" customHeight="1">
      <c r="A21" s="31" t="s">
        <v>137</v>
      </c>
      <c r="B21" s="31" t="s">
        <v>23</v>
      </c>
      <c r="C21" s="31" t="s">
        <v>24</v>
      </c>
      <c r="D21" s="33" t="s">
        <v>138</v>
      </c>
      <c r="E21" s="13" t="s">
        <v>139</v>
      </c>
      <c r="F21" s="69" t="s">
        <v>121</v>
      </c>
      <c r="G21" s="36" t="s">
        <v>132</v>
      </c>
      <c r="H21" s="33" t="s">
        <v>133</v>
      </c>
      <c r="I21" s="31" t="s">
        <v>116</v>
      </c>
      <c r="J21" s="41" t="s">
        <v>140</v>
      </c>
      <c r="K21" s="9">
        <v>44063</v>
      </c>
      <c r="L21" s="19">
        <v>44681</v>
      </c>
      <c r="M21" s="32" t="s">
        <v>33</v>
      </c>
      <c r="N21" s="32" t="s">
        <v>32</v>
      </c>
      <c r="O21" s="32" t="s">
        <v>34</v>
      </c>
      <c r="P21" s="32" t="s">
        <v>127</v>
      </c>
      <c r="Q21" s="32" t="s">
        <v>136</v>
      </c>
      <c r="R21" s="36">
        <v>2019</v>
      </c>
      <c r="S21" s="21">
        <v>529914.25</v>
      </c>
      <c r="T21" s="36" t="s">
        <v>36</v>
      </c>
      <c r="U21" s="32" t="s">
        <v>37</v>
      </c>
      <c r="V21" s="36">
        <v>1</v>
      </c>
    </row>
    <row r="22" spans="1:22" s="1" customFormat="1" ht="25.25" customHeight="1">
      <c r="A22" s="31" t="s">
        <v>141</v>
      </c>
      <c r="B22" s="31" t="s">
        <v>23</v>
      </c>
      <c r="C22" s="31" t="s">
        <v>24</v>
      </c>
      <c r="D22" s="33" t="s">
        <v>142</v>
      </c>
      <c r="E22" s="13" t="s">
        <v>143</v>
      </c>
      <c r="F22" s="69" t="s">
        <v>121</v>
      </c>
      <c r="G22" s="36" t="s">
        <v>132</v>
      </c>
      <c r="H22" s="33" t="s">
        <v>133</v>
      </c>
      <c r="I22" s="31" t="s">
        <v>116</v>
      </c>
      <c r="J22" s="41" t="s">
        <v>140</v>
      </c>
      <c r="K22" s="9">
        <v>44063</v>
      </c>
      <c r="L22" s="19">
        <v>44681</v>
      </c>
      <c r="M22" s="32" t="s">
        <v>33</v>
      </c>
      <c r="N22" s="32" t="s">
        <v>32</v>
      </c>
      <c r="O22" s="32" t="s">
        <v>34</v>
      </c>
      <c r="P22" s="32" t="s">
        <v>127</v>
      </c>
      <c r="Q22" s="32" t="s">
        <v>136</v>
      </c>
      <c r="R22" s="36">
        <v>2019</v>
      </c>
      <c r="S22" s="21">
        <v>529914.25</v>
      </c>
      <c r="T22" s="36" t="s">
        <v>36</v>
      </c>
      <c r="U22" s="32" t="s">
        <v>37</v>
      </c>
      <c r="V22" s="36">
        <v>1</v>
      </c>
    </row>
    <row r="23" spans="1:22" s="1" customFormat="1" ht="25.25" customHeight="1">
      <c r="A23" s="31" t="s">
        <v>144</v>
      </c>
      <c r="B23" s="31" t="s">
        <v>23</v>
      </c>
      <c r="C23" s="31" t="s">
        <v>24</v>
      </c>
      <c r="D23" s="33" t="s">
        <v>145</v>
      </c>
      <c r="E23" s="13" t="s">
        <v>146</v>
      </c>
      <c r="F23" s="31" t="s">
        <v>65</v>
      </c>
      <c r="G23" s="31" t="s">
        <v>66</v>
      </c>
      <c r="H23" s="31" t="s">
        <v>29</v>
      </c>
      <c r="I23" s="31" t="s">
        <v>30</v>
      </c>
      <c r="J23" s="41" t="s">
        <v>47</v>
      </c>
      <c r="K23" s="9">
        <v>44078</v>
      </c>
      <c r="L23" s="19">
        <v>44681</v>
      </c>
      <c r="M23" s="31" t="s">
        <v>48</v>
      </c>
      <c r="N23" s="32" t="s">
        <v>32</v>
      </c>
      <c r="O23" s="32" t="s">
        <v>32</v>
      </c>
      <c r="P23" s="32" t="s">
        <v>32</v>
      </c>
      <c r="Q23" s="32" t="s">
        <v>32</v>
      </c>
      <c r="R23" s="32" t="s">
        <v>32</v>
      </c>
      <c r="S23" s="17">
        <v>231000</v>
      </c>
      <c r="T23" s="32" t="s">
        <v>49</v>
      </c>
      <c r="U23" s="32" t="s">
        <v>50</v>
      </c>
      <c r="V23" s="36">
        <v>1</v>
      </c>
    </row>
    <row r="24" spans="1:22" s="1" customFormat="1" ht="25.25" customHeight="1">
      <c r="A24" s="31" t="s">
        <v>147</v>
      </c>
      <c r="B24" s="31" t="s">
        <v>23</v>
      </c>
      <c r="C24" s="31" t="s">
        <v>24</v>
      </c>
      <c r="D24" s="33" t="s">
        <v>148</v>
      </c>
      <c r="E24" s="13" t="s">
        <v>149</v>
      </c>
      <c r="F24" s="31" t="s">
        <v>65</v>
      </c>
      <c r="G24" s="31" t="s">
        <v>66</v>
      </c>
      <c r="H24" s="31" t="s">
        <v>29</v>
      </c>
      <c r="I24" s="31" t="s">
        <v>30</v>
      </c>
      <c r="J24" s="41" t="s">
        <v>47</v>
      </c>
      <c r="K24" s="9">
        <v>44074</v>
      </c>
      <c r="L24" s="19">
        <v>44681</v>
      </c>
      <c r="M24" s="31" t="s">
        <v>48</v>
      </c>
      <c r="N24" s="32" t="s">
        <v>32</v>
      </c>
      <c r="O24" s="32" t="s">
        <v>32</v>
      </c>
      <c r="P24" s="32" t="s">
        <v>32</v>
      </c>
      <c r="Q24" s="32" t="s">
        <v>32</v>
      </c>
      <c r="R24" s="32" t="s">
        <v>32</v>
      </c>
      <c r="S24" s="17">
        <v>231000</v>
      </c>
      <c r="T24" s="32" t="s">
        <v>49</v>
      </c>
      <c r="U24" s="32" t="s">
        <v>50</v>
      </c>
      <c r="V24" s="36">
        <v>1</v>
      </c>
    </row>
    <row r="25" spans="1:22" s="1" customFormat="1" ht="25.25" customHeight="1">
      <c r="A25" s="26" t="s">
        <v>150</v>
      </c>
      <c r="B25" s="26" t="s">
        <v>23</v>
      </c>
      <c r="C25" s="26" t="s">
        <v>24</v>
      </c>
      <c r="D25" s="27" t="s">
        <v>151</v>
      </c>
      <c r="E25" s="20" t="s">
        <v>152</v>
      </c>
      <c r="F25" s="27" t="s">
        <v>65</v>
      </c>
      <c r="G25" s="70" t="s">
        <v>153</v>
      </c>
      <c r="H25" s="26" t="s">
        <v>98</v>
      </c>
      <c r="I25" s="26" t="s">
        <v>30</v>
      </c>
      <c r="J25" s="37" t="s">
        <v>99</v>
      </c>
      <c r="K25" s="19">
        <v>44158</v>
      </c>
      <c r="L25" s="19">
        <v>44681</v>
      </c>
      <c r="M25" s="26" t="s">
        <v>100</v>
      </c>
      <c r="N25" s="27" t="s">
        <v>32</v>
      </c>
      <c r="O25" s="26" t="s">
        <v>34</v>
      </c>
      <c r="P25" s="26" t="s">
        <v>101</v>
      </c>
      <c r="Q25" s="26">
        <v>3000</v>
      </c>
      <c r="R25" s="26">
        <v>2013</v>
      </c>
      <c r="S25" s="22">
        <v>268610</v>
      </c>
      <c r="T25" s="27" t="s">
        <v>102</v>
      </c>
      <c r="U25" s="27" t="s">
        <v>37</v>
      </c>
      <c r="V25" s="27">
        <v>1</v>
      </c>
    </row>
    <row r="26" spans="1:22" s="1" customFormat="1" ht="25.25" customHeight="1">
      <c r="A26" s="31" t="s">
        <v>154</v>
      </c>
      <c r="B26" s="31" t="s">
        <v>23</v>
      </c>
      <c r="C26" s="31" t="s">
        <v>24</v>
      </c>
      <c r="D26" s="33" t="s">
        <v>155</v>
      </c>
      <c r="E26" s="13" t="s">
        <v>156</v>
      </c>
      <c r="F26" s="31" t="s">
        <v>65</v>
      </c>
      <c r="G26" s="31" t="s">
        <v>66</v>
      </c>
      <c r="H26" s="31" t="s">
        <v>29</v>
      </c>
      <c r="I26" s="31" t="s">
        <v>30</v>
      </c>
      <c r="J26" s="41" t="s">
        <v>83</v>
      </c>
      <c r="K26" s="9">
        <v>44074</v>
      </c>
      <c r="L26" s="19">
        <v>44681</v>
      </c>
      <c r="M26" s="31" t="s">
        <v>84</v>
      </c>
      <c r="N26" s="32" t="s">
        <v>32</v>
      </c>
      <c r="O26" s="32" t="s">
        <v>32</v>
      </c>
      <c r="P26" s="32" t="s">
        <v>32</v>
      </c>
      <c r="Q26" s="32" t="s">
        <v>32</v>
      </c>
      <c r="R26" s="32" t="s">
        <v>32</v>
      </c>
      <c r="S26" s="17">
        <v>180000</v>
      </c>
      <c r="T26" s="31" t="s">
        <v>85</v>
      </c>
      <c r="U26" s="31" t="s">
        <v>86</v>
      </c>
      <c r="V26" s="36">
        <v>1</v>
      </c>
    </row>
    <row r="27" spans="1:22" s="1" customFormat="1" ht="25.25" customHeight="1">
      <c r="A27" s="26" t="s">
        <v>157</v>
      </c>
      <c r="B27" s="26" t="s">
        <v>23</v>
      </c>
      <c r="C27" s="26" t="s">
        <v>24</v>
      </c>
      <c r="D27" s="27" t="s">
        <v>158</v>
      </c>
      <c r="E27" s="20" t="s">
        <v>159</v>
      </c>
      <c r="F27" s="27" t="s">
        <v>65</v>
      </c>
      <c r="G27" s="28" t="s">
        <v>153</v>
      </c>
      <c r="H27" s="26" t="s">
        <v>160</v>
      </c>
      <c r="I27" s="26" t="s">
        <v>30</v>
      </c>
      <c r="J27" s="37" t="s">
        <v>54</v>
      </c>
      <c r="K27" s="19">
        <v>44060</v>
      </c>
      <c r="L27" s="19">
        <v>44681</v>
      </c>
      <c r="M27" s="27" t="s">
        <v>161</v>
      </c>
      <c r="N27" s="27" t="s">
        <v>32</v>
      </c>
      <c r="O27" s="26" t="s">
        <v>34</v>
      </c>
      <c r="P27" s="27" t="s">
        <v>101</v>
      </c>
      <c r="Q27" s="26">
        <v>2400</v>
      </c>
      <c r="R27" s="26">
        <v>2014</v>
      </c>
      <c r="S27" s="22">
        <v>349000</v>
      </c>
      <c r="T27" s="27" t="s">
        <v>162</v>
      </c>
      <c r="U27" s="27" t="s">
        <v>86</v>
      </c>
      <c r="V27" s="27">
        <v>1</v>
      </c>
    </row>
    <row r="28" spans="1:22" s="1" customFormat="1" ht="25.25" customHeight="1">
      <c r="A28" s="31" t="s">
        <v>163</v>
      </c>
      <c r="B28" s="31" t="s">
        <v>23</v>
      </c>
      <c r="C28" s="31" t="s">
        <v>24</v>
      </c>
      <c r="D28" s="33" t="s">
        <v>164</v>
      </c>
      <c r="E28" s="13" t="s">
        <v>165</v>
      </c>
      <c r="F28" s="31" t="s">
        <v>65</v>
      </c>
      <c r="G28" s="31" t="s">
        <v>166</v>
      </c>
      <c r="H28" s="31" t="s">
        <v>71</v>
      </c>
      <c r="I28" s="31" t="s">
        <v>30</v>
      </c>
      <c r="J28" s="41" t="s">
        <v>47</v>
      </c>
      <c r="K28" s="9">
        <v>44078</v>
      </c>
      <c r="L28" s="19">
        <v>44681</v>
      </c>
      <c r="M28" s="31" t="s">
        <v>48</v>
      </c>
      <c r="N28" s="32" t="s">
        <v>32</v>
      </c>
      <c r="O28" s="32" t="s">
        <v>32</v>
      </c>
      <c r="P28" s="32" t="s">
        <v>32</v>
      </c>
      <c r="Q28" s="32" t="s">
        <v>32</v>
      </c>
      <c r="R28" s="32" t="s">
        <v>167</v>
      </c>
      <c r="S28" s="17">
        <v>325000</v>
      </c>
      <c r="T28" s="32" t="s">
        <v>49</v>
      </c>
      <c r="U28" s="32" t="s">
        <v>50</v>
      </c>
      <c r="V28" s="36">
        <v>1</v>
      </c>
    </row>
    <row r="29" spans="1:22" s="1" customFormat="1" ht="25.25" customHeight="1">
      <c r="A29" s="31" t="s">
        <v>168</v>
      </c>
      <c r="B29" s="31" t="s">
        <v>23</v>
      </c>
      <c r="C29" s="31" t="s">
        <v>24</v>
      </c>
      <c r="D29" s="33" t="s">
        <v>169</v>
      </c>
      <c r="E29" s="13" t="s">
        <v>170</v>
      </c>
      <c r="F29" s="69" t="s">
        <v>65</v>
      </c>
      <c r="G29" s="33" t="s">
        <v>66</v>
      </c>
      <c r="H29" s="32" t="s">
        <v>29</v>
      </c>
      <c r="I29" s="31" t="s">
        <v>30</v>
      </c>
      <c r="J29" s="41" t="s">
        <v>54</v>
      </c>
      <c r="K29" s="9">
        <v>44069</v>
      </c>
      <c r="L29" s="19">
        <v>44681</v>
      </c>
      <c r="M29" s="31" t="s">
        <v>171</v>
      </c>
      <c r="N29" s="32" t="s">
        <v>32</v>
      </c>
      <c r="O29" s="31" t="s">
        <v>56</v>
      </c>
      <c r="P29" s="32" t="s">
        <v>35</v>
      </c>
      <c r="Q29" s="31">
        <v>2400</v>
      </c>
      <c r="R29" s="31">
        <v>2014</v>
      </c>
      <c r="S29" s="21">
        <v>260000</v>
      </c>
      <c r="T29" s="36" t="s">
        <v>172</v>
      </c>
      <c r="U29" s="32" t="s">
        <v>86</v>
      </c>
      <c r="V29" s="36">
        <v>1</v>
      </c>
    </row>
    <row r="30" spans="1:22" s="1" customFormat="1" ht="25.25" customHeight="1">
      <c r="A30" s="72" t="s">
        <v>173</v>
      </c>
      <c r="B30" s="31" t="s">
        <v>23</v>
      </c>
      <c r="C30" s="31" t="s">
        <v>24</v>
      </c>
      <c r="D30" s="72" t="s">
        <v>174</v>
      </c>
      <c r="E30" s="13" t="s">
        <v>175</v>
      </c>
      <c r="F30" s="31" t="s">
        <v>65</v>
      </c>
      <c r="G30" s="31" t="s">
        <v>66</v>
      </c>
      <c r="H30" s="31" t="s">
        <v>176</v>
      </c>
      <c r="I30" s="31" t="s">
        <v>30</v>
      </c>
      <c r="J30" s="41" t="s">
        <v>177</v>
      </c>
      <c r="K30" s="9" t="s">
        <v>178</v>
      </c>
      <c r="L30" s="19">
        <v>44681</v>
      </c>
      <c r="M30" s="31" t="s">
        <v>48</v>
      </c>
      <c r="N30" s="32" t="s">
        <v>32</v>
      </c>
      <c r="O30" s="32" t="s">
        <v>32</v>
      </c>
      <c r="P30" s="32" t="s">
        <v>32</v>
      </c>
      <c r="Q30" s="32" t="s">
        <v>32</v>
      </c>
      <c r="R30" s="32" t="s">
        <v>32</v>
      </c>
      <c r="S30" s="17">
        <v>431000</v>
      </c>
      <c r="T30" s="32" t="s">
        <v>49</v>
      </c>
      <c r="U30" s="32" t="s">
        <v>50</v>
      </c>
      <c r="V30" s="36">
        <v>1</v>
      </c>
    </row>
    <row r="31" spans="1:22" s="1" customFormat="1" ht="25.25" customHeight="1">
      <c r="A31" s="31" t="s">
        <v>179</v>
      </c>
      <c r="B31" s="31" t="s">
        <v>23</v>
      </c>
      <c r="C31" s="31" t="s">
        <v>24</v>
      </c>
      <c r="D31" s="33" t="s">
        <v>180</v>
      </c>
      <c r="E31" s="13" t="s">
        <v>181</v>
      </c>
      <c r="F31" s="31" t="s">
        <v>65</v>
      </c>
      <c r="G31" s="31" t="s">
        <v>66</v>
      </c>
      <c r="H31" s="31" t="s">
        <v>29</v>
      </c>
      <c r="I31" s="31" t="s">
        <v>30</v>
      </c>
      <c r="J31" s="41" t="s">
        <v>47</v>
      </c>
      <c r="K31" s="9">
        <v>44074</v>
      </c>
      <c r="L31" s="19">
        <v>44681</v>
      </c>
      <c r="M31" s="31" t="s">
        <v>48</v>
      </c>
      <c r="N31" s="32" t="s">
        <v>32</v>
      </c>
      <c r="O31" s="32" t="s">
        <v>32</v>
      </c>
      <c r="P31" s="32" t="s">
        <v>32</v>
      </c>
      <c r="Q31" s="32" t="s">
        <v>32</v>
      </c>
      <c r="R31" s="32" t="s">
        <v>32</v>
      </c>
      <c r="S31" s="17">
        <v>231000</v>
      </c>
      <c r="T31" s="32" t="s">
        <v>49</v>
      </c>
      <c r="U31" s="32" t="s">
        <v>50</v>
      </c>
      <c r="V31" s="36">
        <v>1</v>
      </c>
    </row>
    <row r="32" spans="1:22" s="1" customFormat="1" ht="25.25" customHeight="1">
      <c r="A32" s="31" t="s">
        <v>182</v>
      </c>
      <c r="B32" s="31" t="s">
        <v>23</v>
      </c>
      <c r="C32" s="31" t="s">
        <v>24</v>
      </c>
      <c r="D32" s="33" t="s">
        <v>183</v>
      </c>
      <c r="E32" s="13" t="s">
        <v>184</v>
      </c>
      <c r="F32" s="31" t="s">
        <v>65</v>
      </c>
      <c r="G32" s="31" t="s">
        <v>66</v>
      </c>
      <c r="H32" s="31" t="s">
        <v>29</v>
      </c>
      <c r="I32" s="31" t="s">
        <v>30</v>
      </c>
      <c r="J32" s="41" t="s">
        <v>47</v>
      </c>
      <c r="K32" s="9">
        <v>44078</v>
      </c>
      <c r="L32" s="19">
        <v>44681</v>
      </c>
      <c r="M32" s="31" t="s">
        <v>48</v>
      </c>
      <c r="N32" s="32" t="s">
        <v>32</v>
      </c>
      <c r="O32" s="32" t="s">
        <v>32</v>
      </c>
      <c r="P32" s="32" t="s">
        <v>32</v>
      </c>
      <c r="Q32" s="32" t="s">
        <v>32</v>
      </c>
      <c r="R32" s="32" t="s">
        <v>32</v>
      </c>
      <c r="S32" s="17">
        <v>231000</v>
      </c>
      <c r="T32" s="32" t="s">
        <v>49</v>
      </c>
      <c r="U32" s="32" t="s">
        <v>50</v>
      </c>
      <c r="V32" s="36">
        <v>1</v>
      </c>
    </row>
    <row r="33" spans="1:22" s="1" customFormat="1" ht="25.25" customHeight="1">
      <c r="A33" s="31" t="s">
        <v>185</v>
      </c>
      <c r="B33" s="31" t="s">
        <v>23</v>
      </c>
      <c r="C33" s="31" t="s">
        <v>24</v>
      </c>
      <c r="D33" s="33" t="s">
        <v>186</v>
      </c>
      <c r="E33" s="13" t="s">
        <v>187</v>
      </c>
      <c r="F33" s="31" t="s">
        <v>65</v>
      </c>
      <c r="G33" s="31" t="s">
        <v>66</v>
      </c>
      <c r="H33" s="31" t="s">
        <v>29</v>
      </c>
      <c r="I33" s="31" t="s">
        <v>30</v>
      </c>
      <c r="J33" s="41" t="s">
        <v>54</v>
      </c>
      <c r="K33" s="9">
        <v>44074</v>
      </c>
      <c r="L33" s="19">
        <v>44681</v>
      </c>
      <c r="M33" s="31" t="s">
        <v>55</v>
      </c>
      <c r="N33" s="32" t="s">
        <v>32</v>
      </c>
      <c r="O33" s="31" t="s">
        <v>56</v>
      </c>
      <c r="P33" s="32" t="s">
        <v>35</v>
      </c>
      <c r="Q33" s="31">
        <v>2400</v>
      </c>
      <c r="R33" s="31">
        <v>2014</v>
      </c>
      <c r="S33" s="17">
        <v>231000</v>
      </c>
      <c r="T33" s="36" t="s">
        <v>57</v>
      </c>
      <c r="U33" s="32" t="s">
        <v>58</v>
      </c>
      <c r="V33" s="36">
        <v>1</v>
      </c>
    </row>
    <row r="34" spans="1:22" s="1" customFormat="1" ht="25.25" customHeight="1">
      <c r="A34" s="31" t="s">
        <v>188</v>
      </c>
      <c r="B34" s="31" t="s">
        <v>23</v>
      </c>
      <c r="C34" s="31" t="s">
        <v>24</v>
      </c>
      <c r="D34" s="32" t="s">
        <v>189</v>
      </c>
      <c r="E34" s="7" t="s">
        <v>190</v>
      </c>
      <c r="F34" s="32" t="s">
        <v>121</v>
      </c>
      <c r="G34" s="32" t="s">
        <v>191</v>
      </c>
      <c r="H34" s="31" t="s">
        <v>192</v>
      </c>
      <c r="I34" s="31" t="s">
        <v>30</v>
      </c>
      <c r="J34" s="41" t="s">
        <v>72</v>
      </c>
      <c r="K34" s="9">
        <v>44060</v>
      </c>
      <c r="L34" s="19">
        <v>44681</v>
      </c>
      <c r="M34" s="32" t="s">
        <v>161</v>
      </c>
      <c r="N34" s="32" t="s">
        <v>32</v>
      </c>
      <c r="O34" s="31" t="s">
        <v>34</v>
      </c>
      <c r="P34" s="31" t="s">
        <v>193</v>
      </c>
      <c r="Q34" s="31" t="s">
        <v>194</v>
      </c>
      <c r="R34" s="31">
        <v>2019</v>
      </c>
      <c r="S34" s="16">
        <v>390000</v>
      </c>
      <c r="T34" s="27" t="s">
        <v>162</v>
      </c>
      <c r="U34" s="32" t="s">
        <v>86</v>
      </c>
      <c r="V34" s="32">
        <v>1</v>
      </c>
    </row>
    <row r="35" spans="1:22" s="1" customFormat="1" ht="25.25" customHeight="1">
      <c r="A35" s="31" t="s">
        <v>195</v>
      </c>
      <c r="B35" s="31" t="s">
        <v>23</v>
      </c>
      <c r="C35" s="31" t="s">
        <v>24</v>
      </c>
      <c r="D35" s="32" t="s">
        <v>196</v>
      </c>
      <c r="E35" s="7" t="s">
        <v>197</v>
      </c>
      <c r="F35" s="32" t="s">
        <v>121</v>
      </c>
      <c r="G35" s="32" t="s">
        <v>191</v>
      </c>
      <c r="H35" s="31" t="s">
        <v>192</v>
      </c>
      <c r="I35" s="31" t="s">
        <v>30</v>
      </c>
      <c r="J35" s="41" t="s">
        <v>198</v>
      </c>
      <c r="K35" s="9">
        <v>44112</v>
      </c>
      <c r="L35" s="19">
        <v>44681</v>
      </c>
      <c r="M35" s="32" t="s">
        <v>33</v>
      </c>
      <c r="N35" s="32" t="s">
        <v>32</v>
      </c>
      <c r="O35" s="31" t="s">
        <v>34</v>
      </c>
      <c r="P35" s="31" t="s">
        <v>193</v>
      </c>
      <c r="Q35" s="31" t="s">
        <v>194</v>
      </c>
      <c r="R35" s="31">
        <v>2019</v>
      </c>
      <c r="S35" s="16">
        <v>390000</v>
      </c>
      <c r="T35" s="32" t="s">
        <v>36</v>
      </c>
      <c r="U35" s="32" t="s">
        <v>37</v>
      </c>
      <c r="V35" s="32">
        <v>1</v>
      </c>
    </row>
    <row r="36" spans="1:22" s="1" customFormat="1" ht="25.25" customHeight="1">
      <c r="A36" s="26" t="s">
        <v>199</v>
      </c>
      <c r="B36" s="26" t="s">
        <v>23</v>
      </c>
      <c r="C36" s="26" t="s">
        <v>24</v>
      </c>
      <c r="D36" s="27" t="s">
        <v>200</v>
      </c>
      <c r="E36" s="20" t="s">
        <v>201</v>
      </c>
      <c r="F36" s="27" t="s">
        <v>121</v>
      </c>
      <c r="G36" s="27" t="s">
        <v>191</v>
      </c>
      <c r="H36" s="26" t="s">
        <v>192</v>
      </c>
      <c r="I36" s="26" t="s">
        <v>30</v>
      </c>
      <c r="J36" s="37" t="s">
        <v>72</v>
      </c>
      <c r="K36" s="19">
        <v>44060</v>
      </c>
      <c r="L36" s="19">
        <v>44681</v>
      </c>
      <c r="M36" s="27" t="s">
        <v>33</v>
      </c>
      <c r="N36" s="27" t="s">
        <v>32</v>
      </c>
      <c r="O36" s="26" t="s">
        <v>34</v>
      </c>
      <c r="P36" s="26" t="s">
        <v>193</v>
      </c>
      <c r="Q36" s="26" t="s">
        <v>194</v>
      </c>
      <c r="R36" s="26">
        <v>2019</v>
      </c>
      <c r="S36" s="22">
        <v>390000</v>
      </c>
      <c r="T36" s="27" t="s">
        <v>36</v>
      </c>
      <c r="U36" s="27" t="s">
        <v>37</v>
      </c>
      <c r="V36" s="27">
        <v>1</v>
      </c>
    </row>
    <row r="37" spans="1:22" s="1" customFormat="1" ht="25.25" customHeight="1">
      <c r="A37" s="31" t="s">
        <v>202</v>
      </c>
      <c r="B37" s="31" t="s">
        <v>23</v>
      </c>
      <c r="C37" s="31" t="s">
        <v>24</v>
      </c>
      <c r="D37" s="33" t="s">
        <v>203</v>
      </c>
      <c r="E37" s="13" t="s">
        <v>32</v>
      </c>
      <c r="F37" s="31" t="s">
        <v>65</v>
      </c>
      <c r="G37" s="31" t="s">
        <v>66</v>
      </c>
      <c r="H37" s="31" t="s">
        <v>29</v>
      </c>
      <c r="I37" s="31" t="s">
        <v>30</v>
      </c>
      <c r="J37" s="41" t="s">
        <v>47</v>
      </c>
      <c r="K37" s="9" t="s">
        <v>204</v>
      </c>
      <c r="L37" s="19">
        <v>44681</v>
      </c>
      <c r="M37" s="31" t="s">
        <v>48</v>
      </c>
      <c r="N37" s="32" t="s">
        <v>32</v>
      </c>
      <c r="O37" s="32" t="s">
        <v>32</v>
      </c>
      <c r="P37" s="32" t="s">
        <v>32</v>
      </c>
      <c r="Q37" s="32" t="s">
        <v>32</v>
      </c>
      <c r="R37" s="32" t="s">
        <v>32</v>
      </c>
      <c r="S37" s="17">
        <v>231000</v>
      </c>
      <c r="T37" s="32" t="s">
        <v>49</v>
      </c>
      <c r="U37" s="32" t="s">
        <v>50</v>
      </c>
      <c r="V37" s="36">
        <v>1</v>
      </c>
    </row>
    <row r="38" spans="1:22" s="1" customFormat="1" ht="25.25" customHeight="1">
      <c r="A38" s="31" t="s">
        <v>205</v>
      </c>
      <c r="B38" s="31" t="s">
        <v>23</v>
      </c>
      <c r="C38" s="31" t="s">
        <v>24</v>
      </c>
      <c r="D38" s="33" t="s">
        <v>206</v>
      </c>
      <c r="E38" s="13" t="s">
        <v>207</v>
      </c>
      <c r="F38" s="31" t="s">
        <v>65</v>
      </c>
      <c r="G38" s="31" t="s">
        <v>66</v>
      </c>
      <c r="H38" s="31" t="s">
        <v>29</v>
      </c>
      <c r="I38" s="31" t="s">
        <v>30</v>
      </c>
      <c r="J38" s="41" t="s">
        <v>54</v>
      </c>
      <c r="K38" s="9">
        <v>44071</v>
      </c>
      <c r="L38" s="19">
        <v>44681</v>
      </c>
      <c r="M38" s="31" t="s">
        <v>55</v>
      </c>
      <c r="N38" s="32" t="s">
        <v>32</v>
      </c>
      <c r="O38" s="31" t="s">
        <v>56</v>
      </c>
      <c r="P38" s="32" t="s">
        <v>35</v>
      </c>
      <c r="Q38" s="31">
        <v>2400</v>
      </c>
      <c r="R38" s="31">
        <v>2017</v>
      </c>
      <c r="S38" s="17">
        <v>341000</v>
      </c>
      <c r="T38" s="36" t="s">
        <v>57</v>
      </c>
      <c r="U38" s="32" t="s">
        <v>58</v>
      </c>
      <c r="V38" s="36">
        <v>1</v>
      </c>
    </row>
    <row r="39" spans="1:22" s="1" customFormat="1" ht="25.25" customHeight="1">
      <c r="A39" s="26" t="s">
        <v>208</v>
      </c>
      <c r="B39" s="26" t="s">
        <v>23</v>
      </c>
      <c r="C39" s="26" t="s">
        <v>24</v>
      </c>
      <c r="D39" s="27" t="s">
        <v>209</v>
      </c>
      <c r="E39" s="20" t="s">
        <v>210</v>
      </c>
      <c r="F39" s="27" t="s">
        <v>121</v>
      </c>
      <c r="G39" s="27" t="s">
        <v>211</v>
      </c>
      <c r="H39" s="26" t="s">
        <v>212</v>
      </c>
      <c r="I39" s="26" t="s">
        <v>30</v>
      </c>
      <c r="J39" s="37" t="s">
        <v>54</v>
      </c>
      <c r="K39" s="19">
        <v>44111</v>
      </c>
      <c r="L39" s="19">
        <v>44681</v>
      </c>
      <c r="M39" s="27" t="s">
        <v>125</v>
      </c>
      <c r="N39" s="27" t="s">
        <v>213</v>
      </c>
      <c r="O39" s="26" t="s">
        <v>34</v>
      </c>
      <c r="P39" s="26" t="s">
        <v>127</v>
      </c>
      <c r="Q39" s="26">
        <v>2400</v>
      </c>
      <c r="R39" s="26">
        <v>2016</v>
      </c>
      <c r="S39" s="22">
        <v>161525</v>
      </c>
      <c r="T39" s="27" t="s">
        <v>128</v>
      </c>
      <c r="U39" s="27" t="s">
        <v>58</v>
      </c>
      <c r="V39" s="27">
        <v>1</v>
      </c>
    </row>
    <row r="40" spans="1:22" s="1" customFormat="1" ht="25.25" customHeight="1">
      <c r="A40" s="31" t="s">
        <v>214</v>
      </c>
      <c r="B40" s="31" t="s">
        <v>23</v>
      </c>
      <c r="C40" s="31" t="s">
        <v>24</v>
      </c>
      <c r="D40" s="33" t="s">
        <v>215</v>
      </c>
      <c r="E40" s="13" t="s">
        <v>216</v>
      </c>
      <c r="F40" s="31" t="s">
        <v>65</v>
      </c>
      <c r="G40" s="31" t="s">
        <v>66</v>
      </c>
      <c r="H40" s="31" t="s">
        <v>29</v>
      </c>
      <c r="I40" s="31" t="s">
        <v>30</v>
      </c>
      <c r="J40" s="41" t="s">
        <v>47</v>
      </c>
      <c r="K40" s="9">
        <v>44078</v>
      </c>
      <c r="L40" s="19">
        <v>44681</v>
      </c>
      <c r="M40" s="31" t="s">
        <v>48</v>
      </c>
      <c r="N40" s="32" t="s">
        <v>32</v>
      </c>
      <c r="O40" s="32" t="s">
        <v>32</v>
      </c>
      <c r="P40" s="32" t="s">
        <v>32</v>
      </c>
      <c r="Q40" s="32" t="s">
        <v>32</v>
      </c>
      <c r="R40" s="32" t="s">
        <v>32</v>
      </c>
      <c r="S40" s="17">
        <v>231000</v>
      </c>
      <c r="T40" s="32" t="s">
        <v>49</v>
      </c>
      <c r="U40" s="32" t="s">
        <v>50</v>
      </c>
      <c r="V40" s="36">
        <v>1</v>
      </c>
    </row>
    <row r="41" spans="1:22" s="1" customFormat="1" ht="25.25" customHeight="1">
      <c r="A41" s="31" t="s">
        <v>217</v>
      </c>
      <c r="B41" s="31" t="s">
        <v>23</v>
      </c>
      <c r="C41" s="31" t="s">
        <v>24</v>
      </c>
      <c r="D41" s="33" t="s">
        <v>218</v>
      </c>
      <c r="E41" s="13" t="s">
        <v>219</v>
      </c>
      <c r="F41" s="31" t="s">
        <v>65</v>
      </c>
      <c r="G41" s="31" t="s">
        <v>66</v>
      </c>
      <c r="H41" s="31" t="s">
        <v>29</v>
      </c>
      <c r="I41" s="31" t="s">
        <v>30</v>
      </c>
      <c r="J41" s="41" t="s">
        <v>47</v>
      </c>
      <c r="K41" s="9">
        <v>44078</v>
      </c>
      <c r="L41" s="19">
        <v>44681</v>
      </c>
      <c r="M41" s="31" t="s">
        <v>48</v>
      </c>
      <c r="N41" s="32" t="s">
        <v>32</v>
      </c>
      <c r="O41" s="32" t="s">
        <v>32</v>
      </c>
      <c r="P41" s="32" t="s">
        <v>32</v>
      </c>
      <c r="Q41" s="32" t="s">
        <v>32</v>
      </c>
      <c r="R41" s="32" t="s">
        <v>32</v>
      </c>
      <c r="S41" s="17">
        <v>231000</v>
      </c>
      <c r="T41" s="32" t="s">
        <v>49</v>
      </c>
      <c r="U41" s="32" t="s">
        <v>50</v>
      </c>
      <c r="V41" s="36">
        <v>1</v>
      </c>
    </row>
    <row r="42" spans="1:22" s="1" customFormat="1" ht="25.25" customHeight="1">
      <c r="A42" s="26" t="s">
        <v>220</v>
      </c>
      <c r="B42" s="26" t="s">
        <v>23</v>
      </c>
      <c r="C42" s="26" t="s">
        <v>24</v>
      </c>
      <c r="D42" s="26" t="s">
        <v>221</v>
      </c>
      <c r="E42" s="30" t="s">
        <v>222</v>
      </c>
      <c r="F42" s="37" t="s">
        <v>223</v>
      </c>
      <c r="G42" s="27" t="s">
        <v>224</v>
      </c>
      <c r="H42" s="26" t="s">
        <v>225</v>
      </c>
      <c r="I42" s="26" t="s">
        <v>30</v>
      </c>
      <c r="J42" s="37" t="s">
        <v>226</v>
      </c>
      <c r="K42" s="19">
        <v>44057</v>
      </c>
      <c r="L42" s="19">
        <v>44681</v>
      </c>
      <c r="M42" s="26" t="s">
        <v>73</v>
      </c>
      <c r="N42" s="26" t="s">
        <v>32</v>
      </c>
      <c r="O42" s="26" t="s">
        <v>34</v>
      </c>
      <c r="P42" s="26" t="s">
        <v>227</v>
      </c>
      <c r="Q42" s="26" t="s">
        <v>228</v>
      </c>
      <c r="R42" s="26">
        <v>2017</v>
      </c>
      <c r="S42" s="24">
        <v>410000</v>
      </c>
      <c r="T42" s="26" t="s">
        <v>229</v>
      </c>
      <c r="U42" s="26" t="s">
        <v>58</v>
      </c>
      <c r="V42" s="27">
        <v>1</v>
      </c>
    </row>
    <row r="43" spans="1:22" s="1" customFormat="1" ht="25.25" customHeight="1">
      <c r="A43" s="26" t="s">
        <v>230</v>
      </c>
      <c r="B43" s="26" t="s">
        <v>23</v>
      </c>
      <c r="C43" s="26" t="s">
        <v>24</v>
      </c>
      <c r="D43" s="26" t="s">
        <v>231</v>
      </c>
      <c r="E43" s="30" t="s">
        <v>222</v>
      </c>
      <c r="F43" s="37" t="s">
        <v>223</v>
      </c>
      <c r="G43" s="27" t="s">
        <v>224</v>
      </c>
      <c r="H43" s="26" t="s">
        <v>225</v>
      </c>
      <c r="I43" s="26" t="s">
        <v>30</v>
      </c>
      <c r="J43" s="37" t="s">
        <v>226</v>
      </c>
      <c r="K43" s="19">
        <v>44057</v>
      </c>
      <c r="L43" s="19">
        <v>44681</v>
      </c>
      <c r="M43" s="26" t="s">
        <v>73</v>
      </c>
      <c r="N43" s="26" t="s">
        <v>32</v>
      </c>
      <c r="O43" s="26" t="s">
        <v>34</v>
      </c>
      <c r="P43" s="26" t="s">
        <v>227</v>
      </c>
      <c r="Q43" s="26" t="s">
        <v>228</v>
      </c>
      <c r="R43" s="26">
        <v>2017</v>
      </c>
      <c r="S43" s="24">
        <v>410000</v>
      </c>
      <c r="T43" s="26" t="s">
        <v>229</v>
      </c>
      <c r="U43" s="26" t="s">
        <v>58</v>
      </c>
      <c r="V43" s="27">
        <v>1</v>
      </c>
    </row>
    <row r="44" spans="1:22" s="1" customFormat="1" ht="25.25" customHeight="1">
      <c r="A44" s="26" t="s">
        <v>232</v>
      </c>
      <c r="B44" s="26" t="s">
        <v>23</v>
      </c>
      <c r="C44" s="26" t="s">
        <v>24</v>
      </c>
      <c r="D44" s="26" t="s">
        <v>233</v>
      </c>
      <c r="E44" s="30" t="s">
        <v>222</v>
      </c>
      <c r="F44" s="37" t="s">
        <v>223</v>
      </c>
      <c r="G44" s="27" t="s">
        <v>224</v>
      </c>
      <c r="H44" s="26" t="s">
        <v>225</v>
      </c>
      <c r="I44" s="26" t="s">
        <v>30</v>
      </c>
      <c r="J44" s="37" t="s">
        <v>226</v>
      </c>
      <c r="K44" s="19">
        <v>44057</v>
      </c>
      <c r="L44" s="19">
        <v>44681</v>
      </c>
      <c r="M44" s="26" t="s">
        <v>73</v>
      </c>
      <c r="N44" s="26" t="s">
        <v>32</v>
      </c>
      <c r="O44" s="26" t="s">
        <v>34</v>
      </c>
      <c r="P44" s="26" t="s">
        <v>227</v>
      </c>
      <c r="Q44" s="26" t="s">
        <v>228</v>
      </c>
      <c r="R44" s="26">
        <v>2017</v>
      </c>
      <c r="S44" s="24">
        <v>410000</v>
      </c>
      <c r="T44" s="26" t="s">
        <v>229</v>
      </c>
      <c r="U44" s="26" t="s">
        <v>58</v>
      </c>
      <c r="V44" s="27">
        <v>1</v>
      </c>
    </row>
    <row r="45" spans="1:22" s="1" customFormat="1" ht="25.25" customHeight="1">
      <c r="A45" s="26" t="s">
        <v>234</v>
      </c>
      <c r="B45" s="26" t="s">
        <v>23</v>
      </c>
      <c r="C45" s="26" t="s">
        <v>24</v>
      </c>
      <c r="D45" s="26" t="s">
        <v>235</v>
      </c>
      <c r="E45" s="30" t="s">
        <v>236</v>
      </c>
      <c r="F45" s="37" t="s">
        <v>223</v>
      </c>
      <c r="G45" s="27" t="s">
        <v>237</v>
      </c>
      <c r="H45" s="26" t="s">
        <v>225</v>
      </c>
      <c r="I45" s="26" t="s">
        <v>30</v>
      </c>
      <c r="J45" s="37" t="s">
        <v>226</v>
      </c>
      <c r="K45" s="19">
        <v>44034</v>
      </c>
      <c r="L45" s="19">
        <v>44681</v>
      </c>
      <c r="M45" s="26" t="s">
        <v>100</v>
      </c>
      <c r="N45" s="26" t="s">
        <v>32</v>
      </c>
      <c r="O45" s="26" t="s">
        <v>34</v>
      </c>
      <c r="P45" s="26" t="s">
        <v>227</v>
      </c>
      <c r="Q45" s="26" t="s">
        <v>228</v>
      </c>
      <c r="R45" s="26">
        <v>2017</v>
      </c>
      <c r="S45" s="24">
        <v>410000</v>
      </c>
      <c r="T45" s="26" t="s">
        <v>102</v>
      </c>
      <c r="U45" s="26" t="s">
        <v>37</v>
      </c>
      <c r="V45" s="27">
        <v>1</v>
      </c>
    </row>
    <row r="46" spans="1:22" s="1" customFormat="1" ht="25.25" customHeight="1">
      <c r="A46" s="26" t="s">
        <v>238</v>
      </c>
      <c r="B46" s="26" t="s">
        <v>23</v>
      </c>
      <c r="C46" s="26" t="s">
        <v>24</v>
      </c>
      <c r="D46" s="26" t="s">
        <v>239</v>
      </c>
      <c r="E46" s="30" t="s">
        <v>222</v>
      </c>
      <c r="F46" s="37" t="s">
        <v>223</v>
      </c>
      <c r="G46" s="27" t="s">
        <v>224</v>
      </c>
      <c r="H46" s="26" t="s">
        <v>225</v>
      </c>
      <c r="I46" s="26" t="s">
        <v>30</v>
      </c>
      <c r="J46" s="37" t="s">
        <v>226</v>
      </c>
      <c r="K46" s="19">
        <v>44057</v>
      </c>
      <c r="L46" s="19">
        <v>44681</v>
      </c>
      <c r="M46" s="26" t="s">
        <v>73</v>
      </c>
      <c r="N46" s="26" t="s">
        <v>32</v>
      </c>
      <c r="O46" s="26" t="s">
        <v>34</v>
      </c>
      <c r="P46" s="26" t="s">
        <v>227</v>
      </c>
      <c r="Q46" s="26" t="s">
        <v>228</v>
      </c>
      <c r="R46" s="26">
        <v>2017</v>
      </c>
      <c r="S46" s="24">
        <v>410000</v>
      </c>
      <c r="T46" s="26" t="s">
        <v>229</v>
      </c>
      <c r="U46" s="26" t="s">
        <v>58</v>
      </c>
      <c r="V46" s="27">
        <v>1</v>
      </c>
    </row>
    <row r="47" spans="1:22" s="1" customFormat="1" ht="25.25" customHeight="1">
      <c r="A47" s="26" t="s">
        <v>240</v>
      </c>
      <c r="B47" s="26" t="s">
        <v>23</v>
      </c>
      <c r="C47" s="26" t="s">
        <v>24</v>
      </c>
      <c r="D47" s="26" t="s">
        <v>241</v>
      </c>
      <c r="E47" s="30" t="s">
        <v>222</v>
      </c>
      <c r="F47" s="37" t="s">
        <v>223</v>
      </c>
      <c r="G47" s="27" t="s">
        <v>224</v>
      </c>
      <c r="H47" s="26" t="s">
        <v>225</v>
      </c>
      <c r="I47" s="26" t="s">
        <v>30</v>
      </c>
      <c r="J47" s="37" t="s">
        <v>226</v>
      </c>
      <c r="K47" s="19">
        <v>44034</v>
      </c>
      <c r="L47" s="19">
        <v>44681</v>
      </c>
      <c r="M47" s="26" t="s">
        <v>100</v>
      </c>
      <c r="N47" s="26" t="s">
        <v>32</v>
      </c>
      <c r="O47" s="26" t="s">
        <v>34</v>
      </c>
      <c r="P47" s="26" t="s">
        <v>227</v>
      </c>
      <c r="Q47" s="26" t="s">
        <v>228</v>
      </c>
      <c r="R47" s="26">
        <v>2017</v>
      </c>
      <c r="S47" s="81" t="s">
        <v>242</v>
      </c>
      <c r="T47" s="26" t="s">
        <v>102</v>
      </c>
      <c r="U47" s="26" t="s">
        <v>37</v>
      </c>
      <c r="V47" s="27">
        <v>1</v>
      </c>
    </row>
    <row r="48" spans="1:22" s="1" customFormat="1" ht="25.25" customHeight="1">
      <c r="A48" s="26" t="s">
        <v>243</v>
      </c>
      <c r="B48" s="26" t="s">
        <v>23</v>
      </c>
      <c r="C48" s="26" t="s">
        <v>24</v>
      </c>
      <c r="D48" s="26" t="s">
        <v>244</v>
      </c>
      <c r="E48" s="30" t="s">
        <v>245</v>
      </c>
      <c r="F48" s="37" t="s">
        <v>246</v>
      </c>
      <c r="G48" s="27" t="s">
        <v>247</v>
      </c>
      <c r="H48" s="26" t="s">
        <v>248</v>
      </c>
      <c r="I48" s="26" t="s">
        <v>30</v>
      </c>
      <c r="J48" s="37" t="s">
        <v>249</v>
      </c>
      <c r="K48" s="19">
        <v>44054</v>
      </c>
      <c r="L48" s="19">
        <v>44681</v>
      </c>
      <c r="M48" s="26" t="s">
        <v>33</v>
      </c>
      <c r="N48" s="26" t="s">
        <v>32</v>
      </c>
      <c r="O48" s="27" t="s">
        <v>34</v>
      </c>
      <c r="P48" s="27" t="s">
        <v>127</v>
      </c>
      <c r="Q48" s="27" t="s">
        <v>250</v>
      </c>
      <c r="R48" s="26">
        <v>2017</v>
      </c>
      <c r="S48" s="24">
        <v>200000</v>
      </c>
      <c r="T48" s="26" t="s">
        <v>36</v>
      </c>
      <c r="U48" s="26" t="s">
        <v>37</v>
      </c>
      <c r="V48" s="27">
        <v>1</v>
      </c>
    </row>
    <row r="49" spans="1:22" s="1" customFormat="1" ht="25.25" customHeight="1">
      <c r="A49" s="26" t="s">
        <v>251</v>
      </c>
      <c r="B49" s="26" t="s">
        <v>23</v>
      </c>
      <c r="C49" s="26" t="s">
        <v>24</v>
      </c>
      <c r="D49" s="26" t="s">
        <v>252</v>
      </c>
      <c r="E49" s="30" t="s">
        <v>253</v>
      </c>
      <c r="F49" s="37" t="s">
        <v>246</v>
      </c>
      <c r="G49" s="27" t="s">
        <v>247</v>
      </c>
      <c r="H49" s="26" t="s">
        <v>248</v>
      </c>
      <c r="I49" s="26" t="s">
        <v>30</v>
      </c>
      <c r="J49" s="37" t="s">
        <v>249</v>
      </c>
      <c r="K49" s="19">
        <v>44054</v>
      </c>
      <c r="L49" s="19">
        <v>44681</v>
      </c>
      <c r="M49" s="26" t="s">
        <v>33</v>
      </c>
      <c r="N49" s="26" t="s">
        <v>32</v>
      </c>
      <c r="O49" s="27" t="s">
        <v>34</v>
      </c>
      <c r="P49" s="27" t="s">
        <v>127</v>
      </c>
      <c r="Q49" s="27" t="s">
        <v>250</v>
      </c>
      <c r="R49" s="26">
        <v>2017</v>
      </c>
      <c r="S49" s="24">
        <v>200000</v>
      </c>
      <c r="T49" s="26" t="s">
        <v>36</v>
      </c>
      <c r="U49" s="26" t="s">
        <v>37</v>
      </c>
      <c r="V49" s="27">
        <v>1</v>
      </c>
    </row>
    <row r="50" spans="1:22" s="1" customFormat="1" ht="25.25" customHeight="1">
      <c r="A50" s="26" t="s">
        <v>254</v>
      </c>
      <c r="B50" s="26" t="s">
        <v>23</v>
      </c>
      <c r="C50" s="26" t="s">
        <v>24</v>
      </c>
      <c r="D50" s="26" t="s">
        <v>255</v>
      </c>
      <c r="E50" s="30" t="s">
        <v>256</v>
      </c>
      <c r="F50" s="37" t="s">
        <v>246</v>
      </c>
      <c r="G50" s="27" t="s">
        <v>247</v>
      </c>
      <c r="H50" s="26" t="s">
        <v>248</v>
      </c>
      <c r="I50" s="26" t="s">
        <v>30</v>
      </c>
      <c r="J50" s="37" t="s">
        <v>249</v>
      </c>
      <c r="K50" s="19">
        <v>44054</v>
      </c>
      <c r="L50" s="19">
        <v>44681</v>
      </c>
      <c r="M50" s="26" t="s">
        <v>33</v>
      </c>
      <c r="N50" s="26" t="s">
        <v>32</v>
      </c>
      <c r="O50" s="27" t="s">
        <v>34</v>
      </c>
      <c r="P50" s="27" t="s">
        <v>127</v>
      </c>
      <c r="Q50" s="27" t="s">
        <v>250</v>
      </c>
      <c r="R50" s="26">
        <v>2017</v>
      </c>
      <c r="S50" s="24">
        <v>200000</v>
      </c>
      <c r="T50" s="26" t="s">
        <v>36</v>
      </c>
      <c r="U50" s="26" t="s">
        <v>37</v>
      </c>
      <c r="V50" s="27">
        <v>1</v>
      </c>
    </row>
    <row r="51" spans="1:22" s="1" customFormat="1" ht="25.25" customHeight="1">
      <c r="A51" s="26" t="s">
        <v>257</v>
      </c>
      <c r="B51" s="26" t="s">
        <v>23</v>
      </c>
      <c r="C51" s="26" t="s">
        <v>24</v>
      </c>
      <c r="D51" s="26" t="s">
        <v>258</v>
      </c>
      <c r="E51" s="30" t="s">
        <v>259</v>
      </c>
      <c r="F51" s="37" t="s">
        <v>246</v>
      </c>
      <c r="G51" s="27" t="s">
        <v>247</v>
      </c>
      <c r="H51" s="26" t="s">
        <v>248</v>
      </c>
      <c r="I51" s="26" t="s">
        <v>30</v>
      </c>
      <c r="J51" s="37" t="s">
        <v>249</v>
      </c>
      <c r="K51" s="19">
        <v>44054</v>
      </c>
      <c r="L51" s="19">
        <v>44681</v>
      </c>
      <c r="M51" s="26" t="s">
        <v>33</v>
      </c>
      <c r="N51" s="26" t="s">
        <v>32</v>
      </c>
      <c r="O51" s="27" t="s">
        <v>34</v>
      </c>
      <c r="P51" s="27" t="s">
        <v>127</v>
      </c>
      <c r="Q51" s="27" t="s">
        <v>250</v>
      </c>
      <c r="R51" s="26">
        <v>2017</v>
      </c>
      <c r="S51" s="24">
        <v>200000</v>
      </c>
      <c r="T51" s="26" t="s">
        <v>36</v>
      </c>
      <c r="U51" s="26" t="s">
        <v>37</v>
      </c>
      <c r="V51" s="27">
        <v>1</v>
      </c>
    </row>
    <row r="52" spans="1:22" s="1" customFormat="1" ht="25.25" customHeight="1">
      <c r="A52" s="31" t="s">
        <v>7850</v>
      </c>
      <c r="B52" s="31" t="s">
        <v>23</v>
      </c>
      <c r="C52" s="31" t="s">
        <v>24</v>
      </c>
      <c r="D52" s="83" t="s">
        <v>7851</v>
      </c>
      <c r="E52" s="11" t="s">
        <v>7852</v>
      </c>
      <c r="F52" s="69" t="s">
        <v>482</v>
      </c>
      <c r="G52" s="32" t="s">
        <v>625</v>
      </c>
      <c r="H52" s="33" t="s">
        <v>133</v>
      </c>
      <c r="I52" s="31" t="s">
        <v>116</v>
      </c>
      <c r="J52" s="41" t="s">
        <v>7853</v>
      </c>
      <c r="K52" s="12">
        <v>44522</v>
      </c>
      <c r="L52" s="19">
        <v>44681</v>
      </c>
      <c r="M52" s="36" t="s">
        <v>33</v>
      </c>
      <c r="N52" s="36" t="s">
        <v>32</v>
      </c>
      <c r="O52" s="32" t="s">
        <v>34</v>
      </c>
      <c r="P52" s="32" t="s">
        <v>127</v>
      </c>
      <c r="Q52" s="32" t="s">
        <v>250</v>
      </c>
      <c r="R52" s="36">
        <v>2016</v>
      </c>
      <c r="S52" s="21">
        <v>286000</v>
      </c>
      <c r="T52" s="36" t="s">
        <v>36</v>
      </c>
      <c r="U52" s="84" t="s">
        <v>37</v>
      </c>
      <c r="V52" s="27">
        <v>1</v>
      </c>
    </row>
    <row r="53" spans="1:22" s="1" customFormat="1" ht="25.25" customHeight="1">
      <c r="A53" s="2" t="s">
        <v>7943</v>
      </c>
      <c r="B53" s="31" t="s">
        <v>23</v>
      </c>
      <c r="C53" s="2" t="s">
        <v>24</v>
      </c>
      <c r="D53" s="2" t="s">
        <v>7944</v>
      </c>
      <c r="E53" s="2" t="s">
        <v>7945</v>
      </c>
      <c r="F53" s="5" t="s">
        <v>8283</v>
      </c>
      <c r="G53" s="2" t="s">
        <v>7946</v>
      </c>
      <c r="H53" s="31" t="s">
        <v>284</v>
      </c>
      <c r="I53" s="31" t="s">
        <v>116</v>
      </c>
      <c r="J53" s="41" t="s">
        <v>354</v>
      </c>
      <c r="K53" s="6">
        <v>44581</v>
      </c>
      <c r="L53" s="9">
        <v>44681</v>
      </c>
      <c r="M53" s="32" t="s">
        <v>48</v>
      </c>
      <c r="N53" s="32" t="s">
        <v>7639</v>
      </c>
      <c r="O53" s="31" t="s">
        <v>287</v>
      </c>
      <c r="P53" s="31" t="s">
        <v>575</v>
      </c>
      <c r="Q53" s="31">
        <v>1600</v>
      </c>
      <c r="R53" s="31">
        <v>2017</v>
      </c>
      <c r="S53" s="25">
        <v>260000</v>
      </c>
      <c r="T53" s="32" t="s">
        <v>49</v>
      </c>
      <c r="U53" s="32" t="s">
        <v>50</v>
      </c>
      <c r="V53" s="27">
        <v>1</v>
      </c>
    </row>
    <row r="54" spans="1:22" s="1" customFormat="1" ht="25.25" customHeight="1">
      <c r="A54" s="2" t="s">
        <v>7947</v>
      </c>
      <c r="B54" s="31" t="s">
        <v>23</v>
      </c>
      <c r="C54" s="2" t="s">
        <v>24</v>
      </c>
      <c r="D54" s="2" t="s">
        <v>7948</v>
      </c>
      <c r="E54" s="2" t="s">
        <v>7949</v>
      </c>
      <c r="F54" s="5" t="s">
        <v>8283</v>
      </c>
      <c r="G54" s="2" t="s">
        <v>7946</v>
      </c>
      <c r="H54" s="31" t="s">
        <v>284</v>
      </c>
      <c r="I54" s="31" t="s">
        <v>116</v>
      </c>
      <c r="J54" s="41" t="s">
        <v>354</v>
      </c>
      <c r="K54" s="6">
        <v>44581</v>
      </c>
      <c r="L54" s="9">
        <v>44681</v>
      </c>
      <c r="M54" s="32" t="s">
        <v>48</v>
      </c>
      <c r="N54" s="32" t="s">
        <v>7639</v>
      </c>
      <c r="O54" s="31" t="s">
        <v>287</v>
      </c>
      <c r="P54" s="31" t="s">
        <v>575</v>
      </c>
      <c r="Q54" s="31">
        <v>1600</v>
      </c>
      <c r="R54" s="31">
        <v>2017</v>
      </c>
      <c r="S54" s="25">
        <v>260000</v>
      </c>
      <c r="T54" s="32" t="s">
        <v>49</v>
      </c>
      <c r="U54" s="32" t="s">
        <v>50</v>
      </c>
      <c r="V54" s="27">
        <v>1</v>
      </c>
    </row>
    <row r="55" spans="1:22" s="1" customFormat="1" ht="25.25" customHeight="1">
      <c r="A55" s="147" t="s">
        <v>8051</v>
      </c>
      <c r="B55" s="32" t="s">
        <v>23</v>
      </c>
      <c r="C55" s="3" t="s">
        <v>24</v>
      </c>
      <c r="D55" s="2" t="s">
        <v>8052</v>
      </c>
      <c r="E55" s="2" t="s">
        <v>8053</v>
      </c>
      <c r="F55" s="10" t="s">
        <v>121</v>
      </c>
      <c r="G55" s="2" t="s">
        <v>8054</v>
      </c>
      <c r="H55" s="32" t="s">
        <v>123</v>
      </c>
      <c r="I55" s="31" t="s">
        <v>30</v>
      </c>
      <c r="J55" s="34" t="s">
        <v>4850</v>
      </c>
      <c r="K55" s="9">
        <v>44600</v>
      </c>
      <c r="L55" s="9">
        <v>44681</v>
      </c>
      <c r="M55" s="32" t="s">
        <v>125</v>
      </c>
      <c r="N55" s="32" t="s">
        <v>6362</v>
      </c>
      <c r="O55" s="31" t="s">
        <v>34</v>
      </c>
      <c r="P55" s="32" t="s">
        <v>127</v>
      </c>
      <c r="Q55" s="32" t="s">
        <v>289</v>
      </c>
      <c r="R55" s="31">
        <v>2019</v>
      </c>
      <c r="S55" s="16">
        <v>262600</v>
      </c>
      <c r="T55" s="32" t="s">
        <v>128</v>
      </c>
      <c r="U55" s="31" t="s">
        <v>58</v>
      </c>
      <c r="V55" s="27">
        <v>1</v>
      </c>
    </row>
    <row r="56" spans="1:22" s="1" customFormat="1" ht="25.25" customHeight="1">
      <c r="A56" s="3" t="s">
        <v>8055</v>
      </c>
      <c r="B56" s="32" t="s">
        <v>23</v>
      </c>
      <c r="C56" s="3" t="s">
        <v>24</v>
      </c>
      <c r="D56" s="2" t="s">
        <v>8056</v>
      </c>
      <c r="E56" s="2" t="s">
        <v>8057</v>
      </c>
      <c r="F56" s="10" t="s">
        <v>121</v>
      </c>
      <c r="G56" s="2" t="s">
        <v>8054</v>
      </c>
      <c r="H56" s="32" t="s">
        <v>123</v>
      </c>
      <c r="I56" s="31" t="s">
        <v>30</v>
      </c>
      <c r="J56" s="34" t="s">
        <v>4850</v>
      </c>
      <c r="K56" s="9">
        <v>44600</v>
      </c>
      <c r="L56" s="9">
        <v>44681</v>
      </c>
      <c r="M56" s="32" t="s">
        <v>8058</v>
      </c>
      <c r="N56" s="32" t="s">
        <v>32</v>
      </c>
      <c r="O56" s="31" t="s">
        <v>34</v>
      </c>
      <c r="P56" s="32" t="s">
        <v>127</v>
      </c>
      <c r="Q56" s="32" t="s">
        <v>289</v>
      </c>
      <c r="R56" s="31">
        <v>2019</v>
      </c>
      <c r="S56" s="16">
        <v>262600</v>
      </c>
      <c r="T56" s="32" t="s">
        <v>94</v>
      </c>
      <c r="U56" s="31" t="s">
        <v>58</v>
      </c>
      <c r="V56" s="27">
        <v>1</v>
      </c>
    </row>
    <row r="57" spans="1:22" s="1" customFormat="1" ht="25.25" customHeight="1">
      <c r="A57" s="2" t="s">
        <v>7962</v>
      </c>
      <c r="B57" s="31" t="s">
        <v>23</v>
      </c>
      <c r="C57" s="2" t="s">
        <v>24</v>
      </c>
      <c r="D57" s="2" t="s">
        <v>7963</v>
      </c>
      <c r="E57" s="2" t="s">
        <v>7964</v>
      </c>
      <c r="F57" s="5" t="s">
        <v>383</v>
      </c>
      <c r="G57" s="2" t="s">
        <v>7936</v>
      </c>
      <c r="H57" s="31" t="s">
        <v>284</v>
      </c>
      <c r="I57" s="31" t="s">
        <v>116</v>
      </c>
      <c r="J57" s="41" t="s">
        <v>354</v>
      </c>
      <c r="K57" s="6">
        <v>44586</v>
      </c>
      <c r="L57" s="9">
        <v>44681</v>
      </c>
      <c r="M57" s="32" t="s">
        <v>48</v>
      </c>
      <c r="N57" s="32" t="s">
        <v>7639</v>
      </c>
      <c r="O57" s="31" t="s">
        <v>287</v>
      </c>
      <c r="P57" s="31" t="s">
        <v>288</v>
      </c>
      <c r="Q57" s="31">
        <v>1600</v>
      </c>
      <c r="R57" s="31">
        <v>2017</v>
      </c>
      <c r="S57" s="16">
        <v>230000</v>
      </c>
      <c r="T57" s="32" t="s">
        <v>49</v>
      </c>
      <c r="U57" s="32" t="s">
        <v>50</v>
      </c>
      <c r="V57" s="27">
        <v>1</v>
      </c>
    </row>
    <row r="58" spans="1:22" s="1" customFormat="1" ht="25.25" customHeight="1">
      <c r="A58" s="4" t="s">
        <v>8248</v>
      </c>
      <c r="B58" s="31" t="s">
        <v>23</v>
      </c>
      <c r="C58" s="4" t="s">
        <v>24</v>
      </c>
      <c r="D58" s="144" t="s">
        <v>8251</v>
      </c>
      <c r="E58" s="144" t="s">
        <v>8252</v>
      </c>
      <c r="F58" s="4" t="s">
        <v>383</v>
      </c>
      <c r="G58" s="4" t="s">
        <v>7923</v>
      </c>
      <c r="H58" s="31" t="s">
        <v>284</v>
      </c>
      <c r="I58" s="31" t="s">
        <v>116</v>
      </c>
      <c r="J58" s="41" t="s">
        <v>354</v>
      </c>
      <c r="K58" s="9">
        <v>44636</v>
      </c>
      <c r="L58" s="9">
        <v>44681</v>
      </c>
      <c r="M58" s="31" t="s">
        <v>161</v>
      </c>
      <c r="N58" s="4" t="s">
        <v>32</v>
      </c>
      <c r="O58" s="31" t="s">
        <v>287</v>
      </c>
      <c r="P58" s="31" t="s">
        <v>288</v>
      </c>
      <c r="Q58" s="31">
        <v>1600</v>
      </c>
      <c r="R58" s="31">
        <v>2017</v>
      </c>
      <c r="S58" s="16">
        <v>230000</v>
      </c>
      <c r="T58" s="31" t="s">
        <v>162</v>
      </c>
      <c r="U58" s="31" t="s">
        <v>86</v>
      </c>
      <c r="V58" s="27">
        <v>1</v>
      </c>
    </row>
    <row r="59" spans="1:22" s="1" customFormat="1" ht="25.25" customHeight="1">
      <c r="A59" s="4" t="s">
        <v>8254</v>
      </c>
      <c r="B59" s="31" t="s">
        <v>23</v>
      </c>
      <c r="C59" s="4" t="s">
        <v>24</v>
      </c>
      <c r="D59" s="4" t="s">
        <v>8249</v>
      </c>
      <c r="E59" s="4" t="s">
        <v>8250</v>
      </c>
      <c r="F59" s="4" t="s">
        <v>383</v>
      </c>
      <c r="G59" s="4" t="s">
        <v>7923</v>
      </c>
      <c r="H59" s="31" t="s">
        <v>284</v>
      </c>
      <c r="I59" s="31" t="s">
        <v>116</v>
      </c>
      <c r="J59" s="41" t="s">
        <v>354</v>
      </c>
      <c r="K59" s="9">
        <v>44638</v>
      </c>
      <c r="L59" s="9">
        <v>44681</v>
      </c>
      <c r="M59" s="31" t="s">
        <v>161</v>
      </c>
      <c r="N59" s="4" t="s">
        <v>32</v>
      </c>
      <c r="O59" s="31" t="s">
        <v>287</v>
      </c>
      <c r="P59" s="31" t="s">
        <v>288</v>
      </c>
      <c r="Q59" s="31">
        <v>1600</v>
      </c>
      <c r="R59" s="31">
        <v>2017</v>
      </c>
      <c r="S59" s="16">
        <v>230000</v>
      </c>
      <c r="T59" s="31" t="s">
        <v>162</v>
      </c>
      <c r="U59" s="31" t="s">
        <v>86</v>
      </c>
      <c r="V59" s="27">
        <v>1</v>
      </c>
    </row>
    <row r="60" spans="1:22" s="1" customFormat="1" ht="25.25" customHeight="1">
      <c r="A60" s="2" t="s">
        <v>7940</v>
      </c>
      <c r="B60" s="31" t="s">
        <v>23</v>
      </c>
      <c r="C60" s="2" t="s">
        <v>24</v>
      </c>
      <c r="D60" s="2" t="s">
        <v>7941</v>
      </c>
      <c r="E60" s="2" t="s">
        <v>7942</v>
      </c>
      <c r="F60" s="5" t="s">
        <v>383</v>
      </c>
      <c r="G60" s="2" t="s">
        <v>7936</v>
      </c>
      <c r="H60" s="31" t="s">
        <v>284</v>
      </c>
      <c r="I60" s="31" t="s">
        <v>116</v>
      </c>
      <c r="J60" s="41" t="s">
        <v>354</v>
      </c>
      <c r="K60" s="6">
        <v>44580</v>
      </c>
      <c r="L60" s="9">
        <v>44681</v>
      </c>
      <c r="M60" s="32" t="s">
        <v>48</v>
      </c>
      <c r="N60" s="32" t="s">
        <v>7639</v>
      </c>
      <c r="O60" s="31" t="s">
        <v>287</v>
      </c>
      <c r="P60" s="31" t="s">
        <v>288</v>
      </c>
      <c r="Q60" s="31">
        <v>1600</v>
      </c>
      <c r="R60" s="31">
        <v>2017</v>
      </c>
      <c r="S60" s="16">
        <v>230000</v>
      </c>
      <c r="T60" s="32" t="s">
        <v>49</v>
      </c>
      <c r="U60" s="32" t="s">
        <v>50</v>
      </c>
      <c r="V60" s="27">
        <v>1</v>
      </c>
    </row>
    <row r="61" spans="1:22" s="1" customFormat="1" ht="25.25" customHeight="1">
      <c r="A61" s="148" t="s">
        <v>8007</v>
      </c>
      <c r="B61" s="31" t="s">
        <v>23</v>
      </c>
      <c r="C61" s="3" t="s">
        <v>24</v>
      </c>
      <c r="D61" s="5" t="s">
        <v>8008</v>
      </c>
      <c r="E61" s="5" t="s">
        <v>8009</v>
      </c>
      <c r="F61" s="5" t="s">
        <v>383</v>
      </c>
      <c r="G61" s="2" t="s">
        <v>7923</v>
      </c>
      <c r="H61" s="31" t="s">
        <v>284</v>
      </c>
      <c r="I61" s="31" t="s">
        <v>116</v>
      </c>
      <c r="J61" s="41" t="s">
        <v>354</v>
      </c>
      <c r="K61" s="6">
        <v>44594</v>
      </c>
      <c r="L61" s="9">
        <v>44681</v>
      </c>
      <c r="M61" s="32" t="s">
        <v>125</v>
      </c>
      <c r="N61" s="2" t="s">
        <v>213</v>
      </c>
      <c r="O61" s="31" t="s">
        <v>287</v>
      </c>
      <c r="P61" s="31" t="s">
        <v>288</v>
      </c>
      <c r="Q61" s="31">
        <v>1600</v>
      </c>
      <c r="R61" s="31">
        <v>2017</v>
      </c>
      <c r="S61" s="16">
        <v>230000</v>
      </c>
      <c r="T61" s="32" t="s">
        <v>49</v>
      </c>
      <c r="U61" s="32" t="s">
        <v>50</v>
      </c>
      <c r="V61" s="27">
        <v>1</v>
      </c>
    </row>
    <row r="62" spans="1:22" s="1" customFormat="1" ht="25.25" customHeight="1">
      <c r="A62" s="2" t="s">
        <v>7933</v>
      </c>
      <c r="B62" s="31" t="s">
        <v>23</v>
      </c>
      <c r="C62" s="2" t="s">
        <v>24</v>
      </c>
      <c r="D62" s="2" t="s">
        <v>7934</v>
      </c>
      <c r="E62" s="2" t="s">
        <v>7935</v>
      </c>
      <c r="F62" s="5" t="s">
        <v>383</v>
      </c>
      <c r="G62" s="2" t="s">
        <v>7936</v>
      </c>
      <c r="H62" s="31" t="s">
        <v>284</v>
      </c>
      <c r="I62" s="31" t="s">
        <v>116</v>
      </c>
      <c r="J62" s="41" t="s">
        <v>54</v>
      </c>
      <c r="K62" s="6">
        <v>44593</v>
      </c>
      <c r="L62" s="9">
        <v>44681</v>
      </c>
      <c r="M62" s="32" t="s">
        <v>125</v>
      </c>
      <c r="N62" s="32" t="s">
        <v>213</v>
      </c>
      <c r="O62" s="31" t="s">
        <v>287</v>
      </c>
      <c r="P62" s="31" t="s">
        <v>288</v>
      </c>
      <c r="Q62" s="31">
        <v>1600</v>
      </c>
      <c r="R62" s="31">
        <v>2017</v>
      </c>
      <c r="S62" s="16">
        <v>230000</v>
      </c>
      <c r="T62" s="32" t="s">
        <v>128</v>
      </c>
      <c r="U62" s="32" t="s">
        <v>58</v>
      </c>
      <c r="V62" s="27">
        <v>1</v>
      </c>
    </row>
    <row r="63" spans="1:22" s="1" customFormat="1" ht="25.25" customHeight="1">
      <c r="A63" s="2" t="s">
        <v>7937</v>
      </c>
      <c r="B63" s="31" t="s">
        <v>23</v>
      </c>
      <c r="C63" s="2" t="s">
        <v>24</v>
      </c>
      <c r="D63" s="2" t="s">
        <v>7938</v>
      </c>
      <c r="E63" s="2" t="s">
        <v>7939</v>
      </c>
      <c r="F63" s="5" t="s">
        <v>383</v>
      </c>
      <c r="G63" s="2" t="s">
        <v>7936</v>
      </c>
      <c r="H63" s="31" t="s">
        <v>284</v>
      </c>
      <c r="I63" s="31" t="s">
        <v>116</v>
      </c>
      <c r="J63" s="41" t="s">
        <v>354</v>
      </c>
      <c r="K63" s="6">
        <v>44580</v>
      </c>
      <c r="L63" s="9">
        <v>44681</v>
      </c>
      <c r="M63" s="32" t="s">
        <v>48</v>
      </c>
      <c r="N63" s="32" t="s">
        <v>7639</v>
      </c>
      <c r="O63" s="31" t="s">
        <v>287</v>
      </c>
      <c r="P63" s="31" t="s">
        <v>288</v>
      </c>
      <c r="Q63" s="31">
        <v>1600</v>
      </c>
      <c r="R63" s="31">
        <v>2017</v>
      </c>
      <c r="S63" s="16">
        <v>230000</v>
      </c>
      <c r="T63" s="32" t="s">
        <v>49</v>
      </c>
      <c r="U63" s="32" t="s">
        <v>50</v>
      </c>
      <c r="V63" s="27">
        <v>1</v>
      </c>
    </row>
    <row r="64" spans="1:22" s="1" customFormat="1" ht="25.25" customHeight="1">
      <c r="A64" s="3" t="s">
        <v>7870</v>
      </c>
      <c r="B64" s="2" t="s">
        <v>23</v>
      </c>
      <c r="C64" s="2" t="s">
        <v>24</v>
      </c>
      <c r="D64" s="2" t="s">
        <v>7871</v>
      </c>
      <c r="E64" s="2" t="s">
        <v>7872</v>
      </c>
      <c r="F64" s="31" t="s">
        <v>383</v>
      </c>
      <c r="G64" s="28" t="s">
        <v>7873</v>
      </c>
      <c r="H64" s="29" t="s">
        <v>7841</v>
      </c>
      <c r="I64" s="26" t="s">
        <v>116</v>
      </c>
      <c r="J64" s="28" t="s">
        <v>907</v>
      </c>
      <c r="K64" s="18">
        <v>44574</v>
      </c>
      <c r="L64" s="19">
        <v>44681</v>
      </c>
      <c r="M64" s="40" t="s">
        <v>161</v>
      </c>
      <c r="N64" s="40" t="s">
        <v>32</v>
      </c>
      <c r="O64" s="27" t="s">
        <v>34</v>
      </c>
      <c r="P64" s="27">
        <v>70</v>
      </c>
      <c r="Q64" s="27" t="s">
        <v>7842</v>
      </c>
      <c r="R64" s="27">
        <v>2017</v>
      </c>
      <c r="S64" s="22">
        <v>429200</v>
      </c>
      <c r="T64" s="27" t="s">
        <v>162</v>
      </c>
      <c r="U64" s="33" t="s">
        <v>86</v>
      </c>
      <c r="V64" s="27">
        <v>1</v>
      </c>
    </row>
    <row r="65" spans="1:22" s="1" customFormat="1" ht="25.25" customHeight="1">
      <c r="A65" s="148" t="s">
        <v>8175</v>
      </c>
      <c r="B65" s="32" t="s">
        <v>23</v>
      </c>
      <c r="C65" s="3" t="s">
        <v>24</v>
      </c>
      <c r="D65" s="2" t="s">
        <v>8176</v>
      </c>
      <c r="E65" s="2" t="s">
        <v>8177</v>
      </c>
      <c r="F65" s="2" t="s">
        <v>121</v>
      </c>
      <c r="G65" s="2" t="s">
        <v>8159</v>
      </c>
      <c r="H65" s="32" t="s">
        <v>123</v>
      </c>
      <c r="I65" s="31" t="s">
        <v>30</v>
      </c>
      <c r="J65" s="34" t="s">
        <v>4850</v>
      </c>
      <c r="K65" s="9">
        <v>44600</v>
      </c>
      <c r="L65" s="9">
        <v>44681</v>
      </c>
      <c r="M65" s="138" t="s">
        <v>125</v>
      </c>
      <c r="N65" s="32" t="s">
        <v>2339</v>
      </c>
      <c r="O65" s="27" t="s">
        <v>34</v>
      </c>
      <c r="P65" s="32" t="s">
        <v>127</v>
      </c>
      <c r="Q65" s="32" t="s">
        <v>289</v>
      </c>
      <c r="R65" s="31">
        <v>2019</v>
      </c>
      <c r="S65" s="16">
        <v>360280</v>
      </c>
      <c r="T65" s="32" t="s">
        <v>128</v>
      </c>
      <c r="U65" s="31" t="s">
        <v>58</v>
      </c>
      <c r="V65" s="27">
        <v>1</v>
      </c>
    </row>
    <row r="66" spans="1:22" s="1" customFormat="1" ht="25.25" customHeight="1">
      <c r="A66" s="2" t="s">
        <v>8163</v>
      </c>
      <c r="B66" s="32" t="s">
        <v>23</v>
      </c>
      <c r="C66" s="3" t="s">
        <v>24</v>
      </c>
      <c r="D66" s="2" t="s">
        <v>8164</v>
      </c>
      <c r="E66" s="2" t="s">
        <v>8165</v>
      </c>
      <c r="F66" s="2" t="s">
        <v>121</v>
      </c>
      <c r="G66" s="2" t="s">
        <v>8159</v>
      </c>
      <c r="H66" s="32" t="s">
        <v>123</v>
      </c>
      <c r="I66" s="31" t="s">
        <v>30</v>
      </c>
      <c r="J66" s="34" t="s">
        <v>4850</v>
      </c>
      <c r="K66" s="9">
        <v>44600</v>
      </c>
      <c r="L66" s="9">
        <v>44681</v>
      </c>
      <c r="M66" s="32" t="s">
        <v>8058</v>
      </c>
      <c r="N66" s="32" t="s">
        <v>32</v>
      </c>
      <c r="O66" s="27" t="s">
        <v>34</v>
      </c>
      <c r="P66" s="32" t="s">
        <v>127</v>
      </c>
      <c r="Q66" s="32" t="s">
        <v>289</v>
      </c>
      <c r="R66" s="31">
        <v>2019</v>
      </c>
      <c r="S66" s="16">
        <v>360280</v>
      </c>
      <c r="T66" s="32" t="s">
        <v>94</v>
      </c>
      <c r="U66" s="31" t="s">
        <v>58</v>
      </c>
      <c r="V66" s="27">
        <v>1</v>
      </c>
    </row>
    <row r="67" spans="1:22" s="1" customFormat="1" ht="25.25" customHeight="1">
      <c r="A67" s="148" t="s">
        <v>8172</v>
      </c>
      <c r="B67" s="32" t="s">
        <v>23</v>
      </c>
      <c r="C67" s="3" t="s">
        <v>24</v>
      </c>
      <c r="D67" s="2" t="s">
        <v>8173</v>
      </c>
      <c r="E67" s="2" t="s">
        <v>8174</v>
      </c>
      <c r="F67" s="2" t="s">
        <v>121</v>
      </c>
      <c r="G67" s="2" t="s">
        <v>8159</v>
      </c>
      <c r="H67" s="32" t="s">
        <v>123</v>
      </c>
      <c r="I67" s="31" t="s">
        <v>30</v>
      </c>
      <c r="J67" s="34" t="s">
        <v>4850</v>
      </c>
      <c r="K67" s="9">
        <v>44600</v>
      </c>
      <c r="L67" s="9">
        <v>44681</v>
      </c>
      <c r="M67" s="138" t="s">
        <v>125</v>
      </c>
      <c r="N67" s="150" t="s">
        <v>1956</v>
      </c>
      <c r="O67" s="27" t="s">
        <v>34</v>
      </c>
      <c r="P67" s="32" t="s">
        <v>127</v>
      </c>
      <c r="Q67" s="32" t="s">
        <v>289</v>
      </c>
      <c r="R67" s="31">
        <v>2019</v>
      </c>
      <c r="S67" s="16">
        <v>360280</v>
      </c>
      <c r="T67" s="32" t="s">
        <v>128</v>
      </c>
      <c r="U67" s="31" t="s">
        <v>58</v>
      </c>
      <c r="V67" s="27">
        <v>1</v>
      </c>
    </row>
    <row r="68" spans="1:22" s="1" customFormat="1" ht="25.25" customHeight="1">
      <c r="A68" s="148" t="s">
        <v>8156</v>
      </c>
      <c r="B68" s="32" t="s">
        <v>23</v>
      </c>
      <c r="C68" s="3" t="s">
        <v>24</v>
      </c>
      <c r="D68" s="2" t="s">
        <v>8157</v>
      </c>
      <c r="E68" s="2" t="s">
        <v>8158</v>
      </c>
      <c r="F68" s="2" t="s">
        <v>121</v>
      </c>
      <c r="G68" s="2" t="s">
        <v>8159</v>
      </c>
      <c r="H68" s="32" t="s">
        <v>123</v>
      </c>
      <c r="I68" s="31" t="s">
        <v>30</v>
      </c>
      <c r="J68" s="34" t="s">
        <v>4850</v>
      </c>
      <c r="K68" s="9">
        <v>44600</v>
      </c>
      <c r="L68" s="9">
        <v>44681</v>
      </c>
      <c r="M68" s="32" t="s">
        <v>125</v>
      </c>
      <c r="N68" s="32" t="s">
        <v>2334</v>
      </c>
      <c r="O68" s="27" t="s">
        <v>34</v>
      </c>
      <c r="P68" s="32" t="s">
        <v>127</v>
      </c>
      <c r="Q68" s="32" t="s">
        <v>289</v>
      </c>
      <c r="R68" s="31">
        <v>2019</v>
      </c>
      <c r="S68" s="16">
        <v>360280</v>
      </c>
      <c r="T68" s="32" t="s">
        <v>128</v>
      </c>
      <c r="U68" s="31" t="s">
        <v>58</v>
      </c>
      <c r="V68" s="27">
        <v>1</v>
      </c>
    </row>
    <row r="69" spans="1:22" s="1" customFormat="1" ht="25.25" customHeight="1">
      <c r="A69" s="2" t="s">
        <v>8169</v>
      </c>
      <c r="B69" s="32" t="s">
        <v>23</v>
      </c>
      <c r="C69" s="3" t="s">
        <v>24</v>
      </c>
      <c r="D69" s="2" t="s">
        <v>8170</v>
      </c>
      <c r="E69" s="2" t="s">
        <v>8171</v>
      </c>
      <c r="F69" s="2" t="s">
        <v>121</v>
      </c>
      <c r="G69" s="2" t="s">
        <v>8159</v>
      </c>
      <c r="H69" s="32" t="s">
        <v>123</v>
      </c>
      <c r="I69" s="31" t="s">
        <v>30</v>
      </c>
      <c r="J69" s="34" t="s">
        <v>4850</v>
      </c>
      <c r="K69" s="9">
        <v>44600</v>
      </c>
      <c r="L69" s="9">
        <v>44681</v>
      </c>
      <c r="M69" s="138" t="s">
        <v>8058</v>
      </c>
      <c r="N69" s="32" t="s">
        <v>32</v>
      </c>
      <c r="O69" s="27" t="s">
        <v>34</v>
      </c>
      <c r="P69" s="32" t="s">
        <v>127</v>
      </c>
      <c r="Q69" s="32" t="s">
        <v>289</v>
      </c>
      <c r="R69" s="31">
        <v>2019</v>
      </c>
      <c r="S69" s="16">
        <v>360280</v>
      </c>
      <c r="T69" s="32" t="s">
        <v>94</v>
      </c>
      <c r="U69" s="31" t="s">
        <v>58</v>
      </c>
      <c r="V69" s="27">
        <v>1</v>
      </c>
    </row>
    <row r="70" spans="1:22" s="1" customFormat="1" ht="25.25" customHeight="1">
      <c r="A70" s="148" t="s">
        <v>8160</v>
      </c>
      <c r="B70" s="32" t="s">
        <v>23</v>
      </c>
      <c r="C70" s="3" t="s">
        <v>24</v>
      </c>
      <c r="D70" s="2" t="s">
        <v>8161</v>
      </c>
      <c r="E70" s="2" t="s">
        <v>8162</v>
      </c>
      <c r="F70" s="2" t="s">
        <v>121</v>
      </c>
      <c r="G70" s="2" t="s">
        <v>8159</v>
      </c>
      <c r="H70" s="32" t="s">
        <v>123</v>
      </c>
      <c r="I70" s="31" t="s">
        <v>30</v>
      </c>
      <c r="J70" s="34" t="s">
        <v>4850</v>
      </c>
      <c r="K70" s="9">
        <v>44600</v>
      </c>
      <c r="L70" s="9">
        <v>44681</v>
      </c>
      <c r="M70" s="32" t="s">
        <v>125</v>
      </c>
      <c r="N70" s="32" t="s">
        <v>1213</v>
      </c>
      <c r="O70" s="27" t="s">
        <v>34</v>
      </c>
      <c r="P70" s="32" t="s">
        <v>127</v>
      </c>
      <c r="Q70" s="32" t="s">
        <v>289</v>
      </c>
      <c r="R70" s="31">
        <v>2019</v>
      </c>
      <c r="S70" s="16">
        <v>360280</v>
      </c>
      <c r="T70" s="32" t="s">
        <v>128</v>
      </c>
      <c r="U70" s="31" t="s">
        <v>58</v>
      </c>
      <c r="V70" s="27">
        <v>1</v>
      </c>
    </row>
    <row r="71" spans="1:22" s="1" customFormat="1" ht="25.25" customHeight="1">
      <c r="A71" s="155" t="s">
        <v>8229</v>
      </c>
      <c r="B71" s="27" t="s">
        <v>23</v>
      </c>
      <c r="C71" s="27" t="s">
        <v>24</v>
      </c>
      <c r="D71" s="144" t="s">
        <v>8236</v>
      </c>
      <c r="E71" s="144" t="s">
        <v>8237</v>
      </c>
      <c r="F71" s="26" t="s">
        <v>65</v>
      </c>
      <c r="G71" s="27" t="s">
        <v>1322</v>
      </c>
      <c r="H71" s="27" t="s">
        <v>123</v>
      </c>
      <c r="I71" s="26" t="s">
        <v>30</v>
      </c>
      <c r="J71" s="34" t="s">
        <v>4850</v>
      </c>
      <c r="K71" s="18">
        <v>44235</v>
      </c>
      <c r="L71" s="19">
        <v>44681</v>
      </c>
      <c r="M71" s="40" t="s">
        <v>125</v>
      </c>
      <c r="N71" s="40" t="s">
        <v>397</v>
      </c>
      <c r="O71" s="27" t="s">
        <v>34</v>
      </c>
      <c r="P71" s="32" t="s">
        <v>127</v>
      </c>
      <c r="Q71" s="27" t="s">
        <v>119</v>
      </c>
      <c r="R71" s="27">
        <v>2017</v>
      </c>
      <c r="S71" s="22">
        <v>266544.40000000002</v>
      </c>
      <c r="T71" s="26" t="s">
        <v>128</v>
      </c>
      <c r="U71" s="33" t="s">
        <v>58</v>
      </c>
      <c r="V71" s="27">
        <v>1</v>
      </c>
    </row>
    <row r="72" spans="1:22" s="1" customFormat="1" ht="25.25" customHeight="1">
      <c r="A72" s="3" t="s">
        <v>7911</v>
      </c>
      <c r="B72" s="31" t="s">
        <v>23</v>
      </c>
      <c r="C72" s="3" t="s">
        <v>24</v>
      </c>
      <c r="D72" s="3" t="s">
        <v>7912</v>
      </c>
      <c r="E72" s="3" t="s">
        <v>7913</v>
      </c>
      <c r="F72" s="3" t="s">
        <v>7805</v>
      </c>
      <c r="G72" s="3" t="s">
        <v>7910</v>
      </c>
      <c r="H72" s="31" t="s">
        <v>284</v>
      </c>
      <c r="I72" s="31" t="s">
        <v>116</v>
      </c>
      <c r="J72" s="41" t="s">
        <v>354</v>
      </c>
      <c r="K72" s="6">
        <v>44580</v>
      </c>
      <c r="L72" s="9">
        <v>44681</v>
      </c>
      <c r="M72" s="32" t="s">
        <v>48</v>
      </c>
      <c r="N72" s="32" t="s">
        <v>7639</v>
      </c>
      <c r="O72" s="31" t="s">
        <v>287</v>
      </c>
      <c r="P72" s="31">
        <v>60</v>
      </c>
      <c r="Q72" s="31">
        <v>1600</v>
      </c>
      <c r="R72" s="31">
        <v>2017</v>
      </c>
      <c r="S72" s="16">
        <v>221700</v>
      </c>
      <c r="T72" s="32" t="s">
        <v>49</v>
      </c>
      <c r="U72" s="32" t="s">
        <v>50</v>
      </c>
      <c r="V72" s="27">
        <v>1</v>
      </c>
    </row>
    <row r="73" spans="1:22" s="1" customFormat="1" ht="25.25" customHeight="1">
      <c r="A73" s="3" t="s">
        <v>7914</v>
      </c>
      <c r="B73" s="31" t="s">
        <v>23</v>
      </c>
      <c r="C73" s="3" t="s">
        <v>24</v>
      </c>
      <c r="D73" s="3" t="s">
        <v>7915</v>
      </c>
      <c r="E73" s="3" t="s">
        <v>7916</v>
      </c>
      <c r="F73" s="3" t="s">
        <v>7805</v>
      </c>
      <c r="G73" s="3" t="s">
        <v>7910</v>
      </c>
      <c r="H73" s="31" t="s">
        <v>284</v>
      </c>
      <c r="I73" s="31" t="s">
        <v>116</v>
      </c>
      <c r="J73" s="41" t="s">
        <v>354</v>
      </c>
      <c r="K73" s="6">
        <v>44580</v>
      </c>
      <c r="L73" s="9">
        <v>44681</v>
      </c>
      <c r="M73" s="32" t="s">
        <v>48</v>
      </c>
      <c r="N73" s="32" t="s">
        <v>7639</v>
      </c>
      <c r="O73" s="31" t="s">
        <v>287</v>
      </c>
      <c r="P73" s="31">
        <v>60</v>
      </c>
      <c r="Q73" s="31">
        <v>1600</v>
      </c>
      <c r="R73" s="31">
        <v>2017</v>
      </c>
      <c r="S73" s="16">
        <v>221700</v>
      </c>
      <c r="T73" s="32" t="s">
        <v>49</v>
      </c>
      <c r="U73" s="32" t="s">
        <v>50</v>
      </c>
      <c r="V73" s="27">
        <v>1</v>
      </c>
    </row>
    <row r="74" spans="1:22" s="1" customFormat="1" ht="25.25" customHeight="1">
      <c r="A74" s="2" t="s">
        <v>8000</v>
      </c>
      <c r="B74" s="31" t="s">
        <v>23</v>
      </c>
      <c r="C74" s="2" t="s">
        <v>24</v>
      </c>
      <c r="D74" s="2" t="s">
        <v>8001</v>
      </c>
      <c r="E74" s="2" t="s">
        <v>8002</v>
      </c>
      <c r="F74" s="2" t="s">
        <v>8003</v>
      </c>
      <c r="G74" s="2" t="s">
        <v>7910</v>
      </c>
      <c r="H74" s="31" t="s">
        <v>284</v>
      </c>
      <c r="I74" s="31" t="s">
        <v>116</v>
      </c>
      <c r="J74" s="41" t="s">
        <v>354</v>
      </c>
      <c r="K74" s="6">
        <v>44588</v>
      </c>
      <c r="L74" s="9">
        <v>44681</v>
      </c>
      <c r="M74" s="32" t="s">
        <v>48</v>
      </c>
      <c r="N74" s="2" t="s">
        <v>7639</v>
      </c>
      <c r="O74" s="31" t="s">
        <v>287</v>
      </c>
      <c r="P74" s="31" t="s">
        <v>288</v>
      </c>
      <c r="Q74" s="31">
        <v>1600</v>
      </c>
      <c r="R74" s="31">
        <v>2017</v>
      </c>
      <c r="S74" s="16">
        <v>221700</v>
      </c>
      <c r="T74" s="32" t="s">
        <v>49</v>
      </c>
      <c r="U74" s="32" t="s">
        <v>50</v>
      </c>
      <c r="V74" s="27">
        <v>1</v>
      </c>
    </row>
    <row r="75" spans="1:22" s="1" customFormat="1" ht="25.25" customHeight="1">
      <c r="A75" s="3" t="s">
        <v>7917</v>
      </c>
      <c r="B75" s="31" t="s">
        <v>23</v>
      </c>
      <c r="C75" s="3" t="s">
        <v>24</v>
      </c>
      <c r="D75" s="3" t="s">
        <v>7918</v>
      </c>
      <c r="E75" s="3" t="s">
        <v>7919</v>
      </c>
      <c r="F75" s="3" t="s">
        <v>7805</v>
      </c>
      <c r="G75" s="3" t="s">
        <v>7910</v>
      </c>
      <c r="H75" s="31" t="s">
        <v>284</v>
      </c>
      <c r="I75" s="31" t="s">
        <v>116</v>
      </c>
      <c r="J75" s="41" t="s">
        <v>354</v>
      </c>
      <c r="K75" s="6">
        <v>44580</v>
      </c>
      <c r="L75" s="9">
        <v>44681</v>
      </c>
      <c r="M75" s="32" t="s">
        <v>48</v>
      </c>
      <c r="N75" s="32" t="s">
        <v>7639</v>
      </c>
      <c r="O75" s="31" t="s">
        <v>287</v>
      </c>
      <c r="P75" s="31">
        <v>60</v>
      </c>
      <c r="Q75" s="31">
        <v>1600</v>
      </c>
      <c r="R75" s="31">
        <v>2017</v>
      </c>
      <c r="S75" s="16">
        <v>221700</v>
      </c>
      <c r="T75" s="32" t="s">
        <v>49</v>
      </c>
      <c r="U75" s="32" t="s">
        <v>50</v>
      </c>
      <c r="V75" s="27">
        <v>1</v>
      </c>
    </row>
    <row r="76" spans="1:22" s="1" customFormat="1" ht="25.25" customHeight="1">
      <c r="A76" s="3" t="s">
        <v>7907</v>
      </c>
      <c r="B76" s="31" t="s">
        <v>23</v>
      </c>
      <c r="C76" s="3" t="s">
        <v>24</v>
      </c>
      <c r="D76" s="3" t="s">
        <v>7908</v>
      </c>
      <c r="E76" s="3" t="s">
        <v>7909</v>
      </c>
      <c r="F76" s="3" t="s">
        <v>7805</v>
      </c>
      <c r="G76" s="3" t="s">
        <v>7910</v>
      </c>
      <c r="H76" s="31" t="s">
        <v>284</v>
      </c>
      <c r="I76" s="31" t="s">
        <v>116</v>
      </c>
      <c r="J76" s="41" t="s">
        <v>354</v>
      </c>
      <c r="K76" s="6">
        <v>44580</v>
      </c>
      <c r="L76" s="9">
        <v>44681</v>
      </c>
      <c r="M76" s="32" t="s">
        <v>48</v>
      </c>
      <c r="N76" s="32" t="s">
        <v>7639</v>
      </c>
      <c r="O76" s="31" t="s">
        <v>287</v>
      </c>
      <c r="P76" s="31">
        <v>60</v>
      </c>
      <c r="Q76" s="31">
        <v>1600</v>
      </c>
      <c r="R76" s="31">
        <v>2017</v>
      </c>
      <c r="S76" s="16">
        <v>221700</v>
      </c>
      <c r="T76" s="32" t="s">
        <v>49</v>
      </c>
      <c r="U76" s="32" t="s">
        <v>50</v>
      </c>
      <c r="V76" s="27">
        <v>1</v>
      </c>
    </row>
    <row r="77" spans="1:22" s="1" customFormat="1" ht="25.25" customHeight="1">
      <c r="A77" s="2" t="s">
        <v>8093</v>
      </c>
      <c r="B77" s="32" t="s">
        <v>23</v>
      </c>
      <c r="C77" s="3" t="s">
        <v>24</v>
      </c>
      <c r="D77" s="2" t="s">
        <v>8094</v>
      </c>
      <c r="E77" s="2" t="s">
        <v>8095</v>
      </c>
      <c r="F77" s="3" t="s">
        <v>8003</v>
      </c>
      <c r="G77" s="10" t="s">
        <v>8065</v>
      </c>
      <c r="H77" s="32" t="s">
        <v>1133</v>
      </c>
      <c r="I77" s="31" t="s">
        <v>30</v>
      </c>
      <c r="J77" s="34" t="s">
        <v>4850</v>
      </c>
      <c r="K77" s="9">
        <v>44600</v>
      </c>
      <c r="L77" s="9">
        <v>44681</v>
      </c>
      <c r="M77" s="32" t="s">
        <v>161</v>
      </c>
      <c r="N77" s="32" t="s">
        <v>32</v>
      </c>
      <c r="O77" s="31" t="s">
        <v>287</v>
      </c>
      <c r="P77" s="32" t="s">
        <v>385</v>
      </c>
      <c r="Q77" s="32" t="s">
        <v>289</v>
      </c>
      <c r="R77" s="31">
        <v>2019</v>
      </c>
      <c r="S77" s="16">
        <v>179700</v>
      </c>
      <c r="T77" s="27" t="s">
        <v>162</v>
      </c>
      <c r="U77" s="31" t="s">
        <v>86</v>
      </c>
      <c r="V77" s="27">
        <v>1</v>
      </c>
    </row>
    <row r="78" spans="1:22" s="1" customFormat="1" ht="25.25" customHeight="1">
      <c r="A78" s="2" t="s">
        <v>8066</v>
      </c>
      <c r="B78" s="32" t="s">
        <v>23</v>
      </c>
      <c r="C78" s="3" t="s">
        <v>24</v>
      </c>
      <c r="D78" s="2" t="s">
        <v>8067</v>
      </c>
      <c r="E78" s="2" t="s">
        <v>8068</v>
      </c>
      <c r="F78" s="3" t="s">
        <v>8003</v>
      </c>
      <c r="G78" s="10" t="s">
        <v>8065</v>
      </c>
      <c r="H78" s="32" t="s">
        <v>1133</v>
      </c>
      <c r="I78" s="31" t="s">
        <v>30</v>
      </c>
      <c r="J78" s="34" t="s">
        <v>4850</v>
      </c>
      <c r="K78" s="9">
        <v>44600</v>
      </c>
      <c r="L78" s="9">
        <v>44681</v>
      </c>
      <c r="M78" s="32" t="s">
        <v>161</v>
      </c>
      <c r="N78" s="32" t="s">
        <v>32</v>
      </c>
      <c r="O78" s="31" t="s">
        <v>287</v>
      </c>
      <c r="P78" s="32" t="s">
        <v>385</v>
      </c>
      <c r="Q78" s="32" t="s">
        <v>289</v>
      </c>
      <c r="R78" s="31">
        <v>2019</v>
      </c>
      <c r="S78" s="16">
        <v>179700</v>
      </c>
      <c r="T78" s="27" t="s">
        <v>162</v>
      </c>
      <c r="U78" s="31" t="s">
        <v>86</v>
      </c>
      <c r="V78" s="27">
        <v>1</v>
      </c>
    </row>
    <row r="79" spans="1:22" s="1" customFormat="1" ht="25.25" customHeight="1">
      <c r="A79" s="2" t="s">
        <v>8081</v>
      </c>
      <c r="B79" s="32" t="s">
        <v>23</v>
      </c>
      <c r="C79" s="3" t="s">
        <v>24</v>
      </c>
      <c r="D79" s="2" t="s">
        <v>8082</v>
      </c>
      <c r="E79" s="2" t="s">
        <v>8083</v>
      </c>
      <c r="F79" s="3" t="s">
        <v>8003</v>
      </c>
      <c r="G79" s="10" t="s">
        <v>8065</v>
      </c>
      <c r="H79" s="32" t="s">
        <v>1133</v>
      </c>
      <c r="I79" s="31" t="s">
        <v>30</v>
      </c>
      <c r="J79" s="34" t="s">
        <v>4850</v>
      </c>
      <c r="K79" s="9">
        <v>44600</v>
      </c>
      <c r="L79" s="9">
        <v>44681</v>
      </c>
      <c r="M79" s="32" t="s">
        <v>161</v>
      </c>
      <c r="N79" s="32" t="s">
        <v>32</v>
      </c>
      <c r="O79" s="31" t="s">
        <v>287</v>
      </c>
      <c r="P79" s="32" t="s">
        <v>385</v>
      </c>
      <c r="Q79" s="32" t="s">
        <v>289</v>
      </c>
      <c r="R79" s="31">
        <v>2019</v>
      </c>
      <c r="S79" s="16">
        <v>179700</v>
      </c>
      <c r="T79" s="27" t="s">
        <v>162</v>
      </c>
      <c r="U79" s="31" t="s">
        <v>86</v>
      </c>
      <c r="V79" s="27">
        <v>1</v>
      </c>
    </row>
    <row r="80" spans="1:22" s="1" customFormat="1" ht="25.25" customHeight="1">
      <c r="A80" s="2" t="s">
        <v>8087</v>
      </c>
      <c r="B80" s="32" t="s">
        <v>23</v>
      </c>
      <c r="C80" s="3" t="s">
        <v>24</v>
      </c>
      <c r="D80" s="2" t="s">
        <v>8088</v>
      </c>
      <c r="E80" s="2" t="s">
        <v>8089</v>
      </c>
      <c r="F80" s="3" t="s">
        <v>8003</v>
      </c>
      <c r="G80" s="10" t="s">
        <v>8065</v>
      </c>
      <c r="H80" s="32" t="s">
        <v>1133</v>
      </c>
      <c r="I80" s="31" t="s">
        <v>30</v>
      </c>
      <c r="J80" s="34" t="s">
        <v>4850</v>
      </c>
      <c r="K80" s="9">
        <v>44600</v>
      </c>
      <c r="L80" s="9">
        <v>44681</v>
      </c>
      <c r="M80" s="32" t="s">
        <v>161</v>
      </c>
      <c r="N80" s="32" t="s">
        <v>32</v>
      </c>
      <c r="O80" s="31" t="s">
        <v>287</v>
      </c>
      <c r="P80" s="32" t="s">
        <v>385</v>
      </c>
      <c r="Q80" s="32" t="s">
        <v>289</v>
      </c>
      <c r="R80" s="31">
        <v>2019</v>
      </c>
      <c r="S80" s="16">
        <v>179700</v>
      </c>
      <c r="T80" s="27" t="s">
        <v>162</v>
      </c>
      <c r="U80" s="31" t="s">
        <v>86</v>
      </c>
      <c r="V80" s="27">
        <v>1</v>
      </c>
    </row>
    <row r="81" spans="1:22" s="1" customFormat="1" ht="25.25" customHeight="1">
      <c r="A81" s="2" t="s">
        <v>8075</v>
      </c>
      <c r="B81" s="32" t="s">
        <v>23</v>
      </c>
      <c r="C81" s="3" t="s">
        <v>24</v>
      </c>
      <c r="D81" s="2" t="s">
        <v>8076</v>
      </c>
      <c r="E81" s="2" t="s">
        <v>8077</v>
      </c>
      <c r="F81" s="3" t="s">
        <v>8003</v>
      </c>
      <c r="G81" s="10" t="s">
        <v>8065</v>
      </c>
      <c r="H81" s="32" t="s">
        <v>1133</v>
      </c>
      <c r="I81" s="31" t="s">
        <v>30</v>
      </c>
      <c r="J81" s="34" t="s">
        <v>4850</v>
      </c>
      <c r="K81" s="9">
        <v>44600</v>
      </c>
      <c r="L81" s="9">
        <v>44681</v>
      </c>
      <c r="M81" s="32" t="s">
        <v>161</v>
      </c>
      <c r="N81" s="32" t="s">
        <v>32</v>
      </c>
      <c r="O81" s="31" t="s">
        <v>287</v>
      </c>
      <c r="P81" s="32" t="s">
        <v>385</v>
      </c>
      <c r="Q81" s="32" t="s">
        <v>289</v>
      </c>
      <c r="R81" s="31">
        <v>2019</v>
      </c>
      <c r="S81" s="16">
        <v>179700</v>
      </c>
      <c r="T81" s="27" t="s">
        <v>162</v>
      </c>
      <c r="U81" s="31" t="s">
        <v>86</v>
      </c>
      <c r="V81" s="27">
        <v>1</v>
      </c>
    </row>
    <row r="82" spans="1:22" s="1" customFormat="1" ht="25.25" customHeight="1">
      <c r="A82" s="2" t="s">
        <v>8090</v>
      </c>
      <c r="B82" s="32" t="s">
        <v>23</v>
      </c>
      <c r="C82" s="3" t="s">
        <v>24</v>
      </c>
      <c r="D82" s="2" t="s">
        <v>8091</v>
      </c>
      <c r="E82" s="2" t="s">
        <v>8092</v>
      </c>
      <c r="F82" s="3" t="s">
        <v>8003</v>
      </c>
      <c r="G82" s="10" t="s">
        <v>8065</v>
      </c>
      <c r="H82" s="32" t="s">
        <v>1133</v>
      </c>
      <c r="I82" s="31" t="s">
        <v>30</v>
      </c>
      <c r="J82" s="34" t="s">
        <v>4850</v>
      </c>
      <c r="K82" s="9">
        <v>44600</v>
      </c>
      <c r="L82" s="9">
        <v>44681</v>
      </c>
      <c r="M82" s="32" t="s">
        <v>161</v>
      </c>
      <c r="N82" s="32" t="s">
        <v>32</v>
      </c>
      <c r="O82" s="31" t="s">
        <v>287</v>
      </c>
      <c r="P82" s="32" t="s">
        <v>385</v>
      </c>
      <c r="Q82" s="32" t="s">
        <v>289</v>
      </c>
      <c r="R82" s="31">
        <v>2019</v>
      </c>
      <c r="S82" s="16">
        <v>179700</v>
      </c>
      <c r="T82" s="27" t="s">
        <v>162</v>
      </c>
      <c r="U82" s="31" t="s">
        <v>86</v>
      </c>
      <c r="V82" s="27">
        <v>1</v>
      </c>
    </row>
    <row r="83" spans="1:22" s="1" customFormat="1" ht="25.25" customHeight="1">
      <c r="A83" s="2" t="s">
        <v>8096</v>
      </c>
      <c r="B83" s="32" t="s">
        <v>23</v>
      </c>
      <c r="C83" s="3" t="s">
        <v>24</v>
      </c>
      <c r="D83" s="2" t="s">
        <v>8097</v>
      </c>
      <c r="E83" s="2" t="s">
        <v>8098</v>
      </c>
      <c r="F83" s="3" t="s">
        <v>8003</v>
      </c>
      <c r="G83" s="10" t="s">
        <v>8065</v>
      </c>
      <c r="H83" s="32" t="s">
        <v>1133</v>
      </c>
      <c r="I83" s="31" t="s">
        <v>30</v>
      </c>
      <c r="J83" s="34" t="s">
        <v>4850</v>
      </c>
      <c r="K83" s="9">
        <v>44600</v>
      </c>
      <c r="L83" s="9">
        <v>44681</v>
      </c>
      <c r="M83" s="32" t="s">
        <v>161</v>
      </c>
      <c r="N83" s="32" t="s">
        <v>32</v>
      </c>
      <c r="O83" s="31" t="s">
        <v>287</v>
      </c>
      <c r="P83" s="32" t="s">
        <v>385</v>
      </c>
      <c r="Q83" s="32" t="s">
        <v>289</v>
      </c>
      <c r="R83" s="31">
        <v>2019</v>
      </c>
      <c r="S83" s="16">
        <v>179700</v>
      </c>
      <c r="T83" s="27" t="s">
        <v>162</v>
      </c>
      <c r="U83" s="31" t="s">
        <v>86</v>
      </c>
      <c r="V83" s="27">
        <v>1</v>
      </c>
    </row>
    <row r="84" spans="1:22" s="1" customFormat="1" ht="25.25" customHeight="1">
      <c r="A84" s="2" t="s">
        <v>8078</v>
      </c>
      <c r="B84" s="32" t="s">
        <v>23</v>
      </c>
      <c r="C84" s="3" t="s">
        <v>24</v>
      </c>
      <c r="D84" s="2" t="s">
        <v>8079</v>
      </c>
      <c r="E84" s="2" t="s">
        <v>8080</v>
      </c>
      <c r="F84" s="3" t="s">
        <v>8003</v>
      </c>
      <c r="G84" s="10" t="s">
        <v>8065</v>
      </c>
      <c r="H84" s="32" t="s">
        <v>1133</v>
      </c>
      <c r="I84" s="31" t="s">
        <v>30</v>
      </c>
      <c r="J84" s="34" t="s">
        <v>4850</v>
      </c>
      <c r="K84" s="9">
        <v>44600</v>
      </c>
      <c r="L84" s="9">
        <v>44681</v>
      </c>
      <c r="M84" s="32" t="s">
        <v>161</v>
      </c>
      <c r="N84" s="32" t="s">
        <v>32</v>
      </c>
      <c r="O84" s="31" t="s">
        <v>287</v>
      </c>
      <c r="P84" s="32" t="s">
        <v>385</v>
      </c>
      <c r="Q84" s="32" t="s">
        <v>289</v>
      </c>
      <c r="R84" s="31">
        <v>2019</v>
      </c>
      <c r="S84" s="16">
        <v>179700</v>
      </c>
      <c r="T84" s="27" t="s">
        <v>162</v>
      </c>
      <c r="U84" s="31" t="s">
        <v>86</v>
      </c>
      <c r="V84" s="27">
        <v>1</v>
      </c>
    </row>
    <row r="85" spans="1:22" s="1" customFormat="1" ht="25.25" customHeight="1">
      <c r="A85" s="2" t="s">
        <v>8069</v>
      </c>
      <c r="B85" s="32" t="s">
        <v>23</v>
      </c>
      <c r="C85" s="3" t="s">
        <v>24</v>
      </c>
      <c r="D85" s="2" t="s">
        <v>8070</v>
      </c>
      <c r="E85" s="2" t="s">
        <v>8071</v>
      </c>
      <c r="F85" s="3" t="s">
        <v>8003</v>
      </c>
      <c r="G85" s="10" t="s">
        <v>8065</v>
      </c>
      <c r="H85" s="32" t="s">
        <v>1133</v>
      </c>
      <c r="I85" s="31" t="s">
        <v>30</v>
      </c>
      <c r="J85" s="34" t="s">
        <v>4850</v>
      </c>
      <c r="K85" s="9">
        <v>44600</v>
      </c>
      <c r="L85" s="9">
        <v>44681</v>
      </c>
      <c r="M85" s="32" t="s">
        <v>161</v>
      </c>
      <c r="N85" s="32" t="s">
        <v>32</v>
      </c>
      <c r="O85" s="31" t="s">
        <v>287</v>
      </c>
      <c r="P85" s="32" t="s">
        <v>385</v>
      </c>
      <c r="Q85" s="32" t="s">
        <v>289</v>
      </c>
      <c r="R85" s="31">
        <v>2019</v>
      </c>
      <c r="S85" s="16">
        <v>179700</v>
      </c>
      <c r="T85" s="27" t="s">
        <v>162</v>
      </c>
      <c r="U85" s="31" t="s">
        <v>86</v>
      </c>
      <c r="V85" s="27">
        <v>1</v>
      </c>
    </row>
    <row r="86" spans="1:22" s="1" customFormat="1" ht="25.25" customHeight="1">
      <c r="A86" s="2" t="s">
        <v>8072</v>
      </c>
      <c r="B86" s="32" t="s">
        <v>23</v>
      </c>
      <c r="C86" s="3" t="s">
        <v>24</v>
      </c>
      <c r="D86" s="2" t="s">
        <v>8073</v>
      </c>
      <c r="E86" s="2" t="s">
        <v>8074</v>
      </c>
      <c r="F86" s="3" t="s">
        <v>8003</v>
      </c>
      <c r="G86" s="10" t="s">
        <v>8065</v>
      </c>
      <c r="H86" s="32" t="s">
        <v>1133</v>
      </c>
      <c r="I86" s="31" t="s">
        <v>30</v>
      </c>
      <c r="J86" s="34" t="s">
        <v>4850</v>
      </c>
      <c r="K86" s="9">
        <v>44600</v>
      </c>
      <c r="L86" s="9">
        <v>44681</v>
      </c>
      <c r="M86" s="32" t="s">
        <v>161</v>
      </c>
      <c r="N86" s="32" t="s">
        <v>32</v>
      </c>
      <c r="O86" s="31" t="s">
        <v>287</v>
      </c>
      <c r="P86" s="32" t="s">
        <v>385</v>
      </c>
      <c r="Q86" s="32" t="s">
        <v>289</v>
      </c>
      <c r="R86" s="31">
        <v>2019</v>
      </c>
      <c r="S86" s="16">
        <v>179700</v>
      </c>
      <c r="T86" s="27" t="s">
        <v>162</v>
      </c>
      <c r="U86" s="31" t="s">
        <v>86</v>
      </c>
      <c r="V86" s="27">
        <v>1</v>
      </c>
    </row>
    <row r="87" spans="1:22" s="1" customFormat="1" ht="25.25" customHeight="1">
      <c r="A87" s="2" t="s">
        <v>8102</v>
      </c>
      <c r="B87" s="32" t="s">
        <v>23</v>
      </c>
      <c r="C87" s="3" t="s">
        <v>24</v>
      </c>
      <c r="D87" s="2" t="s">
        <v>8103</v>
      </c>
      <c r="E87" s="2" t="s">
        <v>8104</v>
      </c>
      <c r="F87" s="3" t="s">
        <v>8003</v>
      </c>
      <c r="G87" s="10" t="s">
        <v>8065</v>
      </c>
      <c r="H87" s="32" t="s">
        <v>1133</v>
      </c>
      <c r="I87" s="31" t="s">
        <v>30</v>
      </c>
      <c r="J87" s="34" t="s">
        <v>4850</v>
      </c>
      <c r="K87" s="9">
        <v>44600</v>
      </c>
      <c r="L87" s="9">
        <v>44681</v>
      </c>
      <c r="M87" s="32" t="s">
        <v>161</v>
      </c>
      <c r="N87" s="32" t="s">
        <v>32</v>
      </c>
      <c r="O87" s="31" t="s">
        <v>287</v>
      </c>
      <c r="P87" s="32" t="s">
        <v>385</v>
      </c>
      <c r="Q87" s="32" t="s">
        <v>289</v>
      </c>
      <c r="R87" s="31">
        <v>2019</v>
      </c>
      <c r="S87" s="16">
        <v>179700</v>
      </c>
      <c r="T87" s="27" t="s">
        <v>162</v>
      </c>
      <c r="U87" s="31" t="s">
        <v>86</v>
      </c>
      <c r="V87" s="27">
        <v>1</v>
      </c>
    </row>
    <row r="88" spans="1:22" s="1" customFormat="1" ht="25.25" customHeight="1">
      <c r="A88" s="2" t="s">
        <v>8062</v>
      </c>
      <c r="B88" s="32" t="s">
        <v>23</v>
      </c>
      <c r="C88" s="3" t="s">
        <v>24</v>
      </c>
      <c r="D88" s="2" t="s">
        <v>8063</v>
      </c>
      <c r="E88" s="2" t="s">
        <v>8064</v>
      </c>
      <c r="F88" s="3" t="s">
        <v>8003</v>
      </c>
      <c r="G88" s="10" t="s">
        <v>8065</v>
      </c>
      <c r="H88" s="32" t="s">
        <v>1133</v>
      </c>
      <c r="I88" s="31" t="s">
        <v>30</v>
      </c>
      <c r="J88" s="34" t="s">
        <v>4850</v>
      </c>
      <c r="K88" s="9">
        <v>44600</v>
      </c>
      <c r="L88" s="9">
        <v>44681</v>
      </c>
      <c r="M88" s="32" t="s">
        <v>161</v>
      </c>
      <c r="N88" s="32" t="s">
        <v>32</v>
      </c>
      <c r="O88" s="31" t="s">
        <v>287</v>
      </c>
      <c r="P88" s="32" t="s">
        <v>385</v>
      </c>
      <c r="Q88" s="32" t="s">
        <v>289</v>
      </c>
      <c r="R88" s="31">
        <v>2019</v>
      </c>
      <c r="S88" s="16">
        <v>179700</v>
      </c>
      <c r="T88" s="27" t="s">
        <v>162</v>
      </c>
      <c r="U88" s="31" t="s">
        <v>86</v>
      </c>
      <c r="V88" s="27">
        <v>1</v>
      </c>
    </row>
    <row r="89" spans="1:22" s="1" customFormat="1" ht="25.25" customHeight="1">
      <c r="A89" s="2" t="s">
        <v>8108</v>
      </c>
      <c r="B89" s="32" t="s">
        <v>23</v>
      </c>
      <c r="C89" s="3" t="s">
        <v>24</v>
      </c>
      <c r="D89" s="2" t="s">
        <v>8109</v>
      </c>
      <c r="E89" s="2" t="s">
        <v>8110</v>
      </c>
      <c r="F89" s="3" t="s">
        <v>8003</v>
      </c>
      <c r="G89" s="10" t="s">
        <v>8065</v>
      </c>
      <c r="H89" s="32" t="s">
        <v>1133</v>
      </c>
      <c r="I89" s="31" t="s">
        <v>30</v>
      </c>
      <c r="J89" s="34" t="s">
        <v>4850</v>
      </c>
      <c r="K89" s="9">
        <v>44600</v>
      </c>
      <c r="L89" s="9">
        <v>44681</v>
      </c>
      <c r="M89" s="32" t="s">
        <v>161</v>
      </c>
      <c r="N89" s="32" t="s">
        <v>32</v>
      </c>
      <c r="O89" s="31" t="s">
        <v>287</v>
      </c>
      <c r="P89" s="32" t="s">
        <v>385</v>
      </c>
      <c r="Q89" s="32" t="s">
        <v>289</v>
      </c>
      <c r="R89" s="31">
        <v>2019</v>
      </c>
      <c r="S89" s="16">
        <v>179700</v>
      </c>
      <c r="T89" s="27" t="s">
        <v>162</v>
      </c>
      <c r="U89" s="31" t="s">
        <v>86</v>
      </c>
      <c r="V89" s="27">
        <v>1</v>
      </c>
    </row>
    <row r="90" spans="1:22" s="1" customFormat="1" ht="25.25" customHeight="1">
      <c r="A90" s="2" t="s">
        <v>8111</v>
      </c>
      <c r="B90" s="32" t="s">
        <v>23</v>
      </c>
      <c r="C90" s="3" t="s">
        <v>24</v>
      </c>
      <c r="D90" s="2" t="s">
        <v>8112</v>
      </c>
      <c r="E90" s="2" t="s">
        <v>8113</v>
      </c>
      <c r="F90" s="3" t="s">
        <v>8003</v>
      </c>
      <c r="G90" s="10" t="s">
        <v>8065</v>
      </c>
      <c r="H90" s="32" t="s">
        <v>1133</v>
      </c>
      <c r="I90" s="31" t="s">
        <v>30</v>
      </c>
      <c r="J90" s="34" t="s">
        <v>4850</v>
      </c>
      <c r="K90" s="9">
        <v>44600</v>
      </c>
      <c r="L90" s="9">
        <v>44681</v>
      </c>
      <c r="M90" s="32" t="s">
        <v>161</v>
      </c>
      <c r="N90" s="32" t="s">
        <v>32</v>
      </c>
      <c r="O90" s="31" t="s">
        <v>287</v>
      </c>
      <c r="P90" s="32" t="s">
        <v>385</v>
      </c>
      <c r="Q90" s="32" t="s">
        <v>289</v>
      </c>
      <c r="R90" s="31">
        <v>2019</v>
      </c>
      <c r="S90" s="16">
        <v>179700</v>
      </c>
      <c r="T90" s="27" t="s">
        <v>162</v>
      </c>
      <c r="U90" s="31" t="s">
        <v>86</v>
      </c>
      <c r="V90" s="27">
        <v>1</v>
      </c>
    </row>
    <row r="91" spans="1:22" s="1" customFormat="1" ht="25.25" customHeight="1">
      <c r="A91" s="2" t="s">
        <v>8084</v>
      </c>
      <c r="B91" s="32" t="s">
        <v>23</v>
      </c>
      <c r="C91" s="3" t="s">
        <v>24</v>
      </c>
      <c r="D91" s="2" t="s">
        <v>8085</v>
      </c>
      <c r="E91" s="2" t="s">
        <v>8086</v>
      </c>
      <c r="F91" s="3" t="s">
        <v>8003</v>
      </c>
      <c r="G91" s="10" t="s">
        <v>8065</v>
      </c>
      <c r="H91" s="32" t="s">
        <v>1133</v>
      </c>
      <c r="I91" s="31" t="s">
        <v>30</v>
      </c>
      <c r="J91" s="34" t="s">
        <v>4850</v>
      </c>
      <c r="K91" s="9">
        <v>44600</v>
      </c>
      <c r="L91" s="9">
        <v>44681</v>
      </c>
      <c r="M91" s="32" t="s">
        <v>161</v>
      </c>
      <c r="N91" s="32" t="s">
        <v>32</v>
      </c>
      <c r="O91" s="31" t="s">
        <v>287</v>
      </c>
      <c r="P91" s="32" t="s">
        <v>385</v>
      </c>
      <c r="Q91" s="32" t="s">
        <v>289</v>
      </c>
      <c r="R91" s="31">
        <v>2019</v>
      </c>
      <c r="S91" s="16">
        <v>179700</v>
      </c>
      <c r="T91" s="27" t="s">
        <v>162</v>
      </c>
      <c r="U91" s="31" t="s">
        <v>86</v>
      </c>
      <c r="V91" s="27">
        <v>1</v>
      </c>
    </row>
    <row r="92" spans="1:22" s="1" customFormat="1" ht="25.25" customHeight="1">
      <c r="A92" s="2" t="s">
        <v>8099</v>
      </c>
      <c r="B92" s="32" t="s">
        <v>23</v>
      </c>
      <c r="C92" s="3" t="s">
        <v>24</v>
      </c>
      <c r="D92" s="2" t="s">
        <v>8100</v>
      </c>
      <c r="E92" s="2" t="s">
        <v>8101</v>
      </c>
      <c r="F92" s="3" t="s">
        <v>8003</v>
      </c>
      <c r="G92" s="10" t="s">
        <v>8065</v>
      </c>
      <c r="H92" s="32" t="s">
        <v>1133</v>
      </c>
      <c r="I92" s="31" t="s">
        <v>30</v>
      </c>
      <c r="J92" s="34" t="s">
        <v>4850</v>
      </c>
      <c r="K92" s="9">
        <v>44600</v>
      </c>
      <c r="L92" s="9">
        <v>44681</v>
      </c>
      <c r="M92" s="32" t="s">
        <v>161</v>
      </c>
      <c r="N92" s="32" t="s">
        <v>32</v>
      </c>
      <c r="O92" s="31" t="s">
        <v>287</v>
      </c>
      <c r="P92" s="32" t="s">
        <v>385</v>
      </c>
      <c r="Q92" s="32" t="s">
        <v>289</v>
      </c>
      <c r="R92" s="31">
        <v>2019</v>
      </c>
      <c r="S92" s="16">
        <v>179700</v>
      </c>
      <c r="T92" s="27" t="s">
        <v>162</v>
      </c>
      <c r="U92" s="31" t="s">
        <v>86</v>
      </c>
      <c r="V92" s="27">
        <v>1</v>
      </c>
    </row>
    <row r="93" spans="1:22" s="1" customFormat="1" ht="25.25" customHeight="1">
      <c r="A93" s="2" t="s">
        <v>8105</v>
      </c>
      <c r="B93" s="32" t="s">
        <v>23</v>
      </c>
      <c r="C93" s="3" t="s">
        <v>24</v>
      </c>
      <c r="D93" s="2" t="s">
        <v>8106</v>
      </c>
      <c r="E93" s="2" t="s">
        <v>8107</v>
      </c>
      <c r="F93" s="3" t="s">
        <v>8003</v>
      </c>
      <c r="G93" s="10" t="s">
        <v>8065</v>
      </c>
      <c r="H93" s="32" t="s">
        <v>1133</v>
      </c>
      <c r="I93" s="31" t="s">
        <v>30</v>
      </c>
      <c r="J93" s="34" t="s">
        <v>4850</v>
      </c>
      <c r="K93" s="9">
        <v>44600</v>
      </c>
      <c r="L93" s="9">
        <v>44681</v>
      </c>
      <c r="M93" s="32" t="s">
        <v>161</v>
      </c>
      <c r="N93" s="32" t="s">
        <v>32</v>
      </c>
      <c r="O93" s="31" t="s">
        <v>287</v>
      </c>
      <c r="P93" s="32" t="s">
        <v>385</v>
      </c>
      <c r="Q93" s="32" t="s">
        <v>289</v>
      </c>
      <c r="R93" s="31">
        <v>2019</v>
      </c>
      <c r="S93" s="16">
        <v>179700</v>
      </c>
      <c r="T93" s="27" t="s">
        <v>162</v>
      </c>
      <c r="U93" s="31" t="s">
        <v>86</v>
      </c>
      <c r="V93" s="27">
        <v>1</v>
      </c>
    </row>
    <row r="94" spans="1:22" s="1" customFormat="1" ht="25.25" customHeight="1">
      <c r="A94" s="2" t="s">
        <v>7898</v>
      </c>
      <c r="B94" s="31" t="s">
        <v>23</v>
      </c>
      <c r="C94" s="2" t="s">
        <v>24</v>
      </c>
      <c r="D94" s="3" t="s">
        <v>7899</v>
      </c>
      <c r="E94" s="3" t="s">
        <v>7900</v>
      </c>
      <c r="F94" s="3" t="s">
        <v>113</v>
      </c>
      <c r="G94" s="8" t="s">
        <v>7897</v>
      </c>
      <c r="H94" s="31" t="s">
        <v>264</v>
      </c>
      <c r="I94" s="31" t="s">
        <v>116</v>
      </c>
      <c r="J94" s="41" t="s">
        <v>354</v>
      </c>
      <c r="K94" s="6">
        <v>44580</v>
      </c>
      <c r="L94" s="9">
        <v>44681</v>
      </c>
      <c r="M94" s="32" t="s">
        <v>48</v>
      </c>
      <c r="N94" s="32" t="s">
        <v>7639</v>
      </c>
      <c r="O94" s="31" t="s">
        <v>287</v>
      </c>
      <c r="P94" s="31">
        <v>65</v>
      </c>
      <c r="Q94" s="31">
        <v>2000</v>
      </c>
      <c r="R94" s="31">
        <v>2017</v>
      </c>
      <c r="S94" s="16">
        <v>332500</v>
      </c>
      <c r="T94" s="32" t="s">
        <v>49</v>
      </c>
      <c r="U94" s="32" t="s">
        <v>50</v>
      </c>
      <c r="V94" s="27">
        <v>1</v>
      </c>
    </row>
    <row r="95" spans="1:22" s="1" customFormat="1" ht="25.25" customHeight="1">
      <c r="A95" s="2" t="s">
        <v>7901</v>
      </c>
      <c r="B95" s="31" t="s">
        <v>23</v>
      </c>
      <c r="C95" s="2" t="s">
        <v>24</v>
      </c>
      <c r="D95" s="3" t="s">
        <v>7902</v>
      </c>
      <c r="E95" s="3" t="s">
        <v>7903</v>
      </c>
      <c r="F95" s="3" t="s">
        <v>113</v>
      </c>
      <c r="G95" s="8" t="s">
        <v>7897</v>
      </c>
      <c r="H95" s="31" t="s">
        <v>264</v>
      </c>
      <c r="I95" s="31" t="s">
        <v>116</v>
      </c>
      <c r="J95" s="41" t="s">
        <v>354</v>
      </c>
      <c r="K95" s="6">
        <v>44580</v>
      </c>
      <c r="L95" s="9">
        <v>44681</v>
      </c>
      <c r="M95" s="32" t="s">
        <v>48</v>
      </c>
      <c r="N95" s="32" t="s">
        <v>7639</v>
      </c>
      <c r="O95" s="31" t="s">
        <v>287</v>
      </c>
      <c r="P95" s="31">
        <v>65</v>
      </c>
      <c r="Q95" s="31">
        <v>2000</v>
      </c>
      <c r="R95" s="31">
        <v>2017</v>
      </c>
      <c r="S95" s="16">
        <v>332500</v>
      </c>
      <c r="T95" s="32" t="s">
        <v>49</v>
      </c>
      <c r="U95" s="32" t="s">
        <v>50</v>
      </c>
      <c r="V95" s="27">
        <v>1</v>
      </c>
    </row>
    <row r="96" spans="1:22" s="1" customFormat="1" ht="25.25" customHeight="1">
      <c r="A96" s="2" t="s">
        <v>7904</v>
      </c>
      <c r="B96" s="31" t="s">
        <v>23</v>
      </c>
      <c r="C96" s="2" t="s">
        <v>24</v>
      </c>
      <c r="D96" s="3" t="s">
        <v>7905</v>
      </c>
      <c r="E96" s="3" t="s">
        <v>7906</v>
      </c>
      <c r="F96" s="3" t="s">
        <v>113</v>
      </c>
      <c r="G96" s="8" t="s">
        <v>7897</v>
      </c>
      <c r="H96" s="31" t="s">
        <v>264</v>
      </c>
      <c r="I96" s="31" t="s">
        <v>116</v>
      </c>
      <c r="J96" s="41" t="s">
        <v>354</v>
      </c>
      <c r="K96" s="6">
        <v>44580</v>
      </c>
      <c r="L96" s="9">
        <v>44681</v>
      </c>
      <c r="M96" s="32" t="s">
        <v>48</v>
      </c>
      <c r="N96" s="32" t="s">
        <v>7639</v>
      </c>
      <c r="O96" s="31" t="s">
        <v>287</v>
      </c>
      <c r="P96" s="31">
        <v>65</v>
      </c>
      <c r="Q96" s="31">
        <v>2000</v>
      </c>
      <c r="R96" s="31">
        <v>2017</v>
      </c>
      <c r="S96" s="16">
        <v>332500</v>
      </c>
      <c r="T96" s="32" t="s">
        <v>49</v>
      </c>
      <c r="U96" s="32" t="s">
        <v>50</v>
      </c>
      <c r="V96" s="27">
        <v>1</v>
      </c>
    </row>
    <row r="97" spans="1:22" s="1" customFormat="1" ht="25.25" customHeight="1">
      <c r="A97" s="2" t="s">
        <v>7894</v>
      </c>
      <c r="B97" s="31" t="s">
        <v>23</v>
      </c>
      <c r="C97" s="2" t="s">
        <v>24</v>
      </c>
      <c r="D97" s="3" t="s">
        <v>7895</v>
      </c>
      <c r="E97" s="3" t="s">
        <v>7896</v>
      </c>
      <c r="F97" s="3" t="s">
        <v>113</v>
      </c>
      <c r="G97" s="8" t="s">
        <v>7897</v>
      </c>
      <c r="H97" s="31" t="s">
        <v>264</v>
      </c>
      <c r="I97" s="31" t="s">
        <v>116</v>
      </c>
      <c r="J97" s="41" t="s">
        <v>354</v>
      </c>
      <c r="K97" s="6">
        <v>44580</v>
      </c>
      <c r="L97" s="9">
        <v>44681</v>
      </c>
      <c r="M97" s="32" t="s">
        <v>48</v>
      </c>
      <c r="N97" s="32" t="s">
        <v>7639</v>
      </c>
      <c r="O97" s="31" t="s">
        <v>287</v>
      </c>
      <c r="P97" s="31">
        <v>65</v>
      </c>
      <c r="Q97" s="31">
        <v>2000</v>
      </c>
      <c r="R97" s="31">
        <v>2017</v>
      </c>
      <c r="S97" s="16">
        <v>332500</v>
      </c>
      <c r="T97" s="32" t="s">
        <v>49</v>
      </c>
      <c r="U97" s="32" t="s">
        <v>50</v>
      </c>
      <c r="V97" s="27">
        <v>1</v>
      </c>
    </row>
    <row r="98" spans="1:22" s="1" customFormat="1" ht="25.25" customHeight="1">
      <c r="A98" s="2" t="s">
        <v>7969</v>
      </c>
      <c r="B98" s="31" t="s">
        <v>23</v>
      </c>
      <c r="C98" s="2" t="s">
        <v>24</v>
      </c>
      <c r="D98" s="2" t="s">
        <v>7970</v>
      </c>
      <c r="E98" s="2" t="s">
        <v>7971</v>
      </c>
      <c r="F98" s="2" t="s">
        <v>113</v>
      </c>
      <c r="G98" s="2" t="s">
        <v>7968</v>
      </c>
      <c r="H98" s="31" t="s">
        <v>284</v>
      </c>
      <c r="I98" s="31" t="s">
        <v>116</v>
      </c>
      <c r="J98" s="41" t="s">
        <v>354</v>
      </c>
      <c r="K98" s="6">
        <v>44586</v>
      </c>
      <c r="L98" s="9">
        <v>44681</v>
      </c>
      <c r="M98" s="32" t="s">
        <v>48</v>
      </c>
      <c r="N98" s="32" t="s">
        <v>7972</v>
      </c>
      <c r="O98" s="31" t="s">
        <v>287</v>
      </c>
      <c r="P98" s="31" t="s">
        <v>575</v>
      </c>
      <c r="Q98" s="31">
        <v>1600</v>
      </c>
      <c r="R98" s="31">
        <v>2017</v>
      </c>
      <c r="S98" s="25">
        <v>211500</v>
      </c>
      <c r="T98" s="32" t="s">
        <v>49</v>
      </c>
      <c r="U98" s="32" t="s">
        <v>50</v>
      </c>
      <c r="V98" s="27">
        <v>1</v>
      </c>
    </row>
    <row r="99" spans="1:22" s="1" customFormat="1" ht="25.25" customHeight="1">
      <c r="A99" s="2" t="s">
        <v>8059</v>
      </c>
      <c r="B99" s="32" t="s">
        <v>23</v>
      </c>
      <c r="C99" s="3" t="s">
        <v>24</v>
      </c>
      <c r="D99" s="2" t="s">
        <v>8060</v>
      </c>
      <c r="E99" s="2" t="s">
        <v>8061</v>
      </c>
      <c r="F99" s="3" t="s">
        <v>113</v>
      </c>
      <c r="G99" s="10" t="s">
        <v>7968</v>
      </c>
      <c r="H99" s="32" t="s">
        <v>284</v>
      </c>
      <c r="I99" s="31" t="s">
        <v>30</v>
      </c>
      <c r="J99" s="34" t="s">
        <v>4850</v>
      </c>
      <c r="K99" s="9">
        <v>44600</v>
      </c>
      <c r="L99" s="9">
        <v>44681</v>
      </c>
      <c r="M99" s="32" t="s">
        <v>33</v>
      </c>
      <c r="N99" s="32" t="s">
        <v>32</v>
      </c>
      <c r="O99" s="31" t="s">
        <v>287</v>
      </c>
      <c r="P99" s="32" t="s">
        <v>385</v>
      </c>
      <c r="Q99" s="32" t="s">
        <v>289</v>
      </c>
      <c r="R99" s="31">
        <v>2019</v>
      </c>
      <c r="S99" s="16">
        <v>211500</v>
      </c>
      <c r="T99" s="32" t="s">
        <v>36</v>
      </c>
      <c r="U99" s="31" t="s">
        <v>37</v>
      </c>
      <c r="V99" s="27">
        <v>1</v>
      </c>
    </row>
    <row r="100" spans="1:22" s="1" customFormat="1" ht="25.25" customHeight="1">
      <c r="A100" s="2" t="s">
        <v>7965</v>
      </c>
      <c r="B100" s="31" t="s">
        <v>23</v>
      </c>
      <c r="C100" s="2" t="s">
        <v>24</v>
      </c>
      <c r="D100" s="2" t="s">
        <v>7966</v>
      </c>
      <c r="E100" s="2" t="s">
        <v>7967</v>
      </c>
      <c r="F100" s="2" t="s">
        <v>113</v>
      </c>
      <c r="G100" s="2" t="s">
        <v>7968</v>
      </c>
      <c r="H100" s="31" t="s">
        <v>284</v>
      </c>
      <c r="I100" s="31" t="s">
        <v>116</v>
      </c>
      <c r="J100" s="41" t="s">
        <v>354</v>
      </c>
      <c r="K100" s="6">
        <v>44586</v>
      </c>
      <c r="L100" s="9">
        <v>44681</v>
      </c>
      <c r="M100" s="32" t="s">
        <v>48</v>
      </c>
      <c r="N100" s="32" t="s">
        <v>7639</v>
      </c>
      <c r="O100" s="31" t="s">
        <v>287</v>
      </c>
      <c r="P100" s="31" t="s">
        <v>575</v>
      </c>
      <c r="Q100" s="31">
        <v>1600</v>
      </c>
      <c r="R100" s="31">
        <v>2017</v>
      </c>
      <c r="S100" s="25">
        <v>211500</v>
      </c>
      <c r="T100" s="32" t="s">
        <v>49</v>
      </c>
      <c r="U100" s="32" t="s">
        <v>50</v>
      </c>
      <c r="V100" s="27">
        <v>1</v>
      </c>
    </row>
    <row r="101" spans="1:22" s="1" customFormat="1" ht="25.25" customHeight="1">
      <c r="A101" s="2" t="s">
        <v>7973</v>
      </c>
      <c r="B101" s="31" t="s">
        <v>23</v>
      </c>
      <c r="C101" s="2" t="s">
        <v>24</v>
      </c>
      <c r="D101" s="2" t="s">
        <v>7974</v>
      </c>
      <c r="E101" s="2" t="s">
        <v>7975</v>
      </c>
      <c r="F101" s="2" t="s">
        <v>113</v>
      </c>
      <c r="G101" s="2" t="s">
        <v>7968</v>
      </c>
      <c r="H101" s="31" t="s">
        <v>284</v>
      </c>
      <c r="I101" s="31" t="s">
        <v>116</v>
      </c>
      <c r="J101" s="41" t="s">
        <v>354</v>
      </c>
      <c r="K101" s="6">
        <v>44586</v>
      </c>
      <c r="L101" s="9">
        <v>44681</v>
      </c>
      <c r="M101" s="32" t="s">
        <v>48</v>
      </c>
      <c r="N101" s="32" t="s">
        <v>7972</v>
      </c>
      <c r="O101" s="31" t="s">
        <v>287</v>
      </c>
      <c r="P101" s="31" t="s">
        <v>575</v>
      </c>
      <c r="Q101" s="31">
        <v>1600</v>
      </c>
      <c r="R101" s="31">
        <v>2017</v>
      </c>
      <c r="S101" s="25">
        <v>211500</v>
      </c>
      <c r="T101" s="32" t="s">
        <v>49</v>
      </c>
      <c r="U101" s="32" t="s">
        <v>50</v>
      </c>
      <c r="V101" s="27">
        <v>1</v>
      </c>
    </row>
    <row r="102" spans="1:22" s="1" customFormat="1" ht="25.25" customHeight="1">
      <c r="A102" s="4" t="s">
        <v>8023</v>
      </c>
      <c r="B102" s="31" t="s">
        <v>23</v>
      </c>
      <c r="C102" s="4" t="s">
        <v>24</v>
      </c>
      <c r="D102" s="4" t="s">
        <v>8024</v>
      </c>
      <c r="E102" s="4" t="s">
        <v>8025</v>
      </c>
      <c r="F102" s="4" t="s">
        <v>113</v>
      </c>
      <c r="G102" s="4" t="s">
        <v>7968</v>
      </c>
      <c r="H102" s="31" t="s">
        <v>284</v>
      </c>
      <c r="I102" s="31" t="s">
        <v>116</v>
      </c>
      <c r="J102" s="41" t="s">
        <v>354</v>
      </c>
      <c r="K102" s="9">
        <v>44594</v>
      </c>
      <c r="L102" s="9">
        <v>44681</v>
      </c>
      <c r="M102" s="31" t="s">
        <v>48</v>
      </c>
      <c r="N102" s="4" t="s">
        <v>8022</v>
      </c>
      <c r="O102" s="31" t="s">
        <v>287</v>
      </c>
      <c r="P102" s="31" t="s">
        <v>288</v>
      </c>
      <c r="Q102" s="31">
        <v>1600</v>
      </c>
      <c r="R102" s="31">
        <v>2017</v>
      </c>
      <c r="S102" s="16">
        <v>211500</v>
      </c>
      <c r="T102" s="31" t="s">
        <v>49</v>
      </c>
      <c r="U102" s="31" t="s">
        <v>50</v>
      </c>
      <c r="V102" s="27">
        <v>1</v>
      </c>
    </row>
    <row r="103" spans="1:22" s="1" customFormat="1" ht="25.25" customHeight="1">
      <c r="A103" s="2" t="s">
        <v>8222</v>
      </c>
      <c r="B103" s="32" t="s">
        <v>23</v>
      </c>
      <c r="C103" s="3" t="s">
        <v>24</v>
      </c>
      <c r="D103" s="2" t="s">
        <v>7974</v>
      </c>
      <c r="E103" s="2" t="s">
        <v>7975</v>
      </c>
      <c r="F103" s="3" t="s">
        <v>113</v>
      </c>
      <c r="G103" s="10" t="s">
        <v>7968</v>
      </c>
      <c r="H103" s="32" t="s">
        <v>284</v>
      </c>
      <c r="I103" s="31" t="s">
        <v>30</v>
      </c>
      <c r="J103" s="34" t="s">
        <v>4850</v>
      </c>
      <c r="K103" s="9">
        <v>44607</v>
      </c>
      <c r="L103" s="9">
        <v>44681</v>
      </c>
      <c r="M103" s="139" t="s">
        <v>48</v>
      </c>
      <c r="N103" s="32" t="s">
        <v>32</v>
      </c>
      <c r="O103" s="31" t="s">
        <v>287</v>
      </c>
      <c r="P103" s="32" t="s">
        <v>385</v>
      </c>
      <c r="Q103" s="32" t="s">
        <v>289</v>
      </c>
      <c r="R103" s="31">
        <v>2019</v>
      </c>
      <c r="S103" s="16">
        <v>211500</v>
      </c>
      <c r="T103" s="32" t="s">
        <v>49</v>
      </c>
      <c r="U103" s="31" t="s">
        <v>50</v>
      </c>
      <c r="V103" s="27">
        <v>1</v>
      </c>
    </row>
    <row r="104" spans="1:22" s="1" customFormat="1" ht="25.25" customHeight="1">
      <c r="A104" s="2" t="s">
        <v>7979</v>
      </c>
      <c r="B104" s="31" t="s">
        <v>23</v>
      </c>
      <c r="C104" s="2" t="s">
        <v>24</v>
      </c>
      <c r="D104" s="2" t="s">
        <v>7980</v>
      </c>
      <c r="E104" s="2" t="s">
        <v>7981</v>
      </c>
      <c r="F104" s="2" t="s">
        <v>113</v>
      </c>
      <c r="G104" s="2" t="s">
        <v>7968</v>
      </c>
      <c r="H104" s="31" t="s">
        <v>284</v>
      </c>
      <c r="I104" s="31" t="s">
        <v>116</v>
      </c>
      <c r="J104" s="41" t="s">
        <v>354</v>
      </c>
      <c r="K104" s="6">
        <v>44586</v>
      </c>
      <c r="L104" s="9">
        <v>44681</v>
      </c>
      <c r="M104" s="32" t="s">
        <v>48</v>
      </c>
      <c r="N104" s="32" t="s">
        <v>7639</v>
      </c>
      <c r="O104" s="31" t="s">
        <v>287</v>
      </c>
      <c r="P104" s="31" t="s">
        <v>575</v>
      </c>
      <c r="Q104" s="31">
        <v>1600</v>
      </c>
      <c r="R104" s="31">
        <v>2017</v>
      </c>
      <c r="S104" s="25">
        <v>211500</v>
      </c>
      <c r="T104" s="32" t="s">
        <v>49</v>
      </c>
      <c r="U104" s="32" t="s">
        <v>50</v>
      </c>
      <c r="V104" s="27">
        <v>1</v>
      </c>
    </row>
    <row r="105" spans="1:22" s="1" customFormat="1" ht="25.25" customHeight="1">
      <c r="A105" s="4" t="s">
        <v>8010</v>
      </c>
      <c r="B105" s="31" t="s">
        <v>23</v>
      </c>
      <c r="C105" s="4" t="s">
        <v>24</v>
      </c>
      <c r="D105" s="4" t="s">
        <v>8011</v>
      </c>
      <c r="E105" s="4" t="s">
        <v>8012</v>
      </c>
      <c r="F105" s="4" t="s">
        <v>113</v>
      </c>
      <c r="G105" s="4" t="s">
        <v>7968</v>
      </c>
      <c r="H105" s="31" t="s">
        <v>284</v>
      </c>
      <c r="I105" s="31" t="s">
        <v>116</v>
      </c>
      <c r="J105" s="41" t="s">
        <v>354</v>
      </c>
      <c r="K105" s="9">
        <v>44594</v>
      </c>
      <c r="L105" s="9">
        <v>44681</v>
      </c>
      <c r="M105" s="31" t="s">
        <v>48</v>
      </c>
      <c r="N105" s="4" t="s">
        <v>325</v>
      </c>
      <c r="O105" s="31" t="s">
        <v>287</v>
      </c>
      <c r="P105" s="31" t="s">
        <v>288</v>
      </c>
      <c r="Q105" s="31">
        <v>1600</v>
      </c>
      <c r="R105" s="31">
        <v>2017</v>
      </c>
      <c r="S105" s="16">
        <v>211500</v>
      </c>
      <c r="T105" s="31" t="s">
        <v>49</v>
      </c>
      <c r="U105" s="31" t="s">
        <v>50</v>
      </c>
      <c r="V105" s="27">
        <v>1</v>
      </c>
    </row>
    <row r="106" spans="1:22" s="1" customFormat="1" ht="25.25" customHeight="1">
      <c r="A106" s="2" t="s">
        <v>7976</v>
      </c>
      <c r="B106" s="31" t="s">
        <v>23</v>
      </c>
      <c r="C106" s="2" t="s">
        <v>24</v>
      </c>
      <c r="D106" s="2" t="s">
        <v>7977</v>
      </c>
      <c r="E106" s="2" t="s">
        <v>7978</v>
      </c>
      <c r="F106" s="2" t="s">
        <v>113</v>
      </c>
      <c r="G106" s="2" t="s">
        <v>7968</v>
      </c>
      <c r="H106" s="31" t="s">
        <v>284</v>
      </c>
      <c r="I106" s="31" t="s">
        <v>116</v>
      </c>
      <c r="J106" s="41" t="s">
        <v>354</v>
      </c>
      <c r="K106" s="6">
        <v>44586</v>
      </c>
      <c r="L106" s="9">
        <v>44681</v>
      </c>
      <c r="M106" s="32" t="s">
        <v>48</v>
      </c>
      <c r="N106" s="32" t="s">
        <v>7972</v>
      </c>
      <c r="O106" s="31" t="s">
        <v>287</v>
      </c>
      <c r="P106" s="31" t="s">
        <v>575</v>
      </c>
      <c r="Q106" s="31">
        <v>1600</v>
      </c>
      <c r="R106" s="31">
        <v>2017</v>
      </c>
      <c r="S106" s="25">
        <v>211500</v>
      </c>
      <c r="T106" s="32" t="s">
        <v>49</v>
      </c>
      <c r="U106" s="32" t="s">
        <v>50</v>
      </c>
      <c r="V106" s="27">
        <v>1</v>
      </c>
    </row>
    <row r="107" spans="1:22" s="1" customFormat="1" ht="25.25" customHeight="1">
      <c r="A107" s="4" t="s">
        <v>8013</v>
      </c>
      <c r="B107" s="31" t="s">
        <v>23</v>
      </c>
      <c r="C107" s="4" t="s">
        <v>24</v>
      </c>
      <c r="D107" s="4" t="s">
        <v>8014</v>
      </c>
      <c r="E107" s="4" t="s">
        <v>8015</v>
      </c>
      <c r="F107" s="4" t="s">
        <v>113</v>
      </c>
      <c r="G107" s="4" t="s">
        <v>7968</v>
      </c>
      <c r="H107" s="31" t="s">
        <v>284</v>
      </c>
      <c r="I107" s="31" t="s">
        <v>116</v>
      </c>
      <c r="J107" s="41" t="s">
        <v>354</v>
      </c>
      <c r="K107" s="9">
        <v>44594</v>
      </c>
      <c r="L107" s="9">
        <v>44681</v>
      </c>
      <c r="M107" s="31" t="s">
        <v>48</v>
      </c>
      <c r="N107" s="4" t="s">
        <v>325</v>
      </c>
      <c r="O107" s="31" t="s">
        <v>287</v>
      </c>
      <c r="P107" s="31" t="s">
        <v>288</v>
      </c>
      <c r="Q107" s="31">
        <v>1600</v>
      </c>
      <c r="R107" s="31">
        <v>2017</v>
      </c>
      <c r="S107" s="16">
        <v>211500</v>
      </c>
      <c r="T107" s="31" t="s">
        <v>49</v>
      </c>
      <c r="U107" s="31" t="s">
        <v>50</v>
      </c>
      <c r="V107" s="27">
        <v>1</v>
      </c>
    </row>
    <row r="108" spans="1:22" s="1" customFormat="1" ht="25.25" customHeight="1">
      <c r="A108" s="2" t="s">
        <v>7996</v>
      </c>
      <c r="B108" s="31" t="s">
        <v>23</v>
      </c>
      <c r="C108" s="2" t="s">
        <v>24</v>
      </c>
      <c r="D108" s="2" t="s">
        <v>7997</v>
      </c>
      <c r="E108" s="2" t="s">
        <v>7998</v>
      </c>
      <c r="F108" s="5" t="s">
        <v>383</v>
      </c>
      <c r="G108" s="2" t="s">
        <v>7999</v>
      </c>
      <c r="H108" s="31" t="s">
        <v>284</v>
      </c>
      <c r="I108" s="31" t="s">
        <v>116</v>
      </c>
      <c r="J108" s="41" t="s">
        <v>354</v>
      </c>
      <c r="K108" s="6">
        <v>44588</v>
      </c>
      <c r="L108" s="9">
        <v>44681</v>
      </c>
      <c r="M108" s="32" t="s">
        <v>48</v>
      </c>
      <c r="N108" s="2" t="s">
        <v>7972</v>
      </c>
      <c r="O108" s="31" t="s">
        <v>287</v>
      </c>
      <c r="P108" s="31" t="s">
        <v>288</v>
      </c>
      <c r="Q108" s="31">
        <v>1600</v>
      </c>
      <c r="R108" s="31">
        <v>2017</v>
      </c>
      <c r="S108" s="16">
        <v>230000</v>
      </c>
      <c r="T108" s="32" t="s">
        <v>49</v>
      </c>
      <c r="U108" s="32" t="s">
        <v>50</v>
      </c>
      <c r="V108" s="27">
        <v>1</v>
      </c>
    </row>
    <row r="109" spans="1:22" s="1" customFormat="1" ht="25.25" customHeight="1">
      <c r="A109" s="2" t="s">
        <v>8004</v>
      </c>
      <c r="B109" s="31" t="s">
        <v>23</v>
      </c>
      <c r="C109" s="2" t="s">
        <v>24</v>
      </c>
      <c r="D109" s="2" t="s">
        <v>8005</v>
      </c>
      <c r="E109" s="2" t="s">
        <v>8006</v>
      </c>
      <c r="F109" s="5" t="s">
        <v>383</v>
      </c>
      <c r="G109" s="2" t="s">
        <v>7923</v>
      </c>
      <c r="H109" s="31" t="s">
        <v>284</v>
      </c>
      <c r="I109" s="31" t="s">
        <v>116</v>
      </c>
      <c r="J109" s="41" t="s">
        <v>354</v>
      </c>
      <c r="K109" s="6">
        <v>44588</v>
      </c>
      <c r="L109" s="9">
        <v>44681</v>
      </c>
      <c r="M109" s="32" t="s">
        <v>48</v>
      </c>
      <c r="N109" s="2" t="s">
        <v>7639</v>
      </c>
      <c r="O109" s="31" t="s">
        <v>287</v>
      </c>
      <c r="P109" s="31" t="s">
        <v>288</v>
      </c>
      <c r="Q109" s="31">
        <v>1600</v>
      </c>
      <c r="R109" s="31">
        <v>2017</v>
      </c>
      <c r="S109" s="16">
        <v>230000</v>
      </c>
      <c r="T109" s="32" t="s">
        <v>49</v>
      </c>
      <c r="U109" s="32" t="s">
        <v>50</v>
      </c>
      <c r="V109" s="27">
        <v>1</v>
      </c>
    </row>
    <row r="110" spans="1:22" s="1" customFormat="1" ht="25.25" customHeight="1">
      <c r="A110" s="2" t="s">
        <v>7950</v>
      </c>
      <c r="B110" s="31" t="s">
        <v>23</v>
      </c>
      <c r="C110" s="2" t="s">
        <v>24</v>
      </c>
      <c r="D110" s="2" t="s">
        <v>7951</v>
      </c>
      <c r="E110" s="2" t="s">
        <v>7952</v>
      </c>
      <c r="F110" s="5" t="s">
        <v>383</v>
      </c>
      <c r="G110" s="2" t="s">
        <v>7923</v>
      </c>
      <c r="H110" s="31" t="s">
        <v>284</v>
      </c>
      <c r="I110" s="31" t="s">
        <v>116</v>
      </c>
      <c r="J110" s="41" t="s">
        <v>354</v>
      </c>
      <c r="K110" s="6">
        <v>44581</v>
      </c>
      <c r="L110" s="9">
        <v>44681</v>
      </c>
      <c r="M110" s="32" t="s">
        <v>48</v>
      </c>
      <c r="N110" s="32" t="s">
        <v>7639</v>
      </c>
      <c r="O110" s="31" t="s">
        <v>287</v>
      </c>
      <c r="P110" s="31" t="s">
        <v>288</v>
      </c>
      <c r="Q110" s="31">
        <v>1600</v>
      </c>
      <c r="R110" s="31">
        <v>2017</v>
      </c>
      <c r="S110" s="16">
        <v>230000</v>
      </c>
      <c r="T110" s="32" t="s">
        <v>49</v>
      </c>
      <c r="U110" s="32" t="s">
        <v>50</v>
      </c>
      <c r="V110" s="27">
        <v>1</v>
      </c>
    </row>
    <row r="111" spans="1:22" s="1" customFormat="1" ht="25.25" customHeight="1">
      <c r="A111" s="4" t="s">
        <v>8026</v>
      </c>
      <c r="B111" s="31" t="s">
        <v>23</v>
      </c>
      <c r="C111" s="4" t="s">
        <v>24</v>
      </c>
      <c r="D111" s="4" t="s">
        <v>8027</v>
      </c>
      <c r="E111" s="4" t="s">
        <v>8028</v>
      </c>
      <c r="F111" s="4" t="s">
        <v>383</v>
      </c>
      <c r="G111" s="4" t="s">
        <v>7999</v>
      </c>
      <c r="H111" s="31" t="s">
        <v>284</v>
      </c>
      <c r="I111" s="31" t="s">
        <v>116</v>
      </c>
      <c r="J111" s="41" t="s">
        <v>354</v>
      </c>
      <c r="K111" s="9">
        <v>44594</v>
      </c>
      <c r="L111" s="9">
        <v>44681</v>
      </c>
      <c r="M111" s="31" t="s">
        <v>48</v>
      </c>
      <c r="N111" s="4" t="s">
        <v>467</v>
      </c>
      <c r="O111" s="31" t="s">
        <v>287</v>
      </c>
      <c r="P111" s="31" t="s">
        <v>288</v>
      </c>
      <c r="Q111" s="31">
        <v>1600</v>
      </c>
      <c r="R111" s="31">
        <v>2017</v>
      </c>
      <c r="S111" s="16">
        <v>230000</v>
      </c>
      <c r="T111" s="31" t="s">
        <v>49</v>
      </c>
      <c r="U111" s="31" t="s">
        <v>50</v>
      </c>
      <c r="V111" s="27">
        <v>1</v>
      </c>
    </row>
    <row r="112" spans="1:22" s="1" customFormat="1" ht="25.25" customHeight="1">
      <c r="A112" s="2" t="s">
        <v>7982</v>
      </c>
      <c r="B112" s="31" t="s">
        <v>23</v>
      </c>
      <c r="C112" s="2" t="s">
        <v>24</v>
      </c>
      <c r="D112" s="2" t="s">
        <v>7983</v>
      </c>
      <c r="E112" s="2" t="s">
        <v>7984</v>
      </c>
      <c r="F112" s="5" t="s">
        <v>383</v>
      </c>
      <c r="G112" s="2" t="s">
        <v>7923</v>
      </c>
      <c r="H112" s="31" t="s">
        <v>284</v>
      </c>
      <c r="I112" s="31" t="s">
        <v>116</v>
      </c>
      <c r="J112" s="41" t="s">
        <v>354</v>
      </c>
      <c r="K112" s="6">
        <v>44586</v>
      </c>
      <c r="L112" s="9">
        <v>44681</v>
      </c>
      <c r="M112" s="32" t="s">
        <v>48</v>
      </c>
      <c r="N112" s="32" t="s">
        <v>7639</v>
      </c>
      <c r="O112" s="31" t="s">
        <v>287</v>
      </c>
      <c r="P112" s="31" t="s">
        <v>288</v>
      </c>
      <c r="Q112" s="31">
        <v>1600</v>
      </c>
      <c r="R112" s="31">
        <v>2017</v>
      </c>
      <c r="S112" s="16">
        <v>230000</v>
      </c>
      <c r="T112" s="32" t="s">
        <v>49</v>
      </c>
      <c r="U112" s="32" t="s">
        <v>50</v>
      </c>
      <c r="V112" s="27">
        <v>1</v>
      </c>
    </row>
    <row r="113" spans="1:22" s="1" customFormat="1" ht="25.25" customHeight="1">
      <c r="A113" s="2" t="s">
        <v>7953</v>
      </c>
      <c r="B113" s="31" t="s">
        <v>23</v>
      </c>
      <c r="C113" s="2" t="s">
        <v>24</v>
      </c>
      <c r="D113" s="2" t="s">
        <v>7954</v>
      </c>
      <c r="E113" s="2" t="s">
        <v>7955</v>
      </c>
      <c r="F113" s="5" t="s">
        <v>383</v>
      </c>
      <c r="G113" s="2" t="s">
        <v>7923</v>
      </c>
      <c r="H113" s="31" t="s">
        <v>284</v>
      </c>
      <c r="I113" s="31" t="s">
        <v>116</v>
      </c>
      <c r="J113" s="41" t="s">
        <v>354</v>
      </c>
      <c r="K113" s="6">
        <v>44581</v>
      </c>
      <c r="L113" s="9">
        <v>44681</v>
      </c>
      <c r="M113" s="32" t="s">
        <v>48</v>
      </c>
      <c r="N113" s="32" t="s">
        <v>7639</v>
      </c>
      <c r="O113" s="31" t="s">
        <v>287</v>
      </c>
      <c r="P113" s="31" t="s">
        <v>288</v>
      </c>
      <c r="Q113" s="31">
        <v>1600</v>
      </c>
      <c r="R113" s="31">
        <v>2017</v>
      </c>
      <c r="S113" s="16">
        <v>230000</v>
      </c>
      <c r="T113" s="32" t="s">
        <v>49</v>
      </c>
      <c r="U113" s="32" t="s">
        <v>50</v>
      </c>
      <c r="V113" s="27">
        <v>1</v>
      </c>
    </row>
    <row r="114" spans="1:22" s="1" customFormat="1" ht="25.25" customHeight="1">
      <c r="A114" s="147" t="s">
        <v>7930</v>
      </c>
      <c r="B114" s="31" t="s">
        <v>23</v>
      </c>
      <c r="C114" s="2" t="s">
        <v>24</v>
      </c>
      <c r="D114" s="2" t="s">
        <v>7931</v>
      </c>
      <c r="E114" s="2" t="s">
        <v>7932</v>
      </c>
      <c r="F114" s="10" t="s">
        <v>383</v>
      </c>
      <c r="G114" s="2" t="s">
        <v>7923</v>
      </c>
      <c r="H114" s="31" t="s">
        <v>284</v>
      </c>
      <c r="I114" s="31" t="s">
        <v>116</v>
      </c>
      <c r="J114" s="41" t="s">
        <v>54</v>
      </c>
      <c r="K114" s="6">
        <v>44583</v>
      </c>
      <c r="L114" s="9">
        <v>44681</v>
      </c>
      <c r="M114" s="32" t="s">
        <v>125</v>
      </c>
      <c r="N114" s="32" t="s">
        <v>213</v>
      </c>
      <c r="O114" s="31" t="s">
        <v>287</v>
      </c>
      <c r="P114" s="31" t="s">
        <v>288</v>
      </c>
      <c r="Q114" s="31">
        <v>1600</v>
      </c>
      <c r="R114" s="31">
        <v>2017</v>
      </c>
      <c r="S114" s="16">
        <v>230000</v>
      </c>
      <c r="T114" s="32" t="s">
        <v>128</v>
      </c>
      <c r="U114" s="32" t="s">
        <v>58</v>
      </c>
      <c r="V114" s="27">
        <v>1</v>
      </c>
    </row>
    <row r="115" spans="1:22" s="1" customFormat="1" ht="25.25" customHeight="1">
      <c r="A115" s="2" t="s">
        <v>7959</v>
      </c>
      <c r="B115" s="31" t="s">
        <v>23</v>
      </c>
      <c r="C115" s="2" t="s">
        <v>24</v>
      </c>
      <c r="D115" s="2" t="s">
        <v>7960</v>
      </c>
      <c r="E115" s="2" t="s">
        <v>7961</v>
      </c>
      <c r="F115" s="5" t="s">
        <v>383</v>
      </c>
      <c r="G115" s="2" t="s">
        <v>7923</v>
      </c>
      <c r="H115" s="31" t="s">
        <v>284</v>
      </c>
      <c r="I115" s="31" t="s">
        <v>116</v>
      </c>
      <c r="J115" s="41" t="s">
        <v>354</v>
      </c>
      <c r="K115" s="6">
        <v>44581</v>
      </c>
      <c r="L115" s="9">
        <v>44681</v>
      </c>
      <c r="M115" s="32" t="s">
        <v>48</v>
      </c>
      <c r="N115" s="32" t="s">
        <v>7639</v>
      </c>
      <c r="O115" s="31" t="s">
        <v>287</v>
      </c>
      <c r="P115" s="31" t="s">
        <v>288</v>
      </c>
      <c r="Q115" s="31">
        <v>1600</v>
      </c>
      <c r="R115" s="31">
        <v>2017</v>
      </c>
      <c r="S115" s="16">
        <v>230000</v>
      </c>
      <c r="T115" s="32" t="s">
        <v>49</v>
      </c>
      <c r="U115" s="32" t="s">
        <v>50</v>
      </c>
      <c r="V115" s="27">
        <v>1</v>
      </c>
    </row>
    <row r="116" spans="1:22" s="1" customFormat="1" ht="25.25" customHeight="1">
      <c r="A116" s="2" t="s">
        <v>7956</v>
      </c>
      <c r="B116" s="31" t="s">
        <v>23</v>
      </c>
      <c r="C116" s="2" t="s">
        <v>24</v>
      </c>
      <c r="D116" s="2" t="s">
        <v>7957</v>
      </c>
      <c r="E116" s="2" t="s">
        <v>7958</v>
      </c>
      <c r="F116" s="5" t="s">
        <v>383</v>
      </c>
      <c r="G116" s="2" t="s">
        <v>7923</v>
      </c>
      <c r="H116" s="31" t="s">
        <v>284</v>
      </c>
      <c r="I116" s="31" t="s">
        <v>116</v>
      </c>
      <c r="J116" s="41" t="s">
        <v>354</v>
      </c>
      <c r="K116" s="6">
        <v>44581</v>
      </c>
      <c r="L116" s="9">
        <v>44681</v>
      </c>
      <c r="M116" s="32" t="s">
        <v>48</v>
      </c>
      <c r="N116" s="32" t="s">
        <v>7639</v>
      </c>
      <c r="O116" s="31" t="s">
        <v>287</v>
      </c>
      <c r="P116" s="31" t="s">
        <v>288</v>
      </c>
      <c r="Q116" s="31">
        <v>1600</v>
      </c>
      <c r="R116" s="31">
        <v>2017</v>
      </c>
      <c r="S116" s="16">
        <v>230000</v>
      </c>
      <c r="T116" s="32" t="s">
        <v>49</v>
      </c>
      <c r="U116" s="32" t="s">
        <v>50</v>
      </c>
      <c r="V116" s="27">
        <v>1</v>
      </c>
    </row>
    <row r="117" spans="1:22" s="1" customFormat="1" ht="25.25" customHeight="1">
      <c r="A117" s="4" t="s">
        <v>8016</v>
      </c>
      <c r="B117" s="31" t="s">
        <v>23</v>
      </c>
      <c r="C117" s="4" t="s">
        <v>24</v>
      </c>
      <c r="D117" s="4" t="s">
        <v>8017</v>
      </c>
      <c r="E117" s="4" t="s">
        <v>8018</v>
      </c>
      <c r="F117" s="4" t="s">
        <v>383</v>
      </c>
      <c r="G117" s="4" t="s">
        <v>7923</v>
      </c>
      <c r="H117" s="31" t="s">
        <v>284</v>
      </c>
      <c r="I117" s="31" t="s">
        <v>116</v>
      </c>
      <c r="J117" s="41" t="s">
        <v>354</v>
      </c>
      <c r="K117" s="9">
        <v>44594</v>
      </c>
      <c r="L117" s="9">
        <v>44681</v>
      </c>
      <c r="M117" s="31" t="s">
        <v>48</v>
      </c>
      <c r="N117" s="4" t="s">
        <v>325</v>
      </c>
      <c r="O117" s="31" t="s">
        <v>287</v>
      </c>
      <c r="P117" s="31" t="s">
        <v>288</v>
      </c>
      <c r="Q117" s="31">
        <v>1600</v>
      </c>
      <c r="R117" s="31">
        <v>2017</v>
      </c>
      <c r="S117" s="16">
        <v>230000</v>
      </c>
      <c r="T117" s="31" t="s">
        <v>49</v>
      </c>
      <c r="U117" s="31" t="s">
        <v>50</v>
      </c>
      <c r="V117" s="27">
        <v>1</v>
      </c>
    </row>
    <row r="118" spans="1:22" s="1" customFormat="1" ht="25.25" customHeight="1">
      <c r="A118" s="3" t="s">
        <v>7927</v>
      </c>
      <c r="B118" s="31" t="s">
        <v>23</v>
      </c>
      <c r="C118" s="3" t="s">
        <v>24</v>
      </c>
      <c r="D118" s="3" t="s">
        <v>7928</v>
      </c>
      <c r="E118" s="3" t="s">
        <v>7929</v>
      </c>
      <c r="F118" s="3" t="s">
        <v>383</v>
      </c>
      <c r="G118" s="3" t="s">
        <v>7923</v>
      </c>
      <c r="H118" s="31" t="s">
        <v>284</v>
      </c>
      <c r="I118" s="31" t="s">
        <v>116</v>
      </c>
      <c r="J118" s="41" t="s">
        <v>354</v>
      </c>
      <c r="K118" s="6">
        <v>44580</v>
      </c>
      <c r="L118" s="9">
        <v>44681</v>
      </c>
      <c r="M118" s="32" t="s">
        <v>48</v>
      </c>
      <c r="N118" s="32" t="s">
        <v>7639</v>
      </c>
      <c r="O118" s="31" t="s">
        <v>287</v>
      </c>
      <c r="P118" s="31" t="s">
        <v>288</v>
      </c>
      <c r="Q118" s="31">
        <v>1600</v>
      </c>
      <c r="R118" s="31">
        <v>2017</v>
      </c>
      <c r="S118" s="16">
        <v>230000</v>
      </c>
      <c r="T118" s="32" t="s">
        <v>49</v>
      </c>
      <c r="U118" s="32" t="s">
        <v>50</v>
      </c>
      <c r="V118" s="27">
        <v>1</v>
      </c>
    </row>
    <row r="119" spans="1:22" s="1" customFormat="1" ht="25.25" customHeight="1">
      <c r="A119" s="2" t="s">
        <v>8227</v>
      </c>
      <c r="B119" s="32" t="s">
        <v>23</v>
      </c>
      <c r="C119" s="3" t="s">
        <v>24</v>
      </c>
      <c r="D119" s="2" t="s">
        <v>8202</v>
      </c>
      <c r="E119" s="2" t="s">
        <v>8203</v>
      </c>
      <c r="F119" s="2" t="s">
        <v>8199</v>
      </c>
      <c r="G119" s="2" t="s">
        <v>8200</v>
      </c>
      <c r="H119" s="32" t="s">
        <v>133</v>
      </c>
      <c r="I119" s="31" t="s">
        <v>30</v>
      </c>
      <c r="J119" s="34" t="s">
        <v>8226</v>
      </c>
      <c r="K119" s="9">
        <v>44614</v>
      </c>
      <c r="L119" s="9">
        <v>44681</v>
      </c>
      <c r="M119" s="139" t="s">
        <v>8058</v>
      </c>
      <c r="N119" s="32" t="s">
        <v>32</v>
      </c>
      <c r="O119" s="27" t="s">
        <v>34</v>
      </c>
      <c r="P119" s="32" t="s">
        <v>127</v>
      </c>
      <c r="Q119" s="32" t="s">
        <v>289</v>
      </c>
      <c r="R119" s="31">
        <v>2019</v>
      </c>
      <c r="S119" s="16">
        <v>438600</v>
      </c>
      <c r="T119" s="32" t="s">
        <v>94</v>
      </c>
      <c r="U119" s="31" t="s">
        <v>58</v>
      </c>
      <c r="V119" s="27">
        <v>1</v>
      </c>
    </row>
    <row r="120" spans="1:22" s="1" customFormat="1" ht="25.25" customHeight="1">
      <c r="A120" s="2" t="s">
        <v>8201</v>
      </c>
      <c r="B120" s="32" t="s">
        <v>23</v>
      </c>
      <c r="C120" s="3" t="s">
        <v>24</v>
      </c>
      <c r="D120" s="2" t="s">
        <v>8202</v>
      </c>
      <c r="E120" s="2" t="s">
        <v>8203</v>
      </c>
      <c r="F120" s="2" t="s">
        <v>8199</v>
      </c>
      <c r="G120" s="2" t="s">
        <v>8200</v>
      </c>
      <c r="H120" s="32" t="s">
        <v>133</v>
      </c>
      <c r="I120" s="31" t="s">
        <v>30</v>
      </c>
      <c r="J120" s="34" t="s">
        <v>4850</v>
      </c>
      <c r="K120" s="9">
        <v>44609</v>
      </c>
      <c r="L120" s="9">
        <v>44681</v>
      </c>
      <c r="M120" s="139" t="s">
        <v>8058</v>
      </c>
      <c r="N120" s="32" t="s">
        <v>32</v>
      </c>
      <c r="O120" s="27" t="s">
        <v>34</v>
      </c>
      <c r="P120" s="32" t="s">
        <v>127</v>
      </c>
      <c r="Q120" s="32" t="s">
        <v>289</v>
      </c>
      <c r="R120" s="31">
        <v>2019</v>
      </c>
      <c r="S120" s="16">
        <v>438600</v>
      </c>
      <c r="T120" s="32" t="s">
        <v>94</v>
      </c>
      <c r="U120" s="31" t="s">
        <v>58</v>
      </c>
      <c r="V120" s="27">
        <v>1</v>
      </c>
    </row>
    <row r="121" spans="1:22" s="1" customFormat="1" ht="25.25" customHeight="1">
      <c r="A121" s="148" t="s">
        <v>8166</v>
      </c>
      <c r="B121" s="32" t="s">
        <v>23</v>
      </c>
      <c r="C121" s="3" t="s">
        <v>24</v>
      </c>
      <c r="D121" s="2" t="s">
        <v>8167</v>
      </c>
      <c r="E121" s="2" t="s">
        <v>8168</v>
      </c>
      <c r="F121" s="2" t="s">
        <v>121</v>
      </c>
      <c r="G121" s="2" t="s">
        <v>8159</v>
      </c>
      <c r="H121" s="32" t="s">
        <v>123</v>
      </c>
      <c r="I121" s="31" t="s">
        <v>30</v>
      </c>
      <c r="J121" s="34" t="s">
        <v>4850</v>
      </c>
      <c r="K121" s="9">
        <v>44600</v>
      </c>
      <c r="L121" s="9">
        <v>44681</v>
      </c>
      <c r="M121" s="32" t="s">
        <v>125</v>
      </c>
      <c r="N121" s="150" t="s">
        <v>1213</v>
      </c>
      <c r="O121" s="27" t="s">
        <v>34</v>
      </c>
      <c r="P121" s="32" t="s">
        <v>127</v>
      </c>
      <c r="Q121" s="32" t="s">
        <v>289</v>
      </c>
      <c r="R121" s="31">
        <v>2019</v>
      </c>
      <c r="S121" s="16">
        <v>360280</v>
      </c>
      <c r="T121" s="32" t="s">
        <v>128</v>
      </c>
      <c r="U121" s="31" t="s">
        <v>58</v>
      </c>
      <c r="V121" s="27">
        <v>1</v>
      </c>
    </row>
    <row r="122" spans="1:22" s="1" customFormat="1" ht="25.25" customHeight="1">
      <c r="A122" s="4" t="s">
        <v>8029</v>
      </c>
      <c r="B122" s="31" t="s">
        <v>23</v>
      </c>
      <c r="C122" s="4" t="s">
        <v>24</v>
      </c>
      <c r="D122" s="4" t="s">
        <v>8030</v>
      </c>
      <c r="E122" s="4" t="s">
        <v>8031</v>
      </c>
      <c r="F122" s="4" t="s">
        <v>383</v>
      </c>
      <c r="G122" s="4" t="s">
        <v>7923</v>
      </c>
      <c r="H122" s="31" t="s">
        <v>284</v>
      </c>
      <c r="I122" s="31" t="s">
        <v>116</v>
      </c>
      <c r="J122" s="41" t="s">
        <v>354</v>
      </c>
      <c r="K122" s="9">
        <v>44594</v>
      </c>
      <c r="L122" s="9">
        <v>44681</v>
      </c>
      <c r="M122" s="31" t="s">
        <v>48</v>
      </c>
      <c r="N122" s="4" t="s">
        <v>325</v>
      </c>
      <c r="O122" s="31" t="s">
        <v>287</v>
      </c>
      <c r="P122" s="31" t="s">
        <v>288</v>
      </c>
      <c r="Q122" s="31">
        <v>1600</v>
      </c>
      <c r="R122" s="31">
        <v>2017</v>
      </c>
      <c r="S122" s="16">
        <v>230000</v>
      </c>
      <c r="T122" s="31" t="s">
        <v>49</v>
      </c>
      <c r="U122" s="31" t="s">
        <v>50</v>
      </c>
      <c r="V122" s="27">
        <v>1</v>
      </c>
    </row>
    <row r="123" spans="1:22" s="1" customFormat="1" ht="25.25" customHeight="1">
      <c r="A123" s="4" t="s">
        <v>8019</v>
      </c>
      <c r="B123" s="31" t="s">
        <v>23</v>
      </c>
      <c r="C123" s="4" t="s">
        <v>24</v>
      </c>
      <c r="D123" s="4" t="s">
        <v>8020</v>
      </c>
      <c r="E123" s="4" t="s">
        <v>8021</v>
      </c>
      <c r="F123" s="4" t="s">
        <v>383</v>
      </c>
      <c r="G123" s="4" t="s">
        <v>7923</v>
      </c>
      <c r="H123" s="31" t="s">
        <v>284</v>
      </c>
      <c r="I123" s="31" t="s">
        <v>116</v>
      </c>
      <c r="J123" s="41" t="s">
        <v>354</v>
      </c>
      <c r="K123" s="9">
        <v>44594</v>
      </c>
      <c r="L123" s="9">
        <v>44681</v>
      </c>
      <c r="M123" s="31" t="s">
        <v>48</v>
      </c>
      <c r="N123" s="4" t="s">
        <v>8022</v>
      </c>
      <c r="O123" s="31" t="s">
        <v>287</v>
      </c>
      <c r="P123" s="31" t="s">
        <v>288</v>
      </c>
      <c r="Q123" s="31">
        <v>1600</v>
      </c>
      <c r="R123" s="31">
        <v>2017</v>
      </c>
      <c r="S123" s="16">
        <v>230000</v>
      </c>
      <c r="T123" s="31" t="s">
        <v>49</v>
      </c>
      <c r="U123" s="31" t="s">
        <v>50</v>
      </c>
      <c r="V123" s="27">
        <v>1</v>
      </c>
    </row>
    <row r="124" spans="1:22" s="1" customFormat="1" ht="25.25" customHeight="1">
      <c r="A124" s="3" t="s">
        <v>7920</v>
      </c>
      <c r="B124" s="31" t="s">
        <v>23</v>
      </c>
      <c r="C124" s="3" t="s">
        <v>24</v>
      </c>
      <c r="D124" s="3" t="s">
        <v>7921</v>
      </c>
      <c r="E124" s="3" t="s">
        <v>7922</v>
      </c>
      <c r="F124" s="3" t="s">
        <v>383</v>
      </c>
      <c r="G124" s="3" t="s">
        <v>7923</v>
      </c>
      <c r="H124" s="31" t="s">
        <v>284</v>
      </c>
      <c r="I124" s="31" t="s">
        <v>116</v>
      </c>
      <c r="J124" s="41" t="s">
        <v>354</v>
      </c>
      <c r="K124" s="6">
        <v>44580</v>
      </c>
      <c r="L124" s="9">
        <v>44681</v>
      </c>
      <c r="M124" s="32" t="s">
        <v>48</v>
      </c>
      <c r="N124" s="32" t="s">
        <v>7639</v>
      </c>
      <c r="O124" s="31" t="s">
        <v>287</v>
      </c>
      <c r="P124" s="31" t="s">
        <v>288</v>
      </c>
      <c r="Q124" s="31">
        <v>1600</v>
      </c>
      <c r="R124" s="31">
        <v>2017</v>
      </c>
      <c r="S124" s="16">
        <v>230000</v>
      </c>
      <c r="T124" s="32" t="s">
        <v>49</v>
      </c>
      <c r="U124" s="32" t="s">
        <v>50</v>
      </c>
      <c r="V124" s="27">
        <v>1</v>
      </c>
    </row>
    <row r="125" spans="1:22" s="1" customFormat="1" ht="25.25" customHeight="1">
      <c r="A125" s="2" t="s">
        <v>7993</v>
      </c>
      <c r="B125" s="31" t="s">
        <v>23</v>
      </c>
      <c r="C125" s="2" t="s">
        <v>24</v>
      </c>
      <c r="D125" s="2" t="s">
        <v>7994</v>
      </c>
      <c r="E125" s="2" t="s">
        <v>7995</v>
      </c>
      <c r="F125" s="5" t="s">
        <v>383</v>
      </c>
      <c r="G125" s="2" t="s">
        <v>7923</v>
      </c>
      <c r="H125" s="31" t="s">
        <v>284</v>
      </c>
      <c r="I125" s="31" t="s">
        <v>116</v>
      </c>
      <c r="J125" s="41" t="s">
        <v>354</v>
      </c>
      <c r="K125" s="6">
        <v>44588</v>
      </c>
      <c r="L125" s="9">
        <v>44681</v>
      </c>
      <c r="M125" s="32" t="s">
        <v>48</v>
      </c>
      <c r="N125" s="2" t="s">
        <v>7972</v>
      </c>
      <c r="O125" s="31" t="s">
        <v>287</v>
      </c>
      <c r="P125" s="31" t="s">
        <v>288</v>
      </c>
      <c r="Q125" s="31">
        <v>1600</v>
      </c>
      <c r="R125" s="31">
        <v>2017</v>
      </c>
      <c r="S125" s="16">
        <v>230000</v>
      </c>
      <c r="T125" s="32" t="s">
        <v>49</v>
      </c>
      <c r="U125" s="32" t="s">
        <v>50</v>
      </c>
      <c r="V125" s="27">
        <v>1</v>
      </c>
    </row>
    <row r="126" spans="1:22" s="1" customFormat="1" ht="25.25" customHeight="1">
      <c r="A126" s="2" t="s">
        <v>8118</v>
      </c>
      <c r="B126" s="32" t="s">
        <v>23</v>
      </c>
      <c r="C126" s="3" t="s">
        <v>24</v>
      </c>
      <c r="D126" s="2" t="s">
        <v>8119</v>
      </c>
      <c r="E126" s="2" t="s">
        <v>8120</v>
      </c>
      <c r="F126" s="10" t="s">
        <v>121</v>
      </c>
      <c r="G126" s="2" t="s">
        <v>8117</v>
      </c>
      <c r="H126" s="32" t="s">
        <v>123</v>
      </c>
      <c r="I126" s="31" t="s">
        <v>30</v>
      </c>
      <c r="J126" s="34" t="s">
        <v>4850</v>
      </c>
      <c r="K126" s="9">
        <v>44600</v>
      </c>
      <c r="L126" s="9">
        <v>44681</v>
      </c>
      <c r="M126" s="32" t="s">
        <v>8058</v>
      </c>
      <c r="N126" s="32" t="s">
        <v>32</v>
      </c>
      <c r="O126" s="31" t="s">
        <v>34</v>
      </c>
      <c r="P126" s="32" t="s">
        <v>127</v>
      </c>
      <c r="Q126" s="32" t="s">
        <v>289</v>
      </c>
      <c r="R126" s="31">
        <v>2019</v>
      </c>
      <c r="S126" s="16">
        <v>262600</v>
      </c>
      <c r="T126" s="32" t="s">
        <v>94</v>
      </c>
      <c r="U126" s="31" t="s">
        <v>58</v>
      </c>
      <c r="V126" s="27">
        <v>1</v>
      </c>
    </row>
    <row r="127" spans="1:22" s="1" customFormat="1" ht="25.25" customHeight="1">
      <c r="A127" s="147" t="s">
        <v>8213</v>
      </c>
      <c r="B127" s="32" t="s">
        <v>23</v>
      </c>
      <c r="C127" s="3" t="s">
        <v>24</v>
      </c>
      <c r="D127" s="2" t="s">
        <v>8214</v>
      </c>
      <c r="E127" s="2" t="s">
        <v>8215</v>
      </c>
      <c r="F127" s="10" t="s">
        <v>121</v>
      </c>
      <c r="G127" s="2" t="s">
        <v>8054</v>
      </c>
      <c r="H127" s="32" t="s">
        <v>123</v>
      </c>
      <c r="I127" s="31" t="s">
        <v>30</v>
      </c>
      <c r="J127" s="34" t="s">
        <v>4850</v>
      </c>
      <c r="K127" s="9">
        <v>44607</v>
      </c>
      <c r="L127" s="9">
        <v>44681</v>
      </c>
      <c r="M127" s="138" t="s">
        <v>125</v>
      </c>
      <c r="N127" s="32" t="s">
        <v>8228</v>
      </c>
      <c r="O127" s="27" t="s">
        <v>34</v>
      </c>
      <c r="P127" s="32" t="s">
        <v>127</v>
      </c>
      <c r="Q127" s="32" t="s">
        <v>289</v>
      </c>
      <c r="R127" s="31">
        <v>2019</v>
      </c>
      <c r="S127" s="16">
        <v>262600</v>
      </c>
      <c r="T127" s="32" t="s">
        <v>128</v>
      </c>
      <c r="U127" s="31" t="s">
        <v>58</v>
      </c>
      <c r="V127" s="27">
        <v>1</v>
      </c>
    </row>
    <row r="128" spans="1:22" s="1" customFormat="1" ht="25.25" customHeight="1">
      <c r="A128" s="148" t="s">
        <v>8114</v>
      </c>
      <c r="B128" s="32" t="s">
        <v>23</v>
      </c>
      <c r="C128" s="3" t="s">
        <v>24</v>
      </c>
      <c r="D128" s="2" t="s">
        <v>8115</v>
      </c>
      <c r="E128" s="2" t="s">
        <v>8116</v>
      </c>
      <c r="F128" s="10" t="s">
        <v>121</v>
      </c>
      <c r="G128" s="2" t="s">
        <v>8117</v>
      </c>
      <c r="H128" s="32" t="s">
        <v>123</v>
      </c>
      <c r="I128" s="31" t="s">
        <v>30</v>
      </c>
      <c r="J128" s="34" t="s">
        <v>4850</v>
      </c>
      <c r="K128" s="9">
        <v>44600</v>
      </c>
      <c r="L128" s="9">
        <v>44681</v>
      </c>
      <c r="M128" s="32" t="s">
        <v>125</v>
      </c>
      <c r="N128" s="32" t="s">
        <v>593</v>
      </c>
      <c r="O128" s="31" t="s">
        <v>34</v>
      </c>
      <c r="P128" s="32" t="s">
        <v>127</v>
      </c>
      <c r="Q128" s="32" t="s">
        <v>289</v>
      </c>
      <c r="R128" s="31">
        <v>2019</v>
      </c>
      <c r="S128" s="16">
        <v>262600</v>
      </c>
      <c r="T128" s="32" t="s">
        <v>128</v>
      </c>
      <c r="U128" s="31" t="s">
        <v>58</v>
      </c>
      <c r="V128" s="27">
        <v>1</v>
      </c>
    </row>
    <row r="129" spans="1:22" s="1" customFormat="1" ht="25.25" customHeight="1">
      <c r="A129" s="3" t="s">
        <v>7874</v>
      </c>
      <c r="B129" s="5" t="s">
        <v>23</v>
      </c>
      <c r="C129" s="2" t="s">
        <v>24</v>
      </c>
      <c r="D129" s="5" t="s">
        <v>7875</v>
      </c>
      <c r="E129" s="5" t="s">
        <v>7876</v>
      </c>
      <c r="F129" s="31" t="s">
        <v>383</v>
      </c>
      <c r="G129" s="28" t="s">
        <v>7873</v>
      </c>
      <c r="H129" s="29" t="s">
        <v>7841</v>
      </c>
      <c r="I129" s="26" t="s">
        <v>116</v>
      </c>
      <c r="J129" s="28" t="s">
        <v>907</v>
      </c>
      <c r="K129" s="18">
        <v>44574</v>
      </c>
      <c r="L129" s="19">
        <v>44681</v>
      </c>
      <c r="M129" s="40" t="s">
        <v>161</v>
      </c>
      <c r="N129" s="40" t="s">
        <v>32</v>
      </c>
      <c r="O129" s="27" t="s">
        <v>34</v>
      </c>
      <c r="P129" s="27">
        <v>70</v>
      </c>
      <c r="Q129" s="27" t="s">
        <v>7842</v>
      </c>
      <c r="R129" s="27">
        <v>2017</v>
      </c>
      <c r="S129" s="22">
        <v>429200</v>
      </c>
      <c r="T129" s="27" t="s">
        <v>162</v>
      </c>
      <c r="U129" s="33" t="s">
        <v>86</v>
      </c>
      <c r="V129" s="27">
        <v>1</v>
      </c>
    </row>
    <row r="130" spans="1:22" s="1" customFormat="1" ht="25.25" customHeight="1">
      <c r="A130" s="2" t="s">
        <v>7877</v>
      </c>
      <c r="B130" s="5" t="s">
        <v>23</v>
      </c>
      <c r="C130" s="2" t="s">
        <v>24</v>
      </c>
      <c r="D130" s="5" t="s">
        <v>7878</v>
      </c>
      <c r="E130" s="5" t="s">
        <v>7879</v>
      </c>
      <c r="F130" s="31" t="s">
        <v>383</v>
      </c>
      <c r="G130" s="151" t="s">
        <v>7873</v>
      </c>
      <c r="H130" s="29" t="s">
        <v>7841</v>
      </c>
      <c r="I130" s="26" t="s">
        <v>116</v>
      </c>
      <c r="J130" s="28" t="s">
        <v>907</v>
      </c>
      <c r="K130" s="18">
        <v>44574</v>
      </c>
      <c r="L130" s="19">
        <v>44681</v>
      </c>
      <c r="M130" s="40" t="s">
        <v>161</v>
      </c>
      <c r="N130" s="40" t="s">
        <v>32</v>
      </c>
      <c r="O130" s="27" t="s">
        <v>34</v>
      </c>
      <c r="P130" s="27">
        <v>70</v>
      </c>
      <c r="Q130" s="27" t="s">
        <v>7842</v>
      </c>
      <c r="R130" s="27">
        <v>2017</v>
      </c>
      <c r="S130" s="22">
        <v>429200</v>
      </c>
      <c r="T130" s="27" t="s">
        <v>162</v>
      </c>
      <c r="U130" s="33" t="s">
        <v>86</v>
      </c>
      <c r="V130" s="27">
        <v>1</v>
      </c>
    </row>
    <row r="131" spans="1:22" s="1" customFormat="1" ht="25.25" customHeight="1">
      <c r="A131" s="2" t="s">
        <v>7880</v>
      </c>
      <c r="B131" s="5" t="s">
        <v>23</v>
      </c>
      <c r="C131" s="2" t="s">
        <v>24</v>
      </c>
      <c r="D131" s="5" t="s">
        <v>7881</v>
      </c>
      <c r="E131" s="5" t="s">
        <v>7882</v>
      </c>
      <c r="F131" s="31" t="s">
        <v>383</v>
      </c>
      <c r="G131" s="28" t="s">
        <v>7873</v>
      </c>
      <c r="H131" s="29" t="s">
        <v>7841</v>
      </c>
      <c r="I131" s="26" t="s">
        <v>116</v>
      </c>
      <c r="J131" s="28" t="s">
        <v>907</v>
      </c>
      <c r="K131" s="18">
        <v>44574</v>
      </c>
      <c r="L131" s="19">
        <v>44681</v>
      </c>
      <c r="M131" s="40" t="s">
        <v>161</v>
      </c>
      <c r="N131" s="40" t="s">
        <v>32</v>
      </c>
      <c r="O131" s="27" t="s">
        <v>34</v>
      </c>
      <c r="P131" s="27">
        <v>70</v>
      </c>
      <c r="Q131" s="27" t="s">
        <v>7842</v>
      </c>
      <c r="R131" s="27">
        <v>2017</v>
      </c>
      <c r="S131" s="22">
        <v>429200</v>
      </c>
      <c r="T131" s="27" t="s">
        <v>162</v>
      </c>
      <c r="U131" s="33" t="s">
        <v>86</v>
      </c>
      <c r="V131" s="27">
        <v>1</v>
      </c>
    </row>
    <row r="132" spans="1:22" s="1" customFormat="1" ht="25.25" customHeight="1">
      <c r="A132" s="2" t="s">
        <v>7883</v>
      </c>
      <c r="B132" s="2" t="s">
        <v>23</v>
      </c>
      <c r="C132" s="2" t="s">
        <v>24</v>
      </c>
      <c r="D132" s="2" t="s">
        <v>7884</v>
      </c>
      <c r="E132" s="2" t="s">
        <v>7885</v>
      </c>
      <c r="F132" s="31" t="s">
        <v>383</v>
      </c>
      <c r="G132" s="34" t="s">
        <v>7873</v>
      </c>
      <c r="H132" s="90" t="s">
        <v>7841</v>
      </c>
      <c r="I132" s="31" t="s">
        <v>116</v>
      </c>
      <c r="J132" s="34" t="s">
        <v>907</v>
      </c>
      <c r="K132" s="6">
        <v>44574</v>
      </c>
      <c r="L132" s="9">
        <v>44681</v>
      </c>
      <c r="M132" s="85" t="s">
        <v>161</v>
      </c>
      <c r="N132" s="85" t="s">
        <v>32</v>
      </c>
      <c r="O132" s="32" t="s">
        <v>34</v>
      </c>
      <c r="P132" s="32">
        <v>70</v>
      </c>
      <c r="Q132" s="32" t="s">
        <v>7842</v>
      </c>
      <c r="R132" s="32">
        <v>2017</v>
      </c>
      <c r="S132" s="16">
        <v>429200</v>
      </c>
      <c r="T132" s="27" t="s">
        <v>162</v>
      </c>
      <c r="U132" s="31" t="s">
        <v>86</v>
      </c>
      <c r="V132" s="27">
        <v>1</v>
      </c>
    </row>
    <row r="133" spans="1:22" s="1" customFormat="1" ht="25.25" customHeight="1">
      <c r="A133" s="2" t="s">
        <v>8121</v>
      </c>
      <c r="B133" s="32" t="s">
        <v>23</v>
      </c>
      <c r="C133" s="3" t="s">
        <v>24</v>
      </c>
      <c r="D133" s="2" t="s">
        <v>8122</v>
      </c>
      <c r="E133" s="2" t="s">
        <v>8123</v>
      </c>
      <c r="F133" s="10" t="s">
        <v>27</v>
      </c>
      <c r="G133" s="2" t="s">
        <v>8124</v>
      </c>
      <c r="H133" s="32" t="s">
        <v>123</v>
      </c>
      <c r="I133" s="31" t="s">
        <v>30</v>
      </c>
      <c r="J133" s="34" t="s">
        <v>4850</v>
      </c>
      <c r="K133" s="9">
        <v>44600</v>
      </c>
      <c r="L133" s="9">
        <v>44681</v>
      </c>
      <c r="M133" s="32" t="s">
        <v>8058</v>
      </c>
      <c r="N133" s="32" t="s">
        <v>32</v>
      </c>
      <c r="O133" s="31" t="s">
        <v>34</v>
      </c>
      <c r="P133" s="32" t="s">
        <v>127</v>
      </c>
      <c r="Q133" s="32" t="s">
        <v>289</v>
      </c>
      <c r="R133" s="31">
        <v>2019</v>
      </c>
      <c r="S133" s="16">
        <v>304000</v>
      </c>
      <c r="T133" s="32" t="s">
        <v>94</v>
      </c>
      <c r="U133" s="31" t="s">
        <v>58</v>
      </c>
      <c r="V133" s="27">
        <v>1</v>
      </c>
    </row>
    <row r="134" spans="1:22" s="1" customFormat="1" ht="25.25" customHeight="1">
      <c r="A134" s="148" t="s">
        <v>8219</v>
      </c>
      <c r="B134" s="32" t="s">
        <v>23</v>
      </c>
      <c r="C134" s="3" t="s">
        <v>24</v>
      </c>
      <c r="D134" s="2" t="s">
        <v>8220</v>
      </c>
      <c r="E134" s="2" t="s">
        <v>8221</v>
      </c>
      <c r="F134" s="10" t="s">
        <v>27</v>
      </c>
      <c r="G134" s="2" t="s">
        <v>8124</v>
      </c>
      <c r="H134" s="32" t="s">
        <v>123</v>
      </c>
      <c r="I134" s="31" t="s">
        <v>30</v>
      </c>
      <c r="J134" s="34" t="s">
        <v>4850</v>
      </c>
      <c r="K134" s="9">
        <v>44607</v>
      </c>
      <c r="L134" s="9">
        <v>44681</v>
      </c>
      <c r="M134" s="138" t="s">
        <v>125</v>
      </c>
      <c r="N134" s="32" t="s">
        <v>2334</v>
      </c>
      <c r="O134" s="27" t="s">
        <v>34</v>
      </c>
      <c r="P134" s="32" t="s">
        <v>127</v>
      </c>
      <c r="Q134" s="32" t="s">
        <v>289</v>
      </c>
      <c r="R134" s="31">
        <v>2019</v>
      </c>
      <c r="S134" s="16">
        <v>304000</v>
      </c>
      <c r="T134" s="32" t="s">
        <v>128</v>
      </c>
      <c r="U134" s="31" t="s">
        <v>58</v>
      </c>
      <c r="V134" s="27">
        <v>1</v>
      </c>
    </row>
    <row r="135" spans="1:22" s="1" customFormat="1" ht="25.25" customHeight="1">
      <c r="A135" s="2" t="s">
        <v>8204</v>
      </c>
      <c r="B135" s="32" t="s">
        <v>23</v>
      </c>
      <c r="C135" s="3" t="s">
        <v>24</v>
      </c>
      <c r="D135" s="2" t="s">
        <v>8205</v>
      </c>
      <c r="E135" s="2" t="s">
        <v>8206</v>
      </c>
      <c r="F135" s="2" t="s">
        <v>8199</v>
      </c>
      <c r="G135" s="2" t="s">
        <v>8207</v>
      </c>
      <c r="H135" s="32" t="s">
        <v>192</v>
      </c>
      <c r="I135" s="31" t="s">
        <v>30</v>
      </c>
      <c r="J135" s="34" t="s">
        <v>4850</v>
      </c>
      <c r="K135" s="9">
        <v>44607</v>
      </c>
      <c r="L135" s="9">
        <v>44681</v>
      </c>
      <c r="M135" s="139" t="s">
        <v>161</v>
      </c>
      <c r="N135" s="32" t="s">
        <v>32</v>
      </c>
      <c r="O135" s="31" t="s">
        <v>287</v>
      </c>
      <c r="P135" s="32" t="s">
        <v>385</v>
      </c>
      <c r="Q135" s="32" t="s">
        <v>289</v>
      </c>
      <c r="R135" s="31">
        <v>2019</v>
      </c>
      <c r="S135" s="16">
        <v>258930</v>
      </c>
      <c r="T135" s="32" t="s">
        <v>162</v>
      </c>
      <c r="U135" s="31" t="s">
        <v>86</v>
      </c>
      <c r="V135" s="27">
        <v>1</v>
      </c>
    </row>
    <row r="136" spans="1:22" s="1" customFormat="1" ht="25.25" customHeight="1">
      <c r="A136" s="3" t="s">
        <v>7924</v>
      </c>
      <c r="B136" s="31" t="s">
        <v>23</v>
      </c>
      <c r="C136" s="3" t="s">
        <v>24</v>
      </c>
      <c r="D136" s="3" t="s">
        <v>7925</v>
      </c>
      <c r="E136" s="3" t="s">
        <v>7926</v>
      </c>
      <c r="F136" s="3" t="s">
        <v>383</v>
      </c>
      <c r="G136" s="3" t="s">
        <v>7923</v>
      </c>
      <c r="H136" s="31" t="s">
        <v>284</v>
      </c>
      <c r="I136" s="31" t="s">
        <v>116</v>
      </c>
      <c r="J136" s="41" t="s">
        <v>354</v>
      </c>
      <c r="K136" s="6">
        <v>44580</v>
      </c>
      <c r="L136" s="9">
        <v>44681</v>
      </c>
      <c r="M136" s="32" t="s">
        <v>48</v>
      </c>
      <c r="N136" s="32" t="s">
        <v>7639</v>
      </c>
      <c r="O136" s="31" t="s">
        <v>287</v>
      </c>
      <c r="P136" s="31" t="s">
        <v>288</v>
      </c>
      <c r="Q136" s="31">
        <v>1600</v>
      </c>
      <c r="R136" s="31">
        <v>2017</v>
      </c>
      <c r="S136" s="16">
        <v>230000</v>
      </c>
      <c r="T136" s="32" t="s">
        <v>49</v>
      </c>
      <c r="U136" s="32" t="s">
        <v>50</v>
      </c>
      <c r="V136" s="27">
        <v>1</v>
      </c>
    </row>
    <row r="137" spans="1:22" s="1" customFormat="1" ht="25.25" customHeight="1">
      <c r="A137" s="2" t="s">
        <v>8208</v>
      </c>
      <c r="B137" s="32" t="s">
        <v>23</v>
      </c>
      <c r="C137" s="3" t="s">
        <v>24</v>
      </c>
      <c r="D137" s="2" t="s">
        <v>8209</v>
      </c>
      <c r="E137" s="2"/>
      <c r="F137" s="2" t="s">
        <v>8199</v>
      </c>
      <c r="G137" s="2" t="s">
        <v>8207</v>
      </c>
      <c r="H137" s="32" t="s">
        <v>192</v>
      </c>
      <c r="I137" s="31" t="s">
        <v>30</v>
      </c>
      <c r="J137" s="34" t="s">
        <v>4850</v>
      </c>
      <c r="K137" s="9">
        <v>44607</v>
      </c>
      <c r="L137" s="9">
        <v>44681</v>
      </c>
      <c r="M137" s="139" t="s">
        <v>161</v>
      </c>
      <c r="N137" s="32" t="s">
        <v>32</v>
      </c>
      <c r="O137" s="31" t="s">
        <v>287</v>
      </c>
      <c r="P137" s="32" t="s">
        <v>385</v>
      </c>
      <c r="Q137" s="32" t="s">
        <v>289</v>
      </c>
      <c r="R137" s="31">
        <v>2019</v>
      </c>
      <c r="S137" s="16">
        <v>258930</v>
      </c>
      <c r="T137" s="32" t="s">
        <v>162</v>
      </c>
      <c r="U137" s="31" t="s">
        <v>86</v>
      </c>
      <c r="V137" s="27">
        <v>1</v>
      </c>
    </row>
    <row r="138" spans="1:22" s="1" customFormat="1" ht="25.25" customHeight="1">
      <c r="A138" s="2" t="s">
        <v>8210</v>
      </c>
      <c r="B138" s="32" t="s">
        <v>23</v>
      </c>
      <c r="C138" s="3" t="s">
        <v>24</v>
      </c>
      <c r="D138" s="2" t="s">
        <v>8211</v>
      </c>
      <c r="E138" s="2" t="s">
        <v>8212</v>
      </c>
      <c r="F138" s="2" t="s">
        <v>8199</v>
      </c>
      <c r="G138" s="2" t="s">
        <v>8207</v>
      </c>
      <c r="H138" s="32" t="s">
        <v>192</v>
      </c>
      <c r="I138" s="31" t="s">
        <v>30</v>
      </c>
      <c r="J138" s="34" t="s">
        <v>4850</v>
      </c>
      <c r="K138" s="9">
        <v>44607</v>
      </c>
      <c r="L138" s="9">
        <v>44681</v>
      </c>
      <c r="M138" s="139" t="s">
        <v>161</v>
      </c>
      <c r="N138" s="32" t="s">
        <v>32</v>
      </c>
      <c r="O138" s="31" t="s">
        <v>287</v>
      </c>
      <c r="P138" s="32" t="s">
        <v>385</v>
      </c>
      <c r="Q138" s="32" t="s">
        <v>289</v>
      </c>
      <c r="R138" s="31">
        <v>2019</v>
      </c>
      <c r="S138" s="16">
        <v>258930</v>
      </c>
      <c r="T138" s="32" t="s">
        <v>162</v>
      </c>
      <c r="U138" s="31" t="s">
        <v>86</v>
      </c>
      <c r="V138" s="27">
        <v>1</v>
      </c>
    </row>
    <row r="139" spans="1:22" s="1" customFormat="1" ht="25.25" customHeight="1">
      <c r="A139" s="2" t="s">
        <v>8036</v>
      </c>
      <c r="B139" s="32" t="s">
        <v>23</v>
      </c>
      <c r="C139" s="3" t="s">
        <v>24</v>
      </c>
      <c r="D139" s="2" t="s">
        <v>8037</v>
      </c>
      <c r="E139" s="2" t="s">
        <v>8038</v>
      </c>
      <c r="F139" s="10" t="s">
        <v>27</v>
      </c>
      <c r="G139" s="2" t="s">
        <v>8035</v>
      </c>
      <c r="H139" s="32" t="s">
        <v>1133</v>
      </c>
      <c r="I139" s="31" t="s">
        <v>30</v>
      </c>
      <c r="J139" s="34" t="s">
        <v>4850</v>
      </c>
      <c r="K139" s="9">
        <v>44600</v>
      </c>
      <c r="L139" s="9">
        <v>44681</v>
      </c>
      <c r="M139" s="137" t="s">
        <v>33</v>
      </c>
      <c r="N139" s="32" t="s">
        <v>32</v>
      </c>
      <c r="O139" s="31" t="s">
        <v>287</v>
      </c>
      <c r="P139" s="32" t="s">
        <v>385</v>
      </c>
      <c r="Q139" s="32" t="s">
        <v>289</v>
      </c>
      <c r="R139" s="31">
        <v>2019</v>
      </c>
      <c r="S139" s="16">
        <v>154800</v>
      </c>
      <c r="T139" s="32" t="s">
        <v>36</v>
      </c>
      <c r="U139" s="31" t="s">
        <v>37</v>
      </c>
      <c r="V139" s="27">
        <v>1</v>
      </c>
    </row>
    <row r="140" spans="1:22" s="1" customFormat="1" ht="25.25" customHeight="1">
      <c r="A140" s="2" t="s">
        <v>8137</v>
      </c>
      <c r="B140" s="32" t="s">
        <v>23</v>
      </c>
      <c r="C140" s="3" t="s">
        <v>24</v>
      </c>
      <c r="D140" s="2" t="s">
        <v>8138</v>
      </c>
      <c r="E140" s="2" t="s">
        <v>8139</v>
      </c>
      <c r="F140" s="10" t="s">
        <v>27</v>
      </c>
      <c r="G140" s="2" t="s">
        <v>8035</v>
      </c>
      <c r="H140" s="32" t="s">
        <v>1133</v>
      </c>
      <c r="I140" s="31" t="s">
        <v>30</v>
      </c>
      <c r="J140" s="34" t="s">
        <v>4850</v>
      </c>
      <c r="K140" s="9">
        <v>44600</v>
      </c>
      <c r="L140" s="9">
        <v>44681</v>
      </c>
      <c r="M140" s="32" t="s">
        <v>161</v>
      </c>
      <c r="N140" s="32" t="s">
        <v>32</v>
      </c>
      <c r="O140" s="31" t="s">
        <v>287</v>
      </c>
      <c r="P140" s="32" t="s">
        <v>385</v>
      </c>
      <c r="Q140" s="32" t="s">
        <v>289</v>
      </c>
      <c r="R140" s="31">
        <v>2019</v>
      </c>
      <c r="S140" s="16">
        <v>154800</v>
      </c>
      <c r="T140" s="27" t="s">
        <v>162</v>
      </c>
      <c r="U140" s="31" t="s">
        <v>86</v>
      </c>
      <c r="V140" s="27">
        <v>1</v>
      </c>
    </row>
    <row r="141" spans="1:22" s="1" customFormat="1" ht="25.25" customHeight="1">
      <c r="A141" s="2" t="s">
        <v>8048</v>
      </c>
      <c r="B141" s="32" t="s">
        <v>23</v>
      </c>
      <c r="C141" s="3" t="s">
        <v>24</v>
      </c>
      <c r="D141" s="2" t="s">
        <v>8049</v>
      </c>
      <c r="E141" s="2" t="s">
        <v>8050</v>
      </c>
      <c r="F141" s="10" t="s">
        <v>27</v>
      </c>
      <c r="G141" s="2" t="s">
        <v>8035</v>
      </c>
      <c r="H141" s="32" t="s">
        <v>1133</v>
      </c>
      <c r="I141" s="31" t="s">
        <v>30</v>
      </c>
      <c r="J141" s="34" t="s">
        <v>4850</v>
      </c>
      <c r="K141" s="9">
        <v>44600</v>
      </c>
      <c r="L141" s="9">
        <v>44681</v>
      </c>
      <c r="M141" s="137" t="s">
        <v>73</v>
      </c>
      <c r="N141" s="32" t="s">
        <v>1317</v>
      </c>
      <c r="O141" s="31" t="s">
        <v>287</v>
      </c>
      <c r="P141" s="32" t="s">
        <v>385</v>
      </c>
      <c r="Q141" s="32" t="s">
        <v>289</v>
      </c>
      <c r="R141" s="31">
        <v>2019</v>
      </c>
      <c r="S141" s="16">
        <v>154800</v>
      </c>
      <c r="T141" s="32" t="s">
        <v>7674</v>
      </c>
      <c r="U141" s="31" t="s">
        <v>58</v>
      </c>
      <c r="V141" s="27">
        <v>1</v>
      </c>
    </row>
    <row r="142" spans="1:22" s="1" customFormat="1" ht="25.25" customHeight="1">
      <c r="A142" s="2" t="s">
        <v>8150</v>
      </c>
      <c r="B142" s="32" t="s">
        <v>23</v>
      </c>
      <c r="C142" s="3" t="s">
        <v>24</v>
      </c>
      <c r="D142" s="2" t="s">
        <v>8151</v>
      </c>
      <c r="E142" s="2" t="s">
        <v>8152</v>
      </c>
      <c r="F142" s="10" t="s">
        <v>27</v>
      </c>
      <c r="G142" s="2" t="s">
        <v>8035</v>
      </c>
      <c r="H142" s="32" t="s">
        <v>1133</v>
      </c>
      <c r="I142" s="31" t="s">
        <v>30</v>
      </c>
      <c r="J142" s="34" t="s">
        <v>4850</v>
      </c>
      <c r="K142" s="9">
        <v>44600</v>
      </c>
      <c r="L142" s="9">
        <v>44681</v>
      </c>
      <c r="M142" s="32" t="s">
        <v>161</v>
      </c>
      <c r="N142" s="32" t="s">
        <v>32</v>
      </c>
      <c r="O142" s="31" t="s">
        <v>287</v>
      </c>
      <c r="P142" s="32" t="s">
        <v>385</v>
      </c>
      <c r="Q142" s="32" t="s">
        <v>289</v>
      </c>
      <c r="R142" s="31">
        <v>2019</v>
      </c>
      <c r="S142" s="16">
        <v>154800</v>
      </c>
      <c r="T142" s="27" t="s">
        <v>162</v>
      </c>
      <c r="U142" s="31" t="s">
        <v>86</v>
      </c>
      <c r="V142" s="27">
        <v>1</v>
      </c>
    </row>
    <row r="143" spans="1:22" s="1" customFormat="1" ht="25.25" customHeight="1">
      <c r="A143" s="2" t="s">
        <v>8140</v>
      </c>
      <c r="B143" s="32" t="s">
        <v>23</v>
      </c>
      <c r="C143" s="3" t="s">
        <v>24</v>
      </c>
      <c r="D143" s="2" t="s">
        <v>8141</v>
      </c>
      <c r="E143" s="2" t="s">
        <v>8142</v>
      </c>
      <c r="F143" s="10" t="s">
        <v>27</v>
      </c>
      <c r="G143" s="2" t="s">
        <v>8035</v>
      </c>
      <c r="H143" s="32" t="s">
        <v>1133</v>
      </c>
      <c r="I143" s="31" t="s">
        <v>30</v>
      </c>
      <c r="J143" s="34" t="s">
        <v>4850</v>
      </c>
      <c r="K143" s="9">
        <v>44600</v>
      </c>
      <c r="L143" s="9">
        <v>44681</v>
      </c>
      <c r="M143" s="32" t="s">
        <v>161</v>
      </c>
      <c r="N143" s="32" t="s">
        <v>32</v>
      </c>
      <c r="O143" s="31" t="s">
        <v>287</v>
      </c>
      <c r="P143" s="32" t="s">
        <v>385</v>
      </c>
      <c r="Q143" s="32" t="s">
        <v>289</v>
      </c>
      <c r="R143" s="31">
        <v>2019</v>
      </c>
      <c r="S143" s="16">
        <v>154800</v>
      </c>
      <c r="T143" s="27" t="s">
        <v>162</v>
      </c>
      <c r="U143" s="31" t="s">
        <v>86</v>
      </c>
      <c r="V143" s="27">
        <v>1</v>
      </c>
    </row>
    <row r="144" spans="1:22" s="1" customFormat="1" ht="25.25" customHeight="1">
      <c r="A144" s="2" t="s">
        <v>8153</v>
      </c>
      <c r="B144" s="32" t="s">
        <v>23</v>
      </c>
      <c r="C144" s="3" t="s">
        <v>24</v>
      </c>
      <c r="D144" s="2" t="s">
        <v>8154</v>
      </c>
      <c r="E144" s="2" t="s">
        <v>8155</v>
      </c>
      <c r="F144" s="10" t="s">
        <v>27</v>
      </c>
      <c r="G144" s="2" t="s">
        <v>8035</v>
      </c>
      <c r="H144" s="32" t="s">
        <v>1133</v>
      </c>
      <c r="I144" s="31" t="s">
        <v>30</v>
      </c>
      <c r="J144" s="34" t="s">
        <v>4850</v>
      </c>
      <c r="K144" s="9">
        <v>44600</v>
      </c>
      <c r="L144" s="9">
        <v>44681</v>
      </c>
      <c r="M144" s="32" t="s">
        <v>161</v>
      </c>
      <c r="N144" s="32" t="s">
        <v>32</v>
      </c>
      <c r="O144" s="31" t="s">
        <v>287</v>
      </c>
      <c r="P144" s="32" t="s">
        <v>385</v>
      </c>
      <c r="Q144" s="32" t="s">
        <v>289</v>
      </c>
      <c r="R144" s="31">
        <v>2019</v>
      </c>
      <c r="S144" s="16">
        <v>154800</v>
      </c>
      <c r="T144" s="27" t="s">
        <v>162</v>
      </c>
      <c r="U144" s="31" t="s">
        <v>86</v>
      </c>
      <c r="V144" s="27">
        <v>1</v>
      </c>
    </row>
    <row r="145" spans="1:22" s="1" customFormat="1" ht="25.25" customHeight="1">
      <c r="A145" s="2" t="s">
        <v>8143</v>
      </c>
      <c r="B145" s="32" t="s">
        <v>23</v>
      </c>
      <c r="C145" s="3" t="s">
        <v>24</v>
      </c>
      <c r="D145" s="2" t="s">
        <v>8144</v>
      </c>
      <c r="E145" s="2" t="s">
        <v>8145</v>
      </c>
      <c r="F145" s="10" t="s">
        <v>27</v>
      </c>
      <c r="G145" s="2" t="s">
        <v>8035</v>
      </c>
      <c r="H145" s="32" t="s">
        <v>1133</v>
      </c>
      <c r="I145" s="31" t="s">
        <v>30</v>
      </c>
      <c r="J145" s="34" t="s">
        <v>4850</v>
      </c>
      <c r="K145" s="9">
        <v>44600</v>
      </c>
      <c r="L145" s="9">
        <v>44681</v>
      </c>
      <c r="M145" s="32" t="s">
        <v>8146</v>
      </c>
      <c r="N145" s="32" t="s">
        <v>32</v>
      </c>
      <c r="O145" s="31" t="s">
        <v>287</v>
      </c>
      <c r="P145" s="32" t="s">
        <v>385</v>
      </c>
      <c r="Q145" s="32" t="s">
        <v>289</v>
      </c>
      <c r="R145" s="31">
        <v>2019</v>
      </c>
      <c r="S145" s="16">
        <v>154800</v>
      </c>
      <c r="T145" s="27" t="s">
        <v>162</v>
      </c>
      <c r="U145" s="31" t="s">
        <v>86</v>
      </c>
      <c r="V145" s="27">
        <v>1</v>
      </c>
    </row>
    <row r="146" spans="1:22" s="1" customFormat="1" ht="25.25" customHeight="1">
      <c r="A146" s="2" t="s">
        <v>8042</v>
      </c>
      <c r="B146" s="32" t="s">
        <v>23</v>
      </c>
      <c r="C146" s="3" t="s">
        <v>24</v>
      </c>
      <c r="D146" s="2" t="s">
        <v>8043</v>
      </c>
      <c r="E146" s="2" t="s">
        <v>8044</v>
      </c>
      <c r="F146" s="10" t="s">
        <v>27</v>
      </c>
      <c r="G146" s="2" t="s">
        <v>8035</v>
      </c>
      <c r="H146" s="32" t="s">
        <v>1133</v>
      </c>
      <c r="I146" s="31" t="s">
        <v>30</v>
      </c>
      <c r="J146" s="34" t="s">
        <v>4850</v>
      </c>
      <c r="K146" s="9">
        <v>44600</v>
      </c>
      <c r="L146" s="9">
        <v>44681</v>
      </c>
      <c r="M146" s="137" t="s">
        <v>73</v>
      </c>
      <c r="N146" s="32" t="s">
        <v>1317</v>
      </c>
      <c r="O146" s="31" t="s">
        <v>287</v>
      </c>
      <c r="P146" s="32" t="s">
        <v>385</v>
      </c>
      <c r="Q146" s="32" t="s">
        <v>289</v>
      </c>
      <c r="R146" s="31">
        <v>2019</v>
      </c>
      <c r="S146" s="16">
        <v>154800</v>
      </c>
      <c r="T146" s="32" t="s">
        <v>7674</v>
      </c>
      <c r="U146" s="31" t="s">
        <v>58</v>
      </c>
      <c r="V146" s="27">
        <v>1</v>
      </c>
    </row>
    <row r="147" spans="1:22" s="1" customFormat="1" ht="25.25" customHeight="1">
      <c r="A147" s="2" t="s">
        <v>8147</v>
      </c>
      <c r="B147" s="32" t="s">
        <v>23</v>
      </c>
      <c r="C147" s="3" t="s">
        <v>24</v>
      </c>
      <c r="D147" s="2" t="s">
        <v>8148</v>
      </c>
      <c r="E147" s="2" t="s">
        <v>8149</v>
      </c>
      <c r="F147" s="10" t="s">
        <v>27</v>
      </c>
      <c r="G147" s="2" t="s">
        <v>8035</v>
      </c>
      <c r="H147" s="32" t="s">
        <v>1133</v>
      </c>
      <c r="I147" s="31" t="s">
        <v>30</v>
      </c>
      <c r="J147" s="34" t="s">
        <v>4850</v>
      </c>
      <c r="K147" s="9">
        <v>44600</v>
      </c>
      <c r="L147" s="9">
        <v>44681</v>
      </c>
      <c r="M147" s="32" t="s">
        <v>161</v>
      </c>
      <c r="N147" s="32" t="s">
        <v>32</v>
      </c>
      <c r="O147" s="31" t="s">
        <v>287</v>
      </c>
      <c r="P147" s="32" t="s">
        <v>385</v>
      </c>
      <c r="Q147" s="32" t="s">
        <v>289</v>
      </c>
      <c r="R147" s="31">
        <v>2019</v>
      </c>
      <c r="S147" s="16">
        <v>154800</v>
      </c>
      <c r="T147" s="27" t="s">
        <v>162</v>
      </c>
      <c r="U147" s="31" t="s">
        <v>86</v>
      </c>
      <c r="V147" s="27">
        <v>1</v>
      </c>
    </row>
    <row r="148" spans="1:22" s="1" customFormat="1" ht="25.25" customHeight="1">
      <c r="A148" s="148" t="s">
        <v>8230</v>
      </c>
      <c r="B148" s="32" t="s">
        <v>23</v>
      </c>
      <c r="C148" s="3" t="s">
        <v>24</v>
      </c>
      <c r="D148" s="144" t="s">
        <v>8231</v>
      </c>
      <c r="E148" s="144" t="s">
        <v>8232</v>
      </c>
      <c r="F148" s="10" t="s">
        <v>27</v>
      </c>
      <c r="G148" s="2" t="s">
        <v>8035</v>
      </c>
      <c r="H148" s="32" t="s">
        <v>1133</v>
      </c>
      <c r="I148" s="31" t="s">
        <v>30</v>
      </c>
      <c r="J148" s="34" t="s">
        <v>4850</v>
      </c>
      <c r="K148" s="9">
        <v>44600</v>
      </c>
      <c r="L148" s="9">
        <v>44681</v>
      </c>
      <c r="M148" s="137" t="s">
        <v>125</v>
      </c>
      <c r="N148" s="32" t="s">
        <v>3164</v>
      </c>
      <c r="O148" s="31" t="s">
        <v>287</v>
      </c>
      <c r="P148" s="32" t="s">
        <v>385</v>
      </c>
      <c r="Q148" s="32" t="s">
        <v>289</v>
      </c>
      <c r="R148" s="31">
        <v>2019</v>
      </c>
      <c r="S148" s="16">
        <v>154800</v>
      </c>
      <c r="T148" s="32" t="s">
        <v>128</v>
      </c>
      <c r="U148" s="31" t="s">
        <v>58</v>
      </c>
      <c r="V148" s="27">
        <v>1</v>
      </c>
    </row>
    <row r="149" spans="1:22" s="1" customFormat="1" ht="25.25" customHeight="1">
      <c r="A149" s="2" t="s">
        <v>8039</v>
      </c>
      <c r="B149" s="32" t="s">
        <v>23</v>
      </c>
      <c r="C149" s="3" t="s">
        <v>24</v>
      </c>
      <c r="D149" s="2" t="s">
        <v>8040</v>
      </c>
      <c r="E149" s="2" t="s">
        <v>8041</v>
      </c>
      <c r="F149" s="10" t="s">
        <v>27</v>
      </c>
      <c r="G149" s="2" t="s">
        <v>8035</v>
      </c>
      <c r="H149" s="32" t="s">
        <v>1133</v>
      </c>
      <c r="I149" s="31" t="s">
        <v>30</v>
      </c>
      <c r="J149" s="34" t="s">
        <v>4850</v>
      </c>
      <c r="K149" s="9">
        <v>44600</v>
      </c>
      <c r="L149" s="9">
        <v>44681</v>
      </c>
      <c r="M149" s="137" t="s">
        <v>73</v>
      </c>
      <c r="N149" s="32" t="s">
        <v>1317</v>
      </c>
      <c r="O149" s="31" t="s">
        <v>287</v>
      </c>
      <c r="P149" s="32" t="s">
        <v>385</v>
      </c>
      <c r="Q149" s="32" t="s">
        <v>289</v>
      </c>
      <c r="R149" s="31">
        <v>2019</v>
      </c>
      <c r="S149" s="16">
        <v>154800</v>
      </c>
      <c r="T149" s="32" t="s">
        <v>7674</v>
      </c>
      <c r="U149" s="31" t="s">
        <v>58</v>
      </c>
      <c r="V149" s="27">
        <v>1</v>
      </c>
    </row>
    <row r="150" spans="1:22" s="1" customFormat="1" ht="25.25" customHeight="1">
      <c r="A150" s="2" t="s">
        <v>8045</v>
      </c>
      <c r="B150" s="32" t="s">
        <v>23</v>
      </c>
      <c r="C150" s="3" t="s">
        <v>24</v>
      </c>
      <c r="D150" s="2" t="s">
        <v>8046</v>
      </c>
      <c r="E150" s="2" t="s">
        <v>8047</v>
      </c>
      <c r="F150" s="10" t="s">
        <v>27</v>
      </c>
      <c r="G150" s="2" t="s">
        <v>8035</v>
      </c>
      <c r="H150" s="32" t="s">
        <v>1133</v>
      </c>
      <c r="I150" s="31" t="s">
        <v>30</v>
      </c>
      <c r="J150" s="34" t="s">
        <v>4850</v>
      </c>
      <c r="K150" s="9">
        <v>44600</v>
      </c>
      <c r="L150" s="9">
        <v>44681</v>
      </c>
      <c r="M150" s="137" t="s">
        <v>73</v>
      </c>
      <c r="N150" s="32" t="s">
        <v>1317</v>
      </c>
      <c r="O150" s="31" t="s">
        <v>287</v>
      </c>
      <c r="P150" s="32" t="s">
        <v>385</v>
      </c>
      <c r="Q150" s="32" t="s">
        <v>289</v>
      </c>
      <c r="R150" s="31">
        <v>2019</v>
      </c>
      <c r="S150" s="16">
        <v>154800</v>
      </c>
      <c r="T150" s="32" t="s">
        <v>7674</v>
      </c>
      <c r="U150" s="31" t="s">
        <v>58</v>
      </c>
      <c r="V150" s="27">
        <v>1</v>
      </c>
    </row>
    <row r="151" spans="1:22" s="1" customFormat="1" ht="25.25" customHeight="1">
      <c r="A151" s="2" t="s">
        <v>8032</v>
      </c>
      <c r="B151" s="32" t="s">
        <v>23</v>
      </c>
      <c r="C151" s="3" t="s">
        <v>24</v>
      </c>
      <c r="D151" s="2" t="s">
        <v>8033</v>
      </c>
      <c r="E151" s="2" t="s">
        <v>8034</v>
      </c>
      <c r="F151" s="10" t="s">
        <v>27</v>
      </c>
      <c r="G151" s="2" t="s">
        <v>8035</v>
      </c>
      <c r="H151" s="32" t="s">
        <v>1133</v>
      </c>
      <c r="I151" s="31" t="s">
        <v>30</v>
      </c>
      <c r="J151" s="34" t="s">
        <v>4850</v>
      </c>
      <c r="K151" s="9">
        <v>44600</v>
      </c>
      <c r="L151" s="9">
        <v>44681</v>
      </c>
      <c r="M151" s="137" t="s">
        <v>33</v>
      </c>
      <c r="N151" s="32" t="s">
        <v>32</v>
      </c>
      <c r="O151" s="31" t="s">
        <v>287</v>
      </c>
      <c r="P151" s="32" t="s">
        <v>385</v>
      </c>
      <c r="Q151" s="32" t="s">
        <v>289</v>
      </c>
      <c r="R151" s="31">
        <v>2019</v>
      </c>
      <c r="S151" s="16">
        <v>154800</v>
      </c>
      <c r="T151" s="32" t="s">
        <v>36</v>
      </c>
      <c r="U151" s="31" t="s">
        <v>37</v>
      </c>
      <c r="V151" s="27">
        <v>1</v>
      </c>
    </row>
    <row r="152" spans="1:22" s="1" customFormat="1" ht="25.25" customHeight="1">
      <c r="A152" s="2" t="s">
        <v>8134</v>
      </c>
      <c r="B152" s="32" t="s">
        <v>23</v>
      </c>
      <c r="C152" s="3" t="s">
        <v>24</v>
      </c>
      <c r="D152" s="2" t="s">
        <v>8135</v>
      </c>
      <c r="E152" s="2" t="s">
        <v>8136</v>
      </c>
      <c r="F152" s="10" t="s">
        <v>27</v>
      </c>
      <c r="G152" s="2" t="s">
        <v>8035</v>
      </c>
      <c r="H152" s="32" t="s">
        <v>1133</v>
      </c>
      <c r="I152" s="31" t="s">
        <v>30</v>
      </c>
      <c r="J152" s="34" t="s">
        <v>4850</v>
      </c>
      <c r="K152" s="9">
        <v>44600</v>
      </c>
      <c r="L152" s="9">
        <v>44681</v>
      </c>
      <c r="M152" s="32" t="s">
        <v>161</v>
      </c>
      <c r="N152" s="32" t="s">
        <v>32</v>
      </c>
      <c r="O152" s="31" t="s">
        <v>287</v>
      </c>
      <c r="P152" s="32" t="s">
        <v>385</v>
      </c>
      <c r="Q152" s="32" t="s">
        <v>289</v>
      </c>
      <c r="R152" s="31">
        <v>2019</v>
      </c>
      <c r="S152" s="16">
        <v>154800</v>
      </c>
      <c r="T152" s="27" t="s">
        <v>162</v>
      </c>
      <c r="U152" s="31" t="s">
        <v>86</v>
      </c>
      <c r="V152" s="27">
        <v>1</v>
      </c>
    </row>
    <row r="153" spans="1:22" s="1" customFormat="1" ht="25.25" customHeight="1">
      <c r="A153" s="2" t="s">
        <v>8131</v>
      </c>
      <c r="B153" s="32" t="s">
        <v>23</v>
      </c>
      <c r="C153" s="3" t="s">
        <v>24</v>
      </c>
      <c r="D153" s="2" t="s">
        <v>8132</v>
      </c>
      <c r="E153" s="2" t="s">
        <v>8133</v>
      </c>
      <c r="F153" s="10" t="s">
        <v>27</v>
      </c>
      <c r="G153" s="2" t="s">
        <v>8035</v>
      </c>
      <c r="H153" s="32" t="s">
        <v>1133</v>
      </c>
      <c r="I153" s="31" t="s">
        <v>30</v>
      </c>
      <c r="J153" s="34" t="s">
        <v>4850</v>
      </c>
      <c r="K153" s="9">
        <v>44600</v>
      </c>
      <c r="L153" s="9">
        <v>44681</v>
      </c>
      <c r="M153" s="32" t="s">
        <v>161</v>
      </c>
      <c r="N153" s="32" t="s">
        <v>32</v>
      </c>
      <c r="O153" s="31" t="s">
        <v>287</v>
      </c>
      <c r="P153" s="32" t="s">
        <v>385</v>
      </c>
      <c r="Q153" s="32" t="s">
        <v>289</v>
      </c>
      <c r="R153" s="31">
        <v>2019</v>
      </c>
      <c r="S153" s="16">
        <v>154800</v>
      </c>
      <c r="T153" s="27" t="s">
        <v>162</v>
      </c>
      <c r="U153" s="31" t="s">
        <v>86</v>
      </c>
      <c r="V153" s="27">
        <v>1</v>
      </c>
    </row>
    <row r="154" spans="1:22" s="1" customFormat="1" ht="25.25" customHeight="1">
      <c r="A154" s="2" t="s">
        <v>8128</v>
      </c>
      <c r="B154" s="32" t="s">
        <v>23</v>
      </c>
      <c r="C154" s="3" t="s">
        <v>24</v>
      </c>
      <c r="D154" s="2" t="s">
        <v>8129</v>
      </c>
      <c r="E154" s="2" t="s">
        <v>8130</v>
      </c>
      <c r="F154" s="10" t="s">
        <v>27</v>
      </c>
      <c r="G154" s="2" t="s">
        <v>8124</v>
      </c>
      <c r="H154" s="32" t="s">
        <v>123</v>
      </c>
      <c r="I154" s="31" t="s">
        <v>30</v>
      </c>
      <c r="J154" s="34" t="s">
        <v>4850</v>
      </c>
      <c r="K154" s="9">
        <v>44600</v>
      </c>
      <c r="L154" s="9">
        <v>44681</v>
      </c>
      <c r="M154" s="32" t="s">
        <v>125</v>
      </c>
      <c r="N154" s="32" t="s">
        <v>1368</v>
      </c>
      <c r="O154" s="31" t="s">
        <v>34</v>
      </c>
      <c r="P154" s="32" t="s">
        <v>127</v>
      </c>
      <c r="Q154" s="32" t="s">
        <v>289</v>
      </c>
      <c r="R154" s="31">
        <v>2019</v>
      </c>
      <c r="S154" s="16">
        <v>304000</v>
      </c>
      <c r="T154" s="32" t="s">
        <v>128</v>
      </c>
      <c r="U154" s="31" t="s">
        <v>58</v>
      </c>
      <c r="V154" s="27">
        <v>1</v>
      </c>
    </row>
    <row r="155" spans="1:22" s="1" customFormat="1" ht="25.25" customHeight="1">
      <c r="A155" s="2" t="s">
        <v>8125</v>
      </c>
      <c r="B155" s="32" t="s">
        <v>23</v>
      </c>
      <c r="C155" s="3" t="s">
        <v>24</v>
      </c>
      <c r="D155" s="2" t="s">
        <v>8126</v>
      </c>
      <c r="E155" s="2" t="s">
        <v>8127</v>
      </c>
      <c r="F155" s="10" t="s">
        <v>27</v>
      </c>
      <c r="G155" s="2" t="s">
        <v>8124</v>
      </c>
      <c r="H155" s="32" t="s">
        <v>123</v>
      </c>
      <c r="I155" s="31" t="s">
        <v>30</v>
      </c>
      <c r="J155" s="34" t="s">
        <v>4850</v>
      </c>
      <c r="K155" s="9">
        <v>44600</v>
      </c>
      <c r="L155" s="9">
        <v>44681</v>
      </c>
      <c r="M155" s="32" t="s">
        <v>8058</v>
      </c>
      <c r="N155" s="32" t="s">
        <v>32</v>
      </c>
      <c r="O155" s="31" t="s">
        <v>34</v>
      </c>
      <c r="P155" s="32" t="s">
        <v>127</v>
      </c>
      <c r="Q155" s="32" t="s">
        <v>289</v>
      </c>
      <c r="R155" s="31">
        <v>2019</v>
      </c>
      <c r="S155" s="16">
        <v>304000</v>
      </c>
      <c r="T155" s="32" t="s">
        <v>94</v>
      </c>
      <c r="U155" s="31" t="s">
        <v>58</v>
      </c>
      <c r="V155" s="27">
        <v>1</v>
      </c>
    </row>
    <row r="156" spans="1:22" s="1" customFormat="1" ht="25.25" customHeight="1">
      <c r="A156" s="148" t="s">
        <v>8216</v>
      </c>
      <c r="B156" s="32" t="s">
        <v>23</v>
      </c>
      <c r="C156" s="3" t="s">
        <v>24</v>
      </c>
      <c r="D156" s="2" t="s">
        <v>8217</v>
      </c>
      <c r="E156" s="2" t="s">
        <v>8218</v>
      </c>
      <c r="F156" s="10" t="s">
        <v>27</v>
      </c>
      <c r="G156" s="2" t="s">
        <v>8124</v>
      </c>
      <c r="H156" s="32" t="s">
        <v>123</v>
      </c>
      <c r="I156" s="31" t="s">
        <v>30</v>
      </c>
      <c r="J156" s="34" t="s">
        <v>4850</v>
      </c>
      <c r="K156" s="9">
        <v>44607</v>
      </c>
      <c r="L156" s="9">
        <v>44681</v>
      </c>
      <c r="M156" s="138" t="s">
        <v>125</v>
      </c>
      <c r="N156" s="32" t="s">
        <v>593</v>
      </c>
      <c r="O156" s="27" t="s">
        <v>34</v>
      </c>
      <c r="P156" s="32" t="s">
        <v>127</v>
      </c>
      <c r="Q156" s="32" t="s">
        <v>289</v>
      </c>
      <c r="R156" s="31">
        <v>2019</v>
      </c>
      <c r="S156" s="16">
        <v>304000</v>
      </c>
      <c r="T156" s="32" t="s">
        <v>128</v>
      </c>
      <c r="U156" s="31" t="s">
        <v>58</v>
      </c>
      <c r="V156" s="27">
        <v>1</v>
      </c>
    </row>
    <row r="157" spans="1:22" s="1" customFormat="1" ht="25.25" customHeight="1">
      <c r="A157" s="148" t="s">
        <v>8178</v>
      </c>
      <c r="B157" s="32" t="s">
        <v>23</v>
      </c>
      <c r="C157" s="3" t="s">
        <v>24</v>
      </c>
      <c r="D157" s="2" t="s">
        <v>8179</v>
      </c>
      <c r="E157" s="2" t="s">
        <v>8180</v>
      </c>
      <c r="F157" s="2" t="s">
        <v>121</v>
      </c>
      <c r="G157" s="2" t="s">
        <v>8159</v>
      </c>
      <c r="H157" s="32" t="s">
        <v>123</v>
      </c>
      <c r="I157" s="31" t="s">
        <v>30</v>
      </c>
      <c r="J157" s="34" t="s">
        <v>4850</v>
      </c>
      <c r="K157" s="9">
        <v>44600</v>
      </c>
      <c r="L157" s="9">
        <v>44681</v>
      </c>
      <c r="M157" s="139" t="s">
        <v>125</v>
      </c>
      <c r="N157" s="32" t="s">
        <v>213</v>
      </c>
      <c r="O157" s="27" t="s">
        <v>34</v>
      </c>
      <c r="P157" s="32" t="s">
        <v>127</v>
      </c>
      <c r="Q157" s="32" t="s">
        <v>289</v>
      </c>
      <c r="R157" s="31">
        <v>2019</v>
      </c>
      <c r="S157" s="16">
        <v>360280</v>
      </c>
      <c r="T157" s="32" t="s">
        <v>128</v>
      </c>
      <c r="U157" s="31" t="s">
        <v>58</v>
      </c>
      <c r="V157" s="27">
        <v>1</v>
      </c>
    </row>
    <row r="158" spans="1:22" s="1" customFormat="1" ht="25.25" customHeight="1">
      <c r="A158" s="148" t="s">
        <v>8181</v>
      </c>
      <c r="B158" s="32" t="s">
        <v>23</v>
      </c>
      <c r="C158" s="3" t="s">
        <v>24</v>
      </c>
      <c r="D158" s="2" t="s">
        <v>8182</v>
      </c>
      <c r="E158" s="2" t="s">
        <v>8183</v>
      </c>
      <c r="F158" s="2" t="s">
        <v>121</v>
      </c>
      <c r="G158" s="2" t="s">
        <v>8159</v>
      </c>
      <c r="H158" s="32" t="s">
        <v>123</v>
      </c>
      <c r="I158" s="31" t="s">
        <v>30</v>
      </c>
      <c r="J158" s="34" t="s">
        <v>4850</v>
      </c>
      <c r="K158" s="9">
        <v>44600</v>
      </c>
      <c r="L158" s="9">
        <v>44681</v>
      </c>
      <c r="M158" s="154" t="s">
        <v>125</v>
      </c>
      <c r="N158" s="32" t="s">
        <v>1213</v>
      </c>
      <c r="O158" s="27" t="s">
        <v>34</v>
      </c>
      <c r="P158" s="32" t="s">
        <v>127</v>
      </c>
      <c r="Q158" s="32" t="s">
        <v>289</v>
      </c>
      <c r="R158" s="31">
        <v>2019</v>
      </c>
      <c r="S158" s="16">
        <v>360280</v>
      </c>
      <c r="T158" s="32" t="s">
        <v>128</v>
      </c>
      <c r="U158" s="31" t="s">
        <v>58</v>
      </c>
      <c r="V158" s="27">
        <v>1</v>
      </c>
    </row>
    <row r="159" spans="1:22" s="1" customFormat="1" ht="25.25" customHeight="1">
      <c r="A159" s="2" t="s">
        <v>8184</v>
      </c>
      <c r="B159" s="32" t="s">
        <v>23</v>
      </c>
      <c r="C159" s="3" t="s">
        <v>24</v>
      </c>
      <c r="D159" s="2" t="s">
        <v>8185</v>
      </c>
      <c r="E159" s="2" t="s">
        <v>8186</v>
      </c>
      <c r="F159" s="2" t="s">
        <v>121</v>
      </c>
      <c r="G159" s="2" t="s">
        <v>8159</v>
      </c>
      <c r="H159" s="32" t="s">
        <v>123</v>
      </c>
      <c r="I159" s="31" t="s">
        <v>30</v>
      </c>
      <c r="J159" s="34" t="s">
        <v>4850</v>
      </c>
      <c r="K159" s="9">
        <v>44600</v>
      </c>
      <c r="L159" s="9">
        <v>44681</v>
      </c>
      <c r="M159" s="138" t="s">
        <v>161</v>
      </c>
      <c r="N159" s="32" t="s">
        <v>32</v>
      </c>
      <c r="O159" s="27" t="s">
        <v>34</v>
      </c>
      <c r="P159" s="32" t="s">
        <v>127</v>
      </c>
      <c r="Q159" s="32" t="s">
        <v>289</v>
      </c>
      <c r="R159" s="31">
        <v>2019</v>
      </c>
      <c r="S159" s="16">
        <v>360280</v>
      </c>
      <c r="T159" s="32" t="s">
        <v>162</v>
      </c>
      <c r="U159" s="31" t="s">
        <v>86</v>
      </c>
      <c r="V159" s="27">
        <v>1</v>
      </c>
    </row>
    <row r="160" spans="1:22" s="1" customFormat="1" ht="25.25" customHeight="1">
      <c r="A160" s="148" t="s">
        <v>8196</v>
      </c>
      <c r="B160" s="32" t="s">
        <v>23</v>
      </c>
      <c r="C160" s="3" t="s">
        <v>24</v>
      </c>
      <c r="D160" s="2" t="s">
        <v>8197</v>
      </c>
      <c r="E160" s="2" t="s">
        <v>8198</v>
      </c>
      <c r="F160" s="2" t="s">
        <v>121</v>
      </c>
      <c r="G160" s="2" t="s">
        <v>8159</v>
      </c>
      <c r="H160" s="32" t="s">
        <v>123</v>
      </c>
      <c r="I160" s="31" t="s">
        <v>30</v>
      </c>
      <c r="J160" s="34" t="s">
        <v>4850</v>
      </c>
      <c r="K160" s="9">
        <v>44600</v>
      </c>
      <c r="L160" s="9">
        <v>44681</v>
      </c>
      <c r="M160" s="139" t="s">
        <v>125</v>
      </c>
      <c r="N160" s="32" t="s">
        <v>397</v>
      </c>
      <c r="O160" s="27" t="s">
        <v>34</v>
      </c>
      <c r="P160" s="32" t="s">
        <v>127</v>
      </c>
      <c r="Q160" s="32" t="s">
        <v>289</v>
      </c>
      <c r="R160" s="31">
        <v>2019</v>
      </c>
      <c r="S160" s="16">
        <v>360280</v>
      </c>
      <c r="T160" s="32" t="s">
        <v>128</v>
      </c>
      <c r="U160" s="31" t="s">
        <v>58</v>
      </c>
      <c r="V160" s="27">
        <v>1</v>
      </c>
    </row>
    <row r="161" spans="1:22" s="1" customFormat="1" ht="25.25" customHeight="1">
      <c r="A161" s="148" t="s">
        <v>8187</v>
      </c>
      <c r="B161" s="32" t="s">
        <v>23</v>
      </c>
      <c r="C161" s="3" t="s">
        <v>24</v>
      </c>
      <c r="D161" s="2" t="s">
        <v>8188</v>
      </c>
      <c r="E161" s="2" t="s">
        <v>8189</v>
      </c>
      <c r="F161" s="2" t="s">
        <v>121</v>
      </c>
      <c r="G161" s="2" t="s">
        <v>8159</v>
      </c>
      <c r="H161" s="32" t="s">
        <v>123</v>
      </c>
      <c r="I161" s="31" t="s">
        <v>30</v>
      </c>
      <c r="J161" s="34" t="s">
        <v>4850</v>
      </c>
      <c r="K161" s="9">
        <v>44600</v>
      </c>
      <c r="L161" s="9">
        <v>44681</v>
      </c>
      <c r="M161" s="139" t="s">
        <v>125</v>
      </c>
      <c r="N161" s="32" t="s">
        <v>8228</v>
      </c>
      <c r="O161" s="27" t="s">
        <v>34</v>
      </c>
      <c r="P161" s="32" t="s">
        <v>127</v>
      </c>
      <c r="Q161" s="32" t="s">
        <v>289</v>
      </c>
      <c r="R161" s="31">
        <v>2019</v>
      </c>
      <c r="S161" s="16">
        <v>360280</v>
      </c>
      <c r="T161" s="32" t="s">
        <v>128</v>
      </c>
      <c r="U161" s="31" t="s">
        <v>58</v>
      </c>
      <c r="V161" s="27">
        <v>1</v>
      </c>
    </row>
    <row r="162" spans="1:22" s="1" customFormat="1" ht="25.25" customHeight="1">
      <c r="A162" s="148" t="s">
        <v>8193</v>
      </c>
      <c r="B162" s="32" t="s">
        <v>23</v>
      </c>
      <c r="C162" s="3" t="s">
        <v>24</v>
      </c>
      <c r="D162" s="2" t="s">
        <v>8194</v>
      </c>
      <c r="E162" s="2" t="s">
        <v>8195</v>
      </c>
      <c r="F162" s="2" t="s">
        <v>121</v>
      </c>
      <c r="G162" s="2" t="s">
        <v>8159</v>
      </c>
      <c r="H162" s="32" t="s">
        <v>123</v>
      </c>
      <c r="I162" s="31" t="s">
        <v>30</v>
      </c>
      <c r="J162" s="34" t="s">
        <v>4850</v>
      </c>
      <c r="K162" s="9">
        <v>44600</v>
      </c>
      <c r="L162" s="9">
        <v>44681</v>
      </c>
      <c r="M162" s="139" t="s">
        <v>125</v>
      </c>
      <c r="N162" s="32" t="s">
        <v>7196</v>
      </c>
      <c r="O162" s="27" t="s">
        <v>34</v>
      </c>
      <c r="P162" s="32" t="s">
        <v>127</v>
      </c>
      <c r="Q162" s="32" t="s">
        <v>289</v>
      </c>
      <c r="R162" s="31">
        <v>2019</v>
      </c>
      <c r="S162" s="16">
        <v>360280</v>
      </c>
      <c r="T162" s="32" t="s">
        <v>128</v>
      </c>
      <c r="U162" s="31" t="s">
        <v>58</v>
      </c>
      <c r="V162" s="27">
        <v>1</v>
      </c>
    </row>
    <row r="163" spans="1:22" s="1" customFormat="1" ht="25.25" customHeight="1">
      <c r="A163" s="148" t="s">
        <v>8190</v>
      </c>
      <c r="B163" s="32" t="s">
        <v>23</v>
      </c>
      <c r="C163" s="3" t="s">
        <v>24</v>
      </c>
      <c r="D163" s="2" t="s">
        <v>8191</v>
      </c>
      <c r="E163" s="2" t="s">
        <v>8192</v>
      </c>
      <c r="F163" s="2" t="s">
        <v>121</v>
      </c>
      <c r="G163" s="2" t="s">
        <v>8159</v>
      </c>
      <c r="H163" s="32" t="s">
        <v>123</v>
      </c>
      <c r="I163" s="31" t="s">
        <v>30</v>
      </c>
      <c r="J163" s="34" t="s">
        <v>4850</v>
      </c>
      <c r="K163" s="9">
        <v>44600</v>
      </c>
      <c r="L163" s="9">
        <v>44681</v>
      </c>
      <c r="M163" s="139" t="s">
        <v>125</v>
      </c>
      <c r="N163" s="150" t="s">
        <v>1373</v>
      </c>
      <c r="O163" s="27" t="s">
        <v>34</v>
      </c>
      <c r="P163" s="32" t="s">
        <v>127</v>
      </c>
      <c r="Q163" s="32" t="s">
        <v>289</v>
      </c>
      <c r="R163" s="31">
        <v>2019</v>
      </c>
      <c r="S163" s="16">
        <v>360280</v>
      </c>
      <c r="T163" s="32" t="s">
        <v>128</v>
      </c>
      <c r="U163" s="31" t="s">
        <v>58</v>
      </c>
      <c r="V163" s="27">
        <v>1</v>
      </c>
    </row>
    <row r="164" spans="1:22" s="1" customFormat="1" ht="25.25" customHeight="1">
      <c r="A164" s="36" t="s">
        <v>260</v>
      </c>
      <c r="B164" s="32" t="s">
        <v>23</v>
      </c>
      <c r="C164" s="31" t="s">
        <v>24</v>
      </c>
      <c r="D164" s="36" t="s">
        <v>261</v>
      </c>
      <c r="E164" s="11">
        <v>69949776</v>
      </c>
      <c r="F164" s="36" t="s">
        <v>262</v>
      </c>
      <c r="G164" s="36" t="s">
        <v>263</v>
      </c>
      <c r="H164" s="34" t="s">
        <v>264</v>
      </c>
      <c r="I164" s="31" t="s">
        <v>116</v>
      </c>
      <c r="J164" s="34" t="s">
        <v>265</v>
      </c>
      <c r="K164" s="6">
        <v>43983</v>
      </c>
      <c r="L164" s="19">
        <v>44681</v>
      </c>
      <c r="M164" s="32" t="s">
        <v>48</v>
      </c>
      <c r="N164" s="36" t="s">
        <v>266</v>
      </c>
      <c r="O164" s="32" t="s">
        <v>34</v>
      </c>
      <c r="P164" s="32" t="s">
        <v>267</v>
      </c>
      <c r="Q164" s="32" t="s">
        <v>268</v>
      </c>
      <c r="R164" s="36">
        <v>2017</v>
      </c>
      <c r="S164" s="21">
        <v>768900</v>
      </c>
      <c r="T164" s="33" t="s">
        <v>49</v>
      </c>
      <c r="U164" s="33" t="s">
        <v>50</v>
      </c>
      <c r="V164" s="36">
        <v>1</v>
      </c>
    </row>
    <row r="165" spans="1:22" s="1" customFormat="1" ht="25.25" customHeight="1">
      <c r="A165" s="72" t="s">
        <v>269</v>
      </c>
      <c r="B165" s="31" t="s">
        <v>23</v>
      </c>
      <c r="C165" s="31" t="s">
        <v>24</v>
      </c>
      <c r="D165" s="73" t="s">
        <v>270</v>
      </c>
      <c r="E165" s="71" t="s">
        <v>271</v>
      </c>
      <c r="F165" s="31" t="s">
        <v>65</v>
      </c>
      <c r="G165" s="31" t="s">
        <v>66</v>
      </c>
      <c r="H165" s="31" t="s">
        <v>176</v>
      </c>
      <c r="I165" s="31" t="s">
        <v>30</v>
      </c>
      <c r="J165" s="41" t="s">
        <v>177</v>
      </c>
      <c r="K165" s="9" t="s">
        <v>178</v>
      </c>
      <c r="L165" s="19">
        <v>44681</v>
      </c>
      <c r="M165" s="31" t="s">
        <v>48</v>
      </c>
      <c r="N165" s="32" t="s">
        <v>32</v>
      </c>
      <c r="O165" s="32" t="s">
        <v>32</v>
      </c>
      <c r="P165" s="32" t="s">
        <v>32</v>
      </c>
      <c r="Q165" s="32" t="s">
        <v>32</v>
      </c>
      <c r="R165" s="32" t="s">
        <v>32</v>
      </c>
      <c r="S165" s="17">
        <v>431000</v>
      </c>
      <c r="T165" s="32" t="s">
        <v>49</v>
      </c>
      <c r="U165" s="32" t="s">
        <v>50</v>
      </c>
      <c r="V165" s="36">
        <v>1</v>
      </c>
    </row>
    <row r="166" spans="1:22" s="1" customFormat="1" ht="25.25" customHeight="1">
      <c r="A166" s="2" t="s">
        <v>7886</v>
      </c>
      <c r="B166" s="2" t="s">
        <v>23</v>
      </c>
      <c r="C166" s="2" t="s">
        <v>24</v>
      </c>
      <c r="D166" s="2" t="s">
        <v>7887</v>
      </c>
      <c r="E166" s="2" t="s">
        <v>7888</v>
      </c>
      <c r="F166" s="69" t="s">
        <v>65</v>
      </c>
      <c r="G166" s="2" t="s">
        <v>7889</v>
      </c>
      <c r="H166" s="32" t="s">
        <v>7890</v>
      </c>
      <c r="I166" s="31" t="s">
        <v>30</v>
      </c>
      <c r="J166" s="41" t="s">
        <v>54</v>
      </c>
      <c r="K166" s="6">
        <v>44574</v>
      </c>
      <c r="L166" s="9">
        <v>44681</v>
      </c>
      <c r="M166" s="31" t="s">
        <v>33</v>
      </c>
      <c r="N166" s="32" t="s">
        <v>32</v>
      </c>
      <c r="O166" s="31" t="s">
        <v>56</v>
      </c>
      <c r="P166" s="32" t="s">
        <v>35</v>
      </c>
      <c r="Q166" s="31">
        <v>2400</v>
      </c>
      <c r="R166" s="31">
        <v>2014</v>
      </c>
      <c r="S166" s="16">
        <v>635500</v>
      </c>
      <c r="T166" s="32" t="s">
        <v>36</v>
      </c>
      <c r="U166" s="32" t="s">
        <v>37</v>
      </c>
      <c r="V166" s="27">
        <v>1</v>
      </c>
    </row>
    <row r="167" spans="1:22" s="1" customFormat="1" ht="25.25" customHeight="1">
      <c r="A167" s="2" t="s">
        <v>7891</v>
      </c>
      <c r="B167" s="2" t="s">
        <v>23</v>
      </c>
      <c r="C167" s="2" t="s">
        <v>24</v>
      </c>
      <c r="D167" s="2" t="s">
        <v>7892</v>
      </c>
      <c r="E167" s="2" t="s">
        <v>7893</v>
      </c>
      <c r="F167" s="69" t="s">
        <v>65</v>
      </c>
      <c r="G167" s="2" t="s">
        <v>7889</v>
      </c>
      <c r="H167" s="32" t="s">
        <v>7890</v>
      </c>
      <c r="I167" s="31" t="s">
        <v>30</v>
      </c>
      <c r="J167" s="41" t="s">
        <v>54</v>
      </c>
      <c r="K167" s="6">
        <v>44574</v>
      </c>
      <c r="L167" s="9">
        <v>44681</v>
      </c>
      <c r="M167" s="31" t="s">
        <v>33</v>
      </c>
      <c r="N167" s="32" t="s">
        <v>32</v>
      </c>
      <c r="O167" s="31" t="s">
        <v>56</v>
      </c>
      <c r="P167" s="32" t="s">
        <v>35</v>
      </c>
      <c r="Q167" s="31">
        <v>2400</v>
      </c>
      <c r="R167" s="31">
        <v>2014</v>
      </c>
      <c r="S167" s="16">
        <v>635500</v>
      </c>
      <c r="T167" s="32" t="s">
        <v>36</v>
      </c>
      <c r="U167" s="32" t="s">
        <v>37</v>
      </c>
      <c r="V167" s="27">
        <v>1</v>
      </c>
    </row>
    <row r="168" spans="1:22" s="1" customFormat="1" ht="25.25" customHeight="1">
      <c r="A168" s="36" t="s">
        <v>7597</v>
      </c>
      <c r="B168" s="36" t="s">
        <v>23</v>
      </c>
      <c r="C168" s="36" t="s">
        <v>24</v>
      </c>
      <c r="D168" s="36" t="s">
        <v>7598</v>
      </c>
      <c r="E168" s="11" t="s">
        <v>7599</v>
      </c>
      <c r="F168" s="83" t="s">
        <v>121</v>
      </c>
      <c r="G168" s="31" t="s">
        <v>640</v>
      </c>
      <c r="H168" s="36" t="s">
        <v>273</v>
      </c>
      <c r="I168" s="33" t="s">
        <v>116</v>
      </c>
      <c r="J168" s="134" t="s">
        <v>54</v>
      </c>
      <c r="K168" s="12">
        <v>44242</v>
      </c>
      <c r="L168" s="19">
        <v>44681</v>
      </c>
      <c r="M168" s="36" t="s">
        <v>125</v>
      </c>
      <c r="N168" s="36" t="s">
        <v>546</v>
      </c>
      <c r="O168" s="100" t="s">
        <v>7415</v>
      </c>
      <c r="P168" s="36" t="s">
        <v>274</v>
      </c>
      <c r="Q168" s="36" t="s">
        <v>119</v>
      </c>
      <c r="R168" s="36">
        <v>2017</v>
      </c>
      <c r="S168" s="21">
        <v>357300</v>
      </c>
      <c r="T168" s="36" t="s">
        <v>128</v>
      </c>
      <c r="U168" s="84" t="s">
        <v>58</v>
      </c>
      <c r="V168" s="27">
        <v>1</v>
      </c>
    </row>
    <row r="169" spans="1:22" s="1" customFormat="1" ht="25.25" customHeight="1">
      <c r="A169" s="31" t="s">
        <v>275</v>
      </c>
      <c r="B169" s="31" t="s">
        <v>23</v>
      </c>
      <c r="C169" s="31" t="s">
        <v>24</v>
      </c>
      <c r="D169" s="33" t="s">
        <v>276</v>
      </c>
      <c r="E169" s="13" t="s">
        <v>277</v>
      </c>
      <c r="F169" s="69" t="s">
        <v>121</v>
      </c>
      <c r="G169" s="33" t="s">
        <v>278</v>
      </c>
      <c r="H169" s="32" t="s">
        <v>279</v>
      </c>
      <c r="I169" s="31" t="s">
        <v>30</v>
      </c>
      <c r="J169" s="41" t="s">
        <v>72</v>
      </c>
      <c r="K169" s="9">
        <v>44057</v>
      </c>
      <c r="L169" s="19">
        <v>44681</v>
      </c>
      <c r="M169" s="31" t="s">
        <v>33</v>
      </c>
      <c r="N169" s="32" t="s">
        <v>32</v>
      </c>
      <c r="O169" s="31" t="s">
        <v>56</v>
      </c>
      <c r="P169" s="32" t="s">
        <v>35</v>
      </c>
      <c r="Q169" s="31">
        <v>2400</v>
      </c>
      <c r="R169" s="31">
        <v>2017</v>
      </c>
      <c r="S169" s="21">
        <v>314889</v>
      </c>
      <c r="T169" s="36" t="s">
        <v>36</v>
      </c>
      <c r="U169" s="32" t="s">
        <v>37</v>
      </c>
      <c r="V169" s="36">
        <v>1</v>
      </c>
    </row>
    <row r="170" spans="1:22" s="1" customFormat="1" ht="25.25" customHeight="1">
      <c r="A170" s="31" t="s">
        <v>280</v>
      </c>
      <c r="B170" s="32" t="s">
        <v>23</v>
      </c>
      <c r="C170" s="31" t="s">
        <v>24</v>
      </c>
      <c r="D170" s="33" t="s">
        <v>281</v>
      </c>
      <c r="E170" s="13" t="s">
        <v>282</v>
      </c>
      <c r="F170" s="34" t="s">
        <v>121</v>
      </c>
      <c r="G170" s="32" t="s">
        <v>283</v>
      </c>
      <c r="H170" s="35" t="s">
        <v>284</v>
      </c>
      <c r="I170" s="31" t="s">
        <v>116</v>
      </c>
      <c r="J170" s="34" t="s">
        <v>285</v>
      </c>
      <c r="K170" s="15">
        <v>43704</v>
      </c>
      <c r="L170" s="19">
        <v>44681</v>
      </c>
      <c r="M170" s="32" t="s">
        <v>48</v>
      </c>
      <c r="N170" s="32" t="s">
        <v>286</v>
      </c>
      <c r="O170" s="32" t="s">
        <v>287</v>
      </c>
      <c r="P170" s="32" t="s">
        <v>288</v>
      </c>
      <c r="Q170" s="31" t="s">
        <v>289</v>
      </c>
      <c r="R170" s="32">
        <v>2018</v>
      </c>
      <c r="S170" s="16">
        <v>226600</v>
      </c>
      <c r="T170" s="32" t="s">
        <v>49</v>
      </c>
      <c r="U170" s="32" t="s">
        <v>50</v>
      </c>
      <c r="V170" s="36">
        <v>1</v>
      </c>
    </row>
    <row r="171" spans="1:22" s="1" customFormat="1" ht="25.25" customHeight="1">
      <c r="A171" s="26" t="s">
        <v>290</v>
      </c>
      <c r="B171" s="27" t="s">
        <v>23</v>
      </c>
      <c r="C171" s="26" t="s">
        <v>24</v>
      </c>
      <c r="D171" s="27" t="s">
        <v>291</v>
      </c>
      <c r="E171" s="20" t="s">
        <v>292</v>
      </c>
      <c r="F171" s="27" t="s">
        <v>121</v>
      </c>
      <c r="G171" s="27" t="s">
        <v>293</v>
      </c>
      <c r="H171" s="29" t="s">
        <v>294</v>
      </c>
      <c r="I171" s="26" t="s">
        <v>116</v>
      </c>
      <c r="J171" s="28" t="s">
        <v>54</v>
      </c>
      <c r="K171" s="19">
        <v>43690</v>
      </c>
      <c r="L171" s="19">
        <v>44681</v>
      </c>
      <c r="M171" s="27" t="s">
        <v>33</v>
      </c>
      <c r="N171" s="27">
        <v>814502</v>
      </c>
      <c r="O171" s="27" t="s">
        <v>287</v>
      </c>
      <c r="P171" s="27" t="s">
        <v>288</v>
      </c>
      <c r="Q171" s="27" t="s">
        <v>295</v>
      </c>
      <c r="R171" s="27">
        <v>2018</v>
      </c>
      <c r="S171" s="22">
        <v>175896</v>
      </c>
      <c r="T171" s="27" t="s">
        <v>36</v>
      </c>
      <c r="U171" s="27" t="s">
        <v>37</v>
      </c>
      <c r="V171" s="27">
        <v>1</v>
      </c>
    </row>
    <row r="172" spans="1:22" s="1" customFormat="1" ht="25.25" customHeight="1">
      <c r="A172" s="26" t="s">
        <v>296</v>
      </c>
      <c r="B172" s="27" t="s">
        <v>23</v>
      </c>
      <c r="C172" s="26" t="s">
        <v>24</v>
      </c>
      <c r="D172" s="27" t="s">
        <v>297</v>
      </c>
      <c r="E172" s="20" t="s">
        <v>298</v>
      </c>
      <c r="F172" s="27" t="s">
        <v>121</v>
      </c>
      <c r="G172" s="27" t="s">
        <v>293</v>
      </c>
      <c r="H172" s="29" t="s">
        <v>294</v>
      </c>
      <c r="I172" s="26" t="s">
        <v>116</v>
      </c>
      <c r="J172" s="28" t="s">
        <v>54</v>
      </c>
      <c r="K172" s="19">
        <v>43690</v>
      </c>
      <c r="L172" s="19">
        <v>44681</v>
      </c>
      <c r="M172" s="27" t="s">
        <v>33</v>
      </c>
      <c r="N172" s="27">
        <v>816016</v>
      </c>
      <c r="O172" s="27" t="s">
        <v>287</v>
      </c>
      <c r="P172" s="27" t="s">
        <v>288</v>
      </c>
      <c r="Q172" s="27" t="s">
        <v>295</v>
      </c>
      <c r="R172" s="27">
        <v>2018</v>
      </c>
      <c r="S172" s="22">
        <v>175896</v>
      </c>
      <c r="T172" s="27" t="s">
        <v>36</v>
      </c>
      <c r="U172" s="27" t="s">
        <v>37</v>
      </c>
      <c r="V172" s="27">
        <v>1</v>
      </c>
    </row>
    <row r="173" spans="1:22" s="1" customFormat="1" ht="25.25" customHeight="1">
      <c r="A173" s="31" t="s">
        <v>299</v>
      </c>
      <c r="B173" s="32" t="s">
        <v>23</v>
      </c>
      <c r="C173" s="31" t="s">
        <v>24</v>
      </c>
      <c r="D173" s="36" t="s">
        <v>300</v>
      </c>
      <c r="E173" s="74" t="s">
        <v>301</v>
      </c>
      <c r="F173" s="75" t="s">
        <v>121</v>
      </c>
      <c r="G173" s="32" t="s">
        <v>283</v>
      </c>
      <c r="H173" s="35" t="s">
        <v>284</v>
      </c>
      <c r="I173" s="31" t="s">
        <v>116</v>
      </c>
      <c r="J173" s="41" t="s">
        <v>302</v>
      </c>
      <c r="K173" s="9">
        <v>43690</v>
      </c>
      <c r="L173" s="19">
        <v>44681</v>
      </c>
      <c r="M173" s="36" t="s">
        <v>33</v>
      </c>
      <c r="N173" s="32">
        <v>810516</v>
      </c>
      <c r="O173" s="32" t="s">
        <v>287</v>
      </c>
      <c r="P173" s="32" t="s">
        <v>288</v>
      </c>
      <c r="Q173" s="31" t="s">
        <v>289</v>
      </c>
      <c r="R173" s="32">
        <v>2018</v>
      </c>
      <c r="S173" s="17">
        <v>226600</v>
      </c>
      <c r="T173" s="32" t="s">
        <v>36</v>
      </c>
      <c r="U173" s="36" t="s">
        <v>37</v>
      </c>
      <c r="V173" s="36">
        <v>1</v>
      </c>
    </row>
    <row r="174" spans="1:22" s="1" customFormat="1" ht="25.25" customHeight="1">
      <c r="A174" s="26" t="s">
        <v>303</v>
      </c>
      <c r="B174" s="27" t="s">
        <v>23</v>
      </c>
      <c r="C174" s="27" t="s">
        <v>24</v>
      </c>
      <c r="D174" s="26" t="s">
        <v>304</v>
      </c>
      <c r="E174" s="30" t="s">
        <v>305</v>
      </c>
      <c r="F174" s="26" t="s">
        <v>121</v>
      </c>
      <c r="G174" s="27" t="s">
        <v>283</v>
      </c>
      <c r="H174" s="29" t="s">
        <v>284</v>
      </c>
      <c r="I174" s="26" t="s">
        <v>116</v>
      </c>
      <c r="J174" s="37" t="s">
        <v>306</v>
      </c>
      <c r="K174" s="19">
        <v>43696</v>
      </c>
      <c r="L174" s="19">
        <v>44681</v>
      </c>
      <c r="M174" s="27" t="s">
        <v>48</v>
      </c>
      <c r="N174" s="27" t="s">
        <v>307</v>
      </c>
      <c r="O174" s="27" t="s">
        <v>287</v>
      </c>
      <c r="P174" s="27" t="s">
        <v>288</v>
      </c>
      <c r="Q174" s="26" t="s">
        <v>289</v>
      </c>
      <c r="R174" s="27">
        <v>2018</v>
      </c>
      <c r="S174" s="22">
        <v>210600</v>
      </c>
      <c r="T174" s="27" t="s">
        <v>49</v>
      </c>
      <c r="U174" s="27" t="s">
        <v>50</v>
      </c>
      <c r="V174" s="27">
        <v>1</v>
      </c>
    </row>
    <row r="175" spans="1:22" s="1" customFormat="1" ht="25.25" customHeight="1">
      <c r="A175" s="31" t="s">
        <v>308</v>
      </c>
      <c r="B175" s="32" t="s">
        <v>23</v>
      </c>
      <c r="C175" s="31" t="s">
        <v>24</v>
      </c>
      <c r="D175" s="33" t="s">
        <v>309</v>
      </c>
      <c r="E175" s="13" t="s">
        <v>310</v>
      </c>
      <c r="F175" s="34" t="s">
        <v>121</v>
      </c>
      <c r="G175" s="32" t="s">
        <v>283</v>
      </c>
      <c r="H175" s="35" t="s">
        <v>284</v>
      </c>
      <c r="I175" s="31" t="s">
        <v>116</v>
      </c>
      <c r="J175" s="34" t="s">
        <v>285</v>
      </c>
      <c r="K175" s="15">
        <v>43712</v>
      </c>
      <c r="L175" s="19">
        <v>44681</v>
      </c>
      <c r="M175" s="32" t="s">
        <v>48</v>
      </c>
      <c r="N175" s="32" t="s">
        <v>311</v>
      </c>
      <c r="O175" s="33" t="s">
        <v>287</v>
      </c>
      <c r="P175" s="33" t="s">
        <v>288</v>
      </c>
      <c r="Q175" s="33" t="s">
        <v>289</v>
      </c>
      <c r="R175" s="32">
        <v>2018</v>
      </c>
      <c r="S175" s="16">
        <v>210600</v>
      </c>
      <c r="T175" s="32" t="s">
        <v>49</v>
      </c>
      <c r="U175" s="32" t="s">
        <v>50</v>
      </c>
      <c r="V175" s="36">
        <v>1</v>
      </c>
    </row>
    <row r="176" spans="1:22" s="1" customFormat="1" ht="25.25" customHeight="1">
      <c r="A176" s="26" t="s">
        <v>313</v>
      </c>
      <c r="B176" s="27" t="s">
        <v>23</v>
      </c>
      <c r="C176" s="27" t="s">
        <v>24</v>
      </c>
      <c r="D176" s="26" t="s">
        <v>314</v>
      </c>
      <c r="E176" s="30" t="s">
        <v>315</v>
      </c>
      <c r="F176" s="26" t="s">
        <v>121</v>
      </c>
      <c r="G176" s="27" t="s">
        <v>283</v>
      </c>
      <c r="H176" s="29" t="s">
        <v>284</v>
      </c>
      <c r="I176" s="26" t="s">
        <v>116</v>
      </c>
      <c r="J176" s="37" t="s">
        <v>306</v>
      </c>
      <c r="K176" s="19">
        <v>43696</v>
      </c>
      <c r="L176" s="19">
        <v>44681</v>
      </c>
      <c r="M176" s="27" t="s">
        <v>48</v>
      </c>
      <c r="N176" s="27" t="s">
        <v>32</v>
      </c>
      <c r="O176" s="27" t="s">
        <v>287</v>
      </c>
      <c r="P176" s="27" t="s">
        <v>288</v>
      </c>
      <c r="Q176" s="26" t="s">
        <v>289</v>
      </c>
      <c r="R176" s="27">
        <v>2018</v>
      </c>
      <c r="S176" s="22">
        <v>210600</v>
      </c>
      <c r="T176" s="27" t="s">
        <v>49</v>
      </c>
      <c r="U176" s="27" t="s">
        <v>50</v>
      </c>
      <c r="V176" s="27">
        <v>1</v>
      </c>
    </row>
    <row r="177" spans="1:22" s="1" customFormat="1" ht="25.25" customHeight="1">
      <c r="A177" s="26" t="s">
        <v>316</v>
      </c>
      <c r="B177" s="27" t="s">
        <v>23</v>
      </c>
      <c r="C177" s="27" t="s">
        <v>24</v>
      </c>
      <c r="D177" s="27" t="s">
        <v>317</v>
      </c>
      <c r="E177" s="20" t="s">
        <v>318</v>
      </c>
      <c r="F177" s="28" t="s">
        <v>121</v>
      </c>
      <c r="G177" s="26" t="s">
        <v>319</v>
      </c>
      <c r="H177" s="29" t="s">
        <v>284</v>
      </c>
      <c r="I177" s="26" t="s">
        <v>116</v>
      </c>
      <c r="J177" s="28" t="s">
        <v>285</v>
      </c>
      <c r="K177" s="18">
        <v>43616</v>
      </c>
      <c r="L177" s="19">
        <v>44681</v>
      </c>
      <c r="M177" s="27" t="s">
        <v>48</v>
      </c>
      <c r="N177" s="27" t="s">
        <v>320</v>
      </c>
      <c r="O177" s="27" t="s">
        <v>287</v>
      </c>
      <c r="P177" s="27" t="s">
        <v>288</v>
      </c>
      <c r="Q177" s="27" t="s">
        <v>289</v>
      </c>
      <c r="R177" s="27">
        <v>2018</v>
      </c>
      <c r="S177" s="22">
        <v>226600</v>
      </c>
      <c r="T177" s="27" t="s">
        <v>49</v>
      </c>
      <c r="U177" s="27" t="s">
        <v>50</v>
      </c>
      <c r="V177" s="27">
        <v>1</v>
      </c>
    </row>
    <row r="178" spans="1:22" s="1" customFormat="1" ht="25.25" customHeight="1">
      <c r="A178" s="31" t="s">
        <v>321</v>
      </c>
      <c r="B178" s="32" t="s">
        <v>23</v>
      </c>
      <c r="C178" s="31" t="s">
        <v>24</v>
      </c>
      <c r="D178" s="32" t="s">
        <v>322</v>
      </c>
      <c r="E178" s="7" t="s">
        <v>323</v>
      </c>
      <c r="F178" s="34" t="s">
        <v>121</v>
      </c>
      <c r="G178" s="31" t="s">
        <v>324</v>
      </c>
      <c r="H178" s="35" t="s">
        <v>284</v>
      </c>
      <c r="I178" s="31" t="s">
        <v>116</v>
      </c>
      <c r="J178" s="34" t="s">
        <v>306</v>
      </c>
      <c r="K178" s="9">
        <v>43725</v>
      </c>
      <c r="L178" s="19">
        <v>44681</v>
      </c>
      <c r="M178" s="32" t="s">
        <v>48</v>
      </c>
      <c r="N178" s="32" t="s">
        <v>325</v>
      </c>
      <c r="O178" s="31" t="s">
        <v>287</v>
      </c>
      <c r="P178" s="31" t="s">
        <v>288</v>
      </c>
      <c r="Q178" s="31" t="s">
        <v>289</v>
      </c>
      <c r="R178" s="31">
        <v>2018</v>
      </c>
      <c r="S178" s="16">
        <v>226600</v>
      </c>
      <c r="T178" s="32" t="s">
        <v>49</v>
      </c>
      <c r="U178" s="31" t="s">
        <v>326</v>
      </c>
      <c r="V178" s="32">
        <v>1</v>
      </c>
    </row>
    <row r="179" spans="1:22" s="1" customFormat="1" ht="25.25" customHeight="1">
      <c r="A179" s="31" t="s">
        <v>327</v>
      </c>
      <c r="B179" s="32" t="s">
        <v>23</v>
      </c>
      <c r="C179" s="31" t="s">
        <v>24</v>
      </c>
      <c r="D179" s="36" t="s">
        <v>328</v>
      </c>
      <c r="E179" s="11" t="s">
        <v>329</v>
      </c>
      <c r="F179" s="34" t="s">
        <v>121</v>
      </c>
      <c r="G179" s="31" t="s">
        <v>324</v>
      </c>
      <c r="H179" s="35" t="s">
        <v>284</v>
      </c>
      <c r="I179" s="31" t="s">
        <v>116</v>
      </c>
      <c r="J179" s="34" t="s">
        <v>306</v>
      </c>
      <c r="K179" s="9">
        <v>43725</v>
      </c>
      <c r="L179" s="19">
        <v>44681</v>
      </c>
      <c r="M179" s="32" t="s">
        <v>48</v>
      </c>
      <c r="N179" s="36" t="s">
        <v>325</v>
      </c>
      <c r="O179" s="33" t="s">
        <v>287</v>
      </c>
      <c r="P179" s="33" t="s">
        <v>288</v>
      </c>
      <c r="Q179" s="33" t="s">
        <v>289</v>
      </c>
      <c r="R179" s="33">
        <v>2018</v>
      </c>
      <c r="S179" s="16">
        <v>226600</v>
      </c>
      <c r="T179" s="36" t="s">
        <v>49</v>
      </c>
      <c r="U179" s="31" t="s">
        <v>326</v>
      </c>
      <c r="V179" s="36">
        <v>1</v>
      </c>
    </row>
    <row r="180" spans="1:22" s="1" customFormat="1" ht="25.25" customHeight="1">
      <c r="A180" s="31" t="s">
        <v>331</v>
      </c>
      <c r="B180" s="32" t="s">
        <v>23</v>
      </c>
      <c r="C180" s="31" t="s">
        <v>24</v>
      </c>
      <c r="D180" s="33" t="s">
        <v>332</v>
      </c>
      <c r="E180" s="13" t="s">
        <v>333</v>
      </c>
      <c r="F180" s="34" t="s">
        <v>121</v>
      </c>
      <c r="G180" s="32" t="s">
        <v>283</v>
      </c>
      <c r="H180" s="35" t="s">
        <v>284</v>
      </c>
      <c r="I180" s="31" t="s">
        <v>116</v>
      </c>
      <c r="J180" s="34" t="s">
        <v>285</v>
      </c>
      <c r="K180" s="6">
        <v>43712</v>
      </c>
      <c r="L180" s="19">
        <v>44681</v>
      </c>
      <c r="M180" s="32" t="s">
        <v>48</v>
      </c>
      <c r="N180" s="32" t="s">
        <v>32</v>
      </c>
      <c r="O180" s="33" t="s">
        <v>287</v>
      </c>
      <c r="P180" s="33" t="s">
        <v>288</v>
      </c>
      <c r="Q180" s="33" t="s">
        <v>289</v>
      </c>
      <c r="R180" s="33">
        <v>2018</v>
      </c>
      <c r="S180" s="16">
        <v>183130.43478260899</v>
      </c>
      <c r="T180" s="32" t="s">
        <v>49</v>
      </c>
      <c r="U180" s="32" t="s">
        <v>50</v>
      </c>
      <c r="V180" s="36">
        <v>1</v>
      </c>
    </row>
    <row r="181" spans="1:22" s="1" customFormat="1" ht="25.25" customHeight="1">
      <c r="A181" s="26" t="s">
        <v>334</v>
      </c>
      <c r="B181" s="26" t="s">
        <v>23</v>
      </c>
      <c r="C181" s="26" t="s">
        <v>24</v>
      </c>
      <c r="D181" s="27" t="s">
        <v>335</v>
      </c>
      <c r="E181" s="20" t="s">
        <v>336</v>
      </c>
      <c r="F181" s="28" t="s">
        <v>121</v>
      </c>
      <c r="G181" s="27" t="s">
        <v>283</v>
      </c>
      <c r="H181" s="29" t="s">
        <v>284</v>
      </c>
      <c r="I181" s="26" t="s">
        <v>116</v>
      </c>
      <c r="J181" s="37" t="s">
        <v>337</v>
      </c>
      <c r="K181" s="18">
        <v>44055</v>
      </c>
      <c r="L181" s="19">
        <v>44681</v>
      </c>
      <c r="M181" s="27" t="s">
        <v>48</v>
      </c>
      <c r="N181" s="27" t="s">
        <v>32</v>
      </c>
      <c r="O181" s="26" t="s">
        <v>287</v>
      </c>
      <c r="P181" s="26" t="s">
        <v>288</v>
      </c>
      <c r="Q181" s="26" t="s">
        <v>289</v>
      </c>
      <c r="R181" s="26">
        <v>2018</v>
      </c>
      <c r="S181" s="22">
        <v>210600</v>
      </c>
      <c r="T181" s="27" t="s">
        <v>49</v>
      </c>
      <c r="U181" s="27" t="s">
        <v>50</v>
      </c>
      <c r="V181" s="27">
        <v>1</v>
      </c>
    </row>
    <row r="182" spans="1:22" s="1" customFormat="1" ht="25.25" customHeight="1">
      <c r="A182" s="26" t="s">
        <v>338</v>
      </c>
      <c r="B182" s="27" t="s">
        <v>23</v>
      </c>
      <c r="C182" s="27" t="s">
        <v>24</v>
      </c>
      <c r="D182" s="26" t="s">
        <v>339</v>
      </c>
      <c r="E182" s="30" t="s">
        <v>340</v>
      </c>
      <c r="F182" s="28" t="s">
        <v>121</v>
      </c>
      <c r="G182" s="27" t="s">
        <v>283</v>
      </c>
      <c r="H182" s="29" t="s">
        <v>284</v>
      </c>
      <c r="I182" s="26" t="s">
        <v>116</v>
      </c>
      <c r="J182" s="37" t="s">
        <v>306</v>
      </c>
      <c r="K182" s="19">
        <v>43696</v>
      </c>
      <c r="L182" s="19">
        <v>44681</v>
      </c>
      <c r="M182" s="27" t="s">
        <v>48</v>
      </c>
      <c r="N182" s="27" t="s">
        <v>341</v>
      </c>
      <c r="O182" s="27" t="s">
        <v>287</v>
      </c>
      <c r="P182" s="27" t="s">
        <v>288</v>
      </c>
      <c r="Q182" s="26" t="s">
        <v>289</v>
      </c>
      <c r="R182" s="27">
        <v>2018</v>
      </c>
      <c r="S182" s="22">
        <v>183130.43478260899</v>
      </c>
      <c r="T182" s="27" t="s">
        <v>49</v>
      </c>
      <c r="U182" s="27" t="s">
        <v>50</v>
      </c>
      <c r="V182" s="27">
        <v>1</v>
      </c>
    </row>
    <row r="183" spans="1:22" s="1" customFormat="1" ht="25.25" customHeight="1">
      <c r="A183" s="26" t="s">
        <v>342</v>
      </c>
      <c r="B183" s="27" t="s">
        <v>23</v>
      </c>
      <c r="C183" s="27" t="s">
        <v>24</v>
      </c>
      <c r="D183" s="27" t="s">
        <v>343</v>
      </c>
      <c r="E183" s="20"/>
      <c r="F183" s="28" t="s">
        <v>121</v>
      </c>
      <c r="G183" s="27" t="s">
        <v>344</v>
      </c>
      <c r="H183" s="29" t="s">
        <v>294</v>
      </c>
      <c r="I183" s="26" t="s">
        <v>116</v>
      </c>
      <c r="J183" s="38" t="s">
        <v>54</v>
      </c>
      <c r="K183" s="19">
        <v>43690</v>
      </c>
      <c r="L183" s="19">
        <v>44681</v>
      </c>
      <c r="M183" s="26" t="s">
        <v>161</v>
      </c>
      <c r="N183" s="27" t="s">
        <v>32</v>
      </c>
      <c r="O183" s="27" t="s">
        <v>287</v>
      </c>
      <c r="P183" s="27" t="s">
        <v>288</v>
      </c>
      <c r="Q183" s="27" t="s">
        <v>295</v>
      </c>
      <c r="R183" s="27">
        <v>2018</v>
      </c>
      <c r="S183" s="22">
        <v>175896.3</v>
      </c>
      <c r="T183" s="27" t="s">
        <v>162</v>
      </c>
      <c r="U183" s="27" t="s">
        <v>86</v>
      </c>
      <c r="V183" s="27">
        <v>1</v>
      </c>
    </row>
    <row r="184" spans="1:22" s="1" customFormat="1" ht="25.25" customHeight="1">
      <c r="A184" s="26" t="s">
        <v>345</v>
      </c>
      <c r="B184" s="27" t="s">
        <v>23</v>
      </c>
      <c r="C184" s="27" t="s">
        <v>24</v>
      </c>
      <c r="D184" s="27" t="s">
        <v>346</v>
      </c>
      <c r="E184" s="20"/>
      <c r="F184" s="28" t="s">
        <v>121</v>
      </c>
      <c r="G184" s="27" t="s">
        <v>293</v>
      </c>
      <c r="H184" s="29" t="s">
        <v>294</v>
      </c>
      <c r="I184" s="26" t="s">
        <v>116</v>
      </c>
      <c r="J184" s="38" t="s">
        <v>54</v>
      </c>
      <c r="K184" s="19">
        <v>43690</v>
      </c>
      <c r="L184" s="19">
        <v>44681</v>
      </c>
      <c r="M184" s="26" t="s">
        <v>161</v>
      </c>
      <c r="N184" s="27" t="s">
        <v>32</v>
      </c>
      <c r="O184" s="27" t="s">
        <v>287</v>
      </c>
      <c r="P184" s="27" t="s">
        <v>288</v>
      </c>
      <c r="Q184" s="27" t="s">
        <v>295</v>
      </c>
      <c r="R184" s="27">
        <v>2018</v>
      </c>
      <c r="S184" s="22">
        <v>175896.3</v>
      </c>
      <c r="T184" s="27" t="s">
        <v>162</v>
      </c>
      <c r="U184" s="27" t="s">
        <v>86</v>
      </c>
      <c r="V184" s="27">
        <v>1</v>
      </c>
    </row>
    <row r="185" spans="1:22" s="1" customFormat="1" ht="25.25" customHeight="1">
      <c r="A185" s="26" t="s">
        <v>347</v>
      </c>
      <c r="B185" s="27" t="s">
        <v>23</v>
      </c>
      <c r="C185" s="27" t="s">
        <v>24</v>
      </c>
      <c r="D185" s="27" t="s">
        <v>348</v>
      </c>
      <c r="E185" s="20"/>
      <c r="F185" s="28" t="s">
        <v>121</v>
      </c>
      <c r="G185" s="27" t="s">
        <v>293</v>
      </c>
      <c r="H185" s="29" t="s">
        <v>294</v>
      </c>
      <c r="I185" s="26" t="s">
        <v>116</v>
      </c>
      <c r="J185" s="38" t="s">
        <v>54</v>
      </c>
      <c r="K185" s="19">
        <v>43690</v>
      </c>
      <c r="L185" s="19">
        <v>44681</v>
      </c>
      <c r="M185" s="26" t="s">
        <v>161</v>
      </c>
      <c r="N185" s="27" t="s">
        <v>32</v>
      </c>
      <c r="O185" s="27" t="s">
        <v>287</v>
      </c>
      <c r="P185" s="27" t="s">
        <v>288</v>
      </c>
      <c r="Q185" s="27" t="s">
        <v>295</v>
      </c>
      <c r="R185" s="27">
        <v>2018</v>
      </c>
      <c r="S185" s="22">
        <v>175896.3</v>
      </c>
      <c r="T185" s="27" t="s">
        <v>162</v>
      </c>
      <c r="U185" s="27" t="s">
        <v>86</v>
      </c>
      <c r="V185" s="27">
        <v>1</v>
      </c>
    </row>
    <row r="186" spans="1:22" s="1" customFormat="1" ht="25.25" customHeight="1">
      <c r="A186" s="26" t="s">
        <v>349</v>
      </c>
      <c r="B186" s="27" t="s">
        <v>23</v>
      </c>
      <c r="C186" s="27" t="s">
        <v>24</v>
      </c>
      <c r="D186" s="27" t="s">
        <v>350</v>
      </c>
      <c r="E186" s="20"/>
      <c r="F186" s="28" t="s">
        <v>121</v>
      </c>
      <c r="G186" s="27" t="s">
        <v>293</v>
      </c>
      <c r="H186" s="29" t="s">
        <v>294</v>
      </c>
      <c r="I186" s="26" t="s">
        <v>116</v>
      </c>
      <c r="J186" s="38" t="s">
        <v>54</v>
      </c>
      <c r="K186" s="19">
        <v>43690</v>
      </c>
      <c r="L186" s="19">
        <v>44681</v>
      </c>
      <c r="M186" s="26" t="s">
        <v>161</v>
      </c>
      <c r="N186" s="27" t="s">
        <v>32</v>
      </c>
      <c r="O186" s="27" t="s">
        <v>287</v>
      </c>
      <c r="P186" s="27" t="s">
        <v>288</v>
      </c>
      <c r="Q186" s="27" t="s">
        <v>295</v>
      </c>
      <c r="R186" s="27">
        <v>2018</v>
      </c>
      <c r="S186" s="22">
        <v>175896.3</v>
      </c>
      <c r="T186" s="27" t="s">
        <v>162</v>
      </c>
      <c r="U186" s="27" t="s">
        <v>86</v>
      </c>
      <c r="V186" s="27">
        <v>1</v>
      </c>
    </row>
    <row r="187" spans="1:22" s="1" customFormat="1" ht="25.25" customHeight="1">
      <c r="A187" s="26" t="s">
        <v>351</v>
      </c>
      <c r="B187" s="26" t="s">
        <v>23</v>
      </c>
      <c r="C187" s="26" t="s">
        <v>24</v>
      </c>
      <c r="D187" s="27" t="s">
        <v>352</v>
      </c>
      <c r="E187" s="20" t="s">
        <v>353</v>
      </c>
      <c r="F187" s="28" t="s">
        <v>121</v>
      </c>
      <c r="G187" s="27" t="s">
        <v>283</v>
      </c>
      <c r="H187" s="29" t="s">
        <v>284</v>
      </c>
      <c r="I187" s="26" t="s">
        <v>116</v>
      </c>
      <c r="J187" s="37" t="s">
        <v>354</v>
      </c>
      <c r="K187" s="18">
        <v>44077</v>
      </c>
      <c r="L187" s="19">
        <v>44681</v>
      </c>
      <c r="M187" s="27" t="s">
        <v>48</v>
      </c>
      <c r="N187" s="27" t="s">
        <v>32</v>
      </c>
      <c r="O187" s="26" t="s">
        <v>287</v>
      </c>
      <c r="P187" s="26" t="s">
        <v>288</v>
      </c>
      <c r="Q187" s="26" t="s">
        <v>289</v>
      </c>
      <c r="R187" s="26">
        <v>2018</v>
      </c>
      <c r="S187" s="22">
        <v>210600</v>
      </c>
      <c r="T187" s="27" t="s">
        <v>49</v>
      </c>
      <c r="U187" s="27" t="s">
        <v>50</v>
      </c>
      <c r="V187" s="27">
        <v>1</v>
      </c>
    </row>
    <row r="188" spans="1:22" s="1" customFormat="1" ht="25.25" customHeight="1">
      <c r="A188" s="26" t="s">
        <v>355</v>
      </c>
      <c r="B188" s="27" t="s">
        <v>23</v>
      </c>
      <c r="C188" s="27" t="s">
        <v>24</v>
      </c>
      <c r="D188" s="27" t="s">
        <v>356</v>
      </c>
      <c r="E188" s="20" t="s">
        <v>357</v>
      </c>
      <c r="F188" s="26" t="s">
        <v>121</v>
      </c>
      <c r="G188" s="27" t="s">
        <v>283</v>
      </c>
      <c r="H188" s="29" t="s">
        <v>284</v>
      </c>
      <c r="I188" s="26" t="s">
        <v>116</v>
      </c>
      <c r="J188" s="28" t="s">
        <v>285</v>
      </c>
      <c r="K188" s="19">
        <v>43662</v>
      </c>
      <c r="L188" s="19">
        <v>44681</v>
      </c>
      <c r="M188" s="27" t="s">
        <v>48</v>
      </c>
      <c r="N188" s="27" t="s">
        <v>32</v>
      </c>
      <c r="O188" s="27" t="s">
        <v>287</v>
      </c>
      <c r="P188" s="27" t="s">
        <v>288</v>
      </c>
      <c r="Q188" s="26" t="s">
        <v>289</v>
      </c>
      <c r="R188" s="27">
        <v>2018</v>
      </c>
      <c r="S188" s="22">
        <v>210600</v>
      </c>
      <c r="T188" s="27" t="s">
        <v>49</v>
      </c>
      <c r="U188" s="27" t="s">
        <v>50</v>
      </c>
      <c r="V188" s="27">
        <v>1</v>
      </c>
    </row>
    <row r="189" spans="1:22" s="1" customFormat="1" ht="25.25" customHeight="1">
      <c r="A189" s="26" t="s">
        <v>358</v>
      </c>
      <c r="B189" s="27" t="s">
        <v>23</v>
      </c>
      <c r="C189" s="27" t="s">
        <v>24</v>
      </c>
      <c r="D189" s="26" t="s">
        <v>359</v>
      </c>
      <c r="E189" s="30" t="s">
        <v>360</v>
      </c>
      <c r="F189" s="26" t="s">
        <v>121</v>
      </c>
      <c r="G189" s="27" t="s">
        <v>283</v>
      </c>
      <c r="H189" s="29" t="s">
        <v>284</v>
      </c>
      <c r="I189" s="26" t="s">
        <v>116</v>
      </c>
      <c r="J189" s="37" t="s">
        <v>306</v>
      </c>
      <c r="K189" s="19">
        <v>43696</v>
      </c>
      <c r="L189" s="19">
        <v>44681</v>
      </c>
      <c r="M189" s="27" t="s">
        <v>48</v>
      </c>
      <c r="N189" s="27" t="s">
        <v>361</v>
      </c>
      <c r="O189" s="27" t="s">
        <v>287</v>
      </c>
      <c r="P189" s="27" t="s">
        <v>288</v>
      </c>
      <c r="Q189" s="26" t="s">
        <v>289</v>
      </c>
      <c r="R189" s="27">
        <v>2018</v>
      </c>
      <c r="S189" s="22">
        <v>183130.43478260899</v>
      </c>
      <c r="T189" s="27" t="s">
        <v>49</v>
      </c>
      <c r="U189" s="27" t="s">
        <v>50</v>
      </c>
      <c r="V189" s="27">
        <v>1</v>
      </c>
    </row>
    <row r="190" spans="1:22" s="1" customFormat="1" ht="25.25" customHeight="1">
      <c r="A190" s="26" t="s">
        <v>362</v>
      </c>
      <c r="B190" s="27" t="s">
        <v>23</v>
      </c>
      <c r="C190" s="27" t="s">
        <v>24</v>
      </c>
      <c r="D190" s="26" t="s">
        <v>363</v>
      </c>
      <c r="E190" s="30" t="s">
        <v>364</v>
      </c>
      <c r="F190" s="26" t="s">
        <v>121</v>
      </c>
      <c r="G190" s="26" t="s">
        <v>324</v>
      </c>
      <c r="H190" s="29" t="s">
        <v>284</v>
      </c>
      <c r="I190" s="26" t="s">
        <v>116</v>
      </c>
      <c r="J190" s="37" t="s">
        <v>306</v>
      </c>
      <c r="K190" s="19">
        <v>43696</v>
      </c>
      <c r="L190" s="19">
        <v>44681</v>
      </c>
      <c r="M190" s="27" t="s">
        <v>48</v>
      </c>
      <c r="N190" s="27" t="s">
        <v>32</v>
      </c>
      <c r="O190" s="27" t="s">
        <v>287</v>
      </c>
      <c r="P190" s="27" t="s">
        <v>288</v>
      </c>
      <c r="Q190" s="26" t="s">
        <v>289</v>
      </c>
      <c r="R190" s="27">
        <v>2018</v>
      </c>
      <c r="S190" s="22">
        <v>197043.47826087</v>
      </c>
      <c r="T190" s="27" t="s">
        <v>49</v>
      </c>
      <c r="U190" s="27" t="s">
        <v>50</v>
      </c>
      <c r="V190" s="27">
        <v>1</v>
      </c>
    </row>
    <row r="191" spans="1:22" s="1" customFormat="1" ht="25.25" customHeight="1">
      <c r="A191" s="32" t="s">
        <v>366</v>
      </c>
      <c r="B191" s="32" t="s">
        <v>23</v>
      </c>
      <c r="C191" s="32" t="s">
        <v>24</v>
      </c>
      <c r="D191" s="32" t="s">
        <v>367</v>
      </c>
      <c r="E191" s="7" t="s">
        <v>368</v>
      </c>
      <c r="F191" s="34" t="s">
        <v>121</v>
      </c>
      <c r="G191" s="32" t="s">
        <v>272</v>
      </c>
      <c r="H191" s="32" t="s">
        <v>273</v>
      </c>
      <c r="I191" s="31" t="s">
        <v>116</v>
      </c>
      <c r="J191" s="78" t="s">
        <v>369</v>
      </c>
      <c r="K191" s="6">
        <v>44117</v>
      </c>
      <c r="L191" s="19">
        <v>44681</v>
      </c>
      <c r="M191" s="32" t="s">
        <v>125</v>
      </c>
      <c r="N191" s="32" t="s">
        <v>370</v>
      </c>
      <c r="O191" s="85" t="s">
        <v>34</v>
      </c>
      <c r="P191" s="32" t="s">
        <v>274</v>
      </c>
      <c r="Q191" s="32" t="s">
        <v>119</v>
      </c>
      <c r="R191" s="32">
        <v>2018</v>
      </c>
      <c r="S191" s="16">
        <v>3900000</v>
      </c>
      <c r="T191" s="32" t="s">
        <v>128</v>
      </c>
      <c r="U191" s="88" t="s">
        <v>58</v>
      </c>
      <c r="V191" s="32">
        <v>1</v>
      </c>
    </row>
    <row r="192" spans="1:22" s="1" customFormat="1" ht="25.25" customHeight="1">
      <c r="A192" s="31" t="s">
        <v>371</v>
      </c>
      <c r="B192" s="31" t="s">
        <v>23</v>
      </c>
      <c r="C192" s="31" t="s">
        <v>24</v>
      </c>
      <c r="D192" s="36" t="s">
        <v>372</v>
      </c>
      <c r="E192" s="11" t="s">
        <v>373</v>
      </c>
      <c r="F192" s="69" t="s">
        <v>121</v>
      </c>
      <c r="G192" s="36" t="s">
        <v>132</v>
      </c>
      <c r="H192" s="33" t="s">
        <v>133</v>
      </c>
      <c r="I192" s="31" t="s">
        <v>116</v>
      </c>
      <c r="J192" s="41" t="s">
        <v>134</v>
      </c>
      <c r="K192" s="9" t="s">
        <v>135</v>
      </c>
      <c r="L192" s="19">
        <v>44681</v>
      </c>
      <c r="M192" s="32" t="s">
        <v>48</v>
      </c>
      <c r="N192" s="32" t="s">
        <v>32</v>
      </c>
      <c r="O192" s="32" t="s">
        <v>34</v>
      </c>
      <c r="P192" s="32" t="s">
        <v>127</v>
      </c>
      <c r="Q192" s="32" t="s">
        <v>136</v>
      </c>
      <c r="R192" s="36">
        <v>2019</v>
      </c>
      <c r="S192" s="21">
        <v>488601.72</v>
      </c>
      <c r="T192" s="36" t="s">
        <v>49</v>
      </c>
      <c r="U192" s="32" t="s">
        <v>50</v>
      </c>
      <c r="V192" s="36">
        <v>1</v>
      </c>
    </row>
    <row r="193" spans="1:22" s="1" customFormat="1" ht="25.25" customHeight="1">
      <c r="A193" s="26" t="s">
        <v>374</v>
      </c>
      <c r="B193" s="27" t="s">
        <v>23</v>
      </c>
      <c r="C193" s="27" t="s">
        <v>24</v>
      </c>
      <c r="D193" s="26" t="s">
        <v>375</v>
      </c>
      <c r="E193" s="30" t="s">
        <v>376</v>
      </c>
      <c r="F193" s="26" t="s">
        <v>121</v>
      </c>
      <c r="G193" s="27" t="s">
        <v>283</v>
      </c>
      <c r="H193" s="29" t="s">
        <v>284</v>
      </c>
      <c r="I193" s="26" t="s">
        <v>116</v>
      </c>
      <c r="J193" s="37" t="s">
        <v>306</v>
      </c>
      <c r="K193" s="19">
        <v>43696</v>
      </c>
      <c r="L193" s="19">
        <v>44681</v>
      </c>
      <c r="M193" s="27" t="s">
        <v>48</v>
      </c>
      <c r="N193" s="27" t="s">
        <v>361</v>
      </c>
      <c r="O193" s="27" t="s">
        <v>287</v>
      </c>
      <c r="P193" s="27" t="s">
        <v>288</v>
      </c>
      <c r="Q193" s="26" t="s">
        <v>289</v>
      </c>
      <c r="R193" s="27">
        <v>2018</v>
      </c>
      <c r="S193" s="22">
        <v>210600</v>
      </c>
      <c r="T193" s="27" t="s">
        <v>49</v>
      </c>
      <c r="U193" s="27" t="s">
        <v>50</v>
      </c>
      <c r="V193" s="27">
        <v>1</v>
      </c>
    </row>
    <row r="194" spans="1:22" s="1" customFormat="1" ht="25.25" customHeight="1">
      <c r="A194" s="36" t="s">
        <v>377</v>
      </c>
      <c r="B194" s="31" t="s">
        <v>23</v>
      </c>
      <c r="C194" s="31" t="s">
        <v>24</v>
      </c>
      <c r="D194" s="36" t="s">
        <v>378</v>
      </c>
      <c r="E194" s="11" t="s">
        <v>379</v>
      </c>
      <c r="F194" s="36" t="s">
        <v>121</v>
      </c>
      <c r="G194" s="36" t="s">
        <v>132</v>
      </c>
      <c r="H194" s="33" t="s">
        <v>133</v>
      </c>
      <c r="I194" s="31" t="s">
        <v>116</v>
      </c>
      <c r="J194" s="41" t="s">
        <v>134</v>
      </c>
      <c r="K194" s="9">
        <v>44148</v>
      </c>
      <c r="L194" s="19">
        <v>44681</v>
      </c>
      <c r="M194" s="32" t="s">
        <v>48</v>
      </c>
      <c r="N194" s="32" t="s">
        <v>32</v>
      </c>
      <c r="O194" s="32" t="s">
        <v>34</v>
      </c>
      <c r="P194" s="32" t="s">
        <v>127</v>
      </c>
      <c r="Q194" s="32" t="s">
        <v>136</v>
      </c>
      <c r="R194" s="36">
        <v>2019</v>
      </c>
      <c r="S194" s="21">
        <v>488601.72</v>
      </c>
      <c r="T194" s="36" t="s">
        <v>49</v>
      </c>
      <c r="U194" s="32" t="s">
        <v>50</v>
      </c>
      <c r="V194" s="36">
        <v>1</v>
      </c>
    </row>
    <row r="195" spans="1:22" s="1" customFormat="1" ht="25.25" customHeight="1">
      <c r="A195" s="26" t="s">
        <v>380</v>
      </c>
      <c r="B195" s="27" t="s">
        <v>23</v>
      </c>
      <c r="C195" s="27" t="s">
        <v>24</v>
      </c>
      <c r="D195" s="27" t="s">
        <v>381</v>
      </c>
      <c r="E195" s="20" t="s">
        <v>382</v>
      </c>
      <c r="F195" s="26" t="s">
        <v>383</v>
      </c>
      <c r="G195" s="28" t="s">
        <v>384</v>
      </c>
      <c r="H195" s="29" t="s">
        <v>294</v>
      </c>
      <c r="I195" s="26" t="s">
        <v>116</v>
      </c>
      <c r="J195" s="38" t="s">
        <v>54</v>
      </c>
      <c r="K195" s="18">
        <v>43509</v>
      </c>
      <c r="L195" s="19">
        <v>44681</v>
      </c>
      <c r="M195" s="26" t="s">
        <v>161</v>
      </c>
      <c r="N195" s="27" t="s">
        <v>32</v>
      </c>
      <c r="O195" s="27" t="s">
        <v>287</v>
      </c>
      <c r="P195" s="27" t="s">
        <v>385</v>
      </c>
      <c r="Q195" s="27" t="s">
        <v>386</v>
      </c>
      <c r="R195" s="27">
        <v>2018</v>
      </c>
      <c r="S195" s="22" t="s">
        <v>387</v>
      </c>
      <c r="T195" s="27" t="s">
        <v>162</v>
      </c>
      <c r="U195" s="27" t="s">
        <v>86</v>
      </c>
      <c r="V195" s="27">
        <v>1</v>
      </c>
    </row>
    <row r="196" spans="1:22" s="1" customFormat="1" ht="25.25" customHeight="1">
      <c r="A196" s="26" t="s">
        <v>388</v>
      </c>
      <c r="B196" s="27" t="s">
        <v>23</v>
      </c>
      <c r="C196" s="27" t="s">
        <v>24</v>
      </c>
      <c r="D196" s="27" t="s">
        <v>389</v>
      </c>
      <c r="E196" s="20" t="s">
        <v>390</v>
      </c>
      <c r="F196" s="26" t="s">
        <v>383</v>
      </c>
      <c r="G196" s="28" t="s">
        <v>384</v>
      </c>
      <c r="H196" s="29" t="s">
        <v>294</v>
      </c>
      <c r="I196" s="26" t="s">
        <v>116</v>
      </c>
      <c r="J196" s="38" t="s">
        <v>54</v>
      </c>
      <c r="K196" s="18">
        <v>43497</v>
      </c>
      <c r="L196" s="19">
        <v>44681</v>
      </c>
      <c r="M196" s="26" t="s">
        <v>161</v>
      </c>
      <c r="N196" s="27" t="s">
        <v>32</v>
      </c>
      <c r="O196" s="27" t="s">
        <v>287</v>
      </c>
      <c r="P196" s="27" t="s">
        <v>385</v>
      </c>
      <c r="Q196" s="27" t="s">
        <v>386</v>
      </c>
      <c r="R196" s="27">
        <v>2018</v>
      </c>
      <c r="S196" s="22" t="s">
        <v>387</v>
      </c>
      <c r="T196" s="27" t="s">
        <v>162</v>
      </c>
      <c r="U196" s="27" t="s">
        <v>86</v>
      </c>
      <c r="V196" s="27">
        <v>1</v>
      </c>
    </row>
    <row r="197" spans="1:22" s="1" customFormat="1" ht="25.25" customHeight="1">
      <c r="A197" s="26" t="s">
        <v>391</v>
      </c>
      <c r="B197" s="27" t="s">
        <v>23</v>
      </c>
      <c r="C197" s="27" t="s">
        <v>24</v>
      </c>
      <c r="D197" s="27" t="s">
        <v>392</v>
      </c>
      <c r="E197" s="20" t="s">
        <v>393</v>
      </c>
      <c r="F197" s="26" t="s">
        <v>383</v>
      </c>
      <c r="G197" s="28" t="s">
        <v>384</v>
      </c>
      <c r="H197" s="29" t="s">
        <v>294</v>
      </c>
      <c r="I197" s="26" t="s">
        <v>116</v>
      </c>
      <c r="J197" s="38" t="s">
        <v>54</v>
      </c>
      <c r="K197" s="18">
        <v>43497</v>
      </c>
      <c r="L197" s="19">
        <v>44681</v>
      </c>
      <c r="M197" s="26" t="s">
        <v>161</v>
      </c>
      <c r="N197" s="27" t="s">
        <v>32</v>
      </c>
      <c r="O197" s="27" t="s">
        <v>287</v>
      </c>
      <c r="P197" s="27" t="s">
        <v>385</v>
      </c>
      <c r="Q197" s="27" t="s">
        <v>386</v>
      </c>
      <c r="R197" s="27">
        <v>2018</v>
      </c>
      <c r="S197" s="22" t="s">
        <v>387</v>
      </c>
      <c r="T197" s="27" t="s">
        <v>162</v>
      </c>
      <c r="U197" s="27" t="s">
        <v>86</v>
      </c>
      <c r="V197" s="27">
        <v>1</v>
      </c>
    </row>
    <row r="198" spans="1:22" s="1" customFormat="1" ht="25.25" customHeight="1">
      <c r="A198" s="27" t="s">
        <v>394</v>
      </c>
      <c r="B198" s="26" t="s">
        <v>23</v>
      </c>
      <c r="C198" s="26" t="s">
        <v>24</v>
      </c>
      <c r="D198" s="27" t="s">
        <v>395</v>
      </c>
      <c r="E198" s="20"/>
      <c r="F198" s="26" t="s">
        <v>121</v>
      </c>
      <c r="G198" s="27" t="s">
        <v>396</v>
      </c>
      <c r="H198" s="27" t="s">
        <v>192</v>
      </c>
      <c r="I198" s="27" t="s">
        <v>30</v>
      </c>
      <c r="J198" s="27" t="s">
        <v>54</v>
      </c>
      <c r="K198" s="19">
        <v>43665</v>
      </c>
      <c r="L198" s="19">
        <v>44681</v>
      </c>
      <c r="M198" s="27" t="s">
        <v>125</v>
      </c>
      <c r="N198" s="27" t="s">
        <v>397</v>
      </c>
      <c r="O198" s="27" t="s">
        <v>34</v>
      </c>
      <c r="P198" s="27">
        <v>70</v>
      </c>
      <c r="Q198" s="27" t="s">
        <v>119</v>
      </c>
      <c r="R198" s="27">
        <v>2018</v>
      </c>
      <c r="S198" s="22">
        <v>362400</v>
      </c>
      <c r="T198" s="26" t="s">
        <v>128</v>
      </c>
      <c r="U198" s="33" t="s">
        <v>58</v>
      </c>
      <c r="V198" s="27">
        <v>1</v>
      </c>
    </row>
    <row r="199" spans="1:22" s="1" customFormat="1" ht="25.25" customHeight="1">
      <c r="A199" s="26" t="s">
        <v>398</v>
      </c>
      <c r="B199" s="26" t="s">
        <v>23</v>
      </c>
      <c r="C199" s="26" t="s">
        <v>24</v>
      </c>
      <c r="D199" s="27" t="s">
        <v>399</v>
      </c>
      <c r="E199" s="20" t="s">
        <v>400</v>
      </c>
      <c r="F199" s="27" t="s">
        <v>121</v>
      </c>
      <c r="G199" s="27" t="s">
        <v>191</v>
      </c>
      <c r="H199" s="26" t="s">
        <v>192</v>
      </c>
      <c r="I199" s="26" t="s">
        <v>30</v>
      </c>
      <c r="J199" s="37" t="s">
        <v>54</v>
      </c>
      <c r="K199" s="19">
        <v>44075</v>
      </c>
      <c r="L199" s="19">
        <v>44681</v>
      </c>
      <c r="M199" s="27" t="s">
        <v>125</v>
      </c>
      <c r="N199" s="27" t="s">
        <v>397</v>
      </c>
      <c r="O199" s="26" t="s">
        <v>34</v>
      </c>
      <c r="P199" s="26" t="s">
        <v>193</v>
      </c>
      <c r="Q199" s="26" t="s">
        <v>194</v>
      </c>
      <c r="R199" s="26">
        <v>2019</v>
      </c>
      <c r="S199" s="22">
        <v>390000</v>
      </c>
      <c r="T199" s="27" t="s">
        <v>128</v>
      </c>
      <c r="U199" s="27" t="s">
        <v>58</v>
      </c>
      <c r="V199" s="27">
        <v>1</v>
      </c>
    </row>
    <row r="200" spans="1:22" s="1" customFormat="1" ht="25.25" customHeight="1">
      <c r="A200" s="26" t="s">
        <v>401</v>
      </c>
      <c r="B200" s="27" t="s">
        <v>23</v>
      </c>
      <c r="C200" s="27" t="s">
        <v>24</v>
      </c>
      <c r="D200" s="27" t="s">
        <v>402</v>
      </c>
      <c r="E200" s="20" t="s">
        <v>403</v>
      </c>
      <c r="F200" s="26" t="s">
        <v>383</v>
      </c>
      <c r="G200" s="28" t="s">
        <v>384</v>
      </c>
      <c r="H200" s="27" t="s">
        <v>294</v>
      </c>
      <c r="I200" s="26" t="s">
        <v>116</v>
      </c>
      <c r="J200" s="37" t="s">
        <v>302</v>
      </c>
      <c r="K200" s="19">
        <v>43670</v>
      </c>
      <c r="L200" s="19">
        <v>44681</v>
      </c>
      <c r="M200" s="26" t="s">
        <v>100</v>
      </c>
      <c r="N200" s="27" t="s">
        <v>32</v>
      </c>
      <c r="O200" s="27" t="s">
        <v>287</v>
      </c>
      <c r="P200" s="27" t="s">
        <v>385</v>
      </c>
      <c r="Q200" s="27" t="s">
        <v>386</v>
      </c>
      <c r="R200" s="27">
        <v>2018</v>
      </c>
      <c r="S200" s="22">
        <v>236849.82</v>
      </c>
      <c r="T200" s="26" t="s">
        <v>404</v>
      </c>
      <c r="U200" s="27" t="s">
        <v>37</v>
      </c>
      <c r="V200" s="27">
        <v>1</v>
      </c>
    </row>
    <row r="201" spans="1:22" s="1" customFormat="1" ht="25.25" customHeight="1">
      <c r="A201" s="26" t="s">
        <v>405</v>
      </c>
      <c r="B201" s="27" t="s">
        <v>23</v>
      </c>
      <c r="C201" s="27" t="s">
        <v>24</v>
      </c>
      <c r="D201" s="26" t="s">
        <v>406</v>
      </c>
      <c r="E201" s="30" t="s">
        <v>407</v>
      </c>
      <c r="F201" s="26" t="s">
        <v>121</v>
      </c>
      <c r="G201" s="26" t="s">
        <v>408</v>
      </c>
      <c r="H201" s="29" t="s">
        <v>284</v>
      </c>
      <c r="I201" s="26" t="s">
        <v>116</v>
      </c>
      <c r="J201" s="37" t="s">
        <v>306</v>
      </c>
      <c r="K201" s="19">
        <v>43696</v>
      </c>
      <c r="L201" s="19">
        <v>44681</v>
      </c>
      <c r="M201" s="27" t="s">
        <v>48</v>
      </c>
      <c r="N201" s="27" t="s">
        <v>409</v>
      </c>
      <c r="O201" s="27" t="s">
        <v>287</v>
      </c>
      <c r="P201" s="27" t="s">
        <v>288</v>
      </c>
      <c r="Q201" s="27" t="s">
        <v>295</v>
      </c>
      <c r="R201" s="27">
        <v>2018</v>
      </c>
      <c r="S201" s="22">
        <v>184384.74</v>
      </c>
      <c r="T201" s="27" t="s">
        <v>49</v>
      </c>
      <c r="U201" s="27" t="s">
        <v>50</v>
      </c>
      <c r="V201" s="27">
        <v>1</v>
      </c>
    </row>
    <row r="202" spans="1:22" s="1" customFormat="1" ht="25.25" customHeight="1">
      <c r="A202" s="26" t="s">
        <v>410</v>
      </c>
      <c r="B202" s="27" t="s">
        <v>23</v>
      </c>
      <c r="C202" s="27" t="s">
        <v>24</v>
      </c>
      <c r="D202" s="27" t="s">
        <v>411</v>
      </c>
      <c r="E202" s="20"/>
      <c r="F202" s="27" t="s">
        <v>330</v>
      </c>
      <c r="G202" s="27" t="s">
        <v>412</v>
      </c>
      <c r="H202" s="29" t="s">
        <v>294</v>
      </c>
      <c r="I202" s="26" t="s">
        <v>116</v>
      </c>
      <c r="J202" s="38" t="s">
        <v>54</v>
      </c>
      <c r="K202" s="19">
        <v>43690</v>
      </c>
      <c r="L202" s="19">
        <v>44681</v>
      </c>
      <c r="M202" s="26" t="s">
        <v>161</v>
      </c>
      <c r="N202" s="27" t="s">
        <v>32</v>
      </c>
      <c r="O202" s="27" t="s">
        <v>287</v>
      </c>
      <c r="P202" s="27" t="s">
        <v>413</v>
      </c>
      <c r="Q202" s="27" t="s">
        <v>386</v>
      </c>
      <c r="R202" s="27">
        <v>2018</v>
      </c>
      <c r="S202" s="24">
        <v>154200</v>
      </c>
      <c r="T202" s="27" t="s">
        <v>162</v>
      </c>
      <c r="U202" s="27" t="s">
        <v>86</v>
      </c>
      <c r="V202" s="27">
        <v>1</v>
      </c>
    </row>
    <row r="203" spans="1:22" s="1" customFormat="1" ht="25.25" customHeight="1">
      <c r="A203" s="26" t="s">
        <v>416</v>
      </c>
      <c r="B203" s="27" t="s">
        <v>23</v>
      </c>
      <c r="C203" s="27" t="s">
        <v>24</v>
      </c>
      <c r="D203" s="26" t="s">
        <v>417</v>
      </c>
      <c r="E203" s="30" t="s">
        <v>418</v>
      </c>
      <c r="F203" s="26" t="s">
        <v>121</v>
      </c>
      <c r="G203" s="26" t="s">
        <v>408</v>
      </c>
      <c r="H203" s="29" t="s">
        <v>284</v>
      </c>
      <c r="I203" s="26" t="s">
        <v>116</v>
      </c>
      <c r="J203" s="37" t="s">
        <v>306</v>
      </c>
      <c r="K203" s="19">
        <v>43696</v>
      </c>
      <c r="L203" s="19">
        <v>44681</v>
      </c>
      <c r="M203" s="27" t="s">
        <v>48</v>
      </c>
      <c r="N203" s="27" t="s">
        <v>409</v>
      </c>
      <c r="O203" s="27" t="s">
        <v>287</v>
      </c>
      <c r="P203" s="27" t="s">
        <v>288</v>
      </c>
      <c r="Q203" s="27" t="s">
        <v>295</v>
      </c>
      <c r="R203" s="27">
        <v>2018</v>
      </c>
      <c r="S203" s="22">
        <v>184384.74</v>
      </c>
      <c r="T203" s="27" t="s">
        <v>49</v>
      </c>
      <c r="U203" s="27" t="s">
        <v>50</v>
      </c>
      <c r="V203" s="27">
        <v>1</v>
      </c>
    </row>
    <row r="204" spans="1:22" s="1" customFormat="1" ht="25.25" customHeight="1">
      <c r="A204" s="31" t="s">
        <v>419</v>
      </c>
      <c r="B204" s="32" t="s">
        <v>23</v>
      </c>
      <c r="C204" s="31" t="s">
        <v>24</v>
      </c>
      <c r="D204" s="33" t="s">
        <v>420</v>
      </c>
      <c r="E204" s="13" t="s">
        <v>421</v>
      </c>
      <c r="F204" s="33" t="s">
        <v>422</v>
      </c>
      <c r="G204" s="33" t="s">
        <v>423</v>
      </c>
      <c r="H204" s="35" t="s">
        <v>284</v>
      </c>
      <c r="I204" s="31" t="s">
        <v>116</v>
      </c>
      <c r="J204" s="34" t="s">
        <v>285</v>
      </c>
      <c r="K204" s="6">
        <v>43712</v>
      </c>
      <c r="L204" s="19">
        <v>44681</v>
      </c>
      <c r="M204" s="32" t="s">
        <v>48</v>
      </c>
      <c r="N204" s="32" t="s">
        <v>320</v>
      </c>
      <c r="O204" s="33" t="s">
        <v>287</v>
      </c>
      <c r="P204" s="33" t="s">
        <v>288</v>
      </c>
      <c r="Q204" s="33" t="s">
        <v>386</v>
      </c>
      <c r="R204" s="33">
        <v>2018</v>
      </c>
      <c r="S204" s="141" t="s">
        <v>424</v>
      </c>
      <c r="T204" s="32" t="s">
        <v>49</v>
      </c>
      <c r="U204" s="32" t="s">
        <v>50</v>
      </c>
      <c r="V204" s="36">
        <v>1</v>
      </c>
    </row>
    <row r="205" spans="1:22" s="1" customFormat="1" ht="25.25" customHeight="1">
      <c r="A205" s="31" t="s">
        <v>425</v>
      </c>
      <c r="B205" s="32" t="s">
        <v>23</v>
      </c>
      <c r="C205" s="31" t="s">
        <v>24</v>
      </c>
      <c r="D205" s="33" t="s">
        <v>426</v>
      </c>
      <c r="E205" s="13" t="s">
        <v>427</v>
      </c>
      <c r="F205" s="34" t="s">
        <v>121</v>
      </c>
      <c r="G205" s="32" t="s">
        <v>283</v>
      </c>
      <c r="H205" s="35" t="s">
        <v>284</v>
      </c>
      <c r="I205" s="31" t="s">
        <v>116</v>
      </c>
      <c r="J205" s="34" t="s">
        <v>285</v>
      </c>
      <c r="K205" s="6">
        <v>43712</v>
      </c>
      <c r="L205" s="19">
        <v>44681</v>
      </c>
      <c r="M205" s="32" t="s">
        <v>48</v>
      </c>
      <c r="N205" s="32" t="s">
        <v>428</v>
      </c>
      <c r="O205" s="33" t="s">
        <v>287</v>
      </c>
      <c r="P205" s="33" t="s">
        <v>288</v>
      </c>
      <c r="Q205" s="33" t="s">
        <v>289</v>
      </c>
      <c r="R205" s="33">
        <v>2018</v>
      </c>
      <c r="S205" s="16">
        <v>212700.06</v>
      </c>
      <c r="T205" s="32" t="s">
        <v>49</v>
      </c>
      <c r="U205" s="32" t="s">
        <v>50</v>
      </c>
      <c r="V205" s="36">
        <v>1</v>
      </c>
    </row>
    <row r="206" spans="1:22" s="1" customFormat="1" ht="25.25" customHeight="1">
      <c r="A206" s="26" t="s">
        <v>429</v>
      </c>
      <c r="B206" s="27" t="s">
        <v>23</v>
      </c>
      <c r="C206" s="27" t="s">
        <v>24</v>
      </c>
      <c r="D206" s="27" t="s">
        <v>430</v>
      </c>
      <c r="E206" s="20" t="s">
        <v>431</v>
      </c>
      <c r="F206" s="28" t="s">
        <v>121</v>
      </c>
      <c r="G206" s="26" t="s">
        <v>408</v>
      </c>
      <c r="H206" s="29" t="s">
        <v>284</v>
      </c>
      <c r="I206" s="26" t="s">
        <v>116</v>
      </c>
      <c r="J206" s="28" t="s">
        <v>306</v>
      </c>
      <c r="K206" s="18">
        <v>43690</v>
      </c>
      <c r="L206" s="19">
        <v>44681</v>
      </c>
      <c r="M206" s="27" t="s">
        <v>48</v>
      </c>
      <c r="N206" s="27" t="s">
        <v>311</v>
      </c>
      <c r="O206" s="27" t="s">
        <v>287</v>
      </c>
      <c r="P206" s="27" t="s">
        <v>288</v>
      </c>
      <c r="Q206" s="27" t="s">
        <v>295</v>
      </c>
      <c r="R206" s="27">
        <v>2018</v>
      </c>
      <c r="S206" s="22">
        <v>184384.74</v>
      </c>
      <c r="T206" s="27" t="s">
        <v>49</v>
      </c>
      <c r="U206" s="27" t="s">
        <v>50</v>
      </c>
      <c r="V206" s="27">
        <v>1</v>
      </c>
    </row>
    <row r="207" spans="1:22" s="1" customFormat="1" ht="25.25" customHeight="1">
      <c r="A207" s="26" t="s">
        <v>432</v>
      </c>
      <c r="B207" s="27" t="s">
        <v>23</v>
      </c>
      <c r="C207" s="27" t="s">
        <v>24</v>
      </c>
      <c r="D207" s="26" t="s">
        <v>433</v>
      </c>
      <c r="E207" s="20" t="s">
        <v>434</v>
      </c>
      <c r="F207" s="26" t="s">
        <v>121</v>
      </c>
      <c r="G207" s="26" t="s">
        <v>408</v>
      </c>
      <c r="H207" s="29" t="s">
        <v>284</v>
      </c>
      <c r="I207" s="26" t="s">
        <v>116</v>
      </c>
      <c r="J207" s="37" t="s">
        <v>306</v>
      </c>
      <c r="K207" s="19">
        <v>43696</v>
      </c>
      <c r="L207" s="19">
        <v>44681</v>
      </c>
      <c r="M207" s="27" t="s">
        <v>48</v>
      </c>
      <c r="N207" s="27" t="s">
        <v>409</v>
      </c>
      <c r="O207" s="27" t="s">
        <v>287</v>
      </c>
      <c r="P207" s="27" t="s">
        <v>288</v>
      </c>
      <c r="Q207" s="27" t="s">
        <v>295</v>
      </c>
      <c r="R207" s="27">
        <v>2018</v>
      </c>
      <c r="S207" s="22">
        <v>184384.74</v>
      </c>
      <c r="T207" s="27" t="s">
        <v>49</v>
      </c>
      <c r="U207" s="27" t="s">
        <v>50</v>
      </c>
      <c r="V207" s="27">
        <v>1</v>
      </c>
    </row>
    <row r="208" spans="1:22" s="1" customFormat="1" ht="25.25" customHeight="1">
      <c r="A208" s="26" t="s">
        <v>435</v>
      </c>
      <c r="B208" s="27" t="s">
        <v>23</v>
      </c>
      <c r="C208" s="27" t="s">
        <v>24</v>
      </c>
      <c r="D208" s="27" t="s">
        <v>436</v>
      </c>
      <c r="E208" s="20" t="s">
        <v>437</v>
      </c>
      <c r="F208" s="28" t="s">
        <v>121</v>
      </c>
      <c r="G208" s="26" t="s">
        <v>408</v>
      </c>
      <c r="H208" s="29" t="s">
        <v>284</v>
      </c>
      <c r="I208" s="26" t="s">
        <v>116</v>
      </c>
      <c r="J208" s="28" t="s">
        <v>306</v>
      </c>
      <c r="K208" s="18">
        <v>43690</v>
      </c>
      <c r="L208" s="19">
        <v>44681</v>
      </c>
      <c r="M208" s="27" t="s">
        <v>48</v>
      </c>
      <c r="N208" s="27" t="s">
        <v>438</v>
      </c>
      <c r="O208" s="27" t="s">
        <v>287</v>
      </c>
      <c r="P208" s="27" t="s">
        <v>288</v>
      </c>
      <c r="Q208" s="27" t="s">
        <v>295</v>
      </c>
      <c r="R208" s="27">
        <v>2018</v>
      </c>
      <c r="S208" s="22">
        <v>184384.74</v>
      </c>
      <c r="T208" s="27" t="s">
        <v>49</v>
      </c>
      <c r="U208" s="27" t="s">
        <v>50</v>
      </c>
      <c r="V208" s="27">
        <v>1</v>
      </c>
    </row>
    <row r="209" spans="1:22" s="1" customFormat="1" ht="25.25" customHeight="1">
      <c r="A209" s="26" t="s">
        <v>439</v>
      </c>
      <c r="B209" s="27" t="s">
        <v>23</v>
      </c>
      <c r="C209" s="27" t="s">
        <v>24</v>
      </c>
      <c r="D209" s="27" t="s">
        <v>440</v>
      </c>
      <c r="E209" s="20" t="s">
        <v>441</v>
      </c>
      <c r="F209" s="28" t="s">
        <v>121</v>
      </c>
      <c r="G209" s="27" t="s">
        <v>442</v>
      </c>
      <c r="H209" s="27" t="s">
        <v>133</v>
      </c>
      <c r="I209" s="26" t="s">
        <v>116</v>
      </c>
      <c r="J209" s="28" t="s">
        <v>443</v>
      </c>
      <c r="K209" s="18">
        <v>43497</v>
      </c>
      <c r="L209" s="19">
        <v>44681</v>
      </c>
      <c r="M209" s="26" t="s">
        <v>161</v>
      </c>
      <c r="N209" s="27" t="s">
        <v>32</v>
      </c>
      <c r="O209" s="27" t="s">
        <v>34</v>
      </c>
      <c r="P209" s="27" t="s">
        <v>127</v>
      </c>
      <c r="Q209" s="27" t="s">
        <v>136</v>
      </c>
      <c r="R209" s="27">
        <v>2018</v>
      </c>
      <c r="S209" s="22" t="s">
        <v>444</v>
      </c>
      <c r="T209" s="27" t="s">
        <v>162</v>
      </c>
      <c r="U209" s="27" t="s">
        <v>86</v>
      </c>
      <c r="V209" s="27">
        <v>1</v>
      </c>
    </row>
    <row r="210" spans="1:22" s="1" customFormat="1" ht="25.25" customHeight="1">
      <c r="A210" s="26" t="s">
        <v>445</v>
      </c>
      <c r="B210" s="27" t="s">
        <v>23</v>
      </c>
      <c r="C210" s="27" t="s">
        <v>24</v>
      </c>
      <c r="D210" s="27" t="s">
        <v>446</v>
      </c>
      <c r="E210" s="20" t="s">
        <v>447</v>
      </c>
      <c r="F210" s="28" t="s">
        <v>121</v>
      </c>
      <c r="G210" s="27" t="s">
        <v>448</v>
      </c>
      <c r="H210" s="27" t="s">
        <v>133</v>
      </c>
      <c r="I210" s="26" t="s">
        <v>116</v>
      </c>
      <c r="J210" s="28" t="s">
        <v>443</v>
      </c>
      <c r="K210" s="18">
        <v>43521</v>
      </c>
      <c r="L210" s="19">
        <v>44681</v>
      </c>
      <c r="M210" s="40" t="s">
        <v>125</v>
      </c>
      <c r="N210" s="27" t="s">
        <v>449</v>
      </c>
      <c r="O210" s="27" t="s">
        <v>34</v>
      </c>
      <c r="P210" s="27" t="s">
        <v>127</v>
      </c>
      <c r="Q210" s="27" t="s">
        <v>136</v>
      </c>
      <c r="R210" s="27">
        <v>2018</v>
      </c>
      <c r="S210" s="22" t="s">
        <v>444</v>
      </c>
      <c r="T210" s="26" t="s">
        <v>128</v>
      </c>
      <c r="U210" s="33" t="s">
        <v>58</v>
      </c>
      <c r="V210" s="27">
        <v>1</v>
      </c>
    </row>
    <row r="211" spans="1:22" s="1" customFormat="1" ht="25.25" customHeight="1">
      <c r="A211" s="26" t="s">
        <v>450</v>
      </c>
      <c r="B211" s="27" t="s">
        <v>23</v>
      </c>
      <c r="C211" s="27" t="s">
        <v>24</v>
      </c>
      <c r="D211" s="27" t="s">
        <v>451</v>
      </c>
      <c r="E211" s="20"/>
      <c r="F211" s="28" t="s">
        <v>121</v>
      </c>
      <c r="G211" s="27" t="s">
        <v>293</v>
      </c>
      <c r="H211" s="29" t="s">
        <v>294</v>
      </c>
      <c r="I211" s="26" t="s">
        <v>116</v>
      </c>
      <c r="J211" s="38" t="s">
        <v>54</v>
      </c>
      <c r="K211" s="19">
        <v>43690</v>
      </c>
      <c r="L211" s="19">
        <v>44681</v>
      </c>
      <c r="M211" s="26" t="s">
        <v>161</v>
      </c>
      <c r="N211" s="27" t="s">
        <v>32</v>
      </c>
      <c r="O211" s="27" t="s">
        <v>287</v>
      </c>
      <c r="P211" s="27" t="s">
        <v>288</v>
      </c>
      <c r="Q211" s="27" t="s">
        <v>295</v>
      </c>
      <c r="R211" s="27">
        <v>2018</v>
      </c>
      <c r="S211" s="22">
        <v>175896.3</v>
      </c>
      <c r="T211" s="27" t="s">
        <v>162</v>
      </c>
      <c r="U211" s="27" t="s">
        <v>86</v>
      </c>
      <c r="V211" s="27">
        <v>1</v>
      </c>
    </row>
    <row r="212" spans="1:22" s="1" customFormat="1" ht="25.25" customHeight="1">
      <c r="A212" s="26" t="s">
        <v>452</v>
      </c>
      <c r="B212" s="27" t="s">
        <v>23</v>
      </c>
      <c r="C212" s="27" t="s">
        <v>24</v>
      </c>
      <c r="D212" s="27" t="s">
        <v>453</v>
      </c>
      <c r="E212" s="20" t="s">
        <v>454</v>
      </c>
      <c r="F212" s="28" t="s">
        <v>121</v>
      </c>
      <c r="G212" s="27" t="s">
        <v>448</v>
      </c>
      <c r="H212" s="27" t="s">
        <v>133</v>
      </c>
      <c r="I212" s="26" t="s">
        <v>116</v>
      </c>
      <c r="J212" s="28" t="s">
        <v>443</v>
      </c>
      <c r="K212" s="18">
        <v>43496</v>
      </c>
      <c r="L212" s="19">
        <v>44681</v>
      </c>
      <c r="M212" s="27" t="s">
        <v>93</v>
      </c>
      <c r="N212" s="27" t="s">
        <v>32</v>
      </c>
      <c r="O212" s="27" t="s">
        <v>34</v>
      </c>
      <c r="P212" s="27" t="s">
        <v>127</v>
      </c>
      <c r="Q212" s="27" t="s">
        <v>136</v>
      </c>
      <c r="R212" s="27">
        <v>2018</v>
      </c>
      <c r="S212" s="22" t="s">
        <v>444</v>
      </c>
      <c r="T212" s="27" t="s">
        <v>94</v>
      </c>
      <c r="U212" s="33" t="s">
        <v>58</v>
      </c>
      <c r="V212" s="27">
        <v>1</v>
      </c>
    </row>
    <row r="213" spans="1:22" s="1" customFormat="1" ht="25.25" customHeight="1">
      <c r="A213" s="31" t="s">
        <v>455</v>
      </c>
      <c r="B213" s="31" t="s">
        <v>23</v>
      </c>
      <c r="C213" s="31" t="s">
        <v>24</v>
      </c>
      <c r="D213" s="33" t="s">
        <v>456</v>
      </c>
      <c r="E213" s="13" t="s">
        <v>457</v>
      </c>
      <c r="F213" s="69" t="s">
        <v>121</v>
      </c>
      <c r="G213" s="36" t="s">
        <v>132</v>
      </c>
      <c r="H213" s="33" t="s">
        <v>133</v>
      </c>
      <c r="I213" s="31" t="s">
        <v>116</v>
      </c>
      <c r="J213" s="41" t="s">
        <v>134</v>
      </c>
      <c r="K213" s="9" t="s">
        <v>458</v>
      </c>
      <c r="L213" s="19">
        <v>44681</v>
      </c>
      <c r="M213" s="32" t="s">
        <v>48</v>
      </c>
      <c r="N213" s="32" t="s">
        <v>459</v>
      </c>
      <c r="O213" s="32" t="s">
        <v>34</v>
      </c>
      <c r="P213" s="32" t="s">
        <v>127</v>
      </c>
      <c r="Q213" s="32" t="s">
        <v>136</v>
      </c>
      <c r="R213" s="36">
        <v>2019</v>
      </c>
      <c r="S213" s="21" t="s">
        <v>460</v>
      </c>
      <c r="T213" s="36" t="s">
        <v>49</v>
      </c>
      <c r="U213" s="32" t="s">
        <v>50</v>
      </c>
      <c r="V213" s="36">
        <v>1</v>
      </c>
    </row>
    <row r="214" spans="1:22" s="1" customFormat="1" ht="25.25" customHeight="1">
      <c r="A214" s="26" t="s">
        <v>461</v>
      </c>
      <c r="B214" s="27" t="s">
        <v>23</v>
      </c>
      <c r="C214" s="27" t="s">
        <v>24</v>
      </c>
      <c r="D214" s="27" t="s">
        <v>462</v>
      </c>
      <c r="E214" s="20" t="s">
        <v>463</v>
      </c>
      <c r="F214" s="28" t="s">
        <v>121</v>
      </c>
      <c r="G214" s="27" t="s">
        <v>442</v>
      </c>
      <c r="H214" s="27" t="s">
        <v>133</v>
      </c>
      <c r="I214" s="26" t="s">
        <v>116</v>
      </c>
      <c r="J214" s="28" t="s">
        <v>443</v>
      </c>
      <c r="K214" s="18">
        <v>43497</v>
      </c>
      <c r="L214" s="19">
        <v>44681</v>
      </c>
      <c r="M214" s="26" t="s">
        <v>161</v>
      </c>
      <c r="N214" s="27" t="s">
        <v>32</v>
      </c>
      <c r="O214" s="27" t="s">
        <v>34</v>
      </c>
      <c r="P214" s="27" t="s">
        <v>127</v>
      </c>
      <c r="Q214" s="27" t="s">
        <v>136</v>
      </c>
      <c r="R214" s="27">
        <v>2018</v>
      </c>
      <c r="S214" s="22" t="s">
        <v>444</v>
      </c>
      <c r="T214" s="27" t="s">
        <v>162</v>
      </c>
      <c r="U214" s="27" t="s">
        <v>86</v>
      </c>
      <c r="V214" s="27">
        <v>1</v>
      </c>
    </row>
    <row r="215" spans="1:22" s="1" customFormat="1" ht="25.25" customHeight="1">
      <c r="A215" s="31" t="s">
        <v>464</v>
      </c>
      <c r="B215" s="31" t="s">
        <v>23</v>
      </c>
      <c r="C215" s="31" t="s">
        <v>24</v>
      </c>
      <c r="D215" s="33" t="s">
        <v>465</v>
      </c>
      <c r="E215" s="13" t="s">
        <v>466</v>
      </c>
      <c r="F215" s="69" t="s">
        <v>121</v>
      </c>
      <c r="G215" s="36" t="s">
        <v>132</v>
      </c>
      <c r="H215" s="33" t="s">
        <v>133</v>
      </c>
      <c r="I215" s="31" t="s">
        <v>116</v>
      </c>
      <c r="J215" s="41" t="s">
        <v>134</v>
      </c>
      <c r="K215" s="9">
        <v>44116</v>
      </c>
      <c r="L215" s="19">
        <v>44681</v>
      </c>
      <c r="M215" s="32" t="s">
        <v>48</v>
      </c>
      <c r="N215" s="32" t="s">
        <v>467</v>
      </c>
      <c r="O215" s="32" t="s">
        <v>34</v>
      </c>
      <c r="P215" s="32" t="s">
        <v>127</v>
      </c>
      <c r="Q215" s="32" t="s">
        <v>136</v>
      </c>
      <c r="R215" s="36">
        <v>2019</v>
      </c>
      <c r="S215" s="21" t="s">
        <v>460</v>
      </c>
      <c r="T215" s="36" t="s">
        <v>49</v>
      </c>
      <c r="U215" s="32" t="s">
        <v>50</v>
      </c>
      <c r="V215" s="36">
        <v>1</v>
      </c>
    </row>
    <row r="216" spans="1:22" s="1" customFormat="1" ht="25.25" customHeight="1">
      <c r="A216" s="36" t="s">
        <v>468</v>
      </c>
      <c r="B216" s="31" t="s">
        <v>23</v>
      </c>
      <c r="C216" s="31" t="s">
        <v>24</v>
      </c>
      <c r="D216" s="36" t="s">
        <v>469</v>
      </c>
      <c r="E216" s="11" t="s">
        <v>470</v>
      </c>
      <c r="F216" s="69" t="s">
        <v>121</v>
      </c>
      <c r="G216" s="36" t="s">
        <v>132</v>
      </c>
      <c r="H216" s="33" t="s">
        <v>133</v>
      </c>
      <c r="I216" s="31" t="s">
        <v>116</v>
      </c>
      <c r="J216" s="41" t="s">
        <v>134</v>
      </c>
      <c r="K216" s="9">
        <v>44123</v>
      </c>
      <c r="L216" s="19">
        <v>44681</v>
      </c>
      <c r="M216" s="36" t="s">
        <v>33</v>
      </c>
      <c r="N216" s="32" t="s">
        <v>471</v>
      </c>
      <c r="O216" s="32" t="s">
        <v>34</v>
      </c>
      <c r="P216" s="32" t="s">
        <v>127</v>
      </c>
      <c r="Q216" s="32" t="s">
        <v>136</v>
      </c>
      <c r="R216" s="36">
        <v>2019</v>
      </c>
      <c r="S216" s="21" t="s">
        <v>460</v>
      </c>
      <c r="T216" s="36" t="s">
        <v>49</v>
      </c>
      <c r="U216" s="32" t="s">
        <v>50</v>
      </c>
      <c r="V216" s="36">
        <v>1</v>
      </c>
    </row>
    <row r="217" spans="1:22" s="1" customFormat="1" ht="25.25" customHeight="1">
      <c r="A217" s="31" t="s">
        <v>472</v>
      </c>
      <c r="B217" s="31" t="s">
        <v>23</v>
      </c>
      <c r="C217" s="31" t="s">
        <v>24</v>
      </c>
      <c r="D217" s="33" t="s">
        <v>473</v>
      </c>
      <c r="E217" s="13" t="s">
        <v>474</v>
      </c>
      <c r="F217" s="69" t="s">
        <v>121</v>
      </c>
      <c r="G217" s="36" t="s">
        <v>132</v>
      </c>
      <c r="H217" s="33" t="s">
        <v>133</v>
      </c>
      <c r="I217" s="31" t="s">
        <v>116</v>
      </c>
      <c r="J217" s="41" t="s">
        <v>134</v>
      </c>
      <c r="K217" s="9">
        <v>44116</v>
      </c>
      <c r="L217" s="19">
        <v>44681</v>
      </c>
      <c r="M217" s="32" t="s">
        <v>48</v>
      </c>
      <c r="N217" s="32" t="s">
        <v>467</v>
      </c>
      <c r="O217" s="32" t="s">
        <v>34</v>
      </c>
      <c r="P217" s="32" t="s">
        <v>127</v>
      </c>
      <c r="Q217" s="32" t="s">
        <v>136</v>
      </c>
      <c r="R217" s="36">
        <v>2019</v>
      </c>
      <c r="S217" s="21" t="s">
        <v>460</v>
      </c>
      <c r="T217" s="36" t="s">
        <v>49</v>
      </c>
      <c r="U217" s="32" t="s">
        <v>50</v>
      </c>
      <c r="V217" s="36">
        <v>1</v>
      </c>
    </row>
    <row r="218" spans="1:22" s="1" customFormat="1" ht="25.25" customHeight="1">
      <c r="A218" s="31" t="s">
        <v>475</v>
      </c>
      <c r="B218" s="31" t="s">
        <v>23</v>
      </c>
      <c r="C218" s="31" t="s">
        <v>24</v>
      </c>
      <c r="D218" s="33" t="s">
        <v>32</v>
      </c>
      <c r="E218" s="13" t="s">
        <v>32</v>
      </c>
      <c r="F218" s="69" t="s">
        <v>121</v>
      </c>
      <c r="G218" s="36" t="s">
        <v>132</v>
      </c>
      <c r="H218" s="33" t="s">
        <v>133</v>
      </c>
      <c r="I218" s="31" t="s">
        <v>116</v>
      </c>
      <c r="J218" s="41" t="s">
        <v>134</v>
      </c>
      <c r="K218" s="9">
        <v>44158</v>
      </c>
      <c r="L218" s="19">
        <v>44681</v>
      </c>
      <c r="M218" s="32" t="s">
        <v>48</v>
      </c>
      <c r="N218" s="32" t="s">
        <v>32</v>
      </c>
      <c r="O218" s="32" t="s">
        <v>34</v>
      </c>
      <c r="P218" s="32" t="s">
        <v>127</v>
      </c>
      <c r="Q218" s="32" t="s">
        <v>136</v>
      </c>
      <c r="R218" s="36">
        <v>2019</v>
      </c>
      <c r="S218" s="87">
        <v>596900</v>
      </c>
      <c r="T218" s="36" t="s">
        <v>49</v>
      </c>
      <c r="U218" s="32" t="s">
        <v>50</v>
      </c>
      <c r="V218" s="36">
        <v>1</v>
      </c>
    </row>
    <row r="219" spans="1:22" s="1" customFormat="1" ht="25.25" customHeight="1">
      <c r="A219" s="31" t="s">
        <v>476</v>
      </c>
      <c r="B219" s="31" t="s">
        <v>23</v>
      </c>
      <c r="C219" s="31" t="s">
        <v>24</v>
      </c>
      <c r="D219" s="33" t="s">
        <v>477</v>
      </c>
      <c r="E219" s="13" t="s">
        <v>478</v>
      </c>
      <c r="F219" s="69" t="s">
        <v>121</v>
      </c>
      <c r="G219" s="36" t="s">
        <v>132</v>
      </c>
      <c r="H219" s="33" t="s">
        <v>133</v>
      </c>
      <c r="I219" s="31" t="s">
        <v>116</v>
      </c>
      <c r="J219" s="41" t="s">
        <v>134</v>
      </c>
      <c r="K219" s="9" t="s">
        <v>458</v>
      </c>
      <c r="L219" s="19">
        <v>44681</v>
      </c>
      <c r="M219" s="32" t="s">
        <v>48</v>
      </c>
      <c r="N219" s="32" t="s">
        <v>479</v>
      </c>
      <c r="O219" s="32" t="s">
        <v>34</v>
      </c>
      <c r="P219" s="32" t="s">
        <v>127</v>
      </c>
      <c r="Q219" s="32" t="s">
        <v>136</v>
      </c>
      <c r="R219" s="36">
        <v>2019</v>
      </c>
      <c r="S219" s="21" t="s">
        <v>460</v>
      </c>
      <c r="T219" s="36" t="s">
        <v>49</v>
      </c>
      <c r="U219" s="32" t="s">
        <v>50</v>
      </c>
      <c r="V219" s="36">
        <v>1</v>
      </c>
    </row>
    <row r="220" spans="1:22" s="1" customFormat="1" ht="25.25" customHeight="1">
      <c r="A220" s="26" t="s">
        <v>480</v>
      </c>
      <c r="B220" s="27" t="s">
        <v>23</v>
      </c>
      <c r="C220" s="26" t="s">
        <v>24</v>
      </c>
      <c r="D220" s="26" t="s">
        <v>481</v>
      </c>
      <c r="E220" s="30" t="s">
        <v>32</v>
      </c>
      <c r="F220" s="26" t="s">
        <v>482</v>
      </c>
      <c r="G220" s="26" t="s">
        <v>483</v>
      </c>
      <c r="H220" s="29" t="s">
        <v>294</v>
      </c>
      <c r="I220" s="26" t="s">
        <v>116</v>
      </c>
      <c r="J220" s="37" t="s">
        <v>54</v>
      </c>
      <c r="K220" s="18">
        <v>43690</v>
      </c>
      <c r="L220" s="19">
        <v>44681</v>
      </c>
      <c r="M220" s="40" t="s">
        <v>125</v>
      </c>
      <c r="N220" s="26" t="s">
        <v>213</v>
      </c>
      <c r="O220" s="27" t="s">
        <v>287</v>
      </c>
      <c r="P220" s="27" t="s">
        <v>413</v>
      </c>
      <c r="Q220" s="27" t="s">
        <v>289</v>
      </c>
      <c r="R220" s="27">
        <v>2018</v>
      </c>
      <c r="S220" s="22">
        <v>272400</v>
      </c>
      <c r="T220" s="26" t="s">
        <v>128</v>
      </c>
      <c r="U220" s="33" t="s">
        <v>58</v>
      </c>
      <c r="V220" s="27">
        <v>1</v>
      </c>
    </row>
    <row r="221" spans="1:22" s="1" customFormat="1" ht="25.25" customHeight="1">
      <c r="A221" s="31" t="s">
        <v>484</v>
      </c>
      <c r="B221" s="31" t="s">
        <v>23</v>
      </c>
      <c r="C221" s="31" t="s">
        <v>24</v>
      </c>
      <c r="D221" s="32" t="s">
        <v>485</v>
      </c>
      <c r="E221" s="7" t="s">
        <v>486</v>
      </c>
      <c r="F221" s="32" t="s">
        <v>121</v>
      </c>
      <c r="G221" s="32" t="s">
        <v>191</v>
      </c>
      <c r="H221" s="31" t="s">
        <v>192</v>
      </c>
      <c r="I221" s="31" t="s">
        <v>30</v>
      </c>
      <c r="J221" s="41" t="s">
        <v>72</v>
      </c>
      <c r="K221" s="9">
        <v>44060</v>
      </c>
      <c r="L221" s="19">
        <v>44681</v>
      </c>
      <c r="M221" s="32" t="s">
        <v>33</v>
      </c>
      <c r="N221" s="32" t="s">
        <v>32</v>
      </c>
      <c r="O221" s="31" t="s">
        <v>34</v>
      </c>
      <c r="P221" s="31" t="s">
        <v>193</v>
      </c>
      <c r="Q221" s="31" t="s">
        <v>194</v>
      </c>
      <c r="R221" s="31">
        <v>2019</v>
      </c>
      <c r="S221" s="16">
        <v>390000</v>
      </c>
      <c r="T221" s="32" t="s">
        <v>36</v>
      </c>
      <c r="U221" s="32" t="s">
        <v>37</v>
      </c>
      <c r="V221" s="32">
        <v>1</v>
      </c>
    </row>
    <row r="222" spans="1:22" s="1" customFormat="1" ht="25.25" customHeight="1">
      <c r="A222" s="26" t="s">
        <v>487</v>
      </c>
      <c r="B222" s="27" t="s">
        <v>23</v>
      </c>
      <c r="C222" s="26" t="s">
        <v>24</v>
      </c>
      <c r="D222" s="27" t="s">
        <v>488</v>
      </c>
      <c r="E222" s="20" t="s">
        <v>489</v>
      </c>
      <c r="F222" s="28" t="s">
        <v>121</v>
      </c>
      <c r="G222" s="27" t="s">
        <v>191</v>
      </c>
      <c r="H222" s="27" t="s">
        <v>192</v>
      </c>
      <c r="I222" s="26" t="s">
        <v>30</v>
      </c>
      <c r="J222" s="28" t="s">
        <v>490</v>
      </c>
      <c r="K222" s="18">
        <v>44112</v>
      </c>
      <c r="L222" s="19">
        <v>44681</v>
      </c>
      <c r="M222" s="27" t="s">
        <v>33</v>
      </c>
      <c r="N222" s="27" t="s">
        <v>32</v>
      </c>
      <c r="O222" s="27" t="s">
        <v>34</v>
      </c>
      <c r="P222" s="27" t="s">
        <v>127</v>
      </c>
      <c r="Q222" s="27" t="s">
        <v>119</v>
      </c>
      <c r="R222" s="27">
        <v>2019</v>
      </c>
      <c r="S222" s="24">
        <v>362400</v>
      </c>
      <c r="T222" s="27" t="s">
        <v>36</v>
      </c>
      <c r="U222" s="27" t="s">
        <v>37</v>
      </c>
      <c r="V222" s="27">
        <v>1</v>
      </c>
    </row>
    <row r="223" spans="1:22" s="1" customFormat="1" ht="25.25" customHeight="1">
      <c r="A223" s="26" t="s">
        <v>491</v>
      </c>
      <c r="B223" s="27" t="s">
        <v>23</v>
      </c>
      <c r="C223" s="26" t="s">
        <v>24</v>
      </c>
      <c r="D223" s="27" t="s">
        <v>492</v>
      </c>
      <c r="E223" s="20"/>
      <c r="F223" s="28" t="s">
        <v>121</v>
      </c>
      <c r="G223" s="27" t="s">
        <v>191</v>
      </c>
      <c r="H223" s="27" t="s">
        <v>192</v>
      </c>
      <c r="I223" s="26" t="s">
        <v>30</v>
      </c>
      <c r="J223" s="28" t="s">
        <v>493</v>
      </c>
      <c r="K223" s="18">
        <v>44060</v>
      </c>
      <c r="L223" s="19">
        <v>44681</v>
      </c>
      <c r="M223" s="27" t="s">
        <v>33</v>
      </c>
      <c r="N223" s="27" t="s">
        <v>32</v>
      </c>
      <c r="O223" s="27" t="s">
        <v>34</v>
      </c>
      <c r="P223" s="27" t="s">
        <v>274</v>
      </c>
      <c r="Q223" s="27" t="s">
        <v>119</v>
      </c>
      <c r="R223" s="27">
        <v>2018</v>
      </c>
      <c r="S223" s="22">
        <v>362400</v>
      </c>
      <c r="T223" s="27" t="s">
        <v>94</v>
      </c>
      <c r="U223" s="33" t="s">
        <v>58</v>
      </c>
      <c r="V223" s="27">
        <v>1</v>
      </c>
    </row>
    <row r="224" spans="1:22" s="1" customFormat="1" ht="25.25" customHeight="1">
      <c r="A224" s="31" t="s">
        <v>494</v>
      </c>
      <c r="B224" s="31" t="s">
        <v>23</v>
      </c>
      <c r="C224" s="31" t="s">
        <v>24</v>
      </c>
      <c r="D224" s="32" t="s">
        <v>495</v>
      </c>
      <c r="E224" s="7" t="s">
        <v>496</v>
      </c>
      <c r="F224" s="32" t="s">
        <v>121</v>
      </c>
      <c r="G224" s="32" t="s">
        <v>191</v>
      </c>
      <c r="H224" s="31" t="s">
        <v>192</v>
      </c>
      <c r="I224" s="31" t="s">
        <v>30</v>
      </c>
      <c r="J224" s="41" t="s">
        <v>72</v>
      </c>
      <c r="K224" s="9">
        <v>44060</v>
      </c>
      <c r="L224" s="19">
        <v>44681</v>
      </c>
      <c r="M224" s="32" t="s">
        <v>33</v>
      </c>
      <c r="N224" s="32" t="s">
        <v>32</v>
      </c>
      <c r="O224" s="31" t="s">
        <v>34</v>
      </c>
      <c r="P224" s="31" t="s">
        <v>193</v>
      </c>
      <c r="Q224" s="31" t="s">
        <v>194</v>
      </c>
      <c r="R224" s="31">
        <v>2019</v>
      </c>
      <c r="S224" s="16">
        <v>390000</v>
      </c>
      <c r="T224" s="32" t="s">
        <v>36</v>
      </c>
      <c r="U224" s="32" t="s">
        <v>37</v>
      </c>
      <c r="V224" s="32">
        <v>1</v>
      </c>
    </row>
    <row r="225" spans="1:22" s="1" customFormat="1" ht="25.25" customHeight="1">
      <c r="A225" s="26" t="s">
        <v>497</v>
      </c>
      <c r="B225" s="27" t="s">
        <v>23</v>
      </c>
      <c r="C225" s="27" t="s">
        <v>24</v>
      </c>
      <c r="D225" s="27" t="s">
        <v>498</v>
      </c>
      <c r="E225" s="20" t="s">
        <v>499</v>
      </c>
      <c r="F225" s="26" t="s">
        <v>383</v>
      </c>
      <c r="G225" s="28" t="s">
        <v>384</v>
      </c>
      <c r="H225" s="29" t="s">
        <v>294</v>
      </c>
      <c r="I225" s="26" t="s">
        <v>116</v>
      </c>
      <c r="J225" s="38" t="s">
        <v>54</v>
      </c>
      <c r="K225" s="18">
        <v>43497</v>
      </c>
      <c r="L225" s="19">
        <v>44681</v>
      </c>
      <c r="M225" s="26" t="s">
        <v>161</v>
      </c>
      <c r="N225" s="27" t="s">
        <v>32</v>
      </c>
      <c r="O225" s="27" t="s">
        <v>287</v>
      </c>
      <c r="P225" s="27" t="s">
        <v>385</v>
      </c>
      <c r="Q225" s="27" t="s">
        <v>500</v>
      </c>
      <c r="R225" s="27">
        <v>2018</v>
      </c>
      <c r="S225" s="22" t="s">
        <v>501</v>
      </c>
      <c r="T225" s="27" t="s">
        <v>162</v>
      </c>
      <c r="U225" s="27" t="s">
        <v>86</v>
      </c>
      <c r="V225" s="27">
        <v>1</v>
      </c>
    </row>
    <row r="226" spans="1:22" s="1" customFormat="1" ht="25.25" customHeight="1">
      <c r="A226" s="26" t="s">
        <v>502</v>
      </c>
      <c r="B226" s="27" t="s">
        <v>23</v>
      </c>
      <c r="C226" s="27" t="s">
        <v>24</v>
      </c>
      <c r="D226" s="27" t="s">
        <v>503</v>
      </c>
      <c r="E226" s="20" t="s">
        <v>504</v>
      </c>
      <c r="F226" s="26" t="s">
        <v>383</v>
      </c>
      <c r="G226" s="28" t="s">
        <v>384</v>
      </c>
      <c r="H226" s="29" t="s">
        <v>294</v>
      </c>
      <c r="I226" s="26" t="s">
        <v>116</v>
      </c>
      <c r="J226" s="38" t="s">
        <v>54</v>
      </c>
      <c r="K226" s="18">
        <v>43497</v>
      </c>
      <c r="L226" s="19">
        <v>44681</v>
      </c>
      <c r="M226" s="26" t="s">
        <v>161</v>
      </c>
      <c r="N226" s="27" t="s">
        <v>32</v>
      </c>
      <c r="O226" s="27" t="s">
        <v>287</v>
      </c>
      <c r="P226" s="27" t="s">
        <v>385</v>
      </c>
      <c r="Q226" s="27" t="s">
        <v>500</v>
      </c>
      <c r="R226" s="27">
        <v>2018</v>
      </c>
      <c r="S226" s="22" t="s">
        <v>501</v>
      </c>
      <c r="T226" s="27" t="s">
        <v>162</v>
      </c>
      <c r="U226" s="27" t="s">
        <v>86</v>
      </c>
      <c r="V226" s="27">
        <v>1</v>
      </c>
    </row>
    <row r="227" spans="1:22" s="1" customFormat="1" ht="25.25" customHeight="1">
      <c r="A227" s="26" t="s">
        <v>505</v>
      </c>
      <c r="B227" s="27" t="s">
        <v>23</v>
      </c>
      <c r="C227" s="27" t="s">
        <v>24</v>
      </c>
      <c r="D227" s="27" t="s">
        <v>506</v>
      </c>
      <c r="E227" s="20" t="s">
        <v>507</v>
      </c>
      <c r="F227" s="26" t="s">
        <v>383</v>
      </c>
      <c r="G227" s="28" t="s">
        <v>384</v>
      </c>
      <c r="H227" s="29" t="s">
        <v>294</v>
      </c>
      <c r="I227" s="26" t="s">
        <v>116</v>
      </c>
      <c r="J227" s="38" t="s">
        <v>54</v>
      </c>
      <c r="K227" s="18">
        <v>43497</v>
      </c>
      <c r="L227" s="19">
        <v>44681</v>
      </c>
      <c r="M227" s="26" t="s">
        <v>161</v>
      </c>
      <c r="N227" s="27" t="s">
        <v>32</v>
      </c>
      <c r="O227" s="27" t="s">
        <v>287</v>
      </c>
      <c r="P227" s="27" t="s">
        <v>385</v>
      </c>
      <c r="Q227" s="27" t="s">
        <v>386</v>
      </c>
      <c r="R227" s="27">
        <v>2018</v>
      </c>
      <c r="S227" s="22" t="s">
        <v>387</v>
      </c>
      <c r="T227" s="27" t="s">
        <v>162</v>
      </c>
      <c r="U227" s="27" t="s">
        <v>86</v>
      </c>
      <c r="V227" s="27">
        <v>1</v>
      </c>
    </row>
    <row r="228" spans="1:22" s="1" customFormat="1" ht="25.25" customHeight="1">
      <c r="A228" s="26" t="s">
        <v>508</v>
      </c>
      <c r="B228" s="27" t="s">
        <v>23</v>
      </c>
      <c r="C228" s="27" t="s">
        <v>24</v>
      </c>
      <c r="D228" s="27" t="s">
        <v>509</v>
      </c>
      <c r="E228" s="20" t="s">
        <v>510</v>
      </c>
      <c r="F228" s="26" t="s">
        <v>121</v>
      </c>
      <c r="G228" s="27" t="s">
        <v>283</v>
      </c>
      <c r="H228" s="29" t="s">
        <v>284</v>
      </c>
      <c r="I228" s="26" t="s">
        <v>116</v>
      </c>
      <c r="J228" s="28" t="s">
        <v>285</v>
      </c>
      <c r="K228" s="19">
        <v>43662</v>
      </c>
      <c r="L228" s="19">
        <v>44681</v>
      </c>
      <c r="M228" s="27" t="s">
        <v>48</v>
      </c>
      <c r="N228" s="27" t="s">
        <v>414</v>
      </c>
      <c r="O228" s="27" t="s">
        <v>287</v>
      </c>
      <c r="P228" s="27" t="s">
        <v>288</v>
      </c>
      <c r="Q228" s="26" t="s">
        <v>289</v>
      </c>
      <c r="R228" s="27">
        <v>2018</v>
      </c>
      <c r="S228" s="22">
        <v>212700.06</v>
      </c>
      <c r="T228" s="27" t="s">
        <v>49</v>
      </c>
      <c r="U228" s="27" t="s">
        <v>50</v>
      </c>
      <c r="V228" s="27">
        <v>1</v>
      </c>
    </row>
    <row r="229" spans="1:22" s="1" customFormat="1" ht="25.25" customHeight="1">
      <c r="A229" s="31" t="s">
        <v>511</v>
      </c>
      <c r="B229" s="31" t="s">
        <v>23</v>
      </c>
      <c r="C229" s="31" t="s">
        <v>24</v>
      </c>
      <c r="D229" s="33" t="s">
        <v>512</v>
      </c>
      <c r="E229" s="13" t="s">
        <v>513</v>
      </c>
      <c r="F229" s="31" t="s">
        <v>65</v>
      </c>
      <c r="G229" s="31" t="s">
        <v>166</v>
      </c>
      <c r="H229" s="31" t="s">
        <v>71</v>
      </c>
      <c r="I229" s="31" t="s">
        <v>30</v>
      </c>
      <c r="J229" s="41" t="s">
        <v>47</v>
      </c>
      <c r="K229" s="9">
        <v>44078</v>
      </c>
      <c r="L229" s="19">
        <v>44681</v>
      </c>
      <c r="M229" s="31" t="s">
        <v>48</v>
      </c>
      <c r="N229" s="32" t="s">
        <v>32</v>
      </c>
      <c r="O229" s="32" t="s">
        <v>32</v>
      </c>
      <c r="P229" s="32" t="s">
        <v>32</v>
      </c>
      <c r="Q229" s="32" t="s">
        <v>32</v>
      </c>
      <c r="R229" s="32" t="s">
        <v>32</v>
      </c>
      <c r="S229" s="17">
        <v>325000</v>
      </c>
      <c r="T229" s="32" t="s">
        <v>49</v>
      </c>
      <c r="U229" s="32" t="s">
        <v>50</v>
      </c>
      <c r="V229" s="36">
        <v>1</v>
      </c>
    </row>
    <row r="230" spans="1:22" s="1" customFormat="1" ht="25.25" customHeight="1">
      <c r="A230" s="31" t="s">
        <v>514</v>
      </c>
      <c r="B230" s="32" t="s">
        <v>23</v>
      </c>
      <c r="C230" s="31" t="s">
        <v>24</v>
      </c>
      <c r="D230" s="33" t="s">
        <v>515</v>
      </c>
      <c r="E230" s="13" t="s">
        <v>516</v>
      </c>
      <c r="F230" s="34" t="s">
        <v>121</v>
      </c>
      <c r="G230" s="32" t="s">
        <v>283</v>
      </c>
      <c r="H230" s="35" t="s">
        <v>284</v>
      </c>
      <c r="I230" s="31" t="s">
        <v>116</v>
      </c>
      <c r="J230" s="34" t="s">
        <v>285</v>
      </c>
      <c r="K230" s="6">
        <v>43712</v>
      </c>
      <c r="L230" s="19">
        <v>44681</v>
      </c>
      <c r="M230" s="32" t="s">
        <v>48</v>
      </c>
      <c r="N230" s="32" t="s">
        <v>409</v>
      </c>
      <c r="O230" s="33" t="s">
        <v>287</v>
      </c>
      <c r="P230" s="33" t="s">
        <v>288</v>
      </c>
      <c r="Q230" s="33" t="s">
        <v>289</v>
      </c>
      <c r="R230" s="33">
        <v>2018</v>
      </c>
      <c r="S230" s="16">
        <v>212700.06</v>
      </c>
      <c r="T230" s="32" t="s">
        <v>49</v>
      </c>
      <c r="U230" s="32" t="s">
        <v>50</v>
      </c>
      <c r="V230" s="36">
        <v>1</v>
      </c>
    </row>
    <row r="231" spans="1:22" s="1" customFormat="1" ht="25.25" customHeight="1">
      <c r="A231" s="26" t="s">
        <v>517</v>
      </c>
      <c r="B231" s="27" t="s">
        <v>23</v>
      </c>
      <c r="C231" s="27" t="s">
        <v>24</v>
      </c>
      <c r="D231" s="27" t="s">
        <v>518</v>
      </c>
      <c r="E231" s="20" t="s">
        <v>519</v>
      </c>
      <c r="F231" s="26" t="s">
        <v>482</v>
      </c>
      <c r="G231" s="27" t="s">
        <v>247</v>
      </c>
      <c r="H231" s="27" t="s">
        <v>133</v>
      </c>
      <c r="I231" s="26" t="s">
        <v>116</v>
      </c>
      <c r="J231" s="38" t="s">
        <v>54</v>
      </c>
      <c r="K231" s="18">
        <v>43496</v>
      </c>
      <c r="L231" s="19">
        <v>44681</v>
      </c>
      <c r="M231" s="27" t="s">
        <v>125</v>
      </c>
      <c r="N231" s="27" t="s">
        <v>520</v>
      </c>
      <c r="O231" s="27" t="s">
        <v>34</v>
      </c>
      <c r="P231" s="27" t="s">
        <v>127</v>
      </c>
      <c r="Q231" s="27" t="s">
        <v>250</v>
      </c>
      <c r="R231" s="27">
        <v>2018</v>
      </c>
      <c r="S231" s="22" t="s">
        <v>521</v>
      </c>
      <c r="T231" s="27" t="s">
        <v>94</v>
      </c>
      <c r="U231" s="33" t="s">
        <v>58</v>
      </c>
      <c r="V231" s="27">
        <v>1</v>
      </c>
    </row>
    <row r="232" spans="1:22" s="1" customFormat="1" ht="25.25" customHeight="1">
      <c r="A232" s="26" t="s">
        <v>522</v>
      </c>
      <c r="B232" s="27" t="s">
        <v>23</v>
      </c>
      <c r="C232" s="27" t="s">
        <v>24</v>
      </c>
      <c r="D232" s="27" t="s">
        <v>523</v>
      </c>
      <c r="E232" s="20" t="s">
        <v>524</v>
      </c>
      <c r="F232" s="28" t="s">
        <v>121</v>
      </c>
      <c r="G232" s="27" t="s">
        <v>448</v>
      </c>
      <c r="H232" s="27" t="s">
        <v>133</v>
      </c>
      <c r="I232" s="26" t="s">
        <v>116</v>
      </c>
      <c r="J232" s="28" t="s">
        <v>443</v>
      </c>
      <c r="K232" s="18">
        <v>43514</v>
      </c>
      <c r="L232" s="19">
        <v>44681</v>
      </c>
      <c r="M232" s="40" t="s">
        <v>125</v>
      </c>
      <c r="N232" s="26" t="s">
        <v>397</v>
      </c>
      <c r="O232" s="27" t="s">
        <v>34</v>
      </c>
      <c r="P232" s="27" t="s">
        <v>127</v>
      </c>
      <c r="Q232" s="27" t="s">
        <v>136</v>
      </c>
      <c r="R232" s="27">
        <v>2018</v>
      </c>
      <c r="S232" s="22" t="s">
        <v>444</v>
      </c>
      <c r="T232" s="26" t="s">
        <v>128</v>
      </c>
      <c r="U232" s="33" t="s">
        <v>58</v>
      </c>
      <c r="V232" s="27">
        <v>1</v>
      </c>
    </row>
    <row r="233" spans="1:22" s="1" customFormat="1" ht="25.25" customHeight="1">
      <c r="A233" s="26" t="s">
        <v>525</v>
      </c>
      <c r="B233" s="27" t="s">
        <v>23</v>
      </c>
      <c r="C233" s="27" t="s">
        <v>24</v>
      </c>
      <c r="D233" s="27" t="s">
        <v>526</v>
      </c>
      <c r="E233" s="20" t="s">
        <v>527</v>
      </c>
      <c r="F233" s="26" t="s">
        <v>482</v>
      </c>
      <c r="G233" s="27" t="s">
        <v>247</v>
      </c>
      <c r="H233" s="27" t="s">
        <v>133</v>
      </c>
      <c r="I233" s="26" t="s">
        <v>116</v>
      </c>
      <c r="J233" s="38" t="s">
        <v>54</v>
      </c>
      <c r="K233" s="18">
        <v>43497</v>
      </c>
      <c r="L233" s="19">
        <v>44681</v>
      </c>
      <c r="M233" s="26" t="s">
        <v>161</v>
      </c>
      <c r="N233" s="27" t="s">
        <v>32</v>
      </c>
      <c r="O233" s="27" t="s">
        <v>34</v>
      </c>
      <c r="P233" s="27" t="s">
        <v>127</v>
      </c>
      <c r="Q233" s="27" t="s">
        <v>250</v>
      </c>
      <c r="R233" s="27">
        <v>2018</v>
      </c>
      <c r="S233" s="22" t="s">
        <v>521</v>
      </c>
      <c r="T233" s="27" t="s">
        <v>162</v>
      </c>
      <c r="U233" s="27" t="s">
        <v>86</v>
      </c>
      <c r="V233" s="27">
        <v>1</v>
      </c>
    </row>
    <row r="234" spans="1:22" s="1" customFormat="1" ht="25.25" customHeight="1">
      <c r="A234" s="26" t="s">
        <v>528</v>
      </c>
      <c r="B234" s="27" t="s">
        <v>23</v>
      </c>
      <c r="C234" s="27" t="s">
        <v>24</v>
      </c>
      <c r="D234" s="27" t="s">
        <v>529</v>
      </c>
      <c r="E234" s="20" t="s">
        <v>301</v>
      </c>
      <c r="F234" s="26" t="s">
        <v>482</v>
      </c>
      <c r="G234" s="27" t="s">
        <v>247</v>
      </c>
      <c r="H234" s="27" t="s">
        <v>133</v>
      </c>
      <c r="I234" s="26" t="s">
        <v>116</v>
      </c>
      <c r="J234" s="38" t="s">
        <v>54</v>
      </c>
      <c r="K234" s="18">
        <v>43497</v>
      </c>
      <c r="L234" s="19">
        <v>44681</v>
      </c>
      <c r="M234" s="26" t="s">
        <v>161</v>
      </c>
      <c r="N234" s="27" t="s">
        <v>530</v>
      </c>
      <c r="O234" s="27" t="s">
        <v>34</v>
      </c>
      <c r="P234" s="27" t="s">
        <v>127</v>
      </c>
      <c r="Q234" s="27" t="s">
        <v>250</v>
      </c>
      <c r="R234" s="27">
        <v>2018</v>
      </c>
      <c r="S234" s="22" t="s">
        <v>521</v>
      </c>
      <c r="T234" s="27" t="s">
        <v>162</v>
      </c>
      <c r="U234" s="27" t="s">
        <v>86</v>
      </c>
      <c r="V234" s="27">
        <v>1</v>
      </c>
    </row>
    <row r="235" spans="1:22" s="1" customFormat="1" ht="25.25" customHeight="1">
      <c r="A235" s="26" t="s">
        <v>531</v>
      </c>
      <c r="B235" s="27" t="s">
        <v>23</v>
      </c>
      <c r="C235" s="27" t="s">
        <v>24</v>
      </c>
      <c r="D235" s="27" t="s">
        <v>532</v>
      </c>
      <c r="E235" s="20" t="s">
        <v>533</v>
      </c>
      <c r="F235" s="26" t="s">
        <v>482</v>
      </c>
      <c r="G235" s="27" t="s">
        <v>247</v>
      </c>
      <c r="H235" s="27" t="s">
        <v>133</v>
      </c>
      <c r="I235" s="26" t="s">
        <v>116</v>
      </c>
      <c r="J235" s="28" t="s">
        <v>54</v>
      </c>
      <c r="K235" s="18">
        <v>43516</v>
      </c>
      <c r="L235" s="19">
        <v>44681</v>
      </c>
      <c r="M235" s="40" t="s">
        <v>125</v>
      </c>
      <c r="N235" s="40" t="s">
        <v>534</v>
      </c>
      <c r="O235" s="27" t="s">
        <v>34</v>
      </c>
      <c r="P235" s="27" t="s">
        <v>127</v>
      </c>
      <c r="Q235" s="27" t="s">
        <v>250</v>
      </c>
      <c r="R235" s="27">
        <v>2018</v>
      </c>
      <c r="S235" s="22" t="s">
        <v>521</v>
      </c>
      <c r="T235" s="26" t="s">
        <v>128</v>
      </c>
      <c r="U235" s="33" t="s">
        <v>58</v>
      </c>
      <c r="V235" s="27">
        <v>1</v>
      </c>
    </row>
    <row r="236" spans="1:22" s="1" customFormat="1" ht="25.25" customHeight="1">
      <c r="A236" s="26" t="s">
        <v>535</v>
      </c>
      <c r="B236" s="27" t="s">
        <v>23</v>
      </c>
      <c r="C236" s="27" t="s">
        <v>24</v>
      </c>
      <c r="D236" s="27" t="s">
        <v>536</v>
      </c>
      <c r="E236" s="20" t="s">
        <v>537</v>
      </c>
      <c r="F236" s="26" t="s">
        <v>482</v>
      </c>
      <c r="G236" s="27" t="s">
        <v>247</v>
      </c>
      <c r="H236" s="27" t="s">
        <v>133</v>
      </c>
      <c r="I236" s="26" t="s">
        <v>116</v>
      </c>
      <c r="J236" s="28" t="s">
        <v>54</v>
      </c>
      <c r="K236" s="18">
        <v>43508</v>
      </c>
      <c r="L236" s="19">
        <v>44681</v>
      </c>
      <c r="M236" s="40" t="s">
        <v>125</v>
      </c>
      <c r="N236" s="27" t="s">
        <v>538</v>
      </c>
      <c r="O236" s="27" t="s">
        <v>34</v>
      </c>
      <c r="P236" s="27" t="s">
        <v>127</v>
      </c>
      <c r="Q236" s="27" t="s">
        <v>250</v>
      </c>
      <c r="R236" s="27">
        <v>2018</v>
      </c>
      <c r="S236" s="22" t="s">
        <v>521</v>
      </c>
      <c r="T236" s="26" t="s">
        <v>128</v>
      </c>
      <c r="U236" s="33" t="s">
        <v>58</v>
      </c>
      <c r="V236" s="27">
        <v>1</v>
      </c>
    </row>
    <row r="237" spans="1:22" s="1" customFormat="1" ht="25.25" customHeight="1">
      <c r="A237" s="26" t="s">
        <v>539</v>
      </c>
      <c r="B237" s="27" t="s">
        <v>23</v>
      </c>
      <c r="C237" s="27" t="s">
        <v>24</v>
      </c>
      <c r="D237" s="27" t="s">
        <v>540</v>
      </c>
      <c r="E237" s="20" t="s">
        <v>541</v>
      </c>
      <c r="F237" s="26" t="s">
        <v>482</v>
      </c>
      <c r="G237" s="27" t="s">
        <v>247</v>
      </c>
      <c r="H237" s="27" t="s">
        <v>133</v>
      </c>
      <c r="I237" s="26" t="s">
        <v>116</v>
      </c>
      <c r="J237" s="28" t="s">
        <v>54</v>
      </c>
      <c r="K237" s="18">
        <v>43517</v>
      </c>
      <c r="L237" s="19">
        <v>44681</v>
      </c>
      <c r="M237" s="26" t="s">
        <v>55</v>
      </c>
      <c r="N237" s="27" t="s">
        <v>542</v>
      </c>
      <c r="O237" s="27" t="s">
        <v>34</v>
      </c>
      <c r="P237" s="27" t="s">
        <v>127</v>
      </c>
      <c r="Q237" s="27" t="s">
        <v>250</v>
      </c>
      <c r="R237" s="27">
        <v>2018</v>
      </c>
      <c r="S237" s="22" t="s">
        <v>521</v>
      </c>
      <c r="T237" s="27" t="s">
        <v>229</v>
      </c>
      <c r="U237" s="33" t="s">
        <v>58</v>
      </c>
      <c r="V237" s="27">
        <v>1</v>
      </c>
    </row>
    <row r="238" spans="1:22" s="1" customFormat="1" ht="25.25" customHeight="1">
      <c r="A238" s="26" t="s">
        <v>543</v>
      </c>
      <c r="B238" s="27" t="s">
        <v>23</v>
      </c>
      <c r="C238" s="27" t="s">
        <v>24</v>
      </c>
      <c r="D238" s="39" t="s">
        <v>544</v>
      </c>
      <c r="E238" s="89" t="s">
        <v>545</v>
      </c>
      <c r="F238" s="26" t="s">
        <v>482</v>
      </c>
      <c r="G238" s="27" t="s">
        <v>247</v>
      </c>
      <c r="H238" s="27" t="s">
        <v>133</v>
      </c>
      <c r="I238" s="26" t="s">
        <v>116</v>
      </c>
      <c r="J238" s="38" t="s">
        <v>365</v>
      </c>
      <c r="K238" s="18">
        <v>43522</v>
      </c>
      <c r="L238" s="19">
        <v>44681</v>
      </c>
      <c r="M238" s="40" t="s">
        <v>125</v>
      </c>
      <c r="N238" s="27" t="s">
        <v>546</v>
      </c>
      <c r="O238" s="27" t="s">
        <v>34</v>
      </c>
      <c r="P238" s="27" t="s">
        <v>127</v>
      </c>
      <c r="Q238" s="27" t="s">
        <v>250</v>
      </c>
      <c r="R238" s="27">
        <v>2018</v>
      </c>
      <c r="S238" s="22" t="s">
        <v>521</v>
      </c>
      <c r="T238" s="26" t="s">
        <v>128</v>
      </c>
      <c r="U238" s="33" t="s">
        <v>58</v>
      </c>
      <c r="V238" s="27">
        <v>1</v>
      </c>
    </row>
    <row r="239" spans="1:22" s="1" customFormat="1" ht="25.25" customHeight="1">
      <c r="A239" s="26" t="s">
        <v>547</v>
      </c>
      <c r="B239" s="27" t="s">
        <v>23</v>
      </c>
      <c r="C239" s="27" t="s">
        <v>24</v>
      </c>
      <c r="D239" s="27" t="s">
        <v>548</v>
      </c>
      <c r="E239" s="20" t="s">
        <v>549</v>
      </c>
      <c r="F239" s="26" t="s">
        <v>482</v>
      </c>
      <c r="G239" s="27" t="s">
        <v>247</v>
      </c>
      <c r="H239" s="27" t="s">
        <v>133</v>
      </c>
      <c r="I239" s="26" t="s">
        <v>116</v>
      </c>
      <c r="J239" s="28" t="s">
        <v>54</v>
      </c>
      <c r="K239" s="18">
        <v>43514</v>
      </c>
      <c r="L239" s="19">
        <v>44681</v>
      </c>
      <c r="M239" s="40" t="s">
        <v>125</v>
      </c>
      <c r="N239" s="26" t="s">
        <v>397</v>
      </c>
      <c r="O239" s="27" t="s">
        <v>34</v>
      </c>
      <c r="P239" s="27" t="s">
        <v>127</v>
      </c>
      <c r="Q239" s="27" t="s">
        <v>250</v>
      </c>
      <c r="R239" s="27">
        <v>2018</v>
      </c>
      <c r="S239" s="22" t="s">
        <v>521</v>
      </c>
      <c r="T239" s="26" t="s">
        <v>128</v>
      </c>
      <c r="U239" s="33" t="s">
        <v>58</v>
      </c>
      <c r="V239" s="27">
        <v>1</v>
      </c>
    </row>
    <row r="240" spans="1:22" s="1" customFormat="1" ht="25.25" customHeight="1">
      <c r="A240" s="26" t="s">
        <v>550</v>
      </c>
      <c r="B240" s="27" t="s">
        <v>23</v>
      </c>
      <c r="C240" s="27" t="s">
        <v>24</v>
      </c>
      <c r="D240" s="27" t="s">
        <v>551</v>
      </c>
      <c r="E240" s="20" t="s">
        <v>552</v>
      </c>
      <c r="F240" s="26" t="s">
        <v>482</v>
      </c>
      <c r="G240" s="27" t="s">
        <v>247</v>
      </c>
      <c r="H240" s="27" t="s">
        <v>133</v>
      </c>
      <c r="I240" s="26" t="s">
        <v>116</v>
      </c>
      <c r="J240" s="28" t="s">
        <v>54</v>
      </c>
      <c r="K240" s="18">
        <v>43517</v>
      </c>
      <c r="L240" s="19">
        <v>44681</v>
      </c>
      <c r="M240" s="26" t="s">
        <v>55</v>
      </c>
      <c r="N240" s="27" t="s">
        <v>553</v>
      </c>
      <c r="O240" s="27" t="s">
        <v>34</v>
      </c>
      <c r="P240" s="27" t="s">
        <v>127</v>
      </c>
      <c r="Q240" s="27" t="s">
        <v>250</v>
      </c>
      <c r="R240" s="27">
        <v>2018</v>
      </c>
      <c r="S240" s="22" t="s">
        <v>521</v>
      </c>
      <c r="T240" s="27" t="s">
        <v>229</v>
      </c>
      <c r="U240" s="33" t="s">
        <v>58</v>
      </c>
      <c r="V240" s="27">
        <v>1</v>
      </c>
    </row>
    <row r="241" spans="1:22" s="1" customFormat="1" ht="25.25" customHeight="1">
      <c r="A241" s="26" t="s">
        <v>554</v>
      </c>
      <c r="B241" s="27" t="s">
        <v>23</v>
      </c>
      <c r="C241" s="27" t="s">
        <v>24</v>
      </c>
      <c r="D241" s="27" t="s">
        <v>555</v>
      </c>
      <c r="E241" s="20" t="s">
        <v>556</v>
      </c>
      <c r="F241" s="26" t="s">
        <v>482</v>
      </c>
      <c r="G241" s="27" t="s">
        <v>247</v>
      </c>
      <c r="H241" s="27" t="s">
        <v>133</v>
      </c>
      <c r="I241" s="26" t="s">
        <v>116</v>
      </c>
      <c r="J241" s="28" t="s">
        <v>54</v>
      </c>
      <c r="K241" s="18">
        <v>43514</v>
      </c>
      <c r="L241" s="19">
        <v>44681</v>
      </c>
      <c r="M241" s="40" t="s">
        <v>125</v>
      </c>
      <c r="N241" s="26" t="s">
        <v>397</v>
      </c>
      <c r="O241" s="27" t="s">
        <v>34</v>
      </c>
      <c r="P241" s="27" t="s">
        <v>127</v>
      </c>
      <c r="Q241" s="27" t="s">
        <v>250</v>
      </c>
      <c r="R241" s="27">
        <v>2018</v>
      </c>
      <c r="S241" s="22" t="s">
        <v>521</v>
      </c>
      <c r="T241" s="26" t="s">
        <v>128</v>
      </c>
      <c r="U241" s="33" t="s">
        <v>58</v>
      </c>
      <c r="V241" s="27">
        <v>1</v>
      </c>
    </row>
    <row r="242" spans="1:22" s="1" customFormat="1" ht="25.25" customHeight="1">
      <c r="A242" s="26" t="s">
        <v>557</v>
      </c>
      <c r="B242" s="27" t="s">
        <v>23</v>
      </c>
      <c r="C242" s="27" t="s">
        <v>24</v>
      </c>
      <c r="D242" s="27" t="s">
        <v>558</v>
      </c>
      <c r="E242" s="20" t="s">
        <v>559</v>
      </c>
      <c r="F242" s="26" t="s">
        <v>482</v>
      </c>
      <c r="G242" s="27" t="s">
        <v>247</v>
      </c>
      <c r="H242" s="27" t="s">
        <v>133</v>
      </c>
      <c r="I242" s="26" t="s">
        <v>116</v>
      </c>
      <c r="J242" s="38" t="s">
        <v>54</v>
      </c>
      <c r="K242" s="18">
        <v>43497</v>
      </c>
      <c r="L242" s="19">
        <v>44681</v>
      </c>
      <c r="M242" s="26" t="s">
        <v>161</v>
      </c>
      <c r="N242" s="27" t="s">
        <v>530</v>
      </c>
      <c r="O242" s="27" t="s">
        <v>34</v>
      </c>
      <c r="P242" s="27" t="s">
        <v>127</v>
      </c>
      <c r="Q242" s="27" t="s">
        <v>250</v>
      </c>
      <c r="R242" s="27">
        <v>2018</v>
      </c>
      <c r="S242" s="22" t="s">
        <v>521</v>
      </c>
      <c r="T242" s="27" t="s">
        <v>162</v>
      </c>
      <c r="U242" s="27" t="s">
        <v>86</v>
      </c>
      <c r="V242" s="27">
        <v>1</v>
      </c>
    </row>
    <row r="243" spans="1:22" s="1" customFormat="1" ht="25.25" customHeight="1">
      <c r="A243" s="26" t="s">
        <v>560</v>
      </c>
      <c r="B243" s="27" t="s">
        <v>23</v>
      </c>
      <c r="C243" s="27" t="s">
        <v>24</v>
      </c>
      <c r="D243" s="27" t="s">
        <v>561</v>
      </c>
      <c r="E243" s="20" t="s">
        <v>562</v>
      </c>
      <c r="F243" s="26" t="s">
        <v>482</v>
      </c>
      <c r="G243" s="27" t="s">
        <v>247</v>
      </c>
      <c r="H243" s="27" t="s">
        <v>133</v>
      </c>
      <c r="I243" s="26" t="s">
        <v>116</v>
      </c>
      <c r="J243" s="38" t="s">
        <v>54</v>
      </c>
      <c r="K243" s="18">
        <v>43497</v>
      </c>
      <c r="L243" s="19">
        <v>44681</v>
      </c>
      <c r="M243" s="26" t="s">
        <v>161</v>
      </c>
      <c r="N243" s="27" t="s">
        <v>530</v>
      </c>
      <c r="O243" s="27" t="s">
        <v>34</v>
      </c>
      <c r="P243" s="27" t="s">
        <v>127</v>
      </c>
      <c r="Q243" s="27" t="s">
        <v>250</v>
      </c>
      <c r="R243" s="27">
        <v>2018</v>
      </c>
      <c r="S243" s="22" t="s">
        <v>521</v>
      </c>
      <c r="T243" s="27" t="s">
        <v>162</v>
      </c>
      <c r="U243" s="27" t="s">
        <v>86</v>
      </c>
      <c r="V243" s="27">
        <v>1</v>
      </c>
    </row>
    <row r="244" spans="1:22" s="1" customFormat="1" ht="25.25" customHeight="1">
      <c r="A244" s="26" t="s">
        <v>563</v>
      </c>
      <c r="B244" s="27" t="s">
        <v>23</v>
      </c>
      <c r="C244" s="27" t="s">
        <v>24</v>
      </c>
      <c r="D244" s="27" t="s">
        <v>564</v>
      </c>
      <c r="E244" s="20" t="s">
        <v>565</v>
      </c>
      <c r="F244" s="26" t="s">
        <v>482</v>
      </c>
      <c r="G244" s="27" t="s">
        <v>247</v>
      </c>
      <c r="H244" s="27" t="s">
        <v>133</v>
      </c>
      <c r="I244" s="26" t="s">
        <v>116</v>
      </c>
      <c r="J244" s="38" t="s">
        <v>54</v>
      </c>
      <c r="K244" s="18">
        <v>43497</v>
      </c>
      <c r="L244" s="19">
        <v>44681</v>
      </c>
      <c r="M244" s="26" t="s">
        <v>161</v>
      </c>
      <c r="N244" s="27" t="s">
        <v>530</v>
      </c>
      <c r="O244" s="27" t="s">
        <v>34</v>
      </c>
      <c r="P244" s="27" t="s">
        <v>127</v>
      </c>
      <c r="Q244" s="27" t="s">
        <v>250</v>
      </c>
      <c r="R244" s="27">
        <v>2018</v>
      </c>
      <c r="S244" s="22" t="s">
        <v>521</v>
      </c>
      <c r="T244" s="27" t="s">
        <v>162</v>
      </c>
      <c r="U244" s="27" t="s">
        <v>86</v>
      </c>
      <c r="V244" s="27">
        <v>1</v>
      </c>
    </row>
    <row r="245" spans="1:22" s="1" customFormat="1" ht="25.25" customHeight="1">
      <c r="A245" s="26" t="s">
        <v>566</v>
      </c>
      <c r="B245" s="27" t="s">
        <v>23</v>
      </c>
      <c r="C245" s="27" t="s">
        <v>24</v>
      </c>
      <c r="D245" s="27" t="s">
        <v>567</v>
      </c>
      <c r="E245" s="20" t="s">
        <v>568</v>
      </c>
      <c r="F245" s="26" t="s">
        <v>482</v>
      </c>
      <c r="G245" s="27" t="s">
        <v>247</v>
      </c>
      <c r="H245" s="27" t="s">
        <v>133</v>
      </c>
      <c r="I245" s="26" t="s">
        <v>116</v>
      </c>
      <c r="J245" s="37" t="s">
        <v>569</v>
      </c>
      <c r="K245" s="18">
        <v>43497</v>
      </c>
      <c r="L245" s="19">
        <v>44681</v>
      </c>
      <c r="M245" s="26" t="s">
        <v>161</v>
      </c>
      <c r="N245" s="27" t="s">
        <v>530</v>
      </c>
      <c r="O245" s="27" t="s">
        <v>34</v>
      </c>
      <c r="P245" s="27" t="s">
        <v>127</v>
      </c>
      <c r="Q245" s="27" t="s">
        <v>250</v>
      </c>
      <c r="R245" s="27">
        <v>2018</v>
      </c>
      <c r="S245" s="22" t="s">
        <v>521</v>
      </c>
      <c r="T245" s="27" t="s">
        <v>162</v>
      </c>
      <c r="U245" s="27" t="s">
        <v>86</v>
      </c>
      <c r="V245" s="27">
        <v>1</v>
      </c>
    </row>
    <row r="246" spans="1:22" s="1" customFormat="1" ht="25.25" customHeight="1">
      <c r="A246" s="26" t="s">
        <v>570</v>
      </c>
      <c r="B246" s="27" t="s">
        <v>23</v>
      </c>
      <c r="C246" s="27" t="s">
        <v>24</v>
      </c>
      <c r="D246" s="27" t="s">
        <v>571</v>
      </c>
      <c r="E246" s="20" t="s">
        <v>572</v>
      </c>
      <c r="F246" s="27" t="s">
        <v>262</v>
      </c>
      <c r="G246" s="27" t="s">
        <v>573</v>
      </c>
      <c r="H246" s="29" t="s">
        <v>284</v>
      </c>
      <c r="I246" s="26" t="s">
        <v>116</v>
      </c>
      <c r="J246" s="28" t="s">
        <v>306</v>
      </c>
      <c r="K246" s="18">
        <v>43571</v>
      </c>
      <c r="L246" s="19">
        <v>44681</v>
      </c>
      <c r="M246" s="27" t="s">
        <v>48</v>
      </c>
      <c r="N246" s="27" t="s">
        <v>574</v>
      </c>
      <c r="O246" s="27" t="s">
        <v>287</v>
      </c>
      <c r="P246" s="27" t="s">
        <v>575</v>
      </c>
      <c r="Q246" s="27" t="s">
        <v>576</v>
      </c>
      <c r="R246" s="27">
        <v>2018</v>
      </c>
      <c r="S246" s="22">
        <v>380000</v>
      </c>
      <c r="T246" s="27" t="s">
        <v>49</v>
      </c>
      <c r="U246" s="27" t="s">
        <v>50</v>
      </c>
      <c r="V246" s="27">
        <v>1</v>
      </c>
    </row>
    <row r="247" spans="1:22" s="1" customFormat="1" ht="25.25" customHeight="1">
      <c r="A247" s="26" t="s">
        <v>577</v>
      </c>
      <c r="B247" s="27" t="s">
        <v>23</v>
      </c>
      <c r="C247" s="27" t="s">
        <v>24</v>
      </c>
      <c r="D247" s="27" t="s">
        <v>578</v>
      </c>
      <c r="E247" s="20" t="s">
        <v>579</v>
      </c>
      <c r="F247" s="27" t="s">
        <v>262</v>
      </c>
      <c r="G247" s="27" t="s">
        <v>573</v>
      </c>
      <c r="H247" s="29" t="s">
        <v>284</v>
      </c>
      <c r="I247" s="26" t="s">
        <v>116</v>
      </c>
      <c r="J247" s="28" t="s">
        <v>306</v>
      </c>
      <c r="K247" s="18">
        <v>43579</v>
      </c>
      <c r="L247" s="19">
        <v>44681</v>
      </c>
      <c r="M247" s="27" t="s">
        <v>48</v>
      </c>
      <c r="N247" s="27" t="s">
        <v>32</v>
      </c>
      <c r="O247" s="27" t="s">
        <v>287</v>
      </c>
      <c r="P247" s="27" t="s">
        <v>575</v>
      </c>
      <c r="Q247" s="27" t="s">
        <v>576</v>
      </c>
      <c r="R247" s="27">
        <v>2018</v>
      </c>
      <c r="S247" s="22">
        <v>380000</v>
      </c>
      <c r="T247" s="27" t="s">
        <v>49</v>
      </c>
      <c r="U247" s="27" t="s">
        <v>50</v>
      </c>
      <c r="V247" s="27">
        <v>1</v>
      </c>
    </row>
    <row r="248" spans="1:22" s="1" customFormat="1" ht="25.25" customHeight="1">
      <c r="A248" s="26" t="s">
        <v>580</v>
      </c>
      <c r="B248" s="27" t="s">
        <v>23</v>
      </c>
      <c r="C248" s="27" t="s">
        <v>24</v>
      </c>
      <c r="D248" s="27" t="s">
        <v>581</v>
      </c>
      <c r="E248" s="20" t="s">
        <v>582</v>
      </c>
      <c r="F248" s="27" t="s">
        <v>262</v>
      </c>
      <c r="G248" s="27" t="s">
        <v>573</v>
      </c>
      <c r="H248" s="29" t="s">
        <v>284</v>
      </c>
      <c r="I248" s="26" t="s">
        <v>116</v>
      </c>
      <c r="J248" s="28" t="s">
        <v>306</v>
      </c>
      <c r="K248" s="18">
        <v>43571</v>
      </c>
      <c r="L248" s="19">
        <v>44681</v>
      </c>
      <c r="M248" s="27" t="s">
        <v>48</v>
      </c>
      <c r="N248" s="27" t="s">
        <v>583</v>
      </c>
      <c r="O248" s="27" t="s">
        <v>287</v>
      </c>
      <c r="P248" s="27" t="s">
        <v>575</v>
      </c>
      <c r="Q248" s="27" t="s">
        <v>576</v>
      </c>
      <c r="R248" s="27">
        <v>2018</v>
      </c>
      <c r="S248" s="22">
        <v>380000</v>
      </c>
      <c r="T248" s="27" t="s">
        <v>49</v>
      </c>
      <c r="U248" s="27" t="s">
        <v>50</v>
      </c>
      <c r="V248" s="27">
        <v>1</v>
      </c>
    </row>
    <row r="249" spans="1:22" s="1" customFormat="1" ht="25.25" customHeight="1">
      <c r="A249" s="26" t="s">
        <v>584</v>
      </c>
      <c r="B249" s="26" t="s">
        <v>23</v>
      </c>
      <c r="C249" s="26" t="s">
        <v>24</v>
      </c>
      <c r="D249" s="27" t="s">
        <v>585</v>
      </c>
      <c r="E249" s="20" t="s">
        <v>586</v>
      </c>
      <c r="F249" s="27" t="s">
        <v>65</v>
      </c>
      <c r="G249" s="70" t="s">
        <v>153</v>
      </c>
      <c r="H249" s="26" t="s">
        <v>98</v>
      </c>
      <c r="I249" s="26" t="s">
        <v>30</v>
      </c>
      <c r="J249" s="37" t="s">
        <v>99</v>
      </c>
      <c r="K249" s="19">
        <v>44116</v>
      </c>
      <c r="L249" s="19">
        <v>44681</v>
      </c>
      <c r="M249" s="26" t="s">
        <v>100</v>
      </c>
      <c r="N249" s="27" t="s">
        <v>32</v>
      </c>
      <c r="O249" s="26" t="s">
        <v>34</v>
      </c>
      <c r="P249" s="26" t="s">
        <v>101</v>
      </c>
      <c r="Q249" s="26">
        <v>3000</v>
      </c>
      <c r="R249" s="26">
        <v>2017</v>
      </c>
      <c r="S249" s="22">
        <v>640000</v>
      </c>
      <c r="T249" s="27" t="s">
        <v>102</v>
      </c>
      <c r="U249" s="27" t="s">
        <v>37</v>
      </c>
      <c r="V249" s="27">
        <v>1</v>
      </c>
    </row>
    <row r="250" spans="1:22" s="1" customFormat="1" ht="25.25" customHeight="1">
      <c r="A250" s="26" t="s">
        <v>587</v>
      </c>
      <c r="B250" s="26" t="s">
        <v>23</v>
      </c>
      <c r="C250" s="26" t="s">
        <v>24</v>
      </c>
      <c r="D250" s="27" t="s">
        <v>588</v>
      </c>
      <c r="E250" s="20" t="s">
        <v>589</v>
      </c>
      <c r="F250" s="27" t="s">
        <v>65</v>
      </c>
      <c r="G250" s="28" t="s">
        <v>590</v>
      </c>
      <c r="H250" s="26" t="s">
        <v>591</v>
      </c>
      <c r="I250" s="26" t="s">
        <v>30</v>
      </c>
      <c r="J250" s="37" t="s">
        <v>592</v>
      </c>
      <c r="K250" s="19">
        <v>44071</v>
      </c>
      <c r="L250" s="19">
        <v>44681</v>
      </c>
      <c r="M250" s="26" t="s">
        <v>100</v>
      </c>
      <c r="N250" s="27" t="s">
        <v>32</v>
      </c>
      <c r="O250" s="26" t="s">
        <v>34</v>
      </c>
      <c r="P250" s="26" t="s">
        <v>127</v>
      </c>
      <c r="Q250" s="26" t="s">
        <v>250</v>
      </c>
      <c r="R250" s="26">
        <v>2019</v>
      </c>
      <c r="S250" s="22">
        <v>222496</v>
      </c>
      <c r="T250" s="27" t="s">
        <v>102</v>
      </c>
      <c r="U250" s="27" t="s">
        <v>37</v>
      </c>
      <c r="V250" s="27">
        <v>1</v>
      </c>
    </row>
    <row r="251" spans="1:22" s="1" customFormat="1" ht="25.25" customHeight="1">
      <c r="A251" s="26" t="s">
        <v>594</v>
      </c>
      <c r="B251" s="26" t="s">
        <v>23</v>
      </c>
      <c r="C251" s="26" t="s">
        <v>24</v>
      </c>
      <c r="D251" s="27" t="s">
        <v>595</v>
      </c>
      <c r="E251" s="20" t="s">
        <v>596</v>
      </c>
      <c r="F251" s="27" t="s">
        <v>65</v>
      </c>
      <c r="G251" s="70" t="s">
        <v>153</v>
      </c>
      <c r="H251" s="26" t="s">
        <v>98</v>
      </c>
      <c r="I251" s="26" t="s">
        <v>30</v>
      </c>
      <c r="J251" s="37" t="s">
        <v>99</v>
      </c>
      <c r="K251" s="19">
        <v>44095</v>
      </c>
      <c r="L251" s="19">
        <v>44681</v>
      </c>
      <c r="M251" s="26" t="s">
        <v>100</v>
      </c>
      <c r="N251" s="27" t="s">
        <v>32</v>
      </c>
      <c r="O251" s="26" t="s">
        <v>34</v>
      </c>
      <c r="P251" s="26" t="s">
        <v>101</v>
      </c>
      <c r="Q251" s="26">
        <v>3000</v>
      </c>
      <c r="R251" s="26">
        <v>2017</v>
      </c>
      <c r="S251" s="22">
        <v>640000</v>
      </c>
      <c r="T251" s="27" t="s">
        <v>102</v>
      </c>
      <c r="U251" s="27" t="s">
        <v>37</v>
      </c>
      <c r="V251" s="27">
        <v>1</v>
      </c>
    </row>
    <row r="252" spans="1:22" s="1" customFormat="1" ht="25.25" customHeight="1">
      <c r="A252" s="26" t="s">
        <v>597</v>
      </c>
      <c r="B252" s="27" t="s">
        <v>23</v>
      </c>
      <c r="C252" s="27" t="s">
        <v>24</v>
      </c>
      <c r="D252" s="27" t="s">
        <v>598</v>
      </c>
      <c r="E252" s="20" t="s">
        <v>599</v>
      </c>
      <c r="F252" s="28" t="s">
        <v>121</v>
      </c>
      <c r="G252" s="27" t="s">
        <v>448</v>
      </c>
      <c r="H252" s="27" t="s">
        <v>133</v>
      </c>
      <c r="I252" s="26" t="s">
        <v>116</v>
      </c>
      <c r="J252" s="28" t="s">
        <v>54</v>
      </c>
      <c r="K252" s="18">
        <v>43522</v>
      </c>
      <c r="L252" s="19">
        <v>44681</v>
      </c>
      <c r="M252" s="40" t="s">
        <v>125</v>
      </c>
      <c r="N252" s="27" t="s">
        <v>600</v>
      </c>
      <c r="O252" s="27" t="s">
        <v>34</v>
      </c>
      <c r="P252" s="27" t="s">
        <v>127</v>
      </c>
      <c r="Q252" s="27" t="s">
        <v>136</v>
      </c>
      <c r="R252" s="27">
        <v>2018</v>
      </c>
      <c r="S252" s="22" t="s">
        <v>444</v>
      </c>
      <c r="T252" s="26" t="s">
        <v>128</v>
      </c>
      <c r="U252" s="33" t="s">
        <v>58</v>
      </c>
      <c r="V252" s="27">
        <v>1</v>
      </c>
    </row>
    <row r="253" spans="1:22" s="1" customFormat="1" ht="25.25" customHeight="1">
      <c r="A253" s="26" t="s">
        <v>601</v>
      </c>
      <c r="B253" s="27" t="s">
        <v>23</v>
      </c>
      <c r="C253" s="27" t="s">
        <v>24</v>
      </c>
      <c r="D253" s="27" t="s">
        <v>602</v>
      </c>
      <c r="E253" s="20" t="s">
        <v>603</v>
      </c>
      <c r="F253" s="28" t="s">
        <v>121</v>
      </c>
      <c r="G253" s="27" t="s">
        <v>448</v>
      </c>
      <c r="H253" s="27" t="s">
        <v>133</v>
      </c>
      <c r="I253" s="26" t="s">
        <v>116</v>
      </c>
      <c r="J253" s="28" t="s">
        <v>443</v>
      </c>
      <c r="K253" s="18">
        <v>43522</v>
      </c>
      <c r="L253" s="19">
        <v>44681</v>
      </c>
      <c r="M253" s="26" t="s">
        <v>55</v>
      </c>
      <c r="N253" s="27" t="s">
        <v>604</v>
      </c>
      <c r="O253" s="27" t="s">
        <v>34</v>
      </c>
      <c r="P253" s="27" t="s">
        <v>127</v>
      </c>
      <c r="Q253" s="27" t="s">
        <v>136</v>
      </c>
      <c r="R253" s="27">
        <v>2018</v>
      </c>
      <c r="S253" s="22" t="s">
        <v>444</v>
      </c>
      <c r="T253" s="27" t="s">
        <v>229</v>
      </c>
      <c r="U253" s="33" t="s">
        <v>58</v>
      </c>
      <c r="V253" s="27">
        <v>1</v>
      </c>
    </row>
    <row r="254" spans="1:22" s="1" customFormat="1" ht="25.25" customHeight="1">
      <c r="A254" s="26" t="s">
        <v>605</v>
      </c>
      <c r="B254" s="27" t="s">
        <v>23</v>
      </c>
      <c r="C254" s="27" t="s">
        <v>24</v>
      </c>
      <c r="D254" s="27" t="s">
        <v>606</v>
      </c>
      <c r="E254" s="20" t="s">
        <v>607</v>
      </c>
      <c r="F254" s="28" t="s">
        <v>121</v>
      </c>
      <c r="G254" s="27" t="s">
        <v>448</v>
      </c>
      <c r="H254" s="27" t="s">
        <v>133</v>
      </c>
      <c r="I254" s="26" t="s">
        <v>116</v>
      </c>
      <c r="J254" s="28" t="s">
        <v>443</v>
      </c>
      <c r="K254" s="18">
        <v>43496</v>
      </c>
      <c r="L254" s="19">
        <v>44681</v>
      </c>
      <c r="M254" s="27" t="s">
        <v>93</v>
      </c>
      <c r="N254" s="27" t="s">
        <v>32</v>
      </c>
      <c r="O254" s="27" t="s">
        <v>34</v>
      </c>
      <c r="P254" s="27" t="s">
        <v>127</v>
      </c>
      <c r="Q254" s="27" t="s">
        <v>136</v>
      </c>
      <c r="R254" s="27">
        <v>2018</v>
      </c>
      <c r="S254" s="22" t="s">
        <v>444</v>
      </c>
      <c r="T254" s="27" t="s">
        <v>94</v>
      </c>
      <c r="U254" s="33" t="s">
        <v>58</v>
      </c>
      <c r="V254" s="27">
        <v>1</v>
      </c>
    </row>
    <row r="255" spans="1:22" s="1" customFormat="1" ht="25.25" customHeight="1">
      <c r="A255" s="26" t="s">
        <v>608</v>
      </c>
      <c r="B255" s="27" t="s">
        <v>23</v>
      </c>
      <c r="C255" s="27" t="s">
        <v>24</v>
      </c>
      <c r="D255" s="27" t="s">
        <v>609</v>
      </c>
      <c r="E255" s="20" t="s">
        <v>610</v>
      </c>
      <c r="F255" s="28" t="s">
        <v>121</v>
      </c>
      <c r="G255" s="27" t="s">
        <v>448</v>
      </c>
      <c r="H255" s="27" t="s">
        <v>133</v>
      </c>
      <c r="I255" s="26" t="s">
        <v>116</v>
      </c>
      <c r="J255" s="28" t="s">
        <v>443</v>
      </c>
      <c r="K255" s="18">
        <v>43496</v>
      </c>
      <c r="L255" s="19">
        <v>44681</v>
      </c>
      <c r="M255" s="27" t="s">
        <v>93</v>
      </c>
      <c r="N255" s="27" t="s">
        <v>32</v>
      </c>
      <c r="O255" s="27" t="s">
        <v>34</v>
      </c>
      <c r="P255" s="27" t="s">
        <v>127</v>
      </c>
      <c r="Q255" s="27" t="s">
        <v>136</v>
      </c>
      <c r="R255" s="27">
        <v>2018</v>
      </c>
      <c r="S255" s="22" t="s">
        <v>444</v>
      </c>
      <c r="T255" s="27" t="s">
        <v>94</v>
      </c>
      <c r="U255" s="33" t="s">
        <v>58</v>
      </c>
      <c r="V255" s="27">
        <v>1</v>
      </c>
    </row>
    <row r="256" spans="1:22" s="1" customFormat="1" ht="25.25" customHeight="1">
      <c r="A256" s="26" t="s">
        <v>611</v>
      </c>
      <c r="B256" s="26" t="s">
        <v>23</v>
      </c>
      <c r="C256" s="26" t="s">
        <v>24</v>
      </c>
      <c r="D256" s="27" t="s">
        <v>612</v>
      </c>
      <c r="E256" s="20" t="s">
        <v>613</v>
      </c>
      <c r="F256" s="28" t="s">
        <v>482</v>
      </c>
      <c r="G256" s="27" t="s">
        <v>614</v>
      </c>
      <c r="H256" s="29" t="s">
        <v>615</v>
      </c>
      <c r="I256" s="26" t="s">
        <v>116</v>
      </c>
      <c r="J256" s="37" t="s">
        <v>616</v>
      </c>
      <c r="K256" s="18">
        <v>44067</v>
      </c>
      <c r="L256" s="19">
        <v>44681</v>
      </c>
      <c r="M256" s="27" t="s">
        <v>48</v>
      </c>
      <c r="N256" s="27" t="s">
        <v>617</v>
      </c>
      <c r="O256" s="26" t="s">
        <v>34</v>
      </c>
      <c r="P256" s="26" t="s">
        <v>127</v>
      </c>
      <c r="Q256" s="26" t="s">
        <v>618</v>
      </c>
      <c r="R256" s="26">
        <v>2018</v>
      </c>
      <c r="S256" s="22">
        <v>658787.85</v>
      </c>
      <c r="T256" s="27" t="s">
        <v>49</v>
      </c>
      <c r="U256" s="27" t="s">
        <v>50</v>
      </c>
      <c r="V256" s="27">
        <v>1</v>
      </c>
    </row>
    <row r="257" spans="1:22" s="1" customFormat="1" ht="25.25" customHeight="1">
      <c r="A257" s="26" t="s">
        <v>619</v>
      </c>
      <c r="B257" s="26" t="s">
        <v>23</v>
      </c>
      <c r="C257" s="26" t="s">
        <v>24</v>
      </c>
      <c r="D257" s="27" t="s">
        <v>620</v>
      </c>
      <c r="E257" s="20" t="s">
        <v>621</v>
      </c>
      <c r="F257" s="28" t="s">
        <v>482</v>
      </c>
      <c r="G257" s="27" t="s">
        <v>614</v>
      </c>
      <c r="H257" s="29" t="s">
        <v>615</v>
      </c>
      <c r="I257" s="26" t="s">
        <v>116</v>
      </c>
      <c r="J257" s="37" t="s">
        <v>616</v>
      </c>
      <c r="K257" s="18">
        <v>44067</v>
      </c>
      <c r="L257" s="19">
        <v>44681</v>
      </c>
      <c r="M257" s="27" t="s">
        <v>48</v>
      </c>
      <c r="N257" s="27" t="s">
        <v>617</v>
      </c>
      <c r="O257" s="26" t="s">
        <v>34</v>
      </c>
      <c r="P257" s="26" t="s">
        <v>127</v>
      </c>
      <c r="Q257" s="26" t="s">
        <v>618</v>
      </c>
      <c r="R257" s="26">
        <v>2018</v>
      </c>
      <c r="S257" s="22">
        <v>658787.85</v>
      </c>
      <c r="T257" s="27" t="s">
        <v>49</v>
      </c>
      <c r="U257" s="27" t="s">
        <v>50</v>
      </c>
      <c r="V257" s="27">
        <v>1</v>
      </c>
    </row>
    <row r="258" spans="1:22" s="1" customFormat="1" ht="25.25" customHeight="1">
      <c r="A258" s="36" t="s">
        <v>622</v>
      </c>
      <c r="B258" s="31" t="s">
        <v>23</v>
      </c>
      <c r="C258" s="31" t="s">
        <v>24</v>
      </c>
      <c r="D258" s="36" t="s">
        <v>623</v>
      </c>
      <c r="E258" s="11" t="s">
        <v>624</v>
      </c>
      <c r="F258" s="36" t="s">
        <v>482</v>
      </c>
      <c r="G258" s="32" t="s">
        <v>625</v>
      </c>
      <c r="H258" s="33" t="s">
        <v>133</v>
      </c>
      <c r="I258" s="31" t="s">
        <v>116</v>
      </c>
      <c r="J258" s="41" t="s">
        <v>134</v>
      </c>
      <c r="K258" s="9">
        <v>44123</v>
      </c>
      <c r="L258" s="19">
        <v>44681</v>
      </c>
      <c r="M258" s="36" t="s">
        <v>33</v>
      </c>
      <c r="N258" s="32" t="s">
        <v>471</v>
      </c>
      <c r="O258" s="32" t="s">
        <v>34</v>
      </c>
      <c r="P258" s="32" t="s">
        <v>127</v>
      </c>
      <c r="Q258" s="32" t="s">
        <v>136</v>
      </c>
      <c r="R258" s="36">
        <v>2019</v>
      </c>
      <c r="S258" s="21">
        <v>451307.15</v>
      </c>
      <c r="T258" s="36" t="s">
        <v>36</v>
      </c>
      <c r="U258" s="32" t="s">
        <v>37</v>
      </c>
      <c r="V258" s="36">
        <v>1</v>
      </c>
    </row>
    <row r="259" spans="1:22" s="1" customFormat="1" ht="25.25" customHeight="1">
      <c r="A259" s="26" t="s">
        <v>626</v>
      </c>
      <c r="B259" s="26" t="s">
        <v>23</v>
      </c>
      <c r="C259" s="26" t="s">
        <v>24</v>
      </c>
      <c r="D259" s="27" t="s">
        <v>627</v>
      </c>
      <c r="E259" s="20" t="s">
        <v>628</v>
      </c>
      <c r="F259" s="28" t="s">
        <v>482</v>
      </c>
      <c r="G259" s="27" t="s">
        <v>614</v>
      </c>
      <c r="H259" s="29" t="s">
        <v>615</v>
      </c>
      <c r="I259" s="26" t="s">
        <v>116</v>
      </c>
      <c r="J259" s="37" t="s">
        <v>616</v>
      </c>
      <c r="K259" s="18">
        <v>44067</v>
      </c>
      <c r="L259" s="19">
        <v>44681</v>
      </c>
      <c r="M259" s="27" t="s">
        <v>48</v>
      </c>
      <c r="N259" s="27" t="s">
        <v>617</v>
      </c>
      <c r="O259" s="26" t="s">
        <v>34</v>
      </c>
      <c r="P259" s="26" t="s">
        <v>127</v>
      </c>
      <c r="Q259" s="26" t="s">
        <v>618</v>
      </c>
      <c r="R259" s="26">
        <v>2018</v>
      </c>
      <c r="S259" s="22">
        <v>658787.85</v>
      </c>
      <c r="T259" s="27" t="s">
        <v>49</v>
      </c>
      <c r="U259" s="27" t="s">
        <v>50</v>
      </c>
      <c r="V259" s="27">
        <v>1</v>
      </c>
    </row>
    <row r="260" spans="1:22" s="1" customFormat="1" ht="25.25" customHeight="1">
      <c r="A260" s="26" t="s">
        <v>629</v>
      </c>
      <c r="B260" s="26" t="s">
        <v>23</v>
      </c>
      <c r="C260" s="26" t="s">
        <v>24</v>
      </c>
      <c r="D260" s="27" t="s">
        <v>630</v>
      </c>
      <c r="E260" s="20" t="s">
        <v>631</v>
      </c>
      <c r="F260" s="28" t="s">
        <v>482</v>
      </c>
      <c r="G260" s="27" t="s">
        <v>614</v>
      </c>
      <c r="H260" s="29" t="s">
        <v>615</v>
      </c>
      <c r="I260" s="26" t="s">
        <v>116</v>
      </c>
      <c r="J260" s="37" t="s">
        <v>616</v>
      </c>
      <c r="K260" s="18">
        <v>44067</v>
      </c>
      <c r="L260" s="19">
        <v>44681</v>
      </c>
      <c r="M260" s="27" t="s">
        <v>48</v>
      </c>
      <c r="N260" s="27" t="s">
        <v>617</v>
      </c>
      <c r="O260" s="26" t="s">
        <v>34</v>
      </c>
      <c r="P260" s="26" t="s">
        <v>127</v>
      </c>
      <c r="Q260" s="26" t="s">
        <v>618</v>
      </c>
      <c r="R260" s="26">
        <v>2018</v>
      </c>
      <c r="S260" s="22">
        <v>658787.85</v>
      </c>
      <c r="T260" s="27" t="s">
        <v>49</v>
      </c>
      <c r="U260" s="27" t="s">
        <v>50</v>
      </c>
      <c r="V260" s="27">
        <v>1</v>
      </c>
    </row>
    <row r="261" spans="1:22" s="1" customFormat="1" ht="25.25" customHeight="1">
      <c r="A261" s="26" t="s">
        <v>632</v>
      </c>
      <c r="B261" s="26" t="s">
        <v>23</v>
      </c>
      <c r="C261" s="26" t="s">
        <v>24</v>
      </c>
      <c r="D261" s="27" t="s">
        <v>633</v>
      </c>
      <c r="E261" s="20" t="s">
        <v>628</v>
      </c>
      <c r="F261" s="28" t="s">
        <v>482</v>
      </c>
      <c r="G261" s="27" t="s">
        <v>614</v>
      </c>
      <c r="H261" s="29" t="s">
        <v>615</v>
      </c>
      <c r="I261" s="26" t="s">
        <v>116</v>
      </c>
      <c r="J261" s="37" t="s">
        <v>616</v>
      </c>
      <c r="K261" s="18">
        <v>44067</v>
      </c>
      <c r="L261" s="19">
        <v>44681</v>
      </c>
      <c r="M261" s="27" t="s">
        <v>48</v>
      </c>
      <c r="N261" s="27" t="s">
        <v>617</v>
      </c>
      <c r="O261" s="26" t="s">
        <v>34</v>
      </c>
      <c r="P261" s="26" t="s">
        <v>127</v>
      </c>
      <c r="Q261" s="26" t="s">
        <v>618</v>
      </c>
      <c r="R261" s="26">
        <v>2018</v>
      </c>
      <c r="S261" s="22">
        <v>658787.85</v>
      </c>
      <c r="T261" s="27" t="s">
        <v>49</v>
      </c>
      <c r="U261" s="27" t="s">
        <v>50</v>
      </c>
      <c r="V261" s="27">
        <v>1</v>
      </c>
    </row>
    <row r="262" spans="1:22" s="1" customFormat="1" ht="25.25" customHeight="1">
      <c r="A262" s="26" t="s">
        <v>634</v>
      </c>
      <c r="B262" s="27" t="s">
        <v>23</v>
      </c>
      <c r="C262" s="27" t="s">
        <v>24</v>
      </c>
      <c r="D262" s="27" t="s">
        <v>635</v>
      </c>
      <c r="E262" s="20" t="s">
        <v>636</v>
      </c>
      <c r="F262" s="28" t="s">
        <v>121</v>
      </c>
      <c r="G262" s="27" t="s">
        <v>293</v>
      </c>
      <c r="H262" s="29" t="s">
        <v>294</v>
      </c>
      <c r="I262" s="26" t="s">
        <v>116</v>
      </c>
      <c r="J262" s="37" t="s">
        <v>306</v>
      </c>
      <c r="K262" s="18">
        <v>43690</v>
      </c>
      <c r="L262" s="19">
        <v>44681</v>
      </c>
      <c r="M262" s="27" t="s">
        <v>48</v>
      </c>
      <c r="N262" s="27" t="s">
        <v>438</v>
      </c>
      <c r="O262" s="27" t="s">
        <v>287</v>
      </c>
      <c r="P262" s="27" t="s">
        <v>288</v>
      </c>
      <c r="Q262" s="27" t="s">
        <v>295</v>
      </c>
      <c r="R262" s="27">
        <v>2018</v>
      </c>
      <c r="S262" s="22">
        <v>186355.20000000001</v>
      </c>
      <c r="T262" s="27" t="s">
        <v>49</v>
      </c>
      <c r="U262" s="27" t="s">
        <v>50</v>
      </c>
      <c r="V262" s="27">
        <v>1</v>
      </c>
    </row>
    <row r="263" spans="1:22" s="1" customFormat="1" ht="25.25" customHeight="1">
      <c r="A263" s="26" t="s">
        <v>637</v>
      </c>
      <c r="B263" s="27" t="s">
        <v>23</v>
      </c>
      <c r="C263" s="26" t="s">
        <v>24</v>
      </c>
      <c r="D263" s="27" t="s">
        <v>638</v>
      </c>
      <c r="E263" s="20" t="s">
        <v>639</v>
      </c>
      <c r="F263" s="28" t="s">
        <v>121</v>
      </c>
      <c r="G263" s="26" t="s">
        <v>640</v>
      </c>
      <c r="H263" s="27" t="s">
        <v>273</v>
      </c>
      <c r="I263" s="26" t="s">
        <v>116</v>
      </c>
      <c r="J263" s="28" t="s">
        <v>54</v>
      </c>
      <c r="K263" s="19">
        <v>43524</v>
      </c>
      <c r="L263" s="19">
        <v>44681</v>
      </c>
      <c r="M263" s="26" t="s">
        <v>55</v>
      </c>
      <c r="N263" s="27" t="s">
        <v>641</v>
      </c>
      <c r="O263" s="27" t="s">
        <v>34</v>
      </c>
      <c r="P263" s="27" t="s">
        <v>274</v>
      </c>
      <c r="Q263" s="27" t="s">
        <v>119</v>
      </c>
      <c r="R263" s="27">
        <v>2018</v>
      </c>
      <c r="S263" s="22" t="s">
        <v>444</v>
      </c>
      <c r="T263" s="27" t="s">
        <v>229</v>
      </c>
      <c r="U263" s="33" t="s">
        <v>58</v>
      </c>
      <c r="V263" s="27">
        <v>1</v>
      </c>
    </row>
    <row r="264" spans="1:22" s="1" customFormat="1" ht="25.25" customHeight="1">
      <c r="A264" s="26" t="s">
        <v>642</v>
      </c>
      <c r="B264" s="27" t="s">
        <v>23</v>
      </c>
      <c r="C264" s="27" t="s">
        <v>24</v>
      </c>
      <c r="D264" s="27" t="s">
        <v>643</v>
      </c>
      <c r="E264" s="20" t="s">
        <v>644</v>
      </c>
      <c r="F264" s="28" t="s">
        <v>121</v>
      </c>
      <c r="G264" s="27" t="s">
        <v>448</v>
      </c>
      <c r="H264" s="27" t="s">
        <v>133</v>
      </c>
      <c r="I264" s="26" t="s">
        <v>116</v>
      </c>
      <c r="J264" s="28" t="s">
        <v>443</v>
      </c>
      <c r="K264" s="18">
        <v>43496</v>
      </c>
      <c r="L264" s="19">
        <v>44681</v>
      </c>
      <c r="M264" s="27" t="s">
        <v>93</v>
      </c>
      <c r="N264" s="27" t="s">
        <v>32</v>
      </c>
      <c r="O264" s="27" t="s">
        <v>34</v>
      </c>
      <c r="P264" s="27" t="s">
        <v>127</v>
      </c>
      <c r="Q264" s="27" t="s">
        <v>136</v>
      </c>
      <c r="R264" s="27">
        <v>2018</v>
      </c>
      <c r="S264" s="22" t="s">
        <v>444</v>
      </c>
      <c r="T264" s="27" t="s">
        <v>94</v>
      </c>
      <c r="U264" s="33" t="s">
        <v>58</v>
      </c>
      <c r="V264" s="27">
        <v>1</v>
      </c>
    </row>
    <row r="265" spans="1:22" s="1" customFormat="1" ht="25.25" customHeight="1">
      <c r="A265" s="26" t="s">
        <v>645</v>
      </c>
      <c r="B265" s="27" t="s">
        <v>23</v>
      </c>
      <c r="C265" s="26" t="s">
        <v>24</v>
      </c>
      <c r="D265" s="27" t="s">
        <v>646</v>
      </c>
      <c r="E265" s="20" t="s">
        <v>647</v>
      </c>
      <c r="F265" s="26" t="s">
        <v>383</v>
      </c>
      <c r="G265" s="28" t="s">
        <v>384</v>
      </c>
      <c r="H265" s="29" t="s">
        <v>294</v>
      </c>
      <c r="I265" s="26" t="s">
        <v>116</v>
      </c>
      <c r="J265" s="37" t="s">
        <v>54</v>
      </c>
      <c r="K265" s="18">
        <v>43690</v>
      </c>
      <c r="L265" s="19">
        <v>44681</v>
      </c>
      <c r="M265" s="26" t="s">
        <v>48</v>
      </c>
      <c r="N265" s="27" t="s">
        <v>574</v>
      </c>
      <c r="O265" s="27" t="s">
        <v>287</v>
      </c>
      <c r="P265" s="27" t="s">
        <v>385</v>
      </c>
      <c r="Q265" s="27" t="s">
        <v>386</v>
      </c>
      <c r="R265" s="27">
        <v>2018</v>
      </c>
      <c r="S265" s="22">
        <v>139260.41</v>
      </c>
      <c r="T265" s="26" t="s">
        <v>49</v>
      </c>
      <c r="U265" s="27" t="s">
        <v>50</v>
      </c>
      <c r="V265" s="27">
        <v>1</v>
      </c>
    </row>
    <row r="266" spans="1:22" s="1" customFormat="1" ht="25.25" customHeight="1">
      <c r="A266" s="26" t="s">
        <v>648</v>
      </c>
      <c r="B266" s="27" t="s">
        <v>23</v>
      </c>
      <c r="C266" s="26" t="s">
        <v>24</v>
      </c>
      <c r="D266" s="27" t="s">
        <v>649</v>
      </c>
      <c r="E266" s="20" t="s">
        <v>650</v>
      </c>
      <c r="F266" s="26" t="s">
        <v>383</v>
      </c>
      <c r="G266" s="28" t="s">
        <v>384</v>
      </c>
      <c r="H266" s="29" t="s">
        <v>294</v>
      </c>
      <c r="I266" s="26" t="s">
        <v>116</v>
      </c>
      <c r="J266" s="37" t="s">
        <v>54</v>
      </c>
      <c r="K266" s="19">
        <v>43690</v>
      </c>
      <c r="L266" s="19">
        <v>44681</v>
      </c>
      <c r="M266" s="27" t="s">
        <v>33</v>
      </c>
      <c r="N266" s="27">
        <v>816016</v>
      </c>
      <c r="O266" s="27" t="s">
        <v>287</v>
      </c>
      <c r="P266" s="27" t="s">
        <v>385</v>
      </c>
      <c r="Q266" s="27" t="s">
        <v>386</v>
      </c>
      <c r="R266" s="27">
        <v>2018</v>
      </c>
      <c r="S266" s="22">
        <v>139260.41</v>
      </c>
      <c r="T266" s="27" t="s">
        <v>36</v>
      </c>
      <c r="U266" s="27" t="s">
        <v>37</v>
      </c>
      <c r="V266" s="27">
        <v>1</v>
      </c>
    </row>
    <row r="267" spans="1:22" s="1" customFormat="1" ht="25.25" customHeight="1">
      <c r="A267" s="26" t="s">
        <v>651</v>
      </c>
      <c r="B267" s="26" t="s">
        <v>23</v>
      </c>
      <c r="C267" s="26" t="s">
        <v>24</v>
      </c>
      <c r="D267" s="27" t="s">
        <v>652</v>
      </c>
      <c r="E267" s="20" t="s">
        <v>653</v>
      </c>
      <c r="F267" s="28" t="s">
        <v>482</v>
      </c>
      <c r="G267" s="27" t="s">
        <v>614</v>
      </c>
      <c r="H267" s="29" t="s">
        <v>615</v>
      </c>
      <c r="I267" s="26" t="s">
        <v>116</v>
      </c>
      <c r="J267" s="37" t="s">
        <v>616</v>
      </c>
      <c r="K267" s="18">
        <v>44067</v>
      </c>
      <c r="L267" s="19">
        <v>44681</v>
      </c>
      <c r="M267" s="27" t="s">
        <v>48</v>
      </c>
      <c r="N267" s="27" t="s">
        <v>617</v>
      </c>
      <c r="O267" s="26" t="s">
        <v>34</v>
      </c>
      <c r="P267" s="26" t="s">
        <v>127</v>
      </c>
      <c r="Q267" s="26" t="s">
        <v>618</v>
      </c>
      <c r="R267" s="26">
        <v>2018</v>
      </c>
      <c r="S267" s="22">
        <v>659886.1</v>
      </c>
      <c r="T267" s="27" t="s">
        <v>49</v>
      </c>
      <c r="U267" s="27" t="s">
        <v>50</v>
      </c>
      <c r="V267" s="27">
        <v>1</v>
      </c>
    </row>
    <row r="268" spans="1:22" s="1" customFormat="1" ht="25.25" customHeight="1">
      <c r="A268" s="26" t="s">
        <v>654</v>
      </c>
      <c r="B268" s="26" t="s">
        <v>23</v>
      </c>
      <c r="C268" s="26" t="s">
        <v>24</v>
      </c>
      <c r="D268" s="27" t="s">
        <v>655</v>
      </c>
      <c r="E268" s="20" t="s">
        <v>656</v>
      </c>
      <c r="F268" s="28" t="s">
        <v>482</v>
      </c>
      <c r="G268" s="27" t="s">
        <v>614</v>
      </c>
      <c r="H268" s="29" t="s">
        <v>615</v>
      </c>
      <c r="I268" s="26" t="s">
        <v>116</v>
      </c>
      <c r="J268" s="37" t="s">
        <v>616</v>
      </c>
      <c r="K268" s="18">
        <v>44067</v>
      </c>
      <c r="L268" s="19">
        <v>44681</v>
      </c>
      <c r="M268" s="27" t="s">
        <v>48</v>
      </c>
      <c r="N268" s="27" t="s">
        <v>617</v>
      </c>
      <c r="O268" s="26" t="s">
        <v>34</v>
      </c>
      <c r="P268" s="26" t="s">
        <v>127</v>
      </c>
      <c r="Q268" s="26" t="s">
        <v>618</v>
      </c>
      <c r="R268" s="26">
        <v>2018</v>
      </c>
      <c r="S268" s="22">
        <v>659886.1</v>
      </c>
      <c r="T268" s="27" t="s">
        <v>49</v>
      </c>
      <c r="U268" s="27" t="s">
        <v>50</v>
      </c>
      <c r="V268" s="27">
        <v>1</v>
      </c>
    </row>
    <row r="269" spans="1:22" s="1" customFormat="1" ht="25.25" customHeight="1">
      <c r="A269" s="26" t="s">
        <v>657</v>
      </c>
      <c r="B269" s="26" t="s">
        <v>23</v>
      </c>
      <c r="C269" s="26" t="s">
        <v>24</v>
      </c>
      <c r="D269" s="27" t="s">
        <v>658</v>
      </c>
      <c r="E269" s="20" t="s">
        <v>659</v>
      </c>
      <c r="F269" s="28" t="s">
        <v>482</v>
      </c>
      <c r="G269" s="27" t="s">
        <v>614</v>
      </c>
      <c r="H269" s="29" t="s">
        <v>615</v>
      </c>
      <c r="I269" s="26" t="s">
        <v>116</v>
      </c>
      <c r="J269" s="37" t="s">
        <v>616</v>
      </c>
      <c r="K269" s="18">
        <v>44067</v>
      </c>
      <c r="L269" s="19">
        <v>44681</v>
      </c>
      <c r="M269" s="27" t="s">
        <v>48</v>
      </c>
      <c r="N269" s="27" t="s">
        <v>617</v>
      </c>
      <c r="O269" s="26" t="s">
        <v>34</v>
      </c>
      <c r="P269" s="26" t="s">
        <v>127</v>
      </c>
      <c r="Q269" s="26" t="s">
        <v>618</v>
      </c>
      <c r="R269" s="26">
        <v>2018</v>
      </c>
      <c r="S269" s="22">
        <v>659886.1</v>
      </c>
      <c r="T269" s="27" t="s">
        <v>49</v>
      </c>
      <c r="U269" s="27" t="s">
        <v>50</v>
      </c>
      <c r="V269" s="27">
        <v>1</v>
      </c>
    </row>
    <row r="270" spans="1:22" s="1" customFormat="1" ht="25.25" customHeight="1">
      <c r="A270" s="26" t="s">
        <v>660</v>
      </c>
      <c r="B270" s="27" t="s">
        <v>23</v>
      </c>
      <c r="C270" s="27" t="s">
        <v>24</v>
      </c>
      <c r="D270" s="27" t="s">
        <v>661</v>
      </c>
      <c r="E270" s="20" t="s">
        <v>662</v>
      </c>
      <c r="F270" s="28" t="s">
        <v>121</v>
      </c>
      <c r="G270" s="27" t="s">
        <v>448</v>
      </c>
      <c r="H270" s="27" t="s">
        <v>133</v>
      </c>
      <c r="I270" s="26" t="s">
        <v>116</v>
      </c>
      <c r="J270" s="28" t="s">
        <v>443</v>
      </c>
      <c r="K270" s="18">
        <v>43517</v>
      </c>
      <c r="L270" s="19">
        <v>44681</v>
      </c>
      <c r="M270" s="26" t="s">
        <v>125</v>
      </c>
      <c r="N270" s="26" t="s">
        <v>397</v>
      </c>
      <c r="O270" s="27" t="s">
        <v>34</v>
      </c>
      <c r="P270" s="27" t="s">
        <v>127</v>
      </c>
      <c r="Q270" s="27" t="s">
        <v>136</v>
      </c>
      <c r="R270" s="27">
        <v>2018</v>
      </c>
      <c r="S270" s="22" t="s">
        <v>444</v>
      </c>
      <c r="T270" s="26" t="s">
        <v>128</v>
      </c>
      <c r="U270" s="33" t="s">
        <v>58</v>
      </c>
      <c r="V270" s="27">
        <v>1</v>
      </c>
    </row>
    <row r="271" spans="1:22" s="1" customFormat="1" ht="25.25" customHeight="1">
      <c r="A271" s="26" t="s">
        <v>663</v>
      </c>
      <c r="B271" s="27" t="s">
        <v>23</v>
      </c>
      <c r="C271" s="27" t="s">
        <v>24</v>
      </c>
      <c r="D271" s="27" t="s">
        <v>664</v>
      </c>
      <c r="E271" s="20" t="s">
        <v>665</v>
      </c>
      <c r="F271" s="26" t="s">
        <v>383</v>
      </c>
      <c r="G271" s="28" t="s">
        <v>384</v>
      </c>
      <c r="H271" s="29" t="s">
        <v>294</v>
      </c>
      <c r="I271" s="26" t="s">
        <v>116</v>
      </c>
      <c r="J271" s="38" t="s">
        <v>54</v>
      </c>
      <c r="K271" s="18">
        <v>43497</v>
      </c>
      <c r="L271" s="19">
        <v>44681</v>
      </c>
      <c r="M271" s="26" t="s">
        <v>161</v>
      </c>
      <c r="N271" s="27" t="s">
        <v>32</v>
      </c>
      <c r="O271" s="27" t="s">
        <v>287</v>
      </c>
      <c r="P271" s="27" t="s">
        <v>385</v>
      </c>
      <c r="Q271" s="27" t="s">
        <v>386</v>
      </c>
      <c r="R271" s="27">
        <v>2018</v>
      </c>
      <c r="S271" s="22" t="s">
        <v>666</v>
      </c>
      <c r="T271" s="27" t="s">
        <v>162</v>
      </c>
      <c r="U271" s="27" t="s">
        <v>86</v>
      </c>
      <c r="V271" s="27">
        <v>1</v>
      </c>
    </row>
    <row r="272" spans="1:22" s="1" customFormat="1" ht="25.25" customHeight="1">
      <c r="A272" s="31" t="s">
        <v>667</v>
      </c>
      <c r="B272" s="31" t="s">
        <v>23</v>
      </c>
      <c r="C272" s="31" t="s">
        <v>24</v>
      </c>
      <c r="D272" s="33" t="s">
        <v>668</v>
      </c>
      <c r="E272" s="13" t="s">
        <v>669</v>
      </c>
      <c r="F272" s="69" t="s">
        <v>121</v>
      </c>
      <c r="G272" s="36" t="s">
        <v>132</v>
      </c>
      <c r="H272" s="33" t="s">
        <v>133</v>
      </c>
      <c r="I272" s="31" t="s">
        <v>116</v>
      </c>
      <c r="J272" s="41" t="s">
        <v>134</v>
      </c>
      <c r="K272" s="9" t="s">
        <v>458</v>
      </c>
      <c r="L272" s="19">
        <v>44681</v>
      </c>
      <c r="M272" s="32" t="s">
        <v>48</v>
      </c>
      <c r="N272" s="32" t="s">
        <v>670</v>
      </c>
      <c r="O272" s="32" t="s">
        <v>34</v>
      </c>
      <c r="P272" s="32" t="s">
        <v>127</v>
      </c>
      <c r="Q272" s="32" t="s">
        <v>136</v>
      </c>
      <c r="R272" s="36">
        <v>2019</v>
      </c>
      <c r="S272" s="21" t="s">
        <v>460</v>
      </c>
      <c r="T272" s="36" t="s">
        <v>49</v>
      </c>
      <c r="U272" s="32" t="s">
        <v>50</v>
      </c>
      <c r="V272" s="36">
        <v>1</v>
      </c>
    </row>
    <row r="273" spans="1:22" s="1" customFormat="1" ht="25.25" customHeight="1">
      <c r="A273" s="26" t="s">
        <v>671</v>
      </c>
      <c r="B273" s="27" t="s">
        <v>23</v>
      </c>
      <c r="C273" s="27" t="s">
        <v>24</v>
      </c>
      <c r="D273" s="27" t="s">
        <v>672</v>
      </c>
      <c r="E273" s="20">
        <v>30205190</v>
      </c>
      <c r="F273" s="27" t="s">
        <v>262</v>
      </c>
      <c r="G273" s="27" t="s">
        <v>673</v>
      </c>
      <c r="H273" s="29" t="s">
        <v>284</v>
      </c>
      <c r="I273" s="26" t="s">
        <v>116</v>
      </c>
      <c r="J273" s="28" t="s">
        <v>306</v>
      </c>
      <c r="K273" s="18">
        <v>43592</v>
      </c>
      <c r="L273" s="19">
        <v>44681</v>
      </c>
      <c r="M273" s="27" t="s">
        <v>48</v>
      </c>
      <c r="N273" s="27" t="s">
        <v>320</v>
      </c>
      <c r="O273" s="27" t="s">
        <v>287</v>
      </c>
      <c r="P273" s="27" t="s">
        <v>674</v>
      </c>
      <c r="Q273" s="27" t="s">
        <v>675</v>
      </c>
      <c r="R273" s="27">
        <v>2018</v>
      </c>
      <c r="S273" s="22" t="s">
        <v>676</v>
      </c>
      <c r="T273" s="27" t="s">
        <v>49</v>
      </c>
      <c r="U273" s="27" t="s">
        <v>50</v>
      </c>
      <c r="V273" s="27">
        <v>1</v>
      </c>
    </row>
    <row r="274" spans="1:22" s="1" customFormat="1" ht="25.25" customHeight="1">
      <c r="A274" s="26" t="s">
        <v>677</v>
      </c>
      <c r="B274" s="27" t="s">
        <v>23</v>
      </c>
      <c r="C274" s="27" t="s">
        <v>24</v>
      </c>
      <c r="D274" s="27" t="s">
        <v>678</v>
      </c>
      <c r="E274" s="20" t="s">
        <v>679</v>
      </c>
      <c r="F274" s="26" t="s">
        <v>383</v>
      </c>
      <c r="G274" s="28" t="s">
        <v>384</v>
      </c>
      <c r="H274" s="29" t="s">
        <v>294</v>
      </c>
      <c r="I274" s="26" t="s">
        <v>116</v>
      </c>
      <c r="J274" s="38" t="s">
        <v>54</v>
      </c>
      <c r="K274" s="18">
        <v>43497</v>
      </c>
      <c r="L274" s="19">
        <v>44681</v>
      </c>
      <c r="M274" s="26" t="s">
        <v>161</v>
      </c>
      <c r="N274" s="27" t="s">
        <v>32</v>
      </c>
      <c r="O274" s="27" t="s">
        <v>287</v>
      </c>
      <c r="P274" s="27" t="s">
        <v>385</v>
      </c>
      <c r="Q274" s="27" t="s">
        <v>500</v>
      </c>
      <c r="R274" s="27">
        <v>2018</v>
      </c>
      <c r="S274" s="22" t="s">
        <v>680</v>
      </c>
      <c r="T274" s="27" t="s">
        <v>162</v>
      </c>
      <c r="U274" s="27" t="s">
        <v>86</v>
      </c>
      <c r="V274" s="27">
        <v>1</v>
      </c>
    </row>
    <row r="275" spans="1:22" s="1" customFormat="1" ht="25.25" customHeight="1">
      <c r="A275" s="26" t="s">
        <v>681</v>
      </c>
      <c r="B275" s="27" t="s">
        <v>23</v>
      </c>
      <c r="C275" s="27" t="s">
        <v>24</v>
      </c>
      <c r="D275" s="27" t="s">
        <v>682</v>
      </c>
      <c r="E275" s="20" t="s">
        <v>683</v>
      </c>
      <c r="F275" s="26" t="s">
        <v>383</v>
      </c>
      <c r="G275" s="28" t="s">
        <v>384</v>
      </c>
      <c r="H275" s="29" t="s">
        <v>294</v>
      </c>
      <c r="I275" s="26" t="s">
        <v>116</v>
      </c>
      <c r="J275" s="28" t="s">
        <v>306</v>
      </c>
      <c r="K275" s="18">
        <v>43571</v>
      </c>
      <c r="L275" s="19">
        <v>44681</v>
      </c>
      <c r="M275" s="27" t="s">
        <v>48</v>
      </c>
      <c r="N275" s="27" t="s">
        <v>320</v>
      </c>
      <c r="O275" s="27" t="s">
        <v>287</v>
      </c>
      <c r="P275" s="27" t="s">
        <v>385</v>
      </c>
      <c r="Q275" s="27" t="s">
        <v>500</v>
      </c>
      <c r="R275" s="27">
        <v>2018</v>
      </c>
      <c r="S275" s="22" t="s">
        <v>680</v>
      </c>
      <c r="T275" s="27" t="s">
        <v>49</v>
      </c>
      <c r="U275" s="27" t="s">
        <v>50</v>
      </c>
      <c r="V275" s="27">
        <v>1</v>
      </c>
    </row>
    <row r="276" spans="1:22" s="1" customFormat="1" ht="25.25" customHeight="1">
      <c r="A276" s="26" t="s">
        <v>684</v>
      </c>
      <c r="B276" s="27" t="s">
        <v>23</v>
      </c>
      <c r="C276" s="26" t="s">
        <v>24</v>
      </c>
      <c r="D276" s="27" t="s">
        <v>685</v>
      </c>
      <c r="E276" s="20" t="s">
        <v>686</v>
      </c>
      <c r="F276" s="28" t="s">
        <v>121</v>
      </c>
      <c r="G276" s="26" t="s">
        <v>640</v>
      </c>
      <c r="H276" s="27" t="s">
        <v>273</v>
      </c>
      <c r="I276" s="26" t="s">
        <v>116</v>
      </c>
      <c r="J276" s="28" t="s">
        <v>54</v>
      </c>
      <c r="K276" s="19">
        <v>43524</v>
      </c>
      <c r="L276" s="19">
        <v>44681</v>
      </c>
      <c r="M276" s="26" t="s">
        <v>55</v>
      </c>
      <c r="N276" s="27" t="s">
        <v>641</v>
      </c>
      <c r="O276" s="27" t="s">
        <v>34</v>
      </c>
      <c r="P276" s="27" t="s">
        <v>274</v>
      </c>
      <c r="Q276" s="27" t="s">
        <v>119</v>
      </c>
      <c r="R276" s="27">
        <v>2018</v>
      </c>
      <c r="S276" s="22" t="s">
        <v>444</v>
      </c>
      <c r="T276" s="27" t="s">
        <v>229</v>
      </c>
      <c r="U276" s="33" t="s">
        <v>58</v>
      </c>
      <c r="V276" s="27">
        <v>1</v>
      </c>
    </row>
    <row r="277" spans="1:22" s="1" customFormat="1" ht="25.25" customHeight="1">
      <c r="A277" s="26" t="s">
        <v>687</v>
      </c>
      <c r="B277" s="27" t="s">
        <v>23</v>
      </c>
      <c r="C277" s="27" t="s">
        <v>24</v>
      </c>
      <c r="D277" s="27" t="s">
        <v>688</v>
      </c>
      <c r="E277" s="20" t="s">
        <v>689</v>
      </c>
      <c r="F277" s="26" t="s">
        <v>383</v>
      </c>
      <c r="G277" s="28" t="s">
        <v>384</v>
      </c>
      <c r="H277" s="29" t="s">
        <v>294</v>
      </c>
      <c r="I277" s="26" t="s">
        <v>116</v>
      </c>
      <c r="J277" s="28" t="s">
        <v>306</v>
      </c>
      <c r="K277" s="18">
        <v>43567</v>
      </c>
      <c r="L277" s="19">
        <v>44681</v>
      </c>
      <c r="M277" s="27" t="s">
        <v>48</v>
      </c>
      <c r="N277" s="27" t="s">
        <v>32</v>
      </c>
      <c r="O277" s="27" t="s">
        <v>287</v>
      </c>
      <c r="P277" s="27" t="s">
        <v>385</v>
      </c>
      <c r="Q277" s="27" t="s">
        <v>386</v>
      </c>
      <c r="R277" s="27">
        <v>2018</v>
      </c>
      <c r="S277" s="22" t="s">
        <v>666</v>
      </c>
      <c r="T277" s="27" t="s">
        <v>49</v>
      </c>
      <c r="U277" s="27" t="s">
        <v>50</v>
      </c>
      <c r="V277" s="27">
        <v>1</v>
      </c>
    </row>
    <row r="278" spans="1:22" s="1" customFormat="1" ht="25.25" customHeight="1">
      <c r="A278" s="26" t="s">
        <v>690</v>
      </c>
      <c r="B278" s="27" t="s">
        <v>23</v>
      </c>
      <c r="C278" s="26" t="s">
        <v>24</v>
      </c>
      <c r="D278" s="27" t="s">
        <v>691</v>
      </c>
      <c r="E278" s="20" t="s">
        <v>692</v>
      </c>
      <c r="F278" s="28" t="s">
        <v>121</v>
      </c>
      <c r="G278" s="26" t="s">
        <v>640</v>
      </c>
      <c r="H278" s="27" t="s">
        <v>273</v>
      </c>
      <c r="I278" s="26" t="s">
        <v>116</v>
      </c>
      <c r="J278" s="28" t="s">
        <v>54</v>
      </c>
      <c r="K278" s="19">
        <v>43524</v>
      </c>
      <c r="L278" s="19">
        <v>44681</v>
      </c>
      <c r="M278" s="26" t="s">
        <v>55</v>
      </c>
      <c r="N278" s="27" t="s">
        <v>641</v>
      </c>
      <c r="O278" s="27" t="s">
        <v>34</v>
      </c>
      <c r="P278" s="27" t="s">
        <v>274</v>
      </c>
      <c r="Q278" s="27" t="s">
        <v>119</v>
      </c>
      <c r="R278" s="27">
        <v>2018</v>
      </c>
      <c r="S278" s="22" t="s">
        <v>444</v>
      </c>
      <c r="T278" s="27" t="s">
        <v>229</v>
      </c>
      <c r="U278" s="33" t="s">
        <v>58</v>
      </c>
      <c r="V278" s="27">
        <v>1</v>
      </c>
    </row>
    <row r="279" spans="1:22" s="1" customFormat="1" ht="25.25" customHeight="1">
      <c r="A279" s="26" t="s">
        <v>8259</v>
      </c>
      <c r="B279" s="27" t="s">
        <v>23</v>
      </c>
      <c r="C279" s="26" t="s">
        <v>24</v>
      </c>
      <c r="D279" s="27" t="s">
        <v>8260</v>
      </c>
      <c r="E279" s="20" t="s">
        <v>8261</v>
      </c>
      <c r="F279" s="28" t="s">
        <v>121</v>
      </c>
      <c r="G279" s="32" t="s">
        <v>283</v>
      </c>
      <c r="H279" s="35" t="s">
        <v>284</v>
      </c>
      <c r="I279" s="31" t="s">
        <v>116</v>
      </c>
      <c r="J279" s="34" t="s">
        <v>285</v>
      </c>
      <c r="K279" s="6">
        <v>43712</v>
      </c>
      <c r="L279" s="19">
        <v>44681</v>
      </c>
      <c r="M279" s="32" t="s">
        <v>48</v>
      </c>
      <c r="N279" s="32" t="s">
        <v>32</v>
      </c>
      <c r="O279" s="33" t="s">
        <v>287</v>
      </c>
      <c r="P279" s="33" t="s">
        <v>288</v>
      </c>
      <c r="Q279" s="33" t="s">
        <v>289</v>
      </c>
      <c r="R279" s="33">
        <v>2018</v>
      </c>
      <c r="S279" s="16">
        <v>215199.5</v>
      </c>
      <c r="T279" s="32" t="s">
        <v>49</v>
      </c>
      <c r="U279" s="32" t="s">
        <v>50</v>
      </c>
      <c r="V279" s="27">
        <v>1</v>
      </c>
    </row>
    <row r="280" spans="1:22" s="1" customFormat="1" ht="25.25" customHeight="1">
      <c r="A280" s="26" t="s">
        <v>693</v>
      </c>
      <c r="B280" s="27" t="s">
        <v>23</v>
      </c>
      <c r="C280" s="27" t="s">
        <v>24</v>
      </c>
      <c r="D280" s="27" t="s">
        <v>694</v>
      </c>
      <c r="E280" s="20" t="s">
        <v>695</v>
      </c>
      <c r="F280" s="28" t="s">
        <v>121</v>
      </c>
      <c r="G280" s="26" t="s">
        <v>319</v>
      </c>
      <c r="H280" s="29" t="s">
        <v>284</v>
      </c>
      <c r="I280" s="26" t="s">
        <v>116</v>
      </c>
      <c r="J280" s="28" t="s">
        <v>306</v>
      </c>
      <c r="K280" s="18">
        <v>43602</v>
      </c>
      <c r="L280" s="19">
        <v>44681</v>
      </c>
      <c r="M280" s="27" t="s">
        <v>48</v>
      </c>
      <c r="N280" s="27" t="s">
        <v>574</v>
      </c>
      <c r="O280" s="27" t="s">
        <v>287</v>
      </c>
      <c r="P280" s="27" t="s">
        <v>288</v>
      </c>
      <c r="Q280" s="27" t="s">
        <v>289</v>
      </c>
      <c r="R280" s="27">
        <v>2018</v>
      </c>
      <c r="S280" s="22">
        <v>169700</v>
      </c>
      <c r="T280" s="27" t="s">
        <v>49</v>
      </c>
      <c r="U280" s="27" t="s">
        <v>50</v>
      </c>
      <c r="V280" s="27">
        <v>1</v>
      </c>
    </row>
    <row r="281" spans="1:22" s="1" customFormat="1" ht="25.25" customHeight="1">
      <c r="A281" s="26" t="s">
        <v>699</v>
      </c>
      <c r="B281" s="27" t="s">
        <v>23</v>
      </c>
      <c r="C281" s="26" t="s">
        <v>24</v>
      </c>
      <c r="D281" s="26" t="s">
        <v>700</v>
      </c>
      <c r="E281" s="30" t="s">
        <v>701</v>
      </c>
      <c r="F281" s="26" t="s">
        <v>121</v>
      </c>
      <c r="G281" s="27" t="s">
        <v>283</v>
      </c>
      <c r="H281" s="29" t="s">
        <v>284</v>
      </c>
      <c r="I281" s="26" t="s">
        <v>116</v>
      </c>
      <c r="J281" s="37" t="s">
        <v>54</v>
      </c>
      <c r="K281" s="18">
        <v>44001</v>
      </c>
      <c r="L281" s="19">
        <v>44681</v>
      </c>
      <c r="M281" s="26" t="s">
        <v>125</v>
      </c>
      <c r="N281" s="44" t="s">
        <v>702</v>
      </c>
      <c r="O281" s="26" t="s">
        <v>287</v>
      </c>
      <c r="P281" s="26" t="s">
        <v>288</v>
      </c>
      <c r="Q281" s="26" t="s">
        <v>289</v>
      </c>
      <c r="R281" s="26">
        <v>2019</v>
      </c>
      <c r="S281" s="22">
        <v>169700</v>
      </c>
      <c r="T281" s="26" t="s">
        <v>49</v>
      </c>
      <c r="U281" s="26" t="s">
        <v>50</v>
      </c>
      <c r="V281" s="27">
        <v>1</v>
      </c>
    </row>
    <row r="282" spans="1:22" s="1" customFormat="1" ht="25.25" customHeight="1">
      <c r="A282" s="31" t="s">
        <v>703</v>
      </c>
      <c r="B282" s="32" t="s">
        <v>23</v>
      </c>
      <c r="C282" s="31" t="s">
        <v>24</v>
      </c>
      <c r="D282" s="33" t="s">
        <v>704</v>
      </c>
      <c r="E282" s="13" t="s">
        <v>705</v>
      </c>
      <c r="F282" s="34" t="s">
        <v>121</v>
      </c>
      <c r="G282" s="32" t="s">
        <v>283</v>
      </c>
      <c r="H282" s="35" t="s">
        <v>284</v>
      </c>
      <c r="I282" s="31" t="s">
        <v>116</v>
      </c>
      <c r="J282" s="34" t="s">
        <v>285</v>
      </c>
      <c r="K282" s="6">
        <v>43712</v>
      </c>
      <c r="L282" s="19">
        <v>44681</v>
      </c>
      <c r="M282" s="32" t="s">
        <v>48</v>
      </c>
      <c r="N282" s="32" t="s">
        <v>32</v>
      </c>
      <c r="O282" s="33" t="s">
        <v>287</v>
      </c>
      <c r="P282" s="33" t="s">
        <v>288</v>
      </c>
      <c r="Q282" s="33" t="s">
        <v>289</v>
      </c>
      <c r="R282" s="33">
        <v>2018</v>
      </c>
      <c r="S282" s="16">
        <v>215199.5</v>
      </c>
      <c r="T282" s="32" t="s">
        <v>49</v>
      </c>
      <c r="U282" s="32" t="s">
        <v>50</v>
      </c>
      <c r="V282" s="36">
        <v>1</v>
      </c>
    </row>
    <row r="283" spans="1:22" s="1" customFormat="1" ht="25.25" customHeight="1">
      <c r="A283" s="31" t="s">
        <v>706</v>
      </c>
      <c r="B283" s="31" t="s">
        <v>23</v>
      </c>
      <c r="C283" s="31" t="s">
        <v>24</v>
      </c>
      <c r="D283" s="33" t="s">
        <v>707</v>
      </c>
      <c r="E283" s="13" t="s">
        <v>708</v>
      </c>
      <c r="F283" s="69" t="s">
        <v>121</v>
      </c>
      <c r="G283" s="36" t="s">
        <v>132</v>
      </c>
      <c r="H283" s="33" t="s">
        <v>133</v>
      </c>
      <c r="I283" s="31" t="s">
        <v>116</v>
      </c>
      <c r="J283" s="41" t="s">
        <v>709</v>
      </c>
      <c r="K283" s="9">
        <v>44078</v>
      </c>
      <c r="L283" s="19">
        <v>44681</v>
      </c>
      <c r="M283" s="32" t="s">
        <v>84</v>
      </c>
      <c r="N283" s="32" t="s">
        <v>710</v>
      </c>
      <c r="O283" s="32" t="s">
        <v>34</v>
      </c>
      <c r="P283" s="32" t="s">
        <v>127</v>
      </c>
      <c r="Q283" s="32" t="s">
        <v>136</v>
      </c>
      <c r="R283" s="36">
        <v>2019</v>
      </c>
      <c r="S283" s="21">
        <v>516174.05</v>
      </c>
      <c r="T283" s="31" t="s">
        <v>85</v>
      </c>
      <c r="U283" s="31" t="s">
        <v>86</v>
      </c>
      <c r="V283" s="36">
        <v>1</v>
      </c>
    </row>
    <row r="284" spans="1:22" s="1" customFormat="1" ht="25.25" customHeight="1">
      <c r="A284" s="26" t="s">
        <v>711</v>
      </c>
      <c r="B284" s="27" t="s">
        <v>23</v>
      </c>
      <c r="C284" s="27" t="s">
        <v>24</v>
      </c>
      <c r="D284" s="27" t="s">
        <v>712</v>
      </c>
      <c r="E284" s="20" t="s">
        <v>713</v>
      </c>
      <c r="F284" s="27" t="s">
        <v>714</v>
      </c>
      <c r="G284" s="27" t="s">
        <v>715</v>
      </c>
      <c r="H284" s="29" t="s">
        <v>284</v>
      </c>
      <c r="I284" s="26" t="s">
        <v>116</v>
      </c>
      <c r="J284" s="28" t="s">
        <v>306</v>
      </c>
      <c r="K284" s="18">
        <v>43602</v>
      </c>
      <c r="L284" s="19">
        <v>44681</v>
      </c>
      <c r="M284" s="27" t="s">
        <v>48</v>
      </c>
      <c r="N284" s="27" t="s">
        <v>716</v>
      </c>
      <c r="O284" s="27" t="s">
        <v>287</v>
      </c>
      <c r="P284" s="27" t="s">
        <v>413</v>
      </c>
      <c r="Q284" s="27" t="s">
        <v>289</v>
      </c>
      <c r="R284" s="27">
        <v>2018</v>
      </c>
      <c r="S284" s="22">
        <v>158200</v>
      </c>
      <c r="T284" s="27" t="s">
        <v>49</v>
      </c>
      <c r="U284" s="27" t="s">
        <v>50</v>
      </c>
      <c r="V284" s="27">
        <v>1</v>
      </c>
    </row>
    <row r="285" spans="1:22" s="1" customFormat="1" ht="25.25" customHeight="1">
      <c r="A285" s="26" t="s">
        <v>717</v>
      </c>
      <c r="B285" s="27" t="s">
        <v>23</v>
      </c>
      <c r="C285" s="26" t="s">
        <v>24</v>
      </c>
      <c r="D285" s="26" t="s">
        <v>718</v>
      </c>
      <c r="E285" s="30" t="s">
        <v>32</v>
      </c>
      <c r="F285" s="26" t="s">
        <v>27</v>
      </c>
      <c r="G285" s="27" t="s">
        <v>715</v>
      </c>
      <c r="H285" s="29" t="s">
        <v>284</v>
      </c>
      <c r="I285" s="26" t="s">
        <v>116</v>
      </c>
      <c r="J285" s="37" t="s">
        <v>54</v>
      </c>
      <c r="K285" s="18">
        <v>44001</v>
      </c>
      <c r="L285" s="19">
        <v>44681</v>
      </c>
      <c r="M285" s="26" t="s">
        <v>73</v>
      </c>
      <c r="N285" s="44" t="s">
        <v>719</v>
      </c>
      <c r="O285" s="27" t="s">
        <v>287</v>
      </c>
      <c r="P285" s="27" t="s">
        <v>413</v>
      </c>
      <c r="Q285" s="27" t="s">
        <v>289</v>
      </c>
      <c r="R285" s="27">
        <v>2018</v>
      </c>
      <c r="S285" s="22">
        <v>158200</v>
      </c>
      <c r="T285" s="27" t="s">
        <v>49</v>
      </c>
      <c r="U285" s="27" t="s">
        <v>50</v>
      </c>
      <c r="V285" s="27">
        <v>1</v>
      </c>
    </row>
    <row r="286" spans="1:22" s="1" customFormat="1" ht="25.25" customHeight="1">
      <c r="A286" s="31" t="s">
        <v>720</v>
      </c>
      <c r="B286" s="31" t="s">
        <v>23</v>
      </c>
      <c r="C286" s="31" t="s">
        <v>24</v>
      </c>
      <c r="D286" s="36" t="s">
        <v>721</v>
      </c>
      <c r="E286" s="11" t="s">
        <v>722</v>
      </c>
      <c r="F286" s="69" t="s">
        <v>482</v>
      </c>
      <c r="G286" s="32" t="s">
        <v>625</v>
      </c>
      <c r="H286" s="33" t="s">
        <v>133</v>
      </c>
      <c r="I286" s="31" t="s">
        <v>116</v>
      </c>
      <c r="J286" s="41" t="s">
        <v>134</v>
      </c>
      <c r="K286" s="9" t="s">
        <v>723</v>
      </c>
      <c r="L286" s="19">
        <v>44681</v>
      </c>
      <c r="M286" s="32" t="s">
        <v>48</v>
      </c>
      <c r="N286" s="32" t="s">
        <v>32</v>
      </c>
      <c r="O286" s="32" t="s">
        <v>34</v>
      </c>
      <c r="P286" s="32" t="s">
        <v>127</v>
      </c>
      <c r="Q286" s="32" t="s">
        <v>136</v>
      </c>
      <c r="R286" s="36">
        <v>2019</v>
      </c>
      <c r="S286" s="21">
        <v>452099.5</v>
      </c>
      <c r="T286" s="36" t="s">
        <v>49</v>
      </c>
      <c r="U286" s="32" t="s">
        <v>50</v>
      </c>
      <c r="V286" s="36">
        <v>1</v>
      </c>
    </row>
    <row r="287" spans="1:22" s="1" customFormat="1" ht="25.25" customHeight="1">
      <c r="A287" s="36" t="s">
        <v>724</v>
      </c>
      <c r="B287" s="31" t="s">
        <v>23</v>
      </c>
      <c r="C287" s="31" t="s">
        <v>24</v>
      </c>
      <c r="D287" s="36" t="s">
        <v>725</v>
      </c>
      <c r="E287" s="11" t="s">
        <v>726</v>
      </c>
      <c r="F287" s="36" t="s">
        <v>482</v>
      </c>
      <c r="G287" s="32" t="s">
        <v>625</v>
      </c>
      <c r="H287" s="33" t="s">
        <v>133</v>
      </c>
      <c r="I287" s="31" t="s">
        <v>116</v>
      </c>
      <c r="J287" s="41" t="s">
        <v>134</v>
      </c>
      <c r="K287" s="9">
        <v>44123</v>
      </c>
      <c r="L287" s="19">
        <v>44681</v>
      </c>
      <c r="M287" s="36" t="s">
        <v>33</v>
      </c>
      <c r="N287" s="32" t="s">
        <v>471</v>
      </c>
      <c r="O287" s="32" t="s">
        <v>34</v>
      </c>
      <c r="P287" s="32" t="s">
        <v>127</v>
      </c>
      <c r="Q287" s="32" t="s">
        <v>136</v>
      </c>
      <c r="R287" s="36">
        <v>2019</v>
      </c>
      <c r="S287" s="21">
        <v>452099.5</v>
      </c>
      <c r="T287" s="36" t="s">
        <v>36</v>
      </c>
      <c r="U287" s="32" t="s">
        <v>37</v>
      </c>
      <c r="V287" s="36">
        <v>1</v>
      </c>
    </row>
    <row r="288" spans="1:22" s="1" customFormat="1" ht="25.25" customHeight="1">
      <c r="A288" s="26" t="s">
        <v>727</v>
      </c>
      <c r="B288" s="26" t="s">
        <v>23</v>
      </c>
      <c r="C288" s="26" t="s">
        <v>24</v>
      </c>
      <c r="D288" s="27" t="s">
        <v>728</v>
      </c>
      <c r="E288" s="20" t="s">
        <v>729</v>
      </c>
      <c r="F288" s="27" t="s">
        <v>482</v>
      </c>
      <c r="G288" s="27" t="s">
        <v>625</v>
      </c>
      <c r="H288" s="26" t="s">
        <v>133</v>
      </c>
      <c r="I288" s="26" t="s">
        <v>116</v>
      </c>
      <c r="J288" s="37" t="s">
        <v>140</v>
      </c>
      <c r="K288" s="19">
        <v>44062</v>
      </c>
      <c r="L288" s="19">
        <v>44681</v>
      </c>
      <c r="M288" s="27" t="s">
        <v>55</v>
      </c>
      <c r="N288" s="27" t="s">
        <v>32</v>
      </c>
      <c r="O288" s="26" t="s">
        <v>34</v>
      </c>
      <c r="P288" s="26" t="s">
        <v>127</v>
      </c>
      <c r="Q288" s="26" t="s">
        <v>250</v>
      </c>
      <c r="R288" s="26">
        <v>2019</v>
      </c>
      <c r="S288" s="22">
        <v>452099.5</v>
      </c>
      <c r="T288" s="27" t="s">
        <v>57</v>
      </c>
      <c r="U288" s="27" t="s">
        <v>58</v>
      </c>
      <c r="V288" s="27">
        <v>1</v>
      </c>
    </row>
    <row r="289" spans="1:22" s="1" customFormat="1" ht="25.25" customHeight="1">
      <c r="A289" s="26" t="s">
        <v>730</v>
      </c>
      <c r="B289" s="26" t="s">
        <v>23</v>
      </c>
      <c r="C289" s="26" t="s">
        <v>24</v>
      </c>
      <c r="D289" s="27" t="s">
        <v>731</v>
      </c>
      <c r="E289" s="20" t="s">
        <v>732</v>
      </c>
      <c r="F289" s="27" t="s">
        <v>482</v>
      </c>
      <c r="G289" s="27" t="s">
        <v>625</v>
      </c>
      <c r="H289" s="26" t="s">
        <v>133</v>
      </c>
      <c r="I289" s="26" t="s">
        <v>116</v>
      </c>
      <c r="J289" s="37" t="s">
        <v>140</v>
      </c>
      <c r="K289" s="19">
        <v>44062</v>
      </c>
      <c r="L289" s="19">
        <v>44681</v>
      </c>
      <c r="M289" s="27" t="s">
        <v>55</v>
      </c>
      <c r="N289" s="27" t="s">
        <v>32</v>
      </c>
      <c r="O289" s="26" t="s">
        <v>34</v>
      </c>
      <c r="P289" s="26" t="s">
        <v>127</v>
      </c>
      <c r="Q289" s="26" t="s">
        <v>250</v>
      </c>
      <c r="R289" s="26">
        <v>2019</v>
      </c>
      <c r="S289" s="22">
        <v>452099.5</v>
      </c>
      <c r="T289" s="27" t="s">
        <v>57</v>
      </c>
      <c r="U289" s="27" t="s">
        <v>58</v>
      </c>
      <c r="V289" s="27">
        <v>1</v>
      </c>
    </row>
    <row r="290" spans="1:22" s="1" customFormat="1" ht="25.25" customHeight="1">
      <c r="A290" s="31" t="s">
        <v>733</v>
      </c>
      <c r="B290" s="31" t="s">
        <v>23</v>
      </c>
      <c r="C290" s="31" t="s">
        <v>24</v>
      </c>
      <c r="D290" s="36" t="s">
        <v>734</v>
      </c>
      <c r="E290" s="11" t="s">
        <v>735</v>
      </c>
      <c r="F290" s="69" t="s">
        <v>482</v>
      </c>
      <c r="G290" s="32" t="s">
        <v>625</v>
      </c>
      <c r="H290" s="33" t="s">
        <v>133</v>
      </c>
      <c r="I290" s="31" t="s">
        <v>116</v>
      </c>
      <c r="J290" s="41" t="s">
        <v>134</v>
      </c>
      <c r="K290" s="9" t="s">
        <v>736</v>
      </c>
      <c r="L290" s="19">
        <v>44681</v>
      </c>
      <c r="M290" s="32" t="s">
        <v>48</v>
      </c>
      <c r="N290" s="32" t="s">
        <v>32</v>
      </c>
      <c r="O290" s="32" t="s">
        <v>34</v>
      </c>
      <c r="P290" s="32" t="s">
        <v>127</v>
      </c>
      <c r="Q290" s="32" t="s">
        <v>136</v>
      </c>
      <c r="R290" s="36">
        <v>2019</v>
      </c>
      <c r="S290" s="21">
        <v>452099.5</v>
      </c>
      <c r="T290" s="36" t="s">
        <v>49</v>
      </c>
      <c r="U290" s="32" t="s">
        <v>50</v>
      </c>
      <c r="V290" s="36">
        <v>1</v>
      </c>
    </row>
    <row r="291" spans="1:22" s="1" customFormat="1" ht="25.25" customHeight="1">
      <c r="A291" s="26" t="s">
        <v>737</v>
      </c>
      <c r="B291" s="26" t="s">
        <v>23</v>
      </c>
      <c r="C291" s="26" t="s">
        <v>24</v>
      </c>
      <c r="D291" s="27" t="s">
        <v>738</v>
      </c>
      <c r="E291" s="20" t="s">
        <v>739</v>
      </c>
      <c r="F291" s="27" t="s">
        <v>482</v>
      </c>
      <c r="G291" s="27" t="s">
        <v>625</v>
      </c>
      <c r="H291" s="26" t="s">
        <v>133</v>
      </c>
      <c r="I291" s="26" t="s">
        <v>116</v>
      </c>
      <c r="J291" s="37" t="s">
        <v>140</v>
      </c>
      <c r="K291" s="19">
        <v>44057</v>
      </c>
      <c r="L291" s="19">
        <v>44681</v>
      </c>
      <c r="M291" s="27" t="s">
        <v>33</v>
      </c>
      <c r="N291" s="27" t="s">
        <v>32</v>
      </c>
      <c r="O291" s="27" t="s">
        <v>34</v>
      </c>
      <c r="P291" s="27" t="s">
        <v>127</v>
      </c>
      <c r="Q291" s="27" t="s">
        <v>250</v>
      </c>
      <c r="R291" s="27">
        <v>2019</v>
      </c>
      <c r="S291" s="22">
        <v>452099.5</v>
      </c>
      <c r="T291" s="27" t="s">
        <v>36</v>
      </c>
      <c r="U291" s="27" t="s">
        <v>37</v>
      </c>
      <c r="V291" s="27">
        <v>1</v>
      </c>
    </row>
    <row r="292" spans="1:22" s="1" customFormat="1" ht="25.25" customHeight="1">
      <c r="A292" s="26" t="s">
        <v>740</v>
      </c>
      <c r="B292" s="27" t="s">
        <v>23</v>
      </c>
      <c r="C292" s="27" t="s">
        <v>24</v>
      </c>
      <c r="D292" s="27" t="s">
        <v>741</v>
      </c>
      <c r="E292" s="20" t="s">
        <v>742</v>
      </c>
      <c r="F292" s="28" t="s">
        <v>121</v>
      </c>
      <c r="G292" s="27" t="s">
        <v>448</v>
      </c>
      <c r="H292" s="27" t="s">
        <v>133</v>
      </c>
      <c r="I292" s="26" t="s">
        <v>116</v>
      </c>
      <c r="J292" s="28" t="s">
        <v>443</v>
      </c>
      <c r="K292" s="18">
        <v>43514</v>
      </c>
      <c r="L292" s="19">
        <v>44681</v>
      </c>
      <c r="M292" s="40" t="s">
        <v>125</v>
      </c>
      <c r="N292" s="26" t="s">
        <v>397</v>
      </c>
      <c r="O292" s="27" t="s">
        <v>34</v>
      </c>
      <c r="P292" s="27" t="s">
        <v>127</v>
      </c>
      <c r="Q292" s="27" t="s">
        <v>136</v>
      </c>
      <c r="R292" s="27">
        <v>2018</v>
      </c>
      <c r="S292" s="22" t="s">
        <v>444</v>
      </c>
      <c r="T292" s="26" t="s">
        <v>128</v>
      </c>
      <c r="U292" s="33" t="s">
        <v>58</v>
      </c>
      <c r="V292" s="27">
        <v>1</v>
      </c>
    </row>
    <row r="293" spans="1:22" s="1" customFormat="1" ht="25.25" customHeight="1">
      <c r="A293" s="26" t="s">
        <v>743</v>
      </c>
      <c r="B293" s="27" t="s">
        <v>23</v>
      </c>
      <c r="C293" s="27" t="s">
        <v>24</v>
      </c>
      <c r="D293" s="27" t="s">
        <v>744</v>
      </c>
      <c r="E293" s="20" t="s">
        <v>745</v>
      </c>
      <c r="F293" s="28" t="s">
        <v>121</v>
      </c>
      <c r="G293" s="27" t="s">
        <v>448</v>
      </c>
      <c r="H293" s="27" t="s">
        <v>133</v>
      </c>
      <c r="I293" s="26" t="s">
        <v>116</v>
      </c>
      <c r="J293" s="28" t="s">
        <v>443</v>
      </c>
      <c r="K293" s="18">
        <v>43517</v>
      </c>
      <c r="L293" s="19">
        <v>44681</v>
      </c>
      <c r="M293" s="26" t="s">
        <v>55</v>
      </c>
      <c r="N293" s="27" t="s">
        <v>746</v>
      </c>
      <c r="O293" s="27" t="s">
        <v>34</v>
      </c>
      <c r="P293" s="27" t="s">
        <v>127</v>
      </c>
      <c r="Q293" s="27" t="s">
        <v>136</v>
      </c>
      <c r="R293" s="27">
        <v>2018</v>
      </c>
      <c r="S293" s="22" t="s">
        <v>444</v>
      </c>
      <c r="T293" s="27" t="s">
        <v>229</v>
      </c>
      <c r="U293" s="33" t="s">
        <v>58</v>
      </c>
      <c r="V293" s="27">
        <v>1</v>
      </c>
    </row>
    <row r="294" spans="1:22" s="1" customFormat="1" ht="25.25" customHeight="1">
      <c r="A294" s="26" t="s">
        <v>747</v>
      </c>
      <c r="B294" s="27" t="s">
        <v>23</v>
      </c>
      <c r="C294" s="27" t="s">
        <v>24</v>
      </c>
      <c r="D294" s="27" t="s">
        <v>748</v>
      </c>
      <c r="E294" s="20" t="s">
        <v>749</v>
      </c>
      <c r="F294" s="28" t="s">
        <v>121</v>
      </c>
      <c r="G294" s="27" t="s">
        <v>448</v>
      </c>
      <c r="H294" s="27" t="s">
        <v>133</v>
      </c>
      <c r="I294" s="26" t="s">
        <v>116</v>
      </c>
      <c r="J294" s="28" t="s">
        <v>443</v>
      </c>
      <c r="K294" s="18">
        <v>43517</v>
      </c>
      <c r="L294" s="19">
        <v>44681</v>
      </c>
      <c r="M294" s="26" t="s">
        <v>55</v>
      </c>
      <c r="N294" s="27" t="s">
        <v>750</v>
      </c>
      <c r="O294" s="27" t="s">
        <v>34</v>
      </c>
      <c r="P294" s="27" t="s">
        <v>127</v>
      </c>
      <c r="Q294" s="27" t="s">
        <v>136</v>
      </c>
      <c r="R294" s="27">
        <v>2018</v>
      </c>
      <c r="S294" s="22" t="s">
        <v>444</v>
      </c>
      <c r="T294" s="27" t="s">
        <v>229</v>
      </c>
      <c r="U294" s="33" t="s">
        <v>58</v>
      </c>
      <c r="V294" s="27">
        <v>1</v>
      </c>
    </row>
    <row r="295" spans="1:22" s="1" customFormat="1" ht="25.25" customHeight="1">
      <c r="A295" s="26" t="s">
        <v>751</v>
      </c>
      <c r="B295" s="27" t="s">
        <v>23</v>
      </c>
      <c r="C295" s="27" t="s">
        <v>24</v>
      </c>
      <c r="D295" s="27" t="s">
        <v>752</v>
      </c>
      <c r="E295" s="20" t="s">
        <v>753</v>
      </c>
      <c r="F295" s="28" t="s">
        <v>121</v>
      </c>
      <c r="G295" s="27" t="s">
        <v>448</v>
      </c>
      <c r="H295" s="27" t="s">
        <v>133</v>
      </c>
      <c r="I295" s="26" t="s">
        <v>116</v>
      </c>
      <c r="J295" s="28" t="s">
        <v>443</v>
      </c>
      <c r="K295" s="18">
        <v>43496</v>
      </c>
      <c r="L295" s="19">
        <v>44681</v>
      </c>
      <c r="M295" s="27" t="s">
        <v>93</v>
      </c>
      <c r="N295" s="27" t="s">
        <v>32</v>
      </c>
      <c r="O295" s="27" t="s">
        <v>34</v>
      </c>
      <c r="P295" s="27" t="s">
        <v>127</v>
      </c>
      <c r="Q295" s="27" t="s">
        <v>136</v>
      </c>
      <c r="R295" s="27">
        <v>2018</v>
      </c>
      <c r="S295" s="22" t="s">
        <v>444</v>
      </c>
      <c r="T295" s="27" t="s">
        <v>94</v>
      </c>
      <c r="U295" s="33" t="s">
        <v>58</v>
      </c>
      <c r="V295" s="27">
        <v>1</v>
      </c>
    </row>
    <row r="296" spans="1:22" s="1" customFormat="1" ht="25.25" customHeight="1">
      <c r="A296" s="26" t="s">
        <v>754</v>
      </c>
      <c r="B296" s="27" t="s">
        <v>23</v>
      </c>
      <c r="C296" s="27" t="s">
        <v>24</v>
      </c>
      <c r="D296" s="27" t="s">
        <v>755</v>
      </c>
      <c r="E296" s="20" t="s">
        <v>756</v>
      </c>
      <c r="F296" s="28" t="s">
        <v>121</v>
      </c>
      <c r="G296" s="27" t="s">
        <v>448</v>
      </c>
      <c r="H296" s="27" t="s">
        <v>133</v>
      </c>
      <c r="I296" s="26" t="s">
        <v>116</v>
      </c>
      <c r="J296" s="28" t="s">
        <v>443</v>
      </c>
      <c r="K296" s="18">
        <v>43496</v>
      </c>
      <c r="L296" s="19">
        <v>44681</v>
      </c>
      <c r="M296" s="27" t="s">
        <v>93</v>
      </c>
      <c r="N296" s="27" t="s">
        <v>32</v>
      </c>
      <c r="O296" s="27" t="s">
        <v>34</v>
      </c>
      <c r="P296" s="27" t="s">
        <v>127</v>
      </c>
      <c r="Q296" s="27" t="s">
        <v>136</v>
      </c>
      <c r="R296" s="27">
        <v>2018</v>
      </c>
      <c r="S296" s="22" t="s">
        <v>444</v>
      </c>
      <c r="T296" s="27" t="s">
        <v>94</v>
      </c>
      <c r="U296" s="33" t="s">
        <v>58</v>
      </c>
      <c r="V296" s="27">
        <v>1</v>
      </c>
    </row>
    <row r="297" spans="1:22" s="1" customFormat="1" ht="25.25" customHeight="1">
      <c r="A297" s="26" t="s">
        <v>757</v>
      </c>
      <c r="B297" s="27" t="s">
        <v>23</v>
      </c>
      <c r="C297" s="27" t="s">
        <v>24</v>
      </c>
      <c r="D297" s="27" t="s">
        <v>758</v>
      </c>
      <c r="E297" s="20" t="s">
        <v>759</v>
      </c>
      <c r="F297" s="28" t="s">
        <v>121</v>
      </c>
      <c r="G297" s="27" t="s">
        <v>448</v>
      </c>
      <c r="H297" s="27" t="s">
        <v>133</v>
      </c>
      <c r="I297" s="26" t="s">
        <v>116</v>
      </c>
      <c r="J297" s="28" t="s">
        <v>443</v>
      </c>
      <c r="K297" s="18">
        <v>43522</v>
      </c>
      <c r="L297" s="19">
        <v>44681</v>
      </c>
      <c r="M297" s="40" t="s">
        <v>125</v>
      </c>
      <c r="N297" s="26" t="s">
        <v>397</v>
      </c>
      <c r="O297" s="27" t="s">
        <v>34</v>
      </c>
      <c r="P297" s="27" t="s">
        <v>127</v>
      </c>
      <c r="Q297" s="27" t="s">
        <v>136</v>
      </c>
      <c r="R297" s="27">
        <v>2018</v>
      </c>
      <c r="S297" s="22" t="s">
        <v>444</v>
      </c>
      <c r="T297" s="26" t="s">
        <v>128</v>
      </c>
      <c r="U297" s="33" t="s">
        <v>58</v>
      </c>
      <c r="V297" s="27">
        <v>1</v>
      </c>
    </row>
    <row r="298" spans="1:22" s="1" customFormat="1" ht="25.25" customHeight="1">
      <c r="A298" s="26" t="s">
        <v>760</v>
      </c>
      <c r="B298" s="27" t="s">
        <v>23</v>
      </c>
      <c r="C298" s="27" t="s">
        <v>24</v>
      </c>
      <c r="D298" s="27" t="s">
        <v>761</v>
      </c>
      <c r="E298" s="20" t="s">
        <v>762</v>
      </c>
      <c r="F298" s="28" t="s">
        <v>121</v>
      </c>
      <c r="G298" s="27" t="s">
        <v>442</v>
      </c>
      <c r="H298" s="27" t="s">
        <v>133</v>
      </c>
      <c r="I298" s="26" t="s">
        <v>116</v>
      </c>
      <c r="J298" s="28" t="s">
        <v>443</v>
      </c>
      <c r="K298" s="18">
        <v>43497</v>
      </c>
      <c r="L298" s="19">
        <v>44681</v>
      </c>
      <c r="M298" s="26" t="s">
        <v>161</v>
      </c>
      <c r="N298" s="27" t="s">
        <v>530</v>
      </c>
      <c r="O298" s="27" t="s">
        <v>34</v>
      </c>
      <c r="P298" s="27" t="s">
        <v>127</v>
      </c>
      <c r="Q298" s="27" t="s">
        <v>136</v>
      </c>
      <c r="R298" s="27">
        <v>2018</v>
      </c>
      <c r="S298" s="22" t="s">
        <v>444</v>
      </c>
      <c r="T298" s="27" t="s">
        <v>162</v>
      </c>
      <c r="U298" s="27" t="s">
        <v>86</v>
      </c>
      <c r="V298" s="27">
        <v>1</v>
      </c>
    </row>
    <row r="299" spans="1:22" s="1" customFormat="1" ht="25.25" customHeight="1">
      <c r="A299" s="26" t="s">
        <v>763</v>
      </c>
      <c r="B299" s="27" t="s">
        <v>23</v>
      </c>
      <c r="C299" s="27" t="s">
        <v>24</v>
      </c>
      <c r="D299" s="27" t="s">
        <v>764</v>
      </c>
      <c r="E299" s="20" t="s">
        <v>765</v>
      </c>
      <c r="F299" s="28" t="s">
        <v>121</v>
      </c>
      <c r="G299" s="27" t="s">
        <v>448</v>
      </c>
      <c r="H299" s="27" t="s">
        <v>133</v>
      </c>
      <c r="I299" s="26" t="s">
        <v>116</v>
      </c>
      <c r="J299" s="28" t="s">
        <v>443</v>
      </c>
      <c r="K299" s="18">
        <v>43496</v>
      </c>
      <c r="L299" s="19">
        <v>44681</v>
      </c>
      <c r="M299" s="27" t="s">
        <v>93</v>
      </c>
      <c r="N299" s="27" t="s">
        <v>32</v>
      </c>
      <c r="O299" s="27" t="s">
        <v>34</v>
      </c>
      <c r="P299" s="27" t="s">
        <v>127</v>
      </c>
      <c r="Q299" s="27" t="s">
        <v>136</v>
      </c>
      <c r="R299" s="27">
        <v>2018</v>
      </c>
      <c r="S299" s="22" t="s">
        <v>444</v>
      </c>
      <c r="T299" s="27" t="s">
        <v>94</v>
      </c>
      <c r="U299" s="33" t="s">
        <v>58</v>
      </c>
      <c r="V299" s="27">
        <v>1</v>
      </c>
    </row>
    <row r="300" spans="1:22" s="1" customFormat="1" ht="25.25" customHeight="1">
      <c r="A300" s="26" t="s">
        <v>766</v>
      </c>
      <c r="B300" s="27" t="s">
        <v>23</v>
      </c>
      <c r="C300" s="27" t="s">
        <v>24</v>
      </c>
      <c r="D300" s="27" t="s">
        <v>767</v>
      </c>
      <c r="E300" s="20" t="s">
        <v>768</v>
      </c>
      <c r="F300" s="28" t="s">
        <v>121</v>
      </c>
      <c r="G300" s="27" t="s">
        <v>448</v>
      </c>
      <c r="H300" s="27" t="s">
        <v>133</v>
      </c>
      <c r="I300" s="26" t="s">
        <v>116</v>
      </c>
      <c r="J300" s="28" t="s">
        <v>443</v>
      </c>
      <c r="K300" s="18">
        <v>43522</v>
      </c>
      <c r="L300" s="19">
        <v>44681</v>
      </c>
      <c r="M300" s="40" t="s">
        <v>125</v>
      </c>
      <c r="N300" s="26" t="s">
        <v>397</v>
      </c>
      <c r="O300" s="27" t="s">
        <v>34</v>
      </c>
      <c r="P300" s="27" t="s">
        <v>127</v>
      </c>
      <c r="Q300" s="27" t="s">
        <v>136</v>
      </c>
      <c r="R300" s="27">
        <v>2018</v>
      </c>
      <c r="S300" s="22" t="s">
        <v>444</v>
      </c>
      <c r="T300" s="26" t="s">
        <v>128</v>
      </c>
      <c r="U300" s="33" t="s">
        <v>58</v>
      </c>
      <c r="V300" s="27">
        <v>1</v>
      </c>
    </row>
    <row r="301" spans="1:22" s="1" customFormat="1" ht="25.25" customHeight="1">
      <c r="A301" s="26" t="s">
        <v>769</v>
      </c>
      <c r="B301" s="27" t="s">
        <v>23</v>
      </c>
      <c r="C301" s="27" t="s">
        <v>24</v>
      </c>
      <c r="D301" s="27" t="s">
        <v>770</v>
      </c>
      <c r="E301" s="20" t="s">
        <v>771</v>
      </c>
      <c r="F301" s="28" t="s">
        <v>121</v>
      </c>
      <c r="G301" s="26" t="s">
        <v>772</v>
      </c>
      <c r="H301" s="27" t="s">
        <v>133</v>
      </c>
      <c r="I301" s="26" t="s">
        <v>116</v>
      </c>
      <c r="J301" s="28" t="s">
        <v>443</v>
      </c>
      <c r="K301" s="18">
        <v>43542</v>
      </c>
      <c r="L301" s="19">
        <v>44681</v>
      </c>
      <c r="M301" s="26" t="s">
        <v>55</v>
      </c>
      <c r="N301" s="27" t="s">
        <v>719</v>
      </c>
      <c r="O301" s="27" t="s">
        <v>34</v>
      </c>
      <c r="P301" s="27" t="s">
        <v>127</v>
      </c>
      <c r="Q301" s="27" t="s">
        <v>136</v>
      </c>
      <c r="R301" s="27">
        <v>2018</v>
      </c>
      <c r="S301" s="22" t="s">
        <v>444</v>
      </c>
      <c r="T301" s="27" t="s">
        <v>229</v>
      </c>
      <c r="U301" s="33" t="s">
        <v>58</v>
      </c>
      <c r="V301" s="27">
        <v>1</v>
      </c>
    </row>
    <row r="302" spans="1:22" s="1" customFormat="1" ht="25.25" customHeight="1">
      <c r="A302" s="26" t="s">
        <v>773</v>
      </c>
      <c r="B302" s="27" t="s">
        <v>23</v>
      </c>
      <c r="C302" s="27" t="s">
        <v>24</v>
      </c>
      <c r="D302" s="27" t="s">
        <v>774</v>
      </c>
      <c r="E302" s="20" t="s">
        <v>775</v>
      </c>
      <c r="F302" s="28" t="s">
        <v>121</v>
      </c>
      <c r="G302" s="27" t="s">
        <v>448</v>
      </c>
      <c r="H302" s="27" t="s">
        <v>133</v>
      </c>
      <c r="I302" s="26" t="s">
        <v>116</v>
      </c>
      <c r="J302" s="28" t="s">
        <v>443</v>
      </c>
      <c r="K302" s="18">
        <v>43522</v>
      </c>
      <c r="L302" s="19">
        <v>44681</v>
      </c>
      <c r="M302" s="40" t="s">
        <v>55</v>
      </c>
      <c r="N302" s="26" t="s">
        <v>776</v>
      </c>
      <c r="O302" s="27" t="s">
        <v>34</v>
      </c>
      <c r="P302" s="27" t="s">
        <v>127</v>
      </c>
      <c r="Q302" s="27" t="s">
        <v>136</v>
      </c>
      <c r="R302" s="27">
        <v>2018</v>
      </c>
      <c r="S302" s="86" t="s">
        <v>777</v>
      </c>
      <c r="T302" s="26" t="s">
        <v>229</v>
      </c>
      <c r="U302" s="27" t="s">
        <v>58</v>
      </c>
      <c r="V302" s="27">
        <v>1</v>
      </c>
    </row>
    <row r="303" spans="1:22" s="1" customFormat="1" ht="25.25" customHeight="1">
      <c r="A303" s="31" t="s">
        <v>778</v>
      </c>
      <c r="B303" s="32" t="s">
        <v>23</v>
      </c>
      <c r="C303" s="31" t="s">
        <v>24</v>
      </c>
      <c r="D303" s="33" t="s">
        <v>779</v>
      </c>
      <c r="E303" s="13" t="s">
        <v>780</v>
      </c>
      <c r="F303" s="34" t="s">
        <v>121</v>
      </c>
      <c r="G303" s="32" t="s">
        <v>283</v>
      </c>
      <c r="H303" s="35" t="s">
        <v>284</v>
      </c>
      <c r="I303" s="31" t="s">
        <v>116</v>
      </c>
      <c r="J303" s="34" t="s">
        <v>285</v>
      </c>
      <c r="K303" s="15">
        <v>43704</v>
      </c>
      <c r="L303" s="19">
        <v>44681</v>
      </c>
      <c r="M303" s="32" t="s">
        <v>48</v>
      </c>
      <c r="N303" s="32" t="s">
        <v>32</v>
      </c>
      <c r="O303" s="32" t="s">
        <v>287</v>
      </c>
      <c r="P303" s="32" t="s">
        <v>288</v>
      </c>
      <c r="Q303" s="31" t="s">
        <v>289</v>
      </c>
      <c r="R303" s="32">
        <v>2018</v>
      </c>
      <c r="S303" s="16">
        <v>182731.27</v>
      </c>
      <c r="T303" s="32" t="s">
        <v>49</v>
      </c>
      <c r="U303" s="32" t="s">
        <v>50</v>
      </c>
      <c r="V303" s="36">
        <v>1</v>
      </c>
    </row>
    <row r="304" spans="1:22" s="1" customFormat="1" ht="25.25" customHeight="1">
      <c r="A304" s="31" t="s">
        <v>781</v>
      </c>
      <c r="B304" s="32" t="s">
        <v>23</v>
      </c>
      <c r="C304" s="31" t="s">
        <v>24</v>
      </c>
      <c r="D304" s="33" t="s">
        <v>782</v>
      </c>
      <c r="E304" s="13" t="s">
        <v>783</v>
      </c>
      <c r="F304" s="34" t="s">
        <v>121</v>
      </c>
      <c r="G304" s="31" t="s">
        <v>324</v>
      </c>
      <c r="H304" s="35" t="s">
        <v>284</v>
      </c>
      <c r="I304" s="31" t="s">
        <v>116</v>
      </c>
      <c r="J304" s="34" t="s">
        <v>285</v>
      </c>
      <c r="K304" s="6">
        <v>43712</v>
      </c>
      <c r="L304" s="19">
        <v>44681</v>
      </c>
      <c r="M304" s="32" t="s">
        <v>48</v>
      </c>
      <c r="N304" s="32" t="s">
        <v>409</v>
      </c>
      <c r="O304" s="33" t="s">
        <v>287</v>
      </c>
      <c r="P304" s="33" t="s">
        <v>288</v>
      </c>
      <c r="Q304" s="33" t="s">
        <v>784</v>
      </c>
      <c r="R304" s="33">
        <v>2018</v>
      </c>
      <c r="S304" s="16">
        <v>182731.27</v>
      </c>
      <c r="T304" s="32" t="s">
        <v>49</v>
      </c>
      <c r="U304" s="32" t="s">
        <v>50</v>
      </c>
      <c r="V304" s="36">
        <v>1</v>
      </c>
    </row>
    <row r="305" spans="1:22" s="1" customFormat="1" ht="25.25" customHeight="1">
      <c r="A305" s="26" t="s">
        <v>785</v>
      </c>
      <c r="B305" s="27" t="s">
        <v>23</v>
      </c>
      <c r="C305" s="27" t="s">
        <v>24</v>
      </c>
      <c r="D305" s="27" t="s">
        <v>786</v>
      </c>
      <c r="E305" s="20" t="s">
        <v>787</v>
      </c>
      <c r="F305" s="28" t="s">
        <v>121</v>
      </c>
      <c r="G305" s="27" t="s">
        <v>283</v>
      </c>
      <c r="H305" s="29" t="s">
        <v>284</v>
      </c>
      <c r="I305" s="26" t="s">
        <v>116</v>
      </c>
      <c r="J305" s="28" t="s">
        <v>285</v>
      </c>
      <c r="K305" s="18">
        <v>43630</v>
      </c>
      <c r="L305" s="19">
        <v>44681</v>
      </c>
      <c r="M305" s="27" t="s">
        <v>48</v>
      </c>
      <c r="N305" s="27" t="s">
        <v>312</v>
      </c>
      <c r="O305" s="27" t="s">
        <v>287</v>
      </c>
      <c r="P305" s="27" t="s">
        <v>288</v>
      </c>
      <c r="Q305" s="27" t="s">
        <v>289</v>
      </c>
      <c r="R305" s="27">
        <v>2018</v>
      </c>
      <c r="S305" s="22">
        <v>182685.34</v>
      </c>
      <c r="T305" s="27" t="s">
        <v>49</v>
      </c>
      <c r="U305" s="27" t="s">
        <v>50</v>
      </c>
      <c r="V305" s="27">
        <v>1</v>
      </c>
    </row>
    <row r="306" spans="1:22" s="1" customFormat="1" ht="25.25" customHeight="1">
      <c r="A306" s="31" t="s">
        <v>788</v>
      </c>
      <c r="B306" s="32" t="s">
        <v>23</v>
      </c>
      <c r="C306" s="31" t="s">
        <v>24</v>
      </c>
      <c r="D306" s="36" t="s">
        <v>789</v>
      </c>
      <c r="E306" s="11" t="s">
        <v>790</v>
      </c>
      <c r="F306" s="36" t="s">
        <v>121</v>
      </c>
      <c r="G306" s="31" t="s">
        <v>324</v>
      </c>
      <c r="H306" s="35" t="s">
        <v>284</v>
      </c>
      <c r="I306" s="31" t="s">
        <v>116</v>
      </c>
      <c r="J306" s="34" t="s">
        <v>306</v>
      </c>
      <c r="K306" s="6">
        <v>43703</v>
      </c>
      <c r="L306" s="19">
        <v>44681</v>
      </c>
      <c r="M306" s="32" t="s">
        <v>48</v>
      </c>
      <c r="N306" s="32" t="s">
        <v>574</v>
      </c>
      <c r="O306" s="33" t="s">
        <v>287</v>
      </c>
      <c r="P306" s="33" t="s">
        <v>288</v>
      </c>
      <c r="Q306" s="33" t="s">
        <v>289</v>
      </c>
      <c r="R306" s="33">
        <v>2018</v>
      </c>
      <c r="S306" s="16">
        <v>182685.34</v>
      </c>
      <c r="T306" s="32" t="s">
        <v>49</v>
      </c>
      <c r="U306" s="32" t="s">
        <v>50</v>
      </c>
      <c r="V306" s="36">
        <v>1</v>
      </c>
    </row>
    <row r="307" spans="1:22" s="1" customFormat="1" ht="25.25" customHeight="1">
      <c r="A307" s="26" t="s">
        <v>791</v>
      </c>
      <c r="B307" s="27" t="s">
        <v>23</v>
      </c>
      <c r="C307" s="26" t="s">
        <v>24</v>
      </c>
      <c r="D307" s="27" t="s">
        <v>792</v>
      </c>
      <c r="E307" s="20" t="s">
        <v>793</v>
      </c>
      <c r="F307" s="28" t="s">
        <v>121</v>
      </c>
      <c r="G307" s="26" t="s">
        <v>640</v>
      </c>
      <c r="H307" s="27" t="s">
        <v>273</v>
      </c>
      <c r="I307" s="26" t="s">
        <v>116</v>
      </c>
      <c r="J307" s="28" t="s">
        <v>54</v>
      </c>
      <c r="K307" s="19">
        <v>43524</v>
      </c>
      <c r="L307" s="19">
        <v>44681</v>
      </c>
      <c r="M307" s="26" t="s">
        <v>55</v>
      </c>
      <c r="N307" s="27" t="s">
        <v>641</v>
      </c>
      <c r="O307" s="27" t="s">
        <v>34</v>
      </c>
      <c r="P307" s="27" t="s">
        <v>274</v>
      </c>
      <c r="Q307" s="27" t="s">
        <v>119</v>
      </c>
      <c r="R307" s="27">
        <v>2018</v>
      </c>
      <c r="S307" s="22" t="s">
        <v>444</v>
      </c>
      <c r="T307" s="27" t="s">
        <v>229</v>
      </c>
      <c r="U307" s="33" t="s">
        <v>58</v>
      </c>
      <c r="V307" s="27">
        <v>1</v>
      </c>
    </row>
    <row r="308" spans="1:22" s="1" customFormat="1" ht="25.25" customHeight="1">
      <c r="A308" s="26" t="s">
        <v>794</v>
      </c>
      <c r="B308" s="27" t="s">
        <v>23</v>
      </c>
      <c r="C308" s="27" t="s">
        <v>24</v>
      </c>
      <c r="D308" s="27" t="s">
        <v>795</v>
      </c>
      <c r="E308" s="20" t="s">
        <v>796</v>
      </c>
      <c r="F308" s="26" t="s">
        <v>383</v>
      </c>
      <c r="G308" s="28" t="s">
        <v>384</v>
      </c>
      <c r="H308" s="27" t="s">
        <v>797</v>
      </c>
      <c r="I308" s="26" t="s">
        <v>116</v>
      </c>
      <c r="J308" s="28" t="s">
        <v>54</v>
      </c>
      <c r="K308" s="18">
        <v>43517</v>
      </c>
      <c r="L308" s="19">
        <v>44681</v>
      </c>
      <c r="M308" s="26" t="s">
        <v>55</v>
      </c>
      <c r="N308" s="27" t="s">
        <v>798</v>
      </c>
      <c r="O308" s="27" t="s">
        <v>287</v>
      </c>
      <c r="P308" s="27" t="s">
        <v>385</v>
      </c>
      <c r="Q308" s="27" t="s">
        <v>500</v>
      </c>
      <c r="R308" s="27">
        <v>2018</v>
      </c>
      <c r="S308" s="22" t="s">
        <v>680</v>
      </c>
      <c r="T308" s="27" t="s">
        <v>229</v>
      </c>
      <c r="U308" s="33" t="s">
        <v>58</v>
      </c>
      <c r="V308" s="27">
        <v>1</v>
      </c>
    </row>
    <row r="309" spans="1:22" s="1" customFormat="1" ht="25.25" customHeight="1">
      <c r="A309" s="26" t="s">
        <v>799</v>
      </c>
      <c r="B309" s="27" t="s">
        <v>23</v>
      </c>
      <c r="C309" s="27" t="s">
        <v>24</v>
      </c>
      <c r="D309" s="27" t="s">
        <v>800</v>
      </c>
      <c r="E309" s="20" t="s">
        <v>801</v>
      </c>
      <c r="F309" s="26" t="s">
        <v>383</v>
      </c>
      <c r="G309" s="28" t="s">
        <v>384</v>
      </c>
      <c r="H309" s="27" t="s">
        <v>797</v>
      </c>
      <c r="I309" s="26" t="s">
        <v>116</v>
      </c>
      <c r="J309" s="28" t="s">
        <v>54</v>
      </c>
      <c r="K309" s="18">
        <v>43517</v>
      </c>
      <c r="L309" s="19">
        <v>44681</v>
      </c>
      <c r="M309" s="26" t="s">
        <v>55</v>
      </c>
      <c r="N309" s="27" t="s">
        <v>802</v>
      </c>
      <c r="O309" s="27" t="s">
        <v>287</v>
      </c>
      <c r="P309" s="27" t="s">
        <v>385</v>
      </c>
      <c r="Q309" s="27" t="s">
        <v>500</v>
      </c>
      <c r="R309" s="27">
        <v>2018</v>
      </c>
      <c r="S309" s="22" t="s">
        <v>680</v>
      </c>
      <c r="T309" s="27" t="s">
        <v>229</v>
      </c>
      <c r="U309" s="33" t="s">
        <v>58</v>
      </c>
      <c r="V309" s="27">
        <v>1</v>
      </c>
    </row>
    <row r="310" spans="1:22" s="1" customFormat="1" ht="25.25" customHeight="1">
      <c r="A310" s="26" t="s">
        <v>803</v>
      </c>
      <c r="B310" s="27" t="s">
        <v>23</v>
      </c>
      <c r="C310" s="27" t="s">
        <v>24</v>
      </c>
      <c r="D310" s="27" t="s">
        <v>804</v>
      </c>
      <c r="E310" s="20" t="s">
        <v>805</v>
      </c>
      <c r="F310" s="26" t="s">
        <v>383</v>
      </c>
      <c r="G310" s="28" t="s">
        <v>384</v>
      </c>
      <c r="H310" s="27" t="s">
        <v>797</v>
      </c>
      <c r="I310" s="26" t="s">
        <v>116</v>
      </c>
      <c r="J310" s="28" t="s">
        <v>54</v>
      </c>
      <c r="K310" s="18">
        <v>43517</v>
      </c>
      <c r="L310" s="19">
        <v>44681</v>
      </c>
      <c r="M310" s="26" t="s">
        <v>55</v>
      </c>
      <c r="N310" s="27" t="s">
        <v>802</v>
      </c>
      <c r="O310" s="27" t="s">
        <v>287</v>
      </c>
      <c r="P310" s="27" t="s">
        <v>385</v>
      </c>
      <c r="Q310" s="27" t="s">
        <v>500</v>
      </c>
      <c r="R310" s="27">
        <v>2018</v>
      </c>
      <c r="S310" s="22" t="s">
        <v>680</v>
      </c>
      <c r="T310" s="27" t="s">
        <v>229</v>
      </c>
      <c r="U310" s="33" t="s">
        <v>58</v>
      </c>
      <c r="V310" s="27">
        <v>1</v>
      </c>
    </row>
    <row r="311" spans="1:22" s="1" customFormat="1" ht="25.25" customHeight="1">
      <c r="A311" s="26" t="s">
        <v>806</v>
      </c>
      <c r="B311" s="27" t="s">
        <v>23</v>
      </c>
      <c r="C311" s="26" t="s">
        <v>24</v>
      </c>
      <c r="D311" s="27" t="s">
        <v>807</v>
      </c>
      <c r="E311" s="20" t="s">
        <v>808</v>
      </c>
      <c r="F311" s="27" t="s">
        <v>809</v>
      </c>
      <c r="G311" s="27" t="s">
        <v>810</v>
      </c>
      <c r="H311" s="27" t="s">
        <v>294</v>
      </c>
      <c r="I311" s="26" t="s">
        <v>116</v>
      </c>
      <c r="J311" s="28" t="s">
        <v>811</v>
      </c>
      <c r="K311" s="18">
        <v>43738</v>
      </c>
      <c r="L311" s="19">
        <v>44681</v>
      </c>
      <c r="M311" s="26" t="s">
        <v>55</v>
      </c>
      <c r="N311" s="27" t="s">
        <v>802</v>
      </c>
      <c r="O311" s="26" t="s">
        <v>287</v>
      </c>
      <c r="P311" s="27" t="s">
        <v>413</v>
      </c>
      <c r="Q311" s="27" t="s">
        <v>386</v>
      </c>
      <c r="R311" s="26">
        <v>2019</v>
      </c>
      <c r="S311" s="24">
        <v>172300</v>
      </c>
      <c r="T311" s="27" t="s">
        <v>229</v>
      </c>
      <c r="U311" s="33" t="s">
        <v>58</v>
      </c>
      <c r="V311" s="27">
        <v>1</v>
      </c>
    </row>
    <row r="312" spans="1:22" s="1" customFormat="1" ht="25.25" customHeight="1">
      <c r="A312" s="26" t="s">
        <v>812</v>
      </c>
      <c r="B312" s="27" t="s">
        <v>23</v>
      </c>
      <c r="C312" s="27" t="s">
        <v>24</v>
      </c>
      <c r="D312" s="27" t="s">
        <v>813</v>
      </c>
      <c r="E312" s="20" t="s">
        <v>814</v>
      </c>
      <c r="F312" s="27" t="s">
        <v>809</v>
      </c>
      <c r="G312" s="27" t="s">
        <v>815</v>
      </c>
      <c r="H312" s="29" t="s">
        <v>294</v>
      </c>
      <c r="I312" s="26" t="s">
        <v>116</v>
      </c>
      <c r="J312" s="28" t="s">
        <v>306</v>
      </c>
      <c r="K312" s="18">
        <v>43560</v>
      </c>
      <c r="L312" s="19">
        <v>44681</v>
      </c>
      <c r="M312" s="27" t="s">
        <v>48</v>
      </c>
      <c r="N312" s="27" t="s">
        <v>816</v>
      </c>
      <c r="O312" s="27" t="s">
        <v>287</v>
      </c>
      <c r="P312" s="27" t="s">
        <v>413</v>
      </c>
      <c r="Q312" s="27" t="s">
        <v>386</v>
      </c>
      <c r="R312" s="27">
        <v>2018</v>
      </c>
      <c r="S312" s="24">
        <v>172300</v>
      </c>
      <c r="T312" s="27" t="s">
        <v>49</v>
      </c>
      <c r="U312" s="27" t="s">
        <v>50</v>
      </c>
      <c r="V312" s="27">
        <v>1</v>
      </c>
    </row>
    <row r="313" spans="1:22" s="1" customFormat="1" ht="25.25" customHeight="1">
      <c r="A313" s="26" t="s">
        <v>817</v>
      </c>
      <c r="B313" s="27" t="s">
        <v>23</v>
      </c>
      <c r="C313" s="27" t="s">
        <v>24</v>
      </c>
      <c r="D313" s="27" t="s">
        <v>818</v>
      </c>
      <c r="E313" s="20" t="s">
        <v>819</v>
      </c>
      <c r="F313" s="26" t="s">
        <v>383</v>
      </c>
      <c r="G313" s="28" t="s">
        <v>384</v>
      </c>
      <c r="H313" s="27" t="s">
        <v>797</v>
      </c>
      <c r="I313" s="26" t="s">
        <v>116</v>
      </c>
      <c r="J313" s="28" t="s">
        <v>54</v>
      </c>
      <c r="K313" s="18">
        <v>43518</v>
      </c>
      <c r="L313" s="19">
        <v>44681</v>
      </c>
      <c r="M313" s="26" t="s">
        <v>55</v>
      </c>
      <c r="N313" s="27" t="s">
        <v>641</v>
      </c>
      <c r="O313" s="27" t="s">
        <v>287</v>
      </c>
      <c r="P313" s="27" t="s">
        <v>385</v>
      </c>
      <c r="Q313" s="27" t="s">
        <v>500</v>
      </c>
      <c r="R313" s="27">
        <v>2018</v>
      </c>
      <c r="S313" s="22" t="s">
        <v>680</v>
      </c>
      <c r="T313" s="27" t="s">
        <v>229</v>
      </c>
      <c r="U313" s="33" t="s">
        <v>58</v>
      </c>
      <c r="V313" s="27">
        <v>1</v>
      </c>
    </row>
    <row r="314" spans="1:22" s="1" customFormat="1" ht="25.25" customHeight="1">
      <c r="A314" s="26" t="s">
        <v>820</v>
      </c>
      <c r="B314" s="27" t="s">
        <v>23</v>
      </c>
      <c r="C314" s="26" t="s">
        <v>24</v>
      </c>
      <c r="D314" s="27" t="s">
        <v>821</v>
      </c>
      <c r="E314" s="20" t="s">
        <v>822</v>
      </c>
      <c r="F314" s="27" t="s">
        <v>809</v>
      </c>
      <c r="G314" s="27" t="s">
        <v>815</v>
      </c>
      <c r="H314" s="29" t="s">
        <v>294</v>
      </c>
      <c r="I314" s="26" t="s">
        <v>116</v>
      </c>
      <c r="J314" s="28" t="s">
        <v>54</v>
      </c>
      <c r="K314" s="18">
        <v>43690</v>
      </c>
      <c r="L314" s="19">
        <v>44681</v>
      </c>
      <c r="M314" s="26" t="s">
        <v>55</v>
      </c>
      <c r="N314" s="27" t="s">
        <v>719</v>
      </c>
      <c r="O314" s="27" t="s">
        <v>287</v>
      </c>
      <c r="P314" s="27" t="s">
        <v>413</v>
      </c>
      <c r="Q314" s="27" t="s">
        <v>386</v>
      </c>
      <c r="R314" s="27">
        <v>2018</v>
      </c>
      <c r="S314" s="22">
        <v>172300</v>
      </c>
      <c r="T314" s="27" t="s">
        <v>229</v>
      </c>
      <c r="U314" s="33" t="s">
        <v>58</v>
      </c>
      <c r="V314" s="27">
        <v>1</v>
      </c>
    </row>
    <row r="315" spans="1:22" s="1" customFormat="1" ht="25.25" customHeight="1">
      <c r="A315" s="31" t="s">
        <v>823</v>
      </c>
      <c r="B315" s="32" t="s">
        <v>23</v>
      </c>
      <c r="C315" s="32" t="s">
        <v>24</v>
      </c>
      <c r="D315" s="32" t="s">
        <v>824</v>
      </c>
      <c r="E315" s="7" t="s">
        <v>32</v>
      </c>
      <c r="F315" s="32" t="s">
        <v>809</v>
      </c>
      <c r="G315" s="32" t="s">
        <v>810</v>
      </c>
      <c r="H315" s="32" t="s">
        <v>294</v>
      </c>
      <c r="I315" s="31" t="s">
        <v>116</v>
      </c>
      <c r="J315" s="34" t="s">
        <v>811</v>
      </c>
      <c r="K315" s="6">
        <v>43738</v>
      </c>
      <c r="L315" s="19">
        <v>44681</v>
      </c>
      <c r="M315" s="32" t="s">
        <v>161</v>
      </c>
      <c r="N315" s="31" t="s">
        <v>32</v>
      </c>
      <c r="O315" s="31" t="s">
        <v>287</v>
      </c>
      <c r="P315" s="32" t="s">
        <v>413</v>
      </c>
      <c r="Q315" s="31" t="s">
        <v>825</v>
      </c>
      <c r="R315" s="31">
        <v>2019</v>
      </c>
      <c r="S315" s="17">
        <v>172300</v>
      </c>
      <c r="T315" s="27" t="s">
        <v>162</v>
      </c>
      <c r="U315" s="32" t="s">
        <v>86</v>
      </c>
      <c r="V315" s="32">
        <v>1</v>
      </c>
    </row>
    <row r="316" spans="1:22" s="1" customFormat="1" ht="25.25" customHeight="1">
      <c r="A316" s="26" t="s">
        <v>826</v>
      </c>
      <c r="B316" s="27" t="s">
        <v>23</v>
      </c>
      <c r="C316" s="27" t="s">
        <v>24</v>
      </c>
      <c r="D316" s="27" t="s">
        <v>827</v>
      </c>
      <c r="E316" s="20" t="s">
        <v>32</v>
      </c>
      <c r="F316" s="27" t="s">
        <v>809</v>
      </c>
      <c r="G316" s="27" t="s">
        <v>810</v>
      </c>
      <c r="H316" s="27" t="s">
        <v>294</v>
      </c>
      <c r="I316" s="26" t="s">
        <v>116</v>
      </c>
      <c r="J316" s="28" t="s">
        <v>811</v>
      </c>
      <c r="K316" s="18">
        <v>43738</v>
      </c>
      <c r="L316" s="19">
        <v>44681</v>
      </c>
      <c r="M316" s="26" t="s">
        <v>55</v>
      </c>
      <c r="N316" s="27" t="s">
        <v>828</v>
      </c>
      <c r="O316" s="26" t="s">
        <v>287</v>
      </c>
      <c r="P316" s="27" t="s">
        <v>413</v>
      </c>
      <c r="Q316" s="27" t="s">
        <v>386</v>
      </c>
      <c r="R316" s="26">
        <v>2019</v>
      </c>
      <c r="S316" s="24">
        <v>172300</v>
      </c>
      <c r="T316" s="27" t="s">
        <v>229</v>
      </c>
      <c r="U316" s="33" t="s">
        <v>58</v>
      </c>
      <c r="V316" s="27">
        <v>1</v>
      </c>
    </row>
    <row r="317" spans="1:22" s="1" customFormat="1" ht="25.25" customHeight="1">
      <c r="A317" s="26" t="s">
        <v>829</v>
      </c>
      <c r="B317" s="27" t="s">
        <v>23</v>
      </c>
      <c r="C317" s="27" t="s">
        <v>24</v>
      </c>
      <c r="D317" s="27" t="s">
        <v>830</v>
      </c>
      <c r="E317" s="20" t="s">
        <v>831</v>
      </c>
      <c r="F317" s="26" t="s">
        <v>383</v>
      </c>
      <c r="G317" s="28" t="s">
        <v>384</v>
      </c>
      <c r="H317" s="29" t="s">
        <v>294</v>
      </c>
      <c r="I317" s="26" t="s">
        <v>116</v>
      </c>
      <c r="J317" s="28" t="s">
        <v>54</v>
      </c>
      <c r="K317" s="18">
        <v>43517</v>
      </c>
      <c r="L317" s="19">
        <v>44681</v>
      </c>
      <c r="M317" s="26" t="s">
        <v>55</v>
      </c>
      <c r="N317" s="27" t="s">
        <v>641</v>
      </c>
      <c r="O317" s="27" t="s">
        <v>287</v>
      </c>
      <c r="P317" s="27" t="s">
        <v>385</v>
      </c>
      <c r="Q317" s="27" t="s">
        <v>500</v>
      </c>
      <c r="R317" s="27">
        <v>2018</v>
      </c>
      <c r="S317" s="22" t="s">
        <v>680</v>
      </c>
      <c r="T317" s="27" t="s">
        <v>229</v>
      </c>
      <c r="U317" s="33" t="s">
        <v>58</v>
      </c>
      <c r="V317" s="27">
        <v>1</v>
      </c>
    </row>
    <row r="318" spans="1:22" s="1" customFormat="1" ht="25.25" customHeight="1">
      <c r="A318" s="26" t="s">
        <v>832</v>
      </c>
      <c r="B318" s="27" t="s">
        <v>23</v>
      </c>
      <c r="C318" s="27" t="s">
        <v>24</v>
      </c>
      <c r="D318" s="27" t="s">
        <v>833</v>
      </c>
      <c r="E318" s="20" t="s">
        <v>834</v>
      </c>
      <c r="F318" s="26" t="s">
        <v>383</v>
      </c>
      <c r="G318" s="28" t="s">
        <v>384</v>
      </c>
      <c r="H318" s="29" t="s">
        <v>294</v>
      </c>
      <c r="I318" s="26" t="s">
        <v>116</v>
      </c>
      <c r="J318" s="28" t="s">
        <v>54</v>
      </c>
      <c r="K318" s="18">
        <v>43518</v>
      </c>
      <c r="L318" s="19">
        <v>44681</v>
      </c>
      <c r="M318" s="26" t="s">
        <v>55</v>
      </c>
      <c r="N318" s="27" t="s">
        <v>641</v>
      </c>
      <c r="O318" s="27" t="s">
        <v>287</v>
      </c>
      <c r="P318" s="27" t="s">
        <v>385</v>
      </c>
      <c r="Q318" s="27" t="s">
        <v>500</v>
      </c>
      <c r="R318" s="27">
        <v>2018</v>
      </c>
      <c r="S318" s="22" t="s">
        <v>501</v>
      </c>
      <c r="T318" s="27" t="s">
        <v>229</v>
      </c>
      <c r="U318" s="33" t="s">
        <v>58</v>
      </c>
      <c r="V318" s="27">
        <v>1</v>
      </c>
    </row>
    <row r="319" spans="1:22" s="1" customFormat="1" ht="25.25" customHeight="1">
      <c r="A319" s="26" t="s">
        <v>835</v>
      </c>
      <c r="B319" s="27" t="s">
        <v>23</v>
      </c>
      <c r="C319" s="27" t="s">
        <v>24</v>
      </c>
      <c r="D319" s="27" t="s">
        <v>836</v>
      </c>
      <c r="E319" s="20" t="s">
        <v>837</v>
      </c>
      <c r="F319" s="26" t="s">
        <v>383</v>
      </c>
      <c r="G319" s="28" t="s">
        <v>384</v>
      </c>
      <c r="H319" s="29" t="s">
        <v>294</v>
      </c>
      <c r="I319" s="26" t="s">
        <v>116</v>
      </c>
      <c r="J319" s="28" t="s">
        <v>54</v>
      </c>
      <c r="K319" s="18">
        <v>43518</v>
      </c>
      <c r="L319" s="19">
        <v>44681</v>
      </c>
      <c r="M319" s="26" t="s">
        <v>55</v>
      </c>
      <c r="N319" s="27" t="s">
        <v>838</v>
      </c>
      <c r="O319" s="27" t="s">
        <v>287</v>
      </c>
      <c r="P319" s="27" t="s">
        <v>385</v>
      </c>
      <c r="Q319" s="27" t="s">
        <v>500</v>
      </c>
      <c r="R319" s="27">
        <v>2018</v>
      </c>
      <c r="S319" s="22" t="s">
        <v>501</v>
      </c>
      <c r="T319" s="27" t="s">
        <v>229</v>
      </c>
      <c r="U319" s="33" t="s">
        <v>58</v>
      </c>
      <c r="V319" s="27">
        <v>1</v>
      </c>
    </row>
    <row r="320" spans="1:22" s="1" customFormat="1" ht="25.25" customHeight="1">
      <c r="A320" s="26" t="s">
        <v>839</v>
      </c>
      <c r="B320" s="27" t="s">
        <v>23</v>
      </c>
      <c r="C320" s="26" t="s">
        <v>24</v>
      </c>
      <c r="D320" s="39" t="s">
        <v>840</v>
      </c>
      <c r="E320" s="89" t="s">
        <v>841</v>
      </c>
      <c r="F320" s="26" t="s">
        <v>383</v>
      </c>
      <c r="G320" s="28" t="s">
        <v>384</v>
      </c>
      <c r="H320" s="29" t="s">
        <v>294</v>
      </c>
      <c r="I320" s="26" t="s">
        <v>116</v>
      </c>
      <c r="J320" s="37" t="s">
        <v>302</v>
      </c>
      <c r="K320" s="18">
        <v>43510</v>
      </c>
      <c r="L320" s="19">
        <v>44681</v>
      </c>
      <c r="M320" s="27" t="s">
        <v>33</v>
      </c>
      <c r="N320" s="27">
        <v>811513</v>
      </c>
      <c r="O320" s="27" t="s">
        <v>287</v>
      </c>
      <c r="P320" s="27" t="s">
        <v>385</v>
      </c>
      <c r="Q320" s="27" t="s">
        <v>500</v>
      </c>
      <c r="R320" s="27">
        <v>2018</v>
      </c>
      <c r="S320" s="22" t="s">
        <v>680</v>
      </c>
      <c r="T320" s="27" t="s">
        <v>36</v>
      </c>
      <c r="U320" s="27" t="s">
        <v>37</v>
      </c>
      <c r="V320" s="27">
        <v>1</v>
      </c>
    </row>
    <row r="321" spans="1:22" s="1" customFormat="1" ht="25.25" customHeight="1">
      <c r="A321" s="26" t="s">
        <v>842</v>
      </c>
      <c r="B321" s="27" t="s">
        <v>23</v>
      </c>
      <c r="C321" s="27" t="s">
        <v>24</v>
      </c>
      <c r="D321" s="27" t="s">
        <v>843</v>
      </c>
      <c r="E321" s="20" t="s">
        <v>844</v>
      </c>
      <c r="F321" s="26" t="s">
        <v>383</v>
      </c>
      <c r="G321" s="28" t="s">
        <v>384</v>
      </c>
      <c r="H321" s="29" t="s">
        <v>294</v>
      </c>
      <c r="I321" s="26" t="s">
        <v>116</v>
      </c>
      <c r="J321" s="28" t="s">
        <v>54</v>
      </c>
      <c r="K321" s="18">
        <v>43518</v>
      </c>
      <c r="L321" s="19">
        <v>44681</v>
      </c>
      <c r="M321" s="26" t="s">
        <v>55</v>
      </c>
      <c r="N321" s="27" t="s">
        <v>845</v>
      </c>
      <c r="O321" s="27" t="s">
        <v>287</v>
      </c>
      <c r="P321" s="27" t="s">
        <v>385</v>
      </c>
      <c r="Q321" s="27" t="s">
        <v>500</v>
      </c>
      <c r="R321" s="27">
        <v>2018</v>
      </c>
      <c r="S321" s="22" t="s">
        <v>680</v>
      </c>
      <c r="T321" s="27" t="s">
        <v>229</v>
      </c>
      <c r="U321" s="33" t="s">
        <v>58</v>
      </c>
      <c r="V321" s="27">
        <v>1</v>
      </c>
    </row>
    <row r="322" spans="1:22" s="1" customFormat="1" ht="25.25" customHeight="1">
      <c r="A322" s="26" t="s">
        <v>846</v>
      </c>
      <c r="B322" s="27" t="s">
        <v>23</v>
      </c>
      <c r="C322" s="26" t="s">
        <v>24</v>
      </c>
      <c r="D322" s="39" t="s">
        <v>847</v>
      </c>
      <c r="E322" s="89" t="s">
        <v>848</v>
      </c>
      <c r="F322" s="26" t="s">
        <v>383</v>
      </c>
      <c r="G322" s="28" t="s">
        <v>384</v>
      </c>
      <c r="H322" s="29" t="s">
        <v>294</v>
      </c>
      <c r="I322" s="26" t="s">
        <v>116</v>
      </c>
      <c r="J322" s="37" t="s">
        <v>302</v>
      </c>
      <c r="K322" s="18">
        <v>43510</v>
      </c>
      <c r="L322" s="19">
        <v>44681</v>
      </c>
      <c r="M322" s="27" t="s">
        <v>33</v>
      </c>
      <c r="N322" s="27">
        <v>810534</v>
      </c>
      <c r="O322" s="27" t="s">
        <v>287</v>
      </c>
      <c r="P322" s="27" t="s">
        <v>385</v>
      </c>
      <c r="Q322" s="27" t="s">
        <v>500</v>
      </c>
      <c r="R322" s="27">
        <v>2018</v>
      </c>
      <c r="S322" s="24" t="s">
        <v>680</v>
      </c>
      <c r="T322" s="27" t="s">
        <v>36</v>
      </c>
      <c r="U322" s="27" t="s">
        <v>37</v>
      </c>
      <c r="V322" s="27">
        <v>1</v>
      </c>
    </row>
    <row r="323" spans="1:22" s="1" customFormat="1" ht="25.25" customHeight="1">
      <c r="A323" s="26" t="s">
        <v>849</v>
      </c>
      <c r="B323" s="27" t="s">
        <v>23</v>
      </c>
      <c r="C323" s="27" t="s">
        <v>24</v>
      </c>
      <c r="D323" s="27" t="s">
        <v>850</v>
      </c>
      <c r="E323" s="20" t="s">
        <v>851</v>
      </c>
      <c r="F323" s="28" t="s">
        <v>121</v>
      </c>
      <c r="G323" s="27" t="s">
        <v>852</v>
      </c>
      <c r="H323" s="27" t="s">
        <v>133</v>
      </c>
      <c r="I323" s="26" t="s">
        <v>116</v>
      </c>
      <c r="J323" s="28" t="s">
        <v>443</v>
      </c>
      <c r="K323" s="18">
        <v>43496</v>
      </c>
      <c r="L323" s="19">
        <v>44681</v>
      </c>
      <c r="M323" s="27" t="s">
        <v>93</v>
      </c>
      <c r="N323" s="27" t="s">
        <v>32</v>
      </c>
      <c r="O323" s="27" t="s">
        <v>34</v>
      </c>
      <c r="P323" s="27" t="s">
        <v>127</v>
      </c>
      <c r="Q323" s="27" t="s">
        <v>136</v>
      </c>
      <c r="R323" s="27">
        <v>2018</v>
      </c>
      <c r="S323" s="22" t="s">
        <v>444</v>
      </c>
      <c r="T323" s="27" t="s">
        <v>94</v>
      </c>
      <c r="U323" s="33" t="s">
        <v>58</v>
      </c>
      <c r="V323" s="27">
        <v>1</v>
      </c>
    </row>
    <row r="324" spans="1:22" s="1" customFormat="1" ht="25.25" customHeight="1">
      <c r="A324" s="26" t="s">
        <v>853</v>
      </c>
      <c r="B324" s="27" t="s">
        <v>23</v>
      </c>
      <c r="C324" s="27" t="s">
        <v>24</v>
      </c>
      <c r="D324" s="27" t="s">
        <v>854</v>
      </c>
      <c r="E324" s="20" t="s">
        <v>855</v>
      </c>
      <c r="F324" s="26" t="s">
        <v>383</v>
      </c>
      <c r="G324" s="28" t="s">
        <v>384</v>
      </c>
      <c r="H324" s="29" t="s">
        <v>294</v>
      </c>
      <c r="I324" s="26" t="s">
        <v>116</v>
      </c>
      <c r="J324" s="28" t="s">
        <v>54</v>
      </c>
      <c r="K324" s="18">
        <v>43635</v>
      </c>
      <c r="L324" s="19">
        <v>44681</v>
      </c>
      <c r="M324" s="40" t="s">
        <v>125</v>
      </c>
      <c r="N324" s="27" t="s">
        <v>593</v>
      </c>
      <c r="O324" s="27" t="s">
        <v>287</v>
      </c>
      <c r="P324" s="27" t="s">
        <v>385</v>
      </c>
      <c r="Q324" s="27" t="s">
        <v>386</v>
      </c>
      <c r="R324" s="27">
        <v>2018</v>
      </c>
      <c r="S324" s="24">
        <v>148360.95000000001</v>
      </c>
      <c r="T324" s="26" t="s">
        <v>128</v>
      </c>
      <c r="U324" s="33" t="s">
        <v>58</v>
      </c>
      <c r="V324" s="27">
        <v>1</v>
      </c>
    </row>
    <row r="325" spans="1:22" s="1" customFormat="1" ht="25.25" customHeight="1">
      <c r="A325" s="26" t="s">
        <v>856</v>
      </c>
      <c r="B325" s="27" t="s">
        <v>23</v>
      </c>
      <c r="C325" s="27" t="s">
        <v>24</v>
      </c>
      <c r="D325" s="27" t="s">
        <v>857</v>
      </c>
      <c r="E325" s="20" t="s">
        <v>858</v>
      </c>
      <c r="F325" s="27" t="s">
        <v>121</v>
      </c>
      <c r="G325" s="26" t="s">
        <v>324</v>
      </c>
      <c r="H325" s="29" t="s">
        <v>284</v>
      </c>
      <c r="I325" s="26" t="s">
        <v>116</v>
      </c>
      <c r="J325" s="38" t="s">
        <v>859</v>
      </c>
      <c r="K325" s="19">
        <v>43704</v>
      </c>
      <c r="L325" s="19">
        <v>44681</v>
      </c>
      <c r="M325" s="27" t="s">
        <v>48</v>
      </c>
      <c r="N325" s="27" t="s">
        <v>574</v>
      </c>
      <c r="O325" s="27" t="s">
        <v>287</v>
      </c>
      <c r="P325" s="27" t="s">
        <v>288</v>
      </c>
      <c r="Q325" s="26" t="s">
        <v>289</v>
      </c>
      <c r="R325" s="27">
        <v>2018</v>
      </c>
      <c r="S325" s="22">
        <v>226600</v>
      </c>
      <c r="T325" s="27" t="s">
        <v>49</v>
      </c>
      <c r="U325" s="27" t="s">
        <v>50</v>
      </c>
      <c r="V325" s="27">
        <v>1</v>
      </c>
    </row>
    <row r="326" spans="1:22" s="1" customFormat="1" ht="25.25" customHeight="1">
      <c r="A326" s="26" t="s">
        <v>860</v>
      </c>
      <c r="B326" s="27" t="s">
        <v>23</v>
      </c>
      <c r="C326" s="26" t="s">
        <v>24</v>
      </c>
      <c r="D326" s="39" t="s">
        <v>861</v>
      </c>
      <c r="E326" s="89" t="s">
        <v>862</v>
      </c>
      <c r="F326" s="26" t="s">
        <v>383</v>
      </c>
      <c r="G326" s="28" t="s">
        <v>384</v>
      </c>
      <c r="H326" s="29" t="s">
        <v>294</v>
      </c>
      <c r="I326" s="26" t="s">
        <v>116</v>
      </c>
      <c r="J326" s="37" t="s">
        <v>302</v>
      </c>
      <c r="K326" s="18">
        <v>43510</v>
      </c>
      <c r="L326" s="19">
        <v>44681</v>
      </c>
      <c r="M326" s="27" t="s">
        <v>33</v>
      </c>
      <c r="N326" s="27">
        <v>818031</v>
      </c>
      <c r="O326" s="27" t="s">
        <v>287</v>
      </c>
      <c r="P326" s="27" t="s">
        <v>385</v>
      </c>
      <c r="Q326" s="27" t="s">
        <v>500</v>
      </c>
      <c r="R326" s="27">
        <v>2018</v>
      </c>
      <c r="S326" s="22" t="s">
        <v>680</v>
      </c>
      <c r="T326" s="27" t="s">
        <v>36</v>
      </c>
      <c r="U326" s="27" t="s">
        <v>37</v>
      </c>
      <c r="V326" s="27">
        <v>1</v>
      </c>
    </row>
    <row r="327" spans="1:22" s="1" customFormat="1" ht="25.25" customHeight="1">
      <c r="A327" s="26" t="s">
        <v>863</v>
      </c>
      <c r="B327" s="27" t="s">
        <v>23</v>
      </c>
      <c r="C327" s="27" t="s">
        <v>24</v>
      </c>
      <c r="D327" s="27" t="s">
        <v>864</v>
      </c>
      <c r="E327" s="20" t="s">
        <v>865</v>
      </c>
      <c r="F327" s="26" t="s">
        <v>383</v>
      </c>
      <c r="G327" s="28" t="s">
        <v>384</v>
      </c>
      <c r="H327" s="29" t="s">
        <v>294</v>
      </c>
      <c r="I327" s="26" t="s">
        <v>116</v>
      </c>
      <c r="J327" s="28" t="s">
        <v>54</v>
      </c>
      <c r="K327" s="18">
        <v>43518</v>
      </c>
      <c r="L327" s="19">
        <v>44681</v>
      </c>
      <c r="M327" s="26" t="s">
        <v>55</v>
      </c>
      <c r="N327" s="27" t="s">
        <v>641</v>
      </c>
      <c r="O327" s="27" t="s">
        <v>287</v>
      </c>
      <c r="P327" s="27" t="s">
        <v>385</v>
      </c>
      <c r="Q327" s="27" t="s">
        <v>500</v>
      </c>
      <c r="R327" s="27">
        <v>2018</v>
      </c>
      <c r="S327" s="22" t="s">
        <v>501</v>
      </c>
      <c r="T327" s="27" t="s">
        <v>229</v>
      </c>
      <c r="U327" s="33" t="s">
        <v>58</v>
      </c>
      <c r="V327" s="27">
        <v>1</v>
      </c>
    </row>
    <row r="328" spans="1:22" s="1" customFormat="1" ht="25.25" customHeight="1">
      <c r="A328" s="26" t="s">
        <v>866</v>
      </c>
      <c r="B328" s="27" t="s">
        <v>23</v>
      </c>
      <c r="C328" s="27" t="s">
        <v>24</v>
      </c>
      <c r="D328" s="39" t="s">
        <v>867</v>
      </c>
      <c r="E328" s="89" t="s">
        <v>868</v>
      </c>
      <c r="F328" s="26" t="s">
        <v>383</v>
      </c>
      <c r="G328" s="28" t="s">
        <v>384</v>
      </c>
      <c r="H328" s="29" t="s">
        <v>294</v>
      </c>
      <c r="I328" s="26" t="s">
        <v>116</v>
      </c>
      <c r="J328" s="37" t="s">
        <v>302</v>
      </c>
      <c r="K328" s="18">
        <v>43510</v>
      </c>
      <c r="L328" s="19">
        <v>44681</v>
      </c>
      <c r="M328" s="27" t="s">
        <v>33</v>
      </c>
      <c r="N328" s="27">
        <v>814503</v>
      </c>
      <c r="O328" s="27" t="s">
        <v>287</v>
      </c>
      <c r="P328" s="27" t="s">
        <v>385</v>
      </c>
      <c r="Q328" s="27" t="s">
        <v>500</v>
      </c>
      <c r="R328" s="27">
        <v>2018</v>
      </c>
      <c r="S328" s="22" t="s">
        <v>680</v>
      </c>
      <c r="T328" s="27" t="s">
        <v>36</v>
      </c>
      <c r="U328" s="27" t="s">
        <v>37</v>
      </c>
      <c r="V328" s="27">
        <v>1</v>
      </c>
    </row>
    <row r="329" spans="1:22" s="1" customFormat="1" ht="25.25" customHeight="1">
      <c r="A329" s="26" t="s">
        <v>869</v>
      </c>
      <c r="B329" s="27" t="s">
        <v>23</v>
      </c>
      <c r="C329" s="27" t="s">
        <v>24</v>
      </c>
      <c r="D329" s="39" t="s">
        <v>870</v>
      </c>
      <c r="E329" s="89" t="s">
        <v>871</v>
      </c>
      <c r="F329" s="26" t="s">
        <v>383</v>
      </c>
      <c r="G329" s="28" t="s">
        <v>384</v>
      </c>
      <c r="H329" s="29" t="s">
        <v>294</v>
      </c>
      <c r="I329" s="26" t="s">
        <v>116</v>
      </c>
      <c r="J329" s="37" t="s">
        <v>302</v>
      </c>
      <c r="K329" s="18">
        <v>43510</v>
      </c>
      <c r="L329" s="19">
        <v>44681</v>
      </c>
      <c r="M329" s="27" t="s">
        <v>33</v>
      </c>
      <c r="N329" s="27">
        <v>810536</v>
      </c>
      <c r="O329" s="27" t="s">
        <v>287</v>
      </c>
      <c r="P329" s="27" t="s">
        <v>385</v>
      </c>
      <c r="Q329" s="27" t="s">
        <v>500</v>
      </c>
      <c r="R329" s="27">
        <v>2018</v>
      </c>
      <c r="S329" s="22" t="s">
        <v>680</v>
      </c>
      <c r="T329" s="27" t="s">
        <v>36</v>
      </c>
      <c r="U329" s="27" t="s">
        <v>37</v>
      </c>
      <c r="V329" s="27">
        <v>1</v>
      </c>
    </row>
    <row r="330" spans="1:22" s="1" customFormat="1" ht="25.25" customHeight="1">
      <c r="A330" s="26" t="s">
        <v>872</v>
      </c>
      <c r="B330" s="27" t="s">
        <v>23</v>
      </c>
      <c r="C330" s="27" t="s">
        <v>24</v>
      </c>
      <c r="D330" s="27" t="s">
        <v>873</v>
      </c>
      <c r="E330" s="20" t="s">
        <v>874</v>
      </c>
      <c r="F330" s="26" t="s">
        <v>383</v>
      </c>
      <c r="G330" s="28" t="s">
        <v>384</v>
      </c>
      <c r="H330" s="29" t="s">
        <v>294</v>
      </c>
      <c r="I330" s="26" t="s">
        <v>116</v>
      </c>
      <c r="J330" s="28" t="s">
        <v>54</v>
      </c>
      <c r="K330" s="18">
        <v>43524</v>
      </c>
      <c r="L330" s="19">
        <v>44681</v>
      </c>
      <c r="M330" s="26" t="s">
        <v>55</v>
      </c>
      <c r="N330" s="27" t="s">
        <v>641</v>
      </c>
      <c r="O330" s="27" t="s">
        <v>287</v>
      </c>
      <c r="P330" s="27" t="s">
        <v>385</v>
      </c>
      <c r="Q330" s="27" t="s">
        <v>500</v>
      </c>
      <c r="R330" s="27">
        <v>2018</v>
      </c>
      <c r="S330" s="22" t="s">
        <v>680</v>
      </c>
      <c r="T330" s="27" t="s">
        <v>229</v>
      </c>
      <c r="U330" s="33" t="s">
        <v>58</v>
      </c>
      <c r="V330" s="27">
        <v>1</v>
      </c>
    </row>
    <row r="331" spans="1:22" s="1" customFormat="1" ht="25.25" customHeight="1">
      <c r="A331" s="31" t="s">
        <v>875</v>
      </c>
      <c r="B331" s="32" t="s">
        <v>23</v>
      </c>
      <c r="C331" s="31" t="s">
        <v>24</v>
      </c>
      <c r="D331" s="33" t="s">
        <v>876</v>
      </c>
      <c r="E331" s="13" t="s">
        <v>877</v>
      </c>
      <c r="F331" s="34" t="s">
        <v>121</v>
      </c>
      <c r="G331" s="31" t="s">
        <v>324</v>
      </c>
      <c r="H331" s="35" t="s">
        <v>284</v>
      </c>
      <c r="I331" s="31" t="s">
        <v>116</v>
      </c>
      <c r="J331" s="34" t="s">
        <v>285</v>
      </c>
      <c r="K331" s="6">
        <v>43712</v>
      </c>
      <c r="L331" s="19">
        <v>44681</v>
      </c>
      <c r="M331" s="32" t="s">
        <v>48</v>
      </c>
      <c r="N331" s="32" t="s">
        <v>414</v>
      </c>
      <c r="O331" s="33" t="s">
        <v>287</v>
      </c>
      <c r="P331" s="33" t="s">
        <v>288</v>
      </c>
      <c r="Q331" s="33" t="s">
        <v>289</v>
      </c>
      <c r="R331" s="33">
        <v>2018</v>
      </c>
      <c r="S331" s="16">
        <v>203304</v>
      </c>
      <c r="T331" s="32" t="s">
        <v>49</v>
      </c>
      <c r="U331" s="32" t="s">
        <v>50</v>
      </c>
      <c r="V331" s="36">
        <v>1</v>
      </c>
    </row>
    <row r="332" spans="1:22" s="1" customFormat="1" ht="25.25" customHeight="1">
      <c r="A332" s="26" t="s">
        <v>878</v>
      </c>
      <c r="B332" s="27" t="s">
        <v>23</v>
      </c>
      <c r="C332" s="27" t="s">
        <v>24</v>
      </c>
      <c r="D332" s="39" t="s">
        <v>879</v>
      </c>
      <c r="E332" s="89" t="s">
        <v>880</v>
      </c>
      <c r="F332" s="26" t="s">
        <v>383</v>
      </c>
      <c r="G332" s="28" t="s">
        <v>384</v>
      </c>
      <c r="H332" s="29" t="s">
        <v>294</v>
      </c>
      <c r="I332" s="26" t="s">
        <v>116</v>
      </c>
      <c r="J332" s="37" t="s">
        <v>302</v>
      </c>
      <c r="K332" s="18">
        <v>43510</v>
      </c>
      <c r="L332" s="19">
        <v>44681</v>
      </c>
      <c r="M332" s="27" t="s">
        <v>33</v>
      </c>
      <c r="N332" s="27">
        <v>811513</v>
      </c>
      <c r="O332" s="27" t="s">
        <v>287</v>
      </c>
      <c r="P332" s="27" t="s">
        <v>385</v>
      </c>
      <c r="Q332" s="27" t="s">
        <v>500</v>
      </c>
      <c r="R332" s="27">
        <v>2018</v>
      </c>
      <c r="S332" s="22" t="s">
        <v>680</v>
      </c>
      <c r="T332" s="27" t="s">
        <v>36</v>
      </c>
      <c r="U332" s="27" t="s">
        <v>37</v>
      </c>
      <c r="V332" s="27">
        <v>1</v>
      </c>
    </row>
    <row r="333" spans="1:22" s="1" customFormat="1" ht="25.25" customHeight="1">
      <c r="A333" s="26" t="s">
        <v>881</v>
      </c>
      <c r="B333" s="27" t="s">
        <v>23</v>
      </c>
      <c r="C333" s="27" t="s">
        <v>24</v>
      </c>
      <c r="D333" s="27" t="s">
        <v>882</v>
      </c>
      <c r="E333" s="20" t="s">
        <v>883</v>
      </c>
      <c r="F333" s="26" t="s">
        <v>383</v>
      </c>
      <c r="G333" s="28" t="s">
        <v>384</v>
      </c>
      <c r="H333" s="29" t="s">
        <v>294</v>
      </c>
      <c r="I333" s="26" t="s">
        <v>116</v>
      </c>
      <c r="J333" s="38" t="s">
        <v>54</v>
      </c>
      <c r="K333" s="18">
        <v>43497</v>
      </c>
      <c r="L333" s="19">
        <v>44681</v>
      </c>
      <c r="M333" s="26" t="s">
        <v>161</v>
      </c>
      <c r="N333" s="27" t="s">
        <v>32</v>
      </c>
      <c r="O333" s="27" t="s">
        <v>287</v>
      </c>
      <c r="P333" s="27" t="s">
        <v>385</v>
      </c>
      <c r="Q333" s="27" t="s">
        <v>386</v>
      </c>
      <c r="R333" s="27">
        <v>2018</v>
      </c>
      <c r="S333" s="22" t="s">
        <v>501</v>
      </c>
      <c r="T333" s="27" t="s">
        <v>162</v>
      </c>
      <c r="U333" s="27" t="s">
        <v>86</v>
      </c>
      <c r="V333" s="27">
        <v>1</v>
      </c>
    </row>
    <row r="334" spans="1:22" s="1" customFormat="1" ht="25.25" customHeight="1">
      <c r="A334" s="26" t="s">
        <v>884</v>
      </c>
      <c r="B334" s="27" t="s">
        <v>23</v>
      </c>
      <c r="C334" s="27" t="s">
        <v>24</v>
      </c>
      <c r="D334" s="27" t="s">
        <v>885</v>
      </c>
      <c r="E334" s="20" t="s">
        <v>886</v>
      </c>
      <c r="F334" s="26" t="s">
        <v>383</v>
      </c>
      <c r="G334" s="28" t="s">
        <v>384</v>
      </c>
      <c r="H334" s="29" t="s">
        <v>294</v>
      </c>
      <c r="I334" s="26" t="s">
        <v>116</v>
      </c>
      <c r="J334" s="28" t="s">
        <v>54</v>
      </c>
      <c r="K334" s="18">
        <v>43518</v>
      </c>
      <c r="L334" s="19">
        <v>44681</v>
      </c>
      <c r="M334" s="26" t="s">
        <v>55</v>
      </c>
      <c r="N334" s="27" t="s">
        <v>641</v>
      </c>
      <c r="O334" s="27" t="s">
        <v>287</v>
      </c>
      <c r="P334" s="27" t="s">
        <v>385</v>
      </c>
      <c r="Q334" s="27" t="s">
        <v>500</v>
      </c>
      <c r="R334" s="27">
        <v>2018</v>
      </c>
      <c r="S334" s="22" t="s">
        <v>680</v>
      </c>
      <c r="T334" s="27" t="s">
        <v>229</v>
      </c>
      <c r="U334" s="33" t="s">
        <v>58</v>
      </c>
      <c r="V334" s="27">
        <v>1</v>
      </c>
    </row>
    <row r="335" spans="1:22" s="1" customFormat="1" ht="25.25" customHeight="1">
      <c r="A335" s="26" t="s">
        <v>887</v>
      </c>
      <c r="B335" s="27" t="s">
        <v>23</v>
      </c>
      <c r="C335" s="27" t="s">
        <v>24</v>
      </c>
      <c r="D335" s="27" t="s">
        <v>888</v>
      </c>
      <c r="E335" s="20" t="s">
        <v>889</v>
      </c>
      <c r="F335" s="26" t="s">
        <v>383</v>
      </c>
      <c r="G335" s="28" t="s">
        <v>384</v>
      </c>
      <c r="H335" s="29" t="s">
        <v>294</v>
      </c>
      <c r="I335" s="26" t="s">
        <v>116</v>
      </c>
      <c r="J335" s="28" t="s">
        <v>54</v>
      </c>
      <c r="K335" s="18">
        <v>43517</v>
      </c>
      <c r="L335" s="19">
        <v>44681</v>
      </c>
      <c r="M335" s="26" t="s">
        <v>55</v>
      </c>
      <c r="N335" s="27" t="s">
        <v>641</v>
      </c>
      <c r="O335" s="27" t="s">
        <v>287</v>
      </c>
      <c r="P335" s="27" t="s">
        <v>385</v>
      </c>
      <c r="Q335" s="27" t="s">
        <v>500</v>
      </c>
      <c r="R335" s="27">
        <v>2018</v>
      </c>
      <c r="S335" s="22" t="s">
        <v>680</v>
      </c>
      <c r="T335" s="27" t="s">
        <v>229</v>
      </c>
      <c r="U335" s="33" t="s">
        <v>58</v>
      </c>
      <c r="V335" s="27">
        <v>1</v>
      </c>
    </row>
    <row r="336" spans="1:22" s="1" customFormat="1" ht="25.25" customHeight="1">
      <c r="A336" s="26" t="s">
        <v>890</v>
      </c>
      <c r="B336" s="27" t="s">
        <v>23</v>
      </c>
      <c r="C336" s="27" t="s">
        <v>24</v>
      </c>
      <c r="D336" s="27" t="s">
        <v>891</v>
      </c>
      <c r="E336" s="20" t="s">
        <v>892</v>
      </c>
      <c r="F336" s="26" t="s">
        <v>383</v>
      </c>
      <c r="G336" s="28" t="s">
        <v>384</v>
      </c>
      <c r="H336" s="29" t="s">
        <v>294</v>
      </c>
      <c r="I336" s="26" t="s">
        <v>116</v>
      </c>
      <c r="J336" s="28" t="s">
        <v>54</v>
      </c>
      <c r="K336" s="18">
        <v>43517</v>
      </c>
      <c r="L336" s="19">
        <v>44681</v>
      </c>
      <c r="M336" s="26" t="s">
        <v>55</v>
      </c>
      <c r="N336" s="27" t="s">
        <v>802</v>
      </c>
      <c r="O336" s="27" t="s">
        <v>287</v>
      </c>
      <c r="P336" s="27" t="s">
        <v>385</v>
      </c>
      <c r="Q336" s="27" t="s">
        <v>500</v>
      </c>
      <c r="R336" s="27">
        <v>2018</v>
      </c>
      <c r="S336" s="22" t="s">
        <v>680</v>
      </c>
      <c r="T336" s="27" t="s">
        <v>229</v>
      </c>
      <c r="U336" s="33" t="s">
        <v>58</v>
      </c>
      <c r="V336" s="27">
        <v>1</v>
      </c>
    </row>
    <row r="337" spans="1:22" s="1" customFormat="1" ht="25.25" customHeight="1">
      <c r="A337" s="26" t="s">
        <v>893</v>
      </c>
      <c r="B337" s="27" t="s">
        <v>23</v>
      </c>
      <c r="C337" s="26" t="s">
        <v>24</v>
      </c>
      <c r="D337" s="39" t="s">
        <v>894</v>
      </c>
      <c r="E337" s="89" t="s">
        <v>895</v>
      </c>
      <c r="F337" s="26" t="s">
        <v>383</v>
      </c>
      <c r="G337" s="28" t="s">
        <v>384</v>
      </c>
      <c r="H337" s="27" t="s">
        <v>294</v>
      </c>
      <c r="I337" s="26" t="s">
        <v>116</v>
      </c>
      <c r="J337" s="28" t="s">
        <v>896</v>
      </c>
      <c r="K337" s="18">
        <v>43510</v>
      </c>
      <c r="L337" s="19">
        <v>44681</v>
      </c>
      <c r="M337" s="27" t="s">
        <v>33</v>
      </c>
      <c r="N337" s="27">
        <v>810534</v>
      </c>
      <c r="O337" s="27" t="s">
        <v>287</v>
      </c>
      <c r="P337" s="27" t="s">
        <v>385</v>
      </c>
      <c r="Q337" s="27" t="s">
        <v>500</v>
      </c>
      <c r="R337" s="27">
        <v>2018</v>
      </c>
      <c r="S337" s="24" t="s">
        <v>680</v>
      </c>
      <c r="T337" s="27" t="s">
        <v>36</v>
      </c>
      <c r="U337" s="27" t="s">
        <v>37</v>
      </c>
      <c r="V337" s="27">
        <v>1</v>
      </c>
    </row>
    <row r="338" spans="1:22" s="1" customFormat="1" ht="25.25" customHeight="1">
      <c r="A338" s="31" t="s">
        <v>897</v>
      </c>
      <c r="B338" s="32" t="s">
        <v>23</v>
      </c>
      <c r="C338" s="31" t="s">
        <v>24</v>
      </c>
      <c r="D338" s="33" t="s">
        <v>898</v>
      </c>
      <c r="E338" s="13" t="s">
        <v>899</v>
      </c>
      <c r="F338" s="34" t="s">
        <v>121</v>
      </c>
      <c r="G338" s="31" t="s">
        <v>324</v>
      </c>
      <c r="H338" s="35" t="s">
        <v>284</v>
      </c>
      <c r="I338" s="31" t="s">
        <v>116</v>
      </c>
      <c r="J338" s="34" t="s">
        <v>285</v>
      </c>
      <c r="K338" s="6">
        <v>43712</v>
      </c>
      <c r="L338" s="19">
        <v>44681</v>
      </c>
      <c r="M338" s="32" t="s">
        <v>48</v>
      </c>
      <c r="N338" s="32" t="s">
        <v>414</v>
      </c>
      <c r="O338" s="33" t="s">
        <v>287</v>
      </c>
      <c r="P338" s="33" t="s">
        <v>288</v>
      </c>
      <c r="Q338" s="33" t="s">
        <v>784</v>
      </c>
      <c r="R338" s="33">
        <v>2018</v>
      </c>
      <c r="S338" s="16">
        <v>203304</v>
      </c>
      <c r="T338" s="32" t="s">
        <v>49</v>
      </c>
      <c r="U338" s="32" t="s">
        <v>50</v>
      </c>
      <c r="V338" s="36">
        <v>1</v>
      </c>
    </row>
    <row r="339" spans="1:22" s="1" customFormat="1" ht="25.25" customHeight="1">
      <c r="A339" s="26" t="s">
        <v>900</v>
      </c>
      <c r="B339" s="27" t="s">
        <v>23</v>
      </c>
      <c r="C339" s="27" t="s">
        <v>24</v>
      </c>
      <c r="D339" s="26" t="s">
        <v>901</v>
      </c>
      <c r="E339" s="30" t="s">
        <v>902</v>
      </c>
      <c r="F339" s="26" t="s">
        <v>121</v>
      </c>
      <c r="G339" s="26" t="s">
        <v>324</v>
      </c>
      <c r="H339" s="29" t="s">
        <v>284</v>
      </c>
      <c r="I339" s="26" t="s">
        <v>116</v>
      </c>
      <c r="J339" s="28" t="s">
        <v>285</v>
      </c>
      <c r="K339" s="19">
        <v>43696</v>
      </c>
      <c r="L339" s="19">
        <v>44681</v>
      </c>
      <c r="M339" s="27" t="s">
        <v>48</v>
      </c>
      <c r="N339" s="27" t="s">
        <v>414</v>
      </c>
      <c r="O339" s="27" t="s">
        <v>287</v>
      </c>
      <c r="P339" s="27" t="s">
        <v>288</v>
      </c>
      <c r="Q339" s="26" t="s">
        <v>289</v>
      </c>
      <c r="R339" s="27">
        <v>2018</v>
      </c>
      <c r="S339" s="22">
        <v>203304</v>
      </c>
      <c r="T339" s="27" t="s">
        <v>49</v>
      </c>
      <c r="U339" s="27" t="s">
        <v>50</v>
      </c>
      <c r="V339" s="27">
        <v>1</v>
      </c>
    </row>
    <row r="340" spans="1:22" s="1" customFormat="1" ht="25.25" customHeight="1">
      <c r="A340" s="26" t="s">
        <v>903</v>
      </c>
      <c r="B340" s="26" t="s">
        <v>23</v>
      </c>
      <c r="C340" s="26" t="s">
        <v>24</v>
      </c>
      <c r="D340" s="27" t="s">
        <v>904</v>
      </c>
      <c r="E340" s="20" t="s">
        <v>905</v>
      </c>
      <c r="F340" s="28" t="s">
        <v>121</v>
      </c>
      <c r="G340" s="27" t="s">
        <v>906</v>
      </c>
      <c r="H340" s="29" t="s">
        <v>284</v>
      </c>
      <c r="I340" s="26" t="s">
        <v>116</v>
      </c>
      <c r="J340" s="37" t="s">
        <v>907</v>
      </c>
      <c r="K340" s="18">
        <v>44236</v>
      </c>
      <c r="L340" s="19">
        <v>44681</v>
      </c>
      <c r="M340" s="27" t="s">
        <v>48</v>
      </c>
      <c r="N340" s="27" t="s">
        <v>32</v>
      </c>
      <c r="O340" s="26" t="s">
        <v>287</v>
      </c>
      <c r="P340" s="26" t="s">
        <v>288</v>
      </c>
      <c r="Q340" s="26" t="s">
        <v>289</v>
      </c>
      <c r="R340" s="26">
        <v>2018</v>
      </c>
      <c r="S340" s="22">
        <v>217399.45</v>
      </c>
      <c r="T340" s="27" t="s">
        <v>49</v>
      </c>
      <c r="U340" s="27" t="s">
        <v>50</v>
      </c>
      <c r="V340" s="27">
        <v>1</v>
      </c>
    </row>
    <row r="341" spans="1:22" s="1" customFormat="1" ht="25.25" customHeight="1">
      <c r="A341" s="26" t="s">
        <v>908</v>
      </c>
      <c r="B341" s="26" t="s">
        <v>23</v>
      </c>
      <c r="C341" s="26" t="s">
        <v>24</v>
      </c>
      <c r="D341" s="27" t="s">
        <v>909</v>
      </c>
      <c r="E341" s="20" t="s">
        <v>910</v>
      </c>
      <c r="F341" s="28" t="s">
        <v>121</v>
      </c>
      <c r="G341" s="27" t="s">
        <v>283</v>
      </c>
      <c r="H341" s="29" t="s">
        <v>284</v>
      </c>
      <c r="I341" s="26" t="s">
        <v>116</v>
      </c>
      <c r="J341" s="37" t="s">
        <v>337</v>
      </c>
      <c r="K341" s="18">
        <v>44063</v>
      </c>
      <c r="L341" s="19">
        <v>44681</v>
      </c>
      <c r="M341" s="27" t="s">
        <v>48</v>
      </c>
      <c r="N341" s="27" t="s">
        <v>32</v>
      </c>
      <c r="O341" s="26" t="s">
        <v>287</v>
      </c>
      <c r="P341" s="26" t="s">
        <v>288</v>
      </c>
      <c r="Q341" s="26" t="s">
        <v>289</v>
      </c>
      <c r="R341" s="26">
        <v>2018</v>
      </c>
      <c r="S341" s="22">
        <v>217400</v>
      </c>
      <c r="T341" s="27" t="s">
        <v>49</v>
      </c>
      <c r="U341" s="27" t="s">
        <v>50</v>
      </c>
      <c r="V341" s="27">
        <v>1</v>
      </c>
    </row>
    <row r="342" spans="1:22" s="1" customFormat="1" ht="25.25" customHeight="1">
      <c r="A342" s="26" t="s">
        <v>911</v>
      </c>
      <c r="B342" s="26" t="s">
        <v>23</v>
      </c>
      <c r="C342" s="26" t="s">
        <v>24</v>
      </c>
      <c r="D342" s="27" t="s">
        <v>912</v>
      </c>
      <c r="E342" s="20" t="s">
        <v>913</v>
      </c>
      <c r="F342" s="28" t="s">
        <v>121</v>
      </c>
      <c r="G342" s="27" t="s">
        <v>283</v>
      </c>
      <c r="H342" s="29" t="s">
        <v>284</v>
      </c>
      <c r="I342" s="26" t="s">
        <v>116</v>
      </c>
      <c r="J342" s="37" t="s">
        <v>337</v>
      </c>
      <c r="K342" s="18">
        <v>44067</v>
      </c>
      <c r="L342" s="19">
        <v>44681</v>
      </c>
      <c r="M342" s="27" t="s">
        <v>48</v>
      </c>
      <c r="N342" s="27" t="s">
        <v>32</v>
      </c>
      <c r="O342" s="26" t="s">
        <v>287</v>
      </c>
      <c r="P342" s="26" t="s">
        <v>288</v>
      </c>
      <c r="Q342" s="26" t="s">
        <v>289</v>
      </c>
      <c r="R342" s="26">
        <v>2018</v>
      </c>
      <c r="S342" s="22">
        <v>217400</v>
      </c>
      <c r="T342" s="27" t="s">
        <v>49</v>
      </c>
      <c r="U342" s="27" t="s">
        <v>50</v>
      </c>
      <c r="V342" s="27">
        <v>1</v>
      </c>
    </row>
    <row r="343" spans="1:22" s="1" customFormat="1" ht="25.25" customHeight="1">
      <c r="A343" s="26" t="s">
        <v>914</v>
      </c>
      <c r="B343" s="27" t="s">
        <v>23</v>
      </c>
      <c r="C343" s="27" t="s">
        <v>24</v>
      </c>
      <c r="D343" s="27" t="s">
        <v>915</v>
      </c>
      <c r="E343" s="20" t="s">
        <v>916</v>
      </c>
      <c r="F343" s="26" t="s">
        <v>383</v>
      </c>
      <c r="G343" s="28" t="s">
        <v>384</v>
      </c>
      <c r="H343" s="29" t="s">
        <v>294</v>
      </c>
      <c r="I343" s="26" t="s">
        <v>116</v>
      </c>
      <c r="J343" s="28" t="s">
        <v>54</v>
      </c>
      <c r="K343" s="18">
        <v>43518</v>
      </c>
      <c r="L343" s="19">
        <v>44681</v>
      </c>
      <c r="M343" s="26" t="s">
        <v>55</v>
      </c>
      <c r="N343" s="27" t="s">
        <v>641</v>
      </c>
      <c r="O343" s="27" t="s">
        <v>287</v>
      </c>
      <c r="P343" s="27" t="s">
        <v>385</v>
      </c>
      <c r="Q343" s="27" t="s">
        <v>500</v>
      </c>
      <c r="R343" s="27">
        <v>2018</v>
      </c>
      <c r="S343" s="22" t="s">
        <v>680</v>
      </c>
      <c r="T343" s="27" t="s">
        <v>229</v>
      </c>
      <c r="U343" s="33" t="s">
        <v>58</v>
      </c>
      <c r="V343" s="27">
        <v>1</v>
      </c>
    </row>
    <row r="344" spans="1:22" s="1" customFormat="1" ht="25.25" customHeight="1">
      <c r="A344" s="26" t="s">
        <v>917</v>
      </c>
      <c r="B344" s="27" t="s">
        <v>23</v>
      </c>
      <c r="C344" s="26" t="s">
        <v>24</v>
      </c>
      <c r="D344" s="39" t="s">
        <v>918</v>
      </c>
      <c r="E344" s="89" t="s">
        <v>919</v>
      </c>
      <c r="F344" s="26" t="s">
        <v>383</v>
      </c>
      <c r="G344" s="28" t="s">
        <v>384</v>
      </c>
      <c r="H344" s="29" t="s">
        <v>294</v>
      </c>
      <c r="I344" s="26" t="s">
        <v>116</v>
      </c>
      <c r="J344" s="37" t="s">
        <v>302</v>
      </c>
      <c r="K344" s="18">
        <v>43510</v>
      </c>
      <c r="L344" s="19">
        <v>44681</v>
      </c>
      <c r="M344" s="27" t="s">
        <v>33</v>
      </c>
      <c r="N344" s="27">
        <v>811513</v>
      </c>
      <c r="O344" s="27" t="s">
        <v>287</v>
      </c>
      <c r="P344" s="27" t="s">
        <v>385</v>
      </c>
      <c r="Q344" s="27" t="s">
        <v>500</v>
      </c>
      <c r="R344" s="27">
        <v>2018</v>
      </c>
      <c r="S344" s="22" t="s">
        <v>501</v>
      </c>
      <c r="T344" s="27" t="s">
        <v>36</v>
      </c>
      <c r="U344" s="27" t="s">
        <v>37</v>
      </c>
      <c r="V344" s="27">
        <v>1</v>
      </c>
    </row>
    <row r="345" spans="1:22" s="1" customFormat="1" ht="25.25" customHeight="1">
      <c r="A345" s="26" t="s">
        <v>920</v>
      </c>
      <c r="B345" s="27" t="s">
        <v>23</v>
      </c>
      <c r="C345" s="27" t="s">
        <v>24</v>
      </c>
      <c r="D345" s="27" t="s">
        <v>921</v>
      </c>
      <c r="E345" s="20" t="s">
        <v>922</v>
      </c>
      <c r="F345" s="26" t="s">
        <v>482</v>
      </c>
      <c r="G345" s="27" t="s">
        <v>247</v>
      </c>
      <c r="H345" s="27" t="s">
        <v>133</v>
      </c>
      <c r="I345" s="26" t="s">
        <v>116</v>
      </c>
      <c r="J345" s="38" t="s">
        <v>54</v>
      </c>
      <c r="K345" s="18">
        <v>43497</v>
      </c>
      <c r="L345" s="19">
        <v>44681</v>
      </c>
      <c r="M345" s="26" t="s">
        <v>161</v>
      </c>
      <c r="N345" s="27" t="s">
        <v>530</v>
      </c>
      <c r="O345" s="27" t="s">
        <v>34</v>
      </c>
      <c r="P345" s="27" t="s">
        <v>127</v>
      </c>
      <c r="Q345" s="27" t="s">
        <v>250</v>
      </c>
      <c r="R345" s="27">
        <v>2018</v>
      </c>
      <c r="S345" s="22" t="s">
        <v>521</v>
      </c>
      <c r="T345" s="27" t="s">
        <v>162</v>
      </c>
      <c r="U345" s="27" t="s">
        <v>86</v>
      </c>
      <c r="V345" s="27">
        <v>1</v>
      </c>
    </row>
    <row r="346" spans="1:22" s="1" customFormat="1" ht="25.25" customHeight="1">
      <c r="A346" s="26" t="s">
        <v>923</v>
      </c>
      <c r="B346" s="27" t="s">
        <v>23</v>
      </c>
      <c r="C346" s="27" t="s">
        <v>24</v>
      </c>
      <c r="D346" s="27" t="s">
        <v>924</v>
      </c>
      <c r="E346" s="20" t="s">
        <v>925</v>
      </c>
      <c r="F346" s="26" t="s">
        <v>482</v>
      </c>
      <c r="G346" s="27" t="s">
        <v>247</v>
      </c>
      <c r="H346" s="27" t="s">
        <v>133</v>
      </c>
      <c r="I346" s="26" t="s">
        <v>116</v>
      </c>
      <c r="J346" s="28" t="s">
        <v>54</v>
      </c>
      <c r="K346" s="18">
        <v>43522</v>
      </c>
      <c r="L346" s="19">
        <v>44681</v>
      </c>
      <c r="M346" s="40" t="s">
        <v>125</v>
      </c>
      <c r="N346" s="26" t="s">
        <v>397</v>
      </c>
      <c r="O346" s="27" t="s">
        <v>34</v>
      </c>
      <c r="P346" s="27" t="s">
        <v>127</v>
      </c>
      <c r="Q346" s="27" t="s">
        <v>250</v>
      </c>
      <c r="R346" s="27">
        <v>2018</v>
      </c>
      <c r="S346" s="22" t="s">
        <v>521</v>
      </c>
      <c r="T346" s="26" t="s">
        <v>128</v>
      </c>
      <c r="U346" s="33" t="s">
        <v>58</v>
      </c>
      <c r="V346" s="27">
        <v>1</v>
      </c>
    </row>
    <row r="347" spans="1:22" s="1" customFormat="1" ht="25.25" customHeight="1">
      <c r="A347" s="26" t="s">
        <v>926</v>
      </c>
      <c r="B347" s="27" t="s">
        <v>23</v>
      </c>
      <c r="C347" s="27" t="s">
        <v>24</v>
      </c>
      <c r="D347" s="27" t="s">
        <v>927</v>
      </c>
      <c r="E347" s="20" t="s">
        <v>928</v>
      </c>
      <c r="F347" s="26" t="s">
        <v>482</v>
      </c>
      <c r="G347" s="27" t="s">
        <v>247</v>
      </c>
      <c r="H347" s="27" t="s">
        <v>133</v>
      </c>
      <c r="I347" s="26" t="s">
        <v>116</v>
      </c>
      <c r="J347" s="28" t="s">
        <v>54</v>
      </c>
      <c r="K347" s="18">
        <v>43517</v>
      </c>
      <c r="L347" s="19">
        <v>44681</v>
      </c>
      <c r="M347" s="26" t="s">
        <v>55</v>
      </c>
      <c r="N347" s="27" t="s">
        <v>929</v>
      </c>
      <c r="O347" s="27" t="s">
        <v>34</v>
      </c>
      <c r="P347" s="27" t="s">
        <v>127</v>
      </c>
      <c r="Q347" s="27" t="s">
        <v>250</v>
      </c>
      <c r="R347" s="27">
        <v>2018</v>
      </c>
      <c r="S347" s="22" t="s">
        <v>521</v>
      </c>
      <c r="T347" s="27" t="s">
        <v>229</v>
      </c>
      <c r="U347" s="33" t="s">
        <v>58</v>
      </c>
      <c r="V347" s="27">
        <v>1</v>
      </c>
    </row>
    <row r="348" spans="1:22" s="1" customFormat="1" ht="25.25" customHeight="1">
      <c r="A348" s="26" t="s">
        <v>930</v>
      </c>
      <c r="B348" s="27" t="s">
        <v>23</v>
      </c>
      <c r="C348" s="27" t="s">
        <v>24</v>
      </c>
      <c r="D348" s="39" t="s">
        <v>931</v>
      </c>
      <c r="E348" s="89" t="s">
        <v>932</v>
      </c>
      <c r="F348" s="26" t="s">
        <v>482</v>
      </c>
      <c r="G348" s="27" t="s">
        <v>247</v>
      </c>
      <c r="H348" s="27" t="s">
        <v>123</v>
      </c>
      <c r="I348" s="26" t="s">
        <v>30</v>
      </c>
      <c r="J348" s="28" t="s">
        <v>811</v>
      </c>
      <c r="K348" s="18">
        <v>43542</v>
      </c>
      <c r="L348" s="19">
        <v>44681</v>
      </c>
      <c r="M348" s="26" t="s">
        <v>55</v>
      </c>
      <c r="N348" s="27" t="s">
        <v>933</v>
      </c>
      <c r="O348" s="27" t="s">
        <v>34</v>
      </c>
      <c r="P348" s="27" t="s">
        <v>127</v>
      </c>
      <c r="Q348" s="27" t="s">
        <v>250</v>
      </c>
      <c r="R348" s="27">
        <v>2018</v>
      </c>
      <c r="S348" s="22" t="s">
        <v>521</v>
      </c>
      <c r="T348" s="27" t="s">
        <v>229</v>
      </c>
      <c r="U348" s="33" t="s">
        <v>58</v>
      </c>
      <c r="V348" s="27">
        <v>1</v>
      </c>
    </row>
    <row r="349" spans="1:22" s="1" customFormat="1" ht="25.25" customHeight="1">
      <c r="A349" s="26" t="s">
        <v>934</v>
      </c>
      <c r="B349" s="27" t="s">
        <v>23</v>
      </c>
      <c r="C349" s="27" t="s">
        <v>24</v>
      </c>
      <c r="D349" s="27" t="s">
        <v>935</v>
      </c>
      <c r="E349" s="20" t="s">
        <v>936</v>
      </c>
      <c r="F349" s="26" t="s">
        <v>482</v>
      </c>
      <c r="G349" s="27" t="s">
        <v>247</v>
      </c>
      <c r="H349" s="27" t="s">
        <v>133</v>
      </c>
      <c r="I349" s="26" t="s">
        <v>116</v>
      </c>
      <c r="J349" s="28" t="s">
        <v>54</v>
      </c>
      <c r="K349" s="18">
        <v>43514</v>
      </c>
      <c r="L349" s="19">
        <v>44681</v>
      </c>
      <c r="M349" s="40" t="s">
        <v>125</v>
      </c>
      <c r="N349" s="26" t="s">
        <v>397</v>
      </c>
      <c r="O349" s="27" t="s">
        <v>34</v>
      </c>
      <c r="P349" s="27" t="s">
        <v>127</v>
      </c>
      <c r="Q349" s="27" t="s">
        <v>250</v>
      </c>
      <c r="R349" s="27">
        <v>2018</v>
      </c>
      <c r="S349" s="22" t="s">
        <v>521</v>
      </c>
      <c r="T349" s="26" t="s">
        <v>128</v>
      </c>
      <c r="U349" s="33" t="s">
        <v>58</v>
      </c>
      <c r="V349" s="27">
        <v>1</v>
      </c>
    </row>
    <row r="350" spans="1:22" s="1" customFormat="1" ht="25.25" customHeight="1">
      <c r="A350" s="26" t="s">
        <v>937</v>
      </c>
      <c r="B350" s="27" t="s">
        <v>23</v>
      </c>
      <c r="C350" s="27" t="s">
        <v>24</v>
      </c>
      <c r="D350" s="27" t="s">
        <v>938</v>
      </c>
      <c r="E350" s="20" t="s">
        <v>939</v>
      </c>
      <c r="F350" s="26" t="s">
        <v>482</v>
      </c>
      <c r="G350" s="27" t="s">
        <v>247</v>
      </c>
      <c r="H350" s="27" t="s">
        <v>133</v>
      </c>
      <c r="I350" s="26" t="s">
        <v>116</v>
      </c>
      <c r="J350" s="28" t="s">
        <v>54</v>
      </c>
      <c r="K350" s="18">
        <v>43522</v>
      </c>
      <c r="L350" s="19">
        <v>44681</v>
      </c>
      <c r="M350" s="40" t="s">
        <v>125</v>
      </c>
      <c r="N350" s="26" t="s">
        <v>397</v>
      </c>
      <c r="O350" s="27" t="s">
        <v>34</v>
      </c>
      <c r="P350" s="27" t="s">
        <v>127</v>
      </c>
      <c r="Q350" s="27" t="s">
        <v>250</v>
      </c>
      <c r="R350" s="27">
        <v>2018</v>
      </c>
      <c r="S350" s="22" t="s">
        <v>521</v>
      </c>
      <c r="T350" s="26" t="s">
        <v>128</v>
      </c>
      <c r="U350" s="33" t="s">
        <v>58</v>
      </c>
      <c r="V350" s="27">
        <v>1</v>
      </c>
    </row>
    <row r="351" spans="1:22" s="1" customFormat="1" ht="25.25" customHeight="1">
      <c r="A351" s="26" t="s">
        <v>940</v>
      </c>
      <c r="B351" s="27" t="s">
        <v>23</v>
      </c>
      <c r="C351" s="27" t="s">
        <v>24</v>
      </c>
      <c r="D351" s="27" t="s">
        <v>941</v>
      </c>
      <c r="E351" s="20" t="s">
        <v>942</v>
      </c>
      <c r="F351" s="26" t="s">
        <v>482</v>
      </c>
      <c r="G351" s="27" t="s">
        <v>247</v>
      </c>
      <c r="H351" s="27" t="s">
        <v>133</v>
      </c>
      <c r="I351" s="26" t="s">
        <v>116</v>
      </c>
      <c r="J351" s="38" t="s">
        <v>54</v>
      </c>
      <c r="K351" s="18">
        <v>43497</v>
      </c>
      <c r="L351" s="19">
        <v>44681</v>
      </c>
      <c r="M351" s="26" t="s">
        <v>161</v>
      </c>
      <c r="N351" s="27" t="s">
        <v>530</v>
      </c>
      <c r="O351" s="27" t="s">
        <v>34</v>
      </c>
      <c r="P351" s="27" t="s">
        <v>127</v>
      </c>
      <c r="Q351" s="27" t="s">
        <v>250</v>
      </c>
      <c r="R351" s="27">
        <v>2018</v>
      </c>
      <c r="S351" s="22" t="s">
        <v>521</v>
      </c>
      <c r="T351" s="27" t="s">
        <v>162</v>
      </c>
      <c r="U351" s="27" t="s">
        <v>86</v>
      </c>
      <c r="V351" s="27">
        <v>1</v>
      </c>
    </row>
    <row r="352" spans="1:22" s="1" customFormat="1" ht="25.25" customHeight="1">
      <c r="A352" s="26" t="s">
        <v>943</v>
      </c>
      <c r="B352" s="27" t="s">
        <v>23</v>
      </c>
      <c r="C352" s="27" t="s">
        <v>24</v>
      </c>
      <c r="D352" s="27" t="s">
        <v>944</v>
      </c>
      <c r="E352" s="20" t="s">
        <v>945</v>
      </c>
      <c r="F352" s="26" t="s">
        <v>482</v>
      </c>
      <c r="G352" s="27" t="s">
        <v>247</v>
      </c>
      <c r="H352" s="27" t="s">
        <v>133</v>
      </c>
      <c r="I352" s="26" t="s">
        <v>116</v>
      </c>
      <c r="J352" s="38" t="s">
        <v>54</v>
      </c>
      <c r="K352" s="18">
        <v>43497</v>
      </c>
      <c r="L352" s="19">
        <v>44681</v>
      </c>
      <c r="M352" s="26" t="s">
        <v>161</v>
      </c>
      <c r="N352" s="27" t="s">
        <v>530</v>
      </c>
      <c r="O352" s="27" t="s">
        <v>34</v>
      </c>
      <c r="P352" s="27" t="s">
        <v>127</v>
      </c>
      <c r="Q352" s="27" t="s">
        <v>250</v>
      </c>
      <c r="R352" s="27">
        <v>2018</v>
      </c>
      <c r="S352" s="22" t="s">
        <v>521</v>
      </c>
      <c r="T352" s="27" t="s">
        <v>162</v>
      </c>
      <c r="U352" s="27" t="s">
        <v>86</v>
      </c>
      <c r="V352" s="27">
        <v>1</v>
      </c>
    </row>
    <row r="353" spans="1:22" s="1" customFormat="1" ht="25.25" customHeight="1">
      <c r="A353" s="26" t="s">
        <v>946</v>
      </c>
      <c r="B353" s="27" t="s">
        <v>23</v>
      </c>
      <c r="C353" s="27" t="s">
        <v>24</v>
      </c>
      <c r="D353" s="27" t="s">
        <v>947</v>
      </c>
      <c r="E353" s="20" t="s">
        <v>948</v>
      </c>
      <c r="F353" s="26" t="s">
        <v>482</v>
      </c>
      <c r="G353" s="27" t="s">
        <v>247</v>
      </c>
      <c r="H353" s="27" t="s">
        <v>133</v>
      </c>
      <c r="I353" s="26" t="s">
        <v>116</v>
      </c>
      <c r="J353" s="38" t="s">
        <v>54</v>
      </c>
      <c r="K353" s="18">
        <v>43497</v>
      </c>
      <c r="L353" s="19">
        <v>44681</v>
      </c>
      <c r="M353" s="26" t="s">
        <v>161</v>
      </c>
      <c r="N353" s="27" t="s">
        <v>32</v>
      </c>
      <c r="O353" s="27" t="s">
        <v>34</v>
      </c>
      <c r="P353" s="27" t="s">
        <v>127</v>
      </c>
      <c r="Q353" s="27" t="s">
        <v>250</v>
      </c>
      <c r="R353" s="27">
        <v>2018</v>
      </c>
      <c r="S353" s="22" t="s">
        <v>521</v>
      </c>
      <c r="T353" s="27" t="s">
        <v>162</v>
      </c>
      <c r="U353" s="27" t="s">
        <v>86</v>
      </c>
      <c r="V353" s="27">
        <v>1</v>
      </c>
    </row>
    <row r="354" spans="1:22" s="1" customFormat="1" ht="25.25" customHeight="1">
      <c r="A354" s="26" t="s">
        <v>949</v>
      </c>
      <c r="B354" s="27" t="s">
        <v>23</v>
      </c>
      <c r="C354" s="27" t="s">
        <v>24</v>
      </c>
      <c r="D354" s="27" t="s">
        <v>950</v>
      </c>
      <c r="E354" s="20" t="s">
        <v>951</v>
      </c>
      <c r="F354" s="26" t="s">
        <v>482</v>
      </c>
      <c r="G354" s="27" t="s">
        <v>247</v>
      </c>
      <c r="H354" s="27" t="s">
        <v>133</v>
      </c>
      <c r="I354" s="26" t="s">
        <v>116</v>
      </c>
      <c r="J354" s="28" t="s">
        <v>54</v>
      </c>
      <c r="K354" s="18">
        <v>43522</v>
      </c>
      <c r="L354" s="19">
        <v>44681</v>
      </c>
      <c r="M354" s="40" t="s">
        <v>125</v>
      </c>
      <c r="N354" s="40" t="s">
        <v>952</v>
      </c>
      <c r="O354" s="27" t="s">
        <v>34</v>
      </c>
      <c r="P354" s="27" t="s">
        <v>127</v>
      </c>
      <c r="Q354" s="27" t="s">
        <v>250</v>
      </c>
      <c r="R354" s="27">
        <v>2018</v>
      </c>
      <c r="S354" s="22" t="s">
        <v>521</v>
      </c>
      <c r="T354" s="26" t="s">
        <v>128</v>
      </c>
      <c r="U354" s="33" t="s">
        <v>58</v>
      </c>
      <c r="V354" s="27">
        <v>1</v>
      </c>
    </row>
    <row r="355" spans="1:22" s="1" customFormat="1" ht="25.25" customHeight="1">
      <c r="A355" s="26" t="s">
        <v>953</v>
      </c>
      <c r="B355" s="26" t="s">
        <v>23</v>
      </c>
      <c r="C355" s="26" t="s">
        <v>24</v>
      </c>
      <c r="D355" s="26" t="s">
        <v>954</v>
      </c>
      <c r="E355" s="30" t="s">
        <v>955</v>
      </c>
      <c r="F355" s="26" t="s">
        <v>482</v>
      </c>
      <c r="G355" s="26" t="s">
        <v>247</v>
      </c>
      <c r="H355" s="26" t="s">
        <v>123</v>
      </c>
      <c r="I355" s="26" t="s">
        <v>30</v>
      </c>
      <c r="J355" s="37" t="s">
        <v>956</v>
      </c>
      <c r="K355" s="19">
        <v>43699</v>
      </c>
      <c r="L355" s="19">
        <v>44681</v>
      </c>
      <c r="M355" s="26" t="s">
        <v>55</v>
      </c>
      <c r="N355" s="26" t="s">
        <v>957</v>
      </c>
      <c r="O355" s="26" t="s">
        <v>34</v>
      </c>
      <c r="P355" s="26" t="s">
        <v>127</v>
      </c>
      <c r="Q355" s="26" t="s">
        <v>250</v>
      </c>
      <c r="R355" s="26">
        <v>2018</v>
      </c>
      <c r="S355" s="91" t="s">
        <v>958</v>
      </c>
      <c r="T355" s="26" t="s">
        <v>229</v>
      </c>
      <c r="U355" s="33" t="s">
        <v>58</v>
      </c>
      <c r="V355" s="27">
        <v>1</v>
      </c>
    </row>
    <row r="356" spans="1:22" s="1" customFormat="1" ht="25.25" customHeight="1">
      <c r="A356" s="26" t="s">
        <v>959</v>
      </c>
      <c r="B356" s="27" t="s">
        <v>23</v>
      </c>
      <c r="C356" s="27" t="s">
        <v>24</v>
      </c>
      <c r="D356" s="27" t="s">
        <v>960</v>
      </c>
      <c r="E356" s="20" t="s">
        <v>961</v>
      </c>
      <c r="F356" s="26" t="s">
        <v>482</v>
      </c>
      <c r="G356" s="27" t="s">
        <v>247</v>
      </c>
      <c r="H356" s="27" t="s">
        <v>133</v>
      </c>
      <c r="I356" s="26" t="s">
        <v>116</v>
      </c>
      <c r="J356" s="28" t="s">
        <v>54</v>
      </c>
      <c r="K356" s="18">
        <v>43514</v>
      </c>
      <c r="L356" s="19">
        <v>44681</v>
      </c>
      <c r="M356" s="40" t="s">
        <v>125</v>
      </c>
      <c r="N356" s="26" t="s">
        <v>397</v>
      </c>
      <c r="O356" s="27" t="s">
        <v>34</v>
      </c>
      <c r="P356" s="27" t="s">
        <v>127</v>
      </c>
      <c r="Q356" s="27" t="s">
        <v>250</v>
      </c>
      <c r="R356" s="27">
        <v>2018</v>
      </c>
      <c r="S356" s="22" t="s">
        <v>521</v>
      </c>
      <c r="T356" s="26" t="s">
        <v>128</v>
      </c>
      <c r="U356" s="33" t="s">
        <v>58</v>
      </c>
      <c r="V356" s="27">
        <v>1</v>
      </c>
    </row>
    <row r="357" spans="1:22" s="1" customFormat="1" ht="25.25" customHeight="1">
      <c r="A357" s="36" t="s">
        <v>962</v>
      </c>
      <c r="B357" s="31" t="s">
        <v>23</v>
      </c>
      <c r="C357" s="31" t="s">
        <v>24</v>
      </c>
      <c r="D357" s="36" t="s">
        <v>963</v>
      </c>
      <c r="E357" s="11" t="s">
        <v>964</v>
      </c>
      <c r="F357" s="34" t="s">
        <v>121</v>
      </c>
      <c r="G357" s="32" t="s">
        <v>283</v>
      </c>
      <c r="H357" s="35" t="s">
        <v>284</v>
      </c>
      <c r="I357" s="31" t="s">
        <v>116</v>
      </c>
      <c r="J357" s="41" t="s">
        <v>337</v>
      </c>
      <c r="K357" s="6">
        <v>44061</v>
      </c>
      <c r="L357" s="19">
        <v>44681</v>
      </c>
      <c r="M357" s="32" t="s">
        <v>48</v>
      </c>
      <c r="N357" s="32" t="s">
        <v>965</v>
      </c>
      <c r="O357" s="33" t="s">
        <v>287</v>
      </c>
      <c r="P357" s="33" t="s">
        <v>288</v>
      </c>
      <c r="Q357" s="33" t="s">
        <v>289</v>
      </c>
      <c r="R357" s="33">
        <v>2018</v>
      </c>
      <c r="S357" s="16">
        <v>217400</v>
      </c>
      <c r="T357" s="32" t="s">
        <v>49</v>
      </c>
      <c r="U357" s="32" t="s">
        <v>50</v>
      </c>
      <c r="V357" s="36">
        <v>1</v>
      </c>
    </row>
    <row r="358" spans="1:22" s="1" customFormat="1" ht="25.25" customHeight="1">
      <c r="A358" s="26" t="s">
        <v>966</v>
      </c>
      <c r="B358" s="26" t="s">
        <v>23</v>
      </c>
      <c r="C358" s="26" t="s">
        <v>24</v>
      </c>
      <c r="D358" s="27" t="s">
        <v>967</v>
      </c>
      <c r="E358" s="20" t="s">
        <v>968</v>
      </c>
      <c r="F358" s="28" t="s">
        <v>121</v>
      </c>
      <c r="G358" s="27" t="s">
        <v>283</v>
      </c>
      <c r="H358" s="29" t="s">
        <v>284</v>
      </c>
      <c r="I358" s="26" t="s">
        <v>116</v>
      </c>
      <c r="J358" s="37" t="s">
        <v>337</v>
      </c>
      <c r="K358" s="18">
        <v>44075</v>
      </c>
      <c r="L358" s="19">
        <v>44681</v>
      </c>
      <c r="M358" s="27" t="s">
        <v>48</v>
      </c>
      <c r="N358" s="27" t="s">
        <v>32</v>
      </c>
      <c r="O358" s="26" t="s">
        <v>287</v>
      </c>
      <c r="P358" s="26" t="s">
        <v>288</v>
      </c>
      <c r="Q358" s="26" t="s">
        <v>289</v>
      </c>
      <c r="R358" s="26">
        <v>2018</v>
      </c>
      <c r="S358" s="22">
        <v>217400</v>
      </c>
      <c r="T358" s="27" t="s">
        <v>49</v>
      </c>
      <c r="U358" s="27" t="s">
        <v>50</v>
      </c>
      <c r="V358" s="27">
        <v>1</v>
      </c>
    </row>
    <row r="359" spans="1:22" s="1" customFormat="1" ht="25.25" customHeight="1">
      <c r="A359" s="36" t="s">
        <v>969</v>
      </c>
      <c r="B359" s="31" t="s">
        <v>23</v>
      </c>
      <c r="C359" s="31" t="s">
        <v>24</v>
      </c>
      <c r="D359" s="36" t="s">
        <v>970</v>
      </c>
      <c r="E359" s="11" t="s">
        <v>971</v>
      </c>
      <c r="F359" s="34" t="s">
        <v>121</v>
      </c>
      <c r="G359" s="32" t="s">
        <v>283</v>
      </c>
      <c r="H359" s="35" t="s">
        <v>284</v>
      </c>
      <c r="I359" s="31" t="s">
        <v>116</v>
      </c>
      <c r="J359" s="41" t="s">
        <v>354</v>
      </c>
      <c r="K359" s="6">
        <v>44061</v>
      </c>
      <c r="L359" s="19">
        <v>44681</v>
      </c>
      <c r="M359" s="32" t="s">
        <v>48</v>
      </c>
      <c r="N359" s="32" t="s">
        <v>965</v>
      </c>
      <c r="O359" s="33" t="s">
        <v>287</v>
      </c>
      <c r="P359" s="33" t="s">
        <v>288</v>
      </c>
      <c r="Q359" s="33" t="s">
        <v>289</v>
      </c>
      <c r="R359" s="33">
        <v>2018</v>
      </c>
      <c r="S359" s="16">
        <v>217400</v>
      </c>
      <c r="T359" s="32" t="s">
        <v>49</v>
      </c>
      <c r="U359" s="32" t="s">
        <v>50</v>
      </c>
      <c r="V359" s="36">
        <v>1</v>
      </c>
    </row>
    <row r="360" spans="1:22" s="1" customFormat="1" ht="25.25" customHeight="1">
      <c r="A360" s="26" t="s">
        <v>972</v>
      </c>
      <c r="B360" s="26" t="s">
        <v>23</v>
      </c>
      <c r="C360" s="26" t="s">
        <v>24</v>
      </c>
      <c r="D360" s="27" t="s">
        <v>973</v>
      </c>
      <c r="E360" s="20" t="s">
        <v>974</v>
      </c>
      <c r="F360" s="28" t="s">
        <v>121</v>
      </c>
      <c r="G360" s="27" t="s">
        <v>283</v>
      </c>
      <c r="H360" s="29" t="s">
        <v>284</v>
      </c>
      <c r="I360" s="26" t="s">
        <v>116</v>
      </c>
      <c r="J360" s="37" t="s">
        <v>337</v>
      </c>
      <c r="K360" s="18">
        <v>44063</v>
      </c>
      <c r="L360" s="19">
        <v>44681</v>
      </c>
      <c r="M360" s="27" t="s">
        <v>48</v>
      </c>
      <c r="N360" s="27" t="s">
        <v>32</v>
      </c>
      <c r="O360" s="26" t="s">
        <v>287</v>
      </c>
      <c r="P360" s="26" t="s">
        <v>288</v>
      </c>
      <c r="Q360" s="26" t="s">
        <v>289</v>
      </c>
      <c r="R360" s="26">
        <v>2018</v>
      </c>
      <c r="S360" s="22">
        <v>217400</v>
      </c>
      <c r="T360" s="27" t="s">
        <v>49</v>
      </c>
      <c r="U360" s="27" t="s">
        <v>50</v>
      </c>
      <c r="V360" s="27">
        <v>1</v>
      </c>
    </row>
    <row r="361" spans="1:22" s="1" customFormat="1" ht="25.25" customHeight="1">
      <c r="A361" s="36" t="s">
        <v>975</v>
      </c>
      <c r="B361" s="31" t="s">
        <v>23</v>
      </c>
      <c r="C361" s="31" t="s">
        <v>24</v>
      </c>
      <c r="D361" s="36" t="s">
        <v>976</v>
      </c>
      <c r="E361" s="11" t="s">
        <v>977</v>
      </c>
      <c r="F361" s="34" t="s">
        <v>121</v>
      </c>
      <c r="G361" s="32" t="s">
        <v>283</v>
      </c>
      <c r="H361" s="35" t="s">
        <v>284</v>
      </c>
      <c r="I361" s="31" t="s">
        <v>116</v>
      </c>
      <c r="J361" s="41" t="s">
        <v>354</v>
      </c>
      <c r="K361" s="6">
        <v>44061</v>
      </c>
      <c r="L361" s="19">
        <v>44681</v>
      </c>
      <c r="M361" s="32" t="s">
        <v>48</v>
      </c>
      <c r="N361" s="32" t="s">
        <v>965</v>
      </c>
      <c r="O361" s="33" t="s">
        <v>287</v>
      </c>
      <c r="P361" s="33" t="s">
        <v>288</v>
      </c>
      <c r="Q361" s="33" t="s">
        <v>289</v>
      </c>
      <c r="R361" s="33">
        <v>2018</v>
      </c>
      <c r="S361" s="16">
        <v>217400</v>
      </c>
      <c r="T361" s="32" t="s">
        <v>49</v>
      </c>
      <c r="U361" s="32" t="s">
        <v>50</v>
      </c>
      <c r="V361" s="36">
        <v>1</v>
      </c>
    </row>
    <row r="362" spans="1:22" s="1" customFormat="1" ht="25.25" customHeight="1">
      <c r="A362" s="26" t="s">
        <v>978</v>
      </c>
      <c r="B362" s="27" t="s">
        <v>23</v>
      </c>
      <c r="C362" s="27" t="s">
        <v>24</v>
      </c>
      <c r="D362" s="27" t="s">
        <v>979</v>
      </c>
      <c r="E362" s="20" t="s">
        <v>980</v>
      </c>
      <c r="F362" s="26" t="s">
        <v>383</v>
      </c>
      <c r="G362" s="28" t="s">
        <v>384</v>
      </c>
      <c r="H362" s="29" t="s">
        <v>294</v>
      </c>
      <c r="I362" s="26" t="s">
        <v>116</v>
      </c>
      <c r="J362" s="28" t="s">
        <v>54</v>
      </c>
      <c r="K362" s="18">
        <v>43517</v>
      </c>
      <c r="L362" s="19">
        <v>44681</v>
      </c>
      <c r="M362" s="26" t="s">
        <v>55</v>
      </c>
      <c r="N362" s="27" t="s">
        <v>641</v>
      </c>
      <c r="O362" s="27" t="s">
        <v>287</v>
      </c>
      <c r="P362" s="27" t="s">
        <v>385</v>
      </c>
      <c r="Q362" s="27" t="s">
        <v>500</v>
      </c>
      <c r="R362" s="27">
        <v>2018</v>
      </c>
      <c r="S362" s="22" t="s">
        <v>501</v>
      </c>
      <c r="T362" s="27" t="s">
        <v>229</v>
      </c>
      <c r="U362" s="33" t="s">
        <v>58</v>
      </c>
      <c r="V362" s="27">
        <v>1</v>
      </c>
    </row>
    <row r="363" spans="1:22" s="1" customFormat="1" ht="25.25" customHeight="1">
      <c r="A363" s="26" t="s">
        <v>981</v>
      </c>
      <c r="B363" s="27" t="s">
        <v>23</v>
      </c>
      <c r="C363" s="27" t="s">
        <v>24</v>
      </c>
      <c r="D363" s="39" t="s">
        <v>982</v>
      </c>
      <c r="E363" s="89" t="s">
        <v>983</v>
      </c>
      <c r="F363" s="26" t="s">
        <v>383</v>
      </c>
      <c r="G363" s="28" t="s">
        <v>384</v>
      </c>
      <c r="H363" s="29" t="s">
        <v>294</v>
      </c>
      <c r="I363" s="26" t="s">
        <v>116</v>
      </c>
      <c r="J363" s="37" t="s">
        <v>302</v>
      </c>
      <c r="K363" s="18">
        <v>43510</v>
      </c>
      <c r="L363" s="19">
        <v>44681</v>
      </c>
      <c r="M363" s="27" t="s">
        <v>33</v>
      </c>
      <c r="N363" s="27">
        <v>815002</v>
      </c>
      <c r="O363" s="27" t="s">
        <v>287</v>
      </c>
      <c r="P363" s="27" t="s">
        <v>385</v>
      </c>
      <c r="Q363" s="27" t="s">
        <v>500</v>
      </c>
      <c r="R363" s="27">
        <v>2018</v>
      </c>
      <c r="S363" s="22" t="s">
        <v>501</v>
      </c>
      <c r="T363" s="27" t="s">
        <v>36</v>
      </c>
      <c r="U363" s="27" t="s">
        <v>37</v>
      </c>
      <c r="V363" s="27">
        <v>1</v>
      </c>
    </row>
    <row r="364" spans="1:22" s="1" customFormat="1" ht="25.25" customHeight="1">
      <c r="A364" s="26" t="s">
        <v>984</v>
      </c>
      <c r="B364" s="27" t="s">
        <v>23</v>
      </c>
      <c r="C364" s="26" t="s">
        <v>24</v>
      </c>
      <c r="D364" s="27" t="s">
        <v>985</v>
      </c>
      <c r="E364" s="20" t="s">
        <v>986</v>
      </c>
      <c r="F364" s="28" t="s">
        <v>121</v>
      </c>
      <c r="G364" s="26" t="s">
        <v>640</v>
      </c>
      <c r="H364" s="27" t="s">
        <v>273</v>
      </c>
      <c r="I364" s="26" t="s">
        <v>116</v>
      </c>
      <c r="J364" s="28" t="s">
        <v>54</v>
      </c>
      <c r="K364" s="19">
        <v>43524</v>
      </c>
      <c r="L364" s="19">
        <v>44681</v>
      </c>
      <c r="M364" s="26" t="s">
        <v>55</v>
      </c>
      <c r="N364" s="27" t="s">
        <v>641</v>
      </c>
      <c r="O364" s="27" t="s">
        <v>34</v>
      </c>
      <c r="P364" s="27" t="s">
        <v>274</v>
      </c>
      <c r="Q364" s="27" t="s">
        <v>119</v>
      </c>
      <c r="R364" s="27">
        <v>2018</v>
      </c>
      <c r="S364" s="22" t="s">
        <v>444</v>
      </c>
      <c r="T364" s="27" t="s">
        <v>229</v>
      </c>
      <c r="U364" s="33" t="s">
        <v>58</v>
      </c>
      <c r="V364" s="27">
        <v>1</v>
      </c>
    </row>
    <row r="365" spans="1:22" s="1" customFormat="1" ht="25.25" customHeight="1">
      <c r="A365" s="26" t="s">
        <v>987</v>
      </c>
      <c r="B365" s="27" t="s">
        <v>23</v>
      </c>
      <c r="C365" s="27" t="s">
        <v>24</v>
      </c>
      <c r="D365" s="27" t="s">
        <v>988</v>
      </c>
      <c r="E365" s="20" t="s">
        <v>989</v>
      </c>
      <c r="F365" s="26" t="s">
        <v>383</v>
      </c>
      <c r="G365" s="28" t="s">
        <v>384</v>
      </c>
      <c r="H365" s="29" t="s">
        <v>294</v>
      </c>
      <c r="I365" s="26" t="s">
        <v>116</v>
      </c>
      <c r="J365" s="38" t="s">
        <v>54</v>
      </c>
      <c r="K365" s="18">
        <v>43496</v>
      </c>
      <c r="L365" s="19">
        <v>44681</v>
      </c>
      <c r="M365" s="27" t="s">
        <v>93</v>
      </c>
      <c r="N365" s="27" t="s">
        <v>32</v>
      </c>
      <c r="O365" s="27" t="s">
        <v>287</v>
      </c>
      <c r="P365" s="27" t="s">
        <v>385</v>
      </c>
      <c r="Q365" s="27" t="s">
        <v>500</v>
      </c>
      <c r="R365" s="27">
        <v>2018</v>
      </c>
      <c r="S365" s="22" t="s">
        <v>501</v>
      </c>
      <c r="T365" s="27" t="s">
        <v>94</v>
      </c>
      <c r="U365" s="33" t="s">
        <v>58</v>
      </c>
      <c r="V365" s="27">
        <v>1</v>
      </c>
    </row>
    <row r="366" spans="1:22" s="1" customFormat="1" ht="25.25" customHeight="1">
      <c r="A366" s="31" t="s">
        <v>990</v>
      </c>
      <c r="B366" s="32" t="s">
        <v>23</v>
      </c>
      <c r="C366" s="31" t="s">
        <v>24</v>
      </c>
      <c r="D366" s="33" t="s">
        <v>991</v>
      </c>
      <c r="E366" s="13" t="s">
        <v>992</v>
      </c>
      <c r="F366" s="34" t="s">
        <v>121</v>
      </c>
      <c r="G366" s="31" t="s">
        <v>324</v>
      </c>
      <c r="H366" s="35" t="s">
        <v>284</v>
      </c>
      <c r="I366" s="31" t="s">
        <v>116</v>
      </c>
      <c r="J366" s="34" t="s">
        <v>285</v>
      </c>
      <c r="K366" s="6">
        <v>43712</v>
      </c>
      <c r="L366" s="19">
        <v>44681</v>
      </c>
      <c r="M366" s="32" t="s">
        <v>48</v>
      </c>
      <c r="N366" s="32" t="s">
        <v>32</v>
      </c>
      <c r="O366" s="33" t="s">
        <v>287</v>
      </c>
      <c r="P366" s="33" t="s">
        <v>288</v>
      </c>
      <c r="Q366" s="33" t="s">
        <v>289</v>
      </c>
      <c r="R366" s="33">
        <v>2018</v>
      </c>
      <c r="S366" s="16">
        <v>183170.73</v>
      </c>
      <c r="T366" s="32" t="s">
        <v>49</v>
      </c>
      <c r="U366" s="32" t="s">
        <v>50</v>
      </c>
      <c r="V366" s="36">
        <v>1</v>
      </c>
    </row>
    <row r="367" spans="1:22" s="1" customFormat="1" ht="25.25" customHeight="1">
      <c r="A367" s="26" t="s">
        <v>993</v>
      </c>
      <c r="B367" s="27" t="s">
        <v>23</v>
      </c>
      <c r="C367" s="27" t="s">
        <v>24</v>
      </c>
      <c r="D367" s="27" t="s">
        <v>994</v>
      </c>
      <c r="E367" s="20" t="s">
        <v>995</v>
      </c>
      <c r="F367" s="28" t="s">
        <v>121</v>
      </c>
      <c r="G367" s="27" t="s">
        <v>283</v>
      </c>
      <c r="H367" s="29" t="s">
        <v>284</v>
      </c>
      <c r="I367" s="26" t="s">
        <v>116</v>
      </c>
      <c r="J367" s="28" t="s">
        <v>285</v>
      </c>
      <c r="K367" s="18">
        <v>43665</v>
      </c>
      <c r="L367" s="19">
        <v>44681</v>
      </c>
      <c r="M367" s="27" t="s">
        <v>48</v>
      </c>
      <c r="N367" s="27" t="s">
        <v>414</v>
      </c>
      <c r="O367" s="27" t="s">
        <v>287</v>
      </c>
      <c r="P367" s="27" t="s">
        <v>288</v>
      </c>
      <c r="Q367" s="27" t="s">
        <v>289</v>
      </c>
      <c r="R367" s="27">
        <v>2018</v>
      </c>
      <c r="S367" s="22">
        <v>183170.73</v>
      </c>
      <c r="T367" s="27" t="s">
        <v>49</v>
      </c>
      <c r="U367" s="27" t="s">
        <v>50</v>
      </c>
      <c r="V367" s="27">
        <v>1</v>
      </c>
    </row>
    <row r="368" spans="1:22" s="1" customFormat="1" ht="25.25" customHeight="1">
      <c r="A368" s="26" t="s">
        <v>996</v>
      </c>
      <c r="B368" s="27" t="s">
        <v>23</v>
      </c>
      <c r="C368" s="27" t="s">
        <v>24</v>
      </c>
      <c r="D368" s="26" t="s">
        <v>997</v>
      </c>
      <c r="E368" s="30" t="s">
        <v>998</v>
      </c>
      <c r="F368" s="26" t="s">
        <v>121</v>
      </c>
      <c r="G368" s="27" t="s">
        <v>283</v>
      </c>
      <c r="H368" s="29" t="s">
        <v>284</v>
      </c>
      <c r="I368" s="26" t="s">
        <v>116</v>
      </c>
      <c r="J368" s="28" t="s">
        <v>285</v>
      </c>
      <c r="K368" s="19">
        <v>43697</v>
      </c>
      <c r="L368" s="19">
        <v>44681</v>
      </c>
      <c r="M368" s="27" t="s">
        <v>48</v>
      </c>
      <c r="N368" s="27" t="s">
        <v>409</v>
      </c>
      <c r="O368" s="27" t="s">
        <v>287</v>
      </c>
      <c r="P368" s="27" t="s">
        <v>288</v>
      </c>
      <c r="Q368" s="26" t="s">
        <v>289</v>
      </c>
      <c r="R368" s="27">
        <v>2018</v>
      </c>
      <c r="S368" s="22">
        <v>170321.98</v>
      </c>
      <c r="T368" s="27" t="s">
        <v>49</v>
      </c>
      <c r="U368" s="27" t="s">
        <v>50</v>
      </c>
      <c r="V368" s="27">
        <v>1</v>
      </c>
    </row>
    <row r="369" spans="1:22" s="1" customFormat="1" ht="25.25" customHeight="1">
      <c r="A369" s="26" t="s">
        <v>999</v>
      </c>
      <c r="B369" s="27" t="s">
        <v>23</v>
      </c>
      <c r="C369" s="27" t="s">
        <v>24</v>
      </c>
      <c r="D369" s="27" t="s">
        <v>1000</v>
      </c>
      <c r="E369" s="20" t="s">
        <v>1001</v>
      </c>
      <c r="F369" s="27" t="s">
        <v>714</v>
      </c>
      <c r="G369" s="27" t="s">
        <v>715</v>
      </c>
      <c r="H369" s="29" t="s">
        <v>284</v>
      </c>
      <c r="I369" s="26" t="s">
        <v>116</v>
      </c>
      <c r="J369" s="37" t="s">
        <v>306</v>
      </c>
      <c r="K369" s="18">
        <v>43690</v>
      </c>
      <c r="L369" s="19">
        <v>44681</v>
      </c>
      <c r="M369" s="27" t="s">
        <v>48</v>
      </c>
      <c r="N369" s="27" t="s">
        <v>32</v>
      </c>
      <c r="O369" s="27" t="s">
        <v>287</v>
      </c>
      <c r="P369" s="27" t="s">
        <v>413</v>
      </c>
      <c r="Q369" s="27" t="s">
        <v>289</v>
      </c>
      <c r="R369" s="27">
        <v>2018</v>
      </c>
      <c r="S369" s="22">
        <v>154394.41</v>
      </c>
      <c r="T369" s="27" t="s">
        <v>49</v>
      </c>
      <c r="U369" s="27" t="s">
        <v>50</v>
      </c>
      <c r="V369" s="27">
        <v>1</v>
      </c>
    </row>
    <row r="370" spans="1:22" s="1" customFormat="1" ht="25.25" customHeight="1">
      <c r="A370" s="26" t="s">
        <v>1002</v>
      </c>
      <c r="B370" s="27" t="s">
        <v>23</v>
      </c>
      <c r="C370" s="27" t="s">
        <v>24</v>
      </c>
      <c r="D370" s="27" t="s">
        <v>1003</v>
      </c>
      <c r="E370" s="20" t="s">
        <v>1004</v>
      </c>
      <c r="F370" s="26" t="s">
        <v>383</v>
      </c>
      <c r="G370" s="28" t="s">
        <v>384</v>
      </c>
      <c r="H370" s="29" t="s">
        <v>294</v>
      </c>
      <c r="I370" s="26" t="s">
        <v>116</v>
      </c>
      <c r="J370" s="28" t="s">
        <v>54</v>
      </c>
      <c r="K370" s="18">
        <v>43517</v>
      </c>
      <c r="L370" s="19">
        <v>44681</v>
      </c>
      <c r="M370" s="26" t="s">
        <v>55</v>
      </c>
      <c r="N370" s="27" t="s">
        <v>641</v>
      </c>
      <c r="O370" s="27" t="s">
        <v>287</v>
      </c>
      <c r="P370" s="27" t="s">
        <v>385</v>
      </c>
      <c r="Q370" s="27" t="s">
        <v>500</v>
      </c>
      <c r="R370" s="27">
        <v>2018</v>
      </c>
      <c r="S370" s="22" t="s">
        <v>501</v>
      </c>
      <c r="T370" s="27" t="s">
        <v>229</v>
      </c>
      <c r="U370" s="33" t="s">
        <v>58</v>
      </c>
      <c r="V370" s="27">
        <v>1</v>
      </c>
    </row>
    <row r="371" spans="1:22" s="1" customFormat="1" ht="25.25" customHeight="1">
      <c r="A371" s="26" t="s">
        <v>1005</v>
      </c>
      <c r="B371" s="27" t="s">
        <v>23</v>
      </c>
      <c r="C371" s="26" t="s">
        <v>24</v>
      </c>
      <c r="D371" s="39" t="s">
        <v>1006</v>
      </c>
      <c r="E371" s="89" t="s">
        <v>1007</v>
      </c>
      <c r="F371" s="26" t="s">
        <v>383</v>
      </c>
      <c r="G371" s="28" t="s">
        <v>384</v>
      </c>
      <c r="H371" s="29" t="s">
        <v>294</v>
      </c>
      <c r="I371" s="26" t="s">
        <v>116</v>
      </c>
      <c r="J371" s="37" t="s">
        <v>302</v>
      </c>
      <c r="K371" s="18">
        <v>43510</v>
      </c>
      <c r="L371" s="19">
        <v>44681</v>
      </c>
      <c r="M371" s="27" t="s">
        <v>33</v>
      </c>
      <c r="N371" s="27">
        <v>814003</v>
      </c>
      <c r="O371" s="27" t="s">
        <v>287</v>
      </c>
      <c r="P371" s="27" t="s">
        <v>385</v>
      </c>
      <c r="Q371" s="27" t="s">
        <v>500</v>
      </c>
      <c r="R371" s="27">
        <v>2018</v>
      </c>
      <c r="S371" s="22" t="s">
        <v>501</v>
      </c>
      <c r="T371" s="27" t="s">
        <v>36</v>
      </c>
      <c r="U371" s="27" t="s">
        <v>37</v>
      </c>
      <c r="V371" s="27">
        <v>1</v>
      </c>
    </row>
    <row r="372" spans="1:22" s="1" customFormat="1" ht="25.25" customHeight="1">
      <c r="A372" s="26" t="s">
        <v>1008</v>
      </c>
      <c r="B372" s="27" t="s">
        <v>23</v>
      </c>
      <c r="C372" s="26" t="s">
        <v>24</v>
      </c>
      <c r="D372" s="39" t="s">
        <v>1009</v>
      </c>
      <c r="E372" s="89" t="s">
        <v>1010</v>
      </c>
      <c r="F372" s="26" t="s">
        <v>383</v>
      </c>
      <c r="G372" s="28" t="s">
        <v>384</v>
      </c>
      <c r="H372" s="29" t="s">
        <v>294</v>
      </c>
      <c r="I372" s="26" t="s">
        <v>116</v>
      </c>
      <c r="J372" s="37" t="s">
        <v>302</v>
      </c>
      <c r="K372" s="18">
        <v>43510</v>
      </c>
      <c r="L372" s="19">
        <v>44681</v>
      </c>
      <c r="M372" s="27" t="s">
        <v>33</v>
      </c>
      <c r="N372" s="27">
        <v>817504</v>
      </c>
      <c r="O372" s="27" t="s">
        <v>287</v>
      </c>
      <c r="P372" s="27" t="s">
        <v>385</v>
      </c>
      <c r="Q372" s="27" t="s">
        <v>500</v>
      </c>
      <c r="R372" s="27">
        <v>2018</v>
      </c>
      <c r="S372" s="22" t="s">
        <v>501</v>
      </c>
      <c r="T372" s="27" t="s">
        <v>36</v>
      </c>
      <c r="U372" s="27" t="s">
        <v>37</v>
      </c>
      <c r="V372" s="27">
        <v>1</v>
      </c>
    </row>
    <row r="373" spans="1:22" s="1" customFormat="1" ht="25.25" customHeight="1">
      <c r="A373" s="26" t="s">
        <v>1011</v>
      </c>
      <c r="B373" s="27" t="s">
        <v>23</v>
      </c>
      <c r="C373" s="27" t="s">
        <v>24</v>
      </c>
      <c r="D373" s="27" t="s">
        <v>1012</v>
      </c>
      <c r="E373" s="20" t="s">
        <v>1013</v>
      </c>
      <c r="F373" s="26" t="s">
        <v>383</v>
      </c>
      <c r="G373" s="28" t="s">
        <v>384</v>
      </c>
      <c r="H373" s="29" t="s">
        <v>294</v>
      </c>
      <c r="I373" s="26" t="s">
        <v>116</v>
      </c>
      <c r="J373" s="28" t="s">
        <v>54</v>
      </c>
      <c r="K373" s="18">
        <v>43522</v>
      </c>
      <c r="L373" s="19">
        <v>44681</v>
      </c>
      <c r="M373" s="26" t="s">
        <v>55</v>
      </c>
      <c r="N373" s="27" t="s">
        <v>1014</v>
      </c>
      <c r="O373" s="27" t="s">
        <v>287</v>
      </c>
      <c r="P373" s="27" t="s">
        <v>385</v>
      </c>
      <c r="Q373" s="27" t="s">
        <v>500</v>
      </c>
      <c r="R373" s="27">
        <v>2018</v>
      </c>
      <c r="S373" s="22" t="s">
        <v>501</v>
      </c>
      <c r="T373" s="27" t="s">
        <v>229</v>
      </c>
      <c r="U373" s="33" t="s">
        <v>58</v>
      </c>
      <c r="V373" s="27">
        <v>1</v>
      </c>
    </row>
    <row r="374" spans="1:22" s="1" customFormat="1" ht="25.25" customHeight="1">
      <c r="A374" s="26" t="s">
        <v>1015</v>
      </c>
      <c r="B374" s="27" t="s">
        <v>23</v>
      </c>
      <c r="C374" s="27" t="s">
        <v>24</v>
      </c>
      <c r="D374" s="27" t="s">
        <v>1016</v>
      </c>
      <c r="E374" s="20" t="s">
        <v>1017</v>
      </c>
      <c r="F374" s="26" t="s">
        <v>383</v>
      </c>
      <c r="G374" s="28" t="s">
        <v>384</v>
      </c>
      <c r="H374" s="29" t="s">
        <v>294</v>
      </c>
      <c r="I374" s="26" t="s">
        <v>116</v>
      </c>
      <c r="J374" s="28" t="s">
        <v>54</v>
      </c>
      <c r="K374" s="18">
        <v>43517</v>
      </c>
      <c r="L374" s="19">
        <v>44681</v>
      </c>
      <c r="M374" s="26" t="s">
        <v>55</v>
      </c>
      <c r="N374" s="27" t="s">
        <v>802</v>
      </c>
      <c r="O374" s="27" t="s">
        <v>287</v>
      </c>
      <c r="P374" s="27" t="s">
        <v>385</v>
      </c>
      <c r="Q374" s="27" t="s">
        <v>500</v>
      </c>
      <c r="R374" s="27">
        <v>2018</v>
      </c>
      <c r="S374" s="22" t="s">
        <v>501</v>
      </c>
      <c r="T374" s="27" t="s">
        <v>229</v>
      </c>
      <c r="U374" s="33" t="s">
        <v>58</v>
      </c>
      <c r="V374" s="27">
        <v>1</v>
      </c>
    </row>
    <row r="375" spans="1:22" s="1" customFormat="1" ht="25.25" customHeight="1">
      <c r="A375" s="26" t="s">
        <v>1018</v>
      </c>
      <c r="B375" s="27" t="s">
        <v>23</v>
      </c>
      <c r="C375" s="27" t="s">
        <v>24</v>
      </c>
      <c r="D375" s="27" t="s">
        <v>1019</v>
      </c>
      <c r="E375" s="20" t="s">
        <v>1020</v>
      </c>
      <c r="F375" s="26" t="s">
        <v>383</v>
      </c>
      <c r="G375" s="28" t="s">
        <v>384</v>
      </c>
      <c r="H375" s="29" t="s">
        <v>294</v>
      </c>
      <c r="I375" s="26" t="s">
        <v>116</v>
      </c>
      <c r="J375" s="28" t="s">
        <v>54</v>
      </c>
      <c r="K375" s="18">
        <v>43517</v>
      </c>
      <c r="L375" s="19">
        <v>44681</v>
      </c>
      <c r="M375" s="26" t="s">
        <v>55</v>
      </c>
      <c r="N375" s="27" t="s">
        <v>1014</v>
      </c>
      <c r="O375" s="27" t="s">
        <v>287</v>
      </c>
      <c r="P375" s="27" t="s">
        <v>385</v>
      </c>
      <c r="Q375" s="27" t="s">
        <v>500</v>
      </c>
      <c r="R375" s="27">
        <v>2018</v>
      </c>
      <c r="S375" s="22" t="s">
        <v>501</v>
      </c>
      <c r="T375" s="27" t="s">
        <v>229</v>
      </c>
      <c r="U375" s="33" t="s">
        <v>58</v>
      </c>
      <c r="V375" s="27">
        <v>1</v>
      </c>
    </row>
    <row r="376" spans="1:22" s="1" customFormat="1" ht="25.25" customHeight="1">
      <c r="A376" s="26" t="s">
        <v>1021</v>
      </c>
      <c r="B376" s="27" t="s">
        <v>23</v>
      </c>
      <c r="C376" s="27" t="s">
        <v>24</v>
      </c>
      <c r="D376" s="27" t="s">
        <v>1022</v>
      </c>
      <c r="E376" s="20" t="s">
        <v>1023</v>
      </c>
      <c r="F376" s="26" t="s">
        <v>383</v>
      </c>
      <c r="G376" s="28" t="s">
        <v>384</v>
      </c>
      <c r="H376" s="29" t="s">
        <v>294</v>
      </c>
      <c r="I376" s="26" t="s">
        <v>116</v>
      </c>
      <c r="J376" s="28" t="s">
        <v>54</v>
      </c>
      <c r="K376" s="18">
        <v>43522</v>
      </c>
      <c r="L376" s="19">
        <v>44681</v>
      </c>
      <c r="M376" s="26" t="s">
        <v>55</v>
      </c>
      <c r="N376" s="27" t="s">
        <v>1014</v>
      </c>
      <c r="O376" s="27" t="s">
        <v>287</v>
      </c>
      <c r="P376" s="27" t="s">
        <v>385</v>
      </c>
      <c r="Q376" s="27" t="s">
        <v>500</v>
      </c>
      <c r="R376" s="27">
        <v>2018</v>
      </c>
      <c r="S376" s="22" t="s">
        <v>501</v>
      </c>
      <c r="T376" s="27" t="s">
        <v>229</v>
      </c>
      <c r="U376" s="33" t="s">
        <v>58</v>
      </c>
      <c r="V376" s="27">
        <v>1</v>
      </c>
    </row>
    <row r="377" spans="1:22" s="1" customFormat="1" ht="25.25" customHeight="1">
      <c r="A377" s="26" t="s">
        <v>1024</v>
      </c>
      <c r="B377" s="27" t="s">
        <v>23</v>
      </c>
      <c r="C377" s="26" t="s">
        <v>24</v>
      </c>
      <c r="D377" s="27" t="s">
        <v>1025</v>
      </c>
      <c r="E377" s="20" t="s">
        <v>1026</v>
      </c>
      <c r="F377" s="28" t="s">
        <v>121</v>
      </c>
      <c r="G377" s="26" t="s">
        <v>640</v>
      </c>
      <c r="H377" s="27" t="s">
        <v>273</v>
      </c>
      <c r="I377" s="26" t="s">
        <v>116</v>
      </c>
      <c r="J377" s="28" t="s">
        <v>54</v>
      </c>
      <c r="K377" s="19">
        <v>43524</v>
      </c>
      <c r="L377" s="19">
        <v>44681</v>
      </c>
      <c r="M377" s="26" t="s">
        <v>55</v>
      </c>
      <c r="N377" s="27" t="s">
        <v>641</v>
      </c>
      <c r="O377" s="27" t="s">
        <v>34</v>
      </c>
      <c r="P377" s="27" t="s">
        <v>274</v>
      </c>
      <c r="Q377" s="27" t="s">
        <v>119</v>
      </c>
      <c r="R377" s="27">
        <v>2018</v>
      </c>
      <c r="S377" s="22" t="s">
        <v>444</v>
      </c>
      <c r="T377" s="27" t="s">
        <v>229</v>
      </c>
      <c r="U377" s="33" t="s">
        <v>58</v>
      </c>
      <c r="V377" s="27">
        <v>1</v>
      </c>
    </row>
    <row r="378" spans="1:22" s="1" customFormat="1" ht="25.25" customHeight="1">
      <c r="A378" s="26" t="s">
        <v>1027</v>
      </c>
      <c r="B378" s="27" t="s">
        <v>23</v>
      </c>
      <c r="C378" s="27" t="s">
        <v>24</v>
      </c>
      <c r="D378" s="27" t="s">
        <v>1028</v>
      </c>
      <c r="E378" s="20" t="s">
        <v>1029</v>
      </c>
      <c r="F378" s="26" t="s">
        <v>383</v>
      </c>
      <c r="G378" s="28" t="s">
        <v>384</v>
      </c>
      <c r="H378" s="29" t="s">
        <v>294</v>
      </c>
      <c r="I378" s="26" t="s">
        <v>116</v>
      </c>
      <c r="J378" s="28" t="s">
        <v>54</v>
      </c>
      <c r="K378" s="18">
        <v>43518</v>
      </c>
      <c r="L378" s="19">
        <v>44681</v>
      </c>
      <c r="M378" s="26" t="s">
        <v>55</v>
      </c>
      <c r="N378" s="27" t="s">
        <v>929</v>
      </c>
      <c r="O378" s="27" t="s">
        <v>287</v>
      </c>
      <c r="P378" s="27" t="s">
        <v>385</v>
      </c>
      <c r="Q378" s="27" t="s">
        <v>500</v>
      </c>
      <c r="R378" s="27">
        <v>2018</v>
      </c>
      <c r="S378" s="22" t="s">
        <v>501</v>
      </c>
      <c r="T378" s="27" t="s">
        <v>229</v>
      </c>
      <c r="U378" s="33" t="s">
        <v>58</v>
      </c>
      <c r="V378" s="27">
        <v>1</v>
      </c>
    </row>
    <row r="379" spans="1:22" s="1" customFormat="1" ht="25.25" customHeight="1">
      <c r="A379" s="26" t="s">
        <v>1030</v>
      </c>
      <c r="B379" s="27" t="s">
        <v>23</v>
      </c>
      <c r="C379" s="27" t="s">
        <v>24</v>
      </c>
      <c r="D379" s="39" t="s">
        <v>1031</v>
      </c>
      <c r="E379" s="89" t="s">
        <v>1032</v>
      </c>
      <c r="F379" s="26" t="s">
        <v>383</v>
      </c>
      <c r="G379" s="28" t="s">
        <v>384</v>
      </c>
      <c r="H379" s="29" t="s">
        <v>294</v>
      </c>
      <c r="I379" s="26" t="s">
        <v>116</v>
      </c>
      <c r="J379" s="37" t="s">
        <v>302</v>
      </c>
      <c r="K379" s="18">
        <v>43510</v>
      </c>
      <c r="L379" s="19">
        <v>44681</v>
      </c>
      <c r="M379" s="27" t="s">
        <v>33</v>
      </c>
      <c r="N379" s="27">
        <v>811513</v>
      </c>
      <c r="O379" s="27" t="s">
        <v>287</v>
      </c>
      <c r="P379" s="27" t="s">
        <v>385</v>
      </c>
      <c r="Q379" s="27" t="s">
        <v>500</v>
      </c>
      <c r="R379" s="27">
        <v>2018</v>
      </c>
      <c r="S379" s="22" t="s">
        <v>501</v>
      </c>
      <c r="T379" s="27" t="s">
        <v>36</v>
      </c>
      <c r="U379" s="27" t="s">
        <v>37</v>
      </c>
      <c r="V379" s="27">
        <v>1</v>
      </c>
    </row>
    <row r="380" spans="1:22" s="1" customFormat="1" ht="25.25" customHeight="1">
      <c r="A380" s="26" t="s">
        <v>1033</v>
      </c>
      <c r="B380" s="27" t="s">
        <v>23</v>
      </c>
      <c r="C380" s="27" t="s">
        <v>24</v>
      </c>
      <c r="D380" s="27" t="s">
        <v>1034</v>
      </c>
      <c r="E380" s="20" t="s">
        <v>1035</v>
      </c>
      <c r="F380" s="26" t="s">
        <v>383</v>
      </c>
      <c r="G380" s="28" t="s">
        <v>384</v>
      </c>
      <c r="H380" s="29" t="s">
        <v>294</v>
      </c>
      <c r="I380" s="26" t="s">
        <v>116</v>
      </c>
      <c r="J380" s="28" t="s">
        <v>54</v>
      </c>
      <c r="K380" s="18">
        <v>43518</v>
      </c>
      <c r="L380" s="19">
        <v>44681</v>
      </c>
      <c r="M380" s="26" t="s">
        <v>55</v>
      </c>
      <c r="N380" s="27" t="s">
        <v>802</v>
      </c>
      <c r="O380" s="27" t="s">
        <v>287</v>
      </c>
      <c r="P380" s="27" t="s">
        <v>385</v>
      </c>
      <c r="Q380" s="27" t="s">
        <v>500</v>
      </c>
      <c r="R380" s="27">
        <v>2018</v>
      </c>
      <c r="S380" s="22" t="s">
        <v>501</v>
      </c>
      <c r="T380" s="27" t="s">
        <v>229</v>
      </c>
      <c r="U380" s="33" t="s">
        <v>58</v>
      </c>
      <c r="V380" s="27">
        <v>1</v>
      </c>
    </row>
    <row r="381" spans="1:22" s="1" customFormat="1" ht="25.25" customHeight="1">
      <c r="A381" s="26" t="s">
        <v>1036</v>
      </c>
      <c r="B381" s="27" t="s">
        <v>23</v>
      </c>
      <c r="C381" s="27" t="s">
        <v>24</v>
      </c>
      <c r="D381" s="27" t="s">
        <v>1037</v>
      </c>
      <c r="E381" s="20" t="s">
        <v>1038</v>
      </c>
      <c r="F381" s="26" t="s">
        <v>383</v>
      </c>
      <c r="G381" s="28" t="s">
        <v>384</v>
      </c>
      <c r="H381" s="29" t="s">
        <v>294</v>
      </c>
      <c r="I381" s="26" t="s">
        <v>116</v>
      </c>
      <c r="J381" s="28" t="s">
        <v>54</v>
      </c>
      <c r="K381" s="18">
        <v>43522</v>
      </c>
      <c r="L381" s="19">
        <v>44681</v>
      </c>
      <c r="M381" s="26" t="s">
        <v>55</v>
      </c>
      <c r="N381" s="27" t="s">
        <v>1014</v>
      </c>
      <c r="O381" s="27" t="s">
        <v>287</v>
      </c>
      <c r="P381" s="27" t="s">
        <v>385</v>
      </c>
      <c r="Q381" s="27" t="s">
        <v>500</v>
      </c>
      <c r="R381" s="27">
        <v>2018</v>
      </c>
      <c r="S381" s="22" t="s">
        <v>501</v>
      </c>
      <c r="T381" s="27" t="s">
        <v>229</v>
      </c>
      <c r="U381" s="33" t="s">
        <v>58</v>
      </c>
      <c r="V381" s="27">
        <v>1</v>
      </c>
    </row>
    <row r="382" spans="1:22" s="1" customFormat="1" ht="25.25" customHeight="1">
      <c r="A382" s="26" t="s">
        <v>1039</v>
      </c>
      <c r="B382" s="27" t="s">
        <v>23</v>
      </c>
      <c r="C382" s="27" t="s">
        <v>24</v>
      </c>
      <c r="D382" s="27" t="s">
        <v>1040</v>
      </c>
      <c r="E382" s="20" t="s">
        <v>1041</v>
      </c>
      <c r="F382" s="26" t="s">
        <v>383</v>
      </c>
      <c r="G382" s="28" t="s">
        <v>384</v>
      </c>
      <c r="H382" s="29" t="s">
        <v>294</v>
      </c>
      <c r="I382" s="26" t="s">
        <v>116</v>
      </c>
      <c r="J382" s="28" t="s">
        <v>54</v>
      </c>
      <c r="K382" s="18">
        <v>43524</v>
      </c>
      <c r="L382" s="19">
        <v>44681</v>
      </c>
      <c r="M382" s="26" t="s">
        <v>55</v>
      </c>
      <c r="N382" s="27" t="s">
        <v>641</v>
      </c>
      <c r="O382" s="27" t="s">
        <v>287</v>
      </c>
      <c r="P382" s="27" t="s">
        <v>385</v>
      </c>
      <c r="Q382" s="27" t="s">
        <v>500</v>
      </c>
      <c r="R382" s="27">
        <v>2018</v>
      </c>
      <c r="S382" s="22" t="s">
        <v>501</v>
      </c>
      <c r="T382" s="27" t="s">
        <v>229</v>
      </c>
      <c r="U382" s="33" t="s">
        <v>58</v>
      </c>
      <c r="V382" s="27">
        <v>1</v>
      </c>
    </row>
    <row r="383" spans="1:22" s="1" customFormat="1" ht="25.25" customHeight="1">
      <c r="A383" s="26" t="s">
        <v>1042</v>
      </c>
      <c r="B383" s="27" t="s">
        <v>23</v>
      </c>
      <c r="C383" s="27" t="s">
        <v>24</v>
      </c>
      <c r="D383" s="39" t="s">
        <v>1043</v>
      </c>
      <c r="E383" s="89" t="s">
        <v>1044</v>
      </c>
      <c r="F383" s="26" t="s">
        <v>383</v>
      </c>
      <c r="G383" s="28" t="s">
        <v>384</v>
      </c>
      <c r="H383" s="29" t="s">
        <v>294</v>
      </c>
      <c r="I383" s="26" t="s">
        <v>116</v>
      </c>
      <c r="J383" s="37" t="s">
        <v>302</v>
      </c>
      <c r="K383" s="18">
        <v>43510</v>
      </c>
      <c r="L383" s="19">
        <v>44681</v>
      </c>
      <c r="M383" s="27" t="s">
        <v>33</v>
      </c>
      <c r="N383" s="27">
        <v>811513</v>
      </c>
      <c r="O383" s="27" t="s">
        <v>287</v>
      </c>
      <c r="P383" s="27" t="s">
        <v>385</v>
      </c>
      <c r="Q383" s="27" t="s">
        <v>500</v>
      </c>
      <c r="R383" s="27">
        <v>2018</v>
      </c>
      <c r="S383" s="22" t="s">
        <v>501</v>
      </c>
      <c r="T383" s="27" t="s">
        <v>36</v>
      </c>
      <c r="U383" s="27" t="s">
        <v>37</v>
      </c>
      <c r="V383" s="27">
        <v>1</v>
      </c>
    </row>
    <row r="384" spans="1:22" s="1" customFormat="1" ht="25.25" customHeight="1">
      <c r="A384" s="26" t="s">
        <v>1045</v>
      </c>
      <c r="B384" s="27" t="s">
        <v>23</v>
      </c>
      <c r="C384" s="27" t="s">
        <v>24</v>
      </c>
      <c r="D384" s="39" t="s">
        <v>1046</v>
      </c>
      <c r="E384" s="89" t="s">
        <v>1047</v>
      </c>
      <c r="F384" s="26" t="s">
        <v>383</v>
      </c>
      <c r="G384" s="28" t="s">
        <v>384</v>
      </c>
      <c r="H384" s="29" t="s">
        <v>294</v>
      </c>
      <c r="I384" s="26" t="s">
        <v>116</v>
      </c>
      <c r="J384" s="37" t="s">
        <v>302</v>
      </c>
      <c r="K384" s="18">
        <v>43510</v>
      </c>
      <c r="L384" s="19">
        <v>44681</v>
      </c>
      <c r="M384" s="27" t="s">
        <v>33</v>
      </c>
      <c r="N384" s="27">
        <v>811513</v>
      </c>
      <c r="O384" s="27" t="s">
        <v>287</v>
      </c>
      <c r="P384" s="27" t="s">
        <v>385</v>
      </c>
      <c r="Q384" s="27" t="s">
        <v>500</v>
      </c>
      <c r="R384" s="27">
        <v>2018</v>
      </c>
      <c r="S384" s="22" t="s">
        <v>501</v>
      </c>
      <c r="T384" s="27" t="s">
        <v>36</v>
      </c>
      <c r="U384" s="27" t="s">
        <v>37</v>
      </c>
      <c r="V384" s="27">
        <v>1</v>
      </c>
    </row>
    <row r="385" spans="1:22" s="1" customFormat="1" ht="25.25" customHeight="1">
      <c r="A385" s="26" t="s">
        <v>1048</v>
      </c>
      <c r="B385" s="27" t="s">
        <v>23</v>
      </c>
      <c r="C385" s="27" t="s">
        <v>24</v>
      </c>
      <c r="D385" s="27" t="s">
        <v>1049</v>
      </c>
      <c r="E385" s="20" t="s">
        <v>1050</v>
      </c>
      <c r="F385" s="26" t="s">
        <v>383</v>
      </c>
      <c r="G385" s="28" t="s">
        <v>384</v>
      </c>
      <c r="H385" s="29" t="s">
        <v>294</v>
      </c>
      <c r="I385" s="26" t="s">
        <v>116</v>
      </c>
      <c r="J385" s="28" t="s">
        <v>54</v>
      </c>
      <c r="K385" s="18">
        <v>43518</v>
      </c>
      <c r="L385" s="19">
        <v>44681</v>
      </c>
      <c r="M385" s="26" t="s">
        <v>55</v>
      </c>
      <c r="N385" s="27" t="s">
        <v>929</v>
      </c>
      <c r="O385" s="27" t="s">
        <v>287</v>
      </c>
      <c r="P385" s="27" t="s">
        <v>385</v>
      </c>
      <c r="Q385" s="27" t="s">
        <v>500</v>
      </c>
      <c r="R385" s="27">
        <v>2018</v>
      </c>
      <c r="S385" s="22" t="s">
        <v>501</v>
      </c>
      <c r="T385" s="27" t="s">
        <v>229</v>
      </c>
      <c r="U385" s="33" t="s">
        <v>58</v>
      </c>
      <c r="V385" s="27">
        <v>1</v>
      </c>
    </row>
    <row r="386" spans="1:22" s="1" customFormat="1" ht="25.25" customHeight="1">
      <c r="A386" s="26" t="s">
        <v>1051</v>
      </c>
      <c r="B386" s="27" t="s">
        <v>23</v>
      </c>
      <c r="C386" s="27" t="s">
        <v>24</v>
      </c>
      <c r="D386" s="39" t="s">
        <v>1052</v>
      </c>
      <c r="E386" s="89" t="s">
        <v>1053</v>
      </c>
      <c r="F386" s="26" t="s">
        <v>383</v>
      </c>
      <c r="G386" s="28" t="s">
        <v>384</v>
      </c>
      <c r="H386" s="29" t="s">
        <v>294</v>
      </c>
      <c r="I386" s="26" t="s">
        <v>116</v>
      </c>
      <c r="J386" s="37" t="s">
        <v>302</v>
      </c>
      <c r="K386" s="18">
        <v>43510</v>
      </c>
      <c r="L386" s="19">
        <v>44681</v>
      </c>
      <c r="M386" s="27" t="s">
        <v>33</v>
      </c>
      <c r="N386" s="27">
        <v>814004</v>
      </c>
      <c r="O386" s="27" t="s">
        <v>287</v>
      </c>
      <c r="P386" s="27" t="s">
        <v>385</v>
      </c>
      <c r="Q386" s="27" t="s">
        <v>500</v>
      </c>
      <c r="R386" s="27">
        <v>2018</v>
      </c>
      <c r="S386" s="22" t="s">
        <v>501</v>
      </c>
      <c r="T386" s="27" t="s">
        <v>36</v>
      </c>
      <c r="U386" s="27" t="s">
        <v>37</v>
      </c>
      <c r="V386" s="27">
        <v>1</v>
      </c>
    </row>
    <row r="387" spans="1:22" s="1" customFormat="1" ht="25.25" customHeight="1">
      <c r="A387" s="26" t="s">
        <v>1054</v>
      </c>
      <c r="B387" s="27" t="s">
        <v>23</v>
      </c>
      <c r="C387" s="27" t="s">
        <v>24</v>
      </c>
      <c r="D387" s="27" t="s">
        <v>1055</v>
      </c>
      <c r="E387" s="20" t="s">
        <v>1056</v>
      </c>
      <c r="F387" s="26" t="s">
        <v>383</v>
      </c>
      <c r="G387" s="28" t="s">
        <v>384</v>
      </c>
      <c r="H387" s="29" t="s">
        <v>294</v>
      </c>
      <c r="I387" s="26" t="s">
        <v>116</v>
      </c>
      <c r="J387" s="28" t="s">
        <v>54</v>
      </c>
      <c r="K387" s="18">
        <v>43518</v>
      </c>
      <c r="L387" s="19">
        <v>44681</v>
      </c>
      <c r="M387" s="26" t="s">
        <v>55</v>
      </c>
      <c r="N387" s="27" t="s">
        <v>929</v>
      </c>
      <c r="O387" s="27" t="s">
        <v>287</v>
      </c>
      <c r="P387" s="27" t="s">
        <v>385</v>
      </c>
      <c r="Q387" s="27" t="s">
        <v>500</v>
      </c>
      <c r="R387" s="27">
        <v>2018</v>
      </c>
      <c r="S387" s="22" t="s">
        <v>501</v>
      </c>
      <c r="T387" s="27" t="s">
        <v>229</v>
      </c>
      <c r="U387" s="33" t="s">
        <v>58</v>
      </c>
      <c r="V387" s="27">
        <v>1</v>
      </c>
    </row>
    <row r="388" spans="1:22" s="1" customFormat="1" ht="25.25" customHeight="1">
      <c r="A388" s="26" t="s">
        <v>1057</v>
      </c>
      <c r="B388" s="27" t="s">
        <v>23</v>
      </c>
      <c r="C388" s="27" t="s">
        <v>24</v>
      </c>
      <c r="D388" s="39" t="s">
        <v>1058</v>
      </c>
      <c r="E388" s="89" t="s">
        <v>1059</v>
      </c>
      <c r="F388" s="26" t="s">
        <v>383</v>
      </c>
      <c r="G388" s="28" t="s">
        <v>384</v>
      </c>
      <c r="H388" s="27" t="s">
        <v>294</v>
      </c>
      <c r="I388" s="26" t="s">
        <v>116</v>
      </c>
      <c r="J388" s="28" t="s">
        <v>896</v>
      </c>
      <c r="K388" s="18">
        <v>43510</v>
      </c>
      <c r="L388" s="19">
        <v>44681</v>
      </c>
      <c r="M388" s="27" t="s">
        <v>33</v>
      </c>
      <c r="N388" s="27">
        <v>810534</v>
      </c>
      <c r="O388" s="27" t="s">
        <v>287</v>
      </c>
      <c r="P388" s="27" t="s">
        <v>385</v>
      </c>
      <c r="Q388" s="27" t="s">
        <v>500</v>
      </c>
      <c r="R388" s="27">
        <v>2018</v>
      </c>
      <c r="S388" s="24" t="s">
        <v>501</v>
      </c>
      <c r="T388" s="27" t="s">
        <v>36</v>
      </c>
      <c r="U388" s="27" t="s">
        <v>37</v>
      </c>
      <c r="V388" s="27">
        <v>1</v>
      </c>
    </row>
    <row r="389" spans="1:22" s="1" customFormat="1" ht="25.25" customHeight="1">
      <c r="A389" s="26" t="s">
        <v>1060</v>
      </c>
      <c r="B389" s="27" t="s">
        <v>23</v>
      </c>
      <c r="C389" s="27" t="s">
        <v>24</v>
      </c>
      <c r="D389" s="39" t="s">
        <v>1061</v>
      </c>
      <c r="E389" s="89" t="s">
        <v>1062</v>
      </c>
      <c r="F389" s="26" t="s">
        <v>383</v>
      </c>
      <c r="G389" s="28" t="s">
        <v>384</v>
      </c>
      <c r="H389" s="29" t="s">
        <v>294</v>
      </c>
      <c r="I389" s="26" t="s">
        <v>116</v>
      </c>
      <c r="J389" s="37" t="s">
        <v>302</v>
      </c>
      <c r="K389" s="18">
        <v>43510</v>
      </c>
      <c r="L389" s="19">
        <v>44681</v>
      </c>
      <c r="M389" s="27" t="s">
        <v>33</v>
      </c>
      <c r="N389" s="27">
        <v>816007</v>
      </c>
      <c r="O389" s="27" t="s">
        <v>287</v>
      </c>
      <c r="P389" s="27" t="s">
        <v>385</v>
      </c>
      <c r="Q389" s="27" t="s">
        <v>500</v>
      </c>
      <c r="R389" s="27">
        <v>2018</v>
      </c>
      <c r="S389" s="22" t="s">
        <v>501</v>
      </c>
      <c r="T389" s="27" t="s">
        <v>36</v>
      </c>
      <c r="U389" s="27" t="s">
        <v>37</v>
      </c>
      <c r="V389" s="27">
        <v>1</v>
      </c>
    </row>
    <row r="390" spans="1:22" s="1" customFormat="1" ht="25.25" customHeight="1">
      <c r="A390" s="26" t="s">
        <v>1063</v>
      </c>
      <c r="B390" s="27" t="s">
        <v>23</v>
      </c>
      <c r="C390" s="27" t="s">
        <v>24</v>
      </c>
      <c r="D390" s="39" t="s">
        <v>1064</v>
      </c>
      <c r="E390" s="89" t="s">
        <v>1065</v>
      </c>
      <c r="F390" s="26" t="s">
        <v>383</v>
      </c>
      <c r="G390" s="28" t="s">
        <v>384</v>
      </c>
      <c r="H390" s="29" t="s">
        <v>294</v>
      </c>
      <c r="I390" s="26" t="s">
        <v>116</v>
      </c>
      <c r="J390" s="37" t="s">
        <v>302</v>
      </c>
      <c r="K390" s="18">
        <v>43510</v>
      </c>
      <c r="L390" s="19">
        <v>44681</v>
      </c>
      <c r="M390" s="27" t="s">
        <v>33</v>
      </c>
      <c r="N390" s="27">
        <v>816017</v>
      </c>
      <c r="O390" s="27" t="s">
        <v>287</v>
      </c>
      <c r="P390" s="27" t="s">
        <v>385</v>
      </c>
      <c r="Q390" s="27" t="s">
        <v>500</v>
      </c>
      <c r="R390" s="27">
        <v>2018</v>
      </c>
      <c r="S390" s="86" t="s">
        <v>1066</v>
      </c>
      <c r="T390" s="27" t="s">
        <v>36</v>
      </c>
      <c r="U390" s="27" t="s">
        <v>37</v>
      </c>
      <c r="V390" s="27">
        <v>1</v>
      </c>
    </row>
    <row r="391" spans="1:22" s="1" customFormat="1" ht="25.25" customHeight="1">
      <c r="A391" s="26" t="s">
        <v>1067</v>
      </c>
      <c r="B391" s="27" t="s">
        <v>23</v>
      </c>
      <c r="C391" s="27" t="s">
        <v>24</v>
      </c>
      <c r="D391" s="27" t="s">
        <v>1068</v>
      </c>
      <c r="E391" s="20" t="s">
        <v>1069</v>
      </c>
      <c r="F391" s="26" t="s">
        <v>383</v>
      </c>
      <c r="G391" s="28" t="s">
        <v>384</v>
      </c>
      <c r="H391" s="29" t="s">
        <v>294</v>
      </c>
      <c r="I391" s="26" t="s">
        <v>116</v>
      </c>
      <c r="J391" s="38" t="s">
        <v>54</v>
      </c>
      <c r="K391" s="18">
        <v>43496</v>
      </c>
      <c r="L391" s="19">
        <v>44681</v>
      </c>
      <c r="M391" s="27" t="s">
        <v>93</v>
      </c>
      <c r="N391" s="27" t="s">
        <v>32</v>
      </c>
      <c r="O391" s="27" t="s">
        <v>287</v>
      </c>
      <c r="P391" s="27" t="s">
        <v>385</v>
      </c>
      <c r="Q391" s="27" t="s">
        <v>500</v>
      </c>
      <c r="R391" s="27">
        <v>2018</v>
      </c>
      <c r="S391" s="22" t="s">
        <v>501</v>
      </c>
      <c r="T391" s="27" t="s">
        <v>94</v>
      </c>
      <c r="U391" s="33" t="s">
        <v>58</v>
      </c>
      <c r="V391" s="27">
        <v>1</v>
      </c>
    </row>
    <row r="392" spans="1:22" s="1" customFormat="1" ht="25.25" customHeight="1">
      <c r="A392" s="26" t="s">
        <v>1070</v>
      </c>
      <c r="B392" s="27" t="s">
        <v>23</v>
      </c>
      <c r="C392" s="27" t="s">
        <v>24</v>
      </c>
      <c r="D392" s="39" t="s">
        <v>1071</v>
      </c>
      <c r="E392" s="89" t="s">
        <v>1072</v>
      </c>
      <c r="F392" s="26" t="s">
        <v>383</v>
      </c>
      <c r="G392" s="28" t="s">
        <v>384</v>
      </c>
      <c r="H392" s="29" t="s">
        <v>294</v>
      </c>
      <c r="I392" s="26" t="s">
        <v>116</v>
      </c>
      <c r="J392" s="37" t="s">
        <v>302</v>
      </c>
      <c r="K392" s="18">
        <v>43510</v>
      </c>
      <c r="L392" s="19">
        <v>44681</v>
      </c>
      <c r="M392" s="27" t="s">
        <v>33</v>
      </c>
      <c r="N392" s="27">
        <v>817505</v>
      </c>
      <c r="O392" s="27" t="s">
        <v>287</v>
      </c>
      <c r="P392" s="27" t="s">
        <v>385</v>
      </c>
      <c r="Q392" s="27" t="s">
        <v>500</v>
      </c>
      <c r="R392" s="27">
        <v>2018</v>
      </c>
      <c r="S392" s="22" t="s">
        <v>501</v>
      </c>
      <c r="T392" s="27" t="s">
        <v>36</v>
      </c>
      <c r="U392" s="27" t="s">
        <v>37</v>
      </c>
      <c r="V392" s="27">
        <v>1</v>
      </c>
    </row>
    <row r="393" spans="1:22" s="1" customFormat="1" ht="25.25" customHeight="1">
      <c r="A393" s="26" t="s">
        <v>1073</v>
      </c>
      <c r="B393" s="27" t="s">
        <v>23</v>
      </c>
      <c r="C393" s="27" t="s">
        <v>24</v>
      </c>
      <c r="D393" s="39" t="s">
        <v>1074</v>
      </c>
      <c r="E393" s="89" t="s">
        <v>1075</v>
      </c>
      <c r="F393" s="26" t="s">
        <v>383</v>
      </c>
      <c r="G393" s="28" t="s">
        <v>384</v>
      </c>
      <c r="H393" s="29" t="s">
        <v>294</v>
      </c>
      <c r="I393" s="26" t="s">
        <v>116</v>
      </c>
      <c r="J393" s="37" t="s">
        <v>302</v>
      </c>
      <c r="K393" s="18">
        <v>43510</v>
      </c>
      <c r="L393" s="19">
        <v>44681</v>
      </c>
      <c r="M393" s="27" t="s">
        <v>33</v>
      </c>
      <c r="N393" s="27">
        <v>817504</v>
      </c>
      <c r="O393" s="27" t="s">
        <v>287</v>
      </c>
      <c r="P393" s="27" t="s">
        <v>385</v>
      </c>
      <c r="Q393" s="27" t="s">
        <v>500</v>
      </c>
      <c r="R393" s="27">
        <v>2018</v>
      </c>
      <c r="S393" s="22" t="s">
        <v>501</v>
      </c>
      <c r="T393" s="27" t="s">
        <v>36</v>
      </c>
      <c r="U393" s="27" t="s">
        <v>37</v>
      </c>
      <c r="V393" s="27">
        <v>1</v>
      </c>
    </row>
    <row r="394" spans="1:22" s="1" customFormat="1" ht="25.25" customHeight="1">
      <c r="A394" s="26" t="s">
        <v>1076</v>
      </c>
      <c r="B394" s="27" t="s">
        <v>23</v>
      </c>
      <c r="C394" s="27" t="s">
        <v>24</v>
      </c>
      <c r="D394" s="27" t="s">
        <v>1077</v>
      </c>
      <c r="E394" s="20" t="s">
        <v>1078</v>
      </c>
      <c r="F394" s="26" t="s">
        <v>383</v>
      </c>
      <c r="G394" s="28" t="s">
        <v>384</v>
      </c>
      <c r="H394" s="27" t="s">
        <v>294</v>
      </c>
      <c r="I394" s="26" t="s">
        <v>116</v>
      </c>
      <c r="J394" s="37" t="s">
        <v>302</v>
      </c>
      <c r="K394" s="19">
        <v>43670</v>
      </c>
      <c r="L394" s="19">
        <v>44681</v>
      </c>
      <c r="M394" s="26" t="s">
        <v>100</v>
      </c>
      <c r="N394" s="27" t="s">
        <v>32</v>
      </c>
      <c r="O394" s="27" t="s">
        <v>287</v>
      </c>
      <c r="P394" s="27" t="s">
        <v>385</v>
      </c>
      <c r="Q394" s="27" t="s">
        <v>386</v>
      </c>
      <c r="R394" s="27">
        <v>2018</v>
      </c>
      <c r="S394" s="22">
        <v>201482.08</v>
      </c>
      <c r="T394" s="26" t="s">
        <v>404</v>
      </c>
      <c r="U394" s="27" t="s">
        <v>37</v>
      </c>
      <c r="V394" s="27">
        <v>1</v>
      </c>
    </row>
    <row r="395" spans="1:22" s="1" customFormat="1" ht="25.25" customHeight="1">
      <c r="A395" s="26" t="s">
        <v>1079</v>
      </c>
      <c r="B395" s="27" t="s">
        <v>23</v>
      </c>
      <c r="C395" s="27" t="s">
        <v>24</v>
      </c>
      <c r="D395" s="27" t="s">
        <v>1080</v>
      </c>
      <c r="E395" s="20" t="s">
        <v>1081</v>
      </c>
      <c r="F395" s="26" t="s">
        <v>383</v>
      </c>
      <c r="G395" s="28" t="s">
        <v>384</v>
      </c>
      <c r="H395" s="29" t="s">
        <v>294</v>
      </c>
      <c r="I395" s="26" t="s">
        <v>116</v>
      </c>
      <c r="J395" s="37" t="s">
        <v>302</v>
      </c>
      <c r="K395" s="18">
        <v>43670</v>
      </c>
      <c r="L395" s="19">
        <v>44681</v>
      </c>
      <c r="M395" s="26" t="s">
        <v>100</v>
      </c>
      <c r="N395" s="27" t="s">
        <v>32</v>
      </c>
      <c r="O395" s="27" t="s">
        <v>287</v>
      </c>
      <c r="P395" s="27" t="s">
        <v>385</v>
      </c>
      <c r="Q395" s="27" t="s">
        <v>386</v>
      </c>
      <c r="R395" s="27">
        <v>2018</v>
      </c>
      <c r="S395" s="22">
        <v>201784.86</v>
      </c>
      <c r="T395" s="26" t="s">
        <v>404</v>
      </c>
      <c r="U395" s="27" t="s">
        <v>37</v>
      </c>
      <c r="V395" s="27">
        <v>1</v>
      </c>
    </row>
    <row r="396" spans="1:22" s="1" customFormat="1" ht="25.25" customHeight="1">
      <c r="A396" s="31" t="s">
        <v>1082</v>
      </c>
      <c r="B396" s="32" t="s">
        <v>23</v>
      </c>
      <c r="C396" s="31" t="s">
        <v>24</v>
      </c>
      <c r="D396" s="32" t="s">
        <v>1083</v>
      </c>
      <c r="E396" s="7" t="s">
        <v>1084</v>
      </c>
      <c r="F396" s="31" t="s">
        <v>383</v>
      </c>
      <c r="G396" s="34" t="s">
        <v>384</v>
      </c>
      <c r="H396" s="90" t="s">
        <v>294</v>
      </c>
      <c r="I396" s="31" t="s">
        <v>116</v>
      </c>
      <c r="J396" s="41" t="s">
        <v>54</v>
      </c>
      <c r="K396" s="6">
        <v>43690</v>
      </c>
      <c r="L396" s="19">
        <v>44681</v>
      </c>
      <c r="M396" s="31" t="s">
        <v>125</v>
      </c>
      <c r="N396" s="31" t="s">
        <v>213</v>
      </c>
      <c r="O396" s="32" t="s">
        <v>287</v>
      </c>
      <c r="P396" s="32" t="s">
        <v>288</v>
      </c>
      <c r="Q396" s="32" t="s">
        <v>295</v>
      </c>
      <c r="R396" s="32">
        <v>2018</v>
      </c>
      <c r="S396" s="16">
        <v>201701.07</v>
      </c>
      <c r="T396" s="32" t="s">
        <v>36</v>
      </c>
      <c r="U396" s="32" t="s">
        <v>37</v>
      </c>
      <c r="V396" s="32">
        <v>1</v>
      </c>
    </row>
    <row r="397" spans="1:22" s="1" customFormat="1" ht="25.25" customHeight="1">
      <c r="A397" s="31" t="s">
        <v>1085</v>
      </c>
      <c r="B397" s="32" t="s">
        <v>23</v>
      </c>
      <c r="C397" s="31" t="s">
        <v>24</v>
      </c>
      <c r="D397" s="36" t="s">
        <v>1086</v>
      </c>
      <c r="E397" s="11" t="s">
        <v>1087</v>
      </c>
      <c r="F397" s="33" t="s">
        <v>383</v>
      </c>
      <c r="G397" s="34" t="s">
        <v>384</v>
      </c>
      <c r="H397" s="33" t="s">
        <v>294</v>
      </c>
      <c r="I397" s="31" t="s">
        <v>116</v>
      </c>
      <c r="J397" s="34" t="s">
        <v>306</v>
      </c>
      <c r="K397" s="6">
        <v>43703</v>
      </c>
      <c r="L397" s="19">
        <v>44681</v>
      </c>
      <c r="M397" s="32" t="s">
        <v>48</v>
      </c>
      <c r="N397" s="32" t="s">
        <v>32</v>
      </c>
      <c r="O397" s="33" t="s">
        <v>287</v>
      </c>
      <c r="P397" s="33" t="s">
        <v>288</v>
      </c>
      <c r="Q397" s="33" t="s">
        <v>289</v>
      </c>
      <c r="R397" s="33">
        <v>2018</v>
      </c>
      <c r="S397" s="16">
        <v>150000</v>
      </c>
      <c r="T397" s="32" t="s">
        <v>49</v>
      </c>
      <c r="U397" s="32" t="s">
        <v>50</v>
      </c>
      <c r="V397" s="36">
        <v>1</v>
      </c>
    </row>
    <row r="398" spans="1:22" s="1" customFormat="1" ht="25.25" customHeight="1">
      <c r="A398" s="26" t="s">
        <v>1088</v>
      </c>
      <c r="B398" s="26" t="s">
        <v>23</v>
      </c>
      <c r="C398" s="26" t="s">
        <v>24</v>
      </c>
      <c r="D398" s="27" t="s">
        <v>1089</v>
      </c>
      <c r="E398" s="20" t="s">
        <v>1090</v>
      </c>
      <c r="F398" s="27" t="s">
        <v>65</v>
      </c>
      <c r="G398" s="70" t="s">
        <v>153</v>
      </c>
      <c r="H398" s="26" t="s">
        <v>98</v>
      </c>
      <c r="I398" s="26" t="s">
        <v>30</v>
      </c>
      <c r="J398" s="37" t="s">
        <v>99</v>
      </c>
      <c r="K398" s="19">
        <v>44141</v>
      </c>
      <c r="L398" s="19">
        <v>44681</v>
      </c>
      <c r="M398" s="26" t="s">
        <v>100</v>
      </c>
      <c r="N398" s="27" t="s">
        <v>32</v>
      </c>
      <c r="O398" s="26" t="s">
        <v>34</v>
      </c>
      <c r="P398" s="26" t="s">
        <v>101</v>
      </c>
      <c r="Q398" s="26">
        <v>3000</v>
      </c>
      <c r="R398" s="26">
        <v>2018</v>
      </c>
      <c r="S398" s="22">
        <v>655700</v>
      </c>
      <c r="T398" s="27" t="s">
        <v>102</v>
      </c>
      <c r="U398" s="27" t="s">
        <v>37</v>
      </c>
      <c r="V398" s="27">
        <v>1</v>
      </c>
    </row>
    <row r="399" spans="1:22" s="1" customFormat="1" ht="25.25" customHeight="1">
      <c r="A399" s="26" t="s">
        <v>1091</v>
      </c>
      <c r="B399" s="26" t="s">
        <v>23</v>
      </c>
      <c r="C399" s="26" t="s">
        <v>24</v>
      </c>
      <c r="D399" s="27" t="s">
        <v>1092</v>
      </c>
      <c r="E399" s="20" t="s">
        <v>1093</v>
      </c>
      <c r="F399" s="28" t="s">
        <v>121</v>
      </c>
      <c r="G399" s="27" t="s">
        <v>283</v>
      </c>
      <c r="H399" s="29" t="s">
        <v>284</v>
      </c>
      <c r="I399" s="26" t="s">
        <v>116</v>
      </c>
      <c r="J399" s="37" t="s">
        <v>337</v>
      </c>
      <c r="K399" s="18">
        <v>44067</v>
      </c>
      <c r="L399" s="19">
        <v>44681</v>
      </c>
      <c r="M399" s="27" t="s">
        <v>48</v>
      </c>
      <c r="N399" s="27" t="s">
        <v>32</v>
      </c>
      <c r="O399" s="26" t="s">
        <v>287</v>
      </c>
      <c r="P399" s="26" t="s">
        <v>288</v>
      </c>
      <c r="Q399" s="26" t="s">
        <v>289</v>
      </c>
      <c r="R399" s="26">
        <v>2018</v>
      </c>
      <c r="S399" s="22">
        <v>217399.45</v>
      </c>
      <c r="T399" s="27" t="s">
        <v>49</v>
      </c>
      <c r="U399" s="27" t="s">
        <v>50</v>
      </c>
      <c r="V399" s="27">
        <v>1</v>
      </c>
    </row>
    <row r="400" spans="1:22" s="1" customFormat="1" ht="25.25" customHeight="1">
      <c r="A400" s="26" t="s">
        <v>1094</v>
      </c>
      <c r="B400" s="26" t="s">
        <v>23</v>
      </c>
      <c r="C400" s="26" t="s">
        <v>24</v>
      </c>
      <c r="D400" s="27" t="s">
        <v>1095</v>
      </c>
      <c r="E400" s="20" t="s">
        <v>1096</v>
      </c>
      <c r="F400" s="28" t="s">
        <v>121</v>
      </c>
      <c r="G400" s="27" t="s">
        <v>283</v>
      </c>
      <c r="H400" s="29" t="s">
        <v>284</v>
      </c>
      <c r="I400" s="26" t="s">
        <v>116</v>
      </c>
      <c r="J400" s="37" t="s">
        <v>337</v>
      </c>
      <c r="K400" s="18">
        <v>44055</v>
      </c>
      <c r="L400" s="19">
        <v>44681</v>
      </c>
      <c r="M400" s="27" t="s">
        <v>48</v>
      </c>
      <c r="N400" s="27" t="s">
        <v>32</v>
      </c>
      <c r="O400" s="26" t="s">
        <v>287</v>
      </c>
      <c r="P400" s="26" t="s">
        <v>288</v>
      </c>
      <c r="Q400" s="26" t="s">
        <v>289</v>
      </c>
      <c r="R400" s="26">
        <v>2018</v>
      </c>
      <c r="S400" s="22">
        <v>217399.45</v>
      </c>
      <c r="T400" s="27" t="s">
        <v>49</v>
      </c>
      <c r="U400" s="27" t="s">
        <v>50</v>
      </c>
      <c r="V400" s="27">
        <v>1</v>
      </c>
    </row>
    <row r="401" spans="1:22" s="1" customFormat="1" ht="25.25" customHeight="1">
      <c r="A401" s="26" t="s">
        <v>1097</v>
      </c>
      <c r="B401" s="26" t="s">
        <v>23</v>
      </c>
      <c r="C401" s="26" t="s">
        <v>24</v>
      </c>
      <c r="D401" s="27" t="s">
        <v>1098</v>
      </c>
      <c r="E401" s="20" t="s">
        <v>1099</v>
      </c>
      <c r="F401" s="28" t="s">
        <v>121</v>
      </c>
      <c r="G401" s="27" t="s">
        <v>283</v>
      </c>
      <c r="H401" s="29" t="s">
        <v>284</v>
      </c>
      <c r="I401" s="26" t="s">
        <v>116</v>
      </c>
      <c r="J401" s="37" t="s">
        <v>337</v>
      </c>
      <c r="K401" s="18">
        <v>44077</v>
      </c>
      <c r="L401" s="19">
        <v>44681</v>
      </c>
      <c r="M401" s="27" t="s">
        <v>48</v>
      </c>
      <c r="N401" s="27" t="s">
        <v>32</v>
      </c>
      <c r="O401" s="26" t="s">
        <v>287</v>
      </c>
      <c r="P401" s="26" t="s">
        <v>288</v>
      </c>
      <c r="Q401" s="26" t="s">
        <v>289</v>
      </c>
      <c r="R401" s="26">
        <v>2018</v>
      </c>
      <c r="S401" s="22">
        <v>217399.45</v>
      </c>
      <c r="T401" s="27" t="s">
        <v>49</v>
      </c>
      <c r="U401" s="27" t="s">
        <v>50</v>
      </c>
      <c r="V401" s="27">
        <v>1</v>
      </c>
    </row>
    <row r="402" spans="1:22" s="1" customFormat="1" ht="25.25" customHeight="1">
      <c r="A402" s="26" t="s">
        <v>1100</v>
      </c>
      <c r="B402" s="26" t="s">
        <v>23</v>
      </c>
      <c r="C402" s="26" t="s">
        <v>24</v>
      </c>
      <c r="D402" s="27" t="s">
        <v>1101</v>
      </c>
      <c r="E402" s="20" t="s">
        <v>1102</v>
      </c>
      <c r="F402" s="28" t="s">
        <v>121</v>
      </c>
      <c r="G402" s="27" t="s">
        <v>283</v>
      </c>
      <c r="H402" s="29" t="s">
        <v>284</v>
      </c>
      <c r="I402" s="26" t="s">
        <v>116</v>
      </c>
      <c r="J402" s="37" t="s">
        <v>337</v>
      </c>
      <c r="K402" s="18">
        <v>44067</v>
      </c>
      <c r="L402" s="19">
        <v>44681</v>
      </c>
      <c r="M402" s="27" t="s">
        <v>48</v>
      </c>
      <c r="N402" s="27" t="s">
        <v>32</v>
      </c>
      <c r="O402" s="26" t="s">
        <v>287</v>
      </c>
      <c r="P402" s="26" t="s">
        <v>288</v>
      </c>
      <c r="Q402" s="26" t="s">
        <v>289</v>
      </c>
      <c r="R402" s="26">
        <v>2018</v>
      </c>
      <c r="S402" s="22">
        <v>217399.45</v>
      </c>
      <c r="T402" s="27" t="s">
        <v>49</v>
      </c>
      <c r="U402" s="27" t="s">
        <v>50</v>
      </c>
      <c r="V402" s="27">
        <v>1</v>
      </c>
    </row>
    <row r="403" spans="1:22" s="1" customFormat="1" ht="25.25" customHeight="1">
      <c r="A403" s="26" t="s">
        <v>1103</v>
      </c>
      <c r="B403" s="26" t="s">
        <v>23</v>
      </c>
      <c r="C403" s="26" t="s">
        <v>24</v>
      </c>
      <c r="D403" s="27" t="s">
        <v>1104</v>
      </c>
      <c r="E403" s="20" t="s">
        <v>1105</v>
      </c>
      <c r="F403" s="28" t="s">
        <v>121</v>
      </c>
      <c r="G403" s="27" t="s">
        <v>283</v>
      </c>
      <c r="H403" s="29" t="s">
        <v>284</v>
      </c>
      <c r="I403" s="26" t="s">
        <v>116</v>
      </c>
      <c r="J403" s="37" t="s">
        <v>337</v>
      </c>
      <c r="K403" s="18">
        <v>44063</v>
      </c>
      <c r="L403" s="19">
        <v>44681</v>
      </c>
      <c r="M403" s="27" t="s">
        <v>48</v>
      </c>
      <c r="N403" s="27" t="s">
        <v>32</v>
      </c>
      <c r="O403" s="26" t="s">
        <v>287</v>
      </c>
      <c r="P403" s="26" t="s">
        <v>288</v>
      </c>
      <c r="Q403" s="26" t="s">
        <v>289</v>
      </c>
      <c r="R403" s="26">
        <v>2018</v>
      </c>
      <c r="S403" s="22">
        <v>217399.45</v>
      </c>
      <c r="T403" s="27" t="s">
        <v>49</v>
      </c>
      <c r="U403" s="27" t="s">
        <v>50</v>
      </c>
      <c r="V403" s="27">
        <v>1</v>
      </c>
    </row>
    <row r="404" spans="1:22" s="1" customFormat="1" ht="25.25" customHeight="1">
      <c r="A404" s="26" t="s">
        <v>1106</v>
      </c>
      <c r="B404" s="26" t="s">
        <v>23</v>
      </c>
      <c r="C404" s="26" t="s">
        <v>24</v>
      </c>
      <c r="D404" s="27" t="s">
        <v>1107</v>
      </c>
      <c r="E404" s="20" t="s">
        <v>1108</v>
      </c>
      <c r="F404" s="28" t="s">
        <v>121</v>
      </c>
      <c r="G404" s="27" t="s">
        <v>283</v>
      </c>
      <c r="H404" s="29" t="s">
        <v>284</v>
      </c>
      <c r="I404" s="26" t="s">
        <v>116</v>
      </c>
      <c r="J404" s="37" t="s">
        <v>354</v>
      </c>
      <c r="K404" s="18">
        <v>44061</v>
      </c>
      <c r="L404" s="19">
        <v>44681</v>
      </c>
      <c r="M404" s="27" t="s">
        <v>48</v>
      </c>
      <c r="N404" s="27" t="s">
        <v>965</v>
      </c>
      <c r="O404" s="26" t="s">
        <v>287</v>
      </c>
      <c r="P404" s="26" t="s">
        <v>288</v>
      </c>
      <c r="Q404" s="26" t="s">
        <v>289</v>
      </c>
      <c r="R404" s="26">
        <v>2018</v>
      </c>
      <c r="S404" s="22">
        <v>217399.45</v>
      </c>
      <c r="T404" s="27" t="s">
        <v>49</v>
      </c>
      <c r="U404" s="27" t="s">
        <v>50</v>
      </c>
      <c r="V404" s="27">
        <v>1</v>
      </c>
    </row>
    <row r="405" spans="1:22" s="1" customFormat="1" ht="25.25" customHeight="1">
      <c r="A405" s="26" t="s">
        <v>1109</v>
      </c>
      <c r="B405" s="26" t="s">
        <v>23</v>
      </c>
      <c r="C405" s="26" t="s">
        <v>24</v>
      </c>
      <c r="D405" s="27" t="s">
        <v>1110</v>
      </c>
      <c r="E405" s="20" t="s">
        <v>1111</v>
      </c>
      <c r="F405" s="28" t="s">
        <v>121</v>
      </c>
      <c r="G405" s="27" t="s">
        <v>283</v>
      </c>
      <c r="H405" s="29" t="s">
        <v>284</v>
      </c>
      <c r="I405" s="26" t="s">
        <v>116</v>
      </c>
      <c r="J405" s="37" t="s">
        <v>354</v>
      </c>
      <c r="K405" s="18">
        <v>44069</v>
      </c>
      <c r="L405" s="19">
        <v>44681</v>
      </c>
      <c r="M405" s="27" t="s">
        <v>48</v>
      </c>
      <c r="N405" s="27" t="s">
        <v>32</v>
      </c>
      <c r="O405" s="26" t="s">
        <v>287</v>
      </c>
      <c r="P405" s="26" t="s">
        <v>288</v>
      </c>
      <c r="Q405" s="26" t="s">
        <v>289</v>
      </c>
      <c r="R405" s="26">
        <v>2018</v>
      </c>
      <c r="S405" s="22">
        <v>217399.45</v>
      </c>
      <c r="T405" s="27" t="s">
        <v>49</v>
      </c>
      <c r="U405" s="27" t="s">
        <v>50</v>
      </c>
      <c r="V405" s="27">
        <v>1</v>
      </c>
    </row>
    <row r="406" spans="1:22" s="1" customFormat="1" ht="25.25" customHeight="1">
      <c r="A406" s="26" t="s">
        <v>1112</v>
      </c>
      <c r="B406" s="26" t="s">
        <v>23</v>
      </c>
      <c r="C406" s="26" t="s">
        <v>24</v>
      </c>
      <c r="D406" s="27" t="s">
        <v>1113</v>
      </c>
      <c r="E406" s="20" t="s">
        <v>1114</v>
      </c>
      <c r="F406" s="28" t="s">
        <v>121</v>
      </c>
      <c r="G406" s="27" t="s">
        <v>283</v>
      </c>
      <c r="H406" s="29" t="s">
        <v>284</v>
      </c>
      <c r="I406" s="26" t="s">
        <v>116</v>
      </c>
      <c r="J406" s="37" t="s">
        <v>337</v>
      </c>
      <c r="K406" s="18">
        <v>44067</v>
      </c>
      <c r="L406" s="19">
        <v>44681</v>
      </c>
      <c r="M406" s="27" t="s">
        <v>48</v>
      </c>
      <c r="N406" s="27" t="s">
        <v>32</v>
      </c>
      <c r="O406" s="26" t="s">
        <v>287</v>
      </c>
      <c r="P406" s="26" t="s">
        <v>288</v>
      </c>
      <c r="Q406" s="26" t="s">
        <v>289</v>
      </c>
      <c r="R406" s="26">
        <v>2018</v>
      </c>
      <c r="S406" s="22">
        <v>217399.45</v>
      </c>
      <c r="T406" s="27" t="s">
        <v>49</v>
      </c>
      <c r="U406" s="27" t="s">
        <v>50</v>
      </c>
      <c r="V406" s="27">
        <v>1</v>
      </c>
    </row>
    <row r="407" spans="1:22" s="1" customFormat="1" ht="25.25" customHeight="1">
      <c r="A407" s="26" t="s">
        <v>1115</v>
      </c>
      <c r="B407" s="26" t="s">
        <v>23</v>
      </c>
      <c r="C407" s="26" t="s">
        <v>24</v>
      </c>
      <c r="D407" s="27" t="s">
        <v>1116</v>
      </c>
      <c r="E407" s="20" t="s">
        <v>1117</v>
      </c>
      <c r="F407" s="28" t="s">
        <v>121</v>
      </c>
      <c r="G407" s="27" t="s">
        <v>283</v>
      </c>
      <c r="H407" s="29" t="s">
        <v>284</v>
      </c>
      <c r="I407" s="26" t="s">
        <v>116</v>
      </c>
      <c r="J407" s="37" t="s">
        <v>337</v>
      </c>
      <c r="K407" s="18">
        <v>44083</v>
      </c>
      <c r="L407" s="19">
        <v>44681</v>
      </c>
      <c r="M407" s="27" t="s">
        <v>48</v>
      </c>
      <c r="N407" s="27" t="s">
        <v>32</v>
      </c>
      <c r="O407" s="26" t="s">
        <v>287</v>
      </c>
      <c r="P407" s="26" t="s">
        <v>288</v>
      </c>
      <c r="Q407" s="26" t="s">
        <v>289</v>
      </c>
      <c r="R407" s="26">
        <v>2018</v>
      </c>
      <c r="S407" s="22">
        <v>217399.45</v>
      </c>
      <c r="T407" s="27" t="s">
        <v>49</v>
      </c>
      <c r="U407" s="27" t="s">
        <v>50</v>
      </c>
      <c r="V407" s="27">
        <v>1</v>
      </c>
    </row>
    <row r="408" spans="1:22" s="1" customFormat="1" ht="25.25" customHeight="1">
      <c r="A408" s="36" t="s">
        <v>1118</v>
      </c>
      <c r="B408" s="31" t="s">
        <v>23</v>
      </c>
      <c r="C408" s="31" t="s">
        <v>24</v>
      </c>
      <c r="D408" s="36" t="s">
        <v>1119</v>
      </c>
      <c r="E408" s="11" t="s">
        <v>1120</v>
      </c>
      <c r="F408" s="34" t="s">
        <v>121</v>
      </c>
      <c r="G408" s="32" t="s">
        <v>283</v>
      </c>
      <c r="H408" s="35" t="s">
        <v>284</v>
      </c>
      <c r="I408" s="31" t="s">
        <v>116</v>
      </c>
      <c r="J408" s="41" t="s">
        <v>354</v>
      </c>
      <c r="K408" s="6">
        <v>44061</v>
      </c>
      <c r="L408" s="19">
        <v>44681</v>
      </c>
      <c r="M408" s="32" t="s">
        <v>48</v>
      </c>
      <c r="N408" s="32" t="s">
        <v>965</v>
      </c>
      <c r="O408" s="33" t="s">
        <v>287</v>
      </c>
      <c r="P408" s="33" t="s">
        <v>288</v>
      </c>
      <c r="Q408" s="33" t="s">
        <v>289</v>
      </c>
      <c r="R408" s="33">
        <v>2018</v>
      </c>
      <c r="S408" s="16">
        <v>217399.45</v>
      </c>
      <c r="T408" s="32" t="s">
        <v>49</v>
      </c>
      <c r="U408" s="32" t="s">
        <v>50</v>
      </c>
      <c r="V408" s="36">
        <v>1</v>
      </c>
    </row>
    <row r="409" spans="1:22" s="1" customFormat="1" ht="25.25" customHeight="1">
      <c r="A409" s="26" t="s">
        <v>1121</v>
      </c>
      <c r="B409" s="27" t="s">
        <v>23</v>
      </c>
      <c r="C409" s="26" t="s">
        <v>24</v>
      </c>
      <c r="D409" s="27" t="s">
        <v>1122</v>
      </c>
      <c r="E409" s="20" t="s">
        <v>1123</v>
      </c>
      <c r="F409" s="27" t="s">
        <v>383</v>
      </c>
      <c r="G409" s="28" t="s">
        <v>384</v>
      </c>
      <c r="H409" s="29" t="s">
        <v>294</v>
      </c>
      <c r="I409" s="26" t="s">
        <v>116</v>
      </c>
      <c r="J409" s="28" t="s">
        <v>54</v>
      </c>
      <c r="K409" s="18">
        <v>43690</v>
      </c>
      <c r="L409" s="19">
        <v>44681</v>
      </c>
      <c r="M409" s="27" t="s">
        <v>48</v>
      </c>
      <c r="N409" s="27" t="s">
        <v>574</v>
      </c>
      <c r="O409" s="27" t="s">
        <v>287</v>
      </c>
      <c r="P409" s="27" t="s">
        <v>385</v>
      </c>
      <c r="Q409" s="27" t="s">
        <v>386</v>
      </c>
      <c r="R409" s="27">
        <v>2018</v>
      </c>
      <c r="S409" s="22">
        <v>153167.67999999999</v>
      </c>
      <c r="T409" s="27" t="s">
        <v>229</v>
      </c>
      <c r="U409" s="33" t="s">
        <v>58</v>
      </c>
      <c r="V409" s="27">
        <v>1</v>
      </c>
    </row>
    <row r="410" spans="1:22" s="1" customFormat="1" ht="25.25" customHeight="1">
      <c r="A410" s="26" t="s">
        <v>1124</v>
      </c>
      <c r="B410" s="27" t="s">
        <v>23</v>
      </c>
      <c r="C410" s="27" t="s">
        <v>24</v>
      </c>
      <c r="D410" s="27" t="s">
        <v>1125</v>
      </c>
      <c r="E410" s="20" t="s">
        <v>32</v>
      </c>
      <c r="F410" s="26" t="s">
        <v>383</v>
      </c>
      <c r="G410" s="28" t="s">
        <v>384</v>
      </c>
      <c r="H410" s="29" t="s">
        <v>294</v>
      </c>
      <c r="I410" s="26" t="s">
        <v>116</v>
      </c>
      <c r="J410" s="38" t="s">
        <v>54</v>
      </c>
      <c r="K410" s="19">
        <v>43690</v>
      </c>
      <c r="L410" s="19">
        <v>44681</v>
      </c>
      <c r="M410" s="26" t="s">
        <v>161</v>
      </c>
      <c r="N410" s="27" t="s">
        <v>32</v>
      </c>
      <c r="O410" s="27" t="s">
        <v>287</v>
      </c>
      <c r="P410" s="27" t="s">
        <v>385</v>
      </c>
      <c r="Q410" s="27" t="s">
        <v>386</v>
      </c>
      <c r="R410" s="27">
        <v>2018</v>
      </c>
      <c r="S410" s="24">
        <v>201340.14</v>
      </c>
      <c r="T410" s="27" t="s">
        <v>162</v>
      </c>
      <c r="U410" s="27" t="s">
        <v>86</v>
      </c>
      <c r="V410" s="27">
        <v>1</v>
      </c>
    </row>
    <row r="411" spans="1:22" s="1" customFormat="1" ht="25.25" customHeight="1">
      <c r="A411" s="26" t="s">
        <v>1126</v>
      </c>
      <c r="B411" s="26" t="s">
        <v>23</v>
      </c>
      <c r="C411" s="26" t="s">
        <v>24</v>
      </c>
      <c r="D411" s="27" t="s">
        <v>1127</v>
      </c>
      <c r="E411" s="20" t="s">
        <v>1128</v>
      </c>
      <c r="F411" s="28" t="s">
        <v>121</v>
      </c>
      <c r="G411" s="27" t="s">
        <v>283</v>
      </c>
      <c r="H411" s="29" t="s">
        <v>284</v>
      </c>
      <c r="I411" s="26" t="s">
        <v>116</v>
      </c>
      <c r="J411" s="37" t="s">
        <v>337</v>
      </c>
      <c r="K411" s="18">
        <v>44077</v>
      </c>
      <c r="L411" s="19">
        <v>44681</v>
      </c>
      <c r="M411" s="27" t="s">
        <v>48</v>
      </c>
      <c r="N411" s="27" t="s">
        <v>32</v>
      </c>
      <c r="O411" s="26" t="s">
        <v>287</v>
      </c>
      <c r="P411" s="26" t="s">
        <v>288</v>
      </c>
      <c r="Q411" s="26" t="s">
        <v>289</v>
      </c>
      <c r="R411" s="26">
        <v>2018</v>
      </c>
      <c r="S411" s="22">
        <v>217399.45</v>
      </c>
      <c r="T411" s="27" t="s">
        <v>49</v>
      </c>
      <c r="U411" s="27" t="s">
        <v>50</v>
      </c>
      <c r="V411" s="27">
        <v>1</v>
      </c>
    </row>
    <row r="412" spans="1:22" s="1" customFormat="1" ht="25.25" customHeight="1">
      <c r="A412" s="26" t="s">
        <v>7799</v>
      </c>
      <c r="B412" s="26" t="s">
        <v>23</v>
      </c>
      <c r="C412" s="26" t="s">
        <v>24</v>
      </c>
      <c r="D412" s="27" t="s">
        <v>7800</v>
      </c>
      <c r="E412" s="20" t="s">
        <v>7801</v>
      </c>
      <c r="F412" s="28" t="s">
        <v>121</v>
      </c>
      <c r="G412" s="27" t="s">
        <v>283</v>
      </c>
      <c r="H412" s="29" t="s">
        <v>284</v>
      </c>
      <c r="I412" s="26" t="s">
        <v>116</v>
      </c>
      <c r="J412" s="37" t="s">
        <v>337</v>
      </c>
      <c r="K412" s="18">
        <v>44067</v>
      </c>
      <c r="L412" s="19">
        <v>44681</v>
      </c>
      <c r="M412" s="27" t="s">
        <v>48</v>
      </c>
      <c r="N412" s="27" t="s">
        <v>32</v>
      </c>
      <c r="O412" s="26" t="s">
        <v>287</v>
      </c>
      <c r="P412" s="26" t="s">
        <v>288</v>
      </c>
      <c r="Q412" s="26" t="s">
        <v>289</v>
      </c>
      <c r="R412" s="26">
        <v>2018</v>
      </c>
      <c r="S412" s="22">
        <v>218500</v>
      </c>
      <c r="T412" s="27" t="s">
        <v>49</v>
      </c>
      <c r="U412" s="27" t="s">
        <v>50</v>
      </c>
      <c r="V412" s="27">
        <v>1</v>
      </c>
    </row>
    <row r="413" spans="1:22" s="1" customFormat="1" ht="25.25" customHeight="1">
      <c r="A413" s="26" t="s">
        <v>1129</v>
      </c>
      <c r="B413" s="26" t="s">
        <v>23</v>
      </c>
      <c r="C413" s="26" t="s">
        <v>24</v>
      </c>
      <c r="D413" s="26" t="s">
        <v>1130</v>
      </c>
      <c r="E413" s="30" t="s">
        <v>1131</v>
      </c>
      <c r="F413" s="26" t="s">
        <v>27</v>
      </c>
      <c r="G413" s="26" t="s">
        <v>1132</v>
      </c>
      <c r="H413" s="27" t="s">
        <v>1133</v>
      </c>
      <c r="I413" s="26" t="s">
        <v>30</v>
      </c>
      <c r="J413" s="37" t="s">
        <v>1134</v>
      </c>
      <c r="K413" s="19">
        <v>44060</v>
      </c>
      <c r="L413" s="19">
        <v>44681</v>
      </c>
      <c r="M413" s="26" t="s">
        <v>33</v>
      </c>
      <c r="N413" s="27" t="s">
        <v>32</v>
      </c>
      <c r="O413" s="26" t="s">
        <v>1135</v>
      </c>
      <c r="P413" s="27" t="s">
        <v>385</v>
      </c>
      <c r="Q413" s="26" t="s">
        <v>289</v>
      </c>
      <c r="R413" s="26">
        <v>2019</v>
      </c>
      <c r="S413" s="22">
        <v>185799.75</v>
      </c>
      <c r="T413" s="27" t="s">
        <v>36</v>
      </c>
      <c r="U413" s="27" t="s">
        <v>37</v>
      </c>
      <c r="V413" s="27">
        <v>1</v>
      </c>
    </row>
    <row r="414" spans="1:22" s="1" customFormat="1" ht="25.25" customHeight="1">
      <c r="A414" s="26" t="s">
        <v>1136</v>
      </c>
      <c r="B414" s="26" t="s">
        <v>23</v>
      </c>
      <c r="C414" s="26" t="s">
        <v>24</v>
      </c>
      <c r="D414" s="27" t="s">
        <v>1137</v>
      </c>
      <c r="E414" s="20" t="s">
        <v>1138</v>
      </c>
      <c r="F414" s="28" t="s">
        <v>121</v>
      </c>
      <c r="G414" s="27" t="s">
        <v>283</v>
      </c>
      <c r="H414" s="29" t="s">
        <v>284</v>
      </c>
      <c r="I414" s="26" t="s">
        <v>116</v>
      </c>
      <c r="J414" s="37" t="s">
        <v>337</v>
      </c>
      <c r="K414" s="18">
        <v>44081</v>
      </c>
      <c r="L414" s="19">
        <v>44681</v>
      </c>
      <c r="M414" s="27" t="s">
        <v>48</v>
      </c>
      <c r="N414" s="27" t="s">
        <v>32</v>
      </c>
      <c r="O414" s="26" t="s">
        <v>287</v>
      </c>
      <c r="P414" s="26" t="s">
        <v>288</v>
      </c>
      <c r="Q414" s="26" t="s">
        <v>289</v>
      </c>
      <c r="R414" s="26">
        <v>2018</v>
      </c>
      <c r="S414" s="22">
        <v>217399.45</v>
      </c>
      <c r="T414" s="27" t="s">
        <v>49</v>
      </c>
      <c r="U414" s="27" t="s">
        <v>50</v>
      </c>
      <c r="V414" s="27">
        <v>1</v>
      </c>
    </row>
    <row r="415" spans="1:22" s="1" customFormat="1" ht="25.25" customHeight="1">
      <c r="A415" s="26" t="s">
        <v>1139</v>
      </c>
      <c r="B415" s="26" t="s">
        <v>23</v>
      </c>
      <c r="C415" s="26" t="s">
        <v>24</v>
      </c>
      <c r="D415" s="27" t="s">
        <v>1140</v>
      </c>
      <c r="E415" s="20" t="s">
        <v>1141</v>
      </c>
      <c r="F415" s="28" t="s">
        <v>121</v>
      </c>
      <c r="G415" s="27" t="s">
        <v>283</v>
      </c>
      <c r="H415" s="29" t="s">
        <v>284</v>
      </c>
      <c r="I415" s="26" t="s">
        <v>116</v>
      </c>
      <c r="J415" s="37" t="s">
        <v>337</v>
      </c>
      <c r="K415" s="18">
        <v>44057</v>
      </c>
      <c r="L415" s="19">
        <v>44681</v>
      </c>
      <c r="M415" s="27" t="s">
        <v>48</v>
      </c>
      <c r="N415" s="27" t="s">
        <v>32</v>
      </c>
      <c r="O415" s="26" t="s">
        <v>287</v>
      </c>
      <c r="P415" s="26" t="s">
        <v>288</v>
      </c>
      <c r="Q415" s="26" t="s">
        <v>289</v>
      </c>
      <c r="R415" s="26">
        <v>2018</v>
      </c>
      <c r="S415" s="22">
        <v>217399.45</v>
      </c>
      <c r="T415" s="27" t="s">
        <v>49</v>
      </c>
      <c r="U415" s="27" t="s">
        <v>50</v>
      </c>
      <c r="V415" s="27">
        <v>1</v>
      </c>
    </row>
    <row r="416" spans="1:22" s="1" customFormat="1" ht="25.25" customHeight="1">
      <c r="A416" s="26" t="s">
        <v>1142</v>
      </c>
      <c r="B416" s="26" t="s">
        <v>23</v>
      </c>
      <c r="C416" s="26" t="s">
        <v>24</v>
      </c>
      <c r="D416" s="27" t="s">
        <v>1143</v>
      </c>
      <c r="E416" s="20" t="s">
        <v>1144</v>
      </c>
      <c r="F416" s="28" t="s">
        <v>121</v>
      </c>
      <c r="G416" s="27" t="s">
        <v>283</v>
      </c>
      <c r="H416" s="29" t="s">
        <v>284</v>
      </c>
      <c r="I416" s="26" t="s">
        <v>116</v>
      </c>
      <c r="J416" s="37" t="s">
        <v>1145</v>
      </c>
      <c r="K416" s="18">
        <v>44067</v>
      </c>
      <c r="L416" s="19">
        <v>44681</v>
      </c>
      <c r="M416" s="27" t="s">
        <v>48</v>
      </c>
      <c r="N416" s="27" t="s">
        <v>32</v>
      </c>
      <c r="O416" s="26" t="s">
        <v>287</v>
      </c>
      <c r="P416" s="26" t="s">
        <v>288</v>
      </c>
      <c r="Q416" s="26" t="s">
        <v>289</v>
      </c>
      <c r="R416" s="26">
        <v>2018</v>
      </c>
      <c r="S416" s="22">
        <v>217399.45</v>
      </c>
      <c r="T416" s="27" t="s">
        <v>49</v>
      </c>
      <c r="U416" s="27" t="s">
        <v>50</v>
      </c>
      <c r="V416" s="27">
        <v>1</v>
      </c>
    </row>
    <row r="417" spans="1:22" s="1" customFormat="1" ht="25.25" customHeight="1">
      <c r="A417" s="26" t="s">
        <v>7837</v>
      </c>
      <c r="B417" s="27" t="s">
        <v>23</v>
      </c>
      <c r="C417" s="27" t="s">
        <v>24</v>
      </c>
      <c r="D417" s="27" t="s">
        <v>7838</v>
      </c>
      <c r="E417" s="20" t="s">
        <v>7839</v>
      </c>
      <c r="F417" s="26" t="s">
        <v>383</v>
      </c>
      <c r="G417" s="28" t="s">
        <v>7840</v>
      </c>
      <c r="H417" s="29" t="s">
        <v>7841</v>
      </c>
      <c r="I417" s="26" t="s">
        <v>116</v>
      </c>
      <c r="J417" s="28" t="s">
        <v>907</v>
      </c>
      <c r="K417" s="18">
        <v>44494</v>
      </c>
      <c r="L417" s="19">
        <v>44681</v>
      </c>
      <c r="M417" s="40" t="s">
        <v>125</v>
      </c>
      <c r="N417" s="40" t="s">
        <v>702</v>
      </c>
      <c r="O417" s="27" t="s">
        <v>287</v>
      </c>
      <c r="P417" s="27">
        <v>70</v>
      </c>
      <c r="Q417" s="27" t="s">
        <v>7842</v>
      </c>
      <c r="R417" s="27">
        <v>2018</v>
      </c>
      <c r="S417" s="22">
        <v>365000</v>
      </c>
      <c r="T417" s="26" t="s">
        <v>128</v>
      </c>
      <c r="U417" s="33" t="s">
        <v>58</v>
      </c>
      <c r="V417" s="27">
        <v>1</v>
      </c>
    </row>
    <row r="418" spans="1:22" s="1" customFormat="1" ht="25.25" customHeight="1">
      <c r="A418" s="31" t="s">
        <v>1146</v>
      </c>
      <c r="B418" s="31" t="s">
        <v>23</v>
      </c>
      <c r="C418" s="31" t="s">
        <v>24</v>
      </c>
      <c r="D418" s="33" t="s">
        <v>1147</v>
      </c>
      <c r="E418" s="13" t="s">
        <v>1148</v>
      </c>
      <c r="F418" s="69" t="s">
        <v>121</v>
      </c>
      <c r="G418" s="36" t="s">
        <v>132</v>
      </c>
      <c r="H418" s="33" t="s">
        <v>133</v>
      </c>
      <c r="I418" s="31" t="s">
        <v>116</v>
      </c>
      <c r="J418" s="41" t="s">
        <v>134</v>
      </c>
      <c r="K418" s="9" t="s">
        <v>1149</v>
      </c>
      <c r="L418" s="19">
        <v>44681</v>
      </c>
      <c r="M418" s="32" t="s">
        <v>48</v>
      </c>
      <c r="N418" s="32" t="s">
        <v>1150</v>
      </c>
      <c r="O418" s="32" t="s">
        <v>34</v>
      </c>
      <c r="P418" s="32" t="s">
        <v>127</v>
      </c>
      <c r="Q418" s="32" t="s">
        <v>136</v>
      </c>
      <c r="R418" s="36">
        <v>2019</v>
      </c>
      <c r="S418" s="21" t="s">
        <v>460</v>
      </c>
      <c r="T418" s="36" t="s">
        <v>49</v>
      </c>
      <c r="U418" s="32" t="s">
        <v>50</v>
      </c>
      <c r="V418" s="27">
        <v>1</v>
      </c>
    </row>
    <row r="419" spans="1:22" s="1" customFormat="1" ht="25.25" customHeight="1">
      <c r="A419" s="31" t="s">
        <v>1151</v>
      </c>
      <c r="B419" s="31" t="s">
        <v>23</v>
      </c>
      <c r="C419" s="31" t="s">
        <v>24</v>
      </c>
      <c r="D419" s="33" t="s">
        <v>1152</v>
      </c>
      <c r="E419" s="13" t="s">
        <v>1153</v>
      </c>
      <c r="F419" s="69" t="s">
        <v>121</v>
      </c>
      <c r="G419" s="36" t="s">
        <v>132</v>
      </c>
      <c r="H419" s="33" t="s">
        <v>133</v>
      </c>
      <c r="I419" s="31" t="s">
        <v>116</v>
      </c>
      <c r="J419" s="41" t="s">
        <v>134</v>
      </c>
      <c r="K419" s="9">
        <v>44116</v>
      </c>
      <c r="L419" s="19">
        <v>44681</v>
      </c>
      <c r="M419" s="32" t="s">
        <v>48</v>
      </c>
      <c r="N419" s="32" t="s">
        <v>467</v>
      </c>
      <c r="O419" s="32" t="s">
        <v>34</v>
      </c>
      <c r="P419" s="32" t="s">
        <v>127</v>
      </c>
      <c r="Q419" s="32" t="s">
        <v>136</v>
      </c>
      <c r="R419" s="36">
        <v>2019</v>
      </c>
      <c r="S419" s="21" t="s">
        <v>460</v>
      </c>
      <c r="T419" s="36" t="s">
        <v>49</v>
      </c>
      <c r="U419" s="32" t="s">
        <v>50</v>
      </c>
      <c r="V419" s="27">
        <v>1</v>
      </c>
    </row>
    <row r="420" spans="1:22" s="1" customFormat="1" ht="25.25" customHeight="1">
      <c r="A420" s="26" t="s">
        <v>1154</v>
      </c>
      <c r="B420" s="26" t="s">
        <v>23</v>
      </c>
      <c r="C420" s="26" t="s">
        <v>24</v>
      </c>
      <c r="D420" s="27" t="s">
        <v>1155</v>
      </c>
      <c r="E420" s="20" t="s">
        <v>1156</v>
      </c>
      <c r="F420" s="28" t="s">
        <v>121</v>
      </c>
      <c r="G420" s="27" t="s">
        <v>283</v>
      </c>
      <c r="H420" s="29" t="s">
        <v>284</v>
      </c>
      <c r="I420" s="26" t="s">
        <v>116</v>
      </c>
      <c r="J420" s="37" t="s">
        <v>337</v>
      </c>
      <c r="K420" s="18">
        <v>44077</v>
      </c>
      <c r="L420" s="19">
        <v>44681</v>
      </c>
      <c r="M420" s="27" t="s">
        <v>48</v>
      </c>
      <c r="N420" s="27" t="s">
        <v>32</v>
      </c>
      <c r="O420" s="26" t="s">
        <v>287</v>
      </c>
      <c r="P420" s="26" t="s">
        <v>288</v>
      </c>
      <c r="Q420" s="26" t="s">
        <v>289</v>
      </c>
      <c r="R420" s="26">
        <v>2018</v>
      </c>
      <c r="S420" s="22">
        <v>218500</v>
      </c>
      <c r="T420" s="27" t="s">
        <v>49</v>
      </c>
      <c r="U420" s="27" t="s">
        <v>50</v>
      </c>
      <c r="V420" s="27">
        <v>1</v>
      </c>
    </row>
    <row r="421" spans="1:22" s="1" customFormat="1" ht="25.25" customHeight="1">
      <c r="A421" s="26" t="s">
        <v>1157</v>
      </c>
      <c r="B421" s="27" t="s">
        <v>23</v>
      </c>
      <c r="C421" s="27" t="s">
        <v>24</v>
      </c>
      <c r="D421" s="27" t="s">
        <v>1158</v>
      </c>
      <c r="E421" s="20" t="s">
        <v>1159</v>
      </c>
      <c r="F421" s="27" t="s">
        <v>121</v>
      </c>
      <c r="G421" s="27" t="s">
        <v>283</v>
      </c>
      <c r="H421" s="29" t="s">
        <v>284</v>
      </c>
      <c r="I421" s="26" t="s">
        <v>116</v>
      </c>
      <c r="J421" s="28" t="s">
        <v>285</v>
      </c>
      <c r="K421" s="18">
        <v>43662</v>
      </c>
      <c r="L421" s="19">
        <v>44681</v>
      </c>
      <c r="M421" s="27" t="s">
        <v>48</v>
      </c>
      <c r="N421" s="27" t="s">
        <v>409</v>
      </c>
      <c r="O421" s="27" t="s">
        <v>287</v>
      </c>
      <c r="P421" s="27" t="s">
        <v>288</v>
      </c>
      <c r="Q421" s="26" t="s">
        <v>289</v>
      </c>
      <c r="R421" s="27">
        <v>2018</v>
      </c>
      <c r="S421" s="22">
        <v>218500</v>
      </c>
      <c r="T421" s="27" t="s">
        <v>49</v>
      </c>
      <c r="U421" s="27" t="s">
        <v>50</v>
      </c>
      <c r="V421" s="27">
        <v>1</v>
      </c>
    </row>
    <row r="422" spans="1:22" s="1" customFormat="1" ht="25.25" customHeight="1">
      <c r="A422" s="26" t="s">
        <v>1160</v>
      </c>
      <c r="B422" s="26" t="s">
        <v>23</v>
      </c>
      <c r="C422" s="26" t="s">
        <v>24</v>
      </c>
      <c r="D422" s="27" t="s">
        <v>1161</v>
      </c>
      <c r="E422" s="20" t="s">
        <v>1162</v>
      </c>
      <c r="F422" s="28" t="s">
        <v>121</v>
      </c>
      <c r="G422" s="27" t="s">
        <v>283</v>
      </c>
      <c r="H422" s="29" t="s">
        <v>284</v>
      </c>
      <c r="I422" s="26" t="s">
        <v>116</v>
      </c>
      <c r="J422" s="37" t="s">
        <v>337</v>
      </c>
      <c r="K422" s="18">
        <v>44055</v>
      </c>
      <c r="L422" s="19">
        <v>44681</v>
      </c>
      <c r="M422" s="27" t="s">
        <v>48</v>
      </c>
      <c r="N422" s="27" t="s">
        <v>32</v>
      </c>
      <c r="O422" s="26" t="s">
        <v>287</v>
      </c>
      <c r="P422" s="26" t="s">
        <v>288</v>
      </c>
      <c r="Q422" s="26" t="s">
        <v>289</v>
      </c>
      <c r="R422" s="26">
        <v>2018</v>
      </c>
      <c r="S422" s="22">
        <v>218500</v>
      </c>
      <c r="T422" s="27" t="s">
        <v>49</v>
      </c>
      <c r="U422" s="27" t="s">
        <v>50</v>
      </c>
      <c r="V422" s="27">
        <v>1</v>
      </c>
    </row>
    <row r="423" spans="1:22" s="1" customFormat="1" ht="25.25" customHeight="1">
      <c r="A423" s="26" t="s">
        <v>1163</v>
      </c>
      <c r="B423" s="27" t="s">
        <v>23</v>
      </c>
      <c r="C423" s="27" t="s">
        <v>24</v>
      </c>
      <c r="D423" s="27" t="s">
        <v>1164</v>
      </c>
      <c r="E423" s="20" t="s">
        <v>1165</v>
      </c>
      <c r="F423" s="27" t="s">
        <v>121</v>
      </c>
      <c r="G423" s="27" t="s">
        <v>283</v>
      </c>
      <c r="H423" s="29" t="s">
        <v>284</v>
      </c>
      <c r="I423" s="26" t="s">
        <v>116</v>
      </c>
      <c r="J423" s="28" t="s">
        <v>285</v>
      </c>
      <c r="K423" s="18">
        <v>43662</v>
      </c>
      <c r="L423" s="19">
        <v>44681</v>
      </c>
      <c r="M423" s="27" t="s">
        <v>48</v>
      </c>
      <c r="N423" s="27" t="s">
        <v>409</v>
      </c>
      <c r="O423" s="27" t="s">
        <v>287</v>
      </c>
      <c r="P423" s="27" t="s">
        <v>288</v>
      </c>
      <c r="Q423" s="26" t="s">
        <v>289</v>
      </c>
      <c r="R423" s="27">
        <v>2018</v>
      </c>
      <c r="S423" s="22">
        <v>218500</v>
      </c>
      <c r="T423" s="27" t="s">
        <v>49</v>
      </c>
      <c r="U423" s="27" t="s">
        <v>50</v>
      </c>
      <c r="V423" s="27">
        <v>1</v>
      </c>
    </row>
    <row r="424" spans="1:22" s="1" customFormat="1" ht="25.25" customHeight="1">
      <c r="A424" s="26" t="s">
        <v>1166</v>
      </c>
      <c r="B424" s="26" t="s">
        <v>23</v>
      </c>
      <c r="C424" s="26" t="s">
        <v>24</v>
      </c>
      <c r="D424" s="27" t="s">
        <v>1167</v>
      </c>
      <c r="E424" s="20" t="s">
        <v>1168</v>
      </c>
      <c r="F424" s="28" t="s">
        <v>121</v>
      </c>
      <c r="G424" s="27" t="s">
        <v>283</v>
      </c>
      <c r="H424" s="29" t="s">
        <v>284</v>
      </c>
      <c r="I424" s="26" t="s">
        <v>116</v>
      </c>
      <c r="J424" s="37" t="s">
        <v>337</v>
      </c>
      <c r="K424" s="18">
        <v>44075</v>
      </c>
      <c r="L424" s="19">
        <v>44681</v>
      </c>
      <c r="M424" s="27" t="s">
        <v>48</v>
      </c>
      <c r="N424" s="27" t="s">
        <v>32</v>
      </c>
      <c r="O424" s="26" t="s">
        <v>287</v>
      </c>
      <c r="P424" s="26" t="s">
        <v>288</v>
      </c>
      <c r="Q424" s="26" t="s">
        <v>289</v>
      </c>
      <c r="R424" s="26">
        <v>2018</v>
      </c>
      <c r="S424" s="22">
        <v>218500</v>
      </c>
      <c r="T424" s="27" t="s">
        <v>49</v>
      </c>
      <c r="U424" s="27" t="s">
        <v>50</v>
      </c>
      <c r="V424" s="27">
        <v>1</v>
      </c>
    </row>
    <row r="425" spans="1:22" s="1" customFormat="1" ht="25.25" customHeight="1">
      <c r="A425" s="26" t="s">
        <v>1169</v>
      </c>
      <c r="B425" s="26" t="s">
        <v>23</v>
      </c>
      <c r="C425" s="26" t="s">
        <v>24</v>
      </c>
      <c r="D425" s="27" t="s">
        <v>1170</v>
      </c>
      <c r="E425" s="20" t="s">
        <v>1171</v>
      </c>
      <c r="F425" s="28" t="s">
        <v>121</v>
      </c>
      <c r="G425" s="27" t="s">
        <v>283</v>
      </c>
      <c r="H425" s="29" t="s">
        <v>284</v>
      </c>
      <c r="I425" s="26" t="s">
        <v>116</v>
      </c>
      <c r="J425" s="37" t="s">
        <v>354</v>
      </c>
      <c r="K425" s="18">
        <v>44067</v>
      </c>
      <c r="L425" s="19">
        <v>44681</v>
      </c>
      <c r="M425" s="27" t="s">
        <v>48</v>
      </c>
      <c r="N425" s="27" t="s">
        <v>32</v>
      </c>
      <c r="O425" s="26" t="s">
        <v>287</v>
      </c>
      <c r="P425" s="26" t="s">
        <v>288</v>
      </c>
      <c r="Q425" s="26" t="s">
        <v>289</v>
      </c>
      <c r="R425" s="26">
        <v>2018</v>
      </c>
      <c r="S425" s="22">
        <v>218500</v>
      </c>
      <c r="T425" s="27" t="s">
        <v>49</v>
      </c>
      <c r="U425" s="27" t="s">
        <v>50</v>
      </c>
      <c r="V425" s="27">
        <v>1</v>
      </c>
    </row>
    <row r="426" spans="1:22" s="1" customFormat="1" ht="25.25" customHeight="1">
      <c r="A426" s="26" t="s">
        <v>1172</v>
      </c>
      <c r="B426" s="26" t="s">
        <v>23</v>
      </c>
      <c r="C426" s="26" t="s">
        <v>24</v>
      </c>
      <c r="D426" s="27" t="s">
        <v>1173</v>
      </c>
      <c r="E426" s="20" t="s">
        <v>1174</v>
      </c>
      <c r="F426" s="28" t="s">
        <v>121</v>
      </c>
      <c r="G426" s="27" t="s">
        <v>283</v>
      </c>
      <c r="H426" s="29" t="s">
        <v>284</v>
      </c>
      <c r="I426" s="26" t="s">
        <v>116</v>
      </c>
      <c r="J426" s="37" t="s">
        <v>1145</v>
      </c>
      <c r="K426" s="18">
        <v>44067</v>
      </c>
      <c r="L426" s="19">
        <v>44681</v>
      </c>
      <c r="M426" s="27" t="s">
        <v>48</v>
      </c>
      <c r="N426" s="27" t="s">
        <v>32</v>
      </c>
      <c r="O426" s="26" t="s">
        <v>287</v>
      </c>
      <c r="P426" s="26" t="s">
        <v>288</v>
      </c>
      <c r="Q426" s="26" t="s">
        <v>289</v>
      </c>
      <c r="R426" s="26">
        <v>2018</v>
      </c>
      <c r="S426" s="22">
        <v>218500</v>
      </c>
      <c r="T426" s="27" t="s">
        <v>49</v>
      </c>
      <c r="U426" s="27" t="s">
        <v>50</v>
      </c>
      <c r="V426" s="27">
        <v>1</v>
      </c>
    </row>
    <row r="427" spans="1:22" s="1" customFormat="1" ht="25.25" customHeight="1">
      <c r="A427" s="26" t="s">
        <v>1175</v>
      </c>
      <c r="B427" s="27" t="s">
        <v>23</v>
      </c>
      <c r="C427" s="27" t="s">
        <v>24</v>
      </c>
      <c r="D427" s="27" t="s">
        <v>1176</v>
      </c>
      <c r="E427" s="20" t="s">
        <v>1177</v>
      </c>
      <c r="F427" s="27" t="s">
        <v>714</v>
      </c>
      <c r="G427" s="27" t="s">
        <v>715</v>
      </c>
      <c r="H427" s="29" t="s">
        <v>284</v>
      </c>
      <c r="I427" s="26" t="s">
        <v>116</v>
      </c>
      <c r="J427" s="37" t="s">
        <v>306</v>
      </c>
      <c r="K427" s="18">
        <v>43690</v>
      </c>
      <c r="L427" s="19">
        <v>44681</v>
      </c>
      <c r="M427" s="27" t="s">
        <v>48</v>
      </c>
      <c r="N427" s="27" t="s">
        <v>438</v>
      </c>
      <c r="O427" s="27" t="s">
        <v>287</v>
      </c>
      <c r="P427" s="27" t="s">
        <v>413</v>
      </c>
      <c r="Q427" s="27" t="s">
        <v>289</v>
      </c>
      <c r="R427" s="27">
        <v>2018</v>
      </c>
      <c r="S427" s="22">
        <v>144405.57</v>
      </c>
      <c r="T427" s="27" t="s">
        <v>49</v>
      </c>
      <c r="U427" s="27" t="s">
        <v>50</v>
      </c>
      <c r="V427" s="27">
        <v>1</v>
      </c>
    </row>
    <row r="428" spans="1:22" s="1" customFormat="1" ht="25.25" customHeight="1">
      <c r="A428" s="26" t="s">
        <v>1178</v>
      </c>
      <c r="B428" s="27" t="s">
        <v>23</v>
      </c>
      <c r="C428" s="27" t="s">
        <v>24</v>
      </c>
      <c r="D428" s="27" t="s">
        <v>1179</v>
      </c>
      <c r="E428" s="20" t="s">
        <v>1180</v>
      </c>
      <c r="F428" s="27" t="s">
        <v>714</v>
      </c>
      <c r="G428" s="27" t="s">
        <v>715</v>
      </c>
      <c r="H428" s="29" t="s">
        <v>284</v>
      </c>
      <c r="I428" s="26" t="s">
        <v>116</v>
      </c>
      <c r="J428" s="37" t="s">
        <v>306</v>
      </c>
      <c r="K428" s="18">
        <v>43690</v>
      </c>
      <c r="L428" s="19">
        <v>44681</v>
      </c>
      <c r="M428" s="27" t="s">
        <v>48</v>
      </c>
      <c r="N428" s="27" t="s">
        <v>438</v>
      </c>
      <c r="O428" s="27" t="s">
        <v>287</v>
      </c>
      <c r="P428" s="27" t="s">
        <v>413</v>
      </c>
      <c r="Q428" s="27" t="s">
        <v>289</v>
      </c>
      <c r="R428" s="27">
        <v>2018</v>
      </c>
      <c r="S428" s="22">
        <v>144174.13</v>
      </c>
      <c r="T428" s="27" t="s">
        <v>49</v>
      </c>
      <c r="U428" s="27" t="s">
        <v>50</v>
      </c>
      <c r="V428" s="27">
        <v>1</v>
      </c>
    </row>
    <row r="429" spans="1:22" s="1" customFormat="1" ht="25.25" customHeight="1">
      <c r="A429" s="31" t="s">
        <v>1181</v>
      </c>
      <c r="B429" s="31" t="s">
        <v>23</v>
      </c>
      <c r="C429" s="31" t="s">
        <v>24</v>
      </c>
      <c r="D429" s="33" t="s">
        <v>1182</v>
      </c>
      <c r="E429" s="13" t="s">
        <v>1183</v>
      </c>
      <c r="F429" s="69" t="s">
        <v>121</v>
      </c>
      <c r="G429" s="36" t="s">
        <v>1184</v>
      </c>
      <c r="H429" s="33" t="s">
        <v>133</v>
      </c>
      <c r="I429" s="31" t="s">
        <v>116</v>
      </c>
      <c r="J429" s="41" t="s">
        <v>443</v>
      </c>
      <c r="K429" s="9">
        <v>44104</v>
      </c>
      <c r="L429" s="19">
        <v>44681</v>
      </c>
      <c r="M429" s="32" t="s">
        <v>48</v>
      </c>
      <c r="N429" s="32" t="s">
        <v>32</v>
      </c>
      <c r="O429" s="32" t="s">
        <v>34</v>
      </c>
      <c r="P429" s="32" t="s">
        <v>127</v>
      </c>
      <c r="Q429" s="32" t="s">
        <v>194</v>
      </c>
      <c r="R429" s="36">
        <v>2019</v>
      </c>
      <c r="S429" s="21">
        <v>631036.05000000005</v>
      </c>
      <c r="T429" s="31" t="s">
        <v>49</v>
      </c>
      <c r="U429" s="31" t="s">
        <v>50</v>
      </c>
      <c r="V429" s="27">
        <v>1</v>
      </c>
    </row>
    <row r="430" spans="1:22" s="1" customFormat="1" ht="25.25" customHeight="1">
      <c r="A430" s="26" t="s">
        <v>1185</v>
      </c>
      <c r="B430" s="27" t="s">
        <v>23</v>
      </c>
      <c r="C430" s="27" t="s">
        <v>24</v>
      </c>
      <c r="D430" s="27" t="s">
        <v>1186</v>
      </c>
      <c r="E430" s="20">
        <v>35195203</v>
      </c>
      <c r="F430" s="27" t="s">
        <v>262</v>
      </c>
      <c r="G430" s="27" t="s">
        <v>673</v>
      </c>
      <c r="H430" s="29" t="s">
        <v>284</v>
      </c>
      <c r="I430" s="26" t="s">
        <v>116</v>
      </c>
      <c r="J430" s="28" t="s">
        <v>306</v>
      </c>
      <c r="K430" s="18">
        <v>43592</v>
      </c>
      <c r="L430" s="19">
        <v>44681</v>
      </c>
      <c r="M430" s="27" t="s">
        <v>48</v>
      </c>
      <c r="N430" s="27" t="s">
        <v>574</v>
      </c>
      <c r="O430" s="27" t="s">
        <v>287</v>
      </c>
      <c r="P430" s="27" t="s">
        <v>674</v>
      </c>
      <c r="Q430" s="27" t="s">
        <v>675</v>
      </c>
      <c r="R430" s="27">
        <v>2018</v>
      </c>
      <c r="S430" s="22" t="s">
        <v>1187</v>
      </c>
      <c r="T430" s="27" t="s">
        <v>49</v>
      </c>
      <c r="U430" s="27" t="s">
        <v>50</v>
      </c>
      <c r="V430" s="27">
        <v>1</v>
      </c>
    </row>
    <row r="431" spans="1:22" s="1" customFormat="1" ht="25.25" customHeight="1">
      <c r="A431" s="31" t="s">
        <v>1188</v>
      </c>
      <c r="B431" s="32" t="s">
        <v>23</v>
      </c>
      <c r="C431" s="31" t="s">
        <v>24</v>
      </c>
      <c r="D431" s="33" t="s">
        <v>1189</v>
      </c>
      <c r="E431" s="13" t="s">
        <v>1190</v>
      </c>
      <c r="F431" s="34" t="s">
        <v>121</v>
      </c>
      <c r="G431" s="31" t="s">
        <v>324</v>
      </c>
      <c r="H431" s="35" t="s">
        <v>284</v>
      </c>
      <c r="I431" s="31" t="s">
        <v>116</v>
      </c>
      <c r="J431" s="34" t="s">
        <v>306</v>
      </c>
      <c r="K431" s="6">
        <v>43712</v>
      </c>
      <c r="L431" s="19">
        <v>44681</v>
      </c>
      <c r="M431" s="32" t="s">
        <v>48</v>
      </c>
      <c r="N431" s="32" t="s">
        <v>574</v>
      </c>
      <c r="O431" s="33" t="s">
        <v>287</v>
      </c>
      <c r="P431" s="33" t="s">
        <v>288</v>
      </c>
      <c r="Q431" s="33" t="s">
        <v>289</v>
      </c>
      <c r="R431" s="33">
        <v>2018</v>
      </c>
      <c r="S431" s="16">
        <v>235000.2</v>
      </c>
      <c r="T431" s="32" t="s">
        <v>49</v>
      </c>
      <c r="U431" s="32" t="s">
        <v>50</v>
      </c>
      <c r="V431" s="27">
        <v>1</v>
      </c>
    </row>
    <row r="432" spans="1:22" s="1" customFormat="1" ht="25.25" customHeight="1">
      <c r="A432" s="26" t="s">
        <v>1191</v>
      </c>
      <c r="B432" s="27" t="s">
        <v>23</v>
      </c>
      <c r="C432" s="27" t="s">
        <v>24</v>
      </c>
      <c r="D432" s="39" t="s">
        <v>1192</v>
      </c>
      <c r="E432" s="89" t="s">
        <v>1193</v>
      </c>
      <c r="F432" s="26" t="s">
        <v>383</v>
      </c>
      <c r="G432" s="28" t="s">
        <v>384</v>
      </c>
      <c r="H432" s="29" t="s">
        <v>294</v>
      </c>
      <c r="I432" s="26" t="s">
        <v>116</v>
      </c>
      <c r="J432" s="37" t="s">
        <v>302</v>
      </c>
      <c r="K432" s="18">
        <v>43510</v>
      </c>
      <c r="L432" s="19">
        <v>44681</v>
      </c>
      <c r="M432" s="27" t="s">
        <v>33</v>
      </c>
      <c r="N432" s="27">
        <v>810534</v>
      </c>
      <c r="O432" s="27" t="s">
        <v>287</v>
      </c>
      <c r="P432" s="27" t="s">
        <v>385</v>
      </c>
      <c r="Q432" s="27" t="s">
        <v>500</v>
      </c>
      <c r="R432" s="27">
        <v>2018</v>
      </c>
      <c r="S432" s="22" t="s">
        <v>1194</v>
      </c>
      <c r="T432" s="27" t="s">
        <v>36</v>
      </c>
      <c r="U432" s="27" t="s">
        <v>37</v>
      </c>
      <c r="V432" s="27">
        <v>1</v>
      </c>
    </row>
    <row r="433" spans="1:22" s="1" customFormat="1" ht="25.25" customHeight="1">
      <c r="A433" s="26" t="s">
        <v>1195</v>
      </c>
      <c r="B433" s="27" t="s">
        <v>23</v>
      </c>
      <c r="C433" s="27" t="s">
        <v>24</v>
      </c>
      <c r="D433" s="27" t="s">
        <v>1196</v>
      </c>
      <c r="E433" s="20" t="s">
        <v>1197</v>
      </c>
      <c r="F433" s="26" t="s">
        <v>383</v>
      </c>
      <c r="G433" s="28" t="s">
        <v>384</v>
      </c>
      <c r="H433" s="29" t="s">
        <v>294</v>
      </c>
      <c r="I433" s="26" t="s">
        <v>116</v>
      </c>
      <c r="J433" s="28" t="s">
        <v>54</v>
      </c>
      <c r="K433" s="18">
        <v>43518</v>
      </c>
      <c r="L433" s="19">
        <v>44681</v>
      </c>
      <c r="M433" s="26" t="s">
        <v>55</v>
      </c>
      <c r="N433" s="27" t="s">
        <v>641</v>
      </c>
      <c r="O433" s="27" t="s">
        <v>287</v>
      </c>
      <c r="P433" s="27" t="s">
        <v>385</v>
      </c>
      <c r="Q433" s="27" t="s">
        <v>500</v>
      </c>
      <c r="R433" s="27">
        <v>2018</v>
      </c>
      <c r="S433" s="22" t="s">
        <v>1194</v>
      </c>
      <c r="T433" s="27" t="s">
        <v>229</v>
      </c>
      <c r="U433" s="33" t="s">
        <v>58</v>
      </c>
      <c r="V433" s="27">
        <v>1</v>
      </c>
    </row>
    <row r="434" spans="1:22" s="1" customFormat="1" ht="25.25" customHeight="1">
      <c r="A434" s="26" t="s">
        <v>1198</v>
      </c>
      <c r="B434" s="27" t="s">
        <v>23</v>
      </c>
      <c r="C434" s="27" t="s">
        <v>24</v>
      </c>
      <c r="D434" s="27" t="s">
        <v>1199</v>
      </c>
      <c r="E434" s="20" t="s">
        <v>1200</v>
      </c>
      <c r="F434" s="26" t="s">
        <v>383</v>
      </c>
      <c r="G434" s="28" t="s">
        <v>384</v>
      </c>
      <c r="H434" s="29" t="s">
        <v>294</v>
      </c>
      <c r="I434" s="26" t="s">
        <v>116</v>
      </c>
      <c r="J434" s="28" t="s">
        <v>54</v>
      </c>
      <c r="K434" s="18">
        <v>43518</v>
      </c>
      <c r="L434" s="19">
        <v>44681</v>
      </c>
      <c r="M434" s="26" t="s">
        <v>55</v>
      </c>
      <c r="N434" s="27" t="s">
        <v>802</v>
      </c>
      <c r="O434" s="27" t="s">
        <v>287</v>
      </c>
      <c r="P434" s="27" t="s">
        <v>385</v>
      </c>
      <c r="Q434" s="27" t="s">
        <v>386</v>
      </c>
      <c r="R434" s="27">
        <v>2018</v>
      </c>
      <c r="S434" s="22" t="s">
        <v>1194</v>
      </c>
      <c r="T434" s="27" t="s">
        <v>229</v>
      </c>
      <c r="U434" s="33" t="s">
        <v>58</v>
      </c>
      <c r="V434" s="27">
        <v>1</v>
      </c>
    </row>
    <row r="435" spans="1:22" s="1" customFormat="1" ht="25.25" customHeight="1">
      <c r="A435" s="26" t="s">
        <v>1201</v>
      </c>
      <c r="B435" s="27" t="s">
        <v>23</v>
      </c>
      <c r="C435" s="27" t="s">
        <v>24</v>
      </c>
      <c r="D435" s="27" t="s">
        <v>1202</v>
      </c>
      <c r="E435" s="20" t="s">
        <v>1203</v>
      </c>
      <c r="F435" s="26" t="s">
        <v>383</v>
      </c>
      <c r="G435" s="28" t="s">
        <v>384</v>
      </c>
      <c r="H435" s="29" t="s">
        <v>294</v>
      </c>
      <c r="I435" s="26" t="s">
        <v>116</v>
      </c>
      <c r="J435" s="38" t="s">
        <v>54</v>
      </c>
      <c r="K435" s="18">
        <v>43497</v>
      </c>
      <c r="L435" s="19">
        <v>44681</v>
      </c>
      <c r="M435" s="26" t="s">
        <v>161</v>
      </c>
      <c r="N435" s="27" t="s">
        <v>32</v>
      </c>
      <c r="O435" s="27" t="s">
        <v>287</v>
      </c>
      <c r="P435" s="27" t="s">
        <v>385</v>
      </c>
      <c r="Q435" s="27" t="s">
        <v>386</v>
      </c>
      <c r="R435" s="27">
        <v>2018</v>
      </c>
      <c r="S435" s="22" t="s">
        <v>1194</v>
      </c>
      <c r="T435" s="27" t="s">
        <v>162</v>
      </c>
      <c r="U435" s="27" t="s">
        <v>86</v>
      </c>
      <c r="V435" s="27">
        <v>1</v>
      </c>
    </row>
    <row r="436" spans="1:22" s="1" customFormat="1" ht="25.25" customHeight="1">
      <c r="A436" s="26" t="s">
        <v>1204</v>
      </c>
      <c r="B436" s="27" t="s">
        <v>23</v>
      </c>
      <c r="C436" s="27" t="s">
        <v>24</v>
      </c>
      <c r="D436" s="39" t="s">
        <v>1205</v>
      </c>
      <c r="E436" s="89" t="s">
        <v>1206</v>
      </c>
      <c r="F436" s="26" t="s">
        <v>383</v>
      </c>
      <c r="G436" s="28" t="s">
        <v>384</v>
      </c>
      <c r="H436" s="29" t="s">
        <v>294</v>
      </c>
      <c r="I436" s="26" t="s">
        <v>116</v>
      </c>
      <c r="J436" s="37" t="s">
        <v>302</v>
      </c>
      <c r="K436" s="18">
        <v>43510</v>
      </c>
      <c r="L436" s="19">
        <v>44681</v>
      </c>
      <c r="M436" s="27" t="s">
        <v>33</v>
      </c>
      <c r="N436" s="27">
        <v>811513</v>
      </c>
      <c r="O436" s="27" t="s">
        <v>287</v>
      </c>
      <c r="P436" s="27" t="s">
        <v>385</v>
      </c>
      <c r="Q436" s="27" t="s">
        <v>500</v>
      </c>
      <c r="R436" s="27">
        <v>2018</v>
      </c>
      <c r="S436" s="22" t="s">
        <v>1194</v>
      </c>
      <c r="T436" s="27" t="s">
        <v>36</v>
      </c>
      <c r="U436" s="27" t="s">
        <v>37</v>
      </c>
      <c r="V436" s="27">
        <v>1</v>
      </c>
    </row>
    <row r="437" spans="1:22" s="1" customFormat="1" ht="25.25" customHeight="1">
      <c r="A437" s="26" t="s">
        <v>1207</v>
      </c>
      <c r="B437" s="27" t="s">
        <v>23</v>
      </c>
      <c r="C437" s="27" t="s">
        <v>24</v>
      </c>
      <c r="D437" s="27" t="s">
        <v>1208</v>
      </c>
      <c r="E437" s="20" t="s">
        <v>1209</v>
      </c>
      <c r="F437" s="26" t="s">
        <v>383</v>
      </c>
      <c r="G437" s="28" t="s">
        <v>384</v>
      </c>
      <c r="H437" s="29" t="s">
        <v>294</v>
      </c>
      <c r="I437" s="26" t="s">
        <v>116</v>
      </c>
      <c r="J437" s="38" t="s">
        <v>54</v>
      </c>
      <c r="K437" s="18">
        <v>43497</v>
      </c>
      <c r="L437" s="19">
        <v>44681</v>
      </c>
      <c r="M437" s="26" t="s">
        <v>161</v>
      </c>
      <c r="N437" s="27" t="s">
        <v>32</v>
      </c>
      <c r="O437" s="27" t="s">
        <v>287</v>
      </c>
      <c r="P437" s="27" t="s">
        <v>385</v>
      </c>
      <c r="Q437" s="27" t="s">
        <v>386</v>
      </c>
      <c r="R437" s="27">
        <v>2018</v>
      </c>
      <c r="S437" s="22" t="s">
        <v>1194</v>
      </c>
      <c r="T437" s="27" t="s">
        <v>162</v>
      </c>
      <c r="U437" s="27" t="s">
        <v>86</v>
      </c>
      <c r="V437" s="27">
        <v>1</v>
      </c>
    </row>
    <row r="438" spans="1:22" s="1" customFormat="1" ht="25.25" customHeight="1">
      <c r="A438" s="26" t="s">
        <v>1210</v>
      </c>
      <c r="B438" s="27" t="s">
        <v>23</v>
      </c>
      <c r="C438" s="27" t="s">
        <v>24</v>
      </c>
      <c r="D438" s="27" t="s">
        <v>1211</v>
      </c>
      <c r="E438" s="20" t="s">
        <v>1212</v>
      </c>
      <c r="F438" s="26" t="s">
        <v>383</v>
      </c>
      <c r="G438" s="28" t="s">
        <v>384</v>
      </c>
      <c r="H438" s="29" t="s">
        <v>294</v>
      </c>
      <c r="I438" s="26" t="s">
        <v>116</v>
      </c>
      <c r="J438" s="38" t="s">
        <v>54</v>
      </c>
      <c r="K438" s="18">
        <v>43497</v>
      </c>
      <c r="L438" s="19">
        <v>44681</v>
      </c>
      <c r="M438" s="26" t="s">
        <v>161</v>
      </c>
      <c r="N438" s="27" t="s">
        <v>32</v>
      </c>
      <c r="O438" s="27" t="s">
        <v>287</v>
      </c>
      <c r="P438" s="27" t="s">
        <v>385</v>
      </c>
      <c r="Q438" s="27" t="s">
        <v>386</v>
      </c>
      <c r="R438" s="27">
        <v>2018</v>
      </c>
      <c r="S438" s="22" t="s">
        <v>1194</v>
      </c>
      <c r="T438" s="27" t="s">
        <v>162</v>
      </c>
      <c r="U438" s="27" t="s">
        <v>86</v>
      </c>
      <c r="V438" s="27">
        <v>1</v>
      </c>
    </row>
    <row r="439" spans="1:22" s="1" customFormat="1" ht="25.25" customHeight="1">
      <c r="A439" s="26" t="s">
        <v>1214</v>
      </c>
      <c r="B439" s="26" t="s">
        <v>23</v>
      </c>
      <c r="C439" s="26" t="s">
        <v>24</v>
      </c>
      <c r="D439" s="27" t="s">
        <v>1215</v>
      </c>
      <c r="E439" s="20" t="s">
        <v>1216</v>
      </c>
      <c r="F439" s="27" t="s">
        <v>121</v>
      </c>
      <c r="G439" s="70" t="s">
        <v>122</v>
      </c>
      <c r="H439" s="26" t="s">
        <v>123</v>
      </c>
      <c r="I439" s="26" t="s">
        <v>30</v>
      </c>
      <c r="J439" s="37" t="s">
        <v>1217</v>
      </c>
      <c r="K439" s="19">
        <v>44099</v>
      </c>
      <c r="L439" s="19">
        <v>44681</v>
      </c>
      <c r="M439" s="26" t="s">
        <v>100</v>
      </c>
      <c r="N439" s="27" t="s">
        <v>32</v>
      </c>
      <c r="O439" s="26" t="s">
        <v>56</v>
      </c>
      <c r="P439" s="26" t="s">
        <v>127</v>
      </c>
      <c r="Q439" s="26" t="s">
        <v>119</v>
      </c>
      <c r="R439" s="26">
        <v>2019</v>
      </c>
      <c r="S439" s="22">
        <v>270547.84999999998</v>
      </c>
      <c r="T439" s="27" t="s">
        <v>102</v>
      </c>
      <c r="U439" s="27" t="s">
        <v>37</v>
      </c>
      <c r="V439" s="27">
        <v>1</v>
      </c>
    </row>
    <row r="440" spans="1:22" s="1" customFormat="1" ht="25.25" customHeight="1">
      <c r="A440" s="26" t="s">
        <v>1218</v>
      </c>
      <c r="B440" s="27" t="s">
        <v>23</v>
      </c>
      <c r="C440" s="26" t="s">
        <v>1219</v>
      </c>
      <c r="D440" s="26" t="s">
        <v>1220</v>
      </c>
      <c r="E440" s="30" t="s">
        <v>1221</v>
      </c>
      <c r="F440" s="26" t="s">
        <v>482</v>
      </c>
      <c r="G440" s="26" t="s">
        <v>1222</v>
      </c>
      <c r="H440" s="29" t="s">
        <v>294</v>
      </c>
      <c r="I440" s="26" t="s">
        <v>116</v>
      </c>
      <c r="J440" s="37" t="s">
        <v>54</v>
      </c>
      <c r="K440" s="18">
        <v>43690</v>
      </c>
      <c r="L440" s="19">
        <v>44681</v>
      </c>
      <c r="M440" s="40" t="s">
        <v>125</v>
      </c>
      <c r="N440" s="40" t="s">
        <v>213</v>
      </c>
      <c r="O440" s="27" t="s">
        <v>287</v>
      </c>
      <c r="P440" s="27" t="s">
        <v>413</v>
      </c>
      <c r="Q440" s="27" t="s">
        <v>289</v>
      </c>
      <c r="R440" s="27">
        <v>2018</v>
      </c>
      <c r="S440" s="22">
        <v>188900</v>
      </c>
      <c r="T440" s="26" t="s">
        <v>128</v>
      </c>
      <c r="U440" s="33" t="s">
        <v>58</v>
      </c>
      <c r="V440" s="27">
        <v>1</v>
      </c>
    </row>
    <row r="441" spans="1:22" s="1" customFormat="1" ht="25.25" customHeight="1">
      <c r="A441" s="26" t="s">
        <v>1223</v>
      </c>
      <c r="B441" s="27" t="s">
        <v>23</v>
      </c>
      <c r="C441" s="27" t="s">
        <v>24</v>
      </c>
      <c r="D441" s="26" t="s">
        <v>1224</v>
      </c>
      <c r="E441" s="30" t="s">
        <v>1225</v>
      </c>
      <c r="F441" s="40" t="s">
        <v>65</v>
      </c>
      <c r="G441" s="26" t="s">
        <v>1226</v>
      </c>
      <c r="H441" s="26" t="s">
        <v>1227</v>
      </c>
      <c r="I441" s="26" t="s">
        <v>116</v>
      </c>
      <c r="J441" s="37" t="s">
        <v>306</v>
      </c>
      <c r="K441" s="19">
        <v>43697</v>
      </c>
      <c r="L441" s="19">
        <v>44681</v>
      </c>
      <c r="M441" s="27" t="s">
        <v>48</v>
      </c>
      <c r="N441" s="27" t="s">
        <v>32</v>
      </c>
      <c r="O441" s="27" t="s">
        <v>34</v>
      </c>
      <c r="P441" s="27" t="s">
        <v>1228</v>
      </c>
      <c r="Q441" s="26" t="s">
        <v>119</v>
      </c>
      <c r="R441" s="27">
        <v>2018</v>
      </c>
      <c r="S441" s="22">
        <v>402200</v>
      </c>
      <c r="T441" s="27" t="s">
        <v>49</v>
      </c>
      <c r="U441" s="27" t="s">
        <v>50</v>
      </c>
      <c r="V441" s="27">
        <v>1</v>
      </c>
    </row>
    <row r="442" spans="1:22" s="1" customFormat="1" ht="25.25" customHeight="1">
      <c r="A442" s="26" t="s">
        <v>1229</v>
      </c>
      <c r="B442" s="27" t="s">
        <v>23</v>
      </c>
      <c r="C442" s="26" t="s">
        <v>24</v>
      </c>
      <c r="D442" s="27" t="s">
        <v>1230</v>
      </c>
      <c r="E442" s="20">
        <v>71115324</v>
      </c>
      <c r="F442" s="27" t="s">
        <v>262</v>
      </c>
      <c r="G442" s="27" t="s">
        <v>1231</v>
      </c>
      <c r="H442" s="28" t="s">
        <v>264</v>
      </c>
      <c r="I442" s="26" t="s">
        <v>116</v>
      </c>
      <c r="J442" s="28" t="s">
        <v>306</v>
      </c>
      <c r="K442" s="18">
        <v>43560</v>
      </c>
      <c r="L442" s="19">
        <v>44681</v>
      </c>
      <c r="M442" s="27" t="s">
        <v>48</v>
      </c>
      <c r="N442" s="27" t="s">
        <v>574</v>
      </c>
      <c r="O442" s="27" t="s">
        <v>287</v>
      </c>
      <c r="P442" s="27" t="s">
        <v>1232</v>
      </c>
      <c r="Q442" s="27" t="s">
        <v>576</v>
      </c>
      <c r="R442" s="27">
        <v>2018</v>
      </c>
      <c r="S442" s="22">
        <v>711000</v>
      </c>
      <c r="T442" s="27" t="s">
        <v>49</v>
      </c>
      <c r="U442" s="27" t="s">
        <v>50</v>
      </c>
      <c r="V442" s="27">
        <v>1</v>
      </c>
    </row>
    <row r="443" spans="1:22" s="1" customFormat="1" ht="25.25" customHeight="1">
      <c r="A443" s="26" t="s">
        <v>1234</v>
      </c>
      <c r="B443" s="27" t="s">
        <v>23</v>
      </c>
      <c r="C443" s="27" t="s">
        <v>24</v>
      </c>
      <c r="D443" s="27" t="s">
        <v>1235</v>
      </c>
      <c r="E443" s="20"/>
      <c r="F443" s="27" t="s">
        <v>714</v>
      </c>
      <c r="G443" s="27" t="s">
        <v>1233</v>
      </c>
      <c r="H443" s="27" t="s">
        <v>133</v>
      </c>
      <c r="I443" s="26" t="s">
        <v>116</v>
      </c>
      <c r="J443" s="38" t="s">
        <v>54</v>
      </c>
      <c r="K443" s="18">
        <v>43665</v>
      </c>
      <c r="L443" s="19">
        <v>44681</v>
      </c>
      <c r="M443" s="27" t="s">
        <v>93</v>
      </c>
      <c r="N443" s="27" t="s">
        <v>32</v>
      </c>
      <c r="O443" s="27" t="s">
        <v>34</v>
      </c>
      <c r="P443" s="27" t="s">
        <v>118</v>
      </c>
      <c r="Q443" s="27" t="s">
        <v>119</v>
      </c>
      <c r="R443" s="27">
        <v>2018</v>
      </c>
      <c r="S443" s="22">
        <v>409369</v>
      </c>
      <c r="T443" s="27" t="s">
        <v>94</v>
      </c>
      <c r="U443" s="33" t="s">
        <v>58</v>
      </c>
      <c r="V443" s="27">
        <v>1</v>
      </c>
    </row>
    <row r="444" spans="1:22" s="1" customFormat="1" ht="25.25" customHeight="1">
      <c r="A444" s="26" t="s">
        <v>1236</v>
      </c>
      <c r="B444" s="27" t="s">
        <v>23</v>
      </c>
      <c r="C444" s="27" t="s">
        <v>24</v>
      </c>
      <c r="D444" s="27" t="s">
        <v>1237</v>
      </c>
      <c r="E444" s="20"/>
      <c r="F444" s="27" t="s">
        <v>714</v>
      </c>
      <c r="G444" s="27" t="s">
        <v>1233</v>
      </c>
      <c r="H444" s="27" t="s">
        <v>133</v>
      </c>
      <c r="I444" s="26" t="s">
        <v>116</v>
      </c>
      <c r="J444" s="38" t="s">
        <v>54</v>
      </c>
      <c r="K444" s="18">
        <v>43665</v>
      </c>
      <c r="L444" s="19">
        <v>44681</v>
      </c>
      <c r="M444" s="27" t="s">
        <v>93</v>
      </c>
      <c r="N444" s="27" t="s">
        <v>32</v>
      </c>
      <c r="O444" s="27" t="s">
        <v>34</v>
      </c>
      <c r="P444" s="27" t="s">
        <v>118</v>
      </c>
      <c r="Q444" s="27" t="s">
        <v>119</v>
      </c>
      <c r="R444" s="27">
        <v>2018</v>
      </c>
      <c r="S444" s="22">
        <v>409369</v>
      </c>
      <c r="T444" s="27" t="s">
        <v>36</v>
      </c>
      <c r="U444" s="27" t="s">
        <v>37</v>
      </c>
      <c r="V444" s="27">
        <v>1</v>
      </c>
    </row>
    <row r="445" spans="1:22" s="1" customFormat="1" ht="25.25" customHeight="1">
      <c r="A445" s="26" t="s">
        <v>1238</v>
      </c>
      <c r="B445" s="27" t="s">
        <v>23</v>
      </c>
      <c r="C445" s="27" t="s">
        <v>24</v>
      </c>
      <c r="D445" s="27" t="s">
        <v>1239</v>
      </c>
      <c r="E445" s="20"/>
      <c r="F445" s="27" t="s">
        <v>714</v>
      </c>
      <c r="G445" s="27" t="s">
        <v>1233</v>
      </c>
      <c r="H445" s="27" t="s">
        <v>133</v>
      </c>
      <c r="I445" s="26" t="s">
        <v>116</v>
      </c>
      <c r="J445" s="38" t="s">
        <v>54</v>
      </c>
      <c r="K445" s="18">
        <v>43665</v>
      </c>
      <c r="L445" s="19">
        <v>44681</v>
      </c>
      <c r="M445" s="27" t="s">
        <v>93</v>
      </c>
      <c r="N445" s="27" t="s">
        <v>32</v>
      </c>
      <c r="O445" s="27" t="s">
        <v>34</v>
      </c>
      <c r="P445" s="27" t="s">
        <v>118</v>
      </c>
      <c r="Q445" s="27" t="s">
        <v>119</v>
      </c>
      <c r="R445" s="27">
        <v>2018</v>
      </c>
      <c r="S445" s="22">
        <v>409369</v>
      </c>
      <c r="T445" s="27" t="s">
        <v>94</v>
      </c>
      <c r="U445" s="33" t="s">
        <v>58</v>
      </c>
      <c r="V445" s="27">
        <v>1</v>
      </c>
    </row>
    <row r="446" spans="1:22" s="1" customFormat="1" ht="25.25" customHeight="1">
      <c r="A446" s="26" t="s">
        <v>1240</v>
      </c>
      <c r="B446" s="27" t="s">
        <v>23</v>
      </c>
      <c r="C446" s="27" t="s">
        <v>24</v>
      </c>
      <c r="D446" s="27" t="s">
        <v>1241</v>
      </c>
      <c r="E446" s="20"/>
      <c r="F446" s="27" t="s">
        <v>714</v>
      </c>
      <c r="G446" s="27" t="s">
        <v>1233</v>
      </c>
      <c r="H446" s="27" t="s">
        <v>133</v>
      </c>
      <c r="I446" s="26" t="s">
        <v>116</v>
      </c>
      <c r="J446" s="38" t="s">
        <v>54</v>
      </c>
      <c r="K446" s="18">
        <v>43665</v>
      </c>
      <c r="L446" s="19">
        <v>44681</v>
      </c>
      <c r="M446" s="27" t="s">
        <v>93</v>
      </c>
      <c r="N446" s="27" t="s">
        <v>32</v>
      </c>
      <c r="O446" s="27" t="s">
        <v>34</v>
      </c>
      <c r="P446" s="27" t="s">
        <v>118</v>
      </c>
      <c r="Q446" s="27" t="s">
        <v>119</v>
      </c>
      <c r="R446" s="27">
        <v>2018</v>
      </c>
      <c r="S446" s="22">
        <v>409369</v>
      </c>
      <c r="T446" s="27" t="s">
        <v>94</v>
      </c>
      <c r="U446" s="33" t="s">
        <v>58</v>
      </c>
      <c r="V446" s="27">
        <v>1</v>
      </c>
    </row>
    <row r="447" spans="1:22" s="1" customFormat="1" ht="25.25" customHeight="1">
      <c r="A447" s="26" t="s">
        <v>1242</v>
      </c>
      <c r="B447" s="27" t="s">
        <v>23</v>
      </c>
      <c r="C447" s="26" t="s">
        <v>24</v>
      </c>
      <c r="D447" s="26" t="s">
        <v>1243</v>
      </c>
      <c r="E447" s="30" t="s">
        <v>32</v>
      </c>
      <c r="F447" s="27" t="s">
        <v>27</v>
      </c>
      <c r="G447" s="27" t="s">
        <v>1244</v>
      </c>
      <c r="H447" s="27" t="s">
        <v>133</v>
      </c>
      <c r="I447" s="26" t="s">
        <v>116</v>
      </c>
      <c r="J447" s="28" t="s">
        <v>54</v>
      </c>
      <c r="K447" s="18">
        <v>43690</v>
      </c>
      <c r="L447" s="19">
        <v>44681</v>
      </c>
      <c r="M447" s="26" t="s">
        <v>55</v>
      </c>
      <c r="N447" s="27" t="s">
        <v>1245</v>
      </c>
      <c r="O447" s="26" t="s">
        <v>34</v>
      </c>
      <c r="P447" s="27" t="s">
        <v>118</v>
      </c>
      <c r="Q447" s="26" t="s">
        <v>119</v>
      </c>
      <c r="R447" s="27">
        <v>2018</v>
      </c>
      <c r="S447" s="22">
        <v>410350</v>
      </c>
      <c r="T447" s="27" t="s">
        <v>229</v>
      </c>
      <c r="U447" s="33" t="s">
        <v>58</v>
      </c>
      <c r="V447" s="27">
        <v>1</v>
      </c>
    </row>
    <row r="448" spans="1:22" s="1" customFormat="1" ht="25.25" customHeight="1">
      <c r="A448" s="26" t="s">
        <v>1246</v>
      </c>
      <c r="B448" s="26" t="s">
        <v>23</v>
      </c>
      <c r="C448" s="26" t="s">
        <v>24</v>
      </c>
      <c r="D448" s="27" t="s">
        <v>1247</v>
      </c>
      <c r="E448" s="20" t="s">
        <v>1248</v>
      </c>
      <c r="F448" s="28" t="s">
        <v>121</v>
      </c>
      <c r="G448" s="27" t="s">
        <v>283</v>
      </c>
      <c r="H448" s="29" t="s">
        <v>284</v>
      </c>
      <c r="I448" s="26" t="s">
        <v>116</v>
      </c>
      <c r="J448" s="37" t="s">
        <v>337</v>
      </c>
      <c r="K448" s="18">
        <v>44063</v>
      </c>
      <c r="L448" s="19">
        <v>44681</v>
      </c>
      <c r="M448" s="27" t="s">
        <v>48</v>
      </c>
      <c r="N448" s="27" t="s">
        <v>32</v>
      </c>
      <c r="O448" s="26" t="s">
        <v>287</v>
      </c>
      <c r="P448" s="26" t="s">
        <v>288</v>
      </c>
      <c r="Q448" s="26" t="s">
        <v>289</v>
      </c>
      <c r="R448" s="26">
        <v>2018</v>
      </c>
      <c r="S448" s="22">
        <v>218500</v>
      </c>
      <c r="T448" s="27" t="s">
        <v>49</v>
      </c>
      <c r="U448" s="27" t="s">
        <v>50</v>
      </c>
      <c r="V448" s="27">
        <v>1</v>
      </c>
    </row>
    <row r="449" spans="1:22" s="1" customFormat="1" ht="25.25" customHeight="1">
      <c r="A449" s="26" t="s">
        <v>1249</v>
      </c>
      <c r="B449" s="26" t="s">
        <v>23</v>
      </c>
      <c r="C449" s="26" t="s">
        <v>24</v>
      </c>
      <c r="D449" s="27" t="s">
        <v>1250</v>
      </c>
      <c r="E449" s="20" t="s">
        <v>1251</v>
      </c>
      <c r="F449" s="28" t="s">
        <v>121</v>
      </c>
      <c r="G449" s="27" t="s">
        <v>283</v>
      </c>
      <c r="H449" s="29" t="s">
        <v>284</v>
      </c>
      <c r="I449" s="26" t="s">
        <v>116</v>
      </c>
      <c r="J449" s="37" t="s">
        <v>354</v>
      </c>
      <c r="K449" s="18">
        <v>44067</v>
      </c>
      <c r="L449" s="19">
        <v>44681</v>
      </c>
      <c r="M449" s="27" t="s">
        <v>48</v>
      </c>
      <c r="N449" s="27" t="s">
        <v>32</v>
      </c>
      <c r="O449" s="26" t="s">
        <v>287</v>
      </c>
      <c r="P449" s="26" t="s">
        <v>288</v>
      </c>
      <c r="Q449" s="26" t="s">
        <v>289</v>
      </c>
      <c r="R449" s="26">
        <v>2018</v>
      </c>
      <c r="S449" s="22">
        <v>218500</v>
      </c>
      <c r="T449" s="27" t="s">
        <v>49</v>
      </c>
      <c r="U449" s="27" t="s">
        <v>50</v>
      </c>
      <c r="V449" s="27">
        <v>1</v>
      </c>
    </row>
    <row r="450" spans="1:22" s="1" customFormat="1" ht="25.25" customHeight="1">
      <c r="A450" s="26" t="s">
        <v>1252</v>
      </c>
      <c r="B450" s="27" t="s">
        <v>23</v>
      </c>
      <c r="C450" s="27" t="s">
        <v>24</v>
      </c>
      <c r="D450" s="27" t="s">
        <v>1253</v>
      </c>
      <c r="E450" s="20" t="s">
        <v>1254</v>
      </c>
      <c r="F450" s="27" t="s">
        <v>121</v>
      </c>
      <c r="G450" s="27" t="s">
        <v>283</v>
      </c>
      <c r="H450" s="29" t="s">
        <v>284</v>
      </c>
      <c r="I450" s="26" t="s">
        <v>116</v>
      </c>
      <c r="J450" s="28" t="s">
        <v>285</v>
      </c>
      <c r="K450" s="18">
        <v>43662</v>
      </c>
      <c r="L450" s="19">
        <v>44681</v>
      </c>
      <c r="M450" s="27" t="s">
        <v>48</v>
      </c>
      <c r="N450" s="27" t="s">
        <v>32</v>
      </c>
      <c r="O450" s="27" t="s">
        <v>287</v>
      </c>
      <c r="P450" s="27" t="s">
        <v>288</v>
      </c>
      <c r="Q450" s="26" t="s">
        <v>289</v>
      </c>
      <c r="R450" s="27">
        <v>2018</v>
      </c>
      <c r="S450" s="22">
        <v>218500</v>
      </c>
      <c r="T450" s="27" t="s">
        <v>49</v>
      </c>
      <c r="U450" s="27" t="s">
        <v>50</v>
      </c>
      <c r="V450" s="27">
        <v>1</v>
      </c>
    </row>
    <row r="451" spans="1:22" s="1" customFormat="1" ht="25.25" customHeight="1">
      <c r="A451" s="26" t="s">
        <v>1255</v>
      </c>
      <c r="B451" s="26" t="s">
        <v>23</v>
      </c>
      <c r="C451" s="26" t="s">
        <v>24</v>
      </c>
      <c r="D451" s="27" t="s">
        <v>1256</v>
      </c>
      <c r="E451" s="20" t="s">
        <v>1257</v>
      </c>
      <c r="F451" s="28" t="s">
        <v>121</v>
      </c>
      <c r="G451" s="27" t="s">
        <v>283</v>
      </c>
      <c r="H451" s="29" t="s">
        <v>284</v>
      </c>
      <c r="I451" s="26" t="s">
        <v>116</v>
      </c>
      <c r="J451" s="37" t="s">
        <v>354</v>
      </c>
      <c r="K451" s="18">
        <v>44077</v>
      </c>
      <c r="L451" s="19">
        <v>44681</v>
      </c>
      <c r="M451" s="27" t="s">
        <v>48</v>
      </c>
      <c r="N451" s="27" t="s">
        <v>32</v>
      </c>
      <c r="O451" s="26" t="s">
        <v>287</v>
      </c>
      <c r="P451" s="26" t="s">
        <v>288</v>
      </c>
      <c r="Q451" s="26" t="s">
        <v>289</v>
      </c>
      <c r="R451" s="26">
        <v>2018</v>
      </c>
      <c r="S451" s="22">
        <v>218500</v>
      </c>
      <c r="T451" s="27" t="s">
        <v>49</v>
      </c>
      <c r="U451" s="27" t="s">
        <v>50</v>
      </c>
      <c r="V451" s="27">
        <v>1</v>
      </c>
    </row>
    <row r="452" spans="1:22" s="1" customFormat="1" ht="25.25" customHeight="1">
      <c r="A452" s="26" t="s">
        <v>1258</v>
      </c>
      <c r="B452" s="26" t="s">
        <v>23</v>
      </c>
      <c r="C452" s="26" t="s">
        <v>24</v>
      </c>
      <c r="D452" s="27" t="s">
        <v>1259</v>
      </c>
      <c r="E452" s="20" t="s">
        <v>1260</v>
      </c>
      <c r="F452" s="28" t="s">
        <v>121</v>
      </c>
      <c r="G452" s="27" t="s">
        <v>283</v>
      </c>
      <c r="H452" s="29" t="s">
        <v>284</v>
      </c>
      <c r="I452" s="26" t="s">
        <v>116</v>
      </c>
      <c r="J452" s="37" t="s">
        <v>337</v>
      </c>
      <c r="K452" s="18">
        <v>44067</v>
      </c>
      <c r="L452" s="19">
        <v>44681</v>
      </c>
      <c r="M452" s="27" t="s">
        <v>48</v>
      </c>
      <c r="N452" s="27" t="s">
        <v>32</v>
      </c>
      <c r="O452" s="26" t="s">
        <v>287</v>
      </c>
      <c r="P452" s="26" t="s">
        <v>288</v>
      </c>
      <c r="Q452" s="26" t="s">
        <v>289</v>
      </c>
      <c r="R452" s="26">
        <v>2018</v>
      </c>
      <c r="S452" s="22">
        <v>218500</v>
      </c>
      <c r="T452" s="27" t="s">
        <v>49</v>
      </c>
      <c r="U452" s="27" t="s">
        <v>50</v>
      </c>
      <c r="V452" s="27">
        <v>1</v>
      </c>
    </row>
    <row r="453" spans="1:22" s="1" customFormat="1" ht="25.25" customHeight="1">
      <c r="A453" s="26" t="s">
        <v>1261</v>
      </c>
      <c r="B453" s="26" t="s">
        <v>23</v>
      </c>
      <c r="C453" s="26" t="s">
        <v>24</v>
      </c>
      <c r="D453" s="26" t="s">
        <v>1262</v>
      </c>
      <c r="E453" s="30" t="s">
        <v>1263</v>
      </c>
      <c r="F453" s="26" t="s">
        <v>27</v>
      </c>
      <c r="G453" s="26" t="s">
        <v>1264</v>
      </c>
      <c r="H453" s="26" t="s">
        <v>133</v>
      </c>
      <c r="I453" s="26" t="s">
        <v>116</v>
      </c>
      <c r="J453" s="37" t="s">
        <v>134</v>
      </c>
      <c r="K453" s="19">
        <v>44111</v>
      </c>
      <c r="L453" s="19">
        <v>44681</v>
      </c>
      <c r="M453" s="27" t="s">
        <v>48</v>
      </c>
      <c r="N453" s="26" t="s">
        <v>32</v>
      </c>
      <c r="O453" s="26" t="s">
        <v>56</v>
      </c>
      <c r="P453" s="26" t="s">
        <v>118</v>
      </c>
      <c r="Q453" s="26" t="s">
        <v>119</v>
      </c>
      <c r="R453" s="26">
        <v>2019</v>
      </c>
      <c r="S453" s="23" t="s">
        <v>1265</v>
      </c>
      <c r="T453" s="27" t="s">
        <v>49</v>
      </c>
      <c r="U453" s="27" t="s">
        <v>50</v>
      </c>
      <c r="V453" s="27">
        <v>1</v>
      </c>
    </row>
    <row r="454" spans="1:22" s="1" customFormat="1" ht="25.25" customHeight="1">
      <c r="A454" s="26" t="s">
        <v>1266</v>
      </c>
      <c r="B454" s="27" t="s">
        <v>23</v>
      </c>
      <c r="C454" s="27" t="s">
        <v>24</v>
      </c>
      <c r="D454" s="26" t="s">
        <v>1267</v>
      </c>
      <c r="E454" s="20" t="s">
        <v>1268</v>
      </c>
      <c r="F454" s="28" t="s">
        <v>121</v>
      </c>
      <c r="G454" s="27" t="s">
        <v>283</v>
      </c>
      <c r="H454" s="29" t="s">
        <v>284</v>
      </c>
      <c r="I454" s="26" t="s">
        <v>116</v>
      </c>
      <c r="J454" s="28" t="s">
        <v>285</v>
      </c>
      <c r="K454" s="18">
        <v>43712</v>
      </c>
      <c r="L454" s="19">
        <v>44681</v>
      </c>
      <c r="M454" s="27" t="s">
        <v>48</v>
      </c>
      <c r="N454" s="27" t="s">
        <v>312</v>
      </c>
      <c r="O454" s="26" t="s">
        <v>287</v>
      </c>
      <c r="P454" s="26" t="s">
        <v>288</v>
      </c>
      <c r="Q454" s="26" t="s">
        <v>784</v>
      </c>
      <c r="R454" s="26">
        <v>2018</v>
      </c>
      <c r="S454" s="22">
        <v>218500</v>
      </c>
      <c r="T454" s="27" t="s">
        <v>49</v>
      </c>
      <c r="U454" s="27" t="s">
        <v>50</v>
      </c>
      <c r="V454" s="27">
        <v>1</v>
      </c>
    </row>
    <row r="455" spans="1:22" s="1" customFormat="1" ht="25.25" customHeight="1">
      <c r="A455" s="26" t="s">
        <v>1269</v>
      </c>
      <c r="B455" s="26" t="s">
        <v>23</v>
      </c>
      <c r="C455" s="26" t="s">
        <v>24</v>
      </c>
      <c r="D455" s="27" t="s">
        <v>1270</v>
      </c>
      <c r="E455" s="20" t="s">
        <v>1271</v>
      </c>
      <c r="F455" s="28" t="s">
        <v>121</v>
      </c>
      <c r="G455" s="27" t="s">
        <v>283</v>
      </c>
      <c r="H455" s="29" t="s">
        <v>284</v>
      </c>
      <c r="I455" s="26" t="s">
        <v>116</v>
      </c>
      <c r="J455" s="37" t="s">
        <v>337</v>
      </c>
      <c r="K455" s="18">
        <v>44055</v>
      </c>
      <c r="L455" s="19">
        <v>44681</v>
      </c>
      <c r="M455" s="27" t="s">
        <v>48</v>
      </c>
      <c r="N455" s="27" t="s">
        <v>32</v>
      </c>
      <c r="O455" s="26" t="s">
        <v>287</v>
      </c>
      <c r="P455" s="26" t="s">
        <v>288</v>
      </c>
      <c r="Q455" s="26" t="s">
        <v>289</v>
      </c>
      <c r="R455" s="26">
        <v>2018</v>
      </c>
      <c r="S455" s="22">
        <v>218500</v>
      </c>
      <c r="T455" s="27" t="s">
        <v>49</v>
      </c>
      <c r="U455" s="27" t="s">
        <v>50</v>
      </c>
      <c r="V455" s="27">
        <v>1</v>
      </c>
    </row>
    <row r="456" spans="1:22" s="1" customFormat="1" ht="25.25" customHeight="1">
      <c r="A456" s="26" t="s">
        <v>1272</v>
      </c>
      <c r="B456" s="26" t="s">
        <v>23</v>
      </c>
      <c r="C456" s="26" t="s">
        <v>24</v>
      </c>
      <c r="D456" s="27" t="s">
        <v>1273</v>
      </c>
      <c r="E456" s="20" t="s">
        <v>1274</v>
      </c>
      <c r="F456" s="28" t="s">
        <v>121</v>
      </c>
      <c r="G456" s="27" t="s">
        <v>283</v>
      </c>
      <c r="H456" s="29" t="s">
        <v>284</v>
      </c>
      <c r="I456" s="26" t="s">
        <v>116</v>
      </c>
      <c r="J456" s="37" t="s">
        <v>337</v>
      </c>
      <c r="K456" s="18">
        <v>44075</v>
      </c>
      <c r="L456" s="19">
        <v>44681</v>
      </c>
      <c r="M456" s="27" t="s">
        <v>48</v>
      </c>
      <c r="N456" s="27" t="s">
        <v>32</v>
      </c>
      <c r="O456" s="26" t="s">
        <v>287</v>
      </c>
      <c r="P456" s="26" t="s">
        <v>288</v>
      </c>
      <c r="Q456" s="26" t="s">
        <v>289</v>
      </c>
      <c r="R456" s="26">
        <v>2018</v>
      </c>
      <c r="S456" s="22">
        <v>218500</v>
      </c>
      <c r="T456" s="27" t="s">
        <v>49</v>
      </c>
      <c r="U456" s="27" t="s">
        <v>50</v>
      </c>
      <c r="V456" s="27">
        <v>1</v>
      </c>
    </row>
    <row r="457" spans="1:22" s="1" customFormat="1" ht="25.25" customHeight="1">
      <c r="A457" s="26" t="s">
        <v>1275</v>
      </c>
      <c r="B457" s="27" t="s">
        <v>23</v>
      </c>
      <c r="C457" s="27" t="s">
        <v>24</v>
      </c>
      <c r="D457" s="27" t="s">
        <v>1276</v>
      </c>
      <c r="E457" s="20" t="s">
        <v>1277</v>
      </c>
      <c r="F457" s="27" t="s">
        <v>121</v>
      </c>
      <c r="G457" s="27" t="s">
        <v>283</v>
      </c>
      <c r="H457" s="29" t="s">
        <v>284</v>
      </c>
      <c r="I457" s="26" t="s">
        <v>116</v>
      </c>
      <c r="J457" s="28" t="s">
        <v>285</v>
      </c>
      <c r="K457" s="18">
        <v>43662</v>
      </c>
      <c r="L457" s="19">
        <v>44681</v>
      </c>
      <c r="M457" s="27" t="s">
        <v>48</v>
      </c>
      <c r="N457" s="27" t="s">
        <v>414</v>
      </c>
      <c r="O457" s="27" t="s">
        <v>287</v>
      </c>
      <c r="P457" s="27" t="s">
        <v>288</v>
      </c>
      <c r="Q457" s="26" t="s">
        <v>289</v>
      </c>
      <c r="R457" s="27">
        <v>2018</v>
      </c>
      <c r="S457" s="22">
        <v>218500</v>
      </c>
      <c r="T457" s="27" t="s">
        <v>49</v>
      </c>
      <c r="U457" s="27" t="s">
        <v>50</v>
      </c>
      <c r="V457" s="27">
        <v>1</v>
      </c>
    </row>
    <row r="458" spans="1:22" s="52" customFormat="1" ht="25.25" customHeight="1">
      <c r="A458" s="36" t="s">
        <v>1278</v>
      </c>
      <c r="B458" s="31" t="s">
        <v>23</v>
      </c>
      <c r="C458" s="31" t="s">
        <v>24</v>
      </c>
      <c r="D458" s="36" t="s">
        <v>1279</v>
      </c>
      <c r="E458" s="11" t="s">
        <v>1280</v>
      </c>
      <c r="F458" s="34" t="s">
        <v>121</v>
      </c>
      <c r="G458" s="32" t="s">
        <v>283</v>
      </c>
      <c r="H458" s="35" t="s">
        <v>284</v>
      </c>
      <c r="I458" s="31" t="s">
        <v>116</v>
      </c>
      <c r="J458" s="41" t="s">
        <v>354</v>
      </c>
      <c r="K458" s="6">
        <v>44061</v>
      </c>
      <c r="L458" s="19">
        <v>44681</v>
      </c>
      <c r="M458" s="32" t="s">
        <v>48</v>
      </c>
      <c r="N458" s="32" t="s">
        <v>965</v>
      </c>
      <c r="O458" s="33" t="s">
        <v>287</v>
      </c>
      <c r="P458" s="33" t="s">
        <v>288</v>
      </c>
      <c r="Q458" s="33" t="s">
        <v>289</v>
      </c>
      <c r="R458" s="33">
        <v>2018</v>
      </c>
      <c r="S458" s="16">
        <v>218500</v>
      </c>
      <c r="T458" s="32" t="s">
        <v>49</v>
      </c>
      <c r="U458" s="32" t="s">
        <v>50</v>
      </c>
      <c r="V458" s="27">
        <v>1</v>
      </c>
    </row>
    <row r="459" spans="1:22" s="51" customFormat="1" ht="25.25" customHeight="1">
      <c r="A459" s="26" t="s">
        <v>1281</v>
      </c>
      <c r="B459" s="26" t="s">
        <v>23</v>
      </c>
      <c r="C459" s="26" t="s">
        <v>24</v>
      </c>
      <c r="D459" s="27" t="s">
        <v>1282</v>
      </c>
      <c r="E459" s="20" t="s">
        <v>1283</v>
      </c>
      <c r="F459" s="28" t="s">
        <v>121</v>
      </c>
      <c r="G459" s="27" t="s">
        <v>283</v>
      </c>
      <c r="H459" s="29" t="s">
        <v>284</v>
      </c>
      <c r="I459" s="26" t="s">
        <v>116</v>
      </c>
      <c r="J459" s="37" t="s">
        <v>337</v>
      </c>
      <c r="K459" s="18">
        <v>44055</v>
      </c>
      <c r="L459" s="19">
        <v>44681</v>
      </c>
      <c r="M459" s="27" t="s">
        <v>48</v>
      </c>
      <c r="N459" s="27" t="s">
        <v>32</v>
      </c>
      <c r="O459" s="26" t="s">
        <v>287</v>
      </c>
      <c r="P459" s="26" t="s">
        <v>288</v>
      </c>
      <c r="Q459" s="26" t="s">
        <v>289</v>
      </c>
      <c r="R459" s="26">
        <v>2018</v>
      </c>
      <c r="S459" s="22">
        <v>218500</v>
      </c>
      <c r="T459" s="27" t="s">
        <v>49</v>
      </c>
      <c r="U459" s="27" t="s">
        <v>50</v>
      </c>
      <c r="V459" s="27">
        <v>1</v>
      </c>
    </row>
    <row r="460" spans="1:22" s="51" customFormat="1" ht="25.25" customHeight="1">
      <c r="A460" s="26" t="s">
        <v>1284</v>
      </c>
      <c r="B460" s="26" t="s">
        <v>23</v>
      </c>
      <c r="C460" s="26" t="s">
        <v>24</v>
      </c>
      <c r="D460" s="27" t="s">
        <v>1285</v>
      </c>
      <c r="E460" s="20" t="s">
        <v>1286</v>
      </c>
      <c r="F460" s="28" t="s">
        <v>121</v>
      </c>
      <c r="G460" s="27" t="s">
        <v>283</v>
      </c>
      <c r="H460" s="29" t="s">
        <v>284</v>
      </c>
      <c r="I460" s="26" t="s">
        <v>116</v>
      </c>
      <c r="J460" s="37" t="s">
        <v>337</v>
      </c>
      <c r="K460" s="18">
        <v>44057</v>
      </c>
      <c r="L460" s="19">
        <v>44681</v>
      </c>
      <c r="M460" s="27" t="s">
        <v>48</v>
      </c>
      <c r="N460" s="27" t="s">
        <v>32</v>
      </c>
      <c r="O460" s="26" t="s">
        <v>287</v>
      </c>
      <c r="P460" s="26" t="s">
        <v>288</v>
      </c>
      <c r="Q460" s="26" t="s">
        <v>289</v>
      </c>
      <c r="R460" s="26">
        <v>2018</v>
      </c>
      <c r="S460" s="22">
        <v>218500</v>
      </c>
      <c r="T460" s="27" t="s">
        <v>49</v>
      </c>
      <c r="U460" s="27" t="s">
        <v>50</v>
      </c>
      <c r="V460" s="27">
        <v>1</v>
      </c>
    </row>
    <row r="461" spans="1:22" s="1" customFormat="1" ht="25.25" customHeight="1">
      <c r="A461" s="26" t="s">
        <v>1287</v>
      </c>
      <c r="B461" s="26" t="s">
        <v>23</v>
      </c>
      <c r="C461" s="26" t="s">
        <v>24</v>
      </c>
      <c r="D461" s="27" t="s">
        <v>1288</v>
      </c>
      <c r="E461" s="20" t="s">
        <v>1289</v>
      </c>
      <c r="F461" s="28" t="s">
        <v>121</v>
      </c>
      <c r="G461" s="27" t="s">
        <v>283</v>
      </c>
      <c r="H461" s="29" t="s">
        <v>284</v>
      </c>
      <c r="I461" s="26" t="s">
        <v>116</v>
      </c>
      <c r="J461" s="37" t="s">
        <v>337</v>
      </c>
      <c r="K461" s="18">
        <v>44075</v>
      </c>
      <c r="L461" s="19">
        <v>44681</v>
      </c>
      <c r="M461" s="27" t="s">
        <v>48</v>
      </c>
      <c r="N461" s="27" t="s">
        <v>32</v>
      </c>
      <c r="O461" s="26" t="s">
        <v>287</v>
      </c>
      <c r="P461" s="26" t="s">
        <v>288</v>
      </c>
      <c r="Q461" s="26" t="s">
        <v>289</v>
      </c>
      <c r="R461" s="26">
        <v>2018</v>
      </c>
      <c r="S461" s="22">
        <v>218500</v>
      </c>
      <c r="T461" s="27" t="s">
        <v>49</v>
      </c>
      <c r="U461" s="27" t="s">
        <v>50</v>
      </c>
      <c r="V461" s="27">
        <v>1</v>
      </c>
    </row>
    <row r="462" spans="1:22" s="1" customFormat="1" ht="25.25" customHeight="1">
      <c r="A462" s="26" t="s">
        <v>1290</v>
      </c>
      <c r="B462" s="26" t="s">
        <v>23</v>
      </c>
      <c r="C462" s="26" t="s">
        <v>24</v>
      </c>
      <c r="D462" s="27" t="s">
        <v>1291</v>
      </c>
      <c r="E462" s="20" t="s">
        <v>1292</v>
      </c>
      <c r="F462" s="28" t="s">
        <v>121</v>
      </c>
      <c r="G462" s="27" t="s">
        <v>283</v>
      </c>
      <c r="H462" s="29" t="s">
        <v>284</v>
      </c>
      <c r="I462" s="26" t="s">
        <v>116</v>
      </c>
      <c r="J462" s="37" t="s">
        <v>337</v>
      </c>
      <c r="K462" s="18">
        <v>44063</v>
      </c>
      <c r="L462" s="19">
        <v>44681</v>
      </c>
      <c r="M462" s="27" t="s">
        <v>48</v>
      </c>
      <c r="N462" s="27" t="s">
        <v>32</v>
      </c>
      <c r="O462" s="26" t="s">
        <v>287</v>
      </c>
      <c r="P462" s="26" t="s">
        <v>288</v>
      </c>
      <c r="Q462" s="26" t="s">
        <v>289</v>
      </c>
      <c r="R462" s="26">
        <v>2018</v>
      </c>
      <c r="S462" s="22">
        <v>218500</v>
      </c>
      <c r="T462" s="27" t="s">
        <v>49</v>
      </c>
      <c r="U462" s="27" t="s">
        <v>50</v>
      </c>
      <c r="V462" s="27">
        <v>1</v>
      </c>
    </row>
    <row r="463" spans="1:22" s="1" customFormat="1" ht="25.25" customHeight="1">
      <c r="A463" s="26" t="s">
        <v>1293</v>
      </c>
      <c r="B463" s="26" t="s">
        <v>23</v>
      </c>
      <c r="C463" s="26" t="s">
        <v>24</v>
      </c>
      <c r="D463" s="26" t="s">
        <v>1294</v>
      </c>
      <c r="E463" s="30" t="s">
        <v>1295</v>
      </c>
      <c r="F463" s="26" t="s">
        <v>27</v>
      </c>
      <c r="G463" s="26" t="s">
        <v>1264</v>
      </c>
      <c r="H463" s="26" t="s">
        <v>133</v>
      </c>
      <c r="I463" s="26" t="s">
        <v>116</v>
      </c>
      <c r="J463" s="37" t="s">
        <v>134</v>
      </c>
      <c r="K463" s="19">
        <v>44111</v>
      </c>
      <c r="L463" s="19">
        <v>44681</v>
      </c>
      <c r="M463" s="27" t="s">
        <v>48</v>
      </c>
      <c r="N463" s="26" t="s">
        <v>32</v>
      </c>
      <c r="O463" s="26" t="s">
        <v>56</v>
      </c>
      <c r="P463" s="26" t="s">
        <v>118</v>
      </c>
      <c r="Q463" s="26" t="s">
        <v>119</v>
      </c>
      <c r="R463" s="26">
        <v>2019</v>
      </c>
      <c r="S463" s="23" t="s">
        <v>1265</v>
      </c>
      <c r="T463" s="27" t="s">
        <v>49</v>
      </c>
      <c r="U463" s="27" t="s">
        <v>50</v>
      </c>
      <c r="V463" s="27">
        <v>1</v>
      </c>
    </row>
    <row r="464" spans="1:22" s="1" customFormat="1" ht="25.25" customHeight="1">
      <c r="A464" s="26" t="s">
        <v>1296</v>
      </c>
      <c r="B464" s="27" t="s">
        <v>23</v>
      </c>
      <c r="C464" s="27" t="s">
        <v>24</v>
      </c>
      <c r="D464" s="27" t="s">
        <v>1297</v>
      </c>
      <c r="E464" s="20" t="s">
        <v>1298</v>
      </c>
      <c r="F464" s="27" t="s">
        <v>1299</v>
      </c>
      <c r="G464" s="27" t="s">
        <v>1300</v>
      </c>
      <c r="H464" s="29" t="s">
        <v>284</v>
      </c>
      <c r="I464" s="26" t="s">
        <v>116</v>
      </c>
      <c r="J464" s="28" t="s">
        <v>285</v>
      </c>
      <c r="K464" s="18">
        <v>43662</v>
      </c>
      <c r="L464" s="19">
        <v>44681</v>
      </c>
      <c r="M464" s="27" t="s">
        <v>48</v>
      </c>
      <c r="N464" s="27" t="s">
        <v>312</v>
      </c>
      <c r="O464" s="27" t="s">
        <v>287</v>
      </c>
      <c r="P464" s="27" t="s">
        <v>288</v>
      </c>
      <c r="Q464" s="27" t="s">
        <v>386</v>
      </c>
      <c r="R464" s="27">
        <v>2018</v>
      </c>
      <c r="S464" s="22">
        <v>428000</v>
      </c>
      <c r="T464" s="27" t="s">
        <v>49</v>
      </c>
      <c r="U464" s="27" t="s">
        <v>50</v>
      </c>
      <c r="V464" s="27">
        <v>1</v>
      </c>
    </row>
    <row r="465" spans="1:22" s="1" customFormat="1" ht="25.25" customHeight="1">
      <c r="A465" s="26" t="s">
        <v>1301</v>
      </c>
      <c r="B465" s="27" t="s">
        <v>23</v>
      </c>
      <c r="C465" s="27" t="s">
        <v>24</v>
      </c>
      <c r="D465" s="27" t="s">
        <v>1302</v>
      </c>
      <c r="E465" s="20" t="s">
        <v>1303</v>
      </c>
      <c r="F465" s="27" t="s">
        <v>422</v>
      </c>
      <c r="G465" s="27" t="s">
        <v>1304</v>
      </c>
      <c r="H465" s="29" t="s">
        <v>284</v>
      </c>
      <c r="I465" s="26" t="s">
        <v>116</v>
      </c>
      <c r="J465" s="28" t="s">
        <v>285</v>
      </c>
      <c r="K465" s="18">
        <v>43623</v>
      </c>
      <c r="L465" s="19">
        <v>44681</v>
      </c>
      <c r="M465" s="27" t="s">
        <v>48</v>
      </c>
      <c r="N465" s="27" t="s">
        <v>320</v>
      </c>
      <c r="O465" s="27" t="s">
        <v>287</v>
      </c>
      <c r="P465" s="27" t="s">
        <v>288</v>
      </c>
      <c r="Q465" s="27" t="s">
        <v>386</v>
      </c>
      <c r="R465" s="27">
        <v>2018</v>
      </c>
      <c r="S465" s="22">
        <v>442000</v>
      </c>
      <c r="T465" s="27" t="s">
        <v>49</v>
      </c>
      <c r="U465" s="27" t="s">
        <v>50</v>
      </c>
      <c r="V465" s="27">
        <v>1</v>
      </c>
    </row>
    <row r="466" spans="1:22" s="1" customFormat="1" ht="25.25" customHeight="1">
      <c r="A466" s="26" t="s">
        <v>1305</v>
      </c>
      <c r="B466" s="27" t="s">
        <v>23</v>
      </c>
      <c r="C466" s="27" t="s">
        <v>24</v>
      </c>
      <c r="D466" s="27" t="s">
        <v>1306</v>
      </c>
      <c r="E466" s="20" t="s">
        <v>1307</v>
      </c>
      <c r="F466" s="28" t="s">
        <v>121</v>
      </c>
      <c r="G466" s="27" t="s">
        <v>283</v>
      </c>
      <c r="H466" s="29" t="s">
        <v>284</v>
      </c>
      <c r="I466" s="26" t="s">
        <v>116</v>
      </c>
      <c r="J466" s="28" t="s">
        <v>306</v>
      </c>
      <c r="K466" s="18">
        <v>43571</v>
      </c>
      <c r="L466" s="19">
        <v>44681</v>
      </c>
      <c r="M466" s="27" t="s">
        <v>48</v>
      </c>
      <c r="N466" s="27" t="s">
        <v>414</v>
      </c>
      <c r="O466" s="27" t="s">
        <v>287</v>
      </c>
      <c r="P466" s="27" t="s">
        <v>288</v>
      </c>
      <c r="Q466" s="27" t="s">
        <v>289</v>
      </c>
      <c r="R466" s="27">
        <v>2018</v>
      </c>
      <c r="S466" s="22">
        <v>202500</v>
      </c>
      <c r="T466" s="27" t="s">
        <v>49</v>
      </c>
      <c r="U466" s="27" t="s">
        <v>50</v>
      </c>
      <c r="V466" s="27">
        <v>1</v>
      </c>
    </row>
    <row r="467" spans="1:22" s="1" customFormat="1" ht="25.25" customHeight="1">
      <c r="A467" s="26" t="s">
        <v>1308</v>
      </c>
      <c r="B467" s="27" t="s">
        <v>23</v>
      </c>
      <c r="C467" s="27" t="s">
        <v>24</v>
      </c>
      <c r="D467" s="27" t="s">
        <v>1309</v>
      </c>
      <c r="E467" s="20" t="s">
        <v>1310</v>
      </c>
      <c r="F467" s="28" t="s">
        <v>121</v>
      </c>
      <c r="G467" s="27" t="s">
        <v>283</v>
      </c>
      <c r="H467" s="29" t="s">
        <v>284</v>
      </c>
      <c r="I467" s="26" t="s">
        <v>116</v>
      </c>
      <c r="J467" s="28" t="s">
        <v>306</v>
      </c>
      <c r="K467" s="18">
        <v>43571</v>
      </c>
      <c r="L467" s="19">
        <v>44681</v>
      </c>
      <c r="M467" s="27" t="s">
        <v>48</v>
      </c>
      <c r="N467" s="27" t="s">
        <v>1311</v>
      </c>
      <c r="O467" s="27" t="s">
        <v>287</v>
      </c>
      <c r="P467" s="27" t="s">
        <v>288</v>
      </c>
      <c r="Q467" s="27" t="s">
        <v>289</v>
      </c>
      <c r="R467" s="27">
        <v>2018</v>
      </c>
      <c r="S467" s="22">
        <v>202500</v>
      </c>
      <c r="T467" s="27" t="s">
        <v>49</v>
      </c>
      <c r="U467" s="27" t="s">
        <v>50</v>
      </c>
      <c r="V467" s="27">
        <v>1</v>
      </c>
    </row>
    <row r="468" spans="1:22" s="1" customFormat="1" ht="25.25" customHeight="1">
      <c r="A468" s="26" t="s">
        <v>1312</v>
      </c>
      <c r="B468" s="27" t="s">
        <v>23</v>
      </c>
      <c r="C468" s="27" t="s">
        <v>24</v>
      </c>
      <c r="D468" s="27" t="s">
        <v>1313</v>
      </c>
      <c r="E468" s="20" t="s">
        <v>1314</v>
      </c>
      <c r="F468" s="28" t="s">
        <v>121</v>
      </c>
      <c r="G468" s="27" t="s">
        <v>283</v>
      </c>
      <c r="H468" s="29" t="s">
        <v>284</v>
      </c>
      <c r="I468" s="26" t="s">
        <v>116</v>
      </c>
      <c r="J468" s="28" t="s">
        <v>306</v>
      </c>
      <c r="K468" s="18">
        <v>43560</v>
      </c>
      <c r="L468" s="19">
        <v>44681</v>
      </c>
      <c r="M468" s="27" t="s">
        <v>48</v>
      </c>
      <c r="N468" s="27" t="s">
        <v>409</v>
      </c>
      <c r="O468" s="27" t="s">
        <v>287</v>
      </c>
      <c r="P468" s="27" t="s">
        <v>288</v>
      </c>
      <c r="Q468" s="27" t="s">
        <v>289</v>
      </c>
      <c r="R468" s="27">
        <v>2018</v>
      </c>
      <c r="S468" s="22">
        <v>202500</v>
      </c>
      <c r="T468" s="27" t="s">
        <v>49</v>
      </c>
      <c r="U468" s="27" t="s">
        <v>50</v>
      </c>
      <c r="V468" s="27">
        <v>1</v>
      </c>
    </row>
    <row r="469" spans="1:22" s="1" customFormat="1" ht="25.25" customHeight="1">
      <c r="A469" s="26" t="s">
        <v>1318</v>
      </c>
      <c r="B469" s="27" t="s">
        <v>23</v>
      </c>
      <c r="C469" s="27" t="s">
        <v>24</v>
      </c>
      <c r="D469" s="27" t="s">
        <v>1319</v>
      </c>
      <c r="E469" s="20" t="s">
        <v>1320</v>
      </c>
      <c r="F469" s="26" t="s">
        <v>482</v>
      </c>
      <c r="G469" s="27" t="s">
        <v>1321</v>
      </c>
      <c r="H469" s="29" t="s">
        <v>284</v>
      </c>
      <c r="I469" s="26" t="s">
        <v>116</v>
      </c>
      <c r="J469" s="37" t="s">
        <v>306</v>
      </c>
      <c r="K469" s="18">
        <v>43690</v>
      </c>
      <c r="L469" s="19">
        <v>44681</v>
      </c>
      <c r="M469" s="27" t="s">
        <v>48</v>
      </c>
      <c r="N469" s="27" t="s">
        <v>438</v>
      </c>
      <c r="O469" s="27" t="s">
        <v>287</v>
      </c>
      <c r="P469" s="27" t="s">
        <v>413</v>
      </c>
      <c r="Q469" s="27" t="s">
        <v>295</v>
      </c>
      <c r="R469" s="27">
        <v>2018</v>
      </c>
      <c r="S469" s="22">
        <v>194900</v>
      </c>
      <c r="T469" s="27" t="s">
        <v>49</v>
      </c>
      <c r="U469" s="27" t="s">
        <v>50</v>
      </c>
      <c r="V469" s="27">
        <v>1</v>
      </c>
    </row>
    <row r="470" spans="1:22" s="1" customFormat="1" ht="25.25" customHeight="1">
      <c r="A470" s="26" t="s">
        <v>1323</v>
      </c>
      <c r="B470" s="27" t="s">
        <v>23</v>
      </c>
      <c r="C470" s="27" t="s">
        <v>24</v>
      </c>
      <c r="D470" s="39" t="s">
        <v>1324</v>
      </c>
      <c r="E470" s="89" t="s">
        <v>1325</v>
      </c>
      <c r="F470" s="27" t="s">
        <v>809</v>
      </c>
      <c r="G470" s="39" t="s">
        <v>1326</v>
      </c>
      <c r="H470" s="29" t="s">
        <v>294</v>
      </c>
      <c r="I470" s="26" t="s">
        <v>116</v>
      </c>
      <c r="J470" s="28" t="s">
        <v>811</v>
      </c>
      <c r="K470" s="18">
        <v>43542</v>
      </c>
      <c r="L470" s="19">
        <v>44681</v>
      </c>
      <c r="M470" s="26" t="s">
        <v>55</v>
      </c>
      <c r="N470" s="27" t="s">
        <v>1327</v>
      </c>
      <c r="O470" s="27" t="s">
        <v>287</v>
      </c>
      <c r="P470" s="27" t="s">
        <v>413</v>
      </c>
      <c r="Q470" s="27" t="s">
        <v>386</v>
      </c>
      <c r="R470" s="27">
        <v>2018</v>
      </c>
      <c r="S470" s="22">
        <v>172300</v>
      </c>
      <c r="T470" s="27" t="s">
        <v>229</v>
      </c>
      <c r="U470" s="33" t="s">
        <v>58</v>
      </c>
      <c r="V470" s="27">
        <v>1</v>
      </c>
    </row>
    <row r="471" spans="1:22" s="1" customFormat="1" ht="25.25" customHeight="1">
      <c r="A471" s="26" t="s">
        <v>1328</v>
      </c>
      <c r="B471" s="27" t="s">
        <v>23</v>
      </c>
      <c r="C471" s="27" t="s">
        <v>24</v>
      </c>
      <c r="D471" s="27" t="s">
        <v>1329</v>
      </c>
      <c r="E471" s="20" t="s">
        <v>1330</v>
      </c>
      <c r="F471" s="26" t="s">
        <v>65</v>
      </c>
      <c r="G471" s="27" t="s">
        <v>1322</v>
      </c>
      <c r="H471" s="27" t="s">
        <v>123</v>
      </c>
      <c r="I471" s="26" t="s">
        <v>30</v>
      </c>
      <c r="J471" s="28" t="s">
        <v>54</v>
      </c>
      <c r="K471" s="18">
        <v>43511</v>
      </c>
      <c r="L471" s="19">
        <v>44681</v>
      </c>
      <c r="M471" s="26" t="s">
        <v>55</v>
      </c>
      <c r="N471" s="27" t="s">
        <v>838</v>
      </c>
      <c r="O471" s="27" t="s">
        <v>34</v>
      </c>
      <c r="P471" s="27" t="s">
        <v>1228</v>
      </c>
      <c r="Q471" s="27" t="s">
        <v>119</v>
      </c>
      <c r="R471" s="27">
        <v>2018</v>
      </c>
      <c r="S471" s="22">
        <v>266544.40000000002</v>
      </c>
      <c r="T471" s="27" t="s">
        <v>229</v>
      </c>
      <c r="U471" s="33" t="s">
        <v>58</v>
      </c>
      <c r="V471" s="27">
        <v>1</v>
      </c>
    </row>
    <row r="472" spans="1:22" s="1" customFormat="1" ht="25.25" customHeight="1">
      <c r="A472" s="26" t="s">
        <v>1331</v>
      </c>
      <c r="B472" s="27" t="s">
        <v>23</v>
      </c>
      <c r="C472" s="27" t="s">
        <v>24</v>
      </c>
      <c r="D472" s="27" t="s">
        <v>1332</v>
      </c>
      <c r="E472" s="20" t="s">
        <v>1333</v>
      </c>
      <c r="F472" s="27" t="s">
        <v>809</v>
      </c>
      <c r="G472" s="27" t="s">
        <v>815</v>
      </c>
      <c r="H472" s="29" t="s">
        <v>294</v>
      </c>
      <c r="I472" s="26" t="s">
        <v>116</v>
      </c>
      <c r="J472" s="28" t="s">
        <v>306</v>
      </c>
      <c r="K472" s="18">
        <v>43571</v>
      </c>
      <c r="L472" s="19">
        <v>44681</v>
      </c>
      <c r="M472" s="27" t="s">
        <v>48</v>
      </c>
      <c r="N472" s="27" t="s">
        <v>320</v>
      </c>
      <c r="O472" s="27" t="s">
        <v>287</v>
      </c>
      <c r="P472" s="27" t="s">
        <v>413</v>
      </c>
      <c r="Q472" s="27" t="s">
        <v>386</v>
      </c>
      <c r="R472" s="27">
        <v>2018</v>
      </c>
      <c r="S472" s="22">
        <v>172300</v>
      </c>
      <c r="T472" s="27" t="s">
        <v>49</v>
      </c>
      <c r="U472" s="27" t="s">
        <v>50</v>
      </c>
      <c r="V472" s="27">
        <v>1</v>
      </c>
    </row>
    <row r="473" spans="1:22" s="1" customFormat="1" ht="25.25" customHeight="1">
      <c r="A473" s="26" t="s">
        <v>1334</v>
      </c>
      <c r="B473" s="27" t="s">
        <v>23</v>
      </c>
      <c r="C473" s="27" t="s">
        <v>24</v>
      </c>
      <c r="D473" s="27" t="s">
        <v>1335</v>
      </c>
      <c r="E473" s="20" t="s">
        <v>1336</v>
      </c>
      <c r="F473" s="27" t="s">
        <v>809</v>
      </c>
      <c r="G473" s="27" t="s">
        <v>1337</v>
      </c>
      <c r="H473" s="29" t="s">
        <v>294</v>
      </c>
      <c r="I473" s="26" t="s">
        <v>116</v>
      </c>
      <c r="J473" s="28" t="s">
        <v>54</v>
      </c>
      <c r="K473" s="18">
        <v>43524</v>
      </c>
      <c r="L473" s="19">
        <v>44681</v>
      </c>
      <c r="M473" s="26" t="s">
        <v>55</v>
      </c>
      <c r="N473" s="27" t="s">
        <v>641</v>
      </c>
      <c r="O473" s="27" t="s">
        <v>287</v>
      </c>
      <c r="P473" s="27" t="s">
        <v>413</v>
      </c>
      <c r="Q473" s="27" t="s">
        <v>386</v>
      </c>
      <c r="R473" s="27">
        <v>2018</v>
      </c>
      <c r="S473" s="22">
        <v>172300</v>
      </c>
      <c r="T473" s="27" t="s">
        <v>229</v>
      </c>
      <c r="U473" s="33" t="s">
        <v>58</v>
      </c>
      <c r="V473" s="27">
        <v>1</v>
      </c>
    </row>
    <row r="474" spans="1:22" s="1" customFormat="1" ht="25.25" customHeight="1">
      <c r="A474" s="26" t="s">
        <v>1338</v>
      </c>
      <c r="B474" s="27" t="s">
        <v>23</v>
      </c>
      <c r="C474" s="27" t="s">
        <v>24</v>
      </c>
      <c r="D474" s="27" t="s">
        <v>1339</v>
      </c>
      <c r="E474" s="20" t="s">
        <v>1340</v>
      </c>
      <c r="F474" s="27" t="s">
        <v>809</v>
      </c>
      <c r="G474" s="27" t="s">
        <v>1337</v>
      </c>
      <c r="H474" s="29" t="s">
        <v>294</v>
      </c>
      <c r="I474" s="26" t="s">
        <v>116</v>
      </c>
      <c r="J474" s="28" t="s">
        <v>54</v>
      </c>
      <c r="K474" s="18">
        <v>43524</v>
      </c>
      <c r="L474" s="19">
        <v>44681</v>
      </c>
      <c r="M474" s="26" t="s">
        <v>55</v>
      </c>
      <c r="N474" s="27" t="s">
        <v>1341</v>
      </c>
      <c r="O474" s="27" t="s">
        <v>287</v>
      </c>
      <c r="P474" s="27" t="s">
        <v>413</v>
      </c>
      <c r="Q474" s="27" t="s">
        <v>386</v>
      </c>
      <c r="R474" s="27">
        <v>2018</v>
      </c>
      <c r="S474" s="22">
        <v>172300</v>
      </c>
      <c r="T474" s="27" t="s">
        <v>229</v>
      </c>
      <c r="U474" s="33" t="s">
        <v>58</v>
      </c>
      <c r="V474" s="27">
        <v>1</v>
      </c>
    </row>
    <row r="475" spans="1:22" s="1" customFormat="1" ht="25.25" customHeight="1">
      <c r="A475" s="26" t="s">
        <v>1345</v>
      </c>
      <c r="B475" s="27" t="s">
        <v>23</v>
      </c>
      <c r="C475" s="27" t="s">
        <v>24</v>
      </c>
      <c r="D475" s="27" t="s">
        <v>1346</v>
      </c>
      <c r="E475" s="20" t="s">
        <v>1347</v>
      </c>
      <c r="F475" s="27" t="s">
        <v>809</v>
      </c>
      <c r="G475" s="27" t="s">
        <v>1337</v>
      </c>
      <c r="H475" s="29" t="s">
        <v>294</v>
      </c>
      <c r="I475" s="26" t="s">
        <v>116</v>
      </c>
      <c r="J475" s="28" t="s">
        <v>54</v>
      </c>
      <c r="K475" s="18">
        <v>43524</v>
      </c>
      <c r="L475" s="19">
        <v>44681</v>
      </c>
      <c r="M475" s="26" t="s">
        <v>55</v>
      </c>
      <c r="N475" s="27" t="s">
        <v>32</v>
      </c>
      <c r="O475" s="27" t="s">
        <v>287</v>
      </c>
      <c r="P475" s="27" t="s">
        <v>413</v>
      </c>
      <c r="Q475" s="27" t="s">
        <v>386</v>
      </c>
      <c r="R475" s="27">
        <v>2018</v>
      </c>
      <c r="S475" s="22">
        <v>172300</v>
      </c>
      <c r="T475" s="27" t="s">
        <v>229</v>
      </c>
      <c r="U475" s="33" t="s">
        <v>58</v>
      </c>
      <c r="V475" s="27">
        <v>1</v>
      </c>
    </row>
    <row r="476" spans="1:22" s="1" customFormat="1" ht="25.25" customHeight="1">
      <c r="A476" s="26" t="s">
        <v>1342</v>
      </c>
      <c r="B476" s="27" t="s">
        <v>23</v>
      </c>
      <c r="C476" s="27" t="s">
        <v>24</v>
      </c>
      <c r="D476" s="27" t="s">
        <v>1343</v>
      </c>
      <c r="E476" s="20" t="s">
        <v>1344</v>
      </c>
      <c r="F476" s="27" t="s">
        <v>809</v>
      </c>
      <c r="G476" s="27" t="s">
        <v>1337</v>
      </c>
      <c r="H476" s="29" t="s">
        <v>294</v>
      </c>
      <c r="I476" s="26" t="s">
        <v>116</v>
      </c>
      <c r="J476" s="28" t="s">
        <v>54</v>
      </c>
      <c r="K476" s="18">
        <v>43524</v>
      </c>
      <c r="L476" s="19">
        <v>44681</v>
      </c>
      <c r="M476" s="26" t="s">
        <v>55</v>
      </c>
      <c r="N476" s="27" t="s">
        <v>802</v>
      </c>
      <c r="O476" s="27" t="s">
        <v>287</v>
      </c>
      <c r="P476" s="27" t="s">
        <v>413</v>
      </c>
      <c r="Q476" s="27" t="s">
        <v>386</v>
      </c>
      <c r="R476" s="27">
        <v>2018</v>
      </c>
      <c r="S476" s="22">
        <v>172300</v>
      </c>
      <c r="T476" s="27" t="s">
        <v>229</v>
      </c>
      <c r="U476" s="33" t="s">
        <v>58</v>
      </c>
      <c r="V476" s="27">
        <v>1</v>
      </c>
    </row>
    <row r="477" spans="1:22" s="1" customFormat="1" ht="25.25" customHeight="1">
      <c r="A477" s="26" t="s">
        <v>1348</v>
      </c>
      <c r="B477" s="27" t="s">
        <v>23</v>
      </c>
      <c r="C477" s="27" t="s">
        <v>24</v>
      </c>
      <c r="D477" s="27" t="s">
        <v>1349</v>
      </c>
      <c r="E477" s="20" t="s">
        <v>1350</v>
      </c>
      <c r="F477" s="27" t="s">
        <v>809</v>
      </c>
      <c r="G477" s="27" t="s">
        <v>1337</v>
      </c>
      <c r="H477" s="29" t="s">
        <v>294</v>
      </c>
      <c r="I477" s="26" t="s">
        <v>116</v>
      </c>
      <c r="J477" s="28" t="s">
        <v>54</v>
      </c>
      <c r="K477" s="18">
        <v>43524</v>
      </c>
      <c r="L477" s="19">
        <v>44681</v>
      </c>
      <c r="M477" s="26" t="s">
        <v>55</v>
      </c>
      <c r="N477" s="27" t="s">
        <v>802</v>
      </c>
      <c r="O477" s="27" t="s">
        <v>287</v>
      </c>
      <c r="P477" s="27" t="s">
        <v>413</v>
      </c>
      <c r="Q477" s="27" t="s">
        <v>386</v>
      </c>
      <c r="R477" s="27">
        <v>2018</v>
      </c>
      <c r="S477" s="22">
        <v>172300</v>
      </c>
      <c r="T477" s="27" t="s">
        <v>229</v>
      </c>
      <c r="U477" s="33" t="s">
        <v>58</v>
      </c>
      <c r="V477" s="27">
        <v>1</v>
      </c>
    </row>
    <row r="478" spans="1:22" s="1" customFormat="1" ht="25.25" customHeight="1">
      <c r="A478" s="26" t="s">
        <v>1351</v>
      </c>
      <c r="B478" s="27" t="s">
        <v>23</v>
      </c>
      <c r="C478" s="27" t="s">
        <v>24</v>
      </c>
      <c r="D478" s="27" t="s">
        <v>1352</v>
      </c>
      <c r="E478" s="20" t="s">
        <v>1353</v>
      </c>
      <c r="F478" s="26" t="s">
        <v>65</v>
      </c>
      <c r="G478" s="27" t="s">
        <v>1322</v>
      </c>
      <c r="H478" s="27" t="s">
        <v>123</v>
      </c>
      <c r="I478" s="26" t="s">
        <v>30</v>
      </c>
      <c r="J478" s="28" t="s">
        <v>54</v>
      </c>
      <c r="K478" s="18">
        <v>43511</v>
      </c>
      <c r="L478" s="19">
        <v>44681</v>
      </c>
      <c r="M478" s="26" t="s">
        <v>55</v>
      </c>
      <c r="N478" s="27" t="s">
        <v>838</v>
      </c>
      <c r="O478" s="27" t="s">
        <v>34</v>
      </c>
      <c r="P478" s="27" t="s">
        <v>1228</v>
      </c>
      <c r="Q478" s="27" t="s">
        <v>119</v>
      </c>
      <c r="R478" s="27">
        <v>2018</v>
      </c>
      <c r="S478" s="22">
        <v>266544.40000000002</v>
      </c>
      <c r="T478" s="27" t="s">
        <v>229</v>
      </c>
      <c r="U478" s="33" t="s">
        <v>58</v>
      </c>
      <c r="V478" s="27">
        <v>1</v>
      </c>
    </row>
    <row r="479" spans="1:22" s="1" customFormat="1" ht="25.25" customHeight="1">
      <c r="A479" s="26" t="s">
        <v>1354</v>
      </c>
      <c r="B479" s="27" t="s">
        <v>23</v>
      </c>
      <c r="C479" s="27" t="s">
        <v>24</v>
      </c>
      <c r="D479" s="27" t="s">
        <v>1355</v>
      </c>
      <c r="E479" s="20" t="s">
        <v>1356</v>
      </c>
      <c r="F479" s="26" t="s">
        <v>65</v>
      </c>
      <c r="G479" s="27" t="s">
        <v>1322</v>
      </c>
      <c r="H479" s="27" t="s">
        <v>123</v>
      </c>
      <c r="I479" s="26" t="s">
        <v>30</v>
      </c>
      <c r="J479" s="28" t="s">
        <v>54</v>
      </c>
      <c r="K479" s="18">
        <v>43511</v>
      </c>
      <c r="L479" s="19">
        <v>44681</v>
      </c>
      <c r="M479" s="26" t="s">
        <v>55</v>
      </c>
      <c r="N479" s="27" t="s">
        <v>1357</v>
      </c>
      <c r="O479" s="27" t="s">
        <v>34</v>
      </c>
      <c r="P479" s="27" t="s">
        <v>1228</v>
      </c>
      <c r="Q479" s="27" t="s">
        <v>119</v>
      </c>
      <c r="R479" s="27">
        <v>2018</v>
      </c>
      <c r="S479" s="22">
        <v>266544.40000000002</v>
      </c>
      <c r="T479" s="27" t="s">
        <v>229</v>
      </c>
      <c r="U479" s="33" t="s">
        <v>58</v>
      </c>
      <c r="V479" s="27">
        <v>1</v>
      </c>
    </row>
    <row r="480" spans="1:22" s="1" customFormat="1" ht="25.25" customHeight="1">
      <c r="A480" s="26" t="s">
        <v>1358</v>
      </c>
      <c r="B480" s="27" t="s">
        <v>23</v>
      </c>
      <c r="C480" s="27" t="s">
        <v>24</v>
      </c>
      <c r="D480" s="27" t="s">
        <v>1359</v>
      </c>
      <c r="E480" s="20" t="s">
        <v>1360</v>
      </c>
      <c r="F480" s="26" t="s">
        <v>65</v>
      </c>
      <c r="G480" s="27" t="s">
        <v>1322</v>
      </c>
      <c r="H480" s="27" t="s">
        <v>123</v>
      </c>
      <c r="I480" s="26" t="s">
        <v>30</v>
      </c>
      <c r="J480" s="28" t="s">
        <v>54</v>
      </c>
      <c r="K480" s="18">
        <v>43511</v>
      </c>
      <c r="L480" s="19">
        <v>44681</v>
      </c>
      <c r="M480" s="26" t="s">
        <v>55</v>
      </c>
      <c r="N480" s="27" t="s">
        <v>1361</v>
      </c>
      <c r="O480" s="27" t="s">
        <v>34</v>
      </c>
      <c r="P480" s="27" t="s">
        <v>1228</v>
      </c>
      <c r="Q480" s="27" t="s">
        <v>119</v>
      </c>
      <c r="R480" s="27">
        <v>2018</v>
      </c>
      <c r="S480" s="22">
        <v>266544.40000000002</v>
      </c>
      <c r="T480" s="27" t="s">
        <v>229</v>
      </c>
      <c r="U480" s="33" t="s">
        <v>58</v>
      </c>
      <c r="V480" s="27">
        <v>1</v>
      </c>
    </row>
    <row r="481" spans="1:22" s="1" customFormat="1" ht="25.25" customHeight="1">
      <c r="A481" s="26" t="s">
        <v>1362</v>
      </c>
      <c r="B481" s="27" t="s">
        <v>23</v>
      </c>
      <c r="C481" s="27" t="s">
        <v>24</v>
      </c>
      <c r="D481" s="39" t="s">
        <v>1363</v>
      </c>
      <c r="E481" s="89" t="s">
        <v>1364</v>
      </c>
      <c r="F481" s="27" t="s">
        <v>809</v>
      </c>
      <c r="G481" s="39" t="s">
        <v>1326</v>
      </c>
      <c r="H481" s="29" t="s">
        <v>294</v>
      </c>
      <c r="I481" s="26" t="s">
        <v>116</v>
      </c>
      <c r="J481" s="28" t="s">
        <v>811</v>
      </c>
      <c r="K481" s="18">
        <v>43542</v>
      </c>
      <c r="L481" s="19">
        <v>44681</v>
      </c>
      <c r="M481" s="26" t="s">
        <v>55</v>
      </c>
      <c r="N481" s="27" t="s">
        <v>1327</v>
      </c>
      <c r="O481" s="27" t="s">
        <v>287</v>
      </c>
      <c r="P481" s="27" t="s">
        <v>413</v>
      </c>
      <c r="Q481" s="27" t="s">
        <v>386</v>
      </c>
      <c r="R481" s="27">
        <v>2018</v>
      </c>
      <c r="S481" s="22">
        <v>172300</v>
      </c>
      <c r="T481" s="27" t="s">
        <v>229</v>
      </c>
      <c r="U481" s="33" t="s">
        <v>58</v>
      </c>
      <c r="V481" s="27">
        <v>1</v>
      </c>
    </row>
    <row r="482" spans="1:22" s="1" customFormat="1" ht="25.25" customHeight="1">
      <c r="A482" s="31" t="s">
        <v>7600</v>
      </c>
      <c r="B482" s="36" t="s">
        <v>23</v>
      </c>
      <c r="C482" s="36" t="s">
        <v>24</v>
      </c>
      <c r="D482" s="32" t="s">
        <v>7601</v>
      </c>
      <c r="E482" s="7" t="s">
        <v>7602</v>
      </c>
      <c r="F482" s="36" t="s">
        <v>809</v>
      </c>
      <c r="G482" s="36" t="s">
        <v>1367</v>
      </c>
      <c r="H482" s="35" t="s">
        <v>294</v>
      </c>
      <c r="I482" s="31" t="s">
        <v>116</v>
      </c>
      <c r="J482" s="83" t="s">
        <v>54</v>
      </c>
      <c r="K482" s="6">
        <v>44484</v>
      </c>
      <c r="L482" s="19">
        <v>44681</v>
      </c>
      <c r="M482" s="33" t="s">
        <v>125</v>
      </c>
      <c r="N482" s="32" t="s">
        <v>213</v>
      </c>
      <c r="O482" s="32" t="s">
        <v>287</v>
      </c>
      <c r="P482" s="32" t="s">
        <v>413</v>
      </c>
      <c r="Q482" s="32" t="s">
        <v>386</v>
      </c>
      <c r="R482" s="32">
        <v>2018</v>
      </c>
      <c r="S482" s="16">
        <v>172800</v>
      </c>
      <c r="T482" s="32" t="s">
        <v>128</v>
      </c>
      <c r="U482" s="32" t="s">
        <v>58</v>
      </c>
      <c r="V482" s="27">
        <v>1</v>
      </c>
    </row>
    <row r="483" spans="1:22" s="1" customFormat="1" ht="25.25" customHeight="1">
      <c r="A483" s="26" t="s">
        <v>1365</v>
      </c>
      <c r="B483" s="27" t="s">
        <v>23</v>
      </c>
      <c r="C483" s="27" t="s">
        <v>24</v>
      </c>
      <c r="D483" s="27" t="s">
        <v>1366</v>
      </c>
      <c r="E483" s="20" t="s">
        <v>1325</v>
      </c>
      <c r="F483" s="27" t="s">
        <v>809</v>
      </c>
      <c r="G483" s="27" t="s">
        <v>1367</v>
      </c>
      <c r="H483" s="29" t="s">
        <v>294</v>
      </c>
      <c r="I483" s="26" t="s">
        <v>116</v>
      </c>
      <c r="J483" s="28" t="s">
        <v>54</v>
      </c>
      <c r="K483" s="18">
        <v>43524</v>
      </c>
      <c r="L483" s="19">
        <v>44681</v>
      </c>
      <c r="M483" s="26" t="s">
        <v>55</v>
      </c>
      <c r="N483" s="27" t="s">
        <v>802</v>
      </c>
      <c r="O483" s="27" t="s">
        <v>287</v>
      </c>
      <c r="P483" s="27" t="s">
        <v>413</v>
      </c>
      <c r="Q483" s="27" t="s">
        <v>386</v>
      </c>
      <c r="R483" s="27">
        <v>2018</v>
      </c>
      <c r="S483" s="24">
        <v>172300</v>
      </c>
      <c r="T483" s="27" t="s">
        <v>229</v>
      </c>
      <c r="U483" s="33" t="s">
        <v>58</v>
      </c>
      <c r="V483" s="27">
        <v>1</v>
      </c>
    </row>
    <row r="484" spans="1:22" s="1" customFormat="1" ht="25.25" customHeight="1">
      <c r="A484" s="26" t="s">
        <v>1369</v>
      </c>
      <c r="B484" s="27" t="s">
        <v>23</v>
      </c>
      <c r="C484" s="27" t="s">
        <v>24</v>
      </c>
      <c r="D484" s="27" t="s">
        <v>1370</v>
      </c>
      <c r="E484" s="20" t="s">
        <v>1371</v>
      </c>
      <c r="F484" s="26" t="s">
        <v>65</v>
      </c>
      <c r="G484" s="27" t="s">
        <v>1322</v>
      </c>
      <c r="H484" s="27" t="s">
        <v>123</v>
      </c>
      <c r="I484" s="26" t="s">
        <v>30</v>
      </c>
      <c r="J484" s="38" t="s">
        <v>1372</v>
      </c>
      <c r="K484" s="18">
        <v>43503</v>
      </c>
      <c r="L484" s="19">
        <v>44681</v>
      </c>
      <c r="M484" s="27" t="s">
        <v>55</v>
      </c>
      <c r="N484" s="27" t="s">
        <v>933</v>
      </c>
      <c r="O484" s="27" t="s">
        <v>34</v>
      </c>
      <c r="P484" s="27" t="s">
        <v>1228</v>
      </c>
      <c r="Q484" s="27" t="s">
        <v>119</v>
      </c>
      <c r="R484" s="27">
        <v>2018</v>
      </c>
      <c r="S484" s="22">
        <v>266544.40000000002</v>
      </c>
      <c r="T484" s="27" t="s">
        <v>229</v>
      </c>
      <c r="U484" s="33" t="s">
        <v>58</v>
      </c>
      <c r="V484" s="27">
        <v>1</v>
      </c>
    </row>
    <row r="485" spans="1:22" s="1" customFormat="1" ht="25.25" customHeight="1">
      <c r="A485" s="26" t="s">
        <v>1374</v>
      </c>
      <c r="B485" s="27" t="s">
        <v>23</v>
      </c>
      <c r="C485" s="27" t="s">
        <v>24</v>
      </c>
      <c r="D485" s="27" t="s">
        <v>1375</v>
      </c>
      <c r="E485" s="20" t="s">
        <v>1376</v>
      </c>
      <c r="F485" s="27" t="s">
        <v>809</v>
      </c>
      <c r="G485" s="27" t="s">
        <v>1377</v>
      </c>
      <c r="H485" s="29" t="s">
        <v>294</v>
      </c>
      <c r="I485" s="26" t="s">
        <v>116</v>
      </c>
      <c r="J485" s="28" t="s">
        <v>54</v>
      </c>
      <c r="K485" s="18">
        <v>43511</v>
      </c>
      <c r="L485" s="19">
        <v>44681</v>
      </c>
      <c r="M485" s="26" t="s">
        <v>55</v>
      </c>
      <c r="N485" s="27" t="s">
        <v>604</v>
      </c>
      <c r="O485" s="27" t="s">
        <v>287</v>
      </c>
      <c r="P485" s="27" t="s">
        <v>1378</v>
      </c>
      <c r="Q485" s="27" t="s">
        <v>500</v>
      </c>
      <c r="R485" s="27">
        <v>2018</v>
      </c>
      <c r="S485" s="22">
        <v>143800</v>
      </c>
      <c r="T485" s="27" t="s">
        <v>229</v>
      </c>
      <c r="U485" s="33" t="s">
        <v>58</v>
      </c>
      <c r="V485" s="27">
        <v>1</v>
      </c>
    </row>
    <row r="486" spans="1:22" s="1" customFormat="1" ht="25.25" customHeight="1">
      <c r="A486" s="26" t="s">
        <v>1379</v>
      </c>
      <c r="B486" s="27" t="s">
        <v>23</v>
      </c>
      <c r="C486" s="27" t="s">
        <v>24</v>
      </c>
      <c r="D486" s="27" t="s">
        <v>1380</v>
      </c>
      <c r="E486" s="20" t="s">
        <v>1381</v>
      </c>
      <c r="F486" s="27" t="s">
        <v>809</v>
      </c>
      <c r="G486" s="27" t="s">
        <v>1377</v>
      </c>
      <c r="H486" s="29" t="s">
        <v>294</v>
      </c>
      <c r="I486" s="26" t="s">
        <v>116</v>
      </c>
      <c r="J486" s="28" t="s">
        <v>54</v>
      </c>
      <c r="K486" s="18">
        <v>43511</v>
      </c>
      <c r="L486" s="19">
        <v>44681</v>
      </c>
      <c r="M486" s="26" t="s">
        <v>55</v>
      </c>
      <c r="N486" s="27" t="s">
        <v>933</v>
      </c>
      <c r="O486" s="27" t="s">
        <v>287</v>
      </c>
      <c r="P486" s="27" t="s">
        <v>1378</v>
      </c>
      <c r="Q486" s="27" t="s">
        <v>500</v>
      </c>
      <c r="R486" s="27">
        <v>2018</v>
      </c>
      <c r="S486" s="22">
        <v>143800</v>
      </c>
      <c r="T486" s="27" t="s">
        <v>229</v>
      </c>
      <c r="U486" s="33" t="s">
        <v>58</v>
      </c>
      <c r="V486" s="27">
        <v>1</v>
      </c>
    </row>
    <row r="487" spans="1:22" s="1" customFormat="1" ht="25.25" customHeight="1">
      <c r="A487" s="26" t="s">
        <v>1383</v>
      </c>
      <c r="B487" s="27" t="s">
        <v>23</v>
      </c>
      <c r="C487" s="27" t="s">
        <v>24</v>
      </c>
      <c r="D487" s="27" t="s">
        <v>1384</v>
      </c>
      <c r="E487" s="20" t="s">
        <v>1385</v>
      </c>
      <c r="F487" s="27" t="s">
        <v>809</v>
      </c>
      <c r="G487" s="27" t="s">
        <v>1377</v>
      </c>
      <c r="H487" s="29" t="s">
        <v>294</v>
      </c>
      <c r="I487" s="26" t="s">
        <v>116</v>
      </c>
      <c r="J487" s="28" t="s">
        <v>54</v>
      </c>
      <c r="K487" s="18">
        <v>43511</v>
      </c>
      <c r="L487" s="19">
        <v>44681</v>
      </c>
      <c r="M487" s="26" t="s">
        <v>55</v>
      </c>
      <c r="N487" s="27" t="s">
        <v>604</v>
      </c>
      <c r="O487" s="27" t="s">
        <v>287</v>
      </c>
      <c r="P487" s="27" t="s">
        <v>1378</v>
      </c>
      <c r="Q487" s="27" t="s">
        <v>500</v>
      </c>
      <c r="R487" s="27">
        <v>2018</v>
      </c>
      <c r="S487" s="22">
        <v>143800</v>
      </c>
      <c r="T487" s="27" t="s">
        <v>229</v>
      </c>
      <c r="U487" s="33" t="s">
        <v>58</v>
      </c>
      <c r="V487" s="27">
        <v>1</v>
      </c>
    </row>
    <row r="488" spans="1:22" s="1" customFormat="1" ht="25.25" customHeight="1">
      <c r="A488" s="26" t="s">
        <v>1386</v>
      </c>
      <c r="B488" s="27" t="s">
        <v>23</v>
      </c>
      <c r="C488" s="27" t="s">
        <v>24</v>
      </c>
      <c r="D488" s="27" t="s">
        <v>1387</v>
      </c>
      <c r="E488" s="20" t="s">
        <v>1388</v>
      </c>
      <c r="F488" s="27" t="s">
        <v>714</v>
      </c>
      <c r="G488" s="27" t="s">
        <v>1382</v>
      </c>
      <c r="H488" s="27" t="s">
        <v>1133</v>
      </c>
      <c r="I488" s="26" t="s">
        <v>30</v>
      </c>
      <c r="J488" s="38" t="s">
        <v>54</v>
      </c>
      <c r="K488" s="18">
        <v>43509</v>
      </c>
      <c r="L488" s="19">
        <v>44681</v>
      </c>
      <c r="M488" s="26" t="s">
        <v>161</v>
      </c>
      <c r="N488" s="27" t="s">
        <v>32</v>
      </c>
      <c r="O488" s="27" t="s">
        <v>287</v>
      </c>
      <c r="P488" s="27" t="s">
        <v>385</v>
      </c>
      <c r="Q488" s="27" t="s">
        <v>289</v>
      </c>
      <c r="R488" s="27">
        <v>2018</v>
      </c>
      <c r="S488" s="22">
        <v>156545.20000000001</v>
      </c>
      <c r="T488" s="27" t="s">
        <v>162</v>
      </c>
      <c r="U488" s="27" t="s">
        <v>86</v>
      </c>
      <c r="V488" s="27">
        <v>1</v>
      </c>
    </row>
    <row r="489" spans="1:22" s="1" customFormat="1" ht="25.25" customHeight="1">
      <c r="A489" s="26" t="s">
        <v>1389</v>
      </c>
      <c r="B489" s="27" t="s">
        <v>23</v>
      </c>
      <c r="C489" s="27" t="s">
        <v>24</v>
      </c>
      <c r="D489" s="27" t="s">
        <v>1390</v>
      </c>
      <c r="E489" s="20" t="s">
        <v>1391</v>
      </c>
      <c r="F489" s="27" t="s">
        <v>714</v>
      </c>
      <c r="G489" s="27" t="s">
        <v>1382</v>
      </c>
      <c r="H489" s="27" t="s">
        <v>1133</v>
      </c>
      <c r="I489" s="26" t="s">
        <v>30</v>
      </c>
      <c r="J489" s="38" t="s">
        <v>54</v>
      </c>
      <c r="K489" s="18">
        <v>43509</v>
      </c>
      <c r="L489" s="19">
        <v>44681</v>
      </c>
      <c r="M489" s="26" t="s">
        <v>161</v>
      </c>
      <c r="N489" s="27" t="s">
        <v>32</v>
      </c>
      <c r="O489" s="27" t="s">
        <v>287</v>
      </c>
      <c r="P489" s="27" t="s">
        <v>385</v>
      </c>
      <c r="Q489" s="27" t="s">
        <v>289</v>
      </c>
      <c r="R489" s="27">
        <v>2018</v>
      </c>
      <c r="S489" s="22">
        <v>156545.20000000001</v>
      </c>
      <c r="T489" s="27" t="s">
        <v>162</v>
      </c>
      <c r="U489" s="27" t="s">
        <v>86</v>
      </c>
      <c r="V489" s="27">
        <v>1</v>
      </c>
    </row>
    <row r="490" spans="1:22" s="1" customFormat="1" ht="25.25" customHeight="1">
      <c r="A490" s="26" t="s">
        <v>1392</v>
      </c>
      <c r="B490" s="27" t="s">
        <v>23</v>
      </c>
      <c r="C490" s="27" t="s">
        <v>24</v>
      </c>
      <c r="D490" s="27" t="s">
        <v>1393</v>
      </c>
      <c r="E490" s="20" t="s">
        <v>1394</v>
      </c>
      <c r="F490" s="27" t="s">
        <v>809</v>
      </c>
      <c r="G490" s="27" t="s">
        <v>1377</v>
      </c>
      <c r="H490" s="29" t="s">
        <v>294</v>
      </c>
      <c r="I490" s="26" t="s">
        <v>116</v>
      </c>
      <c r="J490" s="28" t="s">
        <v>54</v>
      </c>
      <c r="K490" s="18">
        <v>43511</v>
      </c>
      <c r="L490" s="19">
        <v>44681</v>
      </c>
      <c r="M490" s="26" t="s">
        <v>55</v>
      </c>
      <c r="N490" s="27" t="s">
        <v>1395</v>
      </c>
      <c r="O490" s="27" t="s">
        <v>287</v>
      </c>
      <c r="P490" s="27" t="s">
        <v>1378</v>
      </c>
      <c r="Q490" s="27" t="s">
        <v>500</v>
      </c>
      <c r="R490" s="27">
        <v>2018</v>
      </c>
      <c r="S490" s="22">
        <v>143800</v>
      </c>
      <c r="T490" s="27" t="s">
        <v>229</v>
      </c>
      <c r="U490" s="33" t="s">
        <v>58</v>
      </c>
      <c r="V490" s="27">
        <v>1</v>
      </c>
    </row>
    <row r="491" spans="1:22" s="1" customFormat="1" ht="25.25" customHeight="1">
      <c r="A491" s="26" t="s">
        <v>1396</v>
      </c>
      <c r="B491" s="27" t="s">
        <v>23</v>
      </c>
      <c r="C491" s="27" t="s">
        <v>24</v>
      </c>
      <c r="D491" s="27" t="s">
        <v>1397</v>
      </c>
      <c r="E491" s="20" t="s">
        <v>1398</v>
      </c>
      <c r="F491" s="27" t="s">
        <v>714</v>
      </c>
      <c r="G491" s="27" t="s">
        <v>1382</v>
      </c>
      <c r="H491" s="27" t="s">
        <v>1133</v>
      </c>
      <c r="I491" s="26" t="s">
        <v>30</v>
      </c>
      <c r="J491" s="38" t="s">
        <v>54</v>
      </c>
      <c r="K491" s="18">
        <v>43509</v>
      </c>
      <c r="L491" s="19">
        <v>44681</v>
      </c>
      <c r="M491" s="26" t="s">
        <v>161</v>
      </c>
      <c r="N491" s="27" t="s">
        <v>32</v>
      </c>
      <c r="O491" s="27" t="s">
        <v>287</v>
      </c>
      <c r="P491" s="27" t="s">
        <v>385</v>
      </c>
      <c r="Q491" s="27" t="s">
        <v>289</v>
      </c>
      <c r="R491" s="27">
        <v>2018</v>
      </c>
      <c r="S491" s="22">
        <v>156545.20000000001</v>
      </c>
      <c r="T491" s="27" t="s">
        <v>162</v>
      </c>
      <c r="U491" s="27" t="s">
        <v>86</v>
      </c>
      <c r="V491" s="27">
        <v>1</v>
      </c>
    </row>
    <row r="492" spans="1:22" s="1" customFormat="1" ht="25.25" customHeight="1">
      <c r="A492" s="26" t="s">
        <v>1399</v>
      </c>
      <c r="B492" s="27" t="s">
        <v>23</v>
      </c>
      <c r="C492" s="27" t="s">
        <v>24</v>
      </c>
      <c r="D492" s="27" t="s">
        <v>1400</v>
      </c>
      <c r="E492" s="20" t="s">
        <v>1401</v>
      </c>
      <c r="F492" s="27" t="s">
        <v>809</v>
      </c>
      <c r="G492" s="27" t="s">
        <v>1377</v>
      </c>
      <c r="H492" s="29" t="s">
        <v>294</v>
      </c>
      <c r="I492" s="26" t="s">
        <v>116</v>
      </c>
      <c r="J492" s="28" t="s">
        <v>54</v>
      </c>
      <c r="K492" s="18">
        <v>43511</v>
      </c>
      <c r="L492" s="19">
        <v>44681</v>
      </c>
      <c r="M492" s="26" t="s">
        <v>55</v>
      </c>
      <c r="N492" s="27" t="s">
        <v>641</v>
      </c>
      <c r="O492" s="27" t="s">
        <v>287</v>
      </c>
      <c r="P492" s="27" t="s">
        <v>1378</v>
      </c>
      <c r="Q492" s="27" t="s">
        <v>500</v>
      </c>
      <c r="R492" s="27">
        <v>2018</v>
      </c>
      <c r="S492" s="22">
        <v>143800</v>
      </c>
      <c r="T492" s="27" t="s">
        <v>229</v>
      </c>
      <c r="U492" s="33" t="s">
        <v>58</v>
      </c>
      <c r="V492" s="27">
        <v>1</v>
      </c>
    </row>
    <row r="493" spans="1:22" s="1" customFormat="1" ht="25.25" customHeight="1">
      <c r="A493" s="26" t="s">
        <v>1402</v>
      </c>
      <c r="B493" s="27" t="s">
        <v>23</v>
      </c>
      <c r="C493" s="27" t="s">
        <v>24</v>
      </c>
      <c r="D493" s="27" t="s">
        <v>1403</v>
      </c>
      <c r="E493" s="20" t="s">
        <v>1404</v>
      </c>
      <c r="F493" s="27" t="s">
        <v>809</v>
      </c>
      <c r="G493" s="27" t="s">
        <v>1377</v>
      </c>
      <c r="H493" s="29" t="s">
        <v>294</v>
      </c>
      <c r="I493" s="26" t="s">
        <v>116</v>
      </c>
      <c r="J493" s="28" t="s">
        <v>54</v>
      </c>
      <c r="K493" s="18">
        <v>43511</v>
      </c>
      <c r="L493" s="19">
        <v>44681</v>
      </c>
      <c r="M493" s="26" t="s">
        <v>55</v>
      </c>
      <c r="N493" s="27" t="s">
        <v>798</v>
      </c>
      <c r="O493" s="27" t="s">
        <v>287</v>
      </c>
      <c r="P493" s="27" t="s">
        <v>1378</v>
      </c>
      <c r="Q493" s="27" t="s">
        <v>500</v>
      </c>
      <c r="R493" s="27">
        <v>2018</v>
      </c>
      <c r="S493" s="22">
        <v>143800</v>
      </c>
      <c r="T493" s="27" t="s">
        <v>229</v>
      </c>
      <c r="U493" s="33" t="s">
        <v>58</v>
      </c>
      <c r="V493" s="27">
        <v>1</v>
      </c>
    </row>
    <row r="494" spans="1:22" s="1" customFormat="1" ht="25.25" customHeight="1">
      <c r="A494" s="26" t="s">
        <v>1405</v>
      </c>
      <c r="B494" s="27" t="s">
        <v>23</v>
      </c>
      <c r="C494" s="27" t="s">
        <v>24</v>
      </c>
      <c r="D494" s="27" t="s">
        <v>1406</v>
      </c>
      <c r="E494" s="20" t="s">
        <v>1407</v>
      </c>
      <c r="F494" s="27" t="s">
        <v>809</v>
      </c>
      <c r="G494" s="27" t="s">
        <v>1377</v>
      </c>
      <c r="H494" s="29" t="s">
        <v>294</v>
      </c>
      <c r="I494" s="26" t="s">
        <v>116</v>
      </c>
      <c r="J494" s="28" t="s">
        <v>54</v>
      </c>
      <c r="K494" s="18">
        <v>43511</v>
      </c>
      <c r="L494" s="19">
        <v>44681</v>
      </c>
      <c r="M494" s="26" t="s">
        <v>55</v>
      </c>
      <c r="N494" s="27" t="s">
        <v>641</v>
      </c>
      <c r="O494" s="27" t="s">
        <v>287</v>
      </c>
      <c r="P494" s="27" t="s">
        <v>1378</v>
      </c>
      <c r="Q494" s="27" t="s">
        <v>500</v>
      </c>
      <c r="R494" s="27">
        <v>2018</v>
      </c>
      <c r="S494" s="22">
        <v>143800</v>
      </c>
      <c r="T494" s="27" t="s">
        <v>229</v>
      </c>
      <c r="U494" s="33" t="s">
        <v>58</v>
      </c>
      <c r="V494" s="27">
        <v>1</v>
      </c>
    </row>
    <row r="495" spans="1:22" s="1" customFormat="1" ht="25.25" customHeight="1">
      <c r="A495" s="26" t="s">
        <v>1408</v>
      </c>
      <c r="B495" s="27" t="s">
        <v>23</v>
      </c>
      <c r="C495" s="27" t="s">
        <v>24</v>
      </c>
      <c r="D495" s="27" t="s">
        <v>1409</v>
      </c>
      <c r="E495" s="20" t="s">
        <v>1410</v>
      </c>
      <c r="F495" s="27" t="s">
        <v>809</v>
      </c>
      <c r="G495" s="27" t="s">
        <v>1377</v>
      </c>
      <c r="H495" s="29" t="s">
        <v>294</v>
      </c>
      <c r="I495" s="26" t="s">
        <v>116</v>
      </c>
      <c r="J495" s="28" t="s">
        <v>54</v>
      </c>
      <c r="K495" s="18">
        <v>43511</v>
      </c>
      <c r="L495" s="19">
        <v>44681</v>
      </c>
      <c r="M495" s="26" t="s">
        <v>55</v>
      </c>
      <c r="N495" s="27" t="s">
        <v>1357</v>
      </c>
      <c r="O495" s="27" t="s">
        <v>287</v>
      </c>
      <c r="P495" s="27" t="s">
        <v>1378</v>
      </c>
      <c r="Q495" s="27" t="s">
        <v>500</v>
      </c>
      <c r="R495" s="27">
        <v>2018</v>
      </c>
      <c r="S495" s="22">
        <v>143800</v>
      </c>
      <c r="T495" s="27" t="s">
        <v>229</v>
      </c>
      <c r="U495" s="33" t="s">
        <v>58</v>
      </c>
      <c r="V495" s="27">
        <v>1</v>
      </c>
    </row>
    <row r="496" spans="1:22" s="1" customFormat="1" ht="25.25" customHeight="1">
      <c r="A496" s="26" t="s">
        <v>1411</v>
      </c>
      <c r="B496" s="27" t="s">
        <v>23</v>
      </c>
      <c r="C496" s="27" t="s">
        <v>24</v>
      </c>
      <c r="D496" s="27" t="s">
        <v>1412</v>
      </c>
      <c r="E496" s="20" t="s">
        <v>1413</v>
      </c>
      <c r="F496" s="27" t="s">
        <v>809</v>
      </c>
      <c r="G496" s="27" t="s">
        <v>1377</v>
      </c>
      <c r="H496" s="29" t="s">
        <v>294</v>
      </c>
      <c r="I496" s="26" t="s">
        <v>116</v>
      </c>
      <c r="J496" s="28" t="s">
        <v>54</v>
      </c>
      <c r="K496" s="18">
        <v>43511</v>
      </c>
      <c r="L496" s="19">
        <v>44681</v>
      </c>
      <c r="M496" s="26" t="s">
        <v>55</v>
      </c>
      <c r="N496" s="27" t="s">
        <v>933</v>
      </c>
      <c r="O496" s="27" t="s">
        <v>287</v>
      </c>
      <c r="P496" s="27" t="s">
        <v>1378</v>
      </c>
      <c r="Q496" s="27" t="s">
        <v>500</v>
      </c>
      <c r="R496" s="27">
        <v>2018</v>
      </c>
      <c r="S496" s="22">
        <v>143800</v>
      </c>
      <c r="T496" s="27" t="s">
        <v>229</v>
      </c>
      <c r="U496" s="33" t="s">
        <v>58</v>
      </c>
      <c r="V496" s="27">
        <v>1</v>
      </c>
    </row>
    <row r="497" spans="1:22" s="1" customFormat="1" ht="25.25" customHeight="1">
      <c r="A497" s="26" t="s">
        <v>1414</v>
      </c>
      <c r="B497" s="27" t="s">
        <v>23</v>
      </c>
      <c r="C497" s="27" t="s">
        <v>24</v>
      </c>
      <c r="D497" s="27" t="s">
        <v>1415</v>
      </c>
      <c r="E497" s="20" t="s">
        <v>1416</v>
      </c>
      <c r="F497" s="27" t="s">
        <v>714</v>
      </c>
      <c r="G497" s="27" t="s">
        <v>1382</v>
      </c>
      <c r="H497" s="27" t="s">
        <v>1133</v>
      </c>
      <c r="I497" s="26" t="s">
        <v>30</v>
      </c>
      <c r="J497" s="38" t="s">
        <v>54</v>
      </c>
      <c r="K497" s="18">
        <v>43509</v>
      </c>
      <c r="L497" s="19">
        <v>44681</v>
      </c>
      <c r="M497" s="26" t="s">
        <v>161</v>
      </c>
      <c r="N497" s="27" t="s">
        <v>32</v>
      </c>
      <c r="O497" s="27" t="s">
        <v>287</v>
      </c>
      <c r="P497" s="27" t="s">
        <v>385</v>
      </c>
      <c r="Q497" s="27" t="s">
        <v>289</v>
      </c>
      <c r="R497" s="27">
        <v>2018</v>
      </c>
      <c r="S497" s="22">
        <v>156545.20000000001</v>
      </c>
      <c r="T497" s="27" t="s">
        <v>162</v>
      </c>
      <c r="U497" s="27" t="s">
        <v>86</v>
      </c>
      <c r="V497" s="27">
        <v>1</v>
      </c>
    </row>
    <row r="498" spans="1:22" s="1" customFormat="1" ht="25.25" customHeight="1">
      <c r="A498" s="26" t="s">
        <v>1417</v>
      </c>
      <c r="B498" s="27" t="s">
        <v>23</v>
      </c>
      <c r="C498" s="27" t="s">
        <v>24</v>
      </c>
      <c r="D498" s="27" t="s">
        <v>1418</v>
      </c>
      <c r="E498" s="20" t="s">
        <v>1419</v>
      </c>
      <c r="F498" s="27" t="s">
        <v>809</v>
      </c>
      <c r="G498" s="27" t="s">
        <v>1377</v>
      </c>
      <c r="H498" s="29" t="s">
        <v>294</v>
      </c>
      <c r="I498" s="26" t="s">
        <v>116</v>
      </c>
      <c r="J498" s="28" t="s">
        <v>54</v>
      </c>
      <c r="K498" s="18">
        <v>43511</v>
      </c>
      <c r="L498" s="19">
        <v>44681</v>
      </c>
      <c r="M498" s="26" t="s">
        <v>55</v>
      </c>
      <c r="N498" s="27" t="s">
        <v>641</v>
      </c>
      <c r="O498" s="27" t="s">
        <v>287</v>
      </c>
      <c r="P498" s="27" t="s">
        <v>1378</v>
      </c>
      <c r="Q498" s="27" t="s">
        <v>500</v>
      </c>
      <c r="R498" s="27">
        <v>2018</v>
      </c>
      <c r="S498" s="22">
        <v>143800</v>
      </c>
      <c r="T498" s="27" t="s">
        <v>229</v>
      </c>
      <c r="U498" s="33" t="s">
        <v>58</v>
      </c>
      <c r="V498" s="27">
        <v>1</v>
      </c>
    </row>
    <row r="499" spans="1:22" s="1" customFormat="1" ht="25.25" customHeight="1">
      <c r="A499" s="26" t="s">
        <v>1420</v>
      </c>
      <c r="B499" s="27" t="s">
        <v>23</v>
      </c>
      <c r="C499" s="27" t="s">
        <v>24</v>
      </c>
      <c r="D499" s="27" t="s">
        <v>1421</v>
      </c>
      <c r="E499" s="20" t="s">
        <v>1422</v>
      </c>
      <c r="F499" s="27" t="s">
        <v>809</v>
      </c>
      <c r="G499" s="27" t="s">
        <v>1377</v>
      </c>
      <c r="H499" s="29" t="s">
        <v>294</v>
      </c>
      <c r="I499" s="26" t="s">
        <v>116</v>
      </c>
      <c r="J499" s="28" t="s">
        <v>54</v>
      </c>
      <c r="K499" s="18">
        <v>43511</v>
      </c>
      <c r="L499" s="19">
        <v>44681</v>
      </c>
      <c r="M499" s="26" t="s">
        <v>55</v>
      </c>
      <c r="N499" s="27" t="s">
        <v>929</v>
      </c>
      <c r="O499" s="27" t="s">
        <v>287</v>
      </c>
      <c r="P499" s="27" t="s">
        <v>1378</v>
      </c>
      <c r="Q499" s="27" t="s">
        <v>500</v>
      </c>
      <c r="R499" s="27">
        <v>2018</v>
      </c>
      <c r="S499" s="22">
        <v>143800</v>
      </c>
      <c r="T499" s="27" t="s">
        <v>229</v>
      </c>
      <c r="U499" s="33" t="s">
        <v>58</v>
      </c>
      <c r="V499" s="27">
        <v>1</v>
      </c>
    </row>
    <row r="500" spans="1:22" s="1" customFormat="1" ht="25.25" customHeight="1">
      <c r="A500" s="26" t="s">
        <v>1423</v>
      </c>
      <c r="B500" s="27" t="s">
        <v>23</v>
      </c>
      <c r="C500" s="27" t="s">
        <v>24</v>
      </c>
      <c r="D500" s="27" t="s">
        <v>1424</v>
      </c>
      <c r="E500" s="20" t="s">
        <v>1425</v>
      </c>
      <c r="F500" s="27" t="s">
        <v>714</v>
      </c>
      <c r="G500" s="27" t="s">
        <v>1382</v>
      </c>
      <c r="H500" s="27" t="s">
        <v>1133</v>
      </c>
      <c r="I500" s="26" t="s">
        <v>30</v>
      </c>
      <c r="J500" s="38" t="s">
        <v>54</v>
      </c>
      <c r="K500" s="18">
        <v>43509</v>
      </c>
      <c r="L500" s="19">
        <v>44681</v>
      </c>
      <c r="M500" s="26" t="s">
        <v>161</v>
      </c>
      <c r="N500" s="27" t="s">
        <v>32</v>
      </c>
      <c r="O500" s="27" t="s">
        <v>287</v>
      </c>
      <c r="P500" s="27" t="s">
        <v>385</v>
      </c>
      <c r="Q500" s="27" t="s">
        <v>289</v>
      </c>
      <c r="R500" s="27">
        <v>2018</v>
      </c>
      <c r="S500" s="22">
        <v>156545.20000000001</v>
      </c>
      <c r="T500" s="27" t="s">
        <v>162</v>
      </c>
      <c r="U500" s="27" t="s">
        <v>86</v>
      </c>
      <c r="V500" s="27">
        <v>1</v>
      </c>
    </row>
    <row r="501" spans="1:22" s="1" customFormat="1" ht="25.25" customHeight="1">
      <c r="A501" s="26" t="s">
        <v>1426</v>
      </c>
      <c r="B501" s="27" t="s">
        <v>23</v>
      </c>
      <c r="C501" s="27" t="s">
        <v>24</v>
      </c>
      <c r="D501" s="27" t="s">
        <v>1427</v>
      </c>
      <c r="E501" s="20" t="s">
        <v>1428</v>
      </c>
      <c r="F501" s="27" t="s">
        <v>714</v>
      </c>
      <c r="G501" s="27" t="s">
        <v>1382</v>
      </c>
      <c r="H501" s="27" t="s">
        <v>1133</v>
      </c>
      <c r="I501" s="26" t="s">
        <v>30</v>
      </c>
      <c r="J501" s="38" t="s">
        <v>54</v>
      </c>
      <c r="K501" s="18">
        <v>43509</v>
      </c>
      <c r="L501" s="19">
        <v>44681</v>
      </c>
      <c r="M501" s="26" t="s">
        <v>161</v>
      </c>
      <c r="N501" s="27" t="s">
        <v>32</v>
      </c>
      <c r="O501" s="27" t="s">
        <v>287</v>
      </c>
      <c r="P501" s="27" t="s">
        <v>385</v>
      </c>
      <c r="Q501" s="27" t="s">
        <v>289</v>
      </c>
      <c r="R501" s="27">
        <v>2018</v>
      </c>
      <c r="S501" s="22">
        <v>156545.20000000001</v>
      </c>
      <c r="T501" s="27" t="s">
        <v>162</v>
      </c>
      <c r="U501" s="27" t="s">
        <v>86</v>
      </c>
      <c r="V501" s="27">
        <v>1</v>
      </c>
    </row>
    <row r="502" spans="1:22" s="1" customFormat="1" ht="25.25" customHeight="1">
      <c r="A502" s="26" t="s">
        <v>1429</v>
      </c>
      <c r="B502" s="27" t="s">
        <v>23</v>
      </c>
      <c r="C502" s="27" t="s">
        <v>24</v>
      </c>
      <c r="D502" s="27" t="s">
        <v>1430</v>
      </c>
      <c r="E502" s="20" t="s">
        <v>1431</v>
      </c>
      <c r="F502" s="27" t="s">
        <v>809</v>
      </c>
      <c r="G502" s="27" t="s">
        <v>1377</v>
      </c>
      <c r="H502" s="29" t="s">
        <v>294</v>
      </c>
      <c r="I502" s="26" t="s">
        <v>116</v>
      </c>
      <c r="J502" s="28" t="s">
        <v>54</v>
      </c>
      <c r="K502" s="18">
        <v>43511</v>
      </c>
      <c r="L502" s="19">
        <v>44681</v>
      </c>
      <c r="M502" s="26" t="s">
        <v>55</v>
      </c>
      <c r="N502" s="27" t="s">
        <v>641</v>
      </c>
      <c r="O502" s="27" t="s">
        <v>287</v>
      </c>
      <c r="P502" s="27" t="s">
        <v>1378</v>
      </c>
      <c r="Q502" s="27" t="s">
        <v>500</v>
      </c>
      <c r="R502" s="27">
        <v>2018</v>
      </c>
      <c r="S502" s="22">
        <v>146538.15</v>
      </c>
      <c r="T502" s="27" t="s">
        <v>229</v>
      </c>
      <c r="U502" s="33" t="s">
        <v>58</v>
      </c>
      <c r="V502" s="27">
        <v>1</v>
      </c>
    </row>
    <row r="503" spans="1:22" s="1" customFormat="1" ht="25.25" customHeight="1">
      <c r="A503" s="26" t="s">
        <v>1432</v>
      </c>
      <c r="B503" s="27" t="s">
        <v>23</v>
      </c>
      <c r="C503" s="27" t="s">
        <v>24</v>
      </c>
      <c r="D503" s="27" t="s">
        <v>1433</v>
      </c>
      <c r="E503" s="20" t="s">
        <v>1434</v>
      </c>
      <c r="F503" s="27" t="s">
        <v>809</v>
      </c>
      <c r="G503" s="27" t="s">
        <v>1377</v>
      </c>
      <c r="H503" s="29" t="s">
        <v>294</v>
      </c>
      <c r="I503" s="26" t="s">
        <v>116</v>
      </c>
      <c r="J503" s="28" t="s">
        <v>54</v>
      </c>
      <c r="K503" s="18">
        <v>43511</v>
      </c>
      <c r="L503" s="19">
        <v>44681</v>
      </c>
      <c r="M503" s="26" t="s">
        <v>55</v>
      </c>
      <c r="N503" s="27" t="s">
        <v>641</v>
      </c>
      <c r="O503" s="27" t="s">
        <v>287</v>
      </c>
      <c r="P503" s="27" t="s">
        <v>1378</v>
      </c>
      <c r="Q503" s="27" t="s">
        <v>500</v>
      </c>
      <c r="R503" s="27">
        <v>2018</v>
      </c>
      <c r="S503" s="22">
        <v>143800</v>
      </c>
      <c r="T503" s="27" t="s">
        <v>229</v>
      </c>
      <c r="U503" s="33" t="s">
        <v>58</v>
      </c>
      <c r="V503" s="27">
        <v>1</v>
      </c>
    </row>
    <row r="504" spans="1:22" s="1" customFormat="1" ht="25.25" customHeight="1">
      <c r="A504" s="26" t="s">
        <v>1435</v>
      </c>
      <c r="B504" s="27" t="s">
        <v>23</v>
      </c>
      <c r="C504" s="27" t="s">
        <v>24</v>
      </c>
      <c r="D504" s="27" t="s">
        <v>1436</v>
      </c>
      <c r="E504" s="20" t="s">
        <v>1437</v>
      </c>
      <c r="F504" s="27" t="s">
        <v>714</v>
      </c>
      <c r="G504" s="27" t="s">
        <v>1382</v>
      </c>
      <c r="H504" s="27" t="s">
        <v>1133</v>
      </c>
      <c r="I504" s="26" t="s">
        <v>30</v>
      </c>
      <c r="J504" s="38" t="s">
        <v>54</v>
      </c>
      <c r="K504" s="18">
        <v>43509</v>
      </c>
      <c r="L504" s="19">
        <v>44681</v>
      </c>
      <c r="M504" s="26" t="s">
        <v>161</v>
      </c>
      <c r="N504" s="27" t="s">
        <v>32</v>
      </c>
      <c r="O504" s="27" t="s">
        <v>287</v>
      </c>
      <c r="P504" s="27" t="s">
        <v>385</v>
      </c>
      <c r="Q504" s="27" t="s">
        <v>289</v>
      </c>
      <c r="R504" s="27">
        <v>2018</v>
      </c>
      <c r="S504" s="22">
        <v>156545.20000000001</v>
      </c>
      <c r="T504" s="27" t="s">
        <v>162</v>
      </c>
      <c r="U504" s="27" t="s">
        <v>86</v>
      </c>
      <c r="V504" s="27">
        <v>1</v>
      </c>
    </row>
    <row r="505" spans="1:22" s="1" customFormat="1" ht="25.25" customHeight="1">
      <c r="A505" s="26" t="s">
        <v>1438</v>
      </c>
      <c r="B505" s="27" t="s">
        <v>23</v>
      </c>
      <c r="C505" s="27" t="s">
        <v>24</v>
      </c>
      <c r="D505" s="27" t="s">
        <v>1439</v>
      </c>
      <c r="E505" s="20" t="s">
        <v>1440</v>
      </c>
      <c r="F505" s="27" t="s">
        <v>809</v>
      </c>
      <c r="G505" s="27" t="s">
        <v>1377</v>
      </c>
      <c r="H505" s="29" t="s">
        <v>294</v>
      </c>
      <c r="I505" s="26" t="s">
        <v>116</v>
      </c>
      <c r="J505" s="28" t="s">
        <v>54</v>
      </c>
      <c r="K505" s="18">
        <v>43511</v>
      </c>
      <c r="L505" s="19">
        <v>44681</v>
      </c>
      <c r="M505" s="26" t="s">
        <v>55</v>
      </c>
      <c r="N505" s="27" t="s">
        <v>641</v>
      </c>
      <c r="O505" s="27" t="s">
        <v>287</v>
      </c>
      <c r="P505" s="27" t="s">
        <v>1378</v>
      </c>
      <c r="Q505" s="27" t="s">
        <v>500</v>
      </c>
      <c r="R505" s="27">
        <v>2018</v>
      </c>
      <c r="S505" s="22">
        <v>143800</v>
      </c>
      <c r="T505" s="27" t="s">
        <v>229</v>
      </c>
      <c r="U505" s="33" t="s">
        <v>58</v>
      </c>
      <c r="V505" s="27">
        <v>1</v>
      </c>
    </row>
    <row r="506" spans="1:22" s="1" customFormat="1" ht="25.25" customHeight="1">
      <c r="A506" s="26" t="s">
        <v>1441</v>
      </c>
      <c r="B506" s="27" t="s">
        <v>23</v>
      </c>
      <c r="C506" s="27" t="s">
        <v>24</v>
      </c>
      <c r="D506" s="27" t="s">
        <v>1442</v>
      </c>
      <c r="E506" s="20" t="s">
        <v>1443</v>
      </c>
      <c r="F506" s="27" t="s">
        <v>714</v>
      </c>
      <c r="G506" s="27" t="s">
        <v>1382</v>
      </c>
      <c r="H506" s="27" t="s">
        <v>1133</v>
      </c>
      <c r="I506" s="26" t="s">
        <v>30</v>
      </c>
      <c r="J506" s="38" t="s">
        <v>54</v>
      </c>
      <c r="K506" s="18">
        <v>43509</v>
      </c>
      <c r="L506" s="19">
        <v>44681</v>
      </c>
      <c r="M506" s="26" t="s">
        <v>161</v>
      </c>
      <c r="N506" s="27" t="s">
        <v>32</v>
      </c>
      <c r="O506" s="27" t="s">
        <v>287</v>
      </c>
      <c r="P506" s="27" t="s">
        <v>385</v>
      </c>
      <c r="Q506" s="27" t="s">
        <v>289</v>
      </c>
      <c r="R506" s="27">
        <v>2018</v>
      </c>
      <c r="S506" s="22">
        <v>156545.20000000001</v>
      </c>
      <c r="T506" s="27" t="s">
        <v>162</v>
      </c>
      <c r="U506" s="27" t="s">
        <v>86</v>
      </c>
      <c r="V506" s="27">
        <v>1</v>
      </c>
    </row>
    <row r="507" spans="1:22" s="1" customFormat="1" ht="25.25" customHeight="1">
      <c r="A507" s="26" t="s">
        <v>1444</v>
      </c>
      <c r="B507" s="27" t="s">
        <v>23</v>
      </c>
      <c r="C507" s="27" t="s">
        <v>24</v>
      </c>
      <c r="D507" s="27" t="s">
        <v>1445</v>
      </c>
      <c r="E507" s="20" t="s">
        <v>1446</v>
      </c>
      <c r="F507" s="27" t="s">
        <v>714</v>
      </c>
      <c r="G507" s="27" t="s">
        <v>1382</v>
      </c>
      <c r="H507" s="27" t="s">
        <v>1133</v>
      </c>
      <c r="I507" s="26" t="s">
        <v>30</v>
      </c>
      <c r="J507" s="38" t="s">
        <v>54</v>
      </c>
      <c r="K507" s="18">
        <v>43509</v>
      </c>
      <c r="L507" s="19">
        <v>44681</v>
      </c>
      <c r="M507" s="26" t="s">
        <v>161</v>
      </c>
      <c r="N507" s="27" t="s">
        <v>32</v>
      </c>
      <c r="O507" s="27" t="s">
        <v>287</v>
      </c>
      <c r="P507" s="27" t="s">
        <v>385</v>
      </c>
      <c r="Q507" s="27" t="s">
        <v>289</v>
      </c>
      <c r="R507" s="27">
        <v>2018</v>
      </c>
      <c r="S507" s="22">
        <v>156545.20000000001</v>
      </c>
      <c r="T507" s="27" t="s">
        <v>162</v>
      </c>
      <c r="U507" s="27" t="s">
        <v>86</v>
      </c>
      <c r="V507" s="27">
        <v>1</v>
      </c>
    </row>
    <row r="508" spans="1:22" s="1" customFormat="1" ht="25.25" customHeight="1">
      <c r="A508" s="26" t="s">
        <v>1447</v>
      </c>
      <c r="B508" s="27" t="s">
        <v>23</v>
      </c>
      <c r="C508" s="27" t="s">
        <v>24</v>
      </c>
      <c r="D508" s="27" t="s">
        <v>1448</v>
      </c>
      <c r="E508" s="20" t="s">
        <v>1449</v>
      </c>
      <c r="F508" s="27" t="s">
        <v>809</v>
      </c>
      <c r="G508" s="27" t="s">
        <v>1377</v>
      </c>
      <c r="H508" s="29" t="s">
        <v>294</v>
      </c>
      <c r="I508" s="26" t="s">
        <v>116</v>
      </c>
      <c r="J508" s="28" t="s">
        <v>54</v>
      </c>
      <c r="K508" s="18">
        <v>43511</v>
      </c>
      <c r="L508" s="19">
        <v>44681</v>
      </c>
      <c r="M508" s="26" t="s">
        <v>55</v>
      </c>
      <c r="N508" s="27" t="s">
        <v>929</v>
      </c>
      <c r="O508" s="27" t="s">
        <v>287</v>
      </c>
      <c r="P508" s="27" t="s">
        <v>1378</v>
      </c>
      <c r="Q508" s="27" t="s">
        <v>500</v>
      </c>
      <c r="R508" s="27">
        <v>2018</v>
      </c>
      <c r="S508" s="22">
        <v>143800</v>
      </c>
      <c r="T508" s="27" t="s">
        <v>229</v>
      </c>
      <c r="U508" s="33" t="s">
        <v>58</v>
      </c>
      <c r="V508" s="27">
        <v>1</v>
      </c>
    </row>
    <row r="509" spans="1:22" s="1" customFormat="1" ht="25.25" customHeight="1">
      <c r="A509" s="26" t="s">
        <v>1450</v>
      </c>
      <c r="B509" s="27" t="s">
        <v>23</v>
      </c>
      <c r="C509" s="27" t="s">
        <v>24</v>
      </c>
      <c r="D509" s="27" t="s">
        <v>1451</v>
      </c>
      <c r="E509" s="20" t="s">
        <v>1452</v>
      </c>
      <c r="F509" s="27" t="s">
        <v>714</v>
      </c>
      <c r="G509" s="27" t="s">
        <v>1382</v>
      </c>
      <c r="H509" s="27" t="s">
        <v>1133</v>
      </c>
      <c r="I509" s="26" t="s">
        <v>30</v>
      </c>
      <c r="J509" s="38" t="s">
        <v>54</v>
      </c>
      <c r="K509" s="18">
        <v>43509</v>
      </c>
      <c r="L509" s="19">
        <v>44681</v>
      </c>
      <c r="M509" s="26" t="s">
        <v>161</v>
      </c>
      <c r="N509" s="27" t="s">
        <v>32</v>
      </c>
      <c r="O509" s="27" t="s">
        <v>287</v>
      </c>
      <c r="P509" s="27" t="s">
        <v>385</v>
      </c>
      <c r="Q509" s="27" t="s">
        <v>289</v>
      </c>
      <c r="R509" s="27">
        <v>2018</v>
      </c>
      <c r="S509" s="22">
        <v>156545.20000000001</v>
      </c>
      <c r="T509" s="27" t="s">
        <v>162</v>
      </c>
      <c r="U509" s="27" t="s">
        <v>86</v>
      </c>
      <c r="V509" s="27">
        <v>1</v>
      </c>
    </row>
    <row r="510" spans="1:22" s="1" customFormat="1" ht="25.25" customHeight="1">
      <c r="A510" s="26" t="s">
        <v>1453</v>
      </c>
      <c r="B510" s="27" t="s">
        <v>23</v>
      </c>
      <c r="C510" s="27" t="s">
        <v>24</v>
      </c>
      <c r="D510" s="27" t="s">
        <v>1454</v>
      </c>
      <c r="E510" s="20" t="s">
        <v>1455</v>
      </c>
      <c r="F510" s="27" t="s">
        <v>714</v>
      </c>
      <c r="G510" s="27" t="s">
        <v>1382</v>
      </c>
      <c r="H510" s="27" t="s">
        <v>1133</v>
      </c>
      <c r="I510" s="26" t="s">
        <v>30</v>
      </c>
      <c r="J510" s="38" t="s">
        <v>54</v>
      </c>
      <c r="K510" s="18">
        <v>43509</v>
      </c>
      <c r="L510" s="19">
        <v>44681</v>
      </c>
      <c r="M510" s="26" t="s">
        <v>161</v>
      </c>
      <c r="N510" s="27" t="s">
        <v>32</v>
      </c>
      <c r="O510" s="27" t="s">
        <v>287</v>
      </c>
      <c r="P510" s="27" t="s">
        <v>385</v>
      </c>
      <c r="Q510" s="27" t="s">
        <v>289</v>
      </c>
      <c r="R510" s="27">
        <v>2018</v>
      </c>
      <c r="S510" s="22">
        <v>156545.20000000001</v>
      </c>
      <c r="T510" s="27" t="s">
        <v>162</v>
      </c>
      <c r="U510" s="27" t="s">
        <v>86</v>
      </c>
      <c r="V510" s="27">
        <v>1</v>
      </c>
    </row>
    <row r="511" spans="1:22" s="1" customFormat="1" ht="25.25" customHeight="1">
      <c r="A511" s="26" t="s">
        <v>1456</v>
      </c>
      <c r="B511" s="27" t="s">
        <v>23</v>
      </c>
      <c r="C511" s="27" t="s">
        <v>24</v>
      </c>
      <c r="D511" s="27" t="s">
        <v>1457</v>
      </c>
      <c r="E511" s="20" t="s">
        <v>1458</v>
      </c>
      <c r="F511" s="27" t="s">
        <v>714</v>
      </c>
      <c r="G511" s="27" t="s">
        <v>1382</v>
      </c>
      <c r="H511" s="27" t="s">
        <v>1133</v>
      </c>
      <c r="I511" s="26" t="s">
        <v>30</v>
      </c>
      <c r="J511" s="38" t="s">
        <v>54</v>
      </c>
      <c r="K511" s="18">
        <v>43509</v>
      </c>
      <c r="L511" s="19">
        <v>44681</v>
      </c>
      <c r="M511" s="26" t="s">
        <v>161</v>
      </c>
      <c r="N511" s="27" t="s">
        <v>32</v>
      </c>
      <c r="O511" s="27" t="s">
        <v>287</v>
      </c>
      <c r="P511" s="27" t="s">
        <v>385</v>
      </c>
      <c r="Q511" s="27" t="s">
        <v>289</v>
      </c>
      <c r="R511" s="27">
        <v>2018</v>
      </c>
      <c r="S511" s="22">
        <v>156545.20000000001</v>
      </c>
      <c r="T511" s="27" t="s">
        <v>162</v>
      </c>
      <c r="U511" s="27" t="s">
        <v>86</v>
      </c>
      <c r="V511" s="27">
        <v>1</v>
      </c>
    </row>
    <row r="512" spans="1:22" s="1" customFormat="1" ht="25.25" customHeight="1">
      <c r="A512" s="26" t="s">
        <v>1459</v>
      </c>
      <c r="B512" s="27" t="s">
        <v>23</v>
      </c>
      <c r="C512" s="27" t="s">
        <v>24</v>
      </c>
      <c r="D512" s="27" t="s">
        <v>1460</v>
      </c>
      <c r="E512" s="20" t="s">
        <v>1461</v>
      </c>
      <c r="F512" s="27" t="s">
        <v>121</v>
      </c>
      <c r="G512" s="27" t="s">
        <v>1462</v>
      </c>
      <c r="H512" s="27" t="s">
        <v>1463</v>
      </c>
      <c r="I512" s="26" t="s">
        <v>116</v>
      </c>
      <c r="J512" s="38" t="s">
        <v>54</v>
      </c>
      <c r="K512" s="18">
        <v>43528</v>
      </c>
      <c r="L512" s="19">
        <v>44681</v>
      </c>
      <c r="M512" s="27" t="s">
        <v>1464</v>
      </c>
      <c r="N512" s="27" t="s">
        <v>1465</v>
      </c>
      <c r="O512" s="27" t="s">
        <v>287</v>
      </c>
      <c r="P512" s="27" t="s">
        <v>413</v>
      </c>
      <c r="Q512" s="27" t="s">
        <v>1466</v>
      </c>
      <c r="R512" s="27">
        <v>2018</v>
      </c>
      <c r="S512" s="22">
        <v>210576.49</v>
      </c>
      <c r="T512" s="26" t="s">
        <v>1467</v>
      </c>
      <c r="U512" s="33" t="s">
        <v>58</v>
      </c>
      <c r="V512" s="27">
        <v>1</v>
      </c>
    </row>
    <row r="513" spans="1:22" s="1" customFormat="1" ht="25.25" customHeight="1">
      <c r="A513" s="26" t="s">
        <v>1468</v>
      </c>
      <c r="B513" s="27" t="s">
        <v>23</v>
      </c>
      <c r="C513" s="27" t="s">
        <v>24</v>
      </c>
      <c r="D513" s="27" t="s">
        <v>1469</v>
      </c>
      <c r="E513" s="20" t="s">
        <v>1470</v>
      </c>
      <c r="F513" s="27" t="s">
        <v>121</v>
      </c>
      <c r="G513" s="27" t="s">
        <v>1462</v>
      </c>
      <c r="H513" s="27" t="s">
        <v>1463</v>
      </c>
      <c r="I513" s="26" t="s">
        <v>116</v>
      </c>
      <c r="J513" s="28" t="s">
        <v>54</v>
      </c>
      <c r="K513" s="18">
        <v>43522</v>
      </c>
      <c r="L513" s="19">
        <v>44681</v>
      </c>
      <c r="M513" s="40" t="s">
        <v>125</v>
      </c>
      <c r="N513" s="27" t="s">
        <v>1471</v>
      </c>
      <c r="O513" s="27" t="s">
        <v>287</v>
      </c>
      <c r="P513" s="27" t="s">
        <v>413</v>
      </c>
      <c r="Q513" s="27" t="s">
        <v>1466</v>
      </c>
      <c r="R513" s="27">
        <v>2018</v>
      </c>
      <c r="S513" s="22">
        <v>210576.49</v>
      </c>
      <c r="T513" s="27" t="s">
        <v>36</v>
      </c>
      <c r="U513" s="27" t="s">
        <v>37</v>
      </c>
      <c r="V513" s="27">
        <v>1</v>
      </c>
    </row>
    <row r="514" spans="1:22" s="1" customFormat="1" ht="25.25" customHeight="1">
      <c r="A514" s="26" t="s">
        <v>1472</v>
      </c>
      <c r="B514" s="27" t="s">
        <v>23</v>
      </c>
      <c r="C514" s="27" t="s">
        <v>24</v>
      </c>
      <c r="D514" s="27" t="s">
        <v>1473</v>
      </c>
      <c r="E514" s="20" t="s">
        <v>1474</v>
      </c>
      <c r="F514" s="27" t="s">
        <v>121</v>
      </c>
      <c r="G514" s="27" t="s">
        <v>1462</v>
      </c>
      <c r="H514" s="27" t="s">
        <v>1463</v>
      </c>
      <c r="I514" s="26" t="s">
        <v>116</v>
      </c>
      <c r="J514" s="38" t="s">
        <v>54</v>
      </c>
      <c r="K514" s="18">
        <v>43528</v>
      </c>
      <c r="L514" s="19">
        <v>44681</v>
      </c>
      <c r="M514" s="27" t="s">
        <v>1464</v>
      </c>
      <c r="N514" s="27" t="s">
        <v>776</v>
      </c>
      <c r="O514" s="27" t="s">
        <v>287</v>
      </c>
      <c r="P514" s="27" t="s">
        <v>413</v>
      </c>
      <c r="Q514" s="27" t="s">
        <v>1466</v>
      </c>
      <c r="R514" s="27">
        <v>2018</v>
      </c>
      <c r="S514" s="22">
        <v>210576.49</v>
      </c>
      <c r="T514" s="26" t="s">
        <v>1467</v>
      </c>
      <c r="U514" s="33" t="s">
        <v>58</v>
      </c>
      <c r="V514" s="27">
        <v>1</v>
      </c>
    </row>
    <row r="515" spans="1:22" s="1" customFormat="1" ht="25.25" customHeight="1">
      <c r="A515" s="26" t="s">
        <v>1475</v>
      </c>
      <c r="B515" s="27" t="s">
        <v>23</v>
      </c>
      <c r="C515" s="27" t="s">
        <v>24</v>
      </c>
      <c r="D515" s="27" t="s">
        <v>1476</v>
      </c>
      <c r="E515" s="20" t="s">
        <v>1477</v>
      </c>
      <c r="F515" s="27" t="s">
        <v>121</v>
      </c>
      <c r="G515" s="27" t="s">
        <v>1462</v>
      </c>
      <c r="H515" s="27" t="s">
        <v>1463</v>
      </c>
      <c r="I515" s="26" t="s">
        <v>116</v>
      </c>
      <c r="J515" s="38" t="s">
        <v>54</v>
      </c>
      <c r="K515" s="18">
        <v>43528</v>
      </c>
      <c r="L515" s="19">
        <v>44681</v>
      </c>
      <c r="M515" s="27" t="s">
        <v>1464</v>
      </c>
      <c r="N515" s="27" t="s">
        <v>1478</v>
      </c>
      <c r="O515" s="27" t="s">
        <v>287</v>
      </c>
      <c r="P515" s="27" t="s">
        <v>413</v>
      </c>
      <c r="Q515" s="27" t="s">
        <v>1466</v>
      </c>
      <c r="R515" s="27">
        <v>2018</v>
      </c>
      <c r="S515" s="22">
        <v>210576.49</v>
      </c>
      <c r="T515" s="26" t="s">
        <v>1467</v>
      </c>
      <c r="U515" s="33" t="s">
        <v>58</v>
      </c>
      <c r="V515" s="27">
        <v>1</v>
      </c>
    </row>
    <row r="516" spans="1:22" s="1" customFormat="1" ht="25.25" customHeight="1">
      <c r="A516" s="26" t="s">
        <v>1479</v>
      </c>
      <c r="B516" s="27" t="s">
        <v>23</v>
      </c>
      <c r="C516" s="27" t="s">
        <v>24</v>
      </c>
      <c r="D516" s="27" t="s">
        <v>1480</v>
      </c>
      <c r="E516" s="20" t="s">
        <v>1481</v>
      </c>
      <c r="F516" s="27" t="s">
        <v>121</v>
      </c>
      <c r="G516" s="27" t="s">
        <v>1462</v>
      </c>
      <c r="H516" s="27" t="s">
        <v>1463</v>
      </c>
      <c r="I516" s="26" t="s">
        <v>116</v>
      </c>
      <c r="J516" s="38" t="s">
        <v>54</v>
      </c>
      <c r="K516" s="18">
        <v>43528</v>
      </c>
      <c r="L516" s="19">
        <v>44681</v>
      </c>
      <c r="M516" s="27" t="s">
        <v>1464</v>
      </c>
      <c r="N516" s="27" t="s">
        <v>1482</v>
      </c>
      <c r="O516" s="27" t="s">
        <v>287</v>
      </c>
      <c r="P516" s="27" t="s">
        <v>413</v>
      </c>
      <c r="Q516" s="27" t="s">
        <v>1466</v>
      </c>
      <c r="R516" s="27">
        <v>2018</v>
      </c>
      <c r="S516" s="22">
        <v>210576.49</v>
      </c>
      <c r="T516" s="26" t="s">
        <v>1467</v>
      </c>
      <c r="U516" s="33" t="s">
        <v>58</v>
      </c>
      <c r="V516" s="27">
        <v>1</v>
      </c>
    </row>
    <row r="517" spans="1:22" s="1" customFormat="1" ht="25.25" customHeight="1">
      <c r="A517" s="26" t="s">
        <v>1483</v>
      </c>
      <c r="B517" s="27" t="s">
        <v>23</v>
      </c>
      <c r="C517" s="27" t="s">
        <v>24</v>
      </c>
      <c r="D517" s="27" t="s">
        <v>1484</v>
      </c>
      <c r="E517" s="20" t="s">
        <v>1485</v>
      </c>
      <c r="F517" s="27" t="s">
        <v>121</v>
      </c>
      <c r="G517" s="27" t="s">
        <v>1462</v>
      </c>
      <c r="H517" s="27" t="s">
        <v>1463</v>
      </c>
      <c r="I517" s="26" t="s">
        <v>116</v>
      </c>
      <c r="J517" s="38" t="s">
        <v>54</v>
      </c>
      <c r="K517" s="18">
        <v>43528</v>
      </c>
      <c r="L517" s="19">
        <v>44681</v>
      </c>
      <c r="M517" s="27" t="s">
        <v>1464</v>
      </c>
      <c r="N517" s="27" t="s">
        <v>1486</v>
      </c>
      <c r="O517" s="27" t="s">
        <v>287</v>
      </c>
      <c r="P517" s="27" t="s">
        <v>413</v>
      </c>
      <c r="Q517" s="27" t="s">
        <v>1466</v>
      </c>
      <c r="R517" s="27">
        <v>2018</v>
      </c>
      <c r="S517" s="22">
        <v>210576.49</v>
      </c>
      <c r="T517" s="26" t="s">
        <v>1467</v>
      </c>
      <c r="U517" s="33" t="s">
        <v>58</v>
      </c>
      <c r="V517" s="27">
        <v>1</v>
      </c>
    </row>
    <row r="518" spans="1:22" s="1" customFormat="1" ht="25.25" customHeight="1">
      <c r="A518" s="26" t="s">
        <v>1487</v>
      </c>
      <c r="B518" s="27" t="s">
        <v>23</v>
      </c>
      <c r="C518" s="27" t="s">
        <v>24</v>
      </c>
      <c r="D518" s="27" t="s">
        <v>1488</v>
      </c>
      <c r="E518" s="20" t="s">
        <v>1489</v>
      </c>
      <c r="F518" s="27" t="s">
        <v>121</v>
      </c>
      <c r="G518" s="27" t="s">
        <v>1462</v>
      </c>
      <c r="H518" s="27" t="s">
        <v>1463</v>
      </c>
      <c r="I518" s="26" t="s">
        <v>116</v>
      </c>
      <c r="J518" s="38" t="s">
        <v>54</v>
      </c>
      <c r="K518" s="18">
        <v>43528</v>
      </c>
      <c r="L518" s="19">
        <v>44681</v>
      </c>
      <c r="M518" s="27" t="s">
        <v>1464</v>
      </c>
      <c r="N518" s="27" t="s">
        <v>1490</v>
      </c>
      <c r="O518" s="27" t="s">
        <v>287</v>
      </c>
      <c r="P518" s="27" t="s">
        <v>413</v>
      </c>
      <c r="Q518" s="27" t="s">
        <v>1466</v>
      </c>
      <c r="R518" s="27">
        <v>2018</v>
      </c>
      <c r="S518" s="22">
        <v>210576.49</v>
      </c>
      <c r="T518" s="26" t="s">
        <v>1467</v>
      </c>
      <c r="U518" s="33" t="s">
        <v>58</v>
      </c>
      <c r="V518" s="27">
        <v>1</v>
      </c>
    </row>
    <row r="519" spans="1:22" s="1" customFormat="1" ht="25.25" customHeight="1">
      <c r="A519" s="26" t="s">
        <v>1493</v>
      </c>
      <c r="B519" s="27" t="s">
        <v>23</v>
      </c>
      <c r="C519" s="27" t="s">
        <v>24</v>
      </c>
      <c r="D519" s="27" t="s">
        <v>1494</v>
      </c>
      <c r="E519" s="20" t="s">
        <v>1495</v>
      </c>
      <c r="F519" s="27" t="s">
        <v>121</v>
      </c>
      <c r="G519" s="27" t="s">
        <v>1462</v>
      </c>
      <c r="H519" s="27" t="s">
        <v>1463</v>
      </c>
      <c r="I519" s="26" t="s">
        <v>116</v>
      </c>
      <c r="J519" s="38" t="s">
        <v>54</v>
      </c>
      <c r="K519" s="18">
        <v>43528</v>
      </c>
      <c r="L519" s="19">
        <v>44681</v>
      </c>
      <c r="M519" s="27" t="s">
        <v>1464</v>
      </c>
      <c r="N519" s="27" t="s">
        <v>1496</v>
      </c>
      <c r="O519" s="27" t="s">
        <v>287</v>
      </c>
      <c r="P519" s="27" t="s">
        <v>413</v>
      </c>
      <c r="Q519" s="27" t="s">
        <v>1466</v>
      </c>
      <c r="R519" s="27">
        <v>2018</v>
      </c>
      <c r="S519" s="22">
        <v>210576.49</v>
      </c>
      <c r="T519" s="26" t="s">
        <v>1467</v>
      </c>
      <c r="U519" s="33" t="s">
        <v>58</v>
      </c>
      <c r="V519" s="27">
        <v>1</v>
      </c>
    </row>
    <row r="520" spans="1:22" s="1" customFormat="1" ht="25.25" customHeight="1">
      <c r="A520" s="26" t="s">
        <v>1497</v>
      </c>
      <c r="B520" s="26" t="s">
        <v>23</v>
      </c>
      <c r="C520" s="26" t="s">
        <v>24</v>
      </c>
      <c r="D520" s="26" t="s">
        <v>1498</v>
      </c>
      <c r="E520" s="30" t="s">
        <v>32</v>
      </c>
      <c r="F520" s="26" t="s">
        <v>121</v>
      </c>
      <c r="G520" s="27" t="s">
        <v>1462</v>
      </c>
      <c r="H520" s="26" t="s">
        <v>1499</v>
      </c>
      <c r="I520" s="26" t="s">
        <v>116</v>
      </c>
      <c r="J520" s="37" t="s">
        <v>896</v>
      </c>
      <c r="K520" s="19">
        <v>43798</v>
      </c>
      <c r="L520" s="19">
        <v>44681</v>
      </c>
      <c r="M520" s="26" t="s">
        <v>100</v>
      </c>
      <c r="N520" s="26" t="s">
        <v>32</v>
      </c>
      <c r="O520" s="26" t="s">
        <v>287</v>
      </c>
      <c r="P520" s="26" t="s">
        <v>413</v>
      </c>
      <c r="Q520" s="26" t="s">
        <v>1466</v>
      </c>
      <c r="R520" s="26">
        <v>2019</v>
      </c>
      <c r="S520" s="22">
        <v>210576.49</v>
      </c>
      <c r="T520" s="26" t="s">
        <v>102</v>
      </c>
      <c r="U520" s="26" t="s">
        <v>37</v>
      </c>
      <c r="V520" s="27">
        <v>1</v>
      </c>
    </row>
    <row r="521" spans="1:22" s="1" customFormat="1" ht="25.25" customHeight="1">
      <c r="A521" s="26" t="s">
        <v>1500</v>
      </c>
      <c r="B521" s="27" t="s">
        <v>23</v>
      </c>
      <c r="C521" s="27" t="s">
        <v>24</v>
      </c>
      <c r="D521" s="27" t="s">
        <v>1501</v>
      </c>
      <c r="E521" s="20" t="s">
        <v>1502</v>
      </c>
      <c r="F521" s="27" t="s">
        <v>121</v>
      </c>
      <c r="G521" s="27" t="s">
        <v>1491</v>
      </c>
      <c r="H521" s="27" t="s">
        <v>1463</v>
      </c>
      <c r="I521" s="26" t="s">
        <v>116</v>
      </c>
      <c r="J521" s="38" t="s">
        <v>54</v>
      </c>
      <c r="K521" s="18">
        <v>43528</v>
      </c>
      <c r="L521" s="19">
        <v>44681</v>
      </c>
      <c r="M521" s="27" t="s">
        <v>1464</v>
      </c>
      <c r="N521" s="27" t="s">
        <v>1503</v>
      </c>
      <c r="O521" s="27" t="s">
        <v>287</v>
      </c>
      <c r="P521" s="27" t="s">
        <v>413</v>
      </c>
      <c r="Q521" s="27" t="s">
        <v>1466</v>
      </c>
      <c r="R521" s="27">
        <v>2018</v>
      </c>
      <c r="S521" s="22">
        <v>240483.99</v>
      </c>
      <c r="T521" s="26" t="s">
        <v>1467</v>
      </c>
      <c r="U521" s="33" t="s">
        <v>58</v>
      </c>
      <c r="V521" s="27">
        <v>1</v>
      </c>
    </row>
    <row r="522" spans="1:22" s="1" customFormat="1" ht="25.25" customHeight="1">
      <c r="A522" s="26" t="s">
        <v>1504</v>
      </c>
      <c r="B522" s="27" t="s">
        <v>23</v>
      </c>
      <c r="C522" s="27" t="s">
        <v>24</v>
      </c>
      <c r="D522" s="27" t="s">
        <v>1505</v>
      </c>
      <c r="E522" s="20" t="s">
        <v>1506</v>
      </c>
      <c r="F522" s="27" t="s">
        <v>121</v>
      </c>
      <c r="G522" s="27" t="s">
        <v>1491</v>
      </c>
      <c r="H522" s="27" t="s">
        <v>1463</v>
      </c>
      <c r="I522" s="26" t="s">
        <v>116</v>
      </c>
      <c r="J522" s="38" t="s">
        <v>54</v>
      </c>
      <c r="K522" s="18">
        <v>43528</v>
      </c>
      <c r="L522" s="19">
        <v>44681</v>
      </c>
      <c r="M522" s="27" t="s">
        <v>1464</v>
      </c>
      <c r="N522" s="27" t="s">
        <v>1507</v>
      </c>
      <c r="O522" s="27" t="s">
        <v>287</v>
      </c>
      <c r="P522" s="27" t="s">
        <v>413</v>
      </c>
      <c r="Q522" s="27" t="s">
        <v>1466</v>
      </c>
      <c r="R522" s="27">
        <v>2018</v>
      </c>
      <c r="S522" s="22">
        <v>240483.99</v>
      </c>
      <c r="T522" s="26" t="s">
        <v>1467</v>
      </c>
      <c r="U522" s="33" t="s">
        <v>58</v>
      </c>
      <c r="V522" s="27">
        <v>1</v>
      </c>
    </row>
    <row r="523" spans="1:22" s="1" customFormat="1" ht="25.25" customHeight="1">
      <c r="A523" s="26" t="s">
        <v>1508</v>
      </c>
      <c r="B523" s="27" t="s">
        <v>23</v>
      </c>
      <c r="C523" s="27" t="s">
        <v>24</v>
      </c>
      <c r="D523" s="27" t="s">
        <v>1509</v>
      </c>
      <c r="E523" s="20" t="s">
        <v>1510</v>
      </c>
      <c r="F523" s="27" t="s">
        <v>121</v>
      </c>
      <c r="G523" s="27" t="s">
        <v>1462</v>
      </c>
      <c r="H523" s="27" t="s">
        <v>1463</v>
      </c>
      <c r="I523" s="26" t="s">
        <v>116</v>
      </c>
      <c r="J523" s="38" t="s">
        <v>54</v>
      </c>
      <c r="K523" s="18">
        <v>43528</v>
      </c>
      <c r="L523" s="19">
        <v>44681</v>
      </c>
      <c r="M523" s="27" t="s">
        <v>1464</v>
      </c>
      <c r="N523" s="27" t="s">
        <v>1511</v>
      </c>
      <c r="O523" s="27" t="s">
        <v>287</v>
      </c>
      <c r="P523" s="27" t="s">
        <v>413</v>
      </c>
      <c r="Q523" s="27" t="s">
        <v>1466</v>
      </c>
      <c r="R523" s="27">
        <v>2018</v>
      </c>
      <c r="S523" s="22">
        <v>210576.49</v>
      </c>
      <c r="T523" s="26" t="s">
        <v>1467</v>
      </c>
      <c r="U523" s="33" t="s">
        <v>58</v>
      </c>
      <c r="V523" s="27">
        <v>1</v>
      </c>
    </row>
    <row r="524" spans="1:22" s="1" customFormat="1" ht="25.25" customHeight="1">
      <c r="A524" s="26" t="s">
        <v>1512</v>
      </c>
      <c r="B524" s="27" t="s">
        <v>23</v>
      </c>
      <c r="C524" s="27" t="s">
        <v>24</v>
      </c>
      <c r="D524" s="27" t="s">
        <v>1513</v>
      </c>
      <c r="E524" s="20"/>
      <c r="F524" s="26" t="s">
        <v>482</v>
      </c>
      <c r="G524" s="27" t="s">
        <v>1321</v>
      </c>
      <c r="H524" s="27" t="s">
        <v>797</v>
      </c>
      <c r="I524" s="26" t="s">
        <v>116</v>
      </c>
      <c r="J524" s="38" t="s">
        <v>54</v>
      </c>
      <c r="K524" s="19">
        <v>43665</v>
      </c>
      <c r="L524" s="19">
        <v>44681</v>
      </c>
      <c r="M524" s="40" t="s">
        <v>125</v>
      </c>
      <c r="N524" s="27" t="s">
        <v>1514</v>
      </c>
      <c r="O524" s="27" t="s">
        <v>287</v>
      </c>
      <c r="P524" s="27" t="s">
        <v>413</v>
      </c>
      <c r="Q524" s="27" t="s">
        <v>295</v>
      </c>
      <c r="R524" s="27">
        <v>2018</v>
      </c>
      <c r="S524" s="22">
        <v>194900</v>
      </c>
      <c r="T524" s="26" t="s">
        <v>128</v>
      </c>
      <c r="U524" s="33" t="s">
        <v>58</v>
      </c>
      <c r="V524" s="27">
        <v>1</v>
      </c>
    </row>
    <row r="525" spans="1:22" s="1" customFormat="1" ht="25.25" customHeight="1">
      <c r="A525" s="26" t="s">
        <v>1515</v>
      </c>
      <c r="B525" s="27" t="s">
        <v>23</v>
      </c>
      <c r="C525" s="26" t="s">
        <v>24</v>
      </c>
      <c r="D525" s="27" t="s">
        <v>1516</v>
      </c>
      <c r="E525" s="20" t="s">
        <v>1517</v>
      </c>
      <c r="F525" s="27" t="s">
        <v>809</v>
      </c>
      <c r="G525" s="27" t="s">
        <v>815</v>
      </c>
      <c r="H525" s="29" t="s">
        <v>294</v>
      </c>
      <c r="I525" s="26" t="s">
        <v>116</v>
      </c>
      <c r="J525" s="28" t="s">
        <v>306</v>
      </c>
      <c r="K525" s="18">
        <v>43560</v>
      </c>
      <c r="L525" s="19">
        <v>44681</v>
      </c>
      <c r="M525" s="27" t="s">
        <v>48</v>
      </c>
      <c r="N525" s="27" t="s">
        <v>312</v>
      </c>
      <c r="O525" s="27" t="s">
        <v>287</v>
      </c>
      <c r="P525" s="27" t="s">
        <v>413</v>
      </c>
      <c r="Q525" s="27" t="s">
        <v>386</v>
      </c>
      <c r="R525" s="27">
        <v>2018</v>
      </c>
      <c r="S525" s="24">
        <v>172300</v>
      </c>
      <c r="T525" s="27" t="s">
        <v>49</v>
      </c>
      <c r="U525" s="27" t="s">
        <v>50</v>
      </c>
      <c r="V525" s="27">
        <v>1</v>
      </c>
    </row>
    <row r="526" spans="1:22" s="1" customFormat="1" ht="25.25" customHeight="1">
      <c r="A526" s="31" t="s">
        <v>1518</v>
      </c>
      <c r="B526" s="31" t="s">
        <v>23</v>
      </c>
      <c r="C526" s="31" t="s">
        <v>24</v>
      </c>
      <c r="D526" s="36" t="s">
        <v>1519</v>
      </c>
      <c r="E526" s="11" t="s">
        <v>1520</v>
      </c>
      <c r="F526" s="36" t="s">
        <v>27</v>
      </c>
      <c r="G526" s="33" t="s">
        <v>1264</v>
      </c>
      <c r="H526" s="33" t="s">
        <v>133</v>
      </c>
      <c r="I526" s="31" t="s">
        <v>116</v>
      </c>
      <c r="J526" s="41" t="s">
        <v>134</v>
      </c>
      <c r="K526" s="9" t="s">
        <v>135</v>
      </c>
      <c r="L526" s="19">
        <v>44681</v>
      </c>
      <c r="M526" s="32" t="s">
        <v>48</v>
      </c>
      <c r="N526" s="32" t="s">
        <v>32</v>
      </c>
      <c r="O526" s="32" t="s">
        <v>34</v>
      </c>
      <c r="P526" s="32" t="s">
        <v>127</v>
      </c>
      <c r="Q526" s="32" t="s">
        <v>136</v>
      </c>
      <c r="R526" s="36">
        <v>2019</v>
      </c>
      <c r="S526" s="21" t="s">
        <v>1265</v>
      </c>
      <c r="T526" s="36" t="s">
        <v>49</v>
      </c>
      <c r="U526" s="32" t="s">
        <v>50</v>
      </c>
      <c r="V526" s="27">
        <v>1</v>
      </c>
    </row>
    <row r="527" spans="1:22" s="1" customFormat="1" ht="25.25" customHeight="1">
      <c r="A527" s="26" t="s">
        <v>1521</v>
      </c>
      <c r="B527" s="26" t="s">
        <v>23</v>
      </c>
      <c r="C527" s="26" t="s">
        <v>24</v>
      </c>
      <c r="D527" s="26" t="s">
        <v>1522</v>
      </c>
      <c r="E527" s="30" t="s">
        <v>1523</v>
      </c>
      <c r="F527" s="26" t="s">
        <v>27</v>
      </c>
      <c r="G527" s="26" t="s">
        <v>1264</v>
      </c>
      <c r="H527" s="26" t="s">
        <v>133</v>
      </c>
      <c r="I527" s="26" t="s">
        <v>116</v>
      </c>
      <c r="J527" s="37" t="s">
        <v>134</v>
      </c>
      <c r="K527" s="19">
        <v>44111</v>
      </c>
      <c r="L527" s="19">
        <v>44681</v>
      </c>
      <c r="M527" s="27" t="s">
        <v>48</v>
      </c>
      <c r="N527" s="26" t="s">
        <v>32</v>
      </c>
      <c r="O527" s="26" t="s">
        <v>56</v>
      </c>
      <c r="P527" s="26" t="s">
        <v>118</v>
      </c>
      <c r="Q527" s="26" t="s">
        <v>119</v>
      </c>
      <c r="R527" s="26">
        <v>2019</v>
      </c>
      <c r="S527" s="23" t="s">
        <v>1265</v>
      </c>
      <c r="T527" s="27" t="s">
        <v>49</v>
      </c>
      <c r="U527" s="27" t="s">
        <v>50</v>
      </c>
      <c r="V527" s="27">
        <v>1</v>
      </c>
    </row>
    <row r="528" spans="1:22" s="1" customFormat="1" ht="25.25" customHeight="1">
      <c r="A528" s="26" t="s">
        <v>1524</v>
      </c>
      <c r="B528" s="27" t="s">
        <v>23</v>
      </c>
      <c r="C528" s="27" t="s">
        <v>24</v>
      </c>
      <c r="D528" s="27" t="s">
        <v>1525</v>
      </c>
      <c r="E528" s="20" t="s">
        <v>1526</v>
      </c>
      <c r="F528" s="27" t="s">
        <v>1299</v>
      </c>
      <c r="G528" s="27" t="s">
        <v>1527</v>
      </c>
      <c r="H528" s="29" t="s">
        <v>284</v>
      </c>
      <c r="I528" s="26" t="s">
        <v>116</v>
      </c>
      <c r="J528" s="28" t="s">
        <v>285</v>
      </c>
      <c r="K528" s="18">
        <v>43670</v>
      </c>
      <c r="L528" s="19">
        <v>44681</v>
      </c>
      <c r="M528" s="27" t="s">
        <v>48</v>
      </c>
      <c r="N528" s="27" t="s">
        <v>311</v>
      </c>
      <c r="O528" s="27" t="s">
        <v>287</v>
      </c>
      <c r="P528" s="27" t="s">
        <v>288</v>
      </c>
      <c r="Q528" s="27" t="s">
        <v>1528</v>
      </c>
      <c r="R528" s="27">
        <v>2018</v>
      </c>
      <c r="S528" s="22">
        <v>247498.76</v>
      </c>
      <c r="T528" s="27" t="s">
        <v>49</v>
      </c>
      <c r="U528" s="27" t="s">
        <v>50</v>
      </c>
      <c r="V528" s="27">
        <v>1</v>
      </c>
    </row>
    <row r="529" spans="1:22" s="1" customFormat="1" ht="25.25" customHeight="1">
      <c r="A529" s="26" t="s">
        <v>1529</v>
      </c>
      <c r="B529" s="27" t="s">
        <v>23</v>
      </c>
      <c r="C529" s="27" t="s">
        <v>24</v>
      </c>
      <c r="D529" s="27" t="s">
        <v>1530</v>
      </c>
      <c r="E529" s="20" t="s">
        <v>32</v>
      </c>
      <c r="F529" s="27" t="s">
        <v>809</v>
      </c>
      <c r="G529" s="27" t="s">
        <v>810</v>
      </c>
      <c r="H529" s="27" t="s">
        <v>294</v>
      </c>
      <c r="I529" s="26" t="s">
        <v>116</v>
      </c>
      <c r="J529" s="28" t="s">
        <v>811</v>
      </c>
      <c r="K529" s="18">
        <v>43738</v>
      </c>
      <c r="L529" s="19">
        <v>44681</v>
      </c>
      <c r="M529" s="27" t="s">
        <v>100</v>
      </c>
      <c r="N529" s="26" t="s">
        <v>32</v>
      </c>
      <c r="O529" s="26" t="s">
        <v>287</v>
      </c>
      <c r="P529" s="27" t="s">
        <v>413</v>
      </c>
      <c r="Q529" s="26" t="s">
        <v>825</v>
      </c>
      <c r="R529" s="26">
        <v>2019</v>
      </c>
      <c r="S529" s="24">
        <v>172300</v>
      </c>
      <c r="T529" s="27" t="s">
        <v>404</v>
      </c>
      <c r="U529" s="27" t="s">
        <v>37</v>
      </c>
      <c r="V529" s="27">
        <v>1</v>
      </c>
    </row>
    <row r="530" spans="1:22" s="1" customFormat="1" ht="25.25" customHeight="1">
      <c r="A530" s="26" t="s">
        <v>1531</v>
      </c>
      <c r="B530" s="27" t="s">
        <v>23</v>
      </c>
      <c r="C530" s="27" t="s">
        <v>24</v>
      </c>
      <c r="D530" s="27" t="s">
        <v>1532</v>
      </c>
      <c r="E530" s="20" t="s">
        <v>32</v>
      </c>
      <c r="F530" s="27" t="s">
        <v>809</v>
      </c>
      <c r="G530" s="27" t="s">
        <v>810</v>
      </c>
      <c r="H530" s="27" t="s">
        <v>294</v>
      </c>
      <c r="I530" s="26" t="s">
        <v>116</v>
      </c>
      <c r="J530" s="28" t="s">
        <v>811</v>
      </c>
      <c r="K530" s="18">
        <v>43738</v>
      </c>
      <c r="L530" s="19">
        <v>44681</v>
      </c>
      <c r="M530" s="26" t="s">
        <v>55</v>
      </c>
      <c r="N530" s="27" t="s">
        <v>802</v>
      </c>
      <c r="O530" s="26" t="s">
        <v>287</v>
      </c>
      <c r="P530" s="27" t="s">
        <v>413</v>
      </c>
      <c r="Q530" s="27" t="s">
        <v>386</v>
      </c>
      <c r="R530" s="26">
        <v>2019</v>
      </c>
      <c r="S530" s="24">
        <v>172300</v>
      </c>
      <c r="T530" s="27" t="s">
        <v>229</v>
      </c>
      <c r="U530" s="33" t="s">
        <v>58</v>
      </c>
      <c r="V530" s="27">
        <v>1</v>
      </c>
    </row>
    <row r="531" spans="1:22" s="1" customFormat="1" ht="25.25" customHeight="1">
      <c r="A531" s="26" t="s">
        <v>1533</v>
      </c>
      <c r="B531" s="27" t="s">
        <v>23</v>
      </c>
      <c r="C531" s="27" t="s">
        <v>24</v>
      </c>
      <c r="D531" s="27" t="s">
        <v>1534</v>
      </c>
      <c r="E531" s="20" t="s">
        <v>32</v>
      </c>
      <c r="F531" s="27" t="s">
        <v>809</v>
      </c>
      <c r="G531" s="27" t="s">
        <v>810</v>
      </c>
      <c r="H531" s="27" t="s">
        <v>294</v>
      </c>
      <c r="I531" s="26" t="s">
        <v>116</v>
      </c>
      <c r="J531" s="28" t="s">
        <v>811</v>
      </c>
      <c r="K531" s="18">
        <v>43738</v>
      </c>
      <c r="L531" s="19">
        <v>44681</v>
      </c>
      <c r="M531" s="26" t="s">
        <v>55</v>
      </c>
      <c r="N531" s="27" t="s">
        <v>798</v>
      </c>
      <c r="O531" s="26" t="s">
        <v>287</v>
      </c>
      <c r="P531" s="27" t="s">
        <v>413</v>
      </c>
      <c r="Q531" s="27" t="s">
        <v>386</v>
      </c>
      <c r="R531" s="26">
        <v>2019</v>
      </c>
      <c r="S531" s="24">
        <v>172300</v>
      </c>
      <c r="T531" s="27" t="s">
        <v>229</v>
      </c>
      <c r="U531" s="33" t="s">
        <v>58</v>
      </c>
      <c r="V531" s="27">
        <v>1</v>
      </c>
    </row>
    <row r="532" spans="1:22" s="1" customFormat="1" ht="25.25" customHeight="1">
      <c r="A532" s="26" t="s">
        <v>1535</v>
      </c>
      <c r="B532" s="27" t="s">
        <v>23</v>
      </c>
      <c r="C532" s="27" t="s">
        <v>24</v>
      </c>
      <c r="D532" s="27" t="s">
        <v>1536</v>
      </c>
      <c r="E532" s="20" t="s">
        <v>1537</v>
      </c>
      <c r="F532" s="28" t="s">
        <v>121</v>
      </c>
      <c r="G532" s="26" t="s">
        <v>319</v>
      </c>
      <c r="H532" s="29" t="s">
        <v>284</v>
      </c>
      <c r="I532" s="26" t="s">
        <v>116</v>
      </c>
      <c r="J532" s="28" t="s">
        <v>306</v>
      </c>
      <c r="K532" s="18">
        <v>43602</v>
      </c>
      <c r="L532" s="19">
        <v>44681</v>
      </c>
      <c r="M532" s="27" t="s">
        <v>48</v>
      </c>
      <c r="N532" s="27" t="s">
        <v>1538</v>
      </c>
      <c r="O532" s="27" t="s">
        <v>287</v>
      </c>
      <c r="P532" s="27" t="s">
        <v>288</v>
      </c>
      <c r="Q532" s="27" t="s">
        <v>289</v>
      </c>
      <c r="R532" s="27">
        <v>2018</v>
      </c>
      <c r="S532" s="22">
        <v>169700</v>
      </c>
      <c r="T532" s="27" t="s">
        <v>49</v>
      </c>
      <c r="U532" s="27" t="s">
        <v>50</v>
      </c>
      <c r="V532" s="27">
        <v>1</v>
      </c>
    </row>
    <row r="533" spans="1:22" s="1" customFormat="1" ht="25.25" customHeight="1">
      <c r="A533" s="26" t="s">
        <v>1539</v>
      </c>
      <c r="B533" s="27" t="s">
        <v>23</v>
      </c>
      <c r="C533" s="27" t="s">
        <v>24</v>
      </c>
      <c r="D533" s="27" t="s">
        <v>1540</v>
      </c>
      <c r="E533" s="20" t="s">
        <v>1541</v>
      </c>
      <c r="F533" s="27" t="s">
        <v>714</v>
      </c>
      <c r="G533" s="27" t="s">
        <v>715</v>
      </c>
      <c r="H533" s="29" t="s">
        <v>284</v>
      </c>
      <c r="I533" s="26" t="s">
        <v>116</v>
      </c>
      <c r="J533" s="28" t="s">
        <v>306</v>
      </c>
      <c r="K533" s="18">
        <v>43559</v>
      </c>
      <c r="L533" s="19">
        <v>44681</v>
      </c>
      <c r="M533" s="27" t="s">
        <v>48</v>
      </c>
      <c r="N533" s="27" t="s">
        <v>1542</v>
      </c>
      <c r="O533" s="27" t="s">
        <v>287</v>
      </c>
      <c r="P533" s="27" t="s">
        <v>413</v>
      </c>
      <c r="Q533" s="27" t="s">
        <v>289</v>
      </c>
      <c r="R533" s="27">
        <v>2018</v>
      </c>
      <c r="S533" s="22">
        <v>158200</v>
      </c>
      <c r="T533" s="27" t="s">
        <v>49</v>
      </c>
      <c r="U533" s="27" t="s">
        <v>50</v>
      </c>
      <c r="V533" s="27">
        <v>1</v>
      </c>
    </row>
    <row r="534" spans="1:22" s="1" customFormat="1" ht="25.25" customHeight="1">
      <c r="A534" s="31" t="s">
        <v>1543</v>
      </c>
      <c r="B534" s="32" t="s">
        <v>23</v>
      </c>
      <c r="C534" s="31" t="s">
        <v>24</v>
      </c>
      <c r="D534" s="36" t="s">
        <v>1544</v>
      </c>
      <c r="E534" s="74" t="s">
        <v>565</v>
      </c>
      <c r="F534" s="75" t="s">
        <v>121</v>
      </c>
      <c r="G534" s="32" t="s">
        <v>283</v>
      </c>
      <c r="H534" s="35" t="s">
        <v>284</v>
      </c>
      <c r="I534" s="31" t="s">
        <v>116</v>
      </c>
      <c r="J534" s="41" t="s">
        <v>302</v>
      </c>
      <c r="K534" s="6">
        <v>43510</v>
      </c>
      <c r="L534" s="19">
        <v>44681</v>
      </c>
      <c r="M534" s="36" t="s">
        <v>33</v>
      </c>
      <c r="N534" s="32">
        <v>810514</v>
      </c>
      <c r="O534" s="32" t="s">
        <v>287</v>
      </c>
      <c r="P534" s="32" t="s">
        <v>288</v>
      </c>
      <c r="Q534" s="31" t="s">
        <v>289</v>
      </c>
      <c r="R534" s="32">
        <v>2018</v>
      </c>
      <c r="S534" s="17">
        <v>188900</v>
      </c>
      <c r="T534" s="32" t="s">
        <v>36</v>
      </c>
      <c r="U534" s="36" t="s">
        <v>37</v>
      </c>
      <c r="V534" s="27">
        <v>1</v>
      </c>
    </row>
    <row r="535" spans="1:22" s="1" customFormat="1" ht="25.25" customHeight="1">
      <c r="A535" s="31" t="s">
        <v>1545</v>
      </c>
      <c r="B535" s="32" t="s">
        <v>23</v>
      </c>
      <c r="C535" s="31" t="s">
        <v>24</v>
      </c>
      <c r="D535" s="36" t="s">
        <v>1546</v>
      </c>
      <c r="E535" s="74" t="s">
        <v>559</v>
      </c>
      <c r="F535" s="75" t="s">
        <v>121</v>
      </c>
      <c r="G535" s="32" t="s">
        <v>283</v>
      </c>
      <c r="H535" s="35" t="s">
        <v>284</v>
      </c>
      <c r="I535" s="31" t="s">
        <v>116</v>
      </c>
      <c r="J535" s="41" t="s">
        <v>302</v>
      </c>
      <c r="K535" s="6">
        <v>43510</v>
      </c>
      <c r="L535" s="19">
        <v>44681</v>
      </c>
      <c r="M535" s="36" t="s">
        <v>33</v>
      </c>
      <c r="N535" s="32">
        <v>810516</v>
      </c>
      <c r="O535" s="32" t="s">
        <v>287</v>
      </c>
      <c r="P535" s="32" t="s">
        <v>288</v>
      </c>
      <c r="Q535" s="31" t="s">
        <v>289</v>
      </c>
      <c r="R535" s="32">
        <v>2018</v>
      </c>
      <c r="S535" s="17">
        <v>188900</v>
      </c>
      <c r="T535" s="32" t="s">
        <v>36</v>
      </c>
      <c r="U535" s="36" t="s">
        <v>37</v>
      </c>
      <c r="V535" s="27">
        <v>1</v>
      </c>
    </row>
    <row r="536" spans="1:22" s="1" customFormat="1" ht="25.25" customHeight="1">
      <c r="A536" s="31" t="s">
        <v>1547</v>
      </c>
      <c r="B536" s="32" t="s">
        <v>23</v>
      </c>
      <c r="C536" s="31" t="s">
        <v>24</v>
      </c>
      <c r="D536" s="36" t="s">
        <v>1548</v>
      </c>
      <c r="E536" s="74" t="s">
        <v>568</v>
      </c>
      <c r="F536" s="75" t="s">
        <v>121</v>
      </c>
      <c r="G536" s="32" t="s">
        <v>283</v>
      </c>
      <c r="H536" s="35" t="s">
        <v>284</v>
      </c>
      <c r="I536" s="31" t="s">
        <v>116</v>
      </c>
      <c r="J536" s="41" t="s">
        <v>302</v>
      </c>
      <c r="K536" s="6">
        <v>43510</v>
      </c>
      <c r="L536" s="19">
        <v>44681</v>
      </c>
      <c r="M536" s="36" t="s">
        <v>33</v>
      </c>
      <c r="N536" s="32">
        <v>814003</v>
      </c>
      <c r="O536" s="32" t="s">
        <v>287</v>
      </c>
      <c r="P536" s="32" t="s">
        <v>288</v>
      </c>
      <c r="Q536" s="31" t="s">
        <v>289</v>
      </c>
      <c r="R536" s="32">
        <v>2018</v>
      </c>
      <c r="S536" s="17">
        <v>188900</v>
      </c>
      <c r="T536" s="32" t="s">
        <v>36</v>
      </c>
      <c r="U536" s="36" t="s">
        <v>37</v>
      </c>
      <c r="V536" s="27">
        <v>1</v>
      </c>
    </row>
    <row r="537" spans="1:22" s="1" customFormat="1" ht="25.25" customHeight="1">
      <c r="A537" s="31" t="s">
        <v>1549</v>
      </c>
      <c r="B537" s="32" t="s">
        <v>23</v>
      </c>
      <c r="C537" s="31" t="s">
        <v>24</v>
      </c>
      <c r="D537" s="36" t="s">
        <v>1550</v>
      </c>
      <c r="E537" s="74" t="s">
        <v>562</v>
      </c>
      <c r="F537" s="75" t="s">
        <v>121</v>
      </c>
      <c r="G537" s="32" t="s">
        <v>283</v>
      </c>
      <c r="H537" s="35" t="s">
        <v>284</v>
      </c>
      <c r="I537" s="31" t="s">
        <v>116</v>
      </c>
      <c r="J537" s="41" t="s">
        <v>302</v>
      </c>
      <c r="K537" s="6">
        <v>43510</v>
      </c>
      <c r="L537" s="19">
        <v>44681</v>
      </c>
      <c r="M537" s="36" t="s">
        <v>33</v>
      </c>
      <c r="N537" s="32">
        <v>810534</v>
      </c>
      <c r="O537" s="32" t="s">
        <v>287</v>
      </c>
      <c r="P537" s="32" t="s">
        <v>288</v>
      </c>
      <c r="Q537" s="31" t="s">
        <v>289</v>
      </c>
      <c r="R537" s="32">
        <v>2018</v>
      </c>
      <c r="S537" s="17">
        <v>188900</v>
      </c>
      <c r="T537" s="32" t="s">
        <v>36</v>
      </c>
      <c r="U537" s="36" t="s">
        <v>37</v>
      </c>
      <c r="V537" s="27">
        <v>1</v>
      </c>
    </row>
    <row r="538" spans="1:22" s="1" customFormat="1" ht="25.25" customHeight="1">
      <c r="A538" s="31" t="s">
        <v>1551</v>
      </c>
      <c r="B538" s="32" t="s">
        <v>23</v>
      </c>
      <c r="C538" s="31" t="s">
        <v>24</v>
      </c>
      <c r="D538" s="36" t="s">
        <v>1552</v>
      </c>
      <c r="E538" s="74" t="s">
        <v>945</v>
      </c>
      <c r="F538" s="75" t="s">
        <v>121</v>
      </c>
      <c r="G538" s="32" t="s">
        <v>283</v>
      </c>
      <c r="H538" s="35" t="s">
        <v>284</v>
      </c>
      <c r="I538" s="31" t="s">
        <v>116</v>
      </c>
      <c r="J538" s="41" t="s">
        <v>302</v>
      </c>
      <c r="K538" s="6">
        <v>43510</v>
      </c>
      <c r="L538" s="19">
        <v>44681</v>
      </c>
      <c r="M538" s="36" t="s">
        <v>33</v>
      </c>
      <c r="N538" s="32">
        <v>810534</v>
      </c>
      <c r="O538" s="32" t="s">
        <v>287</v>
      </c>
      <c r="P538" s="32" t="s">
        <v>288</v>
      </c>
      <c r="Q538" s="31" t="s">
        <v>289</v>
      </c>
      <c r="R538" s="32">
        <v>2018</v>
      </c>
      <c r="S538" s="17">
        <v>188900</v>
      </c>
      <c r="T538" s="32" t="s">
        <v>36</v>
      </c>
      <c r="U538" s="36" t="s">
        <v>37</v>
      </c>
      <c r="V538" s="27">
        <v>1</v>
      </c>
    </row>
    <row r="539" spans="1:22" s="1" customFormat="1" ht="25.25" customHeight="1">
      <c r="A539" s="31" t="s">
        <v>1553</v>
      </c>
      <c r="B539" s="32" t="s">
        <v>23</v>
      </c>
      <c r="C539" s="31" t="s">
        <v>24</v>
      </c>
      <c r="D539" s="36" t="s">
        <v>1554</v>
      </c>
      <c r="E539" s="74" t="s">
        <v>527</v>
      </c>
      <c r="F539" s="75" t="s">
        <v>121</v>
      </c>
      <c r="G539" s="32" t="s">
        <v>283</v>
      </c>
      <c r="H539" s="35" t="s">
        <v>284</v>
      </c>
      <c r="I539" s="31" t="s">
        <v>116</v>
      </c>
      <c r="J539" s="41" t="s">
        <v>302</v>
      </c>
      <c r="K539" s="6">
        <v>43510</v>
      </c>
      <c r="L539" s="19">
        <v>44681</v>
      </c>
      <c r="M539" s="36" t="s">
        <v>33</v>
      </c>
      <c r="N539" s="32">
        <v>818515</v>
      </c>
      <c r="O539" s="32" t="s">
        <v>287</v>
      </c>
      <c r="P539" s="32" t="s">
        <v>288</v>
      </c>
      <c r="Q539" s="31" t="s">
        <v>289</v>
      </c>
      <c r="R539" s="32">
        <v>2018</v>
      </c>
      <c r="S539" s="17">
        <v>188900</v>
      </c>
      <c r="T539" s="32" t="s">
        <v>36</v>
      </c>
      <c r="U539" s="36" t="s">
        <v>37</v>
      </c>
      <c r="V539" s="27">
        <v>1</v>
      </c>
    </row>
    <row r="540" spans="1:22" s="1" customFormat="1" ht="25.25" customHeight="1">
      <c r="A540" s="31" t="s">
        <v>1555</v>
      </c>
      <c r="B540" s="32" t="s">
        <v>23</v>
      </c>
      <c r="C540" s="31" t="s">
        <v>24</v>
      </c>
      <c r="D540" s="36" t="s">
        <v>1556</v>
      </c>
      <c r="E540" s="74" t="s">
        <v>942</v>
      </c>
      <c r="F540" s="75" t="s">
        <v>121</v>
      </c>
      <c r="G540" s="32" t="s">
        <v>283</v>
      </c>
      <c r="H540" s="35" t="s">
        <v>284</v>
      </c>
      <c r="I540" s="31" t="s">
        <v>116</v>
      </c>
      <c r="J540" s="41" t="s">
        <v>302</v>
      </c>
      <c r="K540" s="6">
        <v>43510</v>
      </c>
      <c r="L540" s="19">
        <v>44681</v>
      </c>
      <c r="M540" s="36" t="s">
        <v>33</v>
      </c>
      <c r="N540" s="32">
        <v>810534</v>
      </c>
      <c r="O540" s="32" t="s">
        <v>287</v>
      </c>
      <c r="P540" s="32" t="s">
        <v>288</v>
      </c>
      <c r="Q540" s="31" t="s">
        <v>289</v>
      </c>
      <c r="R540" s="32">
        <v>2018</v>
      </c>
      <c r="S540" s="17">
        <v>188900</v>
      </c>
      <c r="T540" s="32" t="s">
        <v>36</v>
      </c>
      <c r="U540" s="36" t="s">
        <v>37</v>
      </c>
      <c r="V540" s="27">
        <v>1</v>
      </c>
    </row>
    <row r="541" spans="1:22" s="1" customFormat="1" ht="25.25" customHeight="1">
      <c r="A541" s="26" t="s">
        <v>1557</v>
      </c>
      <c r="B541" s="27" t="s">
        <v>23</v>
      </c>
      <c r="C541" s="27" t="s">
        <v>24</v>
      </c>
      <c r="D541" s="27" t="s">
        <v>1558</v>
      </c>
      <c r="E541" s="20" t="s">
        <v>1559</v>
      </c>
      <c r="F541" s="28" t="s">
        <v>121</v>
      </c>
      <c r="G541" s="27" t="s">
        <v>283</v>
      </c>
      <c r="H541" s="29" t="s">
        <v>284</v>
      </c>
      <c r="I541" s="26" t="s">
        <v>116</v>
      </c>
      <c r="J541" s="28" t="s">
        <v>306</v>
      </c>
      <c r="K541" s="18">
        <v>43591</v>
      </c>
      <c r="L541" s="19">
        <v>44681</v>
      </c>
      <c r="M541" s="27" t="s">
        <v>48</v>
      </c>
      <c r="N541" s="27" t="s">
        <v>1560</v>
      </c>
      <c r="O541" s="27" t="s">
        <v>287</v>
      </c>
      <c r="P541" s="27" t="s">
        <v>288</v>
      </c>
      <c r="Q541" s="27" t="s">
        <v>289</v>
      </c>
      <c r="R541" s="27">
        <v>2018</v>
      </c>
      <c r="S541" s="22">
        <v>188900</v>
      </c>
      <c r="T541" s="27" t="s">
        <v>49</v>
      </c>
      <c r="U541" s="27" t="s">
        <v>50</v>
      </c>
      <c r="V541" s="27">
        <v>1</v>
      </c>
    </row>
    <row r="542" spans="1:22" s="1" customFormat="1" ht="25.25" customHeight="1">
      <c r="A542" s="31" t="s">
        <v>1561</v>
      </c>
      <c r="B542" s="32" t="s">
        <v>23</v>
      </c>
      <c r="C542" s="31" t="s">
        <v>24</v>
      </c>
      <c r="D542" s="36" t="s">
        <v>1562</v>
      </c>
      <c r="E542" s="74" t="s">
        <v>1458</v>
      </c>
      <c r="F542" s="75" t="s">
        <v>121</v>
      </c>
      <c r="G542" s="32" t="s">
        <v>283</v>
      </c>
      <c r="H542" s="35" t="s">
        <v>284</v>
      </c>
      <c r="I542" s="31" t="s">
        <v>116</v>
      </c>
      <c r="J542" s="41" t="s">
        <v>302</v>
      </c>
      <c r="K542" s="6">
        <v>43510</v>
      </c>
      <c r="L542" s="19">
        <v>44681</v>
      </c>
      <c r="M542" s="36" t="s">
        <v>33</v>
      </c>
      <c r="N542" s="32">
        <v>816018</v>
      </c>
      <c r="O542" s="32" t="s">
        <v>287</v>
      </c>
      <c r="P542" s="32" t="s">
        <v>288</v>
      </c>
      <c r="Q542" s="31" t="s">
        <v>289</v>
      </c>
      <c r="R542" s="32">
        <v>2018</v>
      </c>
      <c r="S542" s="17">
        <v>188900</v>
      </c>
      <c r="T542" s="32" t="s">
        <v>36</v>
      </c>
      <c r="U542" s="36" t="s">
        <v>37</v>
      </c>
      <c r="V542" s="27">
        <v>1</v>
      </c>
    </row>
    <row r="543" spans="1:22" s="1" customFormat="1" ht="25.25" customHeight="1">
      <c r="A543" s="31" t="s">
        <v>1563</v>
      </c>
      <c r="B543" s="32" t="s">
        <v>23</v>
      </c>
      <c r="C543" s="31" t="s">
        <v>24</v>
      </c>
      <c r="D543" s="36" t="s">
        <v>1564</v>
      </c>
      <c r="E543" s="74" t="s">
        <v>1443</v>
      </c>
      <c r="F543" s="75" t="s">
        <v>121</v>
      </c>
      <c r="G543" s="32" t="s">
        <v>283</v>
      </c>
      <c r="H543" s="35" t="s">
        <v>284</v>
      </c>
      <c r="I543" s="31" t="s">
        <v>116</v>
      </c>
      <c r="J543" s="41" t="s">
        <v>302</v>
      </c>
      <c r="K543" s="6">
        <v>43510</v>
      </c>
      <c r="L543" s="19">
        <v>44681</v>
      </c>
      <c r="M543" s="36" t="s">
        <v>33</v>
      </c>
      <c r="N543" s="32">
        <v>810568</v>
      </c>
      <c r="O543" s="32" t="s">
        <v>287</v>
      </c>
      <c r="P543" s="32" t="s">
        <v>288</v>
      </c>
      <c r="Q543" s="31" t="s">
        <v>289</v>
      </c>
      <c r="R543" s="32">
        <v>2018</v>
      </c>
      <c r="S543" s="17">
        <v>188900</v>
      </c>
      <c r="T543" s="32" t="s">
        <v>36</v>
      </c>
      <c r="U543" s="36" t="s">
        <v>37</v>
      </c>
      <c r="V543" s="27">
        <v>1</v>
      </c>
    </row>
    <row r="544" spans="1:22" s="1" customFormat="1" ht="25.25" customHeight="1">
      <c r="A544" s="31" t="s">
        <v>1565</v>
      </c>
      <c r="B544" s="32" t="s">
        <v>23</v>
      </c>
      <c r="C544" s="31" t="s">
        <v>24</v>
      </c>
      <c r="D544" s="36" t="s">
        <v>1566</v>
      </c>
      <c r="E544" s="74" t="s">
        <v>922</v>
      </c>
      <c r="F544" s="75" t="s">
        <v>121</v>
      </c>
      <c r="G544" s="32" t="s">
        <v>283</v>
      </c>
      <c r="H544" s="35" t="s">
        <v>284</v>
      </c>
      <c r="I544" s="31" t="s">
        <v>116</v>
      </c>
      <c r="J544" s="41" t="s">
        <v>302</v>
      </c>
      <c r="K544" s="6">
        <v>43510</v>
      </c>
      <c r="L544" s="19">
        <v>44681</v>
      </c>
      <c r="M544" s="36" t="s">
        <v>33</v>
      </c>
      <c r="N544" s="32">
        <v>818545</v>
      </c>
      <c r="O544" s="32" t="s">
        <v>287</v>
      </c>
      <c r="P544" s="32" t="s">
        <v>288</v>
      </c>
      <c r="Q544" s="31" t="s">
        <v>289</v>
      </c>
      <c r="R544" s="32">
        <v>2018</v>
      </c>
      <c r="S544" s="17">
        <v>188900</v>
      </c>
      <c r="T544" s="32" t="s">
        <v>36</v>
      </c>
      <c r="U544" s="36" t="s">
        <v>37</v>
      </c>
      <c r="V544" s="27">
        <v>1</v>
      </c>
    </row>
    <row r="545" spans="1:22" s="1" customFormat="1" ht="25.25" customHeight="1">
      <c r="A545" s="26" t="s">
        <v>1567</v>
      </c>
      <c r="B545" s="27" t="s">
        <v>23</v>
      </c>
      <c r="C545" s="27" t="s">
        <v>24</v>
      </c>
      <c r="D545" s="27" t="s">
        <v>1568</v>
      </c>
      <c r="E545" s="20" t="s">
        <v>1569</v>
      </c>
      <c r="F545" s="28" t="s">
        <v>121</v>
      </c>
      <c r="G545" s="26" t="s">
        <v>319</v>
      </c>
      <c r="H545" s="29" t="s">
        <v>284</v>
      </c>
      <c r="I545" s="26" t="s">
        <v>116</v>
      </c>
      <c r="J545" s="28" t="s">
        <v>306</v>
      </c>
      <c r="K545" s="18">
        <v>43622</v>
      </c>
      <c r="L545" s="19">
        <v>44681</v>
      </c>
      <c r="M545" s="27" t="s">
        <v>48</v>
      </c>
      <c r="N545" s="27" t="s">
        <v>574</v>
      </c>
      <c r="O545" s="27" t="s">
        <v>287</v>
      </c>
      <c r="P545" s="27" t="s">
        <v>288</v>
      </c>
      <c r="Q545" s="27" t="s">
        <v>289</v>
      </c>
      <c r="R545" s="27">
        <v>2018</v>
      </c>
      <c r="S545" s="22">
        <v>188900</v>
      </c>
      <c r="T545" s="27" t="s">
        <v>49</v>
      </c>
      <c r="U545" s="27" t="s">
        <v>50</v>
      </c>
      <c r="V545" s="27">
        <v>1</v>
      </c>
    </row>
    <row r="546" spans="1:22" s="1" customFormat="1" ht="25.25" customHeight="1">
      <c r="A546" s="26" t="s">
        <v>1570</v>
      </c>
      <c r="B546" s="27" t="s">
        <v>23</v>
      </c>
      <c r="C546" s="27" t="s">
        <v>24</v>
      </c>
      <c r="D546" s="27" t="s">
        <v>1571</v>
      </c>
      <c r="E546" s="20" t="s">
        <v>1572</v>
      </c>
      <c r="F546" s="27" t="s">
        <v>714</v>
      </c>
      <c r="G546" s="27" t="s">
        <v>715</v>
      </c>
      <c r="H546" s="29" t="s">
        <v>294</v>
      </c>
      <c r="I546" s="26" t="s">
        <v>116</v>
      </c>
      <c r="J546" s="37" t="s">
        <v>306</v>
      </c>
      <c r="K546" s="18">
        <v>43690</v>
      </c>
      <c r="L546" s="19">
        <v>44681</v>
      </c>
      <c r="M546" s="27" t="s">
        <v>48</v>
      </c>
      <c r="N546" s="27" t="s">
        <v>438</v>
      </c>
      <c r="O546" s="27" t="s">
        <v>287</v>
      </c>
      <c r="P546" s="27" t="s">
        <v>413</v>
      </c>
      <c r="Q546" s="27" t="s">
        <v>289</v>
      </c>
      <c r="R546" s="27">
        <v>2018</v>
      </c>
      <c r="S546" s="22">
        <v>163607.06</v>
      </c>
      <c r="T546" s="27" t="s">
        <v>49</v>
      </c>
      <c r="U546" s="27" t="s">
        <v>50</v>
      </c>
      <c r="V546" s="27">
        <v>1</v>
      </c>
    </row>
    <row r="547" spans="1:22" s="1" customFormat="1" ht="25.25" customHeight="1">
      <c r="A547" s="26" t="s">
        <v>1573</v>
      </c>
      <c r="B547" s="26" t="s">
        <v>23</v>
      </c>
      <c r="C547" s="26" t="s">
        <v>24</v>
      </c>
      <c r="D547" s="26" t="s">
        <v>1574</v>
      </c>
      <c r="E547" s="30" t="s">
        <v>1575</v>
      </c>
      <c r="F547" s="26" t="s">
        <v>383</v>
      </c>
      <c r="G547" s="28" t="s">
        <v>384</v>
      </c>
      <c r="H547" s="26" t="s">
        <v>294</v>
      </c>
      <c r="I547" s="26" t="s">
        <v>116</v>
      </c>
      <c r="J547" s="37" t="s">
        <v>54</v>
      </c>
      <c r="K547" s="19">
        <v>43699</v>
      </c>
      <c r="L547" s="19">
        <v>44681</v>
      </c>
      <c r="M547" s="26" t="s">
        <v>55</v>
      </c>
      <c r="N547" s="26" t="s">
        <v>641</v>
      </c>
      <c r="O547" s="26" t="s">
        <v>287</v>
      </c>
      <c r="P547" s="26" t="s">
        <v>385</v>
      </c>
      <c r="Q547" s="26" t="s">
        <v>386</v>
      </c>
      <c r="R547" s="26">
        <v>2018</v>
      </c>
      <c r="S547" s="22">
        <v>161000</v>
      </c>
      <c r="T547" s="26" t="s">
        <v>229</v>
      </c>
      <c r="U547" s="33" t="s">
        <v>58</v>
      </c>
      <c r="V547" s="27">
        <v>1</v>
      </c>
    </row>
    <row r="548" spans="1:22" s="1" customFormat="1" ht="25.25" customHeight="1">
      <c r="A548" s="26" t="s">
        <v>1576</v>
      </c>
      <c r="B548" s="27" t="s">
        <v>23</v>
      </c>
      <c r="C548" s="27" t="s">
        <v>24</v>
      </c>
      <c r="D548" s="27" t="s">
        <v>1577</v>
      </c>
      <c r="E548" s="20" t="s">
        <v>1578</v>
      </c>
      <c r="F548" s="28" t="s">
        <v>121</v>
      </c>
      <c r="G548" s="27" t="s">
        <v>852</v>
      </c>
      <c r="H548" s="27" t="s">
        <v>123</v>
      </c>
      <c r="I548" s="26" t="s">
        <v>30</v>
      </c>
      <c r="J548" s="28" t="s">
        <v>443</v>
      </c>
      <c r="K548" s="18">
        <v>43644</v>
      </c>
      <c r="L548" s="19">
        <v>44681</v>
      </c>
      <c r="M548" s="26" t="s">
        <v>55</v>
      </c>
      <c r="N548" s="27" t="s">
        <v>1579</v>
      </c>
      <c r="O548" s="27" t="s">
        <v>34</v>
      </c>
      <c r="P548" s="27" t="s">
        <v>127</v>
      </c>
      <c r="Q548" s="27" t="s">
        <v>136</v>
      </c>
      <c r="R548" s="27">
        <v>2018</v>
      </c>
      <c r="S548" s="22">
        <v>238800</v>
      </c>
      <c r="T548" s="27" t="s">
        <v>229</v>
      </c>
      <c r="U548" s="33" t="s">
        <v>58</v>
      </c>
      <c r="V548" s="27">
        <v>1</v>
      </c>
    </row>
    <row r="549" spans="1:22" s="1" customFormat="1" ht="25.25" customHeight="1">
      <c r="A549" s="26" t="s">
        <v>1580</v>
      </c>
      <c r="B549" s="27" t="s">
        <v>23</v>
      </c>
      <c r="C549" s="27" t="s">
        <v>24</v>
      </c>
      <c r="D549" s="27" t="s">
        <v>1581</v>
      </c>
      <c r="E549" s="20" t="s">
        <v>1582</v>
      </c>
      <c r="F549" s="26" t="s">
        <v>383</v>
      </c>
      <c r="G549" s="28" t="s">
        <v>384</v>
      </c>
      <c r="H549" s="29" t="s">
        <v>294</v>
      </c>
      <c r="I549" s="26" t="s">
        <v>116</v>
      </c>
      <c r="J549" s="28" t="s">
        <v>54</v>
      </c>
      <c r="K549" s="18">
        <v>43601</v>
      </c>
      <c r="L549" s="19">
        <v>44681</v>
      </c>
      <c r="M549" s="40" t="s">
        <v>125</v>
      </c>
      <c r="N549" s="27" t="s">
        <v>1583</v>
      </c>
      <c r="O549" s="27" t="s">
        <v>287</v>
      </c>
      <c r="P549" s="27" t="s">
        <v>385</v>
      </c>
      <c r="Q549" s="27" t="s">
        <v>386</v>
      </c>
      <c r="R549" s="27">
        <v>2018</v>
      </c>
      <c r="S549" s="22">
        <v>161000</v>
      </c>
      <c r="T549" s="26" t="s">
        <v>128</v>
      </c>
      <c r="U549" s="33" t="s">
        <v>58</v>
      </c>
      <c r="V549" s="27">
        <v>1</v>
      </c>
    </row>
    <row r="550" spans="1:22" s="1" customFormat="1" ht="25.25" customHeight="1">
      <c r="A550" s="26" t="s">
        <v>1584</v>
      </c>
      <c r="B550" s="27" t="s">
        <v>23</v>
      </c>
      <c r="C550" s="27" t="s">
        <v>24</v>
      </c>
      <c r="D550" s="27" t="s">
        <v>1585</v>
      </c>
      <c r="E550" s="20" t="s">
        <v>1586</v>
      </c>
      <c r="F550" s="26" t="s">
        <v>383</v>
      </c>
      <c r="G550" s="28" t="s">
        <v>384</v>
      </c>
      <c r="H550" s="29" t="s">
        <v>294</v>
      </c>
      <c r="I550" s="26" t="s">
        <v>116</v>
      </c>
      <c r="J550" s="28" t="s">
        <v>54</v>
      </c>
      <c r="K550" s="18">
        <v>43601</v>
      </c>
      <c r="L550" s="19">
        <v>44681</v>
      </c>
      <c r="M550" s="40" t="s">
        <v>125</v>
      </c>
      <c r="N550" s="27" t="s">
        <v>593</v>
      </c>
      <c r="O550" s="27" t="s">
        <v>287</v>
      </c>
      <c r="P550" s="27" t="s">
        <v>385</v>
      </c>
      <c r="Q550" s="27" t="s">
        <v>386</v>
      </c>
      <c r="R550" s="27">
        <v>2018</v>
      </c>
      <c r="S550" s="22">
        <v>161000</v>
      </c>
      <c r="T550" s="26" t="s">
        <v>128</v>
      </c>
      <c r="U550" s="33" t="s">
        <v>58</v>
      </c>
      <c r="V550" s="27">
        <v>1</v>
      </c>
    </row>
    <row r="551" spans="1:22" s="1" customFormat="1" ht="25.25" customHeight="1">
      <c r="A551" s="26" t="s">
        <v>1587</v>
      </c>
      <c r="B551" s="27" t="s">
        <v>23</v>
      </c>
      <c r="C551" s="27" t="s">
        <v>24</v>
      </c>
      <c r="D551" s="27" t="s">
        <v>1588</v>
      </c>
      <c r="E551" s="20" t="s">
        <v>1589</v>
      </c>
      <c r="F551" s="28" t="s">
        <v>121</v>
      </c>
      <c r="G551" s="27" t="s">
        <v>442</v>
      </c>
      <c r="H551" s="27" t="s">
        <v>133</v>
      </c>
      <c r="I551" s="26" t="s">
        <v>116</v>
      </c>
      <c r="J551" s="28" t="s">
        <v>443</v>
      </c>
      <c r="K551" s="18">
        <v>43565</v>
      </c>
      <c r="L551" s="19">
        <v>44681</v>
      </c>
      <c r="M551" s="26" t="s">
        <v>55</v>
      </c>
      <c r="N551" s="27" t="s">
        <v>929</v>
      </c>
      <c r="O551" s="27" t="s">
        <v>34</v>
      </c>
      <c r="P551" s="27" t="s">
        <v>127</v>
      </c>
      <c r="Q551" s="27" t="s">
        <v>136</v>
      </c>
      <c r="R551" s="27">
        <v>2018</v>
      </c>
      <c r="S551" s="22">
        <v>439500</v>
      </c>
      <c r="T551" s="27" t="s">
        <v>229</v>
      </c>
      <c r="U551" s="33" t="s">
        <v>58</v>
      </c>
      <c r="V551" s="27">
        <v>1</v>
      </c>
    </row>
    <row r="552" spans="1:22" s="1" customFormat="1" ht="25.25" customHeight="1">
      <c r="A552" s="26" t="s">
        <v>1590</v>
      </c>
      <c r="B552" s="27" t="s">
        <v>23</v>
      </c>
      <c r="C552" s="27" t="s">
        <v>24</v>
      </c>
      <c r="D552" s="27" t="s">
        <v>1591</v>
      </c>
      <c r="E552" s="20" t="s">
        <v>1592</v>
      </c>
      <c r="F552" s="28" t="s">
        <v>121</v>
      </c>
      <c r="G552" s="27" t="s">
        <v>442</v>
      </c>
      <c r="H552" s="27" t="s">
        <v>133</v>
      </c>
      <c r="I552" s="26" t="s">
        <v>116</v>
      </c>
      <c r="J552" s="28" t="s">
        <v>443</v>
      </c>
      <c r="K552" s="18">
        <v>43571</v>
      </c>
      <c r="L552" s="19">
        <v>44681</v>
      </c>
      <c r="M552" s="26" t="s">
        <v>55</v>
      </c>
      <c r="N552" s="27" t="s">
        <v>957</v>
      </c>
      <c r="O552" s="27" t="s">
        <v>34</v>
      </c>
      <c r="P552" s="27" t="s">
        <v>127</v>
      </c>
      <c r="Q552" s="27" t="s">
        <v>136</v>
      </c>
      <c r="R552" s="27">
        <v>2018</v>
      </c>
      <c r="S552" s="22">
        <v>439500</v>
      </c>
      <c r="T552" s="27" t="s">
        <v>229</v>
      </c>
      <c r="U552" s="33" t="s">
        <v>58</v>
      </c>
      <c r="V552" s="27">
        <v>1</v>
      </c>
    </row>
    <row r="553" spans="1:22" s="1" customFormat="1" ht="25.25" customHeight="1">
      <c r="A553" s="26" t="s">
        <v>1593</v>
      </c>
      <c r="B553" s="27" t="s">
        <v>23</v>
      </c>
      <c r="C553" s="27" t="s">
        <v>24</v>
      </c>
      <c r="D553" s="27" t="s">
        <v>1594</v>
      </c>
      <c r="E553" s="20" t="s">
        <v>1595</v>
      </c>
      <c r="F553" s="28" t="s">
        <v>121</v>
      </c>
      <c r="G553" s="27" t="s">
        <v>442</v>
      </c>
      <c r="H553" s="27" t="s">
        <v>133</v>
      </c>
      <c r="I553" s="26" t="s">
        <v>116</v>
      </c>
      <c r="J553" s="28" t="s">
        <v>443</v>
      </c>
      <c r="K553" s="18">
        <v>43571</v>
      </c>
      <c r="L553" s="19">
        <v>44681</v>
      </c>
      <c r="M553" s="26" t="s">
        <v>55</v>
      </c>
      <c r="N553" s="27" t="s">
        <v>838</v>
      </c>
      <c r="O553" s="27" t="s">
        <v>34</v>
      </c>
      <c r="P553" s="27" t="s">
        <v>127</v>
      </c>
      <c r="Q553" s="27" t="s">
        <v>136</v>
      </c>
      <c r="R553" s="27">
        <v>2018</v>
      </c>
      <c r="S553" s="22">
        <v>439500</v>
      </c>
      <c r="T553" s="27" t="s">
        <v>229</v>
      </c>
      <c r="U553" s="33" t="s">
        <v>58</v>
      </c>
      <c r="V553" s="27">
        <v>1</v>
      </c>
    </row>
    <row r="554" spans="1:22" s="1" customFormat="1" ht="25.25" customHeight="1">
      <c r="A554" s="26" t="s">
        <v>1596</v>
      </c>
      <c r="B554" s="27" t="s">
        <v>23</v>
      </c>
      <c r="C554" s="27" t="s">
        <v>24</v>
      </c>
      <c r="D554" s="27" t="s">
        <v>1597</v>
      </c>
      <c r="E554" s="20" t="s">
        <v>1598</v>
      </c>
      <c r="F554" s="28" t="s">
        <v>121</v>
      </c>
      <c r="G554" s="27" t="s">
        <v>852</v>
      </c>
      <c r="H554" s="27" t="s">
        <v>123</v>
      </c>
      <c r="I554" s="26" t="s">
        <v>30</v>
      </c>
      <c r="J554" s="28" t="s">
        <v>443</v>
      </c>
      <c r="K554" s="18">
        <v>43565</v>
      </c>
      <c r="L554" s="19">
        <v>44681</v>
      </c>
      <c r="M554" s="26" t="s">
        <v>55</v>
      </c>
      <c r="N554" s="27" t="s">
        <v>838</v>
      </c>
      <c r="O554" s="27" t="s">
        <v>34</v>
      </c>
      <c r="P554" s="27" t="s">
        <v>127</v>
      </c>
      <c r="Q554" s="27" t="s">
        <v>136</v>
      </c>
      <c r="R554" s="27">
        <v>2018</v>
      </c>
      <c r="S554" s="22">
        <v>238800</v>
      </c>
      <c r="T554" s="27" t="s">
        <v>229</v>
      </c>
      <c r="U554" s="33" t="s">
        <v>58</v>
      </c>
      <c r="V554" s="27">
        <v>1</v>
      </c>
    </row>
    <row r="555" spans="1:22" s="1" customFormat="1" ht="25.25" customHeight="1">
      <c r="A555" s="26" t="s">
        <v>1599</v>
      </c>
      <c r="B555" s="27" t="s">
        <v>23</v>
      </c>
      <c r="C555" s="27" t="s">
        <v>24</v>
      </c>
      <c r="D555" s="27" t="s">
        <v>1600</v>
      </c>
      <c r="E555" s="20" t="s">
        <v>1601</v>
      </c>
      <c r="F555" s="28" t="s">
        <v>121</v>
      </c>
      <c r="G555" s="27" t="s">
        <v>442</v>
      </c>
      <c r="H555" s="27" t="s">
        <v>133</v>
      </c>
      <c r="I555" s="26" t="s">
        <v>116</v>
      </c>
      <c r="J555" s="28" t="s">
        <v>443</v>
      </c>
      <c r="K555" s="18">
        <v>43571</v>
      </c>
      <c r="L555" s="19">
        <v>44681</v>
      </c>
      <c r="M555" s="26" t="s">
        <v>55</v>
      </c>
      <c r="N555" s="27" t="s">
        <v>929</v>
      </c>
      <c r="O555" s="27" t="s">
        <v>34</v>
      </c>
      <c r="P555" s="27" t="s">
        <v>127</v>
      </c>
      <c r="Q555" s="27" t="s">
        <v>136</v>
      </c>
      <c r="R555" s="27">
        <v>2018</v>
      </c>
      <c r="S555" s="22">
        <v>439500</v>
      </c>
      <c r="T555" s="27" t="s">
        <v>229</v>
      </c>
      <c r="U555" s="33" t="s">
        <v>58</v>
      </c>
      <c r="V555" s="27">
        <v>1</v>
      </c>
    </row>
    <row r="556" spans="1:22" s="1" customFormat="1" ht="25.25" customHeight="1">
      <c r="A556" s="26" t="s">
        <v>1602</v>
      </c>
      <c r="B556" s="27" t="s">
        <v>23</v>
      </c>
      <c r="C556" s="27" t="s">
        <v>24</v>
      </c>
      <c r="D556" s="27" t="s">
        <v>1603</v>
      </c>
      <c r="E556" s="20" t="s">
        <v>1604</v>
      </c>
      <c r="F556" s="28" t="s">
        <v>121</v>
      </c>
      <c r="G556" s="27" t="s">
        <v>442</v>
      </c>
      <c r="H556" s="27" t="s">
        <v>133</v>
      </c>
      <c r="I556" s="26" t="s">
        <v>116</v>
      </c>
      <c r="J556" s="28" t="s">
        <v>443</v>
      </c>
      <c r="K556" s="18">
        <v>43565</v>
      </c>
      <c r="L556" s="19">
        <v>44681</v>
      </c>
      <c r="M556" s="26" t="s">
        <v>55</v>
      </c>
      <c r="N556" s="27" t="s">
        <v>929</v>
      </c>
      <c r="O556" s="27" t="s">
        <v>34</v>
      </c>
      <c r="P556" s="27" t="s">
        <v>127</v>
      </c>
      <c r="Q556" s="27" t="s">
        <v>136</v>
      </c>
      <c r="R556" s="27">
        <v>2018</v>
      </c>
      <c r="S556" s="22">
        <v>439500</v>
      </c>
      <c r="T556" s="27" t="s">
        <v>229</v>
      </c>
      <c r="U556" s="33" t="s">
        <v>58</v>
      </c>
      <c r="V556" s="27">
        <v>1</v>
      </c>
    </row>
    <row r="557" spans="1:22" s="1" customFormat="1" ht="25.25" customHeight="1">
      <c r="A557" s="26" t="s">
        <v>1605</v>
      </c>
      <c r="B557" s="27" t="s">
        <v>23</v>
      </c>
      <c r="C557" s="27" t="s">
        <v>24</v>
      </c>
      <c r="D557" s="27" t="s">
        <v>1606</v>
      </c>
      <c r="E557" s="20" t="s">
        <v>1607</v>
      </c>
      <c r="F557" s="28" t="s">
        <v>121</v>
      </c>
      <c r="G557" s="27" t="s">
        <v>852</v>
      </c>
      <c r="H557" s="27" t="s">
        <v>123</v>
      </c>
      <c r="I557" s="26" t="s">
        <v>30</v>
      </c>
      <c r="J557" s="28" t="s">
        <v>443</v>
      </c>
      <c r="K557" s="18">
        <v>43599</v>
      </c>
      <c r="L557" s="19">
        <v>44681</v>
      </c>
      <c r="M557" s="26" t="s">
        <v>55</v>
      </c>
      <c r="N557" s="27" t="s">
        <v>1327</v>
      </c>
      <c r="O557" s="27" t="s">
        <v>34</v>
      </c>
      <c r="P557" s="27" t="s">
        <v>127</v>
      </c>
      <c r="Q557" s="27" t="s">
        <v>136</v>
      </c>
      <c r="R557" s="27">
        <v>2018</v>
      </c>
      <c r="S557" s="22">
        <v>238800</v>
      </c>
      <c r="T557" s="27" t="s">
        <v>229</v>
      </c>
      <c r="U557" s="33" t="s">
        <v>58</v>
      </c>
      <c r="V557" s="27">
        <v>1</v>
      </c>
    </row>
    <row r="558" spans="1:22" s="1" customFormat="1" ht="25.25" customHeight="1">
      <c r="A558" s="26" t="s">
        <v>1608</v>
      </c>
      <c r="B558" s="27" t="s">
        <v>23</v>
      </c>
      <c r="C558" s="27" t="s">
        <v>24</v>
      </c>
      <c r="D558" s="27" t="s">
        <v>1609</v>
      </c>
      <c r="E558" s="20" t="s">
        <v>1610</v>
      </c>
      <c r="F558" s="28" t="s">
        <v>121</v>
      </c>
      <c r="G558" s="27" t="s">
        <v>852</v>
      </c>
      <c r="H558" s="27" t="s">
        <v>123</v>
      </c>
      <c r="I558" s="26" t="s">
        <v>30</v>
      </c>
      <c r="J558" s="28" t="s">
        <v>443</v>
      </c>
      <c r="K558" s="18">
        <v>43565</v>
      </c>
      <c r="L558" s="19">
        <v>44681</v>
      </c>
      <c r="M558" s="26" t="s">
        <v>55</v>
      </c>
      <c r="N558" s="27" t="s">
        <v>838</v>
      </c>
      <c r="O558" s="27" t="s">
        <v>34</v>
      </c>
      <c r="P558" s="27" t="s">
        <v>127</v>
      </c>
      <c r="Q558" s="27" t="s">
        <v>136</v>
      </c>
      <c r="R558" s="27">
        <v>2018</v>
      </c>
      <c r="S558" s="22">
        <v>238800</v>
      </c>
      <c r="T558" s="27" t="s">
        <v>229</v>
      </c>
      <c r="U558" s="33" t="s">
        <v>58</v>
      </c>
      <c r="V558" s="27">
        <v>1</v>
      </c>
    </row>
    <row r="559" spans="1:22" s="1" customFormat="1" ht="25.25" customHeight="1">
      <c r="A559" s="26" t="s">
        <v>1611</v>
      </c>
      <c r="B559" s="27" t="s">
        <v>23</v>
      </c>
      <c r="C559" s="27" t="s">
        <v>24</v>
      </c>
      <c r="D559" s="27" t="s">
        <v>1612</v>
      </c>
      <c r="E559" s="20" t="s">
        <v>1613</v>
      </c>
      <c r="F559" s="28" t="s">
        <v>121</v>
      </c>
      <c r="G559" s="27" t="s">
        <v>852</v>
      </c>
      <c r="H559" s="27" t="s">
        <v>123</v>
      </c>
      <c r="I559" s="26" t="s">
        <v>30</v>
      </c>
      <c r="J559" s="28" t="s">
        <v>443</v>
      </c>
      <c r="K559" s="18">
        <v>43571</v>
      </c>
      <c r="L559" s="19">
        <v>44681</v>
      </c>
      <c r="M559" s="26" t="s">
        <v>55</v>
      </c>
      <c r="N559" s="27" t="s">
        <v>838</v>
      </c>
      <c r="O559" s="27" t="s">
        <v>34</v>
      </c>
      <c r="P559" s="27" t="s">
        <v>127</v>
      </c>
      <c r="Q559" s="27" t="s">
        <v>136</v>
      </c>
      <c r="R559" s="27">
        <v>2018</v>
      </c>
      <c r="S559" s="22">
        <v>238800</v>
      </c>
      <c r="T559" s="27" t="s">
        <v>229</v>
      </c>
      <c r="U559" s="33" t="s">
        <v>58</v>
      </c>
      <c r="V559" s="27">
        <v>1</v>
      </c>
    </row>
    <row r="560" spans="1:22" s="1" customFormat="1" ht="25.25" customHeight="1">
      <c r="A560" s="26" t="s">
        <v>1614</v>
      </c>
      <c r="B560" s="27" t="s">
        <v>23</v>
      </c>
      <c r="C560" s="27" t="s">
        <v>24</v>
      </c>
      <c r="D560" s="27" t="s">
        <v>1615</v>
      </c>
      <c r="E560" s="20" t="s">
        <v>1616</v>
      </c>
      <c r="F560" s="28" t="s">
        <v>121</v>
      </c>
      <c r="G560" s="27" t="s">
        <v>852</v>
      </c>
      <c r="H560" s="27" t="s">
        <v>123</v>
      </c>
      <c r="I560" s="26" t="s">
        <v>30</v>
      </c>
      <c r="J560" s="28" t="s">
        <v>443</v>
      </c>
      <c r="K560" s="18">
        <v>43566</v>
      </c>
      <c r="L560" s="19">
        <v>44681</v>
      </c>
      <c r="M560" s="26" t="s">
        <v>55</v>
      </c>
      <c r="N560" s="27" t="s">
        <v>838</v>
      </c>
      <c r="O560" s="27" t="s">
        <v>34</v>
      </c>
      <c r="P560" s="27" t="s">
        <v>127</v>
      </c>
      <c r="Q560" s="27" t="s">
        <v>136</v>
      </c>
      <c r="R560" s="27">
        <v>2018</v>
      </c>
      <c r="S560" s="22">
        <v>238800</v>
      </c>
      <c r="T560" s="27" t="s">
        <v>229</v>
      </c>
      <c r="U560" s="33" t="s">
        <v>58</v>
      </c>
      <c r="V560" s="27">
        <v>1</v>
      </c>
    </row>
    <row r="561" spans="1:22" s="1" customFormat="1" ht="25.25" customHeight="1">
      <c r="A561" s="26" t="s">
        <v>1617</v>
      </c>
      <c r="B561" s="27" t="s">
        <v>23</v>
      </c>
      <c r="C561" s="27" t="s">
        <v>24</v>
      </c>
      <c r="D561" s="27" t="s">
        <v>1618</v>
      </c>
      <c r="E561" s="20" t="s">
        <v>1619</v>
      </c>
      <c r="F561" s="28" t="s">
        <v>121</v>
      </c>
      <c r="G561" s="27" t="s">
        <v>442</v>
      </c>
      <c r="H561" s="27" t="s">
        <v>133</v>
      </c>
      <c r="I561" s="26" t="s">
        <v>116</v>
      </c>
      <c r="J561" s="28" t="s">
        <v>443</v>
      </c>
      <c r="K561" s="18">
        <v>43571</v>
      </c>
      <c r="L561" s="19">
        <v>44681</v>
      </c>
      <c r="M561" s="26" t="s">
        <v>55</v>
      </c>
      <c r="N561" s="27" t="s">
        <v>1579</v>
      </c>
      <c r="O561" s="27" t="s">
        <v>34</v>
      </c>
      <c r="P561" s="27" t="s">
        <v>127</v>
      </c>
      <c r="Q561" s="27" t="s">
        <v>136</v>
      </c>
      <c r="R561" s="27">
        <v>2018</v>
      </c>
      <c r="S561" s="22">
        <v>439500</v>
      </c>
      <c r="T561" s="27" t="s">
        <v>229</v>
      </c>
      <c r="U561" s="33" t="s">
        <v>58</v>
      </c>
      <c r="V561" s="27">
        <v>1</v>
      </c>
    </row>
    <row r="562" spans="1:22" s="1" customFormat="1" ht="25.25" customHeight="1">
      <c r="A562" s="26" t="s">
        <v>1620</v>
      </c>
      <c r="B562" s="27" t="s">
        <v>23</v>
      </c>
      <c r="C562" s="27" t="s">
        <v>24</v>
      </c>
      <c r="D562" s="27" t="s">
        <v>1621</v>
      </c>
      <c r="E562" s="20" t="s">
        <v>1578</v>
      </c>
      <c r="F562" s="28" t="s">
        <v>121</v>
      </c>
      <c r="G562" s="27" t="s">
        <v>852</v>
      </c>
      <c r="H562" s="27" t="s">
        <v>123</v>
      </c>
      <c r="I562" s="26" t="s">
        <v>30</v>
      </c>
      <c r="J562" s="28" t="s">
        <v>443</v>
      </c>
      <c r="K562" s="18">
        <v>43601</v>
      </c>
      <c r="L562" s="19">
        <v>44681</v>
      </c>
      <c r="M562" s="26" t="s">
        <v>55</v>
      </c>
      <c r="N562" s="27" t="s">
        <v>1579</v>
      </c>
      <c r="O562" s="27" t="s">
        <v>34</v>
      </c>
      <c r="P562" s="27" t="s">
        <v>127</v>
      </c>
      <c r="Q562" s="27" t="s">
        <v>136</v>
      </c>
      <c r="R562" s="27">
        <v>2018</v>
      </c>
      <c r="S562" s="22">
        <v>238800</v>
      </c>
      <c r="T562" s="27" t="s">
        <v>229</v>
      </c>
      <c r="U562" s="33" t="s">
        <v>58</v>
      </c>
      <c r="V562" s="27">
        <v>1</v>
      </c>
    </row>
    <row r="563" spans="1:22" s="1" customFormat="1" ht="25.25" customHeight="1">
      <c r="A563" s="26" t="s">
        <v>1622</v>
      </c>
      <c r="B563" s="27" t="s">
        <v>23</v>
      </c>
      <c r="C563" s="27" t="s">
        <v>24</v>
      </c>
      <c r="D563" s="27" t="s">
        <v>1623</v>
      </c>
      <c r="E563" s="20" t="s">
        <v>1624</v>
      </c>
      <c r="F563" s="28" t="s">
        <v>121</v>
      </c>
      <c r="G563" s="27" t="s">
        <v>852</v>
      </c>
      <c r="H563" s="27" t="s">
        <v>123</v>
      </c>
      <c r="I563" s="26" t="s">
        <v>30</v>
      </c>
      <c r="J563" s="28" t="s">
        <v>443</v>
      </c>
      <c r="K563" s="18">
        <v>43601</v>
      </c>
      <c r="L563" s="19">
        <v>44681</v>
      </c>
      <c r="M563" s="26" t="s">
        <v>55</v>
      </c>
      <c r="N563" s="27" t="s">
        <v>1327</v>
      </c>
      <c r="O563" s="27" t="s">
        <v>34</v>
      </c>
      <c r="P563" s="27" t="s">
        <v>127</v>
      </c>
      <c r="Q563" s="27" t="s">
        <v>136</v>
      </c>
      <c r="R563" s="27">
        <v>2018</v>
      </c>
      <c r="S563" s="22">
        <v>238800</v>
      </c>
      <c r="T563" s="27" t="s">
        <v>229</v>
      </c>
      <c r="U563" s="33" t="s">
        <v>58</v>
      </c>
      <c r="V563" s="27">
        <v>1</v>
      </c>
    </row>
    <row r="564" spans="1:22" s="1" customFormat="1" ht="25.25" customHeight="1">
      <c r="A564" s="26" t="s">
        <v>1625</v>
      </c>
      <c r="B564" s="27" t="s">
        <v>23</v>
      </c>
      <c r="C564" s="27" t="s">
        <v>24</v>
      </c>
      <c r="D564" s="27" t="s">
        <v>1626</v>
      </c>
      <c r="E564" s="20" t="s">
        <v>1627</v>
      </c>
      <c r="F564" s="28" t="s">
        <v>121</v>
      </c>
      <c r="G564" s="27" t="s">
        <v>442</v>
      </c>
      <c r="H564" s="27" t="s">
        <v>133</v>
      </c>
      <c r="I564" s="26" t="s">
        <v>116</v>
      </c>
      <c r="J564" s="28" t="s">
        <v>443</v>
      </c>
      <c r="K564" s="18">
        <v>43571</v>
      </c>
      <c r="L564" s="19">
        <v>44681</v>
      </c>
      <c r="M564" s="26" t="s">
        <v>55</v>
      </c>
      <c r="N564" s="27" t="s">
        <v>32</v>
      </c>
      <c r="O564" s="27" t="s">
        <v>34</v>
      </c>
      <c r="P564" s="27" t="s">
        <v>127</v>
      </c>
      <c r="Q564" s="27" t="s">
        <v>136</v>
      </c>
      <c r="R564" s="27">
        <v>2018</v>
      </c>
      <c r="S564" s="22">
        <v>439500</v>
      </c>
      <c r="T564" s="27" t="s">
        <v>229</v>
      </c>
      <c r="U564" s="33" t="s">
        <v>58</v>
      </c>
      <c r="V564" s="27">
        <v>1</v>
      </c>
    </row>
    <row r="565" spans="1:22" s="1" customFormat="1" ht="25.25" customHeight="1">
      <c r="A565" s="26" t="s">
        <v>1628</v>
      </c>
      <c r="B565" s="27" t="s">
        <v>23</v>
      </c>
      <c r="C565" s="27" t="s">
        <v>24</v>
      </c>
      <c r="D565" s="27" t="s">
        <v>1629</v>
      </c>
      <c r="E565" s="20" t="s">
        <v>1630</v>
      </c>
      <c r="F565" s="28" t="s">
        <v>121</v>
      </c>
      <c r="G565" s="27" t="s">
        <v>852</v>
      </c>
      <c r="H565" s="27" t="s">
        <v>123</v>
      </c>
      <c r="I565" s="26" t="s">
        <v>30</v>
      </c>
      <c r="J565" s="28" t="s">
        <v>443</v>
      </c>
      <c r="K565" s="18">
        <v>43596</v>
      </c>
      <c r="L565" s="19">
        <v>44681</v>
      </c>
      <c r="M565" s="26" t="s">
        <v>55</v>
      </c>
      <c r="N565" s="27" t="s">
        <v>838</v>
      </c>
      <c r="O565" s="27" t="s">
        <v>34</v>
      </c>
      <c r="P565" s="27" t="s">
        <v>127</v>
      </c>
      <c r="Q565" s="27" t="s">
        <v>136</v>
      </c>
      <c r="R565" s="27">
        <v>2018</v>
      </c>
      <c r="S565" s="22">
        <v>238800</v>
      </c>
      <c r="T565" s="27" t="s">
        <v>229</v>
      </c>
      <c r="U565" s="33" t="s">
        <v>58</v>
      </c>
      <c r="V565" s="27">
        <v>1</v>
      </c>
    </row>
    <row r="566" spans="1:22" s="1" customFormat="1" ht="25.25" customHeight="1">
      <c r="A566" s="31" t="s">
        <v>1631</v>
      </c>
      <c r="B566" s="32" t="s">
        <v>23</v>
      </c>
      <c r="C566" s="31" t="s">
        <v>24</v>
      </c>
      <c r="D566" s="32" t="s">
        <v>1632</v>
      </c>
      <c r="E566" s="7" t="s">
        <v>1633</v>
      </c>
      <c r="F566" s="34" t="s">
        <v>121</v>
      </c>
      <c r="G566" s="32" t="s">
        <v>442</v>
      </c>
      <c r="H566" s="32" t="s">
        <v>133</v>
      </c>
      <c r="I566" s="31" t="s">
        <v>116</v>
      </c>
      <c r="J566" s="34" t="s">
        <v>443</v>
      </c>
      <c r="K566" s="6">
        <v>43595</v>
      </c>
      <c r="L566" s="19">
        <v>44681</v>
      </c>
      <c r="M566" s="31" t="s">
        <v>55</v>
      </c>
      <c r="N566" s="32" t="s">
        <v>929</v>
      </c>
      <c r="O566" s="32" t="s">
        <v>34</v>
      </c>
      <c r="P566" s="32" t="s">
        <v>127</v>
      </c>
      <c r="Q566" s="32" t="s">
        <v>136</v>
      </c>
      <c r="R566" s="32">
        <v>2018</v>
      </c>
      <c r="S566" s="16">
        <v>439500</v>
      </c>
      <c r="T566" s="32" t="s">
        <v>229</v>
      </c>
      <c r="U566" s="31" t="s">
        <v>58</v>
      </c>
      <c r="V566" s="27">
        <v>1</v>
      </c>
    </row>
    <row r="567" spans="1:22" s="1" customFormat="1" ht="25.25" customHeight="1">
      <c r="A567" s="31" t="s">
        <v>1634</v>
      </c>
      <c r="B567" s="32" t="s">
        <v>23</v>
      </c>
      <c r="C567" s="31" t="s">
        <v>24</v>
      </c>
      <c r="D567" s="32" t="s">
        <v>1635</v>
      </c>
      <c r="E567" s="7" t="s">
        <v>1636</v>
      </c>
      <c r="F567" s="32" t="s">
        <v>121</v>
      </c>
      <c r="G567" s="32" t="s">
        <v>442</v>
      </c>
      <c r="H567" s="32" t="s">
        <v>133</v>
      </c>
      <c r="I567" s="31" t="s">
        <v>116</v>
      </c>
      <c r="J567" s="34" t="s">
        <v>443</v>
      </c>
      <c r="K567" s="6">
        <v>43571</v>
      </c>
      <c r="L567" s="19">
        <v>44681</v>
      </c>
      <c r="M567" s="31" t="s">
        <v>55</v>
      </c>
      <c r="N567" s="32" t="s">
        <v>929</v>
      </c>
      <c r="O567" s="32" t="s">
        <v>34</v>
      </c>
      <c r="P567" s="32" t="s">
        <v>127</v>
      </c>
      <c r="Q567" s="32" t="s">
        <v>136</v>
      </c>
      <c r="R567" s="32">
        <v>2018</v>
      </c>
      <c r="S567" s="16">
        <v>439500</v>
      </c>
      <c r="T567" s="32" t="s">
        <v>229</v>
      </c>
      <c r="U567" s="31" t="s">
        <v>58</v>
      </c>
      <c r="V567" s="27">
        <v>1</v>
      </c>
    </row>
    <row r="568" spans="1:22" s="1" customFormat="1" ht="25.25" customHeight="1">
      <c r="A568" s="26" t="s">
        <v>1637</v>
      </c>
      <c r="B568" s="27" t="s">
        <v>23</v>
      </c>
      <c r="C568" s="27" t="s">
        <v>24</v>
      </c>
      <c r="D568" s="27" t="s">
        <v>1638</v>
      </c>
      <c r="E568" s="20" t="s">
        <v>1639</v>
      </c>
      <c r="F568" s="28" t="s">
        <v>121</v>
      </c>
      <c r="G568" s="27" t="s">
        <v>442</v>
      </c>
      <c r="H568" s="27" t="s">
        <v>133</v>
      </c>
      <c r="I568" s="26" t="s">
        <v>116</v>
      </c>
      <c r="J568" s="28" t="s">
        <v>443</v>
      </c>
      <c r="K568" s="18">
        <v>43571</v>
      </c>
      <c r="L568" s="19">
        <v>44681</v>
      </c>
      <c r="M568" s="26" t="s">
        <v>55</v>
      </c>
      <c r="N568" s="27" t="s">
        <v>929</v>
      </c>
      <c r="O568" s="27" t="s">
        <v>34</v>
      </c>
      <c r="P568" s="27" t="s">
        <v>127</v>
      </c>
      <c r="Q568" s="27" t="s">
        <v>136</v>
      </c>
      <c r="R568" s="27">
        <v>2018</v>
      </c>
      <c r="S568" s="22">
        <v>439500</v>
      </c>
      <c r="T568" s="27" t="s">
        <v>229</v>
      </c>
      <c r="U568" s="33" t="s">
        <v>58</v>
      </c>
      <c r="V568" s="27">
        <v>1</v>
      </c>
    </row>
    <row r="569" spans="1:22" s="1" customFormat="1" ht="25.25" customHeight="1">
      <c r="A569" s="26" t="s">
        <v>1640</v>
      </c>
      <c r="B569" s="27" t="s">
        <v>23</v>
      </c>
      <c r="C569" s="27" t="s">
        <v>24</v>
      </c>
      <c r="D569" s="27" t="s">
        <v>1641</v>
      </c>
      <c r="E569" s="20" t="s">
        <v>1642</v>
      </c>
      <c r="F569" s="28" t="s">
        <v>121</v>
      </c>
      <c r="G569" s="27" t="s">
        <v>442</v>
      </c>
      <c r="H569" s="27" t="s">
        <v>133</v>
      </c>
      <c r="I569" s="26" t="s">
        <v>116</v>
      </c>
      <c r="J569" s="28" t="s">
        <v>443</v>
      </c>
      <c r="K569" s="18">
        <v>43571</v>
      </c>
      <c r="L569" s="19">
        <v>44681</v>
      </c>
      <c r="M569" s="26" t="s">
        <v>55</v>
      </c>
      <c r="N569" s="27" t="s">
        <v>957</v>
      </c>
      <c r="O569" s="27" t="s">
        <v>34</v>
      </c>
      <c r="P569" s="27" t="s">
        <v>127</v>
      </c>
      <c r="Q569" s="27" t="s">
        <v>136</v>
      </c>
      <c r="R569" s="27">
        <v>2018</v>
      </c>
      <c r="S569" s="22">
        <v>439500</v>
      </c>
      <c r="T569" s="27" t="s">
        <v>229</v>
      </c>
      <c r="U569" s="33" t="s">
        <v>58</v>
      </c>
      <c r="V569" s="27">
        <v>1</v>
      </c>
    </row>
    <row r="570" spans="1:22" s="1" customFormat="1" ht="25.25" customHeight="1">
      <c r="A570" s="26" t="s">
        <v>1643</v>
      </c>
      <c r="B570" s="27" t="s">
        <v>23</v>
      </c>
      <c r="C570" s="27" t="s">
        <v>24</v>
      </c>
      <c r="D570" s="27" t="s">
        <v>1644</v>
      </c>
      <c r="E570" s="20" t="s">
        <v>1645</v>
      </c>
      <c r="F570" s="28" t="s">
        <v>121</v>
      </c>
      <c r="G570" s="27" t="s">
        <v>442</v>
      </c>
      <c r="H570" s="27" t="s">
        <v>133</v>
      </c>
      <c r="I570" s="26" t="s">
        <v>116</v>
      </c>
      <c r="J570" s="28" t="s">
        <v>443</v>
      </c>
      <c r="K570" s="18">
        <v>43571</v>
      </c>
      <c r="L570" s="19">
        <v>44681</v>
      </c>
      <c r="M570" s="26" t="s">
        <v>55</v>
      </c>
      <c r="N570" s="27" t="s">
        <v>828</v>
      </c>
      <c r="O570" s="27" t="s">
        <v>34</v>
      </c>
      <c r="P570" s="27" t="s">
        <v>127</v>
      </c>
      <c r="Q570" s="27" t="s">
        <v>136</v>
      </c>
      <c r="R570" s="27">
        <v>2018</v>
      </c>
      <c r="S570" s="22">
        <v>439500</v>
      </c>
      <c r="T570" s="27" t="s">
        <v>229</v>
      </c>
      <c r="U570" s="33" t="s">
        <v>58</v>
      </c>
      <c r="V570" s="27">
        <v>1</v>
      </c>
    </row>
    <row r="571" spans="1:22" s="1" customFormat="1" ht="25.25" customHeight="1">
      <c r="A571" s="26" t="s">
        <v>1646</v>
      </c>
      <c r="B571" s="27" t="s">
        <v>23</v>
      </c>
      <c r="C571" s="27" t="s">
        <v>24</v>
      </c>
      <c r="D571" s="27" t="s">
        <v>1647</v>
      </c>
      <c r="E571" s="20" t="s">
        <v>1648</v>
      </c>
      <c r="F571" s="28" t="s">
        <v>121</v>
      </c>
      <c r="G571" s="27" t="s">
        <v>442</v>
      </c>
      <c r="H571" s="27" t="s">
        <v>133</v>
      </c>
      <c r="I571" s="26" t="s">
        <v>116</v>
      </c>
      <c r="J571" s="28" t="s">
        <v>443</v>
      </c>
      <c r="K571" s="18">
        <v>43571</v>
      </c>
      <c r="L571" s="19">
        <v>44681</v>
      </c>
      <c r="M571" s="26" t="s">
        <v>55</v>
      </c>
      <c r="N571" s="27" t="s">
        <v>828</v>
      </c>
      <c r="O571" s="27" t="s">
        <v>34</v>
      </c>
      <c r="P571" s="27" t="s">
        <v>127</v>
      </c>
      <c r="Q571" s="27" t="s">
        <v>136</v>
      </c>
      <c r="R571" s="27">
        <v>2018</v>
      </c>
      <c r="S571" s="22">
        <v>439500</v>
      </c>
      <c r="T571" s="27" t="s">
        <v>229</v>
      </c>
      <c r="U571" s="33" t="s">
        <v>58</v>
      </c>
      <c r="V571" s="27">
        <v>1</v>
      </c>
    </row>
    <row r="572" spans="1:22" s="1" customFormat="1" ht="25.25" customHeight="1">
      <c r="A572" s="26" t="s">
        <v>1649</v>
      </c>
      <c r="B572" s="27" t="s">
        <v>23</v>
      </c>
      <c r="C572" s="27" t="s">
        <v>24</v>
      </c>
      <c r="D572" s="27" t="s">
        <v>1650</v>
      </c>
      <c r="E572" s="20" t="s">
        <v>1651</v>
      </c>
      <c r="F572" s="28" t="s">
        <v>121</v>
      </c>
      <c r="G572" s="27" t="s">
        <v>442</v>
      </c>
      <c r="H572" s="27" t="s">
        <v>133</v>
      </c>
      <c r="I572" s="26" t="s">
        <v>116</v>
      </c>
      <c r="J572" s="28" t="s">
        <v>443</v>
      </c>
      <c r="K572" s="18">
        <v>43571</v>
      </c>
      <c r="L572" s="19">
        <v>44681</v>
      </c>
      <c r="M572" s="26" t="s">
        <v>55</v>
      </c>
      <c r="N572" s="27" t="s">
        <v>929</v>
      </c>
      <c r="O572" s="27" t="s">
        <v>34</v>
      </c>
      <c r="P572" s="27" t="s">
        <v>127</v>
      </c>
      <c r="Q572" s="27" t="s">
        <v>136</v>
      </c>
      <c r="R572" s="27">
        <v>2018</v>
      </c>
      <c r="S572" s="22">
        <v>439500</v>
      </c>
      <c r="T572" s="27" t="s">
        <v>229</v>
      </c>
      <c r="U572" s="33" t="s">
        <v>58</v>
      </c>
      <c r="V572" s="27">
        <v>1</v>
      </c>
    </row>
    <row r="573" spans="1:22" s="1" customFormat="1" ht="25.25" customHeight="1">
      <c r="A573" s="26" t="s">
        <v>1652</v>
      </c>
      <c r="B573" s="27" t="s">
        <v>23</v>
      </c>
      <c r="C573" s="27" t="s">
        <v>24</v>
      </c>
      <c r="D573" s="27" t="s">
        <v>1653</v>
      </c>
      <c r="E573" s="20" t="s">
        <v>1654</v>
      </c>
      <c r="F573" s="28" t="s">
        <v>121</v>
      </c>
      <c r="G573" s="27" t="s">
        <v>442</v>
      </c>
      <c r="H573" s="27" t="s">
        <v>133</v>
      </c>
      <c r="I573" s="26" t="s">
        <v>116</v>
      </c>
      <c r="J573" s="28" t="s">
        <v>443</v>
      </c>
      <c r="K573" s="18">
        <v>43571</v>
      </c>
      <c r="L573" s="19">
        <v>44681</v>
      </c>
      <c r="M573" s="26" t="s">
        <v>55</v>
      </c>
      <c r="N573" s="27" t="s">
        <v>929</v>
      </c>
      <c r="O573" s="27" t="s">
        <v>34</v>
      </c>
      <c r="P573" s="27" t="s">
        <v>127</v>
      </c>
      <c r="Q573" s="27" t="s">
        <v>136</v>
      </c>
      <c r="R573" s="27">
        <v>2018</v>
      </c>
      <c r="S573" s="22">
        <v>439500</v>
      </c>
      <c r="T573" s="27" t="s">
        <v>229</v>
      </c>
      <c r="U573" s="33" t="s">
        <v>58</v>
      </c>
      <c r="V573" s="27">
        <v>1</v>
      </c>
    </row>
    <row r="574" spans="1:22" s="1" customFormat="1" ht="25.25" customHeight="1">
      <c r="A574" s="26" t="s">
        <v>1655</v>
      </c>
      <c r="B574" s="27" t="s">
        <v>23</v>
      </c>
      <c r="C574" s="27" t="s">
        <v>24</v>
      </c>
      <c r="D574" s="27" t="s">
        <v>1656</v>
      </c>
      <c r="E574" s="20" t="s">
        <v>1657</v>
      </c>
      <c r="F574" s="28" t="s">
        <v>121</v>
      </c>
      <c r="G574" s="27" t="s">
        <v>852</v>
      </c>
      <c r="H574" s="27" t="s">
        <v>123</v>
      </c>
      <c r="I574" s="26" t="s">
        <v>30</v>
      </c>
      <c r="J574" s="28" t="s">
        <v>443</v>
      </c>
      <c r="K574" s="18">
        <v>43643</v>
      </c>
      <c r="L574" s="19">
        <v>44681</v>
      </c>
      <c r="M574" s="26" t="s">
        <v>55</v>
      </c>
      <c r="N574" s="27" t="s">
        <v>1579</v>
      </c>
      <c r="O574" s="27" t="s">
        <v>34</v>
      </c>
      <c r="P574" s="27" t="s">
        <v>127</v>
      </c>
      <c r="Q574" s="27" t="s">
        <v>136</v>
      </c>
      <c r="R574" s="27">
        <v>2018</v>
      </c>
      <c r="S574" s="22">
        <v>238800</v>
      </c>
      <c r="T574" s="27" t="s">
        <v>229</v>
      </c>
      <c r="U574" s="33" t="s">
        <v>58</v>
      </c>
      <c r="V574" s="27">
        <v>1</v>
      </c>
    </row>
    <row r="575" spans="1:22" s="1" customFormat="1" ht="25.25" customHeight="1">
      <c r="A575" s="26" t="s">
        <v>1658</v>
      </c>
      <c r="B575" s="27" t="s">
        <v>23</v>
      </c>
      <c r="C575" s="27" t="s">
        <v>24</v>
      </c>
      <c r="D575" s="27" t="s">
        <v>1659</v>
      </c>
      <c r="E575" s="20" t="s">
        <v>1660</v>
      </c>
      <c r="F575" s="27" t="s">
        <v>714</v>
      </c>
      <c r="G575" s="27" t="s">
        <v>715</v>
      </c>
      <c r="H575" s="29" t="s">
        <v>284</v>
      </c>
      <c r="I575" s="26" t="s">
        <v>116</v>
      </c>
      <c r="J575" s="37" t="s">
        <v>306</v>
      </c>
      <c r="K575" s="18">
        <v>43690</v>
      </c>
      <c r="L575" s="19">
        <v>44681</v>
      </c>
      <c r="M575" s="27" t="s">
        <v>48</v>
      </c>
      <c r="N575" s="27" t="s">
        <v>438</v>
      </c>
      <c r="O575" s="27" t="s">
        <v>287</v>
      </c>
      <c r="P575" s="27" t="s">
        <v>413</v>
      </c>
      <c r="Q575" s="27" t="s">
        <v>289</v>
      </c>
      <c r="R575" s="27">
        <v>2018</v>
      </c>
      <c r="S575" s="22">
        <v>163607.06</v>
      </c>
      <c r="T575" s="27" t="s">
        <v>49</v>
      </c>
      <c r="U575" s="27" t="s">
        <v>50</v>
      </c>
      <c r="V575" s="27">
        <v>1</v>
      </c>
    </row>
    <row r="576" spans="1:22" s="1" customFormat="1" ht="25.25" customHeight="1">
      <c r="A576" s="26" t="s">
        <v>1661</v>
      </c>
      <c r="B576" s="27" t="s">
        <v>23</v>
      </c>
      <c r="C576" s="27" t="s">
        <v>24</v>
      </c>
      <c r="D576" s="27" t="s">
        <v>1662</v>
      </c>
      <c r="E576" s="20" t="s">
        <v>1663</v>
      </c>
      <c r="F576" s="28" t="s">
        <v>121</v>
      </c>
      <c r="G576" s="27" t="s">
        <v>442</v>
      </c>
      <c r="H576" s="27" t="s">
        <v>133</v>
      </c>
      <c r="I576" s="26" t="s">
        <v>116</v>
      </c>
      <c r="J576" s="28" t="s">
        <v>443</v>
      </c>
      <c r="K576" s="18">
        <v>43601</v>
      </c>
      <c r="L576" s="19">
        <v>44681</v>
      </c>
      <c r="M576" s="26" t="s">
        <v>55</v>
      </c>
      <c r="N576" s="27" t="s">
        <v>845</v>
      </c>
      <c r="O576" s="27" t="s">
        <v>34</v>
      </c>
      <c r="P576" s="27" t="s">
        <v>127</v>
      </c>
      <c r="Q576" s="27" t="s">
        <v>136</v>
      </c>
      <c r="R576" s="27">
        <v>2018</v>
      </c>
      <c r="S576" s="22">
        <v>439500</v>
      </c>
      <c r="T576" s="27" t="s">
        <v>229</v>
      </c>
      <c r="U576" s="33" t="s">
        <v>58</v>
      </c>
      <c r="V576" s="27">
        <v>1</v>
      </c>
    </row>
    <row r="577" spans="1:22" s="1" customFormat="1" ht="25.25" customHeight="1">
      <c r="A577" s="26" t="s">
        <v>1664</v>
      </c>
      <c r="B577" s="27" t="s">
        <v>23</v>
      </c>
      <c r="C577" s="27" t="s">
        <v>24</v>
      </c>
      <c r="D577" s="27" t="s">
        <v>1665</v>
      </c>
      <c r="E577" s="20" t="s">
        <v>1666</v>
      </c>
      <c r="F577" s="28" t="s">
        <v>121</v>
      </c>
      <c r="G577" s="27" t="s">
        <v>852</v>
      </c>
      <c r="H577" s="27" t="s">
        <v>123</v>
      </c>
      <c r="I577" s="26" t="s">
        <v>30</v>
      </c>
      <c r="J577" s="28" t="s">
        <v>443</v>
      </c>
      <c r="K577" s="18">
        <v>43601</v>
      </c>
      <c r="L577" s="19">
        <v>44681</v>
      </c>
      <c r="M577" s="26" t="s">
        <v>55</v>
      </c>
      <c r="N577" s="27" t="s">
        <v>750</v>
      </c>
      <c r="O577" s="27" t="s">
        <v>34</v>
      </c>
      <c r="P577" s="27" t="s">
        <v>127</v>
      </c>
      <c r="Q577" s="27" t="s">
        <v>136</v>
      </c>
      <c r="R577" s="27">
        <v>2018</v>
      </c>
      <c r="S577" s="22">
        <v>238800</v>
      </c>
      <c r="T577" s="27" t="s">
        <v>229</v>
      </c>
      <c r="U577" s="33" t="s">
        <v>58</v>
      </c>
      <c r="V577" s="27">
        <v>1</v>
      </c>
    </row>
    <row r="578" spans="1:22" s="1" customFormat="1" ht="25.25" customHeight="1">
      <c r="A578" s="26" t="s">
        <v>1667</v>
      </c>
      <c r="B578" s="27" t="s">
        <v>23</v>
      </c>
      <c r="C578" s="27" t="s">
        <v>24</v>
      </c>
      <c r="D578" s="27" t="s">
        <v>1668</v>
      </c>
      <c r="E578" s="20" t="s">
        <v>1669</v>
      </c>
      <c r="F578" s="28" t="s">
        <v>121</v>
      </c>
      <c r="G578" s="27" t="s">
        <v>442</v>
      </c>
      <c r="H578" s="27" t="s">
        <v>133</v>
      </c>
      <c r="I578" s="26" t="s">
        <v>116</v>
      </c>
      <c r="J578" s="28" t="s">
        <v>443</v>
      </c>
      <c r="K578" s="18">
        <v>43601</v>
      </c>
      <c r="L578" s="19">
        <v>44681</v>
      </c>
      <c r="M578" s="26" t="s">
        <v>55</v>
      </c>
      <c r="N578" s="27" t="s">
        <v>750</v>
      </c>
      <c r="O578" s="27" t="s">
        <v>34</v>
      </c>
      <c r="P578" s="27" t="s">
        <v>127</v>
      </c>
      <c r="Q578" s="27" t="s">
        <v>136</v>
      </c>
      <c r="R578" s="27">
        <v>2018</v>
      </c>
      <c r="S578" s="22">
        <v>439500</v>
      </c>
      <c r="T578" s="27" t="s">
        <v>229</v>
      </c>
      <c r="U578" s="33" t="s">
        <v>58</v>
      </c>
      <c r="V578" s="27">
        <v>1</v>
      </c>
    </row>
    <row r="579" spans="1:22" s="1" customFormat="1" ht="25.25" customHeight="1">
      <c r="A579" s="26" t="s">
        <v>1670</v>
      </c>
      <c r="B579" s="27" t="s">
        <v>23</v>
      </c>
      <c r="C579" s="27" t="s">
        <v>24</v>
      </c>
      <c r="D579" s="27" t="s">
        <v>1671</v>
      </c>
      <c r="E579" s="20" t="s">
        <v>1672</v>
      </c>
      <c r="F579" s="28" t="s">
        <v>121</v>
      </c>
      <c r="G579" s="27" t="s">
        <v>852</v>
      </c>
      <c r="H579" s="27" t="s">
        <v>123</v>
      </c>
      <c r="I579" s="26" t="s">
        <v>30</v>
      </c>
      <c r="J579" s="28" t="s">
        <v>443</v>
      </c>
      <c r="K579" s="18">
        <v>43601</v>
      </c>
      <c r="L579" s="19">
        <v>44681</v>
      </c>
      <c r="M579" s="26" t="s">
        <v>55</v>
      </c>
      <c r="N579" s="27" t="s">
        <v>750</v>
      </c>
      <c r="O579" s="27" t="s">
        <v>34</v>
      </c>
      <c r="P579" s="27" t="s">
        <v>127</v>
      </c>
      <c r="Q579" s="27" t="s">
        <v>136</v>
      </c>
      <c r="R579" s="27">
        <v>2018</v>
      </c>
      <c r="S579" s="22">
        <v>238800</v>
      </c>
      <c r="T579" s="27" t="s">
        <v>229</v>
      </c>
      <c r="U579" s="33" t="s">
        <v>58</v>
      </c>
      <c r="V579" s="27">
        <v>1</v>
      </c>
    </row>
    <row r="580" spans="1:22" s="1" customFormat="1" ht="25.25" customHeight="1">
      <c r="A580" s="26" t="s">
        <v>1673</v>
      </c>
      <c r="B580" s="27" t="s">
        <v>23</v>
      </c>
      <c r="C580" s="27" t="s">
        <v>24</v>
      </c>
      <c r="D580" s="27" t="s">
        <v>1674</v>
      </c>
      <c r="E580" s="20" t="s">
        <v>1675</v>
      </c>
      <c r="F580" s="28" t="s">
        <v>121</v>
      </c>
      <c r="G580" s="27" t="s">
        <v>442</v>
      </c>
      <c r="H580" s="27" t="s">
        <v>133</v>
      </c>
      <c r="I580" s="26" t="s">
        <v>116</v>
      </c>
      <c r="J580" s="28" t="s">
        <v>443</v>
      </c>
      <c r="K580" s="18">
        <v>43601</v>
      </c>
      <c r="L580" s="19">
        <v>44681</v>
      </c>
      <c r="M580" s="26" t="s">
        <v>55</v>
      </c>
      <c r="N580" s="27" t="s">
        <v>1676</v>
      </c>
      <c r="O580" s="27" t="s">
        <v>34</v>
      </c>
      <c r="P580" s="27" t="s">
        <v>127</v>
      </c>
      <c r="Q580" s="27" t="s">
        <v>136</v>
      </c>
      <c r="R580" s="27">
        <v>2018</v>
      </c>
      <c r="S580" s="22">
        <v>439500</v>
      </c>
      <c r="T580" s="27" t="s">
        <v>229</v>
      </c>
      <c r="U580" s="33" t="s">
        <v>58</v>
      </c>
      <c r="V580" s="27">
        <v>1</v>
      </c>
    </row>
    <row r="581" spans="1:22" s="1" customFormat="1" ht="25.25" customHeight="1">
      <c r="A581" s="26" t="s">
        <v>1677</v>
      </c>
      <c r="B581" s="27" t="s">
        <v>23</v>
      </c>
      <c r="C581" s="27" t="s">
        <v>24</v>
      </c>
      <c r="D581" s="27" t="s">
        <v>1678</v>
      </c>
      <c r="E581" s="20" t="s">
        <v>1679</v>
      </c>
      <c r="F581" s="28" t="s">
        <v>121</v>
      </c>
      <c r="G581" s="27" t="s">
        <v>442</v>
      </c>
      <c r="H581" s="27" t="s">
        <v>133</v>
      </c>
      <c r="I581" s="26" t="s">
        <v>116</v>
      </c>
      <c r="J581" s="28" t="s">
        <v>443</v>
      </c>
      <c r="K581" s="18">
        <v>43601</v>
      </c>
      <c r="L581" s="19">
        <v>44681</v>
      </c>
      <c r="M581" s="26" t="s">
        <v>55</v>
      </c>
      <c r="N581" s="27" t="s">
        <v>750</v>
      </c>
      <c r="O581" s="27" t="s">
        <v>34</v>
      </c>
      <c r="P581" s="27" t="s">
        <v>127</v>
      </c>
      <c r="Q581" s="27" t="s">
        <v>136</v>
      </c>
      <c r="R581" s="27">
        <v>2018</v>
      </c>
      <c r="S581" s="22">
        <v>439500</v>
      </c>
      <c r="T581" s="27" t="s">
        <v>229</v>
      </c>
      <c r="U581" s="33" t="s">
        <v>58</v>
      </c>
      <c r="V581" s="27">
        <v>1</v>
      </c>
    </row>
    <row r="582" spans="1:22" s="1" customFormat="1" ht="25.25" customHeight="1">
      <c r="A582" s="26" t="s">
        <v>1680</v>
      </c>
      <c r="B582" s="27" t="s">
        <v>23</v>
      </c>
      <c r="C582" s="27" t="s">
        <v>24</v>
      </c>
      <c r="D582" s="27" t="s">
        <v>1681</v>
      </c>
      <c r="E582" s="20" t="s">
        <v>1682</v>
      </c>
      <c r="F582" s="28" t="s">
        <v>121</v>
      </c>
      <c r="G582" s="27" t="s">
        <v>442</v>
      </c>
      <c r="H582" s="27" t="s">
        <v>133</v>
      </c>
      <c r="I582" s="26" t="s">
        <v>116</v>
      </c>
      <c r="J582" s="28" t="s">
        <v>443</v>
      </c>
      <c r="K582" s="18">
        <v>43601</v>
      </c>
      <c r="L582" s="19">
        <v>44681</v>
      </c>
      <c r="M582" s="26" t="s">
        <v>55</v>
      </c>
      <c r="N582" s="27" t="s">
        <v>1683</v>
      </c>
      <c r="O582" s="27" t="s">
        <v>34</v>
      </c>
      <c r="P582" s="27" t="s">
        <v>127</v>
      </c>
      <c r="Q582" s="27" t="s">
        <v>136</v>
      </c>
      <c r="R582" s="27">
        <v>2018</v>
      </c>
      <c r="S582" s="22">
        <v>439500</v>
      </c>
      <c r="T582" s="27" t="s">
        <v>229</v>
      </c>
      <c r="U582" s="33" t="s">
        <v>58</v>
      </c>
      <c r="V582" s="27">
        <v>1</v>
      </c>
    </row>
    <row r="583" spans="1:22" s="1" customFormat="1" ht="25.25" customHeight="1">
      <c r="A583" s="26" t="s">
        <v>1684</v>
      </c>
      <c r="B583" s="27" t="s">
        <v>23</v>
      </c>
      <c r="C583" s="27" t="s">
        <v>24</v>
      </c>
      <c r="D583" s="27" t="s">
        <v>1685</v>
      </c>
      <c r="E583" s="20" t="s">
        <v>1686</v>
      </c>
      <c r="F583" s="28" t="s">
        <v>121</v>
      </c>
      <c r="G583" s="27" t="s">
        <v>442</v>
      </c>
      <c r="H583" s="27" t="s">
        <v>133</v>
      </c>
      <c r="I583" s="26" t="s">
        <v>116</v>
      </c>
      <c r="J583" s="28" t="s">
        <v>443</v>
      </c>
      <c r="K583" s="18">
        <v>43601</v>
      </c>
      <c r="L583" s="19">
        <v>44681</v>
      </c>
      <c r="M583" s="26" t="s">
        <v>55</v>
      </c>
      <c r="N583" s="27" t="s">
        <v>1687</v>
      </c>
      <c r="O583" s="27" t="s">
        <v>34</v>
      </c>
      <c r="P583" s="27" t="s">
        <v>127</v>
      </c>
      <c r="Q583" s="27" t="s">
        <v>136</v>
      </c>
      <c r="R583" s="27">
        <v>2018</v>
      </c>
      <c r="S583" s="22">
        <v>439500</v>
      </c>
      <c r="T583" s="27" t="s">
        <v>229</v>
      </c>
      <c r="U583" s="33" t="s">
        <v>58</v>
      </c>
      <c r="V583" s="27">
        <v>1</v>
      </c>
    </row>
    <row r="584" spans="1:22" s="1" customFormat="1" ht="25.25" customHeight="1">
      <c r="A584" s="26" t="s">
        <v>1688</v>
      </c>
      <c r="B584" s="27" t="s">
        <v>23</v>
      </c>
      <c r="C584" s="27" t="s">
        <v>24</v>
      </c>
      <c r="D584" s="27" t="s">
        <v>1689</v>
      </c>
      <c r="E584" s="20" t="s">
        <v>1690</v>
      </c>
      <c r="F584" s="28" t="s">
        <v>121</v>
      </c>
      <c r="G584" s="27" t="s">
        <v>852</v>
      </c>
      <c r="H584" s="27" t="s">
        <v>123</v>
      </c>
      <c r="I584" s="26" t="s">
        <v>30</v>
      </c>
      <c r="J584" s="28" t="s">
        <v>443</v>
      </c>
      <c r="K584" s="18">
        <v>43601</v>
      </c>
      <c r="L584" s="19">
        <v>44681</v>
      </c>
      <c r="M584" s="26" t="s">
        <v>55</v>
      </c>
      <c r="N584" s="27" t="s">
        <v>1687</v>
      </c>
      <c r="O584" s="27" t="s">
        <v>34</v>
      </c>
      <c r="P584" s="27" t="s">
        <v>127</v>
      </c>
      <c r="Q584" s="27" t="s">
        <v>136</v>
      </c>
      <c r="R584" s="27">
        <v>2018</v>
      </c>
      <c r="S584" s="22">
        <v>238800</v>
      </c>
      <c r="T584" s="27" t="s">
        <v>229</v>
      </c>
      <c r="U584" s="33" t="s">
        <v>58</v>
      </c>
      <c r="V584" s="27">
        <v>1</v>
      </c>
    </row>
    <row r="585" spans="1:22" s="1" customFormat="1" ht="25.25" customHeight="1">
      <c r="A585" s="26" t="s">
        <v>1691</v>
      </c>
      <c r="B585" s="27" t="s">
        <v>23</v>
      </c>
      <c r="C585" s="27" t="s">
        <v>24</v>
      </c>
      <c r="D585" s="27" t="s">
        <v>1692</v>
      </c>
      <c r="E585" s="20" t="s">
        <v>1693</v>
      </c>
      <c r="F585" s="28" t="s">
        <v>121</v>
      </c>
      <c r="G585" s="27" t="s">
        <v>442</v>
      </c>
      <c r="H585" s="27" t="s">
        <v>133</v>
      </c>
      <c r="I585" s="26" t="s">
        <v>116</v>
      </c>
      <c r="J585" s="28" t="s">
        <v>443</v>
      </c>
      <c r="K585" s="18">
        <v>43599</v>
      </c>
      <c r="L585" s="19">
        <v>44681</v>
      </c>
      <c r="M585" s="26" t="s">
        <v>55</v>
      </c>
      <c r="N585" s="27" t="s">
        <v>838</v>
      </c>
      <c r="O585" s="27" t="s">
        <v>34</v>
      </c>
      <c r="P585" s="27" t="s">
        <v>127</v>
      </c>
      <c r="Q585" s="27" t="s">
        <v>136</v>
      </c>
      <c r="R585" s="27">
        <v>2018</v>
      </c>
      <c r="S585" s="22">
        <v>439500</v>
      </c>
      <c r="T585" s="27" t="s">
        <v>229</v>
      </c>
      <c r="U585" s="33" t="s">
        <v>58</v>
      </c>
      <c r="V585" s="27">
        <v>1</v>
      </c>
    </row>
    <row r="586" spans="1:22" s="1" customFormat="1" ht="25.25" customHeight="1">
      <c r="A586" s="26" t="s">
        <v>1694</v>
      </c>
      <c r="B586" s="27" t="s">
        <v>23</v>
      </c>
      <c r="C586" s="27" t="s">
        <v>24</v>
      </c>
      <c r="D586" s="27" t="s">
        <v>1695</v>
      </c>
      <c r="E586" s="20" t="s">
        <v>1696</v>
      </c>
      <c r="F586" s="28" t="s">
        <v>121</v>
      </c>
      <c r="G586" s="27" t="s">
        <v>442</v>
      </c>
      <c r="H586" s="27" t="s">
        <v>133</v>
      </c>
      <c r="I586" s="26" t="s">
        <v>116</v>
      </c>
      <c r="J586" s="28" t="s">
        <v>443</v>
      </c>
      <c r="K586" s="18">
        <v>43601</v>
      </c>
      <c r="L586" s="19">
        <v>44681</v>
      </c>
      <c r="M586" s="26" t="s">
        <v>55</v>
      </c>
      <c r="N586" s="27" t="s">
        <v>1697</v>
      </c>
      <c r="O586" s="27" t="s">
        <v>34</v>
      </c>
      <c r="P586" s="27" t="s">
        <v>127</v>
      </c>
      <c r="Q586" s="27" t="s">
        <v>136</v>
      </c>
      <c r="R586" s="27">
        <v>2018</v>
      </c>
      <c r="S586" s="22">
        <v>439500</v>
      </c>
      <c r="T586" s="27" t="s">
        <v>229</v>
      </c>
      <c r="U586" s="33" t="s">
        <v>58</v>
      </c>
      <c r="V586" s="27">
        <v>1</v>
      </c>
    </row>
    <row r="587" spans="1:22" s="1" customFormat="1" ht="25.25" customHeight="1">
      <c r="A587" s="26" t="s">
        <v>1698</v>
      </c>
      <c r="B587" s="27" t="s">
        <v>23</v>
      </c>
      <c r="C587" s="27" t="s">
        <v>24</v>
      </c>
      <c r="D587" s="27" t="s">
        <v>1699</v>
      </c>
      <c r="E587" s="20" t="s">
        <v>1700</v>
      </c>
      <c r="F587" s="28" t="s">
        <v>121</v>
      </c>
      <c r="G587" s="27" t="s">
        <v>852</v>
      </c>
      <c r="H587" s="27" t="s">
        <v>123</v>
      </c>
      <c r="I587" s="26" t="s">
        <v>30</v>
      </c>
      <c r="J587" s="28" t="s">
        <v>443</v>
      </c>
      <c r="K587" s="18">
        <v>43614</v>
      </c>
      <c r="L587" s="19">
        <v>44681</v>
      </c>
      <c r="M587" s="26" t="s">
        <v>55</v>
      </c>
      <c r="N587" s="27" t="s">
        <v>933</v>
      </c>
      <c r="O587" s="27" t="s">
        <v>34</v>
      </c>
      <c r="P587" s="27" t="s">
        <v>127</v>
      </c>
      <c r="Q587" s="27" t="s">
        <v>136</v>
      </c>
      <c r="R587" s="27">
        <v>2018</v>
      </c>
      <c r="S587" s="22">
        <v>238800</v>
      </c>
      <c r="T587" s="27" t="s">
        <v>229</v>
      </c>
      <c r="U587" s="33" t="s">
        <v>58</v>
      </c>
      <c r="V587" s="27">
        <v>1</v>
      </c>
    </row>
    <row r="588" spans="1:22" s="1" customFormat="1" ht="25.25" customHeight="1">
      <c r="A588" s="26" t="s">
        <v>1701</v>
      </c>
      <c r="B588" s="27" t="s">
        <v>23</v>
      </c>
      <c r="C588" s="27" t="s">
        <v>24</v>
      </c>
      <c r="D588" s="27" t="s">
        <v>1702</v>
      </c>
      <c r="E588" s="20" t="s">
        <v>1703</v>
      </c>
      <c r="F588" s="28" t="s">
        <v>121</v>
      </c>
      <c r="G588" s="27" t="s">
        <v>852</v>
      </c>
      <c r="H588" s="27" t="s">
        <v>123</v>
      </c>
      <c r="I588" s="26" t="s">
        <v>30</v>
      </c>
      <c r="J588" s="28" t="s">
        <v>443</v>
      </c>
      <c r="K588" s="18">
        <v>43601</v>
      </c>
      <c r="L588" s="19">
        <v>44681</v>
      </c>
      <c r="M588" s="26" t="s">
        <v>55</v>
      </c>
      <c r="N588" s="27" t="s">
        <v>1676</v>
      </c>
      <c r="O588" s="27" t="s">
        <v>34</v>
      </c>
      <c r="P588" s="27" t="s">
        <v>127</v>
      </c>
      <c r="Q588" s="27" t="s">
        <v>136</v>
      </c>
      <c r="R588" s="27">
        <v>2018</v>
      </c>
      <c r="S588" s="22">
        <v>238800</v>
      </c>
      <c r="T588" s="27" t="s">
        <v>229</v>
      </c>
      <c r="U588" s="33" t="s">
        <v>58</v>
      </c>
      <c r="V588" s="27">
        <v>1</v>
      </c>
    </row>
    <row r="589" spans="1:22" s="1" customFormat="1" ht="25.25" customHeight="1">
      <c r="A589" s="26" t="s">
        <v>1704</v>
      </c>
      <c r="B589" s="27" t="s">
        <v>23</v>
      </c>
      <c r="C589" s="27" t="s">
        <v>24</v>
      </c>
      <c r="D589" s="27" t="s">
        <v>1705</v>
      </c>
      <c r="E589" s="20" t="s">
        <v>1706</v>
      </c>
      <c r="F589" s="28" t="s">
        <v>121</v>
      </c>
      <c r="G589" s="27" t="s">
        <v>442</v>
      </c>
      <c r="H589" s="27" t="s">
        <v>133</v>
      </c>
      <c r="I589" s="26" t="s">
        <v>116</v>
      </c>
      <c r="J589" s="28" t="s">
        <v>443</v>
      </c>
      <c r="K589" s="18">
        <v>43601</v>
      </c>
      <c r="L589" s="19">
        <v>44681</v>
      </c>
      <c r="M589" s="26" t="s">
        <v>55</v>
      </c>
      <c r="N589" s="27" t="s">
        <v>1707</v>
      </c>
      <c r="O589" s="27" t="s">
        <v>34</v>
      </c>
      <c r="P589" s="27" t="s">
        <v>127</v>
      </c>
      <c r="Q589" s="27" t="s">
        <v>136</v>
      </c>
      <c r="R589" s="27">
        <v>2018</v>
      </c>
      <c r="S589" s="22">
        <v>439500</v>
      </c>
      <c r="T589" s="27" t="s">
        <v>229</v>
      </c>
      <c r="U589" s="33" t="s">
        <v>58</v>
      </c>
      <c r="V589" s="27">
        <v>1</v>
      </c>
    </row>
    <row r="590" spans="1:22" s="1" customFormat="1" ht="25.25" customHeight="1">
      <c r="A590" s="26" t="s">
        <v>1708</v>
      </c>
      <c r="B590" s="27" t="s">
        <v>23</v>
      </c>
      <c r="C590" s="27" t="s">
        <v>24</v>
      </c>
      <c r="D590" s="27" t="s">
        <v>1709</v>
      </c>
      <c r="E590" s="20" t="s">
        <v>1710</v>
      </c>
      <c r="F590" s="28" t="s">
        <v>121</v>
      </c>
      <c r="G590" s="27" t="s">
        <v>442</v>
      </c>
      <c r="H590" s="27" t="s">
        <v>133</v>
      </c>
      <c r="I590" s="26" t="s">
        <v>116</v>
      </c>
      <c r="J590" s="28" t="s">
        <v>443</v>
      </c>
      <c r="K590" s="18">
        <v>43601</v>
      </c>
      <c r="L590" s="19">
        <v>44681</v>
      </c>
      <c r="M590" s="26" t="s">
        <v>55</v>
      </c>
      <c r="N590" s="27" t="s">
        <v>828</v>
      </c>
      <c r="O590" s="27" t="s">
        <v>34</v>
      </c>
      <c r="P590" s="27" t="s">
        <v>127</v>
      </c>
      <c r="Q590" s="27" t="s">
        <v>136</v>
      </c>
      <c r="R590" s="27">
        <v>2018</v>
      </c>
      <c r="S590" s="22">
        <v>439500</v>
      </c>
      <c r="T590" s="27" t="s">
        <v>229</v>
      </c>
      <c r="U590" s="33" t="s">
        <v>58</v>
      </c>
      <c r="V590" s="27">
        <v>1</v>
      </c>
    </row>
    <row r="591" spans="1:22" s="1" customFormat="1" ht="25.25" customHeight="1">
      <c r="A591" s="26" t="s">
        <v>1711</v>
      </c>
      <c r="B591" s="27" t="s">
        <v>23</v>
      </c>
      <c r="C591" s="27" t="s">
        <v>24</v>
      </c>
      <c r="D591" s="27" t="s">
        <v>1712</v>
      </c>
      <c r="E591" s="20" t="s">
        <v>1713</v>
      </c>
      <c r="F591" s="28" t="s">
        <v>121</v>
      </c>
      <c r="G591" s="27" t="s">
        <v>852</v>
      </c>
      <c r="H591" s="27" t="s">
        <v>123</v>
      </c>
      <c r="I591" s="26" t="s">
        <v>30</v>
      </c>
      <c r="J591" s="28" t="s">
        <v>443</v>
      </c>
      <c r="K591" s="18">
        <v>43601</v>
      </c>
      <c r="L591" s="19">
        <v>44681</v>
      </c>
      <c r="M591" s="26" t="s">
        <v>55</v>
      </c>
      <c r="N591" s="27" t="s">
        <v>1687</v>
      </c>
      <c r="O591" s="27" t="s">
        <v>34</v>
      </c>
      <c r="P591" s="27" t="s">
        <v>127</v>
      </c>
      <c r="Q591" s="27" t="s">
        <v>136</v>
      </c>
      <c r="R591" s="27">
        <v>2018</v>
      </c>
      <c r="S591" s="22">
        <v>238800</v>
      </c>
      <c r="T591" s="27" t="s">
        <v>229</v>
      </c>
      <c r="U591" s="33" t="s">
        <v>58</v>
      </c>
      <c r="V591" s="27">
        <v>1</v>
      </c>
    </row>
    <row r="592" spans="1:22" s="1" customFormat="1" ht="25.25" customHeight="1">
      <c r="A592" s="26" t="s">
        <v>1714</v>
      </c>
      <c r="B592" s="27" t="s">
        <v>23</v>
      </c>
      <c r="C592" s="27" t="s">
        <v>24</v>
      </c>
      <c r="D592" s="27" t="s">
        <v>1715</v>
      </c>
      <c r="E592" s="20" t="s">
        <v>1716</v>
      </c>
      <c r="F592" s="28" t="s">
        <v>121</v>
      </c>
      <c r="G592" s="27" t="s">
        <v>852</v>
      </c>
      <c r="H592" s="27" t="s">
        <v>123</v>
      </c>
      <c r="I592" s="26" t="s">
        <v>30</v>
      </c>
      <c r="J592" s="28" t="s">
        <v>443</v>
      </c>
      <c r="K592" s="18">
        <v>43600</v>
      </c>
      <c r="L592" s="19">
        <v>44681</v>
      </c>
      <c r="M592" s="26" t="s">
        <v>55</v>
      </c>
      <c r="N592" s="27" t="s">
        <v>1676</v>
      </c>
      <c r="O592" s="27" t="s">
        <v>34</v>
      </c>
      <c r="P592" s="27" t="s">
        <v>127</v>
      </c>
      <c r="Q592" s="27" t="s">
        <v>136</v>
      </c>
      <c r="R592" s="27">
        <v>2018</v>
      </c>
      <c r="S592" s="22">
        <v>238800</v>
      </c>
      <c r="T592" s="27" t="s">
        <v>229</v>
      </c>
      <c r="U592" s="33" t="s">
        <v>58</v>
      </c>
      <c r="V592" s="27">
        <v>1</v>
      </c>
    </row>
    <row r="593" spans="1:22" s="1" customFormat="1" ht="25.25" customHeight="1">
      <c r="A593" s="26" t="s">
        <v>1717</v>
      </c>
      <c r="B593" s="27" t="s">
        <v>23</v>
      </c>
      <c r="C593" s="27" t="s">
        <v>24</v>
      </c>
      <c r="D593" s="27" t="s">
        <v>1718</v>
      </c>
      <c r="E593" s="20" t="s">
        <v>1719</v>
      </c>
      <c r="F593" s="28" t="s">
        <v>121</v>
      </c>
      <c r="G593" s="27" t="s">
        <v>442</v>
      </c>
      <c r="H593" s="27" t="s">
        <v>133</v>
      </c>
      <c r="I593" s="26" t="s">
        <v>116</v>
      </c>
      <c r="J593" s="28" t="s">
        <v>443</v>
      </c>
      <c r="K593" s="18">
        <v>43601</v>
      </c>
      <c r="L593" s="19">
        <v>44681</v>
      </c>
      <c r="M593" s="26" t="s">
        <v>55</v>
      </c>
      <c r="N593" s="27" t="s">
        <v>641</v>
      </c>
      <c r="O593" s="27" t="s">
        <v>34</v>
      </c>
      <c r="P593" s="27" t="s">
        <v>127</v>
      </c>
      <c r="Q593" s="27" t="s">
        <v>136</v>
      </c>
      <c r="R593" s="27">
        <v>2018</v>
      </c>
      <c r="S593" s="22">
        <v>439500</v>
      </c>
      <c r="T593" s="27" t="s">
        <v>229</v>
      </c>
      <c r="U593" s="33" t="s">
        <v>58</v>
      </c>
      <c r="V593" s="27">
        <v>1</v>
      </c>
    </row>
    <row r="594" spans="1:22" s="1" customFormat="1" ht="25.25" customHeight="1">
      <c r="A594" s="26" t="s">
        <v>1720</v>
      </c>
      <c r="B594" s="27" t="s">
        <v>23</v>
      </c>
      <c r="C594" s="27" t="s">
        <v>24</v>
      </c>
      <c r="D594" s="27" t="s">
        <v>1721</v>
      </c>
      <c r="E594" s="20" t="s">
        <v>1722</v>
      </c>
      <c r="F594" s="28" t="s">
        <v>121</v>
      </c>
      <c r="G594" s="27" t="s">
        <v>442</v>
      </c>
      <c r="H594" s="27" t="s">
        <v>133</v>
      </c>
      <c r="I594" s="26" t="s">
        <v>116</v>
      </c>
      <c r="J594" s="28" t="s">
        <v>443</v>
      </c>
      <c r="K594" s="18">
        <v>43601</v>
      </c>
      <c r="L594" s="19">
        <v>44681</v>
      </c>
      <c r="M594" s="26" t="s">
        <v>55</v>
      </c>
      <c r="N594" s="27" t="s">
        <v>1723</v>
      </c>
      <c r="O594" s="27" t="s">
        <v>34</v>
      </c>
      <c r="P594" s="27" t="s">
        <v>127</v>
      </c>
      <c r="Q594" s="27" t="s">
        <v>136</v>
      </c>
      <c r="R594" s="27">
        <v>2018</v>
      </c>
      <c r="S594" s="22">
        <v>439500</v>
      </c>
      <c r="T594" s="27" t="s">
        <v>229</v>
      </c>
      <c r="U594" s="33" t="s">
        <v>58</v>
      </c>
      <c r="V594" s="27">
        <v>1</v>
      </c>
    </row>
    <row r="595" spans="1:22" s="1" customFormat="1" ht="25.25" customHeight="1">
      <c r="A595" s="26" t="s">
        <v>1724</v>
      </c>
      <c r="B595" s="27" t="s">
        <v>23</v>
      </c>
      <c r="C595" s="27" t="s">
        <v>24</v>
      </c>
      <c r="D595" s="27" t="s">
        <v>1725</v>
      </c>
      <c r="E595" s="20" t="s">
        <v>1726</v>
      </c>
      <c r="F595" s="28" t="s">
        <v>121</v>
      </c>
      <c r="G595" s="27" t="s">
        <v>442</v>
      </c>
      <c r="H595" s="27" t="s">
        <v>133</v>
      </c>
      <c r="I595" s="26" t="s">
        <v>116</v>
      </c>
      <c r="J595" s="28" t="s">
        <v>443</v>
      </c>
      <c r="K595" s="18">
        <v>43601</v>
      </c>
      <c r="L595" s="19">
        <v>44681</v>
      </c>
      <c r="M595" s="26" t="s">
        <v>55</v>
      </c>
      <c r="N595" s="27" t="s">
        <v>1579</v>
      </c>
      <c r="O595" s="27" t="s">
        <v>34</v>
      </c>
      <c r="P595" s="27" t="s">
        <v>127</v>
      </c>
      <c r="Q595" s="27" t="s">
        <v>136</v>
      </c>
      <c r="R595" s="27">
        <v>2018</v>
      </c>
      <c r="S595" s="22">
        <v>439500</v>
      </c>
      <c r="T595" s="27" t="s">
        <v>229</v>
      </c>
      <c r="U595" s="33" t="s">
        <v>58</v>
      </c>
      <c r="V595" s="27">
        <v>1</v>
      </c>
    </row>
    <row r="596" spans="1:22" s="1" customFormat="1" ht="25.25" customHeight="1">
      <c r="A596" s="26" t="s">
        <v>1727</v>
      </c>
      <c r="B596" s="27" t="s">
        <v>23</v>
      </c>
      <c r="C596" s="27" t="s">
        <v>24</v>
      </c>
      <c r="D596" s="27" t="s">
        <v>1728</v>
      </c>
      <c r="E596" s="20" t="s">
        <v>1729</v>
      </c>
      <c r="F596" s="28" t="s">
        <v>121</v>
      </c>
      <c r="G596" s="27" t="s">
        <v>852</v>
      </c>
      <c r="H596" s="27" t="s">
        <v>123</v>
      </c>
      <c r="I596" s="26" t="s">
        <v>30</v>
      </c>
      <c r="J596" s="28" t="s">
        <v>443</v>
      </c>
      <c r="K596" s="18">
        <v>43612</v>
      </c>
      <c r="L596" s="19">
        <v>44681</v>
      </c>
      <c r="M596" s="26" t="s">
        <v>55</v>
      </c>
      <c r="N596" s="27" t="s">
        <v>933</v>
      </c>
      <c r="O596" s="27" t="s">
        <v>34</v>
      </c>
      <c r="P596" s="27" t="s">
        <v>127</v>
      </c>
      <c r="Q596" s="27" t="s">
        <v>136</v>
      </c>
      <c r="R596" s="27">
        <v>2018</v>
      </c>
      <c r="S596" s="22">
        <v>238800</v>
      </c>
      <c r="T596" s="27" t="s">
        <v>229</v>
      </c>
      <c r="U596" s="33" t="s">
        <v>58</v>
      </c>
      <c r="V596" s="27">
        <v>1</v>
      </c>
    </row>
    <row r="597" spans="1:22" s="1" customFormat="1" ht="25.25" customHeight="1">
      <c r="A597" s="26" t="s">
        <v>1730</v>
      </c>
      <c r="B597" s="27" t="s">
        <v>23</v>
      </c>
      <c r="C597" s="27" t="s">
        <v>24</v>
      </c>
      <c r="D597" s="27" t="s">
        <v>1731</v>
      </c>
      <c r="E597" s="20" t="s">
        <v>1732</v>
      </c>
      <c r="F597" s="28" t="s">
        <v>121</v>
      </c>
      <c r="G597" s="27" t="s">
        <v>442</v>
      </c>
      <c r="H597" s="27" t="s">
        <v>133</v>
      </c>
      <c r="I597" s="26" t="s">
        <v>116</v>
      </c>
      <c r="J597" s="28" t="s">
        <v>443</v>
      </c>
      <c r="K597" s="18">
        <v>43601</v>
      </c>
      <c r="L597" s="19">
        <v>44681</v>
      </c>
      <c r="M597" s="26" t="s">
        <v>55</v>
      </c>
      <c r="N597" s="27" t="s">
        <v>1723</v>
      </c>
      <c r="O597" s="27" t="s">
        <v>34</v>
      </c>
      <c r="P597" s="27" t="s">
        <v>127</v>
      </c>
      <c r="Q597" s="27" t="s">
        <v>136</v>
      </c>
      <c r="R597" s="27">
        <v>2018</v>
      </c>
      <c r="S597" s="22">
        <v>439500</v>
      </c>
      <c r="T597" s="27" t="s">
        <v>229</v>
      </c>
      <c r="U597" s="33" t="s">
        <v>58</v>
      </c>
      <c r="V597" s="27">
        <v>1</v>
      </c>
    </row>
    <row r="598" spans="1:22" s="1" customFormat="1" ht="25.25" customHeight="1">
      <c r="A598" s="26" t="s">
        <v>1733</v>
      </c>
      <c r="B598" s="27" t="s">
        <v>23</v>
      </c>
      <c r="C598" s="27" t="s">
        <v>24</v>
      </c>
      <c r="D598" s="27" t="s">
        <v>1734</v>
      </c>
      <c r="E598" s="20" t="s">
        <v>1735</v>
      </c>
      <c r="F598" s="28" t="s">
        <v>121</v>
      </c>
      <c r="G598" s="27" t="s">
        <v>852</v>
      </c>
      <c r="H598" s="26" t="s">
        <v>1227</v>
      </c>
      <c r="I598" s="26" t="s">
        <v>116</v>
      </c>
      <c r="J598" s="28" t="s">
        <v>443</v>
      </c>
      <c r="K598" s="18">
        <v>43578</v>
      </c>
      <c r="L598" s="19">
        <v>44681</v>
      </c>
      <c r="M598" s="27" t="s">
        <v>48</v>
      </c>
      <c r="N598" s="27" t="s">
        <v>1736</v>
      </c>
      <c r="O598" s="27" t="s">
        <v>34</v>
      </c>
      <c r="P598" s="27" t="s">
        <v>127</v>
      </c>
      <c r="Q598" s="27" t="s">
        <v>136</v>
      </c>
      <c r="R598" s="27">
        <v>2018</v>
      </c>
      <c r="S598" s="22">
        <v>439500</v>
      </c>
      <c r="T598" s="27" t="s">
        <v>49</v>
      </c>
      <c r="U598" s="27" t="s">
        <v>50</v>
      </c>
      <c r="V598" s="27">
        <v>1</v>
      </c>
    </row>
    <row r="599" spans="1:22" s="1" customFormat="1" ht="25.25" customHeight="1">
      <c r="A599" s="26" t="s">
        <v>1737</v>
      </c>
      <c r="B599" s="27" t="s">
        <v>23</v>
      </c>
      <c r="C599" s="27" t="s">
        <v>24</v>
      </c>
      <c r="D599" s="27" t="s">
        <v>1738</v>
      </c>
      <c r="E599" s="20" t="s">
        <v>1739</v>
      </c>
      <c r="F599" s="28" t="s">
        <v>121</v>
      </c>
      <c r="G599" s="27" t="s">
        <v>852</v>
      </c>
      <c r="H599" s="27" t="s">
        <v>123</v>
      </c>
      <c r="I599" s="26" t="s">
        <v>30</v>
      </c>
      <c r="J599" s="28" t="s">
        <v>443</v>
      </c>
      <c r="K599" s="18">
        <v>43600</v>
      </c>
      <c r="L599" s="19">
        <v>44681</v>
      </c>
      <c r="M599" s="26" t="s">
        <v>55</v>
      </c>
      <c r="N599" s="27" t="s">
        <v>746</v>
      </c>
      <c r="O599" s="27" t="s">
        <v>34</v>
      </c>
      <c r="P599" s="27" t="s">
        <v>127</v>
      </c>
      <c r="Q599" s="27" t="s">
        <v>136</v>
      </c>
      <c r="R599" s="27">
        <v>2018</v>
      </c>
      <c r="S599" s="22">
        <v>238800</v>
      </c>
      <c r="T599" s="27" t="s">
        <v>229</v>
      </c>
      <c r="U599" s="33" t="s">
        <v>58</v>
      </c>
      <c r="V599" s="27">
        <v>1</v>
      </c>
    </row>
    <row r="600" spans="1:22" s="1" customFormat="1" ht="25.25" customHeight="1">
      <c r="A600" s="26" t="s">
        <v>1740</v>
      </c>
      <c r="B600" s="27" t="s">
        <v>23</v>
      </c>
      <c r="C600" s="26" t="s">
        <v>24</v>
      </c>
      <c r="D600" s="26" t="s">
        <v>1741</v>
      </c>
      <c r="E600" s="30" t="s">
        <v>1742</v>
      </c>
      <c r="F600" s="26" t="s">
        <v>65</v>
      </c>
      <c r="G600" s="26" t="s">
        <v>1743</v>
      </c>
      <c r="H600" s="27" t="s">
        <v>133</v>
      </c>
      <c r="I600" s="26" t="s">
        <v>116</v>
      </c>
      <c r="J600" s="37" t="s">
        <v>956</v>
      </c>
      <c r="K600" s="18">
        <v>43690</v>
      </c>
      <c r="L600" s="19">
        <v>44681</v>
      </c>
      <c r="M600" s="26" t="s">
        <v>696</v>
      </c>
      <c r="N600" s="27" t="s">
        <v>32</v>
      </c>
      <c r="O600" s="26" t="s">
        <v>34</v>
      </c>
      <c r="P600" s="26" t="s">
        <v>127</v>
      </c>
      <c r="Q600" s="26" t="s">
        <v>119</v>
      </c>
      <c r="R600" s="27">
        <v>2018</v>
      </c>
      <c r="S600" s="22">
        <v>444000</v>
      </c>
      <c r="T600" s="26" t="s">
        <v>698</v>
      </c>
      <c r="U600" s="27" t="s">
        <v>86</v>
      </c>
      <c r="V600" s="27">
        <v>1</v>
      </c>
    </row>
    <row r="601" spans="1:22" s="1" customFormat="1" ht="25.25" customHeight="1">
      <c r="A601" s="26" t="s">
        <v>1744</v>
      </c>
      <c r="B601" s="27" t="s">
        <v>23</v>
      </c>
      <c r="C601" s="27" t="s">
        <v>24</v>
      </c>
      <c r="D601" s="27" t="s">
        <v>1745</v>
      </c>
      <c r="E601" s="20"/>
      <c r="F601" s="40" t="s">
        <v>65</v>
      </c>
      <c r="G601" s="27" t="s">
        <v>1746</v>
      </c>
      <c r="H601" s="27" t="s">
        <v>133</v>
      </c>
      <c r="I601" s="26" t="s">
        <v>116</v>
      </c>
      <c r="J601" s="38" t="s">
        <v>54</v>
      </c>
      <c r="K601" s="18">
        <v>43670</v>
      </c>
      <c r="L601" s="19">
        <v>44681</v>
      </c>
      <c r="M601" s="27" t="s">
        <v>33</v>
      </c>
      <c r="N601" s="27" t="s">
        <v>32</v>
      </c>
      <c r="O601" s="27" t="s">
        <v>34</v>
      </c>
      <c r="P601" s="27" t="s">
        <v>1228</v>
      </c>
      <c r="Q601" s="27" t="s">
        <v>119</v>
      </c>
      <c r="R601" s="27">
        <v>2018</v>
      </c>
      <c r="S601" s="22">
        <v>444000</v>
      </c>
      <c r="T601" s="26" t="s">
        <v>36</v>
      </c>
      <c r="U601" s="27" t="s">
        <v>37</v>
      </c>
      <c r="V601" s="27">
        <v>1</v>
      </c>
    </row>
    <row r="602" spans="1:22" s="1" customFormat="1" ht="25.25" customHeight="1">
      <c r="A602" s="26" t="s">
        <v>1747</v>
      </c>
      <c r="B602" s="26" t="s">
        <v>23</v>
      </c>
      <c r="C602" s="26" t="s">
        <v>24</v>
      </c>
      <c r="D602" s="26" t="s">
        <v>1748</v>
      </c>
      <c r="E602" s="30" t="s">
        <v>1749</v>
      </c>
      <c r="F602" s="26" t="s">
        <v>27</v>
      </c>
      <c r="G602" s="26" t="s">
        <v>1264</v>
      </c>
      <c r="H602" s="26" t="s">
        <v>133</v>
      </c>
      <c r="I602" s="26" t="s">
        <v>116</v>
      </c>
      <c r="J602" s="37" t="s">
        <v>134</v>
      </c>
      <c r="K602" s="19">
        <v>44111</v>
      </c>
      <c r="L602" s="19">
        <v>44681</v>
      </c>
      <c r="M602" s="27" t="s">
        <v>48</v>
      </c>
      <c r="N602" s="26" t="s">
        <v>32</v>
      </c>
      <c r="O602" s="26" t="s">
        <v>56</v>
      </c>
      <c r="P602" s="26" t="s">
        <v>118</v>
      </c>
      <c r="Q602" s="26" t="s">
        <v>119</v>
      </c>
      <c r="R602" s="26">
        <v>2019</v>
      </c>
      <c r="S602" s="23" t="s">
        <v>1265</v>
      </c>
      <c r="T602" s="27" t="s">
        <v>49</v>
      </c>
      <c r="U602" s="27" t="s">
        <v>50</v>
      </c>
      <c r="V602" s="27">
        <v>1</v>
      </c>
    </row>
    <row r="603" spans="1:22" s="1" customFormat="1" ht="25.25" customHeight="1">
      <c r="A603" s="36" t="s">
        <v>1750</v>
      </c>
      <c r="B603" s="31" t="s">
        <v>23</v>
      </c>
      <c r="C603" s="31" t="s">
        <v>24</v>
      </c>
      <c r="D603" s="36" t="s">
        <v>1751</v>
      </c>
      <c r="E603" s="11" t="s">
        <v>1752</v>
      </c>
      <c r="F603" s="36" t="s">
        <v>27</v>
      </c>
      <c r="G603" s="33" t="s">
        <v>1264</v>
      </c>
      <c r="H603" s="33" t="s">
        <v>133</v>
      </c>
      <c r="I603" s="31" t="s">
        <v>116</v>
      </c>
      <c r="J603" s="41" t="s">
        <v>134</v>
      </c>
      <c r="K603" s="9">
        <v>44127</v>
      </c>
      <c r="L603" s="19">
        <v>44681</v>
      </c>
      <c r="M603" s="36" t="s">
        <v>33</v>
      </c>
      <c r="N603" s="32" t="s">
        <v>471</v>
      </c>
      <c r="O603" s="32" t="s">
        <v>34</v>
      </c>
      <c r="P603" s="32" t="s">
        <v>127</v>
      </c>
      <c r="Q603" s="32" t="s">
        <v>136</v>
      </c>
      <c r="R603" s="36">
        <v>2019</v>
      </c>
      <c r="S603" s="21" t="s">
        <v>1265</v>
      </c>
      <c r="T603" s="36" t="s">
        <v>49</v>
      </c>
      <c r="U603" s="32" t="s">
        <v>50</v>
      </c>
      <c r="V603" s="27">
        <v>1</v>
      </c>
    </row>
    <row r="604" spans="1:22" s="1" customFormat="1" ht="25.25" customHeight="1">
      <c r="A604" s="36" t="s">
        <v>1753</v>
      </c>
      <c r="B604" s="31" t="s">
        <v>23</v>
      </c>
      <c r="C604" s="31" t="s">
        <v>24</v>
      </c>
      <c r="D604" s="36" t="s">
        <v>1754</v>
      </c>
      <c r="E604" s="11" t="s">
        <v>1755</v>
      </c>
      <c r="F604" s="36" t="s">
        <v>27</v>
      </c>
      <c r="G604" s="33" t="s">
        <v>1264</v>
      </c>
      <c r="H604" s="33" t="s">
        <v>133</v>
      </c>
      <c r="I604" s="31" t="s">
        <v>116</v>
      </c>
      <c r="J604" s="41" t="s">
        <v>134</v>
      </c>
      <c r="K604" s="9">
        <v>44127</v>
      </c>
      <c r="L604" s="19">
        <v>44681</v>
      </c>
      <c r="M604" s="36" t="s">
        <v>33</v>
      </c>
      <c r="N604" s="32" t="s">
        <v>471</v>
      </c>
      <c r="O604" s="32" t="s">
        <v>34</v>
      </c>
      <c r="P604" s="32" t="s">
        <v>127</v>
      </c>
      <c r="Q604" s="32" t="s">
        <v>136</v>
      </c>
      <c r="R604" s="36">
        <v>2019</v>
      </c>
      <c r="S604" s="21" t="s">
        <v>1265</v>
      </c>
      <c r="T604" s="36" t="s">
        <v>49</v>
      </c>
      <c r="U604" s="32" t="s">
        <v>50</v>
      </c>
      <c r="V604" s="27">
        <v>1</v>
      </c>
    </row>
    <row r="605" spans="1:22" s="1" customFormat="1" ht="25.25" customHeight="1">
      <c r="A605" s="26" t="s">
        <v>1756</v>
      </c>
      <c r="B605" s="27" t="s">
        <v>23</v>
      </c>
      <c r="C605" s="26" t="s">
        <v>24</v>
      </c>
      <c r="D605" s="27" t="s">
        <v>1757</v>
      </c>
      <c r="E605" s="20" t="s">
        <v>1758</v>
      </c>
      <c r="F605" s="27" t="s">
        <v>809</v>
      </c>
      <c r="G605" s="27" t="s">
        <v>815</v>
      </c>
      <c r="H605" s="29" t="s">
        <v>294</v>
      </c>
      <c r="I605" s="26" t="s">
        <v>116</v>
      </c>
      <c r="J605" s="28" t="s">
        <v>54</v>
      </c>
      <c r="K605" s="18">
        <v>43690</v>
      </c>
      <c r="L605" s="19">
        <v>44681</v>
      </c>
      <c r="M605" s="26" t="s">
        <v>55</v>
      </c>
      <c r="N605" s="27" t="s">
        <v>798</v>
      </c>
      <c r="O605" s="27" t="s">
        <v>287</v>
      </c>
      <c r="P605" s="27" t="s">
        <v>413</v>
      </c>
      <c r="Q605" s="27" t="s">
        <v>386</v>
      </c>
      <c r="R605" s="27">
        <v>2018</v>
      </c>
      <c r="S605" s="22">
        <v>172300</v>
      </c>
      <c r="T605" s="27" t="s">
        <v>229</v>
      </c>
      <c r="U605" s="33" t="s">
        <v>58</v>
      </c>
      <c r="V605" s="27">
        <v>1</v>
      </c>
    </row>
    <row r="606" spans="1:22" s="1" customFormat="1" ht="25.25" customHeight="1">
      <c r="A606" s="26" t="s">
        <v>1759</v>
      </c>
      <c r="B606" s="27" t="s">
        <v>23</v>
      </c>
      <c r="C606" s="27" t="s">
        <v>24</v>
      </c>
      <c r="D606" s="27" t="s">
        <v>1760</v>
      </c>
      <c r="E606" s="20" t="s">
        <v>1761</v>
      </c>
      <c r="F606" s="26" t="s">
        <v>383</v>
      </c>
      <c r="G606" s="28" t="s">
        <v>384</v>
      </c>
      <c r="H606" s="29" t="s">
        <v>294</v>
      </c>
      <c r="I606" s="26" t="s">
        <v>116</v>
      </c>
      <c r="J606" s="28" t="s">
        <v>306</v>
      </c>
      <c r="K606" s="18">
        <v>43672</v>
      </c>
      <c r="L606" s="19">
        <v>44681</v>
      </c>
      <c r="M606" s="27" t="s">
        <v>48</v>
      </c>
      <c r="N606" s="27" t="s">
        <v>32</v>
      </c>
      <c r="O606" s="27" t="s">
        <v>287</v>
      </c>
      <c r="P606" s="27" t="s">
        <v>385</v>
      </c>
      <c r="Q606" s="27" t="s">
        <v>386</v>
      </c>
      <c r="R606" s="27">
        <v>2018</v>
      </c>
      <c r="S606" s="22">
        <v>161000</v>
      </c>
      <c r="T606" s="27" t="s">
        <v>49</v>
      </c>
      <c r="U606" s="27" t="s">
        <v>50</v>
      </c>
      <c r="V606" s="27">
        <v>1</v>
      </c>
    </row>
    <row r="607" spans="1:22" s="1" customFormat="1" ht="25.25" customHeight="1">
      <c r="A607" s="26" t="s">
        <v>1762</v>
      </c>
      <c r="B607" s="27" t="s">
        <v>23</v>
      </c>
      <c r="C607" s="27" t="s">
        <v>24</v>
      </c>
      <c r="D607" s="27" t="s">
        <v>1763</v>
      </c>
      <c r="E607" s="20" t="s">
        <v>1764</v>
      </c>
      <c r="F607" s="26" t="s">
        <v>383</v>
      </c>
      <c r="G607" s="28" t="s">
        <v>384</v>
      </c>
      <c r="H607" s="29" t="s">
        <v>294</v>
      </c>
      <c r="I607" s="26" t="s">
        <v>116</v>
      </c>
      <c r="J607" s="28" t="s">
        <v>306</v>
      </c>
      <c r="K607" s="18">
        <v>43677</v>
      </c>
      <c r="L607" s="19">
        <v>44681</v>
      </c>
      <c r="M607" s="27" t="s">
        <v>48</v>
      </c>
      <c r="N607" s="27" t="s">
        <v>1765</v>
      </c>
      <c r="O607" s="27" t="s">
        <v>287</v>
      </c>
      <c r="P607" s="27" t="s">
        <v>385</v>
      </c>
      <c r="Q607" s="27" t="s">
        <v>386</v>
      </c>
      <c r="R607" s="27">
        <v>2018</v>
      </c>
      <c r="S607" s="22">
        <v>161000</v>
      </c>
      <c r="T607" s="27" t="s">
        <v>49</v>
      </c>
      <c r="U607" s="27" t="s">
        <v>50</v>
      </c>
      <c r="V607" s="27">
        <v>1</v>
      </c>
    </row>
    <row r="608" spans="1:22" s="1" customFormat="1" ht="25.25" customHeight="1">
      <c r="A608" s="26" t="s">
        <v>1766</v>
      </c>
      <c r="B608" s="27" t="s">
        <v>23</v>
      </c>
      <c r="C608" s="26" t="s">
        <v>24</v>
      </c>
      <c r="D608" s="27" t="s">
        <v>1767</v>
      </c>
      <c r="E608" s="20" t="s">
        <v>1768</v>
      </c>
      <c r="F608" s="26" t="s">
        <v>383</v>
      </c>
      <c r="G608" s="28" t="s">
        <v>384</v>
      </c>
      <c r="H608" s="29" t="s">
        <v>294</v>
      </c>
      <c r="I608" s="26" t="s">
        <v>116</v>
      </c>
      <c r="J608" s="37" t="s">
        <v>54</v>
      </c>
      <c r="K608" s="18">
        <v>43690</v>
      </c>
      <c r="L608" s="19">
        <v>44681</v>
      </c>
      <c r="M608" s="40" t="s">
        <v>125</v>
      </c>
      <c r="N608" s="27" t="s">
        <v>1769</v>
      </c>
      <c r="O608" s="27" t="s">
        <v>287</v>
      </c>
      <c r="P608" s="27" t="s">
        <v>385</v>
      </c>
      <c r="Q608" s="27" t="s">
        <v>386</v>
      </c>
      <c r="R608" s="27">
        <v>2018</v>
      </c>
      <c r="S608" s="22">
        <v>161000</v>
      </c>
      <c r="T608" s="26" t="s">
        <v>229</v>
      </c>
      <c r="U608" s="33" t="s">
        <v>58</v>
      </c>
      <c r="V608" s="27">
        <v>1</v>
      </c>
    </row>
    <row r="609" spans="1:22" s="1" customFormat="1" ht="25.25" customHeight="1">
      <c r="A609" s="26" t="s">
        <v>1770</v>
      </c>
      <c r="B609" s="27" t="s">
        <v>23</v>
      </c>
      <c r="C609" s="27" t="s">
        <v>24</v>
      </c>
      <c r="D609" s="27" t="s">
        <v>1771</v>
      </c>
      <c r="E609" s="20" t="s">
        <v>1772</v>
      </c>
      <c r="F609" s="27" t="s">
        <v>809</v>
      </c>
      <c r="G609" s="27" t="s">
        <v>815</v>
      </c>
      <c r="H609" s="29" t="s">
        <v>294</v>
      </c>
      <c r="I609" s="26" t="s">
        <v>116</v>
      </c>
      <c r="J609" s="28" t="s">
        <v>54</v>
      </c>
      <c r="K609" s="18">
        <v>43690</v>
      </c>
      <c r="L609" s="19">
        <v>44681</v>
      </c>
      <c r="M609" s="26" t="s">
        <v>55</v>
      </c>
      <c r="N609" s="27" t="s">
        <v>719</v>
      </c>
      <c r="O609" s="27" t="s">
        <v>287</v>
      </c>
      <c r="P609" s="27" t="s">
        <v>413</v>
      </c>
      <c r="Q609" s="27" t="s">
        <v>386</v>
      </c>
      <c r="R609" s="27">
        <v>2018</v>
      </c>
      <c r="S609" s="22">
        <v>172300</v>
      </c>
      <c r="T609" s="27" t="s">
        <v>229</v>
      </c>
      <c r="U609" s="33" t="s">
        <v>58</v>
      </c>
      <c r="V609" s="27">
        <v>1</v>
      </c>
    </row>
    <row r="610" spans="1:22" s="1" customFormat="1" ht="25.25" customHeight="1">
      <c r="A610" s="26" t="s">
        <v>1773</v>
      </c>
      <c r="B610" s="27" t="s">
        <v>23</v>
      </c>
      <c r="C610" s="27" t="s">
        <v>24</v>
      </c>
      <c r="D610" s="27" t="s">
        <v>1774</v>
      </c>
      <c r="E610" s="20" t="s">
        <v>1775</v>
      </c>
      <c r="F610" s="26" t="s">
        <v>383</v>
      </c>
      <c r="G610" s="28" t="s">
        <v>384</v>
      </c>
      <c r="H610" s="29" t="s">
        <v>294</v>
      </c>
      <c r="I610" s="26" t="s">
        <v>116</v>
      </c>
      <c r="J610" s="37" t="s">
        <v>306</v>
      </c>
      <c r="K610" s="18">
        <v>43690</v>
      </c>
      <c r="L610" s="19">
        <v>44681</v>
      </c>
      <c r="M610" s="27" t="s">
        <v>48</v>
      </c>
      <c r="N610" s="27" t="s">
        <v>438</v>
      </c>
      <c r="O610" s="27" t="s">
        <v>287</v>
      </c>
      <c r="P610" s="27" t="s">
        <v>385</v>
      </c>
      <c r="Q610" s="27" t="s">
        <v>386</v>
      </c>
      <c r="R610" s="27">
        <v>2018</v>
      </c>
      <c r="S610" s="22">
        <v>161000</v>
      </c>
      <c r="T610" s="27" t="s">
        <v>49</v>
      </c>
      <c r="U610" s="27" t="s">
        <v>50</v>
      </c>
      <c r="V610" s="27">
        <v>1</v>
      </c>
    </row>
    <row r="611" spans="1:22" s="1" customFormat="1" ht="25.25" customHeight="1">
      <c r="A611" s="36" t="s">
        <v>1776</v>
      </c>
      <c r="B611" s="31" t="s">
        <v>23</v>
      </c>
      <c r="C611" s="31" t="s">
        <v>24</v>
      </c>
      <c r="D611" s="36" t="s">
        <v>1777</v>
      </c>
      <c r="E611" s="11" t="s">
        <v>1778</v>
      </c>
      <c r="F611" s="69" t="s">
        <v>121</v>
      </c>
      <c r="G611" s="36" t="s">
        <v>132</v>
      </c>
      <c r="H611" s="33" t="s">
        <v>133</v>
      </c>
      <c r="I611" s="31" t="s">
        <v>116</v>
      </c>
      <c r="J611" s="41" t="s">
        <v>134</v>
      </c>
      <c r="K611" s="9">
        <v>44127</v>
      </c>
      <c r="L611" s="19">
        <v>44681</v>
      </c>
      <c r="M611" s="36" t="s">
        <v>33</v>
      </c>
      <c r="N611" s="32" t="s">
        <v>471</v>
      </c>
      <c r="O611" s="32" t="s">
        <v>34</v>
      </c>
      <c r="P611" s="32" t="s">
        <v>127</v>
      </c>
      <c r="Q611" s="32" t="s">
        <v>136</v>
      </c>
      <c r="R611" s="36">
        <v>2019</v>
      </c>
      <c r="S611" s="21" t="s">
        <v>460</v>
      </c>
      <c r="T611" s="36" t="s">
        <v>49</v>
      </c>
      <c r="U611" s="32" t="s">
        <v>50</v>
      </c>
      <c r="V611" s="27">
        <v>1</v>
      </c>
    </row>
    <row r="612" spans="1:22" s="1" customFormat="1" ht="25.25" customHeight="1">
      <c r="A612" s="26" t="s">
        <v>1779</v>
      </c>
      <c r="B612" s="27" t="s">
        <v>23</v>
      </c>
      <c r="C612" s="27" t="s">
        <v>24</v>
      </c>
      <c r="D612" s="27" t="s">
        <v>1780</v>
      </c>
      <c r="E612" s="20" t="s">
        <v>1781</v>
      </c>
      <c r="F612" s="26" t="s">
        <v>482</v>
      </c>
      <c r="G612" s="27" t="s">
        <v>247</v>
      </c>
      <c r="H612" s="26" t="s">
        <v>1227</v>
      </c>
      <c r="I612" s="26" t="s">
        <v>116</v>
      </c>
      <c r="J612" s="28" t="s">
        <v>306</v>
      </c>
      <c r="K612" s="18">
        <v>43616</v>
      </c>
      <c r="L612" s="19">
        <v>44681</v>
      </c>
      <c r="M612" s="27" t="s">
        <v>48</v>
      </c>
      <c r="N612" s="27" t="s">
        <v>341</v>
      </c>
      <c r="O612" s="27" t="s">
        <v>34</v>
      </c>
      <c r="P612" s="27" t="s">
        <v>127</v>
      </c>
      <c r="Q612" s="27" t="s">
        <v>250</v>
      </c>
      <c r="R612" s="27">
        <v>2018</v>
      </c>
      <c r="S612" s="86" t="s">
        <v>1782</v>
      </c>
      <c r="T612" s="27" t="s">
        <v>49</v>
      </c>
      <c r="U612" s="27" t="s">
        <v>50</v>
      </c>
      <c r="V612" s="27">
        <v>1</v>
      </c>
    </row>
    <row r="613" spans="1:22" s="1" customFormat="1" ht="25.25" customHeight="1">
      <c r="A613" s="26" t="s">
        <v>1783</v>
      </c>
      <c r="B613" s="27" t="s">
        <v>23</v>
      </c>
      <c r="C613" s="26" t="s">
        <v>24</v>
      </c>
      <c r="D613" s="27" t="s">
        <v>1784</v>
      </c>
      <c r="E613" s="20" t="s">
        <v>1785</v>
      </c>
      <c r="F613" s="27" t="s">
        <v>383</v>
      </c>
      <c r="G613" s="28" t="s">
        <v>384</v>
      </c>
      <c r="H613" s="29" t="s">
        <v>294</v>
      </c>
      <c r="I613" s="26" t="s">
        <v>116</v>
      </c>
      <c r="J613" s="28" t="s">
        <v>54</v>
      </c>
      <c r="K613" s="18">
        <v>43690</v>
      </c>
      <c r="L613" s="19">
        <v>44681</v>
      </c>
      <c r="M613" s="26" t="s">
        <v>55</v>
      </c>
      <c r="N613" s="27" t="s">
        <v>719</v>
      </c>
      <c r="O613" s="27" t="s">
        <v>287</v>
      </c>
      <c r="P613" s="27" t="s">
        <v>385</v>
      </c>
      <c r="Q613" s="27" t="s">
        <v>386</v>
      </c>
      <c r="R613" s="27">
        <v>2018</v>
      </c>
      <c r="S613" s="22">
        <v>192618.37</v>
      </c>
      <c r="T613" s="27" t="s">
        <v>229</v>
      </c>
      <c r="U613" s="33" t="s">
        <v>58</v>
      </c>
      <c r="V613" s="27">
        <v>1</v>
      </c>
    </row>
    <row r="614" spans="1:22" s="1" customFormat="1" ht="25.25" customHeight="1">
      <c r="A614" s="26" t="s">
        <v>1786</v>
      </c>
      <c r="B614" s="27" t="s">
        <v>23</v>
      </c>
      <c r="C614" s="27" t="s">
        <v>24</v>
      </c>
      <c r="D614" s="27" t="s">
        <v>1787</v>
      </c>
      <c r="E614" s="20" t="s">
        <v>1788</v>
      </c>
      <c r="F614" s="28" t="s">
        <v>121</v>
      </c>
      <c r="G614" s="27" t="s">
        <v>283</v>
      </c>
      <c r="H614" s="29" t="s">
        <v>284</v>
      </c>
      <c r="I614" s="26" t="s">
        <v>116</v>
      </c>
      <c r="J614" s="28" t="s">
        <v>285</v>
      </c>
      <c r="K614" s="18">
        <v>43684</v>
      </c>
      <c r="L614" s="19">
        <v>44681</v>
      </c>
      <c r="M614" s="27" t="s">
        <v>48</v>
      </c>
      <c r="N614" s="27" t="s">
        <v>1765</v>
      </c>
      <c r="O614" s="27" t="s">
        <v>287</v>
      </c>
      <c r="P614" s="27" t="s">
        <v>288</v>
      </c>
      <c r="Q614" s="26" t="s">
        <v>289</v>
      </c>
      <c r="R614" s="27">
        <v>2018</v>
      </c>
      <c r="S614" s="22">
        <v>226600</v>
      </c>
      <c r="T614" s="27" t="s">
        <v>49</v>
      </c>
      <c r="U614" s="27" t="s">
        <v>50</v>
      </c>
      <c r="V614" s="27">
        <v>1</v>
      </c>
    </row>
    <row r="615" spans="1:22" s="1" customFormat="1" ht="25.25" customHeight="1">
      <c r="A615" s="26" t="s">
        <v>1789</v>
      </c>
      <c r="B615" s="27" t="s">
        <v>23</v>
      </c>
      <c r="C615" s="27" t="s">
        <v>24</v>
      </c>
      <c r="D615" s="27" t="s">
        <v>1790</v>
      </c>
      <c r="E615" s="20" t="s">
        <v>1791</v>
      </c>
      <c r="F615" s="26" t="s">
        <v>383</v>
      </c>
      <c r="G615" s="28" t="s">
        <v>384</v>
      </c>
      <c r="H615" s="29" t="s">
        <v>294</v>
      </c>
      <c r="I615" s="26" t="s">
        <v>116</v>
      </c>
      <c r="J615" s="28" t="s">
        <v>306</v>
      </c>
      <c r="K615" s="18">
        <v>43675</v>
      </c>
      <c r="L615" s="19">
        <v>44681</v>
      </c>
      <c r="M615" s="27" t="s">
        <v>48</v>
      </c>
      <c r="N615" s="27" t="s">
        <v>312</v>
      </c>
      <c r="O615" s="27" t="s">
        <v>287</v>
      </c>
      <c r="P615" s="27" t="s">
        <v>385</v>
      </c>
      <c r="Q615" s="27" t="s">
        <v>386</v>
      </c>
      <c r="R615" s="27">
        <v>2018</v>
      </c>
      <c r="S615" s="22">
        <v>161000</v>
      </c>
      <c r="T615" s="27" t="s">
        <v>49</v>
      </c>
      <c r="U615" s="27" t="s">
        <v>50</v>
      </c>
      <c r="V615" s="27">
        <v>1</v>
      </c>
    </row>
    <row r="616" spans="1:22" s="1" customFormat="1" ht="25.25" customHeight="1">
      <c r="A616" s="26" t="s">
        <v>1792</v>
      </c>
      <c r="B616" s="27" t="s">
        <v>23</v>
      </c>
      <c r="C616" s="26" t="s">
        <v>24</v>
      </c>
      <c r="D616" s="27" t="s">
        <v>1793</v>
      </c>
      <c r="E616" s="20" t="s">
        <v>1794</v>
      </c>
      <c r="F616" s="26" t="s">
        <v>383</v>
      </c>
      <c r="G616" s="28" t="s">
        <v>384</v>
      </c>
      <c r="H616" s="29" t="s">
        <v>294</v>
      </c>
      <c r="I616" s="26" t="s">
        <v>116</v>
      </c>
      <c r="J616" s="37" t="s">
        <v>54</v>
      </c>
      <c r="K616" s="18">
        <v>43690</v>
      </c>
      <c r="L616" s="19">
        <v>44681</v>
      </c>
      <c r="M616" s="26" t="s">
        <v>100</v>
      </c>
      <c r="N616" s="27" t="s">
        <v>32</v>
      </c>
      <c r="O616" s="27" t="s">
        <v>287</v>
      </c>
      <c r="P616" s="27" t="s">
        <v>385</v>
      </c>
      <c r="Q616" s="27" t="s">
        <v>386</v>
      </c>
      <c r="R616" s="27">
        <v>2018</v>
      </c>
      <c r="S616" s="22">
        <v>161000</v>
      </c>
      <c r="T616" s="26" t="s">
        <v>404</v>
      </c>
      <c r="U616" s="27" t="s">
        <v>37</v>
      </c>
      <c r="V616" s="27">
        <v>1</v>
      </c>
    </row>
    <row r="617" spans="1:22" s="1" customFormat="1" ht="25.25" customHeight="1">
      <c r="A617" s="26" t="s">
        <v>1795</v>
      </c>
      <c r="B617" s="27" t="s">
        <v>23</v>
      </c>
      <c r="C617" s="26" t="s">
        <v>24</v>
      </c>
      <c r="D617" s="27" t="s">
        <v>1796</v>
      </c>
      <c r="E617" s="20" t="s">
        <v>1797</v>
      </c>
      <c r="F617" s="26" t="s">
        <v>383</v>
      </c>
      <c r="G617" s="28" t="s">
        <v>384</v>
      </c>
      <c r="H617" s="29" t="s">
        <v>294</v>
      </c>
      <c r="I617" s="26" t="s">
        <v>116</v>
      </c>
      <c r="J617" s="37" t="s">
        <v>54</v>
      </c>
      <c r="K617" s="18">
        <v>43690</v>
      </c>
      <c r="L617" s="19">
        <v>44681</v>
      </c>
      <c r="M617" s="40" t="s">
        <v>125</v>
      </c>
      <c r="N617" s="27" t="s">
        <v>702</v>
      </c>
      <c r="O617" s="27" t="s">
        <v>287</v>
      </c>
      <c r="P617" s="27" t="s">
        <v>385</v>
      </c>
      <c r="Q617" s="27" t="s">
        <v>386</v>
      </c>
      <c r="R617" s="27">
        <v>2018</v>
      </c>
      <c r="S617" s="22">
        <v>161000</v>
      </c>
      <c r="T617" s="26" t="s">
        <v>128</v>
      </c>
      <c r="U617" s="33" t="s">
        <v>58</v>
      </c>
      <c r="V617" s="27">
        <v>1</v>
      </c>
    </row>
    <row r="618" spans="1:22" s="1" customFormat="1" ht="25.25" customHeight="1">
      <c r="A618" s="31" t="s">
        <v>1798</v>
      </c>
      <c r="B618" s="32" t="s">
        <v>23</v>
      </c>
      <c r="C618" s="31" t="s">
        <v>24</v>
      </c>
      <c r="D618" s="33" t="s">
        <v>1799</v>
      </c>
      <c r="E618" s="13" t="s">
        <v>1800</v>
      </c>
      <c r="F618" s="33" t="s">
        <v>383</v>
      </c>
      <c r="G618" s="34" t="s">
        <v>384</v>
      </c>
      <c r="H618" s="35" t="s">
        <v>294</v>
      </c>
      <c r="I618" s="31" t="s">
        <v>116</v>
      </c>
      <c r="J618" s="34" t="s">
        <v>306</v>
      </c>
      <c r="K618" s="15">
        <v>43704</v>
      </c>
      <c r="L618" s="19">
        <v>44681</v>
      </c>
      <c r="M618" s="32" t="s">
        <v>48</v>
      </c>
      <c r="N618" s="32" t="s">
        <v>1801</v>
      </c>
      <c r="O618" s="32" t="s">
        <v>287</v>
      </c>
      <c r="P618" s="32" t="s">
        <v>385</v>
      </c>
      <c r="Q618" s="31" t="s">
        <v>386</v>
      </c>
      <c r="R618" s="32" t="s">
        <v>1802</v>
      </c>
      <c r="S618" s="92">
        <v>230000</v>
      </c>
      <c r="T618" s="32" t="s">
        <v>49</v>
      </c>
      <c r="U618" s="32" t="s">
        <v>50</v>
      </c>
      <c r="V618" s="27">
        <v>1</v>
      </c>
    </row>
    <row r="619" spans="1:22" s="1" customFormat="1" ht="25.25" customHeight="1">
      <c r="A619" s="31" t="s">
        <v>1803</v>
      </c>
      <c r="B619" s="32" t="s">
        <v>23</v>
      </c>
      <c r="C619" s="31" t="s">
        <v>24</v>
      </c>
      <c r="D619" s="36" t="s">
        <v>1804</v>
      </c>
      <c r="E619" s="11" t="s">
        <v>1805</v>
      </c>
      <c r="F619" s="33" t="s">
        <v>383</v>
      </c>
      <c r="G619" s="34" t="s">
        <v>384</v>
      </c>
      <c r="H619" s="36" t="s">
        <v>294</v>
      </c>
      <c r="I619" s="31" t="s">
        <v>116</v>
      </c>
      <c r="J619" s="34" t="s">
        <v>306</v>
      </c>
      <c r="K619" s="9">
        <v>43725</v>
      </c>
      <c r="L619" s="19">
        <v>44681</v>
      </c>
      <c r="M619" s="32" t="s">
        <v>48</v>
      </c>
      <c r="N619" s="36" t="s">
        <v>32</v>
      </c>
      <c r="O619" s="36" t="s">
        <v>287</v>
      </c>
      <c r="P619" s="36">
        <v>50</v>
      </c>
      <c r="Q619" s="36" t="s">
        <v>386</v>
      </c>
      <c r="R619" s="36">
        <v>2019</v>
      </c>
      <c r="S619" s="16">
        <v>161000</v>
      </c>
      <c r="T619" s="36" t="s">
        <v>49</v>
      </c>
      <c r="U619" s="31" t="s">
        <v>326</v>
      </c>
      <c r="V619" s="27">
        <v>1</v>
      </c>
    </row>
    <row r="620" spans="1:22" s="1" customFormat="1" ht="25.25" customHeight="1">
      <c r="A620" s="26" t="s">
        <v>1806</v>
      </c>
      <c r="B620" s="27" t="s">
        <v>23</v>
      </c>
      <c r="C620" s="26" t="s">
        <v>24</v>
      </c>
      <c r="D620" s="27" t="s">
        <v>1807</v>
      </c>
      <c r="E620" s="20" t="s">
        <v>1808</v>
      </c>
      <c r="F620" s="26" t="s">
        <v>383</v>
      </c>
      <c r="G620" s="28" t="s">
        <v>384</v>
      </c>
      <c r="H620" s="29" t="s">
        <v>294</v>
      </c>
      <c r="I620" s="26" t="s">
        <v>116</v>
      </c>
      <c r="J620" s="37" t="s">
        <v>54</v>
      </c>
      <c r="K620" s="18">
        <v>43690</v>
      </c>
      <c r="L620" s="19">
        <v>44681</v>
      </c>
      <c r="M620" s="26" t="s">
        <v>161</v>
      </c>
      <c r="N620" s="27" t="s">
        <v>32</v>
      </c>
      <c r="O620" s="27" t="s">
        <v>287</v>
      </c>
      <c r="P620" s="27" t="s">
        <v>385</v>
      </c>
      <c r="Q620" s="27" t="s">
        <v>386</v>
      </c>
      <c r="R620" s="27">
        <v>2018</v>
      </c>
      <c r="S620" s="22">
        <v>161000</v>
      </c>
      <c r="T620" s="27" t="s">
        <v>162</v>
      </c>
      <c r="U620" s="27" t="s">
        <v>86</v>
      </c>
      <c r="V620" s="27">
        <v>1</v>
      </c>
    </row>
    <row r="621" spans="1:22" s="1" customFormat="1" ht="25.25" customHeight="1">
      <c r="A621" s="26" t="s">
        <v>1809</v>
      </c>
      <c r="B621" s="27" t="s">
        <v>23</v>
      </c>
      <c r="C621" s="27" t="s">
        <v>24</v>
      </c>
      <c r="D621" s="27" t="s">
        <v>1810</v>
      </c>
      <c r="E621" s="20" t="s">
        <v>1811</v>
      </c>
      <c r="F621" s="26" t="s">
        <v>383</v>
      </c>
      <c r="G621" s="28" t="s">
        <v>384</v>
      </c>
      <c r="H621" s="29" t="s">
        <v>294</v>
      </c>
      <c r="I621" s="26" t="s">
        <v>116</v>
      </c>
      <c r="J621" s="37" t="s">
        <v>306</v>
      </c>
      <c r="K621" s="18">
        <v>43690</v>
      </c>
      <c r="L621" s="19">
        <v>44681</v>
      </c>
      <c r="M621" s="26" t="s">
        <v>48</v>
      </c>
      <c r="N621" s="27" t="s">
        <v>32</v>
      </c>
      <c r="O621" s="27" t="s">
        <v>287</v>
      </c>
      <c r="P621" s="27" t="s">
        <v>385</v>
      </c>
      <c r="Q621" s="27" t="s">
        <v>386</v>
      </c>
      <c r="R621" s="27">
        <v>2018</v>
      </c>
      <c r="S621" s="22">
        <v>161000</v>
      </c>
      <c r="T621" s="27" t="s">
        <v>49</v>
      </c>
      <c r="U621" s="27" t="s">
        <v>50</v>
      </c>
      <c r="V621" s="27">
        <v>1</v>
      </c>
    </row>
    <row r="622" spans="1:22" s="1" customFormat="1" ht="25.25" customHeight="1">
      <c r="A622" s="31" t="s">
        <v>1812</v>
      </c>
      <c r="B622" s="32" t="s">
        <v>23</v>
      </c>
      <c r="C622" s="31" t="s">
        <v>24</v>
      </c>
      <c r="D622" s="36" t="s">
        <v>1813</v>
      </c>
      <c r="E622" s="11" t="s">
        <v>1814</v>
      </c>
      <c r="F622" s="33" t="s">
        <v>383</v>
      </c>
      <c r="G622" s="34" t="s">
        <v>384</v>
      </c>
      <c r="H622" s="36" t="s">
        <v>294</v>
      </c>
      <c r="I622" s="31" t="s">
        <v>116</v>
      </c>
      <c r="J622" s="34" t="s">
        <v>306</v>
      </c>
      <c r="K622" s="9">
        <v>43725</v>
      </c>
      <c r="L622" s="19">
        <v>44681</v>
      </c>
      <c r="M622" s="32" t="s">
        <v>48</v>
      </c>
      <c r="N622" s="36" t="s">
        <v>574</v>
      </c>
      <c r="O622" s="36" t="s">
        <v>287</v>
      </c>
      <c r="P622" s="36">
        <v>50</v>
      </c>
      <c r="Q622" s="36" t="s">
        <v>386</v>
      </c>
      <c r="R622" s="36">
        <v>2019</v>
      </c>
      <c r="S622" s="16">
        <v>161000</v>
      </c>
      <c r="T622" s="36" t="s">
        <v>49</v>
      </c>
      <c r="U622" s="31" t="s">
        <v>326</v>
      </c>
      <c r="V622" s="27">
        <v>1</v>
      </c>
    </row>
    <row r="623" spans="1:22" s="1" customFormat="1" ht="25.25" customHeight="1">
      <c r="A623" s="26" t="s">
        <v>1815</v>
      </c>
      <c r="B623" s="27" t="s">
        <v>23</v>
      </c>
      <c r="C623" s="27" t="s">
        <v>24</v>
      </c>
      <c r="D623" s="27" t="s">
        <v>1816</v>
      </c>
      <c r="E623" s="20" t="s">
        <v>32</v>
      </c>
      <c r="F623" s="26" t="s">
        <v>383</v>
      </c>
      <c r="G623" s="28" t="s">
        <v>384</v>
      </c>
      <c r="H623" s="29" t="s">
        <v>294</v>
      </c>
      <c r="I623" s="26" t="s">
        <v>116</v>
      </c>
      <c r="J623" s="38" t="s">
        <v>54</v>
      </c>
      <c r="K623" s="19">
        <v>43690</v>
      </c>
      <c r="L623" s="19">
        <v>44681</v>
      </c>
      <c r="M623" s="26" t="s">
        <v>161</v>
      </c>
      <c r="N623" s="27" t="s">
        <v>32</v>
      </c>
      <c r="O623" s="27" t="s">
        <v>287</v>
      </c>
      <c r="P623" s="27" t="s">
        <v>385</v>
      </c>
      <c r="Q623" s="27" t="s">
        <v>386</v>
      </c>
      <c r="R623" s="27">
        <v>2018</v>
      </c>
      <c r="S623" s="22">
        <v>161000</v>
      </c>
      <c r="T623" s="27" t="s">
        <v>162</v>
      </c>
      <c r="U623" s="27" t="s">
        <v>86</v>
      </c>
      <c r="V623" s="27">
        <v>1</v>
      </c>
    </row>
    <row r="624" spans="1:22" s="1" customFormat="1" ht="25.25" customHeight="1">
      <c r="A624" s="26" t="s">
        <v>1817</v>
      </c>
      <c r="B624" s="27" t="s">
        <v>23</v>
      </c>
      <c r="C624" s="26" t="s">
        <v>24</v>
      </c>
      <c r="D624" s="27" t="s">
        <v>1818</v>
      </c>
      <c r="E624" s="20" t="s">
        <v>1819</v>
      </c>
      <c r="F624" s="26" t="s">
        <v>383</v>
      </c>
      <c r="G624" s="28" t="s">
        <v>384</v>
      </c>
      <c r="H624" s="29" t="s">
        <v>294</v>
      </c>
      <c r="I624" s="26" t="s">
        <v>116</v>
      </c>
      <c r="J624" s="37" t="s">
        <v>54</v>
      </c>
      <c r="K624" s="18">
        <v>43690</v>
      </c>
      <c r="L624" s="19">
        <v>44681</v>
      </c>
      <c r="M624" s="26" t="s">
        <v>100</v>
      </c>
      <c r="N624" s="27" t="s">
        <v>32</v>
      </c>
      <c r="O624" s="27" t="s">
        <v>287</v>
      </c>
      <c r="P624" s="27" t="s">
        <v>385</v>
      </c>
      <c r="Q624" s="27" t="s">
        <v>386</v>
      </c>
      <c r="R624" s="27">
        <v>2018</v>
      </c>
      <c r="S624" s="22">
        <v>161000</v>
      </c>
      <c r="T624" s="26" t="s">
        <v>404</v>
      </c>
      <c r="U624" s="27" t="s">
        <v>37</v>
      </c>
      <c r="V624" s="27">
        <v>1</v>
      </c>
    </row>
    <row r="625" spans="1:22" s="1" customFormat="1" ht="25.25" customHeight="1">
      <c r="A625" s="26" t="s">
        <v>1820</v>
      </c>
      <c r="B625" s="27" t="s">
        <v>23</v>
      </c>
      <c r="C625" s="27" t="s">
        <v>24</v>
      </c>
      <c r="D625" s="27" t="s">
        <v>1821</v>
      </c>
      <c r="E625" s="20" t="s">
        <v>1822</v>
      </c>
      <c r="F625" s="26" t="s">
        <v>383</v>
      </c>
      <c r="G625" s="28" t="s">
        <v>384</v>
      </c>
      <c r="H625" s="29" t="s">
        <v>294</v>
      </c>
      <c r="I625" s="26" t="s">
        <v>116</v>
      </c>
      <c r="J625" s="37" t="s">
        <v>306</v>
      </c>
      <c r="K625" s="18">
        <v>43690</v>
      </c>
      <c r="L625" s="19">
        <v>44681</v>
      </c>
      <c r="M625" s="27" t="s">
        <v>48</v>
      </c>
      <c r="N625" s="27" t="s">
        <v>438</v>
      </c>
      <c r="O625" s="27" t="s">
        <v>287</v>
      </c>
      <c r="P625" s="27" t="s">
        <v>385</v>
      </c>
      <c r="Q625" s="27" t="s">
        <v>386</v>
      </c>
      <c r="R625" s="27">
        <v>2018</v>
      </c>
      <c r="S625" s="92">
        <v>191000</v>
      </c>
      <c r="T625" s="27" t="s">
        <v>49</v>
      </c>
      <c r="U625" s="27" t="s">
        <v>50</v>
      </c>
      <c r="V625" s="27">
        <v>1</v>
      </c>
    </row>
    <row r="626" spans="1:22" s="1" customFormat="1" ht="25.25" customHeight="1">
      <c r="A626" s="26" t="s">
        <v>1823</v>
      </c>
      <c r="B626" s="27" t="s">
        <v>23</v>
      </c>
      <c r="C626" s="27" t="s">
        <v>24</v>
      </c>
      <c r="D626" s="27" t="s">
        <v>1824</v>
      </c>
      <c r="E626" s="20" t="s">
        <v>32</v>
      </c>
      <c r="F626" s="26" t="s">
        <v>383</v>
      </c>
      <c r="G626" s="28" t="s">
        <v>384</v>
      </c>
      <c r="H626" s="29" t="s">
        <v>294</v>
      </c>
      <c r="I626" s="26" t="s">
        <v>116</v>
      </c>
      <c r="J626" s="38" t="s">
        <v>54</v>
      </c>
      <c r="K626" s="19">
        <v>43690</v>
      </c>
      <c r="L626" s="19">
        <v>44681</v>
      </c>
      <c r="M626" s="26" t="s">
        <v>161</v>
      </c>
      <c r="N626" s="27" t="s">
        <v>32</v>
      </c>
      <c r="O626" s="27" t="s">
        <v>287</v>
      </c>
      <c r="P626" s="27" t="s">
        <v>385</v>
      </c>
      <c r="Q626" s="27" t="s">
        <v>386</v>
      </c>
      <c r="R626" s="27">
        <v>2018</v>
      </c>
      <c r="S626" s="22">
        <v>161000</v>
      </c>
      <c r="T626" s="27" t="s">
        <v>162</v>
      </c>
      <c r="U626" s="27" t="s">
        <v>86</v>
      </c>
      <c r="V626" s="27">
        <v>1</v>
      </c>
    </row>
    <row r="627" spans="1:22" s="1" customFormat="1" ht="25.25" customHeight="1">
      <c r="A627" s="26" t="s">
        <v>1825</v>
      </c>
      <c r="B627" s="27" t="s">
        <v>23</v>
      </c>
      <c r="C627" s="26" t="s">
        <v>24</v>
      </c>
      <c r="D627" s="27" t="s">
        <v>1826</v>
      </c>
      <c r="E627" s="20" t="s">
        <v>1827</v>
      </c>
      <c r="F627" s="26" t="s">
        <v>383</v>
      </c>
      <c r="G627" s="28" t="s">
        <v>384</v>
      </c>
      <c r="H627" s="29" t="s">
        <v>294</v>
      </c>
      <c r="I627" s="26" t="s">
        <v>116</v>
      </c>
      <c r="J627" s="37" t="s">
        <v>54</v>
      </c>
      <c r="K627" s="18">
        <v>43690</v>
      </c>
      <c r="L627" s="19">
        <v>44681</v>
      </c>
      <c r="M627" s="26" t="s">
        <v>161</v>
      </c>
      <c r="N627" s="27" t="s">
        <v>32</v>
      </c>
      <c r="O627" s="27" t="s">
        <v>287</v>
      </c>
      <c r="P627" s="27" t="s">
        <v>385</v>
      </c>
      <c r="Q627" s="27" t="s">
        <v>386</v>
      </c>
      <c r="R627" s="27">
        <v>2018</v>
      </c>
      <c r="S627" s="22">
        <v>161000</v>
      </c>
      <c r="T627" s="27" t="s">
        <v>162</v>
      </c>
      <c r="U627" s="27" t="s">
        <v>86</v>
      </c>
      <c r="V627" s="27">
        <v>1</v>
      </c>
    </row>
    <row r="628" spans="1:22" s="1" customFormat="1" ht="25.25" customHeight="1">
      <c r="A628" s="26" t="s">
        <v>1828</v>
      </c>
      <c r="B628" s="27" t="s">
        <v>23</v>
      </c>
      <c r="C628" s="27" t="s">
        <v>24</v>
      </c>
      <c r="D628" s="27" t="s">
        <v>1829</v>
      </c>
      <c r="E628" s="20" t="s">
        <v>32</v>
      </c>
      <c r="F628" s="26" t="s">
        <v>383</v>
      </c>
      <c r="G628" s="28" t="s">
        <v>384</v>
      </c>
      <c r="H628" s="29" t="s">
        <v>294</v>
      </c>
      <c r="I628" s="26" t="s">
        <v>116</v>
      </c>
      <c r="J628" s="38" t="s">
        <v>54</v>
      </c>
      <c r="K628" s="19">
        <v>43690</v>
      </c>
      <c r="L628" s="19">
        <v>44681</v>
      </c>
      <c r="M628" s="26" t="s">
        <v>161</v>
      </c>
      <c r="N628" s="27" t="s">
        <v>32</v>
      </c>
      <c r="O628" s="27" t="s">
        <v>287</v>
      </c>
      <c r="P628" s="27" t="s">
        <v>385</v>
      </c>
      <c r="Q628" s="27" t="s">
        <v>386</v>
      </c>
      <c r="R628" s="27">
        <v>2018</v>
      </c>
      <c r="S628" s="22">
        <v>161000</v>
      </c>
      <c r="T628" s="27" t="s">
        <v>162</v>
      </c>
      <c r="U628" s="27" t="s">
        <v>86</v>
      </c>
      <c r="V628" s="27">
        <v>1</v>
      </c>
    </row>
    <row r="629" spans="1:22" s="1" customFormat="1" ht="25.25" customHeight="1">
      <c r="A629" s="26" t="s">
        <v>1830</v>
      </c>
      <c r="B629" s="27" t="s">
        <v>23</v>
      </c>
      <c r="C629" s="27" t="s">
        <v>24</v>
      </c>
      <c r="D629" s="27" t="s">
        <v>1831</v>
      </c>
      <c r="E629" s="20" t="s">
        <v>32</v>
      </c>
      <c r="F629" s="26" t="s">
        <v>383</v>
      </c>
      <c r="G629" s="28" t="s">
        <v>384</v>
      </c>
      <c r="H629" s="29" t="s">
        <v>294</v>
      </c>
      <c r="I629" s="26" t="s">
        <v>116</v>
      </c>
      <c r="J629" s="38" t="s">
        <v>54</v>
      </c>
      <c r="K629" s="19">
        <v>43690</v>
      </c>
      <c r="L629" s="19">
        <v>44681</v>
      </c>
      <c r="M629" s="26" t="s">
        <v>161</v>
      </c>
      <c r="N629" s="27" t="s">
        <v>32</v>
      </c>
      <c r="O629" s="27" t="s">
        <v>287</v>
      </c>
      <c r="P629" s="27" t="s">
        <v>385</v>
      </c>
      <c r="Q629" s="27" t="s">
        <v>386</v>
      </c>
      <c r="R629" s="27">
        <v>2018</v>
      </c>
      <c r="S629" s="22">
        <v>161000</v>
      </c>
      <c r="T629" s="27" t="s">
        <v>162</v>
      </c>
      <c r="U629" s="27" t="s">
        <v>86</v>
      </c>
      <c r="V629" s="27">
        <v>1</v>
      </c>
    </row>
    <row r="630" spans="1:22" s="1" customFormat="1" ht="25.25" customHeight="1">
      <c r="A630" s="31" t="s">
        <v>1832</v>
      </c>
      <c r="B630" s="32" t="s">
        <v>23</v>
      </c>
      <c r="C630" s="31" t="s">
        <v>24</v>
      </c>
      <c r="D630" s="36" t="s">
        <v>1833</v>
      </c>
      <c r="E630" s="11" t="s">
        <v>1834</v>
      </c>
      <c r="F630" s="33" t="s">
        <v>383</v>
      </c>
      <c r="G630" s="34" t="s">
        <v>384</v>
      </c>
      <c r="H630" s="36" t="s">
        <v>294</v>
      </c>
      <c r="I630" s="31" t="s">
        <v>116</v>
      </c>
      <c r="J630" s="34" t="s">
        <v>306</v>
      </c>
      <c r="K630" s="9">
        <v>43725</v>
      </c>
      <c r="L630" s="19">
        <v>44681</v>
      </c>
      <c r="M630" s="32" t="s">
        <v>48</v>
      </c>
      <c r="N630" s="36" t="s">
        <v>574</v>
      </c>
      <c r="O630" s="36" t="s">
        <v>287</v>
      </c>
      <c r="P630" s="36">
        <v>50</v>
      </c>
      <c r="Q630" s="36" t="s">
        <v>386</v>
      </c>
      <c r="R630" s="36">
        <v>2019</v>
      </c>
      <c r="S630" s="16">
        <v>161000</v>
      </c>
      <c r="T630" s="36" t="s">
        <v>49</v>
      </c>
      <c r="U630" s="31" t="s">
        <v>326</v>
      </c>
      <c r="V630" s="27">
        <v>1</v>
      </c>
    </row>
    <row r="631" spans="1:22" s="1" customFormat="1" ht="25.25" customHeight="1">
      <c r="A631" s="26" t="s">
        <v>1835</v>
      </c>
      <c r="B631" s="27" t="s">
        <v>23</v>
      </c>
      <c r="C631" s="27" t="s">
        <v>1219</v>
      </c>
      <c r="D631" s="27" t="s">
        <v>1836</v>
      </c>
      <c r="E631" s="20" t="s">
        <v>1837</v>
      </c>
      <c r="F631" s="93" t="s">
        <v>383</v>
      </c>
      <c r="G631" s="28" t="s">
        <v>384</v>
      </c>
      <c r="H631" s="29" t="s">
        <v>294</v>
      </c>
      <c r="I631" s="26" t="s">
        <v>116</v>
      </c>
      <c r="J631" s="38" t="s">
        <v>1838</v>
      </c>
      <c r="K631" s="18">
        <v>43690</v>
      </c>
      <c r="L631" s="19">
        <v>44681</v>
      </c>
      <c r="M631" s="27" t="s">
        <v>48</v>
      </c>
      <c r="N631" s="27" t="s">
        <v>574</v>
      </c>
      <c r="O631" s="27" t="s">
        <v>287</v>
      </c>
      <c r="P631" s="27" t="s">
        <v>385</v>
      </c>
      <c r="Q631" s="27" t="s">
        <v>386</v>
      </c>
      <c r="R631" s="27">
        <v>2018</v>
      </c>
      <c r="S631" s="22">
        <v>161000</v>
      </c>
      <c r="T631" s="27" t="s">
        <v>49</v>
      </c>
      <c r="U631" s="27" t="s">
        <v>50</v>
      </c>
      <c r="V631" s="27">
        <v>1</v>
      </c>
    </row>
    <row r="632" spans="1:22" s="1" customFormat="1" ht="25.25" customHeight="1">
      <c r="A632" s="26" t="s">
        <v>1839</v>
      </c>
      <c r="B632" s="27" t="s">
        <v>23</v>
      </c>
      <c r="C632" s="27" t="s">
        <v>24</v>
      </c>
      <c r="D632" s="27" t="s">
        <v>1840</v>
      </c>
      <c r="E632" s="20" t="s">
        <v>32</v>
      </c>
      <c r="F632" s="26" t="s">
        <v>383</v>
      </c>
      <c r="G632" s="28" t="s">
        <v>384</v>
      </c>
      <c r="H632" s="29" t="s">
        <v>294</v>
      </c>
      <c r="I632" s="26" t="s">
        <v>116</v>
      </c>
      <c r="J632" s="38" t="s">
        <v>54</v>
      </c>
      <c r="K632" s="19">
        <v>43690</v>
      </c>
      <c r="L632" s="19">
        <v>44681</v>
      </c>
      <c r="M632" s="26" t="s">
        <v>161</v>
      </c>
      <c r="N632" s="27" t="s">
        <v>32</v>
      </c>
      <c r="O632" s="27" t="s">
        <v>287</v>
      </c>
      <c r="P632" s="27" t="s">
        <v>385</v>
      </c>
      <c r="Q632" s="27" t="s">
        <v>386</v>
      </c>
      <c r="R632" s="27">
        <v>2018</v>
      </c>
      <c r="S632" s="22">
        <v>161000</v>
      </c>
      <c r="T632" s="27" t="s">
        <v>162</v>
      </c>
      <c r="U632" s="27" t="s">
        <v>86</v>
      </c>
      <c r="V632" s="27">
        <v>1</v>
      </c>
    </row>
    <row r="633" spans="1:22" s="1" customFormat="1" ht="25.25" customHeight="1">
      <c r="A633" s="26" t="s">
        <v>1841</v>
      </c>
      <c r="B633" s="27" t="s">
        <v>23</v>
      </c>
      <c r="C633" s="27" t="s">
        <v>24</v>
      </c>
      <c r="D633" s="27" t="s">
        <v>1842</v>
      </c>
      <c r="E633" s="20" t="s">
        <v>1843</v>
      </c>
      <c r="F633" s="26" t="s">
        <v>383</v>
      </c>
      <c r="G633" s="28" t="s">
        <v>384</v>
      </c>
      <c r="H633" s="29" t="s">
        <v>294</v>
      </c>
      <c r="I633" s="26" t="s">
        <v>116</v>
      </c>
      <c r="J633" s="28" t="s">
        <v>54</v>
      </c>
      <c r="K633" s="18">
        <v>43635</v>
      </c>
      <c r="L633" s="19">
        <v>44681</v>
      </c>
      <c r="M633" s="40" t="s">
        <v>125</v>
      </c>
      <c r="N633" s="27" t="s">
        <v>593</v>
      </c>
      <c r="O633" s="27" t="s">
        <v>287</v>
      </c>
      <c r="P633" s="27" t="s">
        <v>385</v>
      </c>
      <c r="Q633" s="27" t="s">
        <v>386</v>
      </c>
      <c r="R633" s="27" t="s">
        <v>1802</v>
      </c>
      <c r="S633" s="87">
        <v>191000</v>
      </c>
      <c r="T633" s="26" t="s">
        <v>128</v>
      </c>
      <c r="U633" s="33" t="s">
        <v>58</v>
      </c>
      <c r="V633" s="27">
        <v>1</v>
      </c>
    </row>
    <row r="634" spans="1:22" s="1" customFormat="1" ht="25.25" customHeight="1">
      <c r="A634" s="31" t="s">
        <v>1844</v>
      </c>
      <c r="B634" s="32" t="s">
        <v>23</v>
      </c>
      <c r="C634" s="31" t="s">
        <v>24</v>
      </c>
      <c r="D634" s="36" t="s">
        <v>1845</v>
      </c>
      <c r="E634" s="11" t="s">
        <v>1846</v>
      </c>
      <c r="F634" s="33" t="s">
        <v>383</v>
      </c>
      <c r="G634" s="34" t="s">
        <v>384</v>
      </c>
      <c r="H634" s="36" t="s">
        <v>294</v>
      </c>
      <c r="I634" s="31" t="s">
        <v>116</v>
      </c>
      <c r="J634" s="34" t="s">
        <v>306</v>
      </c>
      <c r="K634" s="9">
        <v>43725</v>
      </c>
      <c r="L634" s="19">
        <v>44681</v>
      </c>
      <c r="M634" s="32" t="s">
        <v>48</v>
      </c>
      <c r="N634" s="36" t="s">
        <v>583</v>
      </c>
      <c r="O634" s="36" t="s">
        <v>287</v>
      </c>
      <c r="P634" s="36">
        <v>50</v>
      </c>
      <c r="Q634" s="36" t="s">
        <v>386</v>
      </c>
      <c r="R634" s="36">
        <v>2019</v>
      </c>
      <c r="S634" s="43">
        <v>172300</v>
      </c>
      <c r="T634" s="36" t="s">
        <v>49</v>
      </c>
      <c r="U634" s="31" t="s">
        <v>326</v>
      </c>
      <c r="V634" s="27">
        <v>1</v>
      </c>
    </row>
    <row r="635" spans="1:22" s="1" customFormat="1" ht="25.25" customHeight="1">
      <c r="A635" s="26" t="s">
        <v>1847</v>
      </c>
      <c r="B635" s="27" t="s">
        <v>23</v>
      </c>
      <c r="C635" s="27" t="s">
        <v>24</v>
      </c>
      <c r="D635" s="27" t="s">
        <v>1848</v>
      </c>
      <c r="E635" s="20" t="s">
        <v>1849</v>
      </c>
      <c r="F635" s="26" t="s">
        <v>383</v>
      </c>
      <c r="G635" s="28" t="s">
        <v>384</v>
      </c>
      <c r="H635" s="29" t="s">
        <v>294</v>
      </c>
      <c r="I635" s="26" t="s">
        <v>116</v>
      </c>
      <c r="J635" s="37" t="s">
        <v>302</v>
      </c>
      <c r="K635" s="19">
        <v>43699</v>
      </c>
      <c r="L635" s="19">
        <v>44681</v>
      </c>
      <c r="M635" s="26" t="s">
        <v>100</v>
      </c>
      <c r="N635" s="27" t="s">
        <v>32</v>
      </c>
      <c r="O635" s="27" t="s">
        <v>287</v>
      </c>
      <c r="P635" s="27" t="s">
        <v>385</v>
      </c>
      <c r="Q635" s="27" t="s">
        <v>386</v>
      </c>
      <c r="R635" s="27">
        <v>2018</v>
      </c>
      <c r="S635" s="22">
        <v>161000</v>
      </c>
      <c r="T635" s="26" t="s">
        <v>404</v>
      </c>
      <c r="U635" s="27" t="s">
        <v>37</v>
      </c>
      <c r="V635" s="27">
        <v>1</v>
      </c>
    </row>
    <row r="636" spans="1:22" s="1" customFormat="1" ht="25.25" customHeight="1">
      <c r="A636" s="31" t="s">
        <v>1850</v>
      </c>
      <c r="B636" s="32" t="s">
        <v>23</v>
      </c>
      <c r="C636" s="31" t="s">
        <v>24</v>
      </c>
      <c r="D636" s="36" t="s">
        <v>1851</v>
      </c>
      <c r="E636" s="11" t="s">
        <v>1852</v>
      </c>
      <c r="F636" s="33" t="s">
        <v>383</v>
      </c>
      <c r="G636" s="34" t="s">
        <v>384</v>
      </c>
      <c r="H636" s="36" t="s">
        <v>294</v>
      </c>
      <c r="I636" s="31" t="s">
        <v>116</v>
      </c>
      <c r="J636" s="34" t="s">
        <v>306</v>
      </c>
      <c r="K636" s="9">
        <v>43725</v>
      </c>
      <c r="L636" s="19">
        <v>44681</v>
      </c>
      <c r="M636" s="32" t="s">
        <v>48</v>
      </c>
      <c r="N636" s="36" t="s">
        <v>574</v>
      </c>
      <c r="O636" s="36" t="s">
        <v>287</v>
      </c>
      <c r="P636" s="36">
        <v>50</v>
      </c>
      <c r="Q636" s="36" t="s">
        <v>386</v>
      </c>
      <c r="R636" s="36">
        <v>2019</v>
      </c>
      <c r="S636" s="16">
        <v>161000</v>
      </c>
      <c r="T636" s="36" t="s">
        <v>49</v>
      </c>
      <c r="U636" s="31" t="s">
        <v>326</v>
      </c>
      <c r="V636" s="27">
        <v>1</v>
      </c>
    </row>
    <row r="637" spans="1:22" s="1" customFormat="1" ht="25.25" customHeight="1">
      <c r="A637" s="26" t="s">
        <v>1853</v>
      </c>
      <c r="B637" s="27" t="s">
        <v>23</v>
      </c>
      <c r="C637" s="27" t="s">
        <v>24</v>
      </c>
      <c r="D637" s="27" t="s">
        <v>1854</v>
      </c>
      <c r="E637" s="20" t="s">
        <v>32</v>
      </c>
      <c r="F637" s="26" t="s">
        <v>383</v>
      </c>
      <c r="G637" s="28" t="s">
        <v>384</v>
      </c>
      <c r="H637" s="29" t="s">
        <v>294</v>
      </c>
      <c r="I637" s="26" t="s">
        <v>116</v>
      </c>
      <c r="J637" s="38" t="s">
        <v>54</v>
      </c>
      <c r="K637" s="19">
        <v>43690</v>
      </c>
      <c r="L637" s="19">
        <v>44681</v>
      </c>
      <c r="M637" s="26" t="s">
        <v>161</v>
      </c>
      <c r="N637" s="27" t="s">
        <v>32</v>
      </c>
      <c r="O637" s="27" t="s">
        <v>287</v>
      </c>
      <c r="P637" s="27" t="s">
        <v>385</v>
      </c>
      <c r="Q637" s="27" t="s">
        <v>386</v>
      </c>
      <c r="R637" s="27">
        <v>2018</v>
      </c>
      <c r="S637" s="22">
        <v>161000</v>
      </c>
      <c r="T637" s="27" t="s">
        <v>162</v>
      </c>
      <c r="U637" s="27" t="s">
        <v>86</v>
      </c>
      <c r="V637" s="27">
        <v>1</v>
      </c>
    </row>
    <row r="638" spans="1:22" s="1" customFormat="1" ht="25.25" customHeight="1">
      <c r="A638" s="26" t="s">
        <v>1855</v>
      </c>
      <c r="B638" s="27" t="s">
        <v>23</v>
      </c>
      <c r="C638" s="27" t="s">
        <v>24</v>
      </c>
      <c r="D638" s="27" t="s">
        <v>1856</v>
      </c>
      <c r="E638" s="20" t="s">
        <v>32</v>
      </c>
      <c r="F638" s="26" t="s">
        <v>383</v>
      </c>
      <c r="G638" s="28" t="s">
        <v>384</v>
      </c>
      <c r="H638" s="29" t="s">
        <v>294</v>
      </c>
      <c r="I638" s="26" t="s">
        <v>116</v>
      </c>
      <c r="J638" s="38" t="s">
        <v>54</v>
      </c>
      <c r="K638" s="19">
        <v>43690</v>
      </c>
      <c r="L638" s="19">
        <v>44681</v>
      </c>
      <c r="M638" s="26" t="s">
        <v>161</v>
      </c>
      <c r="N638" s="27" t="s">
        <v>32</v>
      </c>
      <c r="O638" s="27" t="s">
        <v>287</v>
      </c>
      <c r="P638" s="27" t="s">
        <v>385</v>
      </c>
      <c r="Q638" s="27" t="s">
        <v>386</v>
      </c>
      <c r="R638" s="27">
        <v>2018</v>
      </c>
      <c r="S638" s="22">
        <v>161000</v>
      </c>
      <c r="T638" s="27" t="s">
        <v>162</v>
      </c>
      <c r="U638" s="27" t="s">
        <v>86</v>
      </c>
      <c r="V638" s="27">
        <v>1</v>
      </c>
    </row>
    <row r="639" spans="1:22" s="1" customFormat="1" ht="25.25" customHeight="1">
      <c r="A639" s="26" t="s">
        <v>1857</v>
      </c>
      <c r="B639" s="27" t="s">
        <v>23</v>
      </c>
      <c r="C639" s="27" t="s">
        <v>24</v>
      </c>
      <c r="D639" s="27" t="s">
        <v>1858</v>
      </c>
      <c r="E639" s="20" t="s">
        <v>32</v>
      </c>
      <c r="F639" s="26" t="s">
        <v>383</v>
      </c>
      <c r="G639" s="28" t="s">
        <v>384</v>
      </c>
      <c r="H639" s="29" t="s">
        <v>294</v>
      </c>
      <c r="I639" s="26" t="s">
        <v>116</v>
      </c>
      <c r="J639" s="38" t="s">
        <v>54</v>
      </c>
      <c r="K639" s="19">
        <v>43690</v>
      </c>
      <c r="L639" s="19">
        <v>44681</v>
      </c>
      <c r="M639" s="26" t="s">
        <v>161</v>
      </c>
      <c r="N639" s="27" t="s">
        <v>32</v>
      </c>
      <c r="O639" s="27" t="s">
        <v>287</v>
      </c>
      <c r="P639" s="27" t="s">
        <v>385</v>
      </c>
      <c r="Q639" s="27" t="s">
        <v>386</v>
      </c>
      <c r="R639" s="27">
        <v>2018</v>
      </c>
      <c r="S639" s="22">
        <v>161000</v>
      </c>
      <c r="T639" s="27" t="s">
        <v>162</v>
      </c>
      <c r="U639" s="27" t="s">
        <v>86</v>
      </c>
      <c r="V639" s="27">
        <v>1</v>
      </c>
    </row>
    <row r="640" spans="1:22" s="1" customFormat="1" ht="25.25" customHeight="1">
      <c r="A640" s="31" t="s">
        <v>1859</v>
      </c>
      <c r="B640" s="32" t="s">
        <v>23</v>
      </c>
      <c r="C640" s="31" t="s">
        <v>24</v>
      </c>
      <c r="D640" s="36" t="s">
        <v>1860</v>
      </c>
      <c r="E640" s="11" t="s">
        <v>1861</v>
      </c>
      <c r="F640" s="33" t="s">
        <v>383</v>
      </c>
      <c r="G640" s="34" t="s">
        <v>384</v>
      </c>
      <c r="H640" s="36" t="s">
        <v>294</v>
      </c>
      <c r="I640" s="31" t="s">
        <v>116</v>
      </c>
      <c r="J640" s="34" t="s">
        <v>306</v>
      </c>
      <c r="K640" s="9">
        <v>43725</v>
      </c>
      <c r="L640" s="19">
        <v>44681</v>
      </c>
      <c r="M640" s="32" t="s">
        <v>48</v>
      </c>
      <c r="N640" s="36" t="s">
        <v>32</v>
      </c>
      <c r="O640" s="36" t="s">
        <v>287</v>
      </c>
      <c r="P640" s="36">
        <v>50</v>
      </c>
      <c r="Q640" s="36" t="s">
        <v>386</v>
      </c>
      <c r="R640" s="36">
        <v>2019</v>
      </c>
      <c r="S640" s="16">
        <v>161000</v>
      </c>
      <c r="T640" s="36" t="s">
        <v>49</v>
      </c>
      <c r="U640" s="31" t="s">
        <v>326</v>
      </c>
      <c r="V640" s="27">
        <v>1</v>
      </c>
    </row>
    <row r="641" spans="1:22" s="1" customFormat="1" ht="25.25" customHeight="1">
      <c r="A641" s="26" t="s">
        <v>1862</v>
      </c>
      <c r="B641" s="27" t="s">
        <v>23</v>
      </c>
      <c r="C641" s="26" t="s">
        <v>24</v>
      </c>
      <c r="D641" s="27" t="s">
        <v>1863</v>
      </c>
      <c r="E641" s="20" t="s">
        <v>1864</v>
      </c>
      <c r="F641" s="26" t="s">
        <v>383</v>
      </c>
      <c r="G641" s="28" t="s">
        <v>384</v>
      </c>
      <c r="H641" s="29" t="s">
        <v>294</v>
      </c>
      <c r="I641" s="26" t="s">
        <v>116</v>
      </c>
      <c r="J641" s="37" t="s">
        <v>54</v>
      </c>
      <c r="K641" s="18">
        <v>43690</v>
      </c>
      <c r="L641" s="19">
        <v>44681</v>
      </c>
      <c r="M641" s="26" t="s">
        <v>48</v>
      </c>
      <c r="N641" s="27" t="s">
        <v>1865</v>
      </c>
      <c r="O641" s="27" t="s">
        <v>287</v>
      </c>
      <c r="P641" s="27" t="s">
        <v>385</v>
      </c>
      <c r="Q641" s="27" t="s">
        <v>386</v>
      </c>
      <c r="R641" s="27">
        <v>2018</v>
      </c>
      <c r="S641" s="22">
        <v>161000</v>
      </c>
      <c r="T641" s="26" t="s">
        <v>49</v>
      </c>
      <c r="U641" s="27" t="s">
        <v>50</v>
      </c>
      <c r="V641" s="27">
        <v>1</v>
      </c>
    </row>
    <row r="642" spans="1:22" s="1" customFormat="1" ht="25.25" customHeight="1">
      <c r="A642" s="26" t="s">
        <v>1866</v>
      </c>
      <c r="B642" s="27" t="s">
        <v>23</v>
      </c>
      <c r="C642" s="26" t="s">
        <v>24</v>
      </c>
      <c r="D642" s="27" t="s">
        <v>1867</v>
      </c>
      <c r="E642" s="20" t="s">
        <v>1868</v>
      </c>
      <c r="F642" s="26" t="s">
        <v>383</v>
      </c>
      <c r="G642" s="28" t="s">
        <v>384</v>
      </c>
      <c r="H642" s="29" t="s">
        <v>294</v>
      </c>
      <c r="I642" s="26" t="s">
        <v>116</v>
      </c>
      <c r="J642" s="37" t="s">
        <v>54</v>
      </c>
      <c r="K642" s="18">
        <v>43690</v>
      </c>
      <c r="L642" s="19">
        <v>44681</v>
      </c>
      <c r="M642" s="26" t="s">
        <v>100</v>
      </c>
      <c r="N642" s="27" t="s">
        <v>32</v>
      </c>
      <c r="O642" s="27" t="s">
        <v>287</v>
      </c>
      <c r="P642" s="27" t="s">
        <v>385</v>
      </c>
      <c r="Q642" s="27" t="s">
        <v>386</v>
      </c>
      <c r="R642" s="27">
        <v>2018</v>
      </c>
      <c r="S642" s="22">
        <v>161000</v>
      </c>
      <c r="T642" s="26" t="s">
        <v>404</v>
      </c>
      <c r="U642" s="27" t="s">
        <v>37</v>
      </c>
      <c r="V642" s="27">
        <v>1</v>
      </c>
    </row>
    <row r="643" spans="1:22" s="1" customFormat="1" ht="25.25" customHeight="1">
      <c r="A643" s="26" t="s">
        <v>1869</v>
      </c>
      <c r="B643" s="27" t="s">
        <v>23</v>
      </c>
      <c r="C643" s="26" t="s">
        <v>24</v>
      </c>
      <c r="D643" s="27" t="s">
        <v>1870</v>
      </c>
      <c r="E643" s="20" t="s">
        <v>1871</v>
      </c>
      <c r="F643" s="26" t="s">
        <v>383</v>
      </c>
      <c r="G643" s="28" t="s">
        <v>384</v>
      </c>
      <c r="H643" s="29" t="s">
        <v>294</v>
      </c>
      <c r="I643" s="26" t="s">
        <v>116</v>
      </c>
      <c r="J643" s="37" t="s">
        <v>54</v>
      </c>
      <c r="K643" s="18">
        <v>43690</v>
      </c>
      <c r="L643" s="19">
        <v>44681</v>
      </c>
      <c r="M643" s="26" t="s">
        <v>100</v>
      </c>
      <c r="N643" s="27" t="s">
        <v>32</v>
      </c>
      <c r="O643" s="27" t="s">
        <v>287</v>
      </c>
      <c r="P643" s="27" t="s">
        <v>385</v>
      </c>
      <c r="Q643" s="27" t="s">
        <v>386</v>
      </c>
      <c r="R643" s="27">
        <v>2018</v>
      </c>
      <c r="S643" s="22">
        <v>161000</v>
      </c>
      <c r="T643" s="26" t="s">
        <v>404</v>
      </c>
      <c r="U643" s="27" t="s">
        <v>37</v>
      </c>
      <c r="V643" s="27">
        <v>1</v>
      </c>
    </row>
    <row r="644" spans="1:22" s="1" customFormat="1" ht="25.25" customHeight="1">
      <c r="A644" s="26" t="s">
        <v>1872</v>
      </c>
      <c r="B644" s="27" t="s">
        <v>23</v>
      </c>
      <c r="C644" s="26" t="s">
        <v>24</v>
      </c>
      <c r="D644" s="27" t="s">
        <v>1873</v>
      </c>
      <c r="E644" s="20" t="s">
        <v>1874</v>
      </c>
      <c r="F644" s="26" t="s">
        <v>383</v>
      </c>
      <c r="G644" s="28" t="s">
        <v>384</v>
      </c>
      <c r="H644" s="29" t="s">
        <v>294</v>
      </c>
      <c r="I644" s="26" t="s">
        <v>116</v>
      </c>
      <c r="J644" s="37" t="s">
        <v>54</v>
      </c>
      <c r="K644" s="18">
        <v>43690</v>
      </c>
      <c r="L644" s="19">
        <v>44681</v>
      </c>
      <c r="M644" s="26" t="s">
        <v>100</v>
      </c>
      <c r="N644" s="27" t="s">
        <v>32</v>
      </c>
      <c r="O644" s="27" t="s">
        <v>287</v>
      </c>
      <c r="P644" s="27" t="s">
        <v>385</v>
      </c>
      <c r="Q644" s="27" t="s">
        <v>386</v>
      </c>
      <c r="R644" s="27">
        <v>2018</v>
      </c>
      <c r="S644" s="22">
        <v>161000</v>
      </c>
      <c r="T644" s="26" t="s">
        <v>404</v>
      </c>
      <c r="U644" s="27" t="s">
        <v>37</v>
      </c>
      <c r="V644" s="27">
        <v>1</v>
      </c>
    </row>
    <row r="645" spans="1:22" s="1" customFormat="1" ht="25.25" customHeight="1">
      <c r="A645" s="26" t="s">
        <v>1875</v>
      </c>
      <c r="B645" s="27" t="s">
        <v>23</v>
      </c>
      <c r="C645" s="26" t="s">
        <v>24</v>
      </c>
      <c r="D645" s="27" t="s">
        <v>1876</v>
      </c>
      <c r="E645" s="20" t="s">
        <v>1877</v>
      </c>
      <c r="F645" s="26" t="s">
        <v>383</v>
      </c>
      <c r="G645" s="28" t="s">
        <v>384</v>
      </c>
      <c r="H645" s="29" t="s">
        <v>294</v>
      </c>
      <c r="I645" s="26" t="s">
        <v>116</v>
      </c>
      <c r="J645" s="37" t="s">
        <v>54</v>
      </c>
      <c r="K645" s="18">
        <v>43690</v>
      </c>
      <c r="L645" s="19">
        <v>44681</v>
      </c>
      <c r="M645" s="26" t="s">
        <v>100</v>
      </c>
      <c r="N645" s="27" t="s">
        <v>32</v>
      </c>
      <c r="O645" s="27" t="s">
        <v>287</v>
      </c>
      <c r="P645" s="27" t="s">
        <v>385</v>
      </c>
      <c r="Q645" s="27" t="s">
        <v>386</v>
      </c>
      <c r="R645" s="27">
        <v>2018</v>
      </c>
      <c r="S645" s="22">
        <v>161000</v>
      </c>
      <c r="T645" s="26" t="s">
        <v>404</v>
      </c>
      <c r="U645" s="27" t="s">
        <v>37</v>
      </c>
      <c r="V645" s="27">
        <v>1</v>
      </c>
    </row>
    <row r="646" spans="1:22" s="1" customFormat="1" ht="25.25" customHeight="1">
      <c r="A646" s="31" t="s">
        <v>1878</v>
      </c>
      <c r="B646" s="32" t="s">
        <v>23</v>
      </c>
      <c r="C646" s="31" t="s">
        <v>24</v>
      </c>
      <c r="D646" s="33" t="s">
        <v>1879</v>
      </c>
      <c r="E646" s="13" t="s">
        <v>1880</v>
      </c>
      <c r="F646" s="33" t="s">
        <v>383</v>
      </c>
      <c r="G646" s="34" t="s">
        <v>384</v>
      </c>
      <c r="H646" s="31" t="s">
        <v>294</v>
      </c>
      <c r="I646" s="31" t="s">
        <v>116</v>
      </c>
      <c r="J646" s="34" t="s">
        <v>306</v>
      </c>
      <c r="K646" s="15">
        <v>43704</v>
      </c>
      <c r="L646" s="19">
        <v>44681</v>
      </c>
      <c r="M646" s="32" t="s">
        <v>48</v>
      </c>
      <c r="N646" s="32" t="s">
        <v>574</v>
      </c>
      <c r="O646" s="32" t="s">
        <v>287</v>
      </c>
      <c r="P646" s="32" t="s">
        <v>385</v>
      </c>
      <c r="Q646" s="31" t="s">
        <v>386</v>
      </c>
      <c r="R646" s="32">
        <v>2018</v>
      </c>
      <c r="S646" s="17">
        <v>172300</v>
      </c>
      <c r="T646" s="32" t="s">
        <v>49</v>
      </c>
      <c r="U646" s="32" t="s">
        <v>50</v>
      </c>
      <c r="V646" s="27">
        <v>1</v>
      </c>
    </row>
    <row r="647" spans="1:22" s="1" customFormat="1" ht="25.25" customHeight="1">
      <c r="A647" s="26" t="s">
        <v>1881</v>
      </c>
      <c r="B647" s="27" t="s">
        <v>23</v>
      </c>
      <c r="C647" s="27" t="s">
        <v>24</v>
      </c>
      <c r="D647" s="27" t="s">
        <v>1882</v>
      </c>
      <c r="E647" s="20" t="s">
        <v>1883</v>
      </c>
      <c r="F647" s="26" t="s">
        <v>383</v>
      </c>
      <c r="G647" s="28" t="s">
        <v>384</v>
      </c>
      <c r="H647" s="29" t="s">
        <v>294</v>
      </c>
      <c r="I647" s="26" t="s">
        <v>116</v>
      </c>
      <c r="J647" s="28" t="s">
        <v>54</v>
      </c>
      <c r="K647" s="18">
        <v>43635</v>
      </c>
      <c r="L647" s="19">
        <v>44681</v>
      </c>
      <c r="M647" s="40" t="s">
        <v>125</v>
      </c>
      <c r="N647" s="27" t="s">
        <v>1884</v>
      </c>
      <c r="O647" s="27" t="s">
        <v>287</v>
      </c>
      <c r="P647" s="27" t="s">
        <v>385</v>
      </c>
      <c r="Q647" s="27" t="s">
        <v>386</v>
      </c>
      <c r="R647" s="27">
        <v>2018</v>
      </c>
      <c r="S647" s="22">
        <v>161000</v>
      </c>
      <c r="T647" s="26" t="s">
        <v>128</v>
      </c>
      <c r="U647" s="33" t="s">
        <v>58</v>
      </c>
      <c r="V647" s="27">
        <v>1</v>
      </c>
    </row>
    <row r="648" spans="1:22" s="1" customFormat="1" ht="25.25" customHeight="1">
      <c r="A648" s="26" t="s">
        <v>1885</v>
      </c>
      <c r="B648" s="27" t="s">
        <v>23</v>
      </c>
      <c r="C648" s="26" t="s">
        <v>24</v>
      </c>
      <c r="D648" s="27" t="s">
        <v>1886</v>
      </c>
      <c r="E648" s="20" t="s">
        <v>1887</v>
      </c>
      <c r="F648" s="26" t="s">
        <v>383</v>
      </c>
      <c r="G648" s="28" t="s">
        <v>384</v>
      </c>
      <c r="H648" s="29" t="s">
        <v>294</v>
      </c>
      <c r="I648" s="26" t="s">
        <v>116</v>
      </c>
      <c r="J648" s="37" t="s">
        <v>54</v>
      </c>
      <c r="K648" s="18">
        <v>43690</v>
      </c>
      <c r="L648" s="19">
        <v>44681</v>
      </c>
      <c r="M648" s="26" t="s">
        <v>93</v>
      </c>
      <c r="N648" s="27" t="s">
        <v>32</v>
      </c>
      <c r="O648" s="27" t="s">
        <v>287</v>
      </c>
      <c r="P648" s="27" t="s">
        <v>385</v>
      </c>
      <c r="Q648" s="27" t="s">
        <v>386</v>
      </c>
      <c r="R648" s="27">
        <v>2018</v>
      </c>
      <c r="S648" s="22">
        <v>161000</v>
      </c>
      <c r="T648" s="26" t="s">
        <v>94</v>
      </c>
      <c r="U648" s="27" t="s">
        <v>86</v>
      </c>
      <c r="V648" s="27">
        <v>1</v>
      </c>
    </row>
    <row r="649" spans="1:22" s="1" customFormat="1" ht="25.25" customHeight="1">
      <c r="A649" s="26" t="s">
        <v>1888</v>
      </c>
      <c r="B649" s="27" t="s">
        <v>23</v>
      </c>
      <c r="C649" s="26" t="s">
        <v>24</v>
      </c>
      <c r="D649" s="27" t="s">
        <v>1889</v>
      </c>
      <c r="E649" s="20" t="s">
        <v>1827</v>
      </c>
      <c r="F649" s="26" t="s">
        <v>383</v>
      </c>
      <c r="G649" s="28" t="s">
        <v>384</v>
      </c>
      <c r="H649" s="29" t="s">
        <v>294</v>
      </c>
      <c r="I649" s="26" t="s">
        <v>116</v>
      </c>
      <c r="J649" s="37" t="s">
        <v>54</v>
      </c>
      <c r="K649" s="18">
        <v>43690</v>
      </c>
      <c r="L649" s="19">
        <v>44681</v>
      </c>
      <c r="M649" s="26" t="s">
        <v>100</v>
      </c>
      <c r="N649" s="27" t="s">
        <v>32</v>
      </c>
      <c r="O649" s="27" t="s">
        <v>287</v>
      </c>
      <c r="P649" s="27" t="s">
        <v>385</v>
      </c>
      <c r="Q649" s="27" t="s">
        <v>386</v>
      </c>
      <c r="R649" s="27">
        <v>2018</v>
      </c>
      <c r="S649" s="22">
        <v>161000</v>
      </c>
      <c r="T649" s="26" t="s">
        <v>404</v>
      </c>
      <c r="U649" s="27" t="s">
        <v>37</v>
      </c>
      <c r="V649" s="27">
        <v>1</v>
      </c>
    </row>
    <row r="650" spans="1:22" s="1" customFormat="1" ht="25.25" customHeight="1">
      <c r="A650" s="31" t="s">
        <v>1890</v>
      </c>
      <c r="B650" s="32" t="s">
        <v>23</v>
      </c>
      <c r="C650" s="31" t="s">
        <v>24</v>
      </c>
      <c r="D650" s="36" t="s">
        <v>1891</v>
      </c>
      <c r="E650" s="11" t="s">
        <v>1892</v>
      </c>
      <c r="F650" s="33" t="s">
        <v>383</v>
      </c>
      <c r="G650" s="34" t="s">
        <v>384</v>
      </c>
      <c r="H650" s="36" t="s">
        <v>294</v>
      </c>
      <c r="I650" s="31" t="s">
        <v>116</v>
      </c>
      <c r="J650" s="34" t="s">
        <v>306</v>
      </c>
      <c r="K650" s="9">
        <v>43725</v>
      </c>
      <c r="L650" s="19">
        <v>44681</v>
      </c>
      <c r="M650" s="32" t="s">
        <v>48</v>
      </c>
      <c r="N650" s="36" t="s">
        <v>574</v>
      </c>
      <c r="O650" s="36" t="s">
        <v>287</v>
      </c>
      <c r="P650" s="36">
        <v>50</v>
      </c>
      <c r="Q650" s="36" t="s">
        <v>386</v>
      </c>
      <c r="R650" s="36">
        <v>2019</v>
      </c>
      <c r="S650" s="16">
        <v>161000</v>
      </c>
      <c r="T650" s="36" t="s">
        <v>49</v>
      </c>
      <c r="U650" s="31" t="s">
        <v>326</v>
      </c>
      <c r="V650" s="27">
        <v>1</v>
      </c>
    </row>
    <row r="651" spans="1:22" s="1" customFormat="1" ht="25.25" customHeight="1">
      <c r="A651" s="26" t="s">
        <v>1893</v>
      </c>
      <c r="B651" s="27" t="s">
        <v>23</v>
      </c>
      <c r="C651" s="26" t="s">
        <v>24</v>
      </c>
      <c r="D651" s="27" t="s">
        <v>1894</v>
      </c>
      <c r="E651" s="20" t="s">
        <v>1895</v>
      </c>
      <c r="F651" s="26" t="s">
        <v>383</v>
      </c>
      <c r="G651" s="28" t="s">
        <v>384</v>
      </c>
      <c r="H651" s="29" t="s">
        <v>294</v>
      </c>
      <c r="I651" s="26" t="s">
        <v>116</v>
      </c>
      <c r="J651" s="37" t="s">
        <v>54</v>
      </c>
      <c r="K651" s="18">
        <v>43690</v>
      </c>
      <c r="L651" s="19">
        <v>44681</v>
      </c>
      <c r="M651" s="26" t="s">
        <v>100</v>
      </c>
      <c r="N651" s="27" t="s">
        <v>32</v>
      </c>
      <c r="O651" s="27" t="s">
        <v>287</v>
      </c>
      <c r="P651" s="27" t="s">
        <v>385</v>
      </c>
      <c r="Q651" s="27" t="s">
        <v>386</v>
      </c>
      <c r="R651" s="27">
        <v>2018</v>
      </c>
      <c r="S651" s="22">
        <v>161000</v>
      </c>
      <c r="T651" s="26" t="s">
        <v>404</v>
      </c>
      <c r="U651" s="27" t="s">
        <v>37</v>
      </c>
      <c r="V651" s="27">
        <v>1</v>
      </c>
    </row>
    <row r="652" spans="1:22" s="1" customFormat="1" ht="25.25" customHeight="1">
      <c r="A652" s="26" t="s">
        <v>1896</v>
      </c>
      <c r="B652" s="27" t="s">
        <v>23</v>
      </c>
      <c r="C652" s="27" t="s">
        <v>1219</v>
      </c>
      <c r="D652" s="27" t="s">
        <v>1897</v>
      </c>
      <c r="E652" s="20" t="s">
        <v>1898</v>
      </c>
      <c r="F652" s="93" t="s">
        <v>383</v>
      </c>
      <c r="G652" s="28" t="s">
        <v>384</v>
      </c>
      <c r="H652" s="29" t="s">
        <v>294</v>
      </c>
      <c r="I652" s="26" t="s">
        <v>116</v>
      </c>
      <c r="J652" s="38" t="s">
        <v>1838</v>
      </c>
      <c r="K652" s="18">
        <v>43690</v>
      </c>
      <c r="L652" s="19">
        <v>44681</v>
      </c>
      <c r="M652" s="27" t="s">
        <v>48</v>
      </c>
      <c r="N652" s="27" t="s">
        <v>1899</v>
      </c>
      <c r="O652" s="27" t="s">
        <v>287</v>
      </c>
      <c r="P652" s="27" t="s">
        <v>385</v>
      </c>
      <c r="Q652" s="27" t="s">
        <v>386</v>
      </c>
      <c r="R652" s="27">
        <v>2018</v>
      </c>
      <c r="S652" s="22">
        <v>161000</v>
      </c>
      <c r="T652" s="27" t="s">
        <v>404</v>
      </c>
      <c r="U652" s="27" t="s">
        <v>37</v>
      </c>
      <c r="V652" s="27">
        <v>1</v>
      </c>
    </row>
    <row r="653" spans="1:22" s="1" customFormat="1" ht="25.25" customHeight="1">
      <c r="A653" s="26" t="s">
        <v>1900</v>
      </c>
      <c r="B653" s="27" t="s">
        <v>23</v>
      </c>
      <c r="C653" s="27" t="s">
        <v>24</v>
      </c>
      <c r="D653" s="27" t="s">
        <v>1901</v>
      </c>
      <c r="E653" s="20" t="s">
        <v>1902</v>
      </c>
      <c r="F653" s="26" t="s">
        <v>383</v>
      </c>
      <c r="G653" s="28" t="s">
        <v>384</v>
      </c>
      <c r="H653" s="29" t="s">
        <v>294</v>
      </c>
      <c r="I653" s="26" t="s">
        <v>116</v>
      </c>
      <c r="J653" s="28" t="s">
        <v>54</v>
      </c>
      <c r="K653" s="18">
        <v>43635</v>
      </c>
      <c r="L653" s="19">
        <v>44681</v>
      </c>
      <c r="M653" s="40" t="s">
        <v>125</v>
      </c>
      <c r="N653" s="27" t="s">
        <v>593</v>
      </c>
      <c r="O653" s="27" t="s">
        <v>287</v>
      </c>
      <c r="P653" s="27" t="s">
        <v>385</v>
      </c>
      <c r="Q653" s="27" t="s">
        <v>386</v>
      </c>
      <c r="R653" s="27">
        <v>2018</v>
      </c>
      <c r="S653" s="22">
        <v>161000</v>
      </c>
      <c r="T653" s="26" t="s">
        <v>128</v>
      </c>
      <c r="U653" s="33" t="s">
        <v>58</v>
      </c>
      <c r="V653" s="27">
        <v>1</v>
      </c>
    </row>
    <row r="654" spans="1:22" s="1" customFormat="1" ht="25.25" customHeight="1">
      <c r="A654" s="31" t="s">
        <v>1903</v>
      </c>
      <c r="B654" s="32" t="s">
        <v>23</v>
      </c>
      <c r="C654" s="31" t="s">
        <v>24</v>
      </c>
      <c r="D654" s="36" t="s">
        <v>1904</v>
      </c>
      <c r="E654" s="11" t="s">
        <v>1905</v>
      </c>
      <c r="F654" s="33" t="s">
        <v>383</v>
      </c>
      <c r="G654" s="34" t="s">
        <v>384</v>
      </c>
      <c r="H654" s="36" t="s">
        <v>294</v>
      </c>
      <c r="I654" s="31" t="s">
        <v>116</v>
      </c>
      <c r="J654" s="34" t="s">
        <v>306</v>
      </c>
      <c r="K654" s="9">
        <v>43725</v>
      </c>
      <c r="L654" s="19">
        <v>44681</v>
      </c>
      <c r="M654" s="32" t="s">
        <v>48</v>
      </c>
      <c r="N654" s="36" t="s">
        <v>574</v>
      </c>
      <c r="O654" s="36" t="s">
        <v>287</v>
      </c>
      <c r="P654" s="36">
        <v>50</v>
      </c>
      <c r="Q654" s="36" t="s">
        <v>386</v>
      </c>
      <c r="R654" s="36">
        <v>2019</v>
      </c>
      <c r="S654" s="16">
        <v>161000</v>
      </c>
      <c r="T654" s="36" t="s">
        <v>49</v>
      </c>
      <c r="U654" s="31" t="s">
        <v>326</v>
      </c>
      <c r="V654" s="27">
        <v>1</v>
      </c>
    </row>
    <row r="655" spans="1:22" s="1" customFormat="1" ht="25.25" customHeight="1">
      <c r="A655" s="31" t="s">
        <v>1906</v>
      </c>
      <c r="B655" s="32" t="s">
        <v>23</v>
      </c>
      <c r="C655" s="31" t="s">
        <v>24</v>
      </c>
      <c r="D655" s="33" t="s">
        <v>1907</v>
      </c>
      <c r="E655" s="13" t="s">
        <v>1908</v>
      </c>
      <c r="F655" s="34" t="s">
        <v>121</v>
      </c>
      <c r="G655" s="32" t="s">
        <v>283</v>
      </c>
      <c r="H655" s="35" t="s">
        <v>284</v>
      </c>
      <c r="I655" s="31" t="s">
        <v>116</v>
      </c>
      <c r="J655" s="34" t="s">
        <v>285</v>
      </c>
      <c r="K655" s="6">
        <v>43712</v>
      </c>
      <c r="L655" s="19">
        <v>44681</v>
      </c>
      <c r="M655" s="32" t="s">
        <v>48</v>
      </c>
      <c r="N655" s="32" t="s">
        <v>574</v>
      </c>
      <c r="O655" s="33" t="s">
        <v>287</v>
      </c>
      <c r="P655" s="33" t="s">
        <v>288</v>
      </c>
      <c r="Q655" s="33" t="s">
        <v>289</v>
      </c>
      <c r="R655" s="33">
        <v>2018</v>
      </c>
      <c r="S655" s="16">
        <v>217400</v>
      </c>
      <c r="T655" s="32" t="s">
        <v>49</v>
      </c>
      <c r="U655" s="32" t="s">
        <v>50</v>
      </c>
      <c r="V655" s="27">
        <v>1</v>
      </c>
    </row>
    <row r="656" spans="1:22" s="1" customFormat="1" ht="25.25" customHeight="1">
      <c r="A656" s="26" t="s">
        <v>1909</v>
      </c>
      <c r="B656" s="27" t="s">
        <v>23</v>
      </c>
      <c r="C656" s="27" t="s">
        <v>24</v>
      </c>
      <c r="D656" s="27" t="s">
        <v>1910</v>
      </c>
      <c r="E656" s="20" t="s">
        <v>1911</v>
      </c>
      <c r="F656" s="93" t="s">
        <v>121</v>
      </c>
      <c r="G656" s="27" t="s">
        <v>1912</v>
      </c>
      <c r="H656" s="29" t="s">
        <v>284</v>
      </c>
      <c r="I656" s="26" t="s">
        <v>116</v>
      </c>
      <c r="J656" s="38" t="s">
        <v>1838</v>
      </c>
      <c r="K656" s="19">
        <v>43700</v>
      </c>
      <c r="L656" s="19">
        <v>44681</v>
      </c>
      <c r="M656" s="27" t="s">
        <v>100</v>
      </c>
      <c r="N656" s="27" t="s">
        <v>32</v>
      </c>
      <c r="O656" s="26" t="s">
        <v>287</v>
      </c>
      <c r="P656" s="26" t="s">
        <v>288</v>
      </c>
      <c r="Q656" s="26" t="s">
        <v>289</v>
      </c>
      <c r="R656" s="26">
        <v>2018</v>
      </c>
      <c r="S656" s="22">
        <v>226600.08</v>
      </c>
      <c r="T656" s="27" t="s">
        <v>102</v>
      </c>
      <c r="U656" s="27" t="s">
        <v>37</v>
      </c>
      <c r="V656" s="27">
        <v>1</v>
      </c>
    </row>
    <row r="657" spans="1:22" s="1" customFormat="1" ht="25.25" customHeight="1">
      <c r="A657" s="26" t="s">
        <v>1913</v>
      </c>
      <c r="B657" s="27" t="s">
        <v>23</v>
      </c>
      <c r="C657" s="27" t="s">
        <v>24</v>
      </c>
      <c r="D657" s="27" t="s">
        <v>1914</v>
      </c>
      <c r="E657" s="20" t="s">
        <v>1915</v>
      </c>
      <c r="F657" s="28" t="s">
        <v>121</v>
      </c>
      <c r="G657" s="27" t="s">
        <v>283</v>
      </c>
      <c r="H657" s="29" t="s">
        <v>284</v>
      </c>
      <c r="I657" s="26" t="s">
        <v>116</v>
      </c>
      <c r="J657" s="37" t="s">
        <v>306</v>
      </c>
      <c r="K657" s="18">
        <v>43690</v>
      </c>
      <c r="L657" s="19">
        <v>44681</v>
      </c>
      <c r="M657" s="27" t="s">
        <v>48</v>
      </c>
      <c r="N657" s="27" t="s">
        <v>32</v>
      </c>
      <c r="O657" s="27" t="s">
        <v>287</v>
      </c>
      <c r="P657" s="27" t="s">
        <v>288</v>
      </c>
      <c r="Q657" s="27" t="s">
        <v>289</v>
      </c>
      <c r="R657" s="27">
        <v>2018</v>
      </c>
      <c r="S657" s="22">
        <v>226600</v>
      </c>
      <c r="T657" s="27" t="s">
        <v>49</v>
      </c>
      <c r="U657" s="27" t="s">
        <v>50</v>
      </c>
      <c r="V657" s="27">
        <v>1</v>
      </c>
    </row>
    <row r="658" spans="1:22" s="1" customFormat="1" ht="25.25" customHeight="1">
      <c r="A658" s="31" t="s">
        <v>1916</v>
      </c>
      <c r="B658" s="32" t="s">
        <v>23</v>
      </c>
      <c r="C658" s="31" t="s">
        <v>24</v>
      </c>
      <c r="D658" s="36" t="s">
        <v>1917</v>
      </c>
      <c r="E658" s="11" t="s">
        <v>1918</v>
      </c>
      <c r="F658" s="34" t="s">
        <v>121</v>
      </c>
      <c r="G658" s="31" t="s">
        <v>324</v>
      </c>
      <c r="H658" s="35" t="s">
        <v>284</v>
      </c>
      <c r="I658" s="31" t="s">
        <v>116</v>
      </c>
      <c r="J658" s="34" t="s">
        <v>306</v>
      </c>
      <c r="K658" s="9">
        <v>43725</v>
      </c>
      <c r="L658" s="19">
        <v>44681</v>
      </c>
      <c r="M658" s="32" t="s">
        <v>48</v>
      </c>
      <c r="N658" s="36" t="s">
        <v>325</v>
      </c>
      <c r="O658" s="33" t="s">
        <v>287</v>
      </c>
      <c r="P658" s="33" t="s">
        <v>288</v>
      </c>
      <c r="Q658" s="33" t="s">
        <v>289</v>
      </c>
      <c r="R658" s="33">
        <v>2018</v>
      </c>
      <c r="S658" s="16">
        <v>226600.08</v>
      </c>
      <c r="T658" s="36" t="s">
        <v>49</v>
      </c>
      <c r="U658" s="31" t="s">
        <v>326</v>
      </c>
      <c r="V658" s="27">
        <v>1</v>
      </c>
    </row>
    <row r="659" spans="1:22" s="1" customFormat="1" ht="25.25" customHeight="1">
      <c r="A659" s="26" t="s">
        <v>1919</v>
      </c>
      <c r="B659" s="27" t="s">
        <v>23</v>
      </c>
      <c r="C659" s="27" t="s">
        <v>24</v>
      </c>
      <c r="D659" s="27" t="s">
        <v>1920</v>
      </c>
      <c r="E659" s="20" t="s">
        <v>1921</v>
      </c>
      <c r="F659" s="27" t="s">
        <v>1315</v>
      </c>
      <c r="G659" s="27" t="s">
        <v>1316</v>
      </c>
      <c r="H659" s="27" t="s">
        <v>1133</v>
      </c>
      <c r="I659" s="26" t="s">
        <v>30</v>
      </c>
      <c r="J659" s="37" t="s">
        <v>956</v>
      </c>
      <c r="K659" s="18">
        <v>43623</v>
      </c>
      <c r="L659" s="19">
        <v>44681</v>
      </c>
      <c r="M659" s="26" t="s">
        <v>55</v>
      </c>
      <c r="N659" s="27" t="s">
        <v>1317</v>
      </c>
      <c r="O659" s="27" t="s">
        <v>287</v>
      </c>
      <c r="P659" s="27" t="s">
        <v>385</v>
      </c>
      <c r="Q659" s="27" t="s">
        <v>289</v>
      </c>
      <c r="R659" s="27">
        <v>2018</v>
      </c>
      <c r="S659" s="22">
        <v>154800</v>
      </c>
      <c r="T659" s="27" t="s">
        <v>229</v>
      </c>
      <c r="U659" s="33" t="s">
        <v>58</v>
      </c>
      <c r="V659" s="27">
        <v>1</v>
      </c>
    </row>
    <row r="660" spans="1:22" s="1" customFormat="1" ht="25.25" customHeight="1">
      <c r="A660" s="26" t="s">
        <v>1922</v>
      </c>
      <c r="B660" s="27" t="s">
        <v>23</v>
      </c>
      <c r="C660" s="27" t="s">
        <v>24</v>
      </c>
      <c r="D660" s="27" t="s">
        <v>1923</v>
      </c>
      <c r="E660" s="20" t="s">
        <v>1924</v>
      </c>
      <c r="F660" s="27" t="s">
        <v>1315</v>
      </c>
      <c r="G660" s="27" t="s">
        <v>1316</v>
      </c>
      <c r="H660" s="27" t="s">
        <v>1133</v>
      </c>
      <c r="I660" s="26" t="s">
        <v>30</v>
      </c>
      <c r="J660" s="37" t="s">
        <v>956</v>
      </c>
      <c r="K660" s="18">
        <v>43623</v>
      </c>
      <c r="L660" s="19">
        <v>44681</v>
      </c>
      <c r="M660" s="26" t="s">
        <v>55</v>
      </c>
      <c r="N660" s="27" t="s">
        <v>1317</v>
      </c>
      <c r="O660" s="27" t="s">
        <v>287</v>
      </c>
      <c r="P660" s="27" t="s">
        <v>385</v>
      </c>
      <c r="Q660" s="27" t="s">
        <v>289</v>
      </c>
      <c r="R660" s="27">
        <v>2018</v>
      </c>
      <c r="S660" s="22">
        <v>154800</v>
      </c>
      <c r="T660" s="27" t="s">
        <v>229</v>
      </c>
      <c r="U660" s="33" t="s">
        <v>58</v>
      </c>
      <c r="V660" s="27">
        <v>1</v>
      </c>
    </row>
    <row r="661" spans="1:22" s="1" customFormat="1" ht="25.25" customHeight="1">
      <c r="A661" s="26" t="s">
        <v>1925</v>
      </c>
      <c r="B661" s="27" t="s">
        <v>23</v>
      </c>
      <c r="C661" s="27" t="s">
        <v>24</v>
      </c>
      <c r="D661" s="27" t="s">
        <v>1926</v>
      </c>
      <c r="E661" s="20" t="s">
        <v>1927</v>
      </c>
      <c r="F661" s="27" t="s">
        <v>1315</v>
      </c>
      <c r="G661" s="27" t="s">
        <v>1316</v>
      </c>
      <c r="H661" s="27" t="s">
        <v>1133</v>
      </c>
      <c r="I661" s="26" t="s">
        <v>30</v>
      </c>
      <c r="J661" s="37" t="s">
        <v>956</v>
      </c>
      <c r="K661" s="18">
        <v>43623</v>
      </c>
      <c r="L661" s="19">
        <v>44681</v>
      </c>
      <c r="M661" s="26" t="s">
        <v>55</v>
      </c>
      <c r="N661" s="27" t="s">
        <v>1317</v>
      </c>
      <c r="O661" s="27" t="s">
        <v>287</v>
      </c>
      <c r="P661" s="27" t="s">
        <v>385</v>
      </c>
      <c r="Q661" s="27" t="s">
        <v>289</v>
      </c>
      <c r="R661" s="27">
        <v>2018</v>
      </c>
      <c r="S661" s="22">
        <v>154800</v>
      </c>
      <c r="T661" s="27" t="s">
        <v>229</v>
      </c>
      <c r="U661" s="33" t="s">
        <v>58</v>
      </c>
      <c r="V661" s="27">
        <v>1</v>
      </c>
    </row>
    <row r="662" spans="1:22" s="1" customFormat="1" ht="25.25" customHeight="1">
      <c r="A662" s="26" t="s">
        <v>1928</v>
      </c>
      <c r="B662" s="27" t="s">
        <v>23</v>
      </c>
      <c r="C662" s="27" t="s">
        <v>24</v>
      </c>
      <c r="D662" s="27" t="s">
        <v>1929</v>
      </c>
      <c r="E662" s="20" t="s">
        <v>1930</v>
      </c>
      <c r="F662" s="27" t="s">
        <v>1315</v>
      </c>
      <c r="G662" s="27" t="s">
        <v>1316</v>
      </c>
      <c r="H662" s="27" t="s">
        <v>1133</v>
      </c>
      <c r="I662" s="26" t="s">
        <v>30</v>
      </c>
      <c r="J662" s="37" t="s">
        <v>956</v>
      </c>
      <c r="K662" s="18">
        <v>43623</v>
      </c>
      <c r="L662" s="19">
        <v>44681</v>
      </c>
      <c r="M662" s="26" t="s">
        <v>55</v>
      </c>
      <c r="N662" s="27" t="s">
        <v>1317</v>
      </c>
      <c r="O662" s="27" t="s">
        <v>287</v>
      </c>
      <c r="P662" s="27" t="s">
        <v>385</v>
      </c>
      <c r="Q662" s="27" t="s">
        <v>289</v>
      </c>
      <c r="R662" s="27">
        <v>2018</v>
      </c>
      <c r="S662" s="22">
        <v>154800</v>
      </c>
      <c r="T662" s="27" t="s">
        <v>229</v>
      </c>
      <c r="U662" s="33" t="s">
        <v>58</v>
      </c>
      <c r="V662" s="27">
        <v>1</v>
      </c>
    </row>
    <row r="663" spans="1:22" s="1" customFormat="1" ht="25.25" customHeight="1">
      <c r="A663" s="26" t="s">
        <v>1931</v>
      </c>
      <c r="B663" s="27" t="s">
        <v>23</v>
      </c>
      <c r="C663" s="27" t="s">
        <v>24</v>
      </c>
      <c r="D663" s="27" t="s">
        <v>1932</v>
      </c>
      <c r="E663" s="20" t="s">
        <v>1933</v>
      </c>
      <c r="F663" s="27" t="s">
        <v>1315</v>
      </c>
      <c r="G663" s="27" t="s">
        <v>1316</v>
      </c>
      <c r="H663" s="27" t="s">
        <v>1133</v>
      </c>
      <c r="I663" s="26" t="s">
        <v>30</v>
      </c>
      <c r="J663" s="37" t="s">
        <v>956</v>
      </c>
      <c r="K663" s="18">
        <v>43623</v>
      </c>
      <c r="L663" s="19">
        <v>44681</v>
      </c>
      <c r="M663" s="26" t="s">
        <v>55</v>
      </c>
      <c r="N663" s="27" t="s">
        <v>1317</v>
      </c>
      <c r="O663" s="27" t="s">
        <v>287</v>
      </c>
      <c r="P663" s="27" t="s">
        <v>385</v>
      </c>
      <c r="Q663" s="27" t="s">
        <v>289</v>
      </c>
      <c r="R663" s="27">
        <v>2018</v>
      </c>
      <c r="S663" s="22">
        <v>154800</v>
      </c>
      <c r="T663" s="27" t="s">
        <v>229</v>
      </c>
      <c r="U663" s="33" t="s">
        <v>58</v>
      </c>
      <c r="V663" s="27">
        <v>1</v>
      </c>
    </row>
    <row r="664" spans="1:22" s="1" customFormat="1" ht="25.25" customHeight="1">
      <c r="A664" s="26" t="s">
        <v>1934</v>
      </c>
      <c r="B664" s="27" t="s">
        <v>23</v>
      </c>
      <c r="C664" s="27" t="s">
        <v>24</v>
      </c>
      <c r="D664" s="27" t="s">
        <v>1935</v>
      </c>
      <c r="E664" s="20" t="s">
        <v>1936</v>
      </c>
      <c r="F664" s="27" t="s">
        <v>1315</v>
      </c>
      <c r="G664" s="27" t="s">
        <v>1316</v>
      </c>
      <c r="H664" s="27" t="s">
        <v>1133</v>
      </c>
      <c r="I664" s="26" t="s">
        <v>30</v>
      </c>
      <c r="J664" s="37" t="s">
        <v>956</v>
      </c>
      <c r="K664" s="18">
        <v>43623</v>
      </c>
      <c r="L664" s="19">
        <v>44681</v>
      </c>
      <c r="M664" s="26" t="s">
        <v>55</v>
      </c>
      <c r="N664" s="27" t="s">
        <v>1317</v>
      </c>
      <c r="O664" s="27" t="s">
        <v>287</v>
      </c>
      <c r="P664" s="27" t="s">
        <v>385</v>
      </c>
      <c r="Q664" s="27" t="s">
        <v>289</v>
      </c>
      <c r="R664" s="27">
        <v>2018</v>
      </c>
      <c r="S664" s="22">
        <v>154800</v>
      </c>
      <c r="T664" s="27" t="s">
        <v>229</v>
      </c>
      <c r="U664" s="33" t="s">
        <v>58</v>
      </c>
      <c r="V664" s="27">
        <v>1</v>
      </c>
    </row>
    <row r="665" spans="1:22" s="1" customFormat="1" ht="25.25" customHeight="1">
      <c r="A665" s="26" t="s">
        <v>1937</v>
      </c>
      <c r="B665" s="27" t="s">
        <v>23</v>
      </c>
      <c r="C665" s="27" t="s">
        <v>24</v>
      </c>
      <c r="D665" s="27" t="s">
        <v>1938</v>
      </c>
      <c r="E665" s="20" t="s">
        <v>1939</v>
      </c>
      <c r="F665" s="27" t="s">
        <v>1315</v>
      </c>
      <c r="G665" s="27" t="s">
        <v>1316</v>
      </c>
      <c r="H665" s="27" t="s">
        <v>1133</v>
      </c>
      <c r="I665" s="26" t="s">
        <v>30</v>
      </c>
      <c r="J665" s="37" t="s">
        <v>956</v>
      </c>
      <c r="K665" s="18">
        <v>43623</v>
      </c>
      <c r="L665" s="19">
        <v>44681</v>
      </c>
      <c r="M665" s="26" t="s">
        <v>55</v>
      </c>
      <c r="N665" s="27" t="s">
        <v>1317</v>
      </c>
      <c r="O665" s="27" t="s">
        <v>287</v>
      </c>
      <c r="P665" s="27" t="s">
        <v>385</v>
      </c>
      <c r="Q665" s="27" t="s">
        <v>289</v>
      </c>
      <c r="R665" s="27">
        <v>2018</v>
      </c>
      <c r="S665" s="22">
        <v>154800</v>
      </c>
      <c r="T665" s="27" t="s">
        <v>229</v>
      </c>
      <c r="U665" s="33" t="s">
        <v>58</v>
      </c>
      <c r="V665" s="27">
        <v>1</v>
      </c>
    </row>
    <row r="666" spans="1:22" s="1" customFormat="1" ht="25.25" customHeight="1">
      <c r="A666" s="26" t="s">
        <v>1940</v>
      </c>
      <c r="B666" s="27" t="s">
        <v>23</v>
      </c>
      <c r="C666" s="27" t="s">
        <v>24</v>
      </c>
      <c r="D666" s="27" t="s">
        <v>1941</v>
      </c>
      <c r="E666" s="20" t="s">
        <v>1942</v>
      </c>
      <c r="F666" s="27" t="s">
        <v>1315</v>
      </c>
      <c r="G666" s="27" t="s">
        <v>1316</v>
      </c>
      <c r="H666" s="27" t="s">
        <v>1133</v>
      </c>
      <c r="I666" s="26" t="s">
        <v>30</v>
      </c>
      <c r="J666" s="37" t="s">
        <v>956</v>
      </c>
      <c r="K666" s="18">
        <v>43623</v>
      </c>
      <c r="L666" s="19">
        <v>44681</v>
      </c>
      <c r="M666" s="26" t="s">
        <v>55</v>
      </c>
      <c r="N666" s="27" t="s">
        <v>1317</v>
      </c>
      <c r="O666" s="27" t="s">
        <v>287</v>
      </c>
      <c r="P666" s="27" t="s">
        <v>385</v>
      </c>
      <c r="Q666" s="27" t="s">
        <v>289</v>
      </c>
      <c r="R666" s="27">
        <v>2018</v>
      </c>
      <c r="S666" s="22">
        <v>154800</v>
      </c>
      <c r="T666" s="27" t="s">
        <v>229</v>
      </c>
      <c r="U666" s="33" t="s">
        <v>58</v>
      </c>
      <c r="V666" s="27">
        <v>1</v>
      </c>
    </row>
    <row r="667" spans="1:22" s="1" customFormat="1" ht="25.25" customHeight="1">
      <c r="A667" s="26" t="s">
        <v>1943</v>
      </c>
      <c r="B667" s="27" t="s">
        <v>23</v>
      </c>
      <c r="C667" s="27" t="s">
        <v>24</v>
      </c>
      <c r="D667" s="27" t="s">
        <v>1944</v>
      </c>
      <c r="E667" s="20" t="s">
        <v>1945</v>
      </c>
      <c r="F667" s="27" t="s">
        <v>1315</v>
      </c>
      <c r="G667" s="27" t="s">
        <v>1316</v>
      </c>
      <c r="H667" s="27" t="s">
        <v>1133</v>
      </c>
      <c r="I667" s="26" t="s">
        <v>30</v>
      </c>
      <c r="J667" s="37" t="s">
        <v>956</v>
      </c>
      <c r="K667" s="18">
        <v>43623</v>
      </c>
      <c r="L667" s="19">
        <v>44681</v>
      </c>
      <c r="M667" s="26" t="s">
        <v>55</v>
      </c>
      <c r="N667" s="27" t="s">
        <v>1317</v>
      </c>
      <c r="O667" s="27" t="s">
        <v>287</v>
      </c>
      <c r="P667" s="27" t="s">
        <v>385</v>
      </c>
      <c r="Q667" s="27" t="s">
        <v>289</v>
      </c>
      <c r="R667" s="27">
        <v>2018</v>
      </c>
      <c r="S667" s="22">
        <v>154800</v>
      </c>
      <c r="T667" s="27" t="s">
        <v>229</v>
      </c>
      <c r="U667" s="33" t="s">
        <v>58</v>
      </c>
      <c r="V667" s="27">
        <v>1</v>
      </c>
    </row>
    <row r="668" spans="1:22" s="1" customFormat="1" ht="25.25" customHeight="1">
      <c r="A668" s="26" t="s">
        <v>1946</v>
      </c>
      <c r="B668" s="27" t="s">
        <v>23</v>
      </c>
      <c r="C668" s="27" t="s">
        <v>24</v>
      </c>
      <c r="D668" s="26" t="s">
        <v>1947</v>
      </c>
      <c r="E668" s="30" t="s">
        <v>1948</v>
      </c>
      <c r="F668" s="26" t="s">
        <v>121</v>
      </c>
      <c r="G668" s="27" t="s">
        <v>283</v>
      </c>
      <c r="H668" s="29" t="s">
        <v>284</v>
      </c>
      <c r="I668" s="26" t="s">
        <v>116</v>
      </c>
      <c r="J668" s="37" t="s">
        <v>306</v>
      </c>
      <c r="K668" s="19">
        <v>43696</v>
      </c>
      <c r="L668" s="19">
        <v>44681</v>
      </c>
      <c r="M668" s="27" t="s">
        <v>48</v>
      </c>
      <c r="N668" s="27" t="s">
        <v>1949</v>
      </c>
      <c r="O668" s="27" t="s">
        <v>287</v>
      </c>
      <c r="P668" s="27" t="s">
        <v>288</v>
      </c>
      <c r="Q668" s="27" t="s">
        <v>289</v>
      </c>
      <c r="R668" s="27">
        <v>2018</v>
      </c>
      <c r="S668" s="22">
        <v>212700.06</v>
      </c>
      <c r="T668" s="27" t="s">
        <v>49</v>
      </c>
      <c r="U668" s="27" t="s">
        <v>50</v>
      </c>
      <c r="V668" s="27">
        <v>1</v>
      </c>
    </row>
    <row r="669" spans="1:22" s="1" customFormat="1" ht="25.25" customHeight="1">
      <c r="A669" s="31" t="s">
        <v>1950</v>
      </c>
      <c r="B669" s="31" t="s">
        <v>23</v>
      </c>
      <c r="C669" s="31" t="s">
        <v>24</v>
      </c>
      <c r="D669" s="36" t="s">
        <v>1951</v>
      </c>
      <c r="E669" s="11" t="s">
        <v>1952</v>
      </c>
      <c r="F669" s="69" t="s">
        <v>121</v>
      </c>
      <c r="G669" s="36" t="s">
        <v>1953</v>
      </c>
      <c r="H669" s="33" t="s">
        <v>1954</v>
      </c>
      <c r="I669" s="31" t="s">
        <v>116</v>
      </c>
      <c r="J669" s="42" t="s">
        <v>1372</v>
      </c>
      <c r="K669" s="9" t="s">
        <v>1955</v>
      </c>
      <c r="L669" s="19">
        <v>44681</v>
      </c>
      <c r="M669" s="32" t="s">
        <v>125</v>
      </c>
      <c r="N669" s="32" t="s">
        <v>1956</v>
      </c>
      <c r="O669" s="32" t="s">
        <v>34</v>
      </c>
      <c r="P669" s="32" t="s">
        <v>127</v>
      </c>
      <c r="Q669" s="32" t="s">
        <v>136</v>
      </c>
      <c r="R669" s="36">
        <v>2019</v>
      </c>
      <c r="S669" s="21">
        <v>439500</v>
      </c>
      <c r="T669" s="36" t="s">
        <v>49</v>
      </c>
      <c r="U669" s="32" t="s">
        <v>50</v>
      </c>
      <c r="V669" s="27">
        <v>1</v>
      </c>
    </row>
    <row r="670" spans="1:22" s="1" customFormat="1" ht="25.25" customHeight="1">
      <c r="A670" s="31" t="s">
        <v>1957</v>
      </c>
      <c r="B670" s="31" t="s">
        <v>23</v>
      </c>
      <c r="C670" s="31" t="s">
        <v>24</v>
      </c>
      <c r="D670" s="36" t="s">
        <v>1958</v>
      </c>
      <c r="E670" s="11" t="s">
        <v>1959</v>
      </c>
      <c r="F670" s="69" t="s">
        <v>121</v>
      </c>
      <c r="G670" s="36" t="s">
        <v>1953</v>
      </c>
      <c r="H670" s="94" t="s">
        <v>1954</v>
      </c>
      <c r="I670" s="31" t="s">
        <v>116</v>
      </c>
      <c r="J670" s="42" t="s">
        <v>1372</v>
      </c>
      <c r="K670" s="9" t="s">
        <v>1955</v>
      </c>
      <c r="L670" s="19">
        <v>44681</v>
      </c>
      <c r="M670" s="32" t="s">
        <v>125</v>
      </c>
      <c r="N670" s="32" t="s">
        <v>1956</v>
      </c>
      <c r="O670" s="32" t="s">
        <v>34</v>
      </c>
      <c r="P670" s="32" t="s">
        <v>127</v>
      </c>
      <c r="Q670" s="32" t="s">
        <v>136</v>
      </c>
      <c r="R670" s="36">
        <v>2019</v>
      </c>
      <c r="S670" s="21">
        <v>439500</v>
      </c>
      <c r="T670" s="36" t="s">
        <v>49</v>
      </c>
      <c r="U670" s="32" t="s">
        <v>50</v>
      </c>
      <c r="V670" s="27">
        <v>1</v>
      </c>
    </row>
    <row r="671" spans="1:22" s="1" customFormat="1" ht="25.25" customHeight="1">
      <c r="A671" s="31" t="s">
        <v>1960</v>
      </c>
      <c r="B671" s="32" t="s">
        <v>23</v>
      </c>
      <c r="C671" s="31" t="s">
        <v>24</v>
      </c>
      <c r="D671" s="36" t="s">
        <v>1961</v>
      </c>
      <c r="E671" s="11" t="s">
        <v>1962</v>
      </c>
      <c r="F671" s="34" t="s">
        <v>121</v>
      </c>
      <c r="G671" s="32" t="s">
        <v>283</v>
      </c>
      <c r="H671" s="35" t="s">
        <v>284</v>
      </c>
      <c r="I671" s="31" t="s">
        <v>116</v>
      </c>
      <c r="J671" s="34" t="s">
        <v>306</v>
      </c>
      <c r="K671" s="9">
        <v>43725</v>
      </c>
      <c r="L671" s="19">
        <v>44681</v>
      </c>
      <c r="M671" s="32" t="s">
        <v>48</v>
      </c>
      <c r="N671" s="36" t="s">
        <v>325</v>
      </c>
      <c r="O671" s="33" t="s">
        <v>287</v>
      </c>
      <c r="P671" s="33" t="s">
        <v>288</v>
      </c>
      <c r="Q671" s="33" t="s">
        <v>289</v>
      </c>
      <c r="R671" s="33">
        <v>2018</v>
      </c>
      <c r="S671" s="16">
        <v>218500</v>
      </c>
      <c r="T671" s="36" t="s">
        <v>49</v>
      </c>
      <c r="U671" s="31" t="s">
        <v>326</v>
      </c>
      <c r="V671" s="27">
        <v>1</v>
      </c>
    </row>
    <row r="672" spans="1:22" s="1" customFormat="1" ht="25.25" customHeight="1">
      <c r="A672" s="26" t="s">
        <v>1963</v>
      </c>
      <c r="B672" s="27" t="s">
        <v>23</v>
      </c>
      <c r="C672" s="27" t="s">
        <v>24</v>
      </c>
      <c r="D672" s="27" t="s">
        <v>1964</v>
      </c>
      <c r="E672" s="20" t="s">
        <v>1965</v>
      </c>
      <c r="F672" s="93" t="s">
        <v>121</v>
      </c>
      <c r="G672" s="27" t="s">
        <v>283</v>
      </c>
      <c r="H672" s="29" t="s">
        <v>284</v>
      </c>
      <c r="I672" s="26" t="s">
        <v>116</v>
      </c>
      <c r="J672" s="38" t="s">
        <v>1966</v>
      </c>
      <c r="K672" s="19">
        <v>43717</v>
      </c>
      <c r="L672" s="19">
        <v>44681</v>
      </c>
      <c r="M672" s="27" t="s">
        <v>48</v>
      </c>
      <c r="N672" s="27" t="s">
        <v>32</v>
      </c>
      <c r="O672" s="26" t="s">
        <v>287</v>
      </c>
      <c r="P672" s="26" t="s">
        <v>288</v>
      </c>
      <c r="Q672" s="26" t="s">
        <v>289</v>
      </c>
      <c r="R672" s="26">
        <v>2018</v>
      </c>
      <c r="S672" s="22">
        <v>226600</v>
      </c>
      <c r="T672" s="27" t="s">
        <v>49</v>
      </c>
      <c r="U672" s="27" t="s">
        <v>50</v>
      </c>
      <c r="V672" s="27">
        <v>1</v>
      </c>
    </row>
    <row r="673" spans="1:22" s="1" customFormat="1" ht="25.25" customHeight="1">
      <c r="A673" s="26" t="s">
        <v>1967</v>
      </c>
      <c r="B673" s="27" t="s">
        <v>23</v>
      </c>
      <c r="C673" s="27" t="s">
        <v>24</v>
      </c>
      <c r="D673" s="26" t="s">
        <v>1968</v>
      </c>
      <c r="E673" s="30" t="s">
        <v>1969</v>
      </c>
      <c r="F673" s="26" t="s">
        <v>121</v>
      </c>
      <c r="G673" s="26" t="s">
        <v>408</v>
      </c>
      <c r="H673" s="29" t="s">
        <v>284</v>
      </c>
      <c r="I673" s="26" t="s">
        <v>116</v>
      </c>
      <c r="J673" s="37" t="s">
        <v>306</v>
      </c>
      <c r="K673" s="19">
        <v>43696</v>
      </c>
      <c r="L673" s="19">
        <v>44681</v>
      </c>
      <c r="M673" s="27" t="s">
        <v>48</v>
      </c>
      <c r="N673" s="27" t="s">
        <v>574</v>
      </c>
      <c r="O673" s="27" t="s">
        <v>287</v>
      </c>
      <c r="P673" s="27" t="s">
        <v>288</v>
      </c>
      <c r="Q673" s="27" t="s">
        <v>295</v>
      </c>
      <c r="R673" s="27">
        <v>2018</v>
      </c>
      <c r="S673" s="22">
        <v>184384.74</v>
      </c>
      <c r="T673" s="27" t="s">
        <v>49</v>
      </c>
      <c r="U673" s="27" t="s">
        <v>50</v>
      </c>
      <c r="V673" s="27">
        <v>1</v>
      </c>
    </row>
    <row r="674" spans="1:22" s="1" customFormat="1" ht="25.25" customHeight="1">
      <c r="A674" s="26" t="s">
        <v>1970</v>
      </c>
      <c r="B674" s="27" t="s">
        <v>23</v>
      </c>
      <c r="C674" s="27" t="s">
        <v>24</v>
      </c>
      <c r="D674" s="27" t="s">
        <v>1971</v>
      </c>
      <c r="E674" s="20" t="s">
        <v>1972</v>
      </c>
      <c r="F674" s="27" t="s">
        <v>1315</v>
      </c>
      <c r="G674" s="27" t="s">
        <v>1316</v>
      </c>
      <c r="H674" s="27" t="s">
        <v>1133</v>
      </c>
      <c r="I674" s="26" t="s">
        <v>30</v>
      </c>
      <c r="J674" s="37" t="s">
        <v>956</v>
      </c>
      <c r="K674" s="18">
        <v>43636</v>
      </c>
      <c r="L674" s="19">
        <v>44681</v>
      </c>
      <c r="M674" s="26" t="s">
        <v>55</v>
      </c>
      <c r="N674" s="27" t="s">
        <v>1317</v>
      </c>
      <c r="O674" s="27" t="s">
        <v>287</v>
      </c>
      <c r="P674" s="27" t="s">
        <v>385</v>
      </c>
      <c r="Q674" s="27" t="s">
        <v>289</v>
      </c>
      <c r="R674" s="27">
        <v>2018</v>
      </c>
      <c r="S674" s="22">
        <v>154800</v>
      </c>
      <c r="T674" s="27" t="s">
        <v>229</v>
      </c>
      <c r="U674" s="33" t="s">
        <v>58</v>
      </c>
      <c r="V674" s="27">
        <v>1</v>
      </c>
    </row>
    <row r="675" spans="1:22" s="1" customFormat="1" ht="25.25" customHeight="1">
      <c r="A675" s="26" t="s">
        <v>1973</v>
      </c>
      <c r="B675" s="27" t="s">
        <v>23</v>
      </c>
      <c r="C675" s="27" t="s">
        <v>24</v>
      </c>
      <c r="D675" s="27" t="s">
        <v>1974</v>
      </c>
      <c r="E675" s="20" t="s">
        <v>1975</v>
      </c>
      <c r="F675" s="27" t="s">
        <v>1315</v>
      </c>
      <c r="G675" s="27" t="s">
        <v>1316</v>
      </c>
      <c r="H675" s="27" t="s">
        <v>1133</v>
      </c>
      <c r="I675" s="26" t="s">
        <v>30</v>
      </c>
      <c r="J675" s="37" t="s">
        <v>956</v>
      </c>
      <c r="K675" s="18">
        <v>43636</v>
      </c>
      <c r="L675" s="19">
        <v>44681</v>
      </c>
      <c r="M675" s="26" t="s">
        <v>55</v>
      </c>
      <c r="N675" s="27" t="s">
        <v>1317</v>
      </c>
      <c r="O675" s="27" t="s">
        <v>287</v>
      </c>
      <c r="P675" s="27" t="s">
        <v>385</v>
      </c>
      <c r="Q675" s="27" t="s">
        <v>289</v>
      </c>
      <c r="R675" s="27">
        <v>2018</v>
      </c>
      <c r="S675" s="22">
        <v>154800</v>
      </c>
      <c r="T675" s="27" t="s">
        <v>229</v>
      </c>
      <c r="U675" s="33" t="s">
        <v>58</v>
      </c>
      <c r="V675" s="27">
        <v>1</v>
      </c>
    </row>
    <row r="676" spans="1:22" s="1" customFormat="1" ht="25.25" customHeight="1">
      <c r="A676" s="26" t="s">
        <v>1976</v>
      </c>
      <c r="B676" s="27" t="s">
        <v>23</v>
      </c>
      <c r="C676" s="27" t="s">
        <v>24</v>
      </c>
      <c r="D676" s="27" t="s">
        <v>1977</v>
      </c>
      <c r="E676" s="20" t="s">
        <v>1978</v>
      </c>
      <c r="F676" s="27" t="s">
        <v>1315</v>
      </c>
      <c r="G676" s="27" t="s">
        <v>1316</v>
      </c>
      <c r="H676" s="27" t="s">
        <v>1133</v>
      </c>
      <c r="I676" s="26" t="s">
        <v>30</v>
      </c>
      <c r="J676" s="37" t="s">
        <v>956</v>
      </c>
      <c r="K676" s="18">
        <v>43636</v>
      </c>
      <c r="L676" s="19">
        <v>44681</v>
      </c>
      <c r="M676" s="26" t="s">
        <v>55</v>
      </c>
      <c r="N676" s="27" t="s">
        <v>1317</v>
      </c>
      <c r="O676" s="27" t="s">
        <v>287</v>
      </c>
      <c r="P676" s="27" t="s">
        <v>385</v>
      </c>
      <c r="Q676" s="27" t="s">
        <v>289</v>
      </c>
      <c r="R676" s="27">
        <v>2018</v>
      </c>
      <c r="S676" s="22">
        <v>154800</v>
      </c>
      <c r="T676" s="27" t="s">
        <v>229</v>
      </c>
      <c r="U676" s="33" t="s">
        <v>58</v>
      </c>
      <c r="V676" s="27">
        <v>1</v>
      </c>
    </row>
    <row r="677" spans="1:22" s="1" customFormat="1" ht="25.25" customHeight="1">
      <c r="A677" s="26" t="s">
        <v>1979</v>
      </c>
      <c r="B677" s="27" t="s">
        <v>23</v>
      </c>
      <c r="C677" s="27" t="s">
        <v>24</v>
      </c>
      <c r="D677" s="27" t="s">
        <v>1980</v>
      </c>
      <c r="E677" s="20" t="s">
        <v>1981</v>
      </c>
      <c r="F677" s="27" t="s">
        <v>1315</v>
      </c>
      <c r="G677" s="27" t="s">
        <v>1316</v>
      </c>
      <c r="H677" s="27" t="s">
        <v>1133</v>
      </c>
      <c r="I677" s="26" t="s">
        <v>30</v>
      </c>
      <c r="J677" s="37" t="s">
        <v>956</v>
      </c>
      <c r="K677" s="18">
        <v>43636</v>
      </c>
      <c r="L677" s="19">
        <v>44681</v>
      </c>
      <c r="M677" s="26" t="s">
        <v>55</v>
      </c>
      <c r="N677" s="27" t="s">
        <v>1317</v>
      </c>
      <c r="O677" s="27" t="s">
        <v>287</v>
      </c>
      <c r="P677" s="27" t="s">
        <v>385</v>
      </c>
      <c r="Q677" s="27" t="s">
        <v>289</v>
      </c>
      <c r="R677" s="27">
        <v>2018</v>
      </c>
      <c r="S677" s="22">
        <v>154800</v>
      </c>
      <c r="T677" s="27" t="s">
        <v>229</v>
      </c>
      <c r="U677" s="33" t="s">
        <v>58</v>
      </c>
      <c r="V677" s="27">
        <v>1</v>
      </c>
    </row>
    <row r="678" spans="1:22" s="1" customFormat="1" ht="25.25" customHeight="1">
      <c r="A678" s="26" t="s">
        <v>1982</v>
      </c>
      <c r="B678" s="27" t="s">
        <v>23</v>
      </c>
      <c r="C678" s="27" t="s">
        <v>24</v>
      </c>
      <c r="D678" s="27" t="s">
        <v>1983</v>
      </c>
      <c r="E678" s="20" t="s">
        <v>1984</v>
      </c>
      <c r="F678" s="27" t="s">
        <v>1315</v>
      </c>
      <c r="G678" s="27" t="s">
        <v>1316</v>
      </c>
      <c r="H678" s="27" t="s">
        <v>1133</v>
      </c>
      <c r="I678" s="26" t="s">
        <v>30</v>
      </c>
      <c r="J678" s="37" t="s">
        <v>956</v>
      </c>
      <c r="K678" s="18">
        <v>43636</v>
      </c>
      <c r="L678" s="19">
        <v>44681</v>
      </c>
      <c r="M678" s="26" t="s">
        <v>55</v>
      </c>
      <c r="N678" s="27" t="s">
        <v>1317</v>
      </c>
      <c r="O678" s="27" t="s">
        <v>287</v>
      </c>
      <c r="P678" s="27" t="s">
        <v>385</v>
      </c>
      <c r="Q678" s="27" t="s">
        <v>289</v>
      </c>
      <c r="R678" s="27">
        <v>2018</v>
      </c>
      <c r="S678" s="22">
        <v>154800</v>
      </c>
      <c r="T678" s="27" t="s">
        <v>229</v>
      </c>
      <c r="U678" s="33" t="s">
        <v>58</v>
      </c>
      <c r="V678" s="27">
        <v>1</v>
      </c>
    </row>
    <row r="679" spans="1:22" s="1" customFormat="1" ht="25.25" customHeight="1">
      <c r="A679" s="26" t="s">
        <v>1985</v>
      </c>
      <c r="B679" s="27" t="s">
        <v>23</v>
      </c>
      <c r="C679" s="27" t="s">
        <v>24</v>
      </c>
      <c r="D679" s="27" t="s">
        <v>1986</v>
      </c>
      <c r="E679" s="20" t="s">
        <v>1987</v>
      </c>
      <c r="F679" s="27" t="s">
        <v>1315</v>
      </c>
      <c r="G679" s="27" t="s">
        <v>1316</v>
      </c>
      <c r="H679" s="27" t="s">
        <v>1133</v>
      </c>
      <c r="I679" s="26" t="s">
        <v>30</v>
      </c>
      <c r="J679" s="37" t="s">
        <v>956</v>
      </c>
      <c r="K679" s="18">
        <v>43636</v>
      </c>
      <c r="L679" s="19">
        <v>44681</v>
      </c>
      <c r="M679" s="26" t="s">
        <v>55</v>
      </c>
      <c r="N679" s="27" t="s">
        <v>1317</v>
      </c>
      <c r="O679" s="27" t="s">
        <v>287</v>
      </c>
      <c r="P679" s="27" t="s">
        <v>385</v>
      </c>
      <c r="Q679" s="27" t="s">
        <v>289</v>
      </c>
      <c r="R679" s="27">
        <v>2018</v>
      </c>
      <c r="S679" s="22">
        <v>154800</v>
      </c>
      <c r="T679" s="27" t="s">
        <v>229</v>
      </c>
      <c r="U679" s="33" t="s">
        <v>58</v>
      </c>
      <c r="V679" s="27">
        <v>1</v>
      </c>
    </row>
    <row r="680" spans="1:22" s="1" customFormat="1" ht="25.25" customHeight="1">
      <c r="A680" s="26" t="s">
        <v>1988</v>
      </c>
      <c r="B680" s="27" t="s">
        <v>23</v>
      </c>
      <c r="C680" s="27" t="s">
        <v>24</v>
      </c>
      <c r="D680" s="27" t="s">
        <v>1989</v>
      </c>
      <c r="E680" s="20" t="s">
        <v>1990</v>
      </c>
      <c r="F680" s="27" t="s">
        <v>1315</v>
      </c>
      <c r="G680" s="27" t="s">
        <v>1316</v>
      </c>
      <c r="H680" s="27" t="s">
        <v>1133</v>
      </c>
      <c r="I680" s="26" t="s">
        <v>30</v>
      </c>
      <c r="J680" s="37" t="s">
        <v>956</v>
      </c>
      <c r="K680" s="18">
        <v>43636</v>
      </c>
      <c r="L680" s="19">
        <v>44681</v>
      </c>
      <c r="M680" s="26" t="s">
        <v>55</v>
      </c>
      <c r="N680" s="27" t="s">
        <v>1317</v>
      </c>
      <c r="O680" s="27" t="s">
        <v>287</v>
      </c>
      <c r="P680" s="27" t="s">
        <v>385</v>
      </c>
      <c r="Q680" s="27" t="s">
        <v>289</v>
      </c>
      <c r="R680" s="27">
        <v>2018</v>
      </c>
      <c r="S680" s="22">
        <v>154800</v>
      </c>
      <c r="T680" s="27" t="s">
        <v>229</v>
      </c>
      <c r="U680" s="33" t="s">
        <v>58</v>
      </c>
      <c r="V680" s="27">
        <v>1</v>
      </c>
    </row>
    <row r="681" spans="1:22" s="1" customFormat="1" ht="25.25" customHeight="1">
      <c r="A681" s="26" t="s">
        <v>1991</v>
      </c>
      <c r="B681" s="27" t="s">
        <v>23</v>
      </c>
      <c r="C681" s="27" t="s">
        <v>24</v>
      </c>
      <c r="D681" s="27" t="s">
        <v>1992</v>
      </c>
      <c r="E681" s="20" t="s">
        <v>1993</v>
      </c>
      <c r="F681" s="27" t="s">
        <v>1315</v>
      </c>
      <c r="G681" s="27" t="s">
        <v>1316</v>
      </c>
      <c r="H681" s="27" t="s">
        <v>1133</v>
      </c>
      <c r="I681" s="26" t="s">
        <v>30</v>
      </c>
      <c r="J681" s="37" t="s">
        <v>956</v>
      </c>
      <c r="K681" s="18">
        <v>43636</v>
      </c>
      <c r="L681" s="19">
        <v>44681</v>
      </c>
      <c r="M681" s="26" t="s">
        <v>33</v>
      </c>
      <c r="N681" s="27" t="s">
        <v>1994</v>
      </c>
      <c r="O681" s="27" t="s">
        <v>287</v>
      </c>
      <c r="P681" s="27" t="s">
        <v>385</v>
      </c>
      <c r="Q681" s="27" t="s">
        <v>289</v>
      </c>
      <c r="R681" s="27">
        <v>2018</v>
      </c>
      <c r="S681" s="22">
        <v>154800</v>
      </c>
      <c r="T681" s="27" t="s">
        <v>36</v>
      </c>
      <c r="U681" s="27" t="s">
        <v>1994</v>
      </c>
      <c r="V681" s="27">
        <v>1</v>
      </c>
    </row>
    <row r="682" spans="1:22" s="1" customFormat="1" ht="25.25" customHeight="1">
      <c r="A682" s="26" t="s">
        <v>1995</v>
      </c>
      <c r="B682" s="27" t="s">
        <v>23</v>
      </c>
      <c r="C682" s="27" t="s">
        <v>24</v>
      </c>
      <c r="D682" s="27" t="s">
        <v>1996</v>
      </c>
      <c r="E682" s="20" t="s">
        <v>1997</v>
      </c>
      <c r="F682" s="27" t="s">
        <v>1315</v>
      </c>
      <c r="G682" s="27" t="s">
        <v>1316</v>
      </c>
      <c r="H682" s="27" t="s">
        <v>1133</v>
      </c>
      <c r="I682" s="26" t="s">
        <v>30</v>
      </c>
      <c r="J682" s="37" t="s">
        <v>956</v>
      </c>
      <c r="K682" s="18">
        <v>43636</v>
      </c>
      <c r="L682" s="19">
        <v>44681</v>
      </c>
      <c r="M682" s="26" t="s">
        <v>55</v>
      </c>
      <c r="N682" s="27" t="s">
        <v>1317</v>
      </c>
      <c r="O682" s="27" t="s">
        <v>287</v>
      </c>
      <c r="P682" s="27" t="s">
        <v>385</v>
      </c>
      <c r="Q682" s="27" t="s">
        <v>289</v>
      </c>
      <c r="R682" s="27">
        <v>2018</v>
      </c>
      <c r="S682" s="22">
        <v>154800</v>
      </c>
      <c r="T682" s="27" t="s">
        <v>229</v>
      </c>
      <c r="U682" s="33" t="s">
        <v>58</v>
      </c>
      <c r="V682" s="27">
        <v>1</v>
      </c>
    </row>
    <row r="683" spans="1:22" s="1" customFormat="1" ht="25.25" customHeight="1">
      <c r="A683" s="26" t="s">
        <v>1998</v>
      </c>
      <c r="B683" s="27" t="s">
        <v>23</v>
      </c>
      <c r="C683" s="27" t="s">
        <v>24</v>
      </c>
      <c r="D683" s="27" t="s">
        <v>1999</v>
      </c>
      <c r="E683" s="20" t="s">
        <v>2000</v>
      </c>
      <c r="F683" s="27" t="s">
        <v>1315</v>
      </c>
      <c r="G683" s="27" t="s">
        <v>1316</v>
      </c>
      <c r="H683" s="27" t="s">
        <v>1133</v>
      </c>
      <c r="I683" s="26" t="s">
        <v>30</v>
      </c>
      <c r="J683" s="37" t="s">
        <v>956</v>
      </c>
      <c r="K683" s="18">
        <v>43636</v>
      </c>
      <c r="L683" s="19">
        <v>44681</v>
      </c>
      <c r="M683" s="26" t="s">
        <v>55</v>
      </c>
      <c r="N683" s="27" t="s">
        <v>1317</v>
      </c>
      <c r="O683" s="27" t="s">
        <v>287</v>
      </c>
      <c r="P683" s="27" t="s">
        <v>385</v>
      </c>
      <c r="Q683" s="27" t="s">
        <v>289</v>
      </c>
      <c r="R683" s="27">
        <v>2018</v>
      </c>
      <c r="S683" s="22">
        <v>154800</v>
      </c>
      <c r="T683" s="27" t="s">
        <v>229</v>
      </c>
      <c r="U683" s="33" t="s">
        <v>58</v>
      </c>
      <c r="V683" s="27">
        <v>1</v>
      </c>
    </row>
    <row r="684" spans="1:22" s="1" customFormat="1" ht="25.25" customHeight="1">
      <c r="A684" s="26" t="s">
        <v>2001</v>
      </c>
      <c r="B684" s="27" t="s">
        <v>23</v>
      </c>
      <c r="C684" s="27" t="s">
        <v>24</v>
      </c>
      <c r="D684" s="27" t="s">
        <v>2002</v>
      </c>
      <c r="E684" s="20" t="s">
        <v>2003</v>
      </c>
      <c r="F684" s="27" t="s">
        <v>1315</v>
      </c>
      <c r="G684" s="27" t="s">
        <v>1316</v>
      </c>
      <c r="H684" s="27" t="s">
        <v>1133</v>
      </c>
      <c r="I684" s="26" t="s">
        <v>30</v>
      </c>
      <c r="J684" s="37" t="s">
        <v>956</v>
      </c>
      <c r="K684" s="18">
        <v>43636</v>
      </c>
      <c r="L684" s="19">
        <v>44681</v>
      </c>
      <c r="M684" s="26" t="s">
        <v>55</v>
      </c>
      <c r="N684" s="27" t="s">
        <v>1317</v>
      </c>
      <c r="O684" s="27" t="s">
        <v>287</v>
      </c>
      <c r="P684" s="27" t="s">
        <v>385</v>
      </c>
      <c r="Q684" s="27" t="s">
        <v>289</v>
      </c>
      <c r="R684" s="27">
        <v>2018</v>
      </c>
      <c r="S684" s="22">
        <v>154800</v>
      </c>
      <c r="T684" s="27" t="s">
        <v>229</v>
      </c>
      <c r="U684" s="33" t="s">
        <v>58</v>
      </c>
      <c r="V684" s="27">
        <v>1</v>
      </c>
    </row>
    <row r="685" spans="1:22" s="1" customFormat="1" ht="25.25" customHeight="1">
      <c r="A685" s="26" t="s">
        <v>2004</v>
      </c>
      <c r="B685" s="27" t="s">
        <v>23</v>
      </c>
      <c r="C685" s="27" t="s">
        <v>24</v>
      </c>
      <c r="D685" s="27" t="s">
        <v>2005</v>
      </c>
      <c r="E685" s="20" t="s">
        <v>2006</v>
      </c>
      <c r="F685" s="27" t="s">
        <v>1315</v>
      </c>
      <c r="G685" s="27" t="s">
        <v>1316</v>
      </c>
      <c r="H685" s="27" t="s">
        <v>1133</v>
      </c>
      <c r="I685" s="26" t="s">
        <v>30</v>
      </c>
      <c r="J685" s="37" t="s">
        <v>956</v>
      </c>
      <c r="K685" s="18">
        <v>43636</v>
      </c>
      <c r="L685" s="19">
        <v>44681</v>
      </c>
      <c r="M685" s="26" t="s">
        <v>55</v>
      </c>
      <c r="N685" s="27" t="s">
        <v>1317</v>
      </c>
      <c r="O685" s="27" t="s">
        <v>287</v>
      </c>
      <c r="P685" s="27" t="s">
        <v>385</v>
      </c>
      <c r="Q685" s="27" t="s">
        <v>289</v>
      </c>
      <c r="R685" s="27">
        <v>2018</v>
      </c>
      <c r="S685" s="22">
        <v>154800</v>
      </c>
      <c r="T685" s="27" t="s">
        <v>229</v>
      </c>
      <c r="U685" s="33" t="s">
        <v>58</v>
      </c>
      <c r="V685" s="27">
        <v>1</v>
      </c>
    </row>
    <row r="686" spans="1:22" s="1" customFormat="1" ht="25.25" customHeight="1">
      <c r="A686" s="26" t="s">
        <v>2007</v>
      </c>
      <c r="B686" s="27" t="s">
        <v>23</v>
      </c>
      <c r="C686" s="27" t="s">
        <v>24</v>
      </c>
      <c r="D686" s="27" t="s">
        <v>2008</v>
      </c>
      <c r="E686" s="20" t="s">
        <v>2009</v>
      </c>
      <c r="F686" s="27" t="s">
        <v>1315</v>
      </c>
      <c r="G686" s="27" t="s">
        <v>1316</v>
      </c>
      <c r="H686" s="27" t="s">
        <v>1133</v>
      </c>
      <c r="I686" s="26" t="s">
        <v>30</v>
      </c>
      <c r="J686" s="37" t="s">
        <v>956</v>
      </c>
      <c r="K686" s="18">
        <v>43636</v>
      </c>
      <c r="L686" s="19">
        <v>44681</v>
      </c>
      <c r="M686" s="26" t="s">
        <v>55</v>
      </c>
      <c r="N686" s="27" t="s">
        <v>1317</v>
      </c>
      <c r="O686" s="27" t="s">
        <v>287</v>
      </c>
      <c r="P686" s="27" t="s">
        <v>385</v>
      </c>
      <c r="Q686" s="27" t="s">
        <v>289</v>
      </c>
      <c r="R686" s="27">
        <v>2018</v>
      </c>
      <c r="S686" s="22">
        <v>154800</v>
      </c>
      <c r="T686" s="27" t="s">
        <v>229</v>
      </c>
      <c r="U686" s="33" t="s">
        <v>58</v>
      </c>
      <c r="V686" s="27">
        <v>1</v>
      </c>
    </row>
    <row r="687" spans="1:22" s="1" customFormat="1" ht="25.25" customHeight="1">
      <c r="A687" s="26" t="s">
        <v>2010</v>
      </c>
      <c r="B687" s="27" t="s">
        <v>23</v>
      </c>
      <c r="C687" s="27" t="s">
        <v>24</v>
      </c>
      <c r="D687" s="27" t="s">
        <v>2011</v>
      </c>
      <c r="E687" s="20" t="s">
        <v>2012</v>
      </c>
      <c r="F687" s="27" t="s">
        <v>1315</v>
      </c>
      <c r="G687" s="27" t="s">
        <v>1316</v>
      </c>
      <c r="H687" s="27" t="s">
        <v>1133</v>
      </c>
      <c r="I687" s="26" t="s">
        <v>30</v>
      </c>
      <c r="J687" s="37" t="s">
        <v>956</v>
      </c>
      <c r="K687" s="18">
        <v>43636</v>
      </c>
      <c r="L687" s="19">
        <v>44681</v>
      </c>
      <c r="M687" s="26" t="s">
        <v>55</v>
      </c>
      <c r="N687" s="27" t="s">
        <v>1317</v>
      </c>
      <c r="O687" s="27" t="s">
        <v>287</v>
      </c>
      <c r="P687" s="27" t="s">
        <v>385</v>
      </c>
      <c r="Q687" s="27" t="s">
        <v>289</v>
      </c>
      <c r="R687" s="27">
        <v>2018</v>
      </c>
      <c r="S687" s="22">
        <v>154800</v>
      </c>
      <c r="T687" s="27" t="s">
        <v>229</v>
      </c>
      <c r="U687" s="33" t="s">
        <v>58</v>
      </c>
      <c r="V687" s="27">
        <v>1</v>
      </c>
    </row>
    <row r="688" spans="1:22" s="1" customFormat="1" ht="25.25" customHeight="1">
      <c r="A688" s="26" t="s">
        <v>2013</v>
      </c>
      <c r="B688" s="27" t="s">
        <v>23</v>
      </c>
      <c r="C688" s="27" t="s">
        <v>24</v>
      </c>
      <c r="D688" s="27" t="s">
        <v>2014</v>
      </c>
      <c r="E688" s="20" t="s">
        <v>2015</v>
      </c>
      <c r="F688" s="27" t="s">
        <v>1315</v>
      </c>
      <c r="G688" s="27" t="s">
        <v>1316</v>
      </c>
      <c r="H688" s="27" t="s">
        <v>1133</v>
      </c>
      <c r="I688" s="26" t="s">
        <v>30</v>
      </c>
      <c r="J688" s="37" t="s">
        <v>956</v>
      </c>
      <c r="K688" s="18">
        <v>43636</v>
      </c>
      <c r="L688" s="19">
        <v>44681</v>
      </c>
      <c r="M688" s="26" t="s">
        <v>55</v>
      </c>
      <c r="N688" s="27" t="s">
        <v>1317</v>
      </c>
      <c r="O688" s="27" t="s">
        <v>287</v>
      </c>
      <c r="P688" s="27" t="s">
        <v>385</v>
      </c>
      <c r="Q688" s="27" t="s">
        <v>289</v>
      </c>
      <c r="R688" s="27">
        <v>2018</v>
      </c>
      <c r="S688" s="22">
        <v>154800</v>
      </c>
      <c r="T688" s="27" t="s">
        <v>229</v>
      </c>
      <c r="U688" s="33" t="s">
        <v>58</v>
      </c>
      <c r="V688" s="27">
        <v>1</v>
      </c>
    </row>
    <row r="689" spans="1:22" s="1" customFormat="1" ht="25.25" customHeight="1">
      <c r="A689" s="26" t="s">
        <v>2016</v>
      </c>
      <c r="B689" s="27" t="s">
        <v>23</v>
      </c>
      <c r="C689" s="27" t="s">
        <v>24</v>
      </c>
      <c r="D689" s="27" t="s">
        <v>2017</v>
      </c>
      <c r="E689" s="20" t="s">
        <v>2018</v>
      </c>
      <c r="F689" s="27" t="s">
        <v>1315</v>
      </c>
      <c r="G689" s="27" t="s">
        <v>1316</v>
      </c>
      <c r="H689" s="27" t="s">
        <v>1133</v>
      </c>
      <c r="I689" s="26" t="s">
        <v>30</v>
      </c>
      <c r="J689" s="37" t="s">
        <v>956</v>
      </c>
      <c r="K689" s="18">
        <v>43636</v>
      </c>
      <c r="L689" s="19">
        <v>44681</v>
      </c>
      <c r="M689" s="26" t="s">
        <v>55</v>
      </c>
      <c r="N689" s="27" t="s">
        <v>1317</v>
      </c>
      <c r="O689" s="27" t="s">
        <v>287</v>
      </c>
      <c r="P689" s="27" t="s">
        <v>385</v>
      </c>
      <c r="Q689" s="27" t="s">
        <v>289</v>
      </c>
      <c r="R689" s="27">
        <v>2018</v>
      </c>
      <c r="S689" s="22">
        <v>154800</v>
      </c>
      <c r="T689" s="27" t="s">
        <v>229</v>
      </c>
      <c r="U689" s="33" t="s">
        <v>58</v>
      </c>
      <c r="V689" s="27">
        <v>1</v>
      </c>
    </row>
    <row r="690" spans="1:22" s="1" customFormat="1" ht="25.25" customHeight="1">
      <c r="A690" s="26" t="s">
        <v>2019</v>
      </c>
      <c r="B690" s="27" t="s">
        <v>23</v>
      </c>
      <c r="C690" s="27" t="s">
        <v>24</v>
      </c>
      <c r="D690" s="27" t="s">
        <v>2020</v>
      </c>
      <c r="E690" s="20" t="s">
        <v>2021</v>
      </c>
      <c r="F690" s="27" t="s">
        <v>1315</v>
      </c>
      <c r="G690" s="27" t="s">
        <v>1316</v>
      </c>
      <c r="H690" s="27" t="s">
        <v>1133</v>
      </c>
      <c r="I690" s="26" t="s">
        <v>30</v>
      </c>
      <c r="J690" s="37" t="s">
        <v>956</v>
      </c>
      <c r="K690" s="18">
        <v>43636</v>
      </c>
      <c r="L690" s="19">
        <v>44681</v>
      </c>
      <c r="M690" s="26" t="s">
        <v>55</v>
      </c>
      <c r="N690" s="27" t="s">
        <v>1317</v>
      </c>
      <c r="O690" s="27" t="s">
        <v>287</v>
      </c>
      <c r="P690" s="27" t="s">
        <v>385</v>
      </c>
      <c r="Q690" s="27" t="s">
        <v>289</v>
      </c>
      <c r="R690" s="27">
        <v>2018</v>
      </c>
      <c r="S690" s="22">
        <v>154800</v>
      </c>
      <c r="T690" s="27" t="s">
        <v>229</v>
      </c>
      <c r="U690" s="33" t="s">
        <v>58</v>
      </c>
      <c r="V690" s="27">
        <v>1</v>
      </c>
    </row>
    <row r="691" spans="1:22" s="1" customFormat="1" ht="25.25" customHeight="1">
      <c r="A691" s="26" t="s">
        <v>2022</v>
      </c>
      <c r="B691" s="27" t="s">
        <v>23</v>
      </c>
      <c r="C691" s="27" t="s">
        <v>24</v>
      </c>
      <c r="D691" s="27" t="s">
        <v>2023</v>
      </c>
      <c r="E691" s="20" t="s">
        <v>2024</v>
      </c>
      <c r="F691" s="27" t="s">
        <v>1315</v>
      </c>
      <c r="G691" s="27" t="s">
        <v>1316</v>
      </c>
      <c r="H691" s="27" t="s">
        <v>1133</v>
      </c>
      <c r="I691" s="26" t="s">
        <v>30</v>
      </c>
      <c r="J691" s="37" t="s">
        <v>956</v>
      </c>
      <c r="K691" s="18">
        <v>43636</v>
      </c>
      <c r="L691" s="19">
        <v>44681</v>
      </c>
      <c r="M691" s="26" t="s">
        <v>55</v>
      </c>
      <c r="N691" s="27" t="s">
        <v>1317</v>
      </c>
      <c r="O691" s="27" t="s">
        <v>287</v>
      </c>
      <c r="P691" s="27" t="s">
        <v>385</v>
      </c>
      <c r="Q691" s="27" t="s">
        <v>289</v>
      </c>
      <c r="R691" s="27">
        <v>2018</v>
      </c>
      <c r="S691" s="22">
        <v>154800</v>
      </c>
      <c r="T691" s="27" t="s">
        <v>229</v>
      </c>
      <c r="U691" s="33" t="s">
        <v>58</v>
      </c>
      <c r="V691" s="27">
        <v>1</v>
      </c>
    </row>
    <row r="692" spans="1:22" s="1" customFormat="1" ht="25.25" customHeight="1">
      <c r="A692" s="26" t="s">
        <v>2025</v>
      </c>
      <c r="B692" s="27" t="s">
        <v>23</v>
      </c>
      <c r="C692" s="27" t="s">
        <v>24</v>
      </c>
      <c r="D692" s="27" t="s">
        <v>2026</v>
      </c>
      <c r="E692" s="20" t="s">
        <v>2027</v>
      </c>
      <c r="F692" s="27" t="s">
        <v>1315</v>
      </c>
      <c r="G692" s="27" t="s">
        <v>1316</v>
      </c>
      <c r="H692" s="27" t="s">
        <v>1133</v>
      </c>
      <c r="I692" s="26" t="s">
        <v>30</v>
      </c>
      <c r="J692" s="37" t="s">
        <v>956</v>
      </c>
      <c r="K692" s="18">
        <v>43636</v>
      </c>
      <c r="L692" s="19">
        <v>44681</v>
      </c>
      <c r="M692" s="26" t="s">
        <v>55</v>
      </c>
      <c r="N692" s="27" t="s">
        <v>1317</v>
      </c>
      <c r="O692" s="27" t="s">
        <v>287</v>
      </c>
      <c r="P692" s="27" t="s">
        <v>385</v>
      </c>
      <c r="Q692" s="27" t="s">
        <v>289</v>
      </c>
      <c r="R692" s="27">
        <v>2018</v>
      </c>
      <c r="S692" s="22">
        <v>154800</v>
      </c>
      <c r="T692" s="27" t="s">
        <v>229</v>
      </c>
      <c r="U692" s="33" t="s">
        <v>58</v>
      </c>
      <c r="V692" s="27">
        <v>1</v>
      </c>
    </row>
    <row r="693" spans="1:22" s="1" customFormat="1" ht="25.25" customHeight="1">
      <c r="A693" s="26" t="s">
        <v>2028</v>
      </c>
      <c r="B693" s="27" t="s">
        <v>23</v>
      </c>
      <c r="C693" s="27" t="s">
        <v>24</v>
      </c>
      <c r="D693" s="27" t="s">
        <v>2029</v>
      </c>
      <c r="E693" s="20" t="s">
        <v>2030</v>
      </c>
      <c r="F693" s="27" t="s">
        <v>1315</v>
      </c>
      <c r="G693" s="27" t="s">
        <v>1316</v>
      </c>
      <c r="H693" s="27" t="s">
        <v>1133</v>
      </c>
      <c r="I693" s="26" t="s">
        <v>30</v>
      </c>
      <c r="J693" s="37" t="s">
        <v>956</v>
      </c>
      <c r="K693" s="18">
        <v>43636</v>
      </c>
      <c r="L693" s="19">
        <v>44681</v>
      </c>
      <c r="M693" s="26" t="s">
        <v>55</v>
      </c>
      <c r="N693" s="27" t="s">
        <v>1317</v>
      </c>
      <c r="O693" s="27" t="s">
        <v>287</v>
      </c>
      <c r="P693" s="27" t="s">
        <v>385</v>
      </c>
      <c r="Q693" s="27" t="s">
        <v>289</v>
      </c>
      <c r="R693" s="27">
        <v>2018</v>
      </c>
      <c r="S693" s="22">
        <v>154800</v>
      </c>
      <c r="T693" s="27" t="s">
        <v>229</v>
      </c>
      <c r="U693" s="33" t="s">
        <v>58</v>
      </c>
      <c r="V693" s="27">
        <v>1</v>
      </c>
    </row>
    <row r="694" spans="1:22" s="1" customFormat="1" ht="25.25" customHeight="1">
      <c r="A694" s="26" t="s">
        <v>2031</v>
      </c>
      <c r="B694" s="27" t="s">
        <v>23</v>
      </c>
      <c r="C694" s="27" t="s">
        <v>24</v>
      </c>
      <c r="D694" s="27" t="s">
        <v>2032</v>
      </c>
      <c r="E694" s="20" t="s">
        <v>32</v>
      </c>
      <c r="F694" s="26" t="s">
        <v>383</v>
      </c>
      <c r="G694" s="28" t="s">
        <v>384</v>
      </c>
      <c r="H694" s="27" t="s">
        <v>294</v>
      </c>
      <c r="I694" s="26" t="s">
        <v>116</v>
      </c>
      <c r="J694" s="28" t="s">
        <v>811</v>
      </c>
      <c r="K694" s="18">
        <v>43738</v>
      </c>
      <c r="L694" s="19">
        <v>44681</v>
      </c>
      <c r="M694" s="26" t="s">
        <v>55</v>
      </c>
      <c r="N694" s="27" t="s">
        <v>1511</v>
      </c>
      <c r="O694" s="26" t="s">
        <v>287</v>
      </c>
      <c r="P694" s="27" t="s">
        <v>385</v>
      </c>
      <c r="Q694" s="27" t="s">
        <v>386</v>
      </c>
      <c r="R694" s="26">
        <v>2019</v>
      </c>
      <c r="S694" s="24">
        <v>161000</v>
      </c>
      <c r="T694" s="27" t="s">
        <v>229</v>
      </c>
      <c r="U694" s="33" t="s">
        <v>58</v>
      </c>
      <c r="V694" s="27">
        <v>1</v>
      </c>
    </row>
    <row r="695" spans="1:22" s="1" customFormat="1" ht="25.25" customHeight="1">
      <c r="A695" s="26" t="s">
        <v>2033</v>
      </c>
      <c r="B695" s="27" t="s">
        <v>23</v>
      </c>
      <c r="C695" s="27" t="s">
        <v>24</v>
      </c>
      <c r="D695" s="27" t="s">
        <v>2034</v>
      </c>
      <c r="E695" s="20" t="s">
        <v>2035</v>
      </c>
      <c r="F695" s="27" t="s">
        <v>1315</v>
      </c>
      <c r="G695" s="27" t="s">
        <v>1316</v>
      </c>
      <c r="H695" s="27" t="s">
        <v>1133</v>
      </c>
      <c r="I695" s="26" t="s">
        <v>30</v>
      </c>
      <c r="J695" s="37" t="s">
        <v>956</v>
      </c>
      <c r="K695" s="18">
        <v>43636</v>
      </c>
      <c r="L695" s="19">
        <v>44681</v>
      </c>
      <c r="M695" s="26" t="s">
        <v>55</v>
      </c>
      <c r="N695" s="27" t="s">
        <v>1317</v>
      </c>
      <c r="O695" s="27" t="s">
        <v>287</v>
      </c>
      <c r="P695" s="27" t="s">
        <v>385</v>
      </c>
      <c r="Q695" s="27" t="s">
        <v>289</v>
      </c>
      <c r="R695" s="27">
        <v>2018</v>
      </c>
      <c r="S695" s="22">
        <v>154800</v>
      </c>
      <c r="T695" s="27" t="s">
        <v>229</v>
      </c>
      <c r="U695" s="33" t="s">
        <v>58</v>
      </c>
      <c r="V695" s="27">
        <v>1</v>
      </c>
    </row>
    <row r="696" spans="1:22" s="1" customFormat="1" ht="25.25" customHeight="1">
      <c r="A696" s="26" t="s">
        <v>2036</v>
      </c>
      <c r="B696" s="27" t="s">
        <v>23</v>
      </c>
      <c r="C696" s="27" t="s">
        <v>24</v>
      </c>
      <c r="D696" s="27" t="s">
        <v>2037</v>
      </c>
      <c r="E696" s="20" t="s">
        <v>2038</v>
      </c>
      <c r="F696" s="27" t="s">
        <v>1315</v>
      </c>
      <c r="G696" s="27" t="s">
        <v>1316</v>
      </c>
      <c r="H696" s="27" t="s">
        <v>1133</v>
      </c>
      <c r="I696" s="26" t="s">
        <v>30</v>
      </c>
      <c r="J696" s="37" t="s">
        <v>956</v>
      </c>
      <c r="K696" s="18">
        <v>43636</v>
      </c>
      <c r="L696" s="19">
        <v>44681</v>
      </c>
      <c r="M696" s="26" t="s">
        <v>55</v>
      </c>
      <c r="N696" s="27" t="s">
        <v>1317</v>
      </c>
      <c r="O696" s="27" t="s">
        <v>287</v>
      </c>
      <c r="P696" s="27" t="s">
        <v>385</v>
      </c>
      <c r="Q696" s="27" t="s">
        <v>289</v>
      </c>
      <c r="R696" s="27">
        <v>2018</v>
      </c>
      <c r="S696" s="22">
        <v>154800</v>
      </c>
      <c r="T696" s="27" t="s">
        <v>229</v>
      </c>
      <c r="U696" s="33" t="s">
        <v>58</v>
      </c>
      <c r="V696" s="27">
        <v>1</v>
      </c>
    </row>
    <row r="697" spans="1:22" s="1" customFormat="1" ht="25.25" customHeight="1">
      <c r="A697" s="26" t="s">
        <v>2039</v>
      </c>
      <c r="B697" s="27" t="s">
        <v>23</v>
      </c>
      <c r="C697" s="27" t="s">
        <v>24</v>
      </c>
      <c r="D697" s="27" t="s">
        <v>2040</v>
      </c>
      <c r="E697" s="20" t="s">
        <v>2041</v>
      </c>
      <c r="F697" s="27" t="s">
        <v>1315</v>
      </c>
      <c r="G697" s="27" t="s">
        <v>1316</v>
      </c>
      <c r="H697" s="27" t="s">
        <v>1133</v>
      </c>
      <c r="I697" s="26" t="s">
        <v>30</v>
      </c>
      <c r="J697" s="37" t="s">
        <v>956</v>
      </c>
      <c r="K697" s="18">
        <v>43636</v>
      </c>
      <c r="L697" s="19">
        <v>44681</v>
      </c>
      <c r="M697" s="26" t="s">
        <v>55</v>
      </c>
      <c r="N697" s="27" t="s">
        <v>1317</v>
      </c>
      <c r="O697" s="27" t="s">
        <v>287</v>
      </c>
      <c r="P697" s="27" t="s">
        <v>385</v>
      </c>
      <c r="Q697" s="27" t="s">
        <v>289</v>
      </c>
      <c r="R697" s="27">
        <v>2018</v>
      </c>
      <c r="S697" s="22">
        <v>154800</v>
      </c>
      <c r="T697" s="27" t="s">
        <v>229</v>
      </c>
      <c r="U697" s="33" t="s">
        <v>58</v>
      </c>
      <c r="V697" s="27">
        <v>1</v>
      </c>
    </row>
    <row r="698" spans="1:22" s="1" customFormat="1" ht="25.25" customHeight="1">
      <c r="A698" s="26" t="s">
        <v>2042</v>
      </c>
      <c r="B698" s="27" t="s">
        <v>23</v>
      </c>
      <c r="C698" s="27" t="s">
        <v>24</v>
      </c>
      <c r="D698" s="27" t="s">
        <v>2043</v>
      </c>
      <c r="E698" s="20" t="s">
        <v>2044</v>
      </c>
      <c r="F698" s="27" t="s">
        <v>1315</v>
      </c>
      <c r="G698" s="27" t="s">
        <v>1316</v>
      </c>
      <c r="H698" s="27" t="s">
        <v>1133</v>
      </c>
      <c r="I698" s="26" t="s">
        <v>30</v>
      </c>
      <c r="J698" s="37" t="s">
        <v>956</v>
      </c>
      <c r="K698" s="18">
        <v>43636</v>
      </c>
      <c r="L698" s="19">
        <v>44681</v>
      </c>
      <c r="M698" s="26" t="s">
        <v>55</v>
      </c>
      <c r="N698" s="27" t="s">
        <v>1317</v>
      </c>
      <c r="O698" s="27" t="s">
        <v>287</v>
      </c>
      <c r="P698" s="27" t="s">
        <v>385</v>
      </c>
      <c r="Q698" s="27" t="s">
        <v>289</v>
      </c>
      <c r="R698" s="27">
        <v>2018</v>
      </c>
      <c r="S698" s="22">
        <v>154800</v>
      </c>
      <c r="T698" s="27" t="s">
        <v>229</v>
      </c>
      <c r="U698" s="33" t="s">
        <v>58</v>
      </c>
      <c r="V698" s="27">
        <v>1</v>
      </c>
    </row>
    <row r="699" spans="1:22" s="1" customFormat="1" ht="25.25" customHeight="1">
      <c r="A699" s="26" t="s">
        <v>2045</v>
      </c>
      <c r="B699" s="27" t="s">
        <v>23</v>
      </c>
      <c r="C699" s="26" t="s">
        <v>24</v>
      </c>
      <c r="D699" s="27" t="s">
        <v>2046</v>
      </c>
      <c r="E699" s="20" t="s">
        <v>2047</v>
      </c>
      <c r="F699" s="26" t="s">
        <v>27</v>
      </c>
      <c r="G699" s="26" t="s">
        <v>2048</v>
      </c>
      <c r="H699" s="27" t="s">
        <v>1133</v>
      </c>
      <c r="I699" s="26" t="s">
        <v>30</v>
      </c>
      <c r="J699" s="37" t="s">
        <v>956</v>
      </c>
      <c r="K699" s="19">
        <v>43690</v>
      </c>
      <c r="L699" s="19">
        <v>44681</v>
      </c>
      <c r="M699" s="27" t="s">
        <v>33</v>
      </c>
      <c r="N699" s="27">
        <v>810568</v>
      </c>
      <c r="O699" s="27" t="s">
        <v>287</v>
      </c>
      <c r="P699" s="27" t="s">
        <v>385</v>
      </c>
      <c r="Q699" s="27">
        <v>1600</v>
      </c>
      <c r="R699" s="27">
        <v>2018</v>
      </c>
      <c r="S699" s="22">
        <v>154800</v>
      </c>
      <c r="T699" s="27" t="s">
        <v>36</v>
      </c>
      <c r="U699" s="27" t="s">
        <v>37</v>
      </c>
      <c r="V699" s="27">
        <v>1</v>
      </c>
    </row>
    <row r="700" spans="1:22" s="1" customFormat="1" ht="25.25" customHeight="1">
      <c r="A700" s="26" t="s">
        <v>2051</v>
      </c>
      <c r="B700" s="27" t="s">
        <v>23</v>
      </c>
      <c r="C700" s="27" t="s">
        <v>24</v>
      </c>
      <c r="D700" s="27" t="s">
        <v>2052</v>
      </c>
      <c r="E700" s="30" t="s">
        <v>32</v>
      </c>
      <c r="F700" s="27" t="s">
        <v>714</v>
      </c>
      <c r="G700" s="27" t="s">
        <v>2048</v>
      </c>
      <c r="H700" s="27" t="s">
        <v>1133</v>
      </c>
      <c r="I700" s="26" t="s">
        <v>30</v>
      </c>
      <c r="J700" s="37" t="s">
        <v>956</v>
      </c>
      <c r="K700" s="18">
        <v>43619</v>
      </c>
      <c r="L700" s="19">
        <v>44681</v>
      </c>
      <c r="M700" s="27" t="s">
        <v>33</v>
      </c>
      <c r="N700" s="27">
        <v>815002</v>
      </c>
      <c r="O700" s="27" t="s">
        <v>287</v>
      </c>
      <c r="P700" s="27" t="s">
        <v>385</v>
      </c>
      <c r="Q700" s="27">
        <v>1600</v>
      </c>
      <c r="R700" s="27">
        <v>2018</v>
      </c>
      <c r="S700" s="22">
        <v>154800</v>
      </c>
      <c r="T700" s="27" t="s">
        <v>36</v>
      </c>
      <c r="U700" s="27" t="s">
        <v>37</v>
      </c>
      <c r="V700" s="27">
        <v>1</v>
      </c>
    </row>
    <row r="701" spans="1:22" s="1" customFormat="1" ht="25.25" customHeight="1">
      <c r="A701" s="26" t="s">
        <v>2053</v>
      </c>
      <c r="B701" s="27" t="s">
        <v>23</v>
      </c>
      <c r="C701" s="27" t="s">
        <v>24</v>
      </c>
      <c r="D701" s="27" t="s">
        <v>2054</v>
      </c>
      <c r="E701" s="30" t="s">
        <v>32</v>
      </c>
      <c r="F701" s="27" t="s">
        <v>714</v>
      </c>
      <c r="G701" s="27" t="s">
        <v>2048</v>
      </c>
      <c r="H701" s="27" t="s">
        <v>1133</v>
      </c>
      <c r="I701" s="26" t="s">
        <v>30</v>
      </c>
      <c r="J701" s="37" t="s">
        <v>956</v>
      </c>
      <c r="K701" s="18">
        <v>43619</v>
      </c>
      <c r="L701" s="19">
        <v>44681</v>
      </c>
      <c r="M701" s="27" t="s">
        <v>93</v>
      </c>
      <c r="N701" s="27" t="s">
        <v>32</v>
      </c>
      <c r="O701" s="27" t="s">
        <v>287</v>
      </c>
      <c r="P701" s="27" t="s">
        <v>385</v>
      </c>
      <c r="Q701" s="27">
        <v>1600</v>
      </c>
      <c r="R701" s="27">
        <v>2018</v>
      </c>
      <c r="S701" s="22">
        <v>154800</v>
      </c>
      <c r="T701" s="27" t="s">
        <v>94</v>
      </c>
      <c r="U701" s="33" t="s">
        <v>58</v>
      </c>
      <c r="V701" s="27">
        <v>1</v>
      </c>
    </row>
    <row r="702" spans="1:22" s="1" customFormat="1" ht="25.25" customHeight="1">
      <c r="A702" s="26" t="s">
        <v>2055</v>
      </c>
      <c r="B702" s="27" t="s">
        <v>23</v>
      </c>
      <c r="C702" s="27" t="s">
        <v>24</v>
      </c>
      <c r="D702" s="27" t="s">
        <v>2056</v>
      </c>
      <c r="E702" s="30" t="s">
        <v>32</v>
      </c>
      <c r="F702" s="27" t="s">
        <v>714</v>
      </c>
      <c r="G702" s="27" t="s">
        <v>2048</v>
      </c>
      <c r="H702" s="27" t="s">
        <v>1133</v>
      </c>
      <c r="I702" s="26" t="s">
        <v>30</v>
      </c>
      <c r="J702" s="37" t="s">
        <v>956</v>
      </c>
      <c r="K702" s="18">
        <v>43619</v>
      </c>
      <c r="L702" s="19">
        <v>44681</v>
      </c>
      <c r="M702" s="27" t="s">
        <v>93</v>
      </c>
      <c r="N702" s="27" t="s">
        <v>32</v>
      </c>
      <c r="O702" s="27" t="s">
        <v>287</v>
      </c>
      <c r="P702" s="27" t="s">
        <v>385</v>
      </c>
      <c r="Q702" s="27">
        <v>1600</v>
      </c>
      <c r="R702" s="27">
        <v>2018</v>
      </c>
      <c r="S702" s="22">
        <v>154800</v>
      </c>
      <c r="T702" s="27" t="s">
        <v>94</v>
      </c>
      <c r="U702" s="33" t="s">
        <v>58</v>
      </c>
      <c r="V702" s="27">
        <v>1</v>
      </c>
    </row>
    <row r="703" spans="1:22" s="1" customFormat="1" ht="25.25" customHeight="1">
      <c r="A703" s="26" t="s">
        <v>2057</v>
      </c>
      <c r="B703" s="27" t="s">
        <v>23</v>
      </c>
      <c r="C703" s="27" t="s">
        <v>24</v>
      </c>
      <c r="D703" s="27" t="s">
        <v>2058</v>
      </c>
      <c r="E703" s="30" t="s">
        <v>32</v>
      </c>
      <c r="F703" s="27" t="s">
        <v>714</v>
      </c>
      <c r="G703" s="27" t="s">
        <v>2048</v>
      </c>
      <c r="H703" s="27" t="s">
        <v>1133</v>
      </c>
      <c r="I703" s="26" t="s">
        <v>30</v>
      </c>
      <c r="J703" s="37" t="s">
        <v>956</v>
      </c>
      <c r="K703" s="18">
        <v>43619</v>
      </c>
      <c r="L703" s="19">
        <v>44681</v>
      </c>
      <c r="M703" s="27" t="s">
        <v>33</v>
      </c>
      <c r="N703" s="27">
        <v>816004</v>
      </c>
      <c r="O703" s="27" t="s">
        <v>287</v>
      </c>
      <c r="P703" s="27" t="s">
        <v>385</v>
      </c>
      <c r="Q703" s="27">
        <v>1600</v>
      </c>
      <c r="R703" s="27">
        <v>2018</v>
      </c>
      <c r="S703" s="24">
        <v>154800</v>
      </c>
      <c r="T703" s="27" t="s">
        <v>36</v>
      </c>
      <c r="U703" s="27" t="s">
        <v>37</v>
      </c>
      <c r="V703" s="27">
        <v>1</v>
      </c>
    </row>
    <row r="704" spans="1:22" s="1" customFormat="1" ht="25.25" customHeight="1">
      <c r="A704" s="26" t="s">
        <v>2059</v>
      </c>
      <c r="B704" s="27" t="s">
        <v>23</v>
      </c>
      <c r="C704" s="27" t="s">
        <v>24</v>
      </c>
      <c r="D704" s="27" t="s">
        <v>2060</v>
      </c>
      <c r="E704" s="30" t="s">
        <v>32</v>
      </c>
      <c r="F704" s="27" t="s">
        <v>714</v>
      </c>
      <c r="G704" s="27" t="s">
        <v>2048</v>
      </c>
      <c r="H704" s="27" t="s">
        <v>1133</v>
      </c>
      <c r="I704" s="26" t="s">
        <v>30</v>
      </c>
      <c r="J704" s="37" t="s">
        <v>956</v>
      </c>
      <c r="K704" s="18">
        <v>43619</v>
      </c>
      <c r="L704" s="19">
        <v>44681</v>
      </c>
      <c r="M704" s="27" t="s">
        <v>33</v>
      </c>
      <c r="N704" s="27">
        <v>814003</v>
      </c>
      <c r="O704" s="27" t="s">
        <v>287</v>
      </c>
      <c r="P704" s="27" t="s">
        <v>385</v>
      </c>
      <c r="Q704" s="27">
        <v>1600</v>
      </c>
      <c r="R704" s="27">
        <v>2018</v>
      </c>
      <c r="S704" s="24">
        <v>154800</v>
      </c>
      <c r="T704" s="27" t="s">
        <v>36</v>
      </c>
      <c r="U704" s="27" t="s">
        <v>37</v>
      </c>
      <c r="V704" s="27">
        <v>1</v>
      </c>
    </row>
    <row r="705" spans="1:22" s="1" customFormat="1" ht="25.25" customHeight="1">
      <c r="A705" s="26" t="s">
        <v>2061</v>
      </c>
      <c r="B705" s="27" t="s">
        <v>23</v>
      </c>
      <c r="C705" s="27" t="s">
        <v>24</v>
      </c>
      <c r="D705" s="27" t="s">
        <v>2062</v>
      </c>
      <c r="E705" s="30" t="s">
        <v>32</v>
      </c>
      <c r="F705" s="27" t="s">
        <v>714</v>
      </c>
      <c r="G705" s="27" t="s">
        <v>2048</v>
      </c>
      <c r="H705" s="27" t="s">
        <v>1133</v>
      </c>
      <c r="I705" s="26" t="s">
        <v>30</v>
      </c>
      <c r="J705" s="37" t="s">
        <v>956</v>
      </c>
      <c r="K705" s="18">
        <v>43619</v>
      </c>
      <c r="L705" s="19">
        <v>44681</v>
      </c>
      <c r="M705" s="27" t="s">
        <v>33</v>
      </c>
      <c r="N705" s="27">
        <v>815002</v>
      </c>
      <c r="O705" s="27" t="s">
        <v>287</v>
      </c>
      <c r="P705" s="27" t="s">
        <v>385</v>
      </c>
      <c r="Q705" s="27">
        <v>1600</v>
      </c>
      <c r="R705" s="27">
        <v>2018</v>
      </c>
      <c r="S705" s="24">
        <v>154800</v>
      </c>
      <c r="T705" s="27" t="s">
        <v>36</v>
      </c>
      <c r="U705" s="27" t="s">
        <v>37</v>
      </c>
      <c r="V705" s="27">
        <v>1</v>
      </c>
    </row>
    <row r="706" spans="1:22" s="1" customFormat="1" ht="25.25" customHeight="1">
      <c r="A706" s="26" t="s">
        <v>2063</v>
      </c>
      <c r="B706" s="27" t="s">
        <v>23</v>
      </c>
      <c r="C706" s="27" t="s">
        <v>24</v>
      </c>
      <c r="D706" s="27" t="s">
        <v>2064</v>
      </c>
      <c r="E706" s="30" t="s">
        <v>32</v>
      </c>
      <c r="F706" s="27" t="s">
        <v>714</v>
      </c>
      <c r="G706" s="27" t="s">
        <v>2048</v>
      </c>
      <c r="H706" s="27" t="s">
        <v>1133</v>
      </c>
      <c r="I706" s="26" t="s">
        <v>30</v>
      </c>
      <c r="J706" s="37" t="s">
        <v>956</v>
      </c>
      <c r="K706" s="18">
        <v>43619</v>
      </c>
      <c r="L706" s="19">
        <v>44681</v>
      </c>
      <c r="M706" s="27" t="s">
        <v>93</v>
      </c>
      <c r="N706" s="27" t="s">
        <v>32</v>
      </c>
      <c r="O706" s="27" t="s">
        <v>287</v>
      </c>
      <c r="P706" s="27" t="s">
        <v>385</v>
      </c>
      <c r="Q706" s="27">
        <v>1600</v>
      </c>
      <c r="R706" s="27">
        <v>2018</v>
      </c>
      <c r="S706" s="22">
        <v>154800</v>
      </c>
      <c r="T706" s="27" t="s">
        <v>94</v>
      </c>
      <c r="U706" s="33" t="s">
        <v>58</v>
      </c>
      <c r="V706" s="27">
        <v>1</v>
      </c>
    </row>
    <row r="707" spans="1:22" s="1" customFormat="1" ht="25.25" customHeight="1">
      <c r="A707" s="26" t="s">
        <v>2065</v>
      </c>
      <c r="B707" s="27" t="s">
        <v>23</v>
      </c>
      <c r="C707" s="27" t="s">
        <v>24</v>
      </c>
      <c r="D707" s="27" t="s">
        <v>2066</v>
      </c>
      <c r="E707" s="30" t="s">
        <v>32</v>
      </c>
      <c r="F707" s="27" t="s">
        <v>714</v>
      </c>
      <c r="G707" s="27" t="s">
        <v>2048</v>
      </c>
      <c r="H707" s="27" t="s">
        <v>1133</v>
      </c>
      <c r="I707" s="26" t="s">
        <v>30</v>
      </c>
      <c r="J707" s="37" t="s">
        <v>956</v>
      </c>
      <c r="K707" s="18">
        <v>43619</v>
      </c>
      <c r="L707" s="19">
        <v>44681</v>
      </c>
      <c r="M707" s="27" t="s">
        <v>93</v>
      </c>
      <c r="N707" s="27" t="s">
        <v>32</v>
      </c>
      <c r="O707" s="27" t="s">
        <v>287</v>
      </c>
      <c r="P707" s="27" t="s">
        <v>385</v>
      </c>
      <c r="Q707" s="27">
        <v>1600</v>
      </c>
      <c r="R707" s="27">
        <v>2018</v>
      </c>
      <c r="S707" s="22">
        <v>154800</v>
      </c>
      <c r="T707" s="27" t="s">
        <v>94</v>
      </c>
      <c r="U707" s="33" t="s">
        <v>58</v>
      </c>
      <c r="V707" s="27">
        <v>1</v>
      </c>
    </row>
    <row r="708" spans="1:22" s="1" customFormat="1" ht="25.25" customHeight="1">
      <c r="A708" s="26" t="s">
        <v>2067</v>
      </c>
      <c r="B708" s="27" t="s">
        <v>23</v>
      </c>
      <c r="C708" s="27" t="s">
        <v>24</v>
      </c>
      <c r="D708" s="27" t="s">
        <v>2068</v>
      </c>
      <c r="E708" s="30" t="s">
        <v>32</v>
      </c>
      <c r="F708" s="27" t="s">
        <v>714</v>
      </c>
      <c r="G708" s="27" t="s">
        <v>2048</v>
      </c>
      <c r="H708" s="27" t="s">
        <v>1133</v>
      </c>
      <c r="I708" s="26" t="s">
        <v>30</v>
      </c>
      <c r="J708" s="37" t="s">
        <v>956</v>
      </c>
      <c r="K708" s="18">
        <v>43619</v>
      </c>
      <c r="L708" s="19">
        <v>44681</v>
      </c>
      <c r="M708" s="27" t="s">
        <v>33</v>
      </c>
      <c r="N708" s="27">
        <v>814003</v>
      </c>
      <c r="O708" s="27" t="s">
        <v>287</v>
      </c>
      <c r="P708" s="27" t="s">
        <v>385</v>
      </c>
      <c r="Q708" s="27">
        <v>1600</v>
      </c>
      <c r="R708" s="27">
        <v>2018</v>
      </c>
      <c r="S708" s="24">
        <v>154800</v>
      </c>
      <c r="T708" s="27" t="s">
        <v>36</v>
      </c>
      <c r="U708" s="27" t="s">
        <v>37</v>
      </c>
      <c r="V708" s="27">
        <v>1</v>
      </c>
    </row>
    <row r="709" spans="1:22" s="1" customFormat="1" ht="25.25" customHeight="1">
      <c r="A709" s="26" t="s">
        <v>2069</v>
      </c>
      <c r="B709" s="27" t="s">
        <v>23</v>
      </c>
      <c r="C709" s="27" t="s">
        <v>24</v>
      </c>
      <c r="D709" s="27" t="s">
        <v>2070</v>
      </c>
      <c r="E709" s="30" t="s">
        <v>32</v>
      </c>
      <c r="F709" s="27" t="s">
        <v>714</v>
      </c>
      <c r="G709" s="27" t="s">
        <v>2048</v>
      </c>
      <c r="H709" s="27" t="s">
        <v>1133</v>
      </c>
      <c r="I709" s="26" t="s">
        <v>30</v>
      </c>
      <c r="J709" s="37" t="s">
        <v>956</v>
      </c>
      <c r="K709" s="18">
        <v>43619</v>
      </c>
      <c r="L709" s="19">
        <v>44681</v>
      </c>
      <c r="M709" s="27" t="s">
        <v>33</v>
      </c>
      <c r="N709" s="27">
        <v>814004</v>
      </c>
      <c r="O709" s="27" t="s">
        <v>287</v>
      </c>
      <c r="P709" s="27" t="s">
        <v>385</v>
      </c>
      <c r="Q709" s="27">
        <v>1600</v>
      </c>
      <c r="R709" s="27">
        <v>2018</v>
      </c>
      <c r="S709" s="24">
        <v>154800</v>
      </c>
      <c r="T709" s="27" t="s">
        <v>36</v>
      </c>
      <c r="U709" s="27" t="s">
        <v>37</v>
      </c>
      <c r="V709" s="27">
        <v>1</v>
      </c>
    </row>
    <row r="710" spans="1:22" s="1" customFormat="1" ht="25.25" customHeight="1">
      <c r="A710" s="26" t="s">
        <v>2071</v>
      </c>
      <c r="B710" s="27" t="s">
        <v>23</v>
      </c>
      <c r="C710" s="27" t="s">
        <v>24</v>
      </c>
      <c r="D710" s="27" t="s">
        <v>2072</v>
      </c>
      <c r="E710" s="30" t="s">
        <v>32</v>
      </c>
      <c r="F710" s="27" t="s">
        <v>714</v>
      </c>
      <c r="G710" s="27" t="s">
        <v>2048</v>
      </c>
      <c r="H710" s="27" t="s">
        <v>1133</v>
      </c>
      <c r="I710" s="26" t="s">
        <v>30</v>
      </c>
      <c r="J710" s="37" t="s">
        <v>956</v>
      </c>
      <c r="K710" s="18">
        <v>43619</v>
      </c>
      <c r="L710" s="19">
        <v>44681</v>
      </c>
      <c r="M710" s="27" t="s">
        <v>33</v>
      </c>
      <c r="N710" s="27">
        <v>815011</v>
      </c>
      <c r="O710" s="27" t="s">
        <v>287</v>
      </c>
      <c r="P710" s="27" t="s">
        <v>385</v>
      </c>
      <c r="Q710" s="27">
        <v>1600</v>
      </c>
      <c r="R710" s="27">
        <v>2018</v>
      </c>
      <c r="S710" s="24">
        <v>154800</v>
      </c>
      <c r="T710" s="27" t="s">
        <v>36</v>
      </c>
      <c r="U710" s="27" t="s">
        <v>37</v>
      </c>
      <c r="V710" s="27">
        <v>1</v>
      </c>
    </row>
    <row r="711" spans="1:22" s="1" customFormat="1" ht="25.25" customHeight="1">
      <c r="A711" s="26" t="s">
        <v>2073</v>
      </c>
      <c r="B711" s="27" t="s">
        <v>23</v>
      </c>
      <c r="C711" s="27" t="s">
        <v>24</v>
      </c>
      <c r="D711" s="27" t="s">
        <v>2074</v>
      </c>
      <c r="E711" s="30" t="s">
        <v>32</v>
      </c>
      <c r="F711" s="27" t="s">
        <v>714</v>
      </c>
      <c r="G711" s="27" t="s">
        <v>2048</v>
      </c>
      <c r="H711" s="27" t="s">
        <v>1133</v>
      </c>
      <c r="I711" s="26" t="s">
        <v>30</v>
      </c>
      <c r="J711" s="37" t="s">
        <v>956</v>
      </c>
      <c r="K711" s="18">
        <v>43619</v>
      </c>
      <c r="L711" s="19">
        <v>44681</v>
      </c>
      <c r="M711" s="27" t="s">
        <v>33</v>
      </c>
      <c r="N711" s="27">
        <v>815002</v>
      </c>
      <c r="O711" s="27" t="s">
        <v>287</v>
      </c>
      <c r="P711" s="27" t="s">
        <v>385</v>
      </c>
      <c r="Q711" s="27">
        <v>1600</v>
      </c>
      <c r="R711" s="27">
        <v>2018</v>
      </c>
      <c r="S711" s="24">
        <v>154800</v>
      </c>
      <c r="T711" s="27" t="s">
        <v>36</v>
      </c>
      <c r="U711" s="27" t="s">
        <v>37</v>
      </c>
      <c r="V711" s="27">
        <v>1</v>
      </c>
    </row>
    <row r="712" spans="1:22" s="1" customFormat="1" ht="25.25" customHeight="1">
      <c r="A712" s="26" t="s">
        <v>2075</v>
      </c>
      <c r="B712" s="26" t="s">
        <v>23</v>
      </c>
      <c r="C712" s="26" t="s">
        <v>24</v>
      </c>
      <c r="D712" s="26" t="s">
        <v>2076</v>
      </c>
      <c r="E712" s="30" t="s">
        <v>2077</v>
      </c>
      <c r="F712" s="26" t="s">
        <v>27</v>
      </c>
      <c r="G712" s="26" t="s">
        <v>2078</v>
      </c>
      <c r="H712" s="26" t="s">
        <v>1133</v>
      </c>
      <c r="I712" s="26" t="s">
        <v>30</v>
      </c>
      <c r="J712" s="37" t="s">
        <v>811</v>
      </c>
      <c r="K712" s="19">
        <v>43699</v>
      </c>
      <c r="L712" s="19">
        <v>44681</v>
      </c>
      <c r="M712" s="27" t="s">
        <v>33</v>
      </c>
      <c r="N712" s="26" t="s">
        <v>1994</v>
      </c>
      <c r="O712" s="26" t="s">
        <v>287</v>
      </c>
      <c r="P712" s="26" t="s">
        <v>385</v>
      </c>
      <c r="Q712" s="26" t="s">
        <v>289</v>
      </c>
      <c r="R712" s="26">
        <v>2018</v>
      </c>
      <c r="S712" s="24">
        <v>154800</v>
      </c>
      <c r="T712" s="26" t="s">
        <v>36</v>
      </c>
      <c r="U712" s="26" t="s">
        <v>37</v>
      </c>
      <c r="V712" s="27">
        <v>1</v>
      </c>
    </row>
    <row r="713" spans="1:22" s="1" customFormat="1" ht="25.25" customHeight="1">
      <c r="A713" s="26" t="s">
        <v>2079</v>
      </c>
      <c r="B713" s="27" t="s">
        <v>23</v>
      </c>
      <c r="C713" s="27" t="s">
        <v>24</v>
      </c>
      <c r="D713" s="27" t="s">
        <v>2080</v>
      </c>
      <c r="E713" s="30" t="s">
        <v>32</v>
      </c>
      <c r="F713" s="27" t="s">
        <v>714</v>
      </c>
      <c r="G713" s="27" t="s">
        <v>2048</v>
      </c>
      <c r="H713" s="27" t="s">
        <v>1133</v>
      </c>
      <c r="I713" s="26" t="s">
        <v>30</v>
      </c>
      <c r="J713" s="37" t="s">
        <v>956</v>
      </c>
      <c r="K713" s="18">
        <v>43619</v>
      </c>
      <c r="L713" s="19">
        <v>44681</v>
      </c>
      <c r="M713" s="27" t="s">
        <v>33</v>
      </c>
      <c r="N713" s="27">
        <v>814002</v>
      </c>
      <c r="O713" s="27" t="s">
        <v>287</v>
      </c>
      <c r="P713" s="27" t="s">
        <v>385</v>
      </c>
      <c r="Q713" s="27">
        <v>1600</v>
      </c>
      <c r="R713" s="27">
        <v>2018</v>
      </c>
      <c r="S713" s="24">
        <v>154800</v>
      </c>
      <c r="T713" s="27" t="s">
        <v>36</v>
      </c>
      <c r="U713" s="27" t="s">
        <v>37</v>
      </c>
      <c r="V713" s="27">
        <v>1</v>
      </c>
    </row>
    <row r="714" spans="1:22" s="1" customFormat="1" ht="25.25" customHeight="1">
      <c r="A714" s="26" t="s">
        <v>2081</v>
      </c>
      <c r="B714" s="27" t="s">
        <v>23</v>
      </c>
      <c r="C714" s="27" t="s">
        <v>24</v>
      </c>
      <c r="D714" s="27" t="s">
        <v>2082</v>
      </c>
      <c r="E714" s="30" t="s">
        <v>32</v>
      </c>
      <c r="F714" s="27" t="s">
        <v>714</v>
      </c>
      <c r="G714" s="27" t="s">
        <v>2048</v>
      </c>
      <c r="H714" s="27" t="s">
        <v>1133</v>
      </c>
      <c r="I714" s="26" t="s">
        <v>30</v>
      </c>
      <c r="J714" s="37" t="s">
        <v>956</v>
      </c>
      <c r="K714" s="18">
        <v>43619</v>
      </c>
      <c r="L714" s="19">
        <v>44681</v>
      </c>
      <c r="M714" s="27" t="s">
        <v>93</v>
      </c>
      <c r="N714" s="27" t="s">
        <v>32</v>
      </c>
      <c r="O714" s="27" t="s">
        <v>287</v>
      </c>
      <c r="P714" s="27" t="s">
        <v>385</v>
      </c>
      <c r="Q714" s="27">
        <v>1600</v>
      </c>
      <c r="R714" s="27">
        <v>2018</v>
      </c>
      <c r="S714" s="22">
        <v>154800</v>
      </c>
      <c r="T714" s="27" t="s">
        <v>94</v>
      </c>
      <c r="U714" s="33" t="s">
        <v>58</v>
      </c>
      <c r="V714" s="27">
        <v>1</v>
      </c>
    </row>
    <row r="715" spans="1:22" s="1" customFormat="1" ht="25.25" customHeight="1">
      <c r="A715" s="26" t="s">
        <v>2083</v>
      </c>
      <c r="B715" s="27" t="s">
        <v>23</v>
      </c>
      <c r="C715" s="27" t="s">
        <v>24</v>
      </c>
      <c r="D715" s="27" t="s">
        <v>2084</v>
      </c>
      <c r="E715" s="30" t="s">
        <v>32</v>
      </c>
      <c r="F715" s="27" t="s">
        <v>714</v>
      </c>
      <c r="G715" s="27" t="s">
        <v>2048</v>
      </c>
      <c r="H715" s="27" t="s">
        <v>1133</v>
      </c>
      <c r="I715" s="26" t="s">
        <v>30</v>
      </c>
      <c r="J715" s="37" t="s">
        <v>956</v>
      </c>
      <c r="K715" s="18">
        <v>43619</v>
      </c>
      <c r="L715" s="19">
        <v>44681</v>
      </c>
      <c r="M715" s="27" t="s">
        <v>33</v>
      </c>
      <c r="N715" s="27" t="s">
        <v>32</v>
      </c>
      <c r="O715" s="27" t="s">
        <v>287</v>
      </c>
      <c r="P715" s="27" t="s">
        <v>385</v>
      </c>
      <c r="Q715" s="27">
        <v>1600</v>
      </c>
      <c r="R715" s="27">
        <v>2018</v>
      </c>
      <c r="S715" s="24">
        <v>154800</v>
      </c>
      <c r="T715" s="27" t="s">
        <v>36</v>
      </c>
      <c r="U715" s="27" t="s">
        <v>37</v>
      </c>
      <c r="V715" s="27">
        <v>1</v>
      </c>
    </row>
    <row r="716" spans="1:22" s="1" customFormat="1" ht="25.25" customHeight="1">
      <c r="A716" s="26" t="s">
        <v>2085</v>
      </c>
      <c r="B716" s="27" t="s">
        <v>23</v>
      </c>
      <c r="C716" s="27" t="s">
        <v>24</v>
      </c>
      <c r="D716" s="27" t="s">
        <v>2086</v>
      </c>
      <c r="E716" s="30" t="s">
        <v>32</v>
      </c>
      <c r="F716" s="27" t="s">
        <v>714</v>
      </c>
      <c r="G716" s="27" t="s">
        <v>2048</v>
      </c>
      <c r="H716" s="27" t="s">
        <v>1133</v>
      </c>
      <c r="I716" s="26" t="s">
        <v>30</v>
      </c>
      <c r="J716" s="37" t="s">
        <v>956</v>
      </c>
      <c r="K716" s="18">
        <v>43619</v>
      </c>
      <c r="L716" s="19">
        <v>44681</v>
      </c>
      <c r="M716" s="27" t="s">
        <v>93</v>
      </c>
      <c r="N716" s="27" t="s">
        <v>32</v>
      </c>
      <c r="O716" s="27" t="s">
        <v>287</v>
      </c>
      <c r="P716" s="27" t="s">
        <v>385</v>
      </c>
      <c r="Q716" s="27">
        <v>1600</v>
      </c>
      <c r="R716" s="27">
        <v>2018</v>
      </c>
      <c r="S716" s="22">
        <v>154800</v>
      </c>
      <c r="T716" s="27" t="s">
        <v>94</v>
      </c>
      <c r="U716" s="33" t="s">
        <v>58</v>
      </c>
      <c r="V716" s="27">
        <v>1</v>
      </c>
    </row>
    <row r="717" spans="1:22" s="1" customFormat="1" ht="25.25" customHeight="1">
      <c r="A717" s="26" t="s">
        <v>2087</v>
      </c>
      <c r="B717" s="27" t="s">
        <v>23</v>
      </c>
      <c r="C717" s="27" t="s">
        <v>24</v>
      </c>
      <c r="D717" s="27" t="s">
        <v>2088</v>
      </c>
      <c r="E717" s="30" t="s">
        <v>32</v>
      </c>
      <c r="F717" s="27" t="s">
        <v>714</v>
      </c>
      <c r="G717" s="27" t="s">
        <v>2048</v>
      </c>
      <c r="H717" s="27" t="s">
        <v>1133</v>
      </c>
      <c r="I717" s="26" t="s">
        <v>30</v>
      </c>
      <c r="J717" s="37" t="s">
        <v>956</v>
      </c>
      <c r="K717" s="18">
        <v>43619</v>
      </c>
      <c r="L717" s="19">
        <v>44681</v>
      </c>
      <c r="M717" s="27" t="s">
        <v>33</v>
      </c>
      <c r="N717" s="27">
        <v>814003</v>
      </c>
      <c r="O717" s="27" t="s">
        <v>287</v>
      </c>
      <c r="P717" s="27" t="s">
        <v>385</v>
      </c>
      <c r="Q717" s="27">
        <v>1600</v>
      </c>
      <c r="R717" s="27">
        <v>2018</v>
      </c>
      <c r="S717" s="24">
        <v>154800</v>
      </c>
      <c r="T717" s="27" t="s">
        <v>36</v>
      </c>
      <c r="U717" s="27" t="s">
        <v>37</v>
      </c>
      <c r="V717" s="27">
        <v>1</v>
      </c>
    </row>
    <row r="718" spans="1:22" s="1" customFormat="1" ht="25.25" customHeight="1">
      <c r="A718" s="26" t="s">
        <v>2089</v>
      </c>
      <c r="B718" s="27" t="s">
        <v>23</v>
      </c>
      <c r="C718" s="27" t="s">
        <v>24</v>
      </c>
      <c r="D718" s="27" t="s">
        <v>2090</v>
      </c>
      <c r="E718" s="30" t="s">
        <v>32</v>
      </c>
      <c r="F718" s="27" t="s">
        <v>714</v>
      </c>
      <c r="G718" s="27" t="s">
        <v>2048</v>
      </c>
      <c r="H718" s="27" t="s">
        <v>1133</v>
      </c>
      <c r="I718" s="26" t="s">
        <v>30</v>
      </c>
      <c r="J718" s="37" t="s">
        <v>956</v>
      </c>
      <c r="K718" s="18">
        <v>43619</v>
      </c>
      <c r="L718" s="19">
        <v>44681</v>
      </c>
      <c r="M718" s="27" t="s">
        <v>33</v>
      </c>
      <c r="N718" s="27">
        <v>815002</v>
      </c>
      <c r="O718" s="27" t="s">
        <v>287</v>
      </c>
      <c r="P718" s="27" t="s">
        <v>385</v>
      </c>
      <c r="Q718" s="27">
        <v>1600</v>
      </c>
      <c r="R718" s="27">
        <v>2018</v>
      </c>
      <c r="S718" s="24">
        <v>154800</v>
      </c>
      <c r="T718" s="27" t="s">
        <v>36</v>
      </c>
      <c r="U718" s="27" t="s">
        <v>37</v>
      </c>
      <c r="V718" s="27">
        <v>1</v>
      </c>
    </row>
    <row r="719" spans="1:22" s="1" customFormat="1" ht="25.25" customHeight="1">
      <c r="A719" s="31" t="s">
        <v>7709</v>
      </c>
      <c r="B719" s="45" t="s">
        <v>23</v>
      </c>
      <c r="C719" s="45" t="s">
        <v>383</v>
      </c>
      <c r="D719" s="45" t="s">
        <v>2049</v>
      </c>
      <c r="E719" s="20" t="s">
        <v>2050</v>
      </c>
      <c r="F719" s="78" t="s">
        <v>383</v>
      </c>
      <c r="G719" s="28" t="s">
        <v>384</v>
      </c>
      <c r="H719" s="35" t="s">
        <v>294</v>
      </c>
      <c r="I719" s="26" t="s">
        <v>116</v>
      </c>
      <c r="J719" s="83" t="s">
        <v>354</v>
      </c>
      <c r="K719" s="19">
        <v>44341</v>
      </c>
      <c r="L719" s="19">
        <v>44681</v>
      </c>
      <c r="M719" s="27" t="s">
        <v>48</v>
      </c>
      <c r="N719" s="27" t="s">
        <v>574</v>
      </c>
      <c r="O719" s="26" t="s">
        <v>287</v>
      </c>
      <c r="P719" s="26" t="s">
        <v>288</v>
      </c>
      <c r="Q719" s="26" t="s">
        <v>386</v>
      </c>
      <c r="R719" s="26">
        <v>2019</v>
      </c>
      <c r="S719" s="22">
        <v>277687.92</v>
      </c>
      <c r="T719" s="27" t="s">
        <v>49</v>
      </c>
      <c r="U719" s="27" t="s">
        <v>50</v>
      </c>
      <c r="V719" s="27">
        <v>1</v>
      </c>
    </row>
    <row r="720" spans="1:22" s="1" customFormat="1" ht="25.25" customHeight="1">
      <c r="A720" s="26" t="s">
        <v>2091</v>
      </c>
      <c r="B720" s="27" t="s">
        <v>23</v>
      </c>
      <c r="C720" s="26" t="s">
        <v>24</v>
      </c>
      <c r="D720" s="27" t="s">
        <v>2092</v>
      </c>
      <c r="E720" s="20" t="s">
        <v>2093</v>
      </c>
      <c r="F720" s="26" t="s">
        <v>383</v>
      </c>
      <c r="G720" s="28" t="s">
        <v>384</v>
      </c>
      <c r="H720" s="29" t="s">
        <v>294</v>
      </c>
      <c r="I720" s="26" t="s">
        <v>116</v>
      </c>
      <c r="J720" s="37" t="s">
        <v>54</v>
      </c>
      <c r="K720" s="18">
        <v>43690</v>
      </c>
      <c r="L720" s="19">
        <v>44681</v>
      </c>
      <c r="M720" s="26" t="s">
        <v>100</v>
      </c>
      <c r="N720" s="27" t="s">
        <v>32</v>
      </c>
      <c r="O720" s="27" t="s">
        <v>287</v>
      </c>
      <c r="P720" s="27" t="s">
        <v>385</v>
      </c>
      <c r="Q720" s="27" t="s">
        <v>386</v>
      </c>
      <c r="R720" s="27">
        <v>2018</v>
      </c>
      <c r="S720" s="22">
        <v>154800</v>
      </c>
      <c r="T720" s="26" t="s">
        <v>404</v>
      </c>
      <c r="U720" s="27" t="s">
        <v>37</v>
      </c>
      <c r="V720" s="27">
        <v>1</v>
      </c>
    </row>
    <row r="721" spans="1:22" s="1" customFormat="1" ht="25.25" customHeight="1">
      <c r="A721" s="26" t="s">
        <v>2094</v>
      </c>
      <c r="B721" s="27" t="s">
        <v>23</v>
      </c>
      <c r="C721" s="26" t="s">
        <v>24</v>
      </c>
      <c r="D721" s="27" t="s">
        <v>2095</v>
      </c>
      <c r="E721" s="20" t="s">
        <v>2096</v>
      </c>
      <c r="F721" s="26" t="s">
        <v>27</v>
      </c>
      <c r="G721" s="26" t="s">
        <v>2048</v>
      </c>
      <c r="H721" s="27" t="s">
        <v>1133</v>
      </c>
      <c r="I721" s="26" t="s">
        <v>30</v>
      </c>
      <c r="J721" s="37" t="s">
        <v>956</v>
      </c>
      <c r="K721" s="19">
        <v>43690</v>
      </c>
      <c r="L721" s="19">
        <v>44681</v>
      </c>
      <c r="M721" s="27" t="s">
        <v>33</v>
      </c>
      <c r="N721" s="27">
        <v>817504</v>
      </c>
      <c r="O721" s="27" t="s">
        <v>287</v>
      </c>
      <c r="P721" s="27" t="s">
        <v>385</v>
      </c>
      <c r="Q721" s="27">
        <v>1600</v>
      </c>
      <c r="R721" s="27">
        <v>2018</v>
      </c>
      <c r="S721" s="22">
        <v>154800</v>
      </c>
      <c r="T721" s="27" t="s">
        <v>36</v>
      </c>
      <c r="U721" s="27" t="s">
        <v>37</v>
      </c>
      <c r="V721" s="27">
        <v>1</v>
      </c>
    </row>
    <row r="722" spans="1:22" s="1" customFormat="1" ht="25.25" customHeight="1">
      <c r="A722" s="26" t="s">
        <v>2097</v>
      </c>
      <c r="B722" s="27" t="s">
        <v>23</v>
      </c>
      <c r="C722" s="27" t="s">
        <v>24</v>
      </c>
      <c r="D722" s="27" t="s">
        <v>2098</v>
      </c>
      <c r="E722" s="20"/>
      <c r="F722" s="27" t="s">
        <v>714</v>
      </c>
      <c r="G722" s="27" t="s">
        <v>2048</v>
      </c>
      <c r="H722" s="27" t="s">
        <v>1133</v>
      </c>
      <c r="I722" s="26" t="s">
        <v>30</v>
      </c>
      <c r="J722" s="38" t="s">
        <v>54</v>
      </c>
      <c r="K722" s="18">
        <v>43690</v>
      </c>
      <c r="L722" s="19">
        <v>44681</v>
      </c>
      <c r="M722" s="26" t="s">
        <v>55</v>
      </c>
      <c r="N722" s="27" t="s">
        <v>1317</v>
      </c>
      <c r="O722" s="27" t="s">
        <v>287</v>
      </c>
      <c r="P722" s="27" t="s">
        <v>385</v>
      </c>
      <c r="Q722" s="27" t="s">
        <v>289</v>
      </c>
      <c r="R722" s="27">
        <v>2018</v>
      </c>
      <c r="S722" s="22">
        <v>154800</v>
      </c>
      <c r="T722" s="27" t="s">
        <v>229</v>
      </c>
      <c r="U722" s="33" t="s">
        <v>58</v>
      </c>
      <c r="V722" s="27">
        <v>1</v>
      </c>
    </row>
    <row r="723" spans="1:22" s="1" customFormat="1" ht="25.25" customHeight="1">
      <c r="A723" s="26" t="s">
        <v>2099</v>
      </c>
      <c r="B723" s="27" t="s">
        <v>23</v>
      </c>
      <c r="C723" s="27" t="s">
        <v>24</v>
      </c>
      <c r="D723" s="27" t="s">
        <v>2100</v>
      </c>
      <c r="E723" s="20"/>
      <c r="F723" s="27" t="s">
        <v>714</v>
      </c>
      <c r="G723" s="27" t="s">
        <v>2048</v>
      </c>
      <c r="H723" s="27" t="s">
        <v>1133</v>
      </c>
      <c r="I723" s="26" t="s">
        <v>30</v>
      </c>
      <c r="J723" s="38" t="s">
        <v>54</v>
      </c>
      <c r="K723" s="18">
        <v>43690</v>
      </c>
      <c r="L723" s="19">
        <v>44681</v>
      </c>
      <c r="M723" s="26" t="s">
        <v>55</v>
      </c>
      <c r="N723" s="27" t="s">
        <v>1317</v>
      </c>
      <c r="O723" s="27" t="s">
        <v>287</v>
      </c>
      <c r="P723" s="27" t="s">
        <v>385</v>
      </c>
      <c r="Q723" s="27" t="s">
        <v>289</v>
      </c>
      <c r="R723" s="27">
        <v>2018</v>
      </c>
      <c r="S723" s="22">
        <v>154800</v>
      </c>
      <c r="T723" s="27" t="s">
        <v>229</v>
      </c>
      <c r="U723" s="33" t="s">
        <v>58</v>
      </c>
      <c r="V723" s="27">
        <v>1</v>
      </c>
    </row>
    <row r="724" spans="1:22" s="1" customFormat="1" ht="25.25" customHeight="1">
      <c r="A724" s="26" t="s">
        <v>2101</v>
      </c>
      <c r="B724" s="27" t="s">
        <v>23</v>
      </c>
      <c r="C724" s="26" t="s">
        <v>24</v>
      </c>
      <c r="D724" s="27" t="s">
        <v>2102</v>
      </c>
      <c r="E724" s="20" t="s">
        <v>2103</v>
      </c>
      <c r="F724" s="27" t="s">
        <v>27</v>
      </c>
      <c r="G724" s="27" t="s">
        <v>2048</v>
      </c>
      <c r="H724" s="27" t="s">
        <v>1133</v>
      </c>
      <c r="I724" s="26" t="s">
        <v>30</v>
      </c>
      <c r="J724" s="28" t="s">
        <v>956</v>
      </c>
      <c r="K724" s="18">
        <v>43714</v>
      </c>
      <c r="L724" s="19">
        <v>44681</v>
      </c>
      <c r="M724" s="26" t="s">
        <v>55</v>
      </c>
      <c r="N724" s="27" t="s">
        <v>1317</v>
      </c>
      <c r="O724" s="27" t="s">
        <v>287</v>
      </c>
      <c r="P724" s="27" t="s">
        <v>385</v>
      </c>
      <c r="Q724" s="27" t="s">
        <v>289</v>
      </c>
      <c r="R724" s="27">
        <v>2018</v>
      </c>
      <c r="S724" s="22">
        <v>154800</v>
      </c>
      <c r="T724" s="27" t="s">
        <v>229</v>
      </c>
      <c r="U724" s="33" t="s">
        <v>58</v>
      </c>
      <c r="V724" s="27">
        <v>1</v>
      </c>
    </row>
    <row r="725" spans="1:22" s="1" customFormat="1" ht="25.25" customHeight="1">
      <c r="A725" s="26" t="s">
        <v>2104</v>
      </c>
      <c r="B725" s="27" t="s">
        <v>23</v>
      </c>
      <c r="C725" s="27" t="s">
        <v>24</v>
      </c>
      <c r="D725" s="27" t="s">
        <v>2105</v>
      </c>
      <c r="E725" s="20"/>
      <c r="F725" s="27" t="s">
        <v>714</v>
      </c>
      <c r="G725" s="27" t="s">
        <v>2048</v>
      </c>
      <c r="H725" s="27" t="s">
        <v>1133</v>
      </c>
      <c r="I725" s="26" t="s">
        <v>30</v>
      </c>
      <c r="J725" s="38" t="s">
        <v>54</v>
      </c>
      <c r="K725" s="18">
        <v>43647</v>
      </c>
      <c r="L725" s="19">
        <v>44681</v>
      </c>
      <c r="M725" s="26" t="s">
        <v>55</v>
      </c>
      <c r="N725" s="27" t="s">
        <v>1327</v>
      </c>
      <c r="O725" s="27" t="s">
        <v>287</v>
      </c>
      <c r="P725" s="27" t="s">
        <v>385</v>
      </c>
      <c r="Q725" s="27" t="s">
        <v>289</v>
      </c>
      <c r="R725" s="27">
        <v>2018</v>
      </c>
      <c r="S725" s="22">
        <v>154800</v>
      </c>
      <c r="T725" s="27" t="s">
        <v>229</v>
      </c>
      <c r="U725" s="33" t="s">
        <v>58</v>
      </c>
      <c r="V725" s="27">
        <v>1</v>
      </c>
    </row>
    <row r="726" spans="1:22" s="1" customFormat="1" ht="25.25" customHeight="1">
      <c r="A726" s="26" t="s">
        <v>2106</v>
      </c>
      <c r="B726" s="27" t="s">
        <v>23</v>
      </c>
      <c r="C726" s="26" t="s">
        <v>24</v>
      </c>
      <c r="D726" s="27" t="s">
        <v>2107</v>
      </c>
      <c r="E726" s="20" t="s">
        <v>2108</v>
      </c>
      <c r="F726" s="27" t="s">
        <v>27</v>
      </c>
      <c r="G726" s="27" t="s">
        <v>2048</v>
      </c>
      <c r="H726" s="27" t="s">
        <v>1133</v>
      </c>
      <c r="I726" s="26" t="s">
        <v>30</v>
      </c>
      <c r="J726" s="28" t="s">
        <v>956</v>
      </c>
      <c r="K726" s="19">
        <v>43714</v>
      </c>
      <c r="L726" s="19">
        <v>44681</v>
      </c>
      <c r="M726" s="26" t="s">
        <v>55</v>
      </c>
      <c r="N726" s="27" t="s">
        <v>1317</v>
      </c>
      <c r="O726" s="27" t="s">
        <v>287</v>
      </c>
      <c r="P726" s="27" t="s">
        <v>385</v>
      </c>
      <c r="Q726" s="27" t="s">
        <v>289</v>
      </c>
      <c r="R726" s="27">
        <v>2018</v>
      </c>
      <c r="S726" s="22">
        <v>154800</v>
      </c>
      <c r="T726" s="27" t="s">
        <v>229</v>
      </c>
      <c r="U726" s="33" t="s">
        <v>58</v>
      </c>
      <c r="V726" s="27">
        <v>1</v>
      </c>
    </row>
    <row r="727" spans="1:22" s="1" customFormat="1" ht="25.25" customHeight="1">
      <c r="A727" s="26" t="s">
        <v>2109</v>
      </c>
      <c r="B727" s="27" t="s">
        <v>23</v>
      </c>
      <c r="C727" s="27" t="s">
        <v>24</v>
      </c>
      <c r="D727" s="27" t="s">
        <v>2110</v>
      </c>
      <c r="E727" s="20"/>
      <c r="F727" s="27" t="s">
        <v>714</v>
      </c>
      <c r="G727" s="27" t="s">
        <v>2048</v>
      </c>
      <c r="H727" s="27" t="s">
        <v>1133</v>
      </c>
      <c r="I727" s="26" t="s">
        <v>30</v>
      </c>
      <c r="J727" s="38" t="s">
        <v>54</v>
      </c>
      <c r="K727" s="18">
        <v>43647</v>
      </c>
      <c r="L727" s="19">
        <v>44681</v>
      </c>
      <c r="M727" s="26" t="s">
        <v>55</v>
      </c>
      <c r="N727" s="27" t="s">
        <v>2111</v>
      </c>
      <c r="O727" s="27" t="s">
        <v>287</v>
      </c>
      <c r="P727" s="27" t="s">
        <v>385</v>
      </c>
      <c r="Q727" s="27" t="s">
        <v>289</v>
      </c>
      <c r="R727" s="27">
        <v>2018</v>
      </c>
      <c r="S727" s="22">
        <v>154800</v>
      </c>
      <c r="T727" s="27" t="s">
        <v>229</v>
      </c>
      <c r="U727" s="33" t="s">
        <v>58</v>
      </c>
      <c r="V727" s="27">
        <v>1</v>
      </c>
    </row>
    <row r="728" spans="1:22" s="1" customFormat="1" ht="25.25" customHeight="1">
      <c r="A728" s="26" t="s">
        <v>2112</v>
      </c>
      <c r="B728" s="27" t="s">
        <v>23</v>
      </c>
      <c r="C728" s="27" t="s">
        <v>24</v>
      </c>
      <c r="D728" s="27" t="s">
        <v>2113</v>
      </c>
      <c r="E728" s="30" t="s">
        <v>32</v>
      </c>
      <c r="F728" s="27" t="s">
        <v>714</v>
      </c>
      <c r="G728" s="27" t="s">
        <v>2048</v>
      </c>
      <c r="H728" s="27" t="s">
        <v>1133</v>
      </c>
      <c r="I728" s="26" t="s">
        <v>30</v>
      </c>
      <c r="J728" s="37" t="s">
        <v>956</v>
      </c>
      <c r="K728" s="18">
        <v>43619</v>
      </c>
      <c r="L728" s="19">
        <v>44681</v>
      </c>
      <c r="M728" s="27" t="s">
        <v>93</v>
      </c>
      <c r="N728" s="27" t="s">
        <v>32</v>
      </c>
      <c r="O728" s="27" t="s">
        <v>287</v>
      </c>
      <c r="P728" s="27" t="s">
        <v>385</v>
      </c>
      <c r="Q728" s="27">
        <v>1600</v>
      </c>
      <c r="R728" s="27">
        <v>2018</v>
      </c>
      <c r="S728" s="22">
        <v>154800</v>
      </c>
      <c r="T728" s="27" t="s">
        <v>94</v>
      </c>
      <c r="U728" s="33" t="s">
        <v>58</v>
      </c>
      <c r="V728" s="27">
        <v>1</v>
      </c>
    </row>
    <row r="729" spans="1:22" s="1" customFormat="1" ht="25.25" customHeight="1">
      <c r="A729" s="26" t="s">
        <v>2114</v>
      </c>
      <c r="B729" s="27" t="s">
        <v>23</v>
      </c>
      <c r="C729" s="27" t="s">
        <v>24</v>
      </c>
      <c r="D729" s="27" t="s">
        <v>2115</v>
      </c>
      <c r="E729" s="20"/>
      <c r="F729" s="27" t="s">
        <v>1315</v>
      </c>
      <c r="G729" s="27" t="s">
        <v>1316</v>
      </c>
      <c r="H729" s="27" t="s">
        <v>1133</v>
      </c>
      <c r="I729" s="26" t="s">
        <v>30</v>
      </c>
      <c r="J729" s="38" t="s">
        <v>365</v>
      </c>
      <c r="K729" s="19">
        <v>43654</v>
      </c>
      <c r="L729" s="19">
        <v>44681</v>
      </c>
      <c r="M729" s="27" t="s">
        <v>93</v>
      </c>
      <c r="N729" s="27" t="s">
        <v>32</v>
      </c>
      <c r="O729" s="27" t="s">
        <v>287</v>
      </c>
      <c r="P729" s="27" t="s">
        <v>385</v>
      </c>
      <c r="Q729" s="27" t="s">
        <v>289</v>
      </c>
      <c r="R729" s="27">
        <v>2019</v>
      </c>
      <c r="S729" s="22">
        <v>154800</v>
      </c>
      <c r="T729" s="27" t="s">
        <v>94</v>
      </c>
      <c r="U729" s="33" t="s">
        <v>58</v>
      </c>
      <c r="V729" s="27">
        <v>1</v>
      </c>
    </row>
    <row r="730" spans="1:22" s="1" customFormat="1" ht="25.25" customHeight="1">
      <c r="A730" s="26" t="s">
        <v>2116</v>
      </c>
      <c r="B730" s="27" t="s">
        <v>23</v>
      </c>
      <c r="C730" s="26" t="s">
        <v>24</v>
      </c>
      <c r="D730" s="27" t="s">
        <v>2117</v>
      </c>
      <c r="E730" s="20" t="s">
        <v>2118</v>
      </c>
      <c r="F730" s="27" t="s">
        <v>27</v>
      </c>
      <c r="G730" s="27" t="s">
        <v>2048</v>
      </c>
      <c r="H730" s="27" t="s">
        <v>1133</v>
      </c>
      <c r="I730" s="26" t="s">
        <v>30</v>
      </c>
      <c r="J730" s="28" t="s">
        <v>956</v>
      </c>
      <c r="K730" s="19">
        <v>43714</v>
      </c>
      <c r="L730" s="19">
        <v>44681</v>
      </c>
      <c r="M730" s="26" t="s">
        <v>55</v>
      </c>
      <c r="N730" s="27" t="s">
        <v>1395</v>
      </c>
      <c r="O730" s="27" t="s">
        <v>287</v>
      </c>
      <c r="P730" s="27" t="s">
        <v>385</v>
      </c>
      <c r="Q730" s="27" t="s">
        <v>289</v>
      </c>
      <c r="R730" s="27">
        <v>2018</v>
      </c>
      <c r="S730" s="22">
        <v>154800</v>
      </c>
      <c r="T730" s="27" t="s">
        <v>229</v>
      </c>
      <c r="U730" s="33" t="s">
        <v>58</v>
      </c>
      <c r="V730" s="27">
        <v>1</v>
      </c>
    </row>
    <row r="731" spans="1:22" s="1" customFormat="1" ht="25.25" customHeight="1">
      <c r="A731" s="26" t="s">
        <v>2119</v>
      </c>
      <c r="B731" s="27" t="s">
        <v>23</v>
      </c>
      <c r="C731" s="27" t="s">
        <v>24</v>
      </c>
      <c r="D731" s="27" t="s">
        <v>2120</v>
      </c>
      <c r="E731" s="20"/>
      <c r="F731" s="27" t="s">
        <v>714</v>
      </c>
      <c r="G731" s="27" t="s">
        <v>2048</v>
      </c>
      <c r="H731" s="27" t="s">
        <v>1133</v>
      </c>
      <c r="I731" s="26" t="s">
        <v>30</v>
      </c>
      <c r="J731" s="38" t="s">
        <v>54</v>
      </c>
      <c r="K731" s="18">
        <v>43647</v>
      </c>
      <c r="L731" s="19">
        <v>44681</v>
      </c>
      <c r="M731" s="26" t="s">
        <v>55</v>
      </c>
      <c r="N731" s="27" t="s">
        <v>2121</v>
      </c>
      <c r="O731" s="27" t="s">
        <v>287</v>
      </c>
      <c r="P731" s="27" t="s">
        <v>385</v>
      </c>
      <c r="Q731" s="27" t="s">
        <v>289</v>
      </c>
      <c r="R731" s="27">
        <v>2018</v>
      </c>
      <c r="S731" s="22">
        <v>154800</v>
      </c>
      <c r="T731" s="27" t="s">
        <v>229</v>
      </c>
      <c r="U731" s="33" t="s">
        <v>58</v>
      </c>
      <c r="V731" s="27">
        <v>1</v>
      </c>
    </row>
    <row r="732" spans="1:22" s="1" customFormat="1" ht="25.25" customHeight="1">
      <c r="A732" s="26" t="s">
        <v>2122</v>
      </c>
      <c r="B732" s="27" t="s">
        <v>23</v>
      </c>
      <c r="C732" s="26" t="s">
        <v>24</v>
      </c>
      <c r="D732" s="27" t="s">
        <v>2123</v>
      </c>
      <c r="E732" s="20" t="s">
        <v>2124</v>
      </c>
      <c r="F732" s="27" t="s">
        <v>27</v>
      </c>
      <c r="G732" s="27" t="s">
        <v>2048</v>
      </c>
      <c r="H732" s="27" t="s">
        <v>1133</v>
      </c>
      <c r="I732" s="26" t="s">
        <v>30</v>
      </c>
      <c r="J732" s="28" t="s">
        <v>956</v>
      </c>
      <c r="K732" s="19">
        <v>43714</v>
      </c>
      <c r="L732" s="19">
        <v>44681</v>
      </c>
      <c r="M732" s="26" t="s">
        <v>55</v>
      </c>
      <c r="N732" s="27" t="s">
        <v>2125</v>
      </c>
      <c r="O732" s="27" t="s">
        <v>287</v>
      </c>
      <c r="P732" s="27" t="s">
        <v>385</v>
      </c>
      <c r="Q732" s="27" t="s">
        <v>289</v>
      </c>
      <c r="R732" s="27">
        <v>2018</v>
      </c>
      <c r="S732" s="22">
        <v>154800</v>
      </c>
      <c r="T732" s="27" t="s">
        <v>229</v>
      </c>
      <c r="U732" s="33" t="s">
        <v>58</v>
      </c>
      <c r="V732" s="27">
        <v>1</v>
      </c>
    </row>
    <row r="733" spans="1:22" s="1" customFormat="1" ht="25.25" customHeight="1">
      <c r="A733" s="26" t="s">
        <v>2126</v>
      </c>
      <c r="B733" s="27" t="s">
        <v>23</v>
      </c>
      <c r="C733" s="27" t="s">
        <v>24</v>
      </c>
      <c r="D733" s="27" t="s">
        <v>2127</v>
      </c>
      <c r="E733" s="20"/>
      <c r="F733" s="27" t="s">
        <v>714</v>
      </c>
      <c r="G733" s="27" t="s">
        <v>2048</v>
      </c>
      <c r="H733" s="27" t="s">
        <v>1133</v>
      </c>
      <c r="I733" s="26" t="s">
        <v>30</v>
      </c>
      <c r="J733" s="38" t="s">
        <v>54</v>
      </c>
      <c r="K733" s="18">
        <v>43647</v>
      </c>
      <c r="L733" s="19">
        <v>44681</v>
      </c>
      <c r="M733" s="26" t="s">
        <v>55</v>
      </c>
      <c r="N733" s="27" t="s">
        <v>838</v>
      </c>
      <c r="O733" s="27" t="s">
        <v>287</v>
      </c>
      <c r="P733" s="27" t="s">
        <v>385</v>
      </c>
      <c r="Q733" s="27" t="s">
        <v>289</v>
      </c>
      <c r="R733" s="27">
        <v>2018</v>
      </c>
      <c r="S733" s="22">
        <v>154800</v>
      </c>
      <c r="T733" s="27" t="s">
        <v>229</v>
      </c>
      <c r="U733" s="33" t="s">
        <v>58</v>
      </c>
      <c r="V733" s="27">
        <v>1</v>
      </c>
    </row>
    <row r="734" spans="1:22" s="1" customFormat="1" ht="25.25" customHeight="1">
      <c r="A734" s="26" t="s">
        <v>2128</v>
      </c>
      <c r="B734" s="27" t="s">
        <v>23</v>
      </c>
      <c r="C734" s="27" t="s">
        <v>24</v>
      </c>
      <c r="D734" s="27" t="s">
        <v>2129</v>
      </c>
      <c r="E734" s="30" t="s">
        <v>32</v>
      </c>
      <c r="F734" s="27" t="s">
        <v>714</v>
      </c>
      <c r="G734" s="27" t="s">
        <v>2048</v>
      </c>
      <c r="H734" s="27" t="s">
        <v>1133</v>
      </c>
      <c r="I734" s="26" t="s">
        <v>30</v>
      </c>
      <c r="J734" s="37" t="s">
        <v>956</v>
      </c>
      <c r="K734" s="18">
        <v>43619</v>
      </c>
      <c r="L734" s="19">
        <v>44681</v>
      </c>
      <c r="M734" s="27" t="s">
        <v>93</v>
      </c>
      <c r="N734" s="27" t="s">
        <v>32</v>
      </c>
      <c r="O734" s="27" t="s">
        <v>287</v>
      </c>
      <c r="P734" s="27" t="s">
        <v>385</v>
      </c>
      <c r="Q734" s="27">
        <v>1600</v>
      </c>
      <c r="R734" s="27">
        <v>2018</v>
      </c>
      <c r="S734" s="22">
        <v>154800</v>
      </c>
      <c r="T734" s="27" t="s">
        <v>94</v>
      </c>
      <c r="U734" s="33" t="s">
        <v>58</v>
      </c>
      <c r="V734" s="27">
        <v>1</v>
      </c>
    </row>
    <row r="735" spans="1:22" s="1" customFormat="1" ht="25.25" customHeight="1">
      <c r="A735" s="26" t="s">
        <v>2130</v>
      </c>
      <c r="B735" s="26" t="s">
        <v>23</v>
      </c>
      <c r="C735" s="26" t="s">
        <v>24</v>
      </c>
      <c r="D735" s="27" t="s">
        <v>2131</v>
      </c>
      <c r="E735" s="20" t="s">
        <v>2132</v>
      </c>
      <c r="F735" s="26" t="s">
        <v>27</v>
      </c>
      <c r="G735" s="26" t="s">
        <v>2048</v>
      </c>
      <c r="H735" s="26" t="s">
        <v>2133</v>
      </c>
      <c r="I735" s="26" t="s">
        <v>30</v>
      </c>
      <c r="J735" s="37" t="s">
        <v>956</v>
      </c>
      <c r="K735" s="19">
        <v>43699</v>
      </c>
      <c r="L735" s="19">
        <v>44681</v>
      </c>
      <c r="M735" s="26" t="s">
        <v>55</v>
      </c>
      <c r="N735" s="26" t="s">
        <v>32</v>
      </c>
      <c r="O735" s="26" t="s">
        <v>287</v>
      </c>
      <c r="P735" s="26" t="s">
        <v>385</v>
      </c>
      <c r="Q735" s="26" t="s">
        <v>289</v>
      </c>
      <c r="R735" s="26">
        <v>2018</v>
      </c>
      <c r="S735" s="22">
        <v>154800</v>
      </c>
      <c r="T735" s="26" t="s">
        <v>229</v>
      </c>
      <c r="U735" s="33" t="s">
        <v>58</v>
      </c>
      <c r="V735" s="27">
        <v>1</v>
      </c>
    </row>
    <row r="736" spans="1:22" s="1" customFormat="1" ht="25.25" customHeight="1">
      <c r="A736" s="26" t="s">
        <v>2134</v>
      </c>
      <c r="B736" s="27" t="s">
        <v>23</v>
      </c>
      <c r="C736" s="26" t="s">
        <v>24</v>
      </c>
      <c r="D736" s="27" t="s">
        <v>2135</v>
      </c>
      <c r="E736" s="20" t="s">
        <v>2136</v>
      </c>
      <c r="F736" s="26" t="s">
        <v>27</v>
      </c>
      <c r="G736" s="26" t="s">
        <v>2048</v>
      </c>
      <c r="H736" s="27" t="s">
        <v>1133</v>
      </c>
      <c r="I736" s="26" t="s">
        <v>30</v>
      </c>
      <c r="J736" s="37" t="s">
        <v>956</v>
      </c>
      <c r="K736" s="19">
        <v>43690</v>
      </c>
      <c r="L736" s="19">
        <v>44681</v>
      </c>
      <c r="M736" s="27" t="s">
        <v>33</v>
      </c>
      <c r="N736" s="27">
        <v>810516</v>
      </c>
      <c r="O736" s="27" t="s">
        <v>287</v>
      </c>
      <c r="P736" s="27" t="s">
        <v>385</v>
      </c>
      <c r="Q736" s="27">
        <v>1600</v>
      </c>
      <c r="R736" s="27">
        <v>2018</v>
      </c>
      <c r="S736" s="22">
        <v>154800</v>
      </c>
      <c r="T736" s="27" t="s">
        <v>36</v>
      </c>
      <c r="U736" s="27" t="s">
        <v>37</v>
      </c>
      <c r="V736" s="27">
        <v>1</v>
      </c>
    </row>
    <row r="737" spans="1:22" s="1" customFormat="1" ht="25.25" customHeight="1">
      <c r="A737" s="26" t="s">
        <v>2137</v>
      </c>
      <c r="B737" s="27" t="s">
        <v>23</v>
      </c>
      <c r="C737" s="27" t="s">
        <v>24</v>
      </c>
      <c r="D737" s="27" t="s">
        <v>2138</v>
      </c>
      <c r="E737" s="30" t="s">
        <v>32</v>
      </c>
      <c r="F737" s="27" t="s">
        <v>714</v>
      </c>
      <c r="G737" s="27" t="s">
        <v>2048</v>
      </c>
      <c r="H737" s="27" t="s">
        <v>1133</v>
      </c>
      <c r="I737" s="26" t="s">
        <v>30</v>
      </c>
      <c r="J737" s="37" t="s">
        <v>956</v>
      </c>
      <c r="K737" s="18">
        <v>43619</v>
      </c>
      <c r="L737" s="19">
        <v>44681</v>
      </c>
      <c r="M737" s="27" t="s">
        <v>93</v>
      </c>
      <c r="N737" s="27" t="s">
        <v>32</v>
      </c>
      <c r="O737" s="27" t="s">
        <v>287</v>
      </c>
      <c r="P737" s="27" t="s">
        <v>385</v>
      </c>
      <c r="Q737" s="27">
        <v>1600</v>
      </c>
      <c r="R737" s="27">
        <v>2018</v>
      </c>
      <c r="S737" s="22">
        <v>154800</v>
      </c>
      <c r="T737" s="27" t="s">
        <v>94</v>
      </c>
      <c r="U737" s="33" t="s">
        <v>58</v>
      </c>
      <c r="V737" s="27">
        <v>1</v>
      </c>
    </row>
    <row r="738" spans="1:22" s="1" customFormat="1" ht="25.25" customHeight="1">
      <c r="A738" s="26" t="s">
        <v>2139</v>
      </c>
      <c r="B738" s="27" t="s">
        <v>23</v>
      </c>
      <c r="C738" s="27" t="s">
        <v>24</v>
      </c>
      <c r="D738" s="27" t="s">
        <v>2140</v>
      </c>
      <c r="E738" s="20"/>
      <c r="F738" s="27" t="s">
        <v>714</v>
      </c>
      <c r="G738" s="27" t="s">
        <v>2048</v>
      </c>
      <c r="H738" s="27" t="s">
        <v>1133</v>
      </c>
      <c r="I738" s="26" t="s">
        <v>30</v>
      </c>
      <c r="J738" s="38" t="s">
        <v>54</v>
      </c>
      <c r="K738" s="18">
        <v>43643</v>
      </c>
      <c r="L738" s="19">
        <v>44681</v>
      </c>
      <c r="M738" s="26" t="s">
        <v>55</v>
      </c>
      <c r="N738" s="27" t="s">
        <v>1395</v>
      </c>
      <c r="O738" s="27" t="s">
        <v>287</v>
      </c>
      <c r="P738" s="27" t="s">
        <v>385</v>
      </c>
      <c r="Q738" s="27" t="s">
        <v>289</v>
      </c>
      <c r="R738" s="27">
        <v>2018</v>
      </c>
      <c r="S738" s="22">
        <v>154800</v>
      </c>
      <c r="T738" s="27" t="s">
        <v>229</v>
      </c>
      <c r="U738" s="33" t="s">
        <v>58</v>
      </c>
      <c r="V738" s="27">
        <v>1</v>
      </c>
    </row>
    <row r="739" spans="1:22" s="1" customFormat="1" ht="25.25" customHeight="1">
      <c r="A739" s="31" t="s">
        <v>2141</v>
      </c>
      <c r="B739" s="32" t="s">
        <v>23</v>
      </c>
      <c r="C739" s="31" t="s">
        <v>24</v>
      </c>
      <c r="D739" s="36" t="s">
        <v>2142</v>
      </c>
      <c r="E739" s="11" t="s">
        <v>2143</v>
      </c>
      <c r="F739" s="26" t="s">
        <v>27</v>
      </c>
      <c r="G739" s="31" t="s">
        <v>2048</v>
      </c>
      <c r="H739" s="32" t="s">
        <v>1133</v>
      </c>
      <c r="I739" s="31" t="s">
        <v>30</v>
      </c>
      <c r="J739" s="37" t="s">
        <v>956</v>
      </c>
      <c r="K739" s="9">
        <v>43760</v>
      </c>
      <c r="L739" s="19">
        <v>44681</v>
      </c>
      <c r="M739" s="36" t="s">
        <v>33</v>
      </c>
      <c r="N739" s="32" t="s">
        <v>32</v>
      </c>
      <c r="O739" s="32" t="s">
        <v>287</v>
      </c>
      <c r="P739" s="32" t="s">
        <v>385</v>
      </c>
      <c r="Q739" s="32">
        <v>1600</v>
      </c>
      <c r="R739" s="32">
        <v>2018</v>
      </c>
      <c r="S739" s="16">
        <v>154800</v>
      </c>
      <c r="T739" s="32" t="s">
        <v>36</v>
      </c>
      <c r="U739" s="36" t="s">
        <v>37</v>
      </c>
      <c r="V739" s="27">
        <v>1</v>
      </c>
    </row>
    <row r="740" spans="1:22" s="1" customFormat="1" ht="25.25" customHeight="1">
      <c r="A740" s="26" t="s">
        <v>2144</v>
      </c>
      <c r="B740" s="27" t="s">
        <v>23</v>
      </c>
      <c r="C740" s="27" t="s">
        <v>24</v>
      </c>
      <c r="D740" s="27" t="s">
        <v>2145</v>
      </c>
      <c r="E740" s="30" t="s">
        <v>32</v>
      </c>
      <c r="F740" s="27" t="s">
        <v>714</v>
      </c>
      <c r="G740" s="27" t="s">
        <v>2048</v>
      </c>
      <c r="H740" s="27" t="s">
        <v>1133</v>
      </c>
      <c r="I740" s="26" t="s">
        <v>30</v>
      </c>
      <c r="J740" s="37" t="s">
        <v>956</v>
      </c>
      <c r="K740" s="19">
        <v>43760</v>
      </c>
      <c r="L740" s="19">
        <v>44681</v>
      </c>
      <c r="M740" s="27" t="s">
        <v>33</v>
      </c>
      <c r="N740" s="27">
        <v>815002</v>
      </c>
      <c r="O740" s="27" t="s">
        <v>287</v>
      </c>
      <c r="P740" s="27" t="s">
        <v>385</v>
      </c>
      <c r="Q740" s="27">
        <v>1600</v>
      </c>
      <c r="R740" s="27">
        <v>2018</v>
      </c>
      <c r="S740" s="22">
        <v>154800</v>
      </c>
      <c r="T740" s="27" t="s">
        <v>36</v>
      </c>
      <c r="U740" s="27" t="s">
        <v>37</v>
      </c>
      <c r="V740" s="27">
        <v>1</v>
      </c>
    </row>
    <row r="741" spans="1:22" s="1" customFormat="1" ht="25.25" customHeight="1">
      <c r="A741" s="26" t="s">
        <v>2146</v>
      </c>
      <c r="B741" s="27" t="s">
        <v>23</v>
      </c>
      <c r="C741" s="27" t="s">
        <v>24</v>
      </c>
      <c r="D741" s="27" t="s">
        <v>2147</v>
      </c>
      <c r="E741" s="20"/>
      <c r="F741" s="27" t="s">
        <v>1315</v>
      </c>
      <c r="G741" s="27" t="s">
        <v>1316</v>
      </c>
      <c r="H741" s="27" t="s">
        <v>1133</v>
      </c>
      <c r="I741" s="26" t="s">
        <v>30</v>
      </c>
      <c r="J741" s="38" t="s">
        <v>365</v>
      </c>
      <c r="K741" s="19">
        <v>43654</v>
      </c>
      <c r="L741" s="19">
        <v>44681</v>
      </c>
      <c r="M741" s="27" t="s">
        <v>93</v>
      </c>
      <c r="N741" s="27" t="s">
        <v>32</v>
      </c>
      <c r="O741" s="27" t="s">
        <v>287</v>
      </c>
      <c r="P741" s="27" t="s">
        <v>385</v>
      </c>
      <c r="Q741" s="27" t="s">
        <v>289</v>
      </c>
      <c r="R741" s="27">
        <v>2019</v>
      </c>
      <c r="S741" s="22">
        <v>154800</v>
      </c>
      <c r="T741" s="27" t="s">
        <v>94</v>
      </c>
      <c r="U741" s="33" t="s">
        <v>58</v>
      </c>
      <c r="V741" s="27">
        <v>1</v>
      </c>
    </row>
    <row r="742" spans="1:22" s="1" customFormat="1" ht="25.25" customHeight="1">
      <c r="A742" s="26" t="s">
        <v>2148</v>
      </c>
      <c r="B742" s="27" t="s">
        <v>23</v>
      </c>
      <c r="C742" s="27" t="s">
        <v>24</v>
      </c>
      <c r="D742" s="27" t="s">
        <v>2149</v>
      </c>
      <c r="E742" s="20"/>
      <c r="F742" s="27" t="s">
        <v>714</v>
      </c>
      <c r="G742" s="27" t="s">
        <v>2048</v>
      </c>
      <c r="H742" s="27" t="s">
        <v>1133</v>
      </c>
      <c r="I742" s="26" t="s">
        <v>30</v>
      </c>
      <c r="J742" s="38" t="s">
        <v>54</v>
      </c>
      <c r="K742" s="18">
        <v>43644</v>
      </c>
      <c r="L742" s="19">
        <v>44681</v>
      </c>
      <c r="M742" s="26" t="s">
        <v>55</v>
      </c>
      <c r="N742" s="27" t="s">
        <v>2150</v>
      </c>
      <c r="O742" s="27" t="s">
        <v>287</v>
      </c>
      <c r="P742" s="27" t="s">
        <v>385</v>
      </c>
      <c r="Q742" s="27" t="s">
        <v>289</v>
      </c>
      <c r="R742" s="27">
        <v>2018</v>
      </c>
      <c r="S742" s="22">
        <v>154800</v>
      </c>
      <c r="T742" s="27" t="s">
        <v>229</v>
      </c>
      <c r="U742" s="33" t="s">
        <v>58</v>
      </c>
      <c r="V742" s="27">
        <v>1</v>
      </c>
    </row>
    <row r="743" spans="1:22" s="1" customFormat="1" ht="25.25" customHeight="1">
      <c r="A743" s="26" t="s">
        <v>2151</v>
      </c>
      <c r="B743" s="27" t="s">
        <v>23</v>
      </c>
      <c r="C743" s="26" t="s">
        <v>24</v>
      </c>
      <c r="D743" s="27" t="s">
        <v>2152</v>
      </c>
      <c r="E743" s="20" t="s">
        <v>2153</v>
      </c>
      <c r="F743" s="27" t="s">
        <v>27</v>
      </c>
      <c r="G743" s="27" t="s">
        <v>2048</v>
      </c>
      <c r="H743" s="27" t="s">
        <v>1133</v>
      </c>
      <c r="I743" s="26" t="s">
        <v>30</v>
      </c>
      <c r="J743" s="28" t="s">
        <v>956</v>
      </c>
      <c r="K743" s="18">
        <v>43714</v>
      </c>
      <c r="L743" s="19">
        <v>44681</v>
      </c>
      <c r="M743" s="26" t="s">
        <v>55</v>
      </c>
      <c r="N743" s="27" t="s">
        <v>2154</v>
      </c>
      <c r="O743" s="27" t="s">
        <v>287</v>
      </c>
      <c r="P743" s="27" t="s">
        <v>385</v>
      </c>
      <c r="Q743" s="27" t="s">
        <v>289</v>
      </c>
      <c r="R743" s="27">
        <v>2018</v>
      </c>
      <c r="S743" s="22">
        <v>154800</v>
      </c>
      <c r="T743" s="27" t="s">
        <v>229</v>
      </c>
      <c r="U743" s="33" t="s">
        <v>58</v>
      </c>
      <c r="V743" s="27">
        <v>1</v>
      </c>
    </row>
    <row r="744" spans="1:22" s="1" customFormat="1" ht="25.25" customHeight="1">
      <c r="A744" s="26" t="s">
        <v>2155</v>
      </c>
      <c r="B744" s="27" t="s">
        <v>23</v>
      </c>
      <c r="C744" s="27" t="s">
        <v>24</v>
      </c>
      <c r="D744" s="27" t="s">
        <v>2156</v>
      </c>
      <c r="E744" s="20"/>
      <c r="F744" s="27" t="s">
        <v>714</v>
      </c>
      <c r="G744" s="27" t="s">
        <v>2048</v>
      </c>
      <c r="H744" s="27" t="s">
        <v>1133</v>
      </c>
      <c r="I744" s="26" t="s">
        <v>30</v>
      </c>
      <c r="J744" s="38" t="s">
        <v>54</v>
      </c>
      <c r="K744" s="18">
        <v>43644</v>
      </c>
      <c r="L744" s="19">
        <v>44681</v>
      </c>
      <c r="M744" s="26" t="s">
        <v>55</v>
      </c>
      <c r="N744" s="27" t="s">
        <v>2125</v>
      </c>
      <c r="O744" s="27" t="s">
        <v>287</v>
      </c>
      <c r="P744" s="27" t="s">
        <v>385</v>
      </c>
      <c r="Q744" s="27" t="s">
        <v>289</v>
      </c>
      <c r="R744" s="27">
        <v>2018</v>
      </c>
      <c r="S744" s="22">
        <v>154800</v>
      </c>
      <c r="T744" s="27" t="s">
        <v>229</v>
      </c>
      <c r="U744" s="33" t="s">
        <v>58</v>
      </c>
      <c r="V744" s="27">
        <v>1</v>
      </c>
    </row>
    <row r="745" spans="1:22" s="1" customFormat="1" ht="25.25" customHeight="1">
      <c r="A745" s="26" t="s">
        <v>2157</v>
      </c>
      <c r="B745" s="27" t="s">
        <v>23</v>
      </c>
      <c r="C745" s="27" t="s">
        <v>24</v>
      </c>
      <c r="D745" s="27" t="s">
        <v>2158</v>
      </c>
      <c r="E745" s="20"/>
      <c r="F745" s="27" t="s">
        <v>714</v>
      </c>
      <c r="G745" s="27" t="s">
        <v>2048</v>
      </c>
      <c r="H745" s="27" t="s">
        <v>1133</v>
      </c>
      <c r="I745" s="26" t="s">
        <v>30</v>
      </c>
      <c r="J745" s="38" t="s">
        <v>54</v>
      </c>
      <c r="K745" s="18">
        <v>43647</v>
      </c>
      <c r="L745" s="19">
        <v>44681</v>
      </c>
      <c r="M745" s="26" t="s">
        <v>55</v>
      </c>
      <c r="N745" s="27" t="s">
        <v>1395</v>
      </c>
      <c r="O745" s="27" t="s">
        <v>287</v>
      </c>
      <c r="P745" s="27" t="s">
        <v>385</v>
      </c>
      <c r="Q745" s="27" t="s">
        <v>289</v>
      </c>
      <c r="R745" s="27">
        <v>2018</v>
      </c>
      <c r="S745" s="22">
        <v>154800</v>
      </c>
      <c r="T745" s="27" t="s">
        <v>229</v>
      </c>
      <c r="U745" s="33" t="s">
        <v>58</v>
      </c>
      <c r="V745" s="27">
        <v>1</v>
      </c>
    </row>
    <row r="746" spans="1:22" s="1" customFormat="1" ht="25.25" customHeight="1">
      <c r="A746" s="26" t="s">
        <v>2159</v>
      </c>
      <c r="B746" s="27" t="s">
        <v>23</v>
      </c>
      <c r="C746" s="27" t="s">
        <v>24</v>
      </c>
      <c r="D746" s="27" t="s">
        <v>2160</v>
      </c>
      <c r="E746" s="20"/>
      <c r="F746" s="27" t="s">
        <v>714</v>
      </c>
      <c r="G746" s="27" t="s">
        <v>2048</v>
      </c>
      <c r="H746" s="27" t="s">
        <v>1133</v>
      </c>
      <c r="I746" s="26" t="s">
        <v>30</v>
      </c>
      <c r="J746" s="38" t="s">
        <v>54</v>
      </c>
      <c r="K746" s="18">
        <v>43644</v>
      </c>
      <c r="L746" s="19">
        <v>44681</v>
      </c>
      <c r="M746" s="26" t="s">
        <v>55</v>
      </c>
      <c r="N746" s="27" t="s">
        <v>2161</v>
      </c>
      <c r="O746" s="27" t="s">
        <v>287</v>
      </c>
      <c r="P746" s="27" t="s">
        <v>385</v>
      </c>
      <c r="Q746" s="27" t="s">
        <v>289</v>
      </c>
      <c r="R746" s="27">
        <v>2018</v>
      </c>
      <c r="S746" s="22">
        <v>154800</v>
      </c>
      <c r="T746" s="27" t="s">
        <v>229</v>
      </c>
      <c r="U746" s="33" t="s">
        <v>58</v>
      </c>
      <c r="V746" s="27">
        <v>1</v>
      </c>
    </row>
    <row r="747" spans="1:22" s="1" customFormat="1" ht="25.25" customHeight="1">
      <c r="A747" s="31" t="s">
        <v>2162</v>
      </c>
      <c r="B747" s="32" t="s">
        <v>23</v>
      </c>
      <c r="C747" s="31" t="s">
        <v>24</v>
      </c>
      <c r="D747" s="33" t="s">
        <v>2163</v>
      </c>
      <c r="E747" s="7" t="s">
        <v>2164</v>
      </c>
      <c r="F747" s="32" t="s">
        <v>1315</v>
      </c>
      <c r="G747" s="32" t="s">
        <v>1316</v>
      </c>
      <c r="H747" s="32" t="s">
        <v>1133</v>
      </c>
      <c r="I747" s="31" t="s">
        <v>30</v>
      </c>
      <c r="J747" s="42" t="s">
        <v>365</v>
      </c>
      <c r="K747" s="9">
        <v>43654</v>
      </c>
      <c r="L747" s="19">
        <v>44681</v>
      </c>
      <c r="M747" s="32" t="s">
        <v>93</v>
      </c>
      <c r="N747" s="32" t="s">
        <v>32</v>
      </c>
      <c r="O747" s="32" t="s">
        <v>287</v>
      </c>
      <c r="P747" s="32" t="s">
        <v>385</v>
      </c>
      <c r="Q747" s="32" t="s">
        <v>289</v>
      </c>
      <c r="R747" s="32">
        <v>2019</v>
      </c>
      <c r="S747" s="17">
        <v>154800</v>
      </c>
      <c r="T747" s="32" t="s">
        <v>94</v>
      </c>
      <c r="U747" s="33" t="s">
        <v>58</v>
      </c>
      <c r="V747" s="27">
        <v>1</v>
      </c>
    </row>
    <row r="748" spans="1:22" s="1" customFormat="1" ht="25.25" customHeight="1">
      <c r="A748" s="26" t="s">
        <v>2165</v>
      </c>
      <c r="B748" s="27" t="s">
        <v>23</v>
      </c>
      <c r="C748" s="27" t="s">
        <v>24</v>
      </c>
      <c r="D748" s="27" t="s">
        <v>2166</v>
      </c>
      <c r="E748" s="30" t="s">
        <v>32</v>
      </c>
      <c r="F748" s="27" t="s">
        <v>714</v>
      </c>
      <c r="G748" s="27" t="s">
        <v>2048</v>
      </c>
      <c r="H748" s="27" t="s">
        <v>1133</v>
      </c>
      <c r="I748" s="26" t="s">
        <v>30</v>
      </c>
      <c r="J748" s="37" t="s">
        <v>956</v>
      </c>
      <c r="K748" s="18">
        <v>43619</v>
      </c>
      <c r="L748" s="19">
        <v>44681</v>
      </c>
      <c r="M748" s="27" t="s">
        <v>93</v>
      </c>
      <c r="N748" s="27" t="s">
        <v>32</v>
      </c>
      <c r="O748" s="27" t="s">
        <v>287</v>
      </c>
      <c r="P748" s="27" t="s">
        <v>385</v>
      </c>
      <c r="Q748" s="27">
        <v>1600</v>
      </c>
      <c r="R748" s="27">
        <v>2018</v>
      </c>
      <c r="S748" s="22">
        <v>154800</v>
      </c>
      <c r="T748" s="27" t="s">
        <v>94</v>
      </c>
      <c r="U748" s="33" t="s">
        <v>58</v>
      </c>
      <c r="V748" s="27">
        <v>1</v>
      </c>
    </row>
    <row r="749" spans="1:22" s="1" customFormat="1" ht="25.25" customHeight="1">
      <c r="A749" s="26" t="s">
        <v>2167</v>
      </c>
      <c r="B749" s="27" t="s">
        <v>23</v>
      </c>
      <c r="C749" s="26" t="s">
        <v>24</v>
      </c>
      <c r="D749" s="27" t="s">
        <v>2168</v>
      </c>
      <c r="E749" s="20" t="s">
        <v>2169</v>
      </c>
      <c r="F749" s="26" t="s">
        <v>27</v>
      </c>
      <c r="G749" s="26" t="s">
        <v>2048</v>
      </c>
      <c r="H749" s="27" t="s">
        <v>1133</v>
      </c>
      <c r="I749" s="26" t="s">
        <v>30</v>
      </c>
      <c r="J749" s="37" t="s">
        <v>956</v>
      </c>
      <c r="K749" s="19">
        <v>43690</v>
      </c>
      <c r="L749" s="19">
        <v>44681</v>
      </c>
      <c r="M749" s="27" t="s">
        <v>33</v>
      </c>
      <c r="N749" s="27">
        <v>811513</v>
      </c>
      <c r="O749" s="27" t="s">
        <v>287</v>
      </c>
      <c r="P749" s="27" t="s">
        <v>385</v>
      </c>
      <c r="Q749" s="27">
        <v>1600</v>
      </c>
      <c r="R749" s="27">
        <v>2018</v>
      </c>
      <c r="S749" s="22">
        <v>154800</v>
      </c>
      <c r="T749" s="27" t="s">
        <v>36</v>
      </c>
      <c r="U749" s="27" t="s">
        <v>37</v>
      </c>
      <c r="V749" s="27">
        <v>1</v>
      </c>
    </row>
    <row r="750" spans="1:22" s="1" customFormat="1" ht="25.25" customHeight="1">
      <c r="A750" s="26" t="s">
        <v>2170</v>
      </c>
      <c r="B750" s="27" t="s">
        <v>23</v>
      </c>
      <c r="C750" s="26" t="s">
        <v>24</v>
      </c>
      <c r="D750" s="27" t="s">
        <v>2171</v>
      </c>
      <c r="E750" s="20" t="s">
        <v>2172</v>
      </c>
      <c r="F750" s="27" t="s">
        <v>27</v>
      </c>
      <c r="G750" s="27" t="s">
        <v>2048</v>
      </c>
      <c r="H750" s="27" t="s">
        <v>1133</v>
      </c>
      <c r="I750" s="26" t="s">
        <v>30</v>
      </c>
      <c r="J750" s="28" t="s">
        <v>956</v>
      </c>
      <c r="K750" s="19">
        <v>43714</v>
      </c>
      <c r="L750" s="19">
        <v>44681</v>
      </c>
      <c r="M750" s="26" t="s">
        <v>55</v>
      </c>
      <c r="N750" s="27" t="s">
        <v>2161</v>
      </c>
      <c r="O750" s="27" t="s">
        <v>287</v>
      </c>
      <c r="P750" s="27" t="s">
        <v>385</v>
      </c>
      <c r="Q750" s="27" t="s">
        <v>289</v>
      </c>
      <c r="R750" s="27">
        <v>2018</v>
      </c>
      <c r="S750" s="22">
        <v>154800</v>
      </c>
      <c r="T750" s="27" t="s">
        <v>229</v>
      </c>
      <c r="U750" s="33" t="s">
        <v>58</v>
      </c>
      <c r="V750" s="27">
        <v>1</v>
      </c>
    </row>
    <row r="751" spans="1:22" s="1" customFormat="1" ht="25.25" customHeight="1">
      <c r="A751" s="26" t="s">
        <v>2173</v>
      </c>
      <c r="B751" s="27" t="s">
        <v>23</v>
      </c>
      <c r="C751" s="27" t="s">
        <v>24</v>
      </c>
      <c r="D751" s="27" t="s">
        <v>2174</v>
      </c>
      <c r="E751" s="30" t="s">
        <v>32</v>
      </c>
      <c r="F751" s="27" t="s">
        <v>714</v>
      </c>
      <c r="G751" s="27" t="s">
        <v>2048</v>
      </c>
      <c r="H751" s="27" t="s">
        <v>1133</v>
      </c>
      <c r="I751" s="26" t="s">
        <v>30</v>
      </c>
      <c r="J751" s="37" t="s">
        <v>956</v>
      </c>
      <c r="K751" s="19">
        <v>43760</v>
      </c>
      <c r="L751" s="19">
        <v>44681</v>
      </c>
      <c r="M751" s="27" t="s">
        <v>33</v>
      </c>
      <c r="N751" s="27">
        <v>810516</v>
      </c>
      <c r="O751" s="27" t="s">
        <v>287</v>
      </c>
      <c r="P751" s="27" t="s">
        <v>385</v>
      </c>
      <c r="Q751" s="27">
        <v>1600</v>
      </c>
      <c r="R751" s="27">
        <v>2018</v>
      </c>
      <c r="S751" s="22">
        <v>154800</v>
      </c>
      <c r="T751" s="27" t="s">
        <v>36</v>
      </c>
      <c r="U751" s="27" t="s">
        <v>37</v>
      </c>
      <c r="V751" s="27">
        <v>1</v>
      </c>
    </row>
    <row r="752" spans="1:22" s="1" customFormat="1" ht="25.25" customHeight="1">
      <c r="A752" s="26" t="s">
        <v>2175</v>
      </c>
      <c r="B752" s="26" t="s">
        <v>23</v>
      </c>
      <c r="C752" s="26" t="s">
        <v>24</v>
      </c>
      <c r="D752" s="26" t="s">
        <v>2176</v>
      </c>
      <c r="E752" s="30" t="s">
        <v>2177</v>
      </c>
      <c r="F752" s="26" t="s">
        <v>27</v>
      </c>
      <c r="G752" s="26" t="s">
        <v>2178</v>
      </c>
      <c r="H752" s="26" t="s">
        <v>1133</v>
      </c>
      <c r="I752" s="26" t="s">
        <v>30</v>
      </c>
      <c r="J752" s="37" t="s">
        <v>956</v>
      </c>
      <c r="K752" s="19">
        <v>43699</v>
      </c>
      <c r="L752" s="19">
        <v>44681</v>
      </c>
      <c r="M752" s="26" t="s">
        <v>33</v>
      </c>
      <c r="N752" s="26" t="s">
        <v>2179</v>
      </c>
      <c r="O752" s="26" t="s">
        <v>287</v>
      </c>
      <c r="P752" s="26" t="s">
        <v>385</v>
      </c>
      <c r="Q752" s="26" t="s">
        <v>289</v>
      </c>
      <c r="R752" s="26">
        <v>2018</v>
      </c>
      <c r="S752" s="22">
        <v>154800</v>
      </c>
      <c r="T752" s="26" t="s">
        <v>36</v>
      </c>
      <c r="U752" s="26" t="s">
        <v>37</v>
      </c>
      <c r="V752" s="27">
        <v>1</v>
      </c>
    </row>
    <row r="753" spans="1:22" s="1" customFormat="1" ht="25.25" customHeight="1">
      <c r="A753" s="26" t="s">
        <v>2180</v>
      </c>
      <c r="B753" s="27" t="s">
        <v>23</v>
      </c>
      <c r="C753" s="26" t="s">
        <v>24</v>
      </c>
      <c r="D753" s="27" t="s">
        <v>2181</v>
      </c>
      <c r="E753" s="20" t="s">
        <v>2182</v>
      </c>
      <c r="F753" s="27" t="s">
        <v>27</v>
      </c>
      <c r="G753" s="27" t="s">
        <v>2048</v>
      </c>
      <c r="H753" s="27" t="s">
        <v>1133</v>
      </c>
      <c r="I753" s="26" t="s">
        <v>30</v>
      </c>
      <c r="J753" s="28" t="s">
        <v>956</v>
      </c>
      <c r="K753" s="19">
        <v>43714</v>
      </c>
      <c r="L753" s="19">
        <v>44681</v>
      </c>
      <c r="M753" s="26" t="s">
        <v>55</v>
      </c>
      <c r="N753" s="27" t="s">
        <v>2161</v>
      </c>
      <c r="O753" s="27" t="s">
        <v>287</v>
      </c>
      <c r="P753" s="27" t="s">
        <v>385</v>
      </c>
      <c r="Q753" s="27" t="s">
        <v>289</v>
      </c>
      <c r="R753" s="27">
        <v>2018</v>
      </c>
      <c r="S753" s="22">
        <v>154800</v>
      </c>
      <c r="T753" s="27" t="s">
        <v>229</v>
      </c>
      <c r="U753" s="33" t="s">
        <v>58</v>
      </c>
      <c r="V753" s="27">
        <v>1</v>
      </c>
    </row>
    <row r="754" spans="1:22" s="1" customFormat="1" ht="25.25" customHeight="1">
      <c r="A754" s="26" t="s">
        <v>2183</v>
      </c>
      <c r="B754" s="27" t="s">
        <v>23</v>
      </c>
      <c r="C754" s="26" t="s">
        <v>24</v>
      </c>
      <c r="D754" s="27" t="s">
        <v>2184</v>
      </c>
      <c r="E754" s="20" t="s">
        <v>2185</v>
      </c>
      <c r="F754" s="27" t="s">
        <v>27</v>
      </c>
      <c r="G754" s="27" t="s">
        <v>2048</v>
      </c>
      <c r="H754" s="27" t="s">
        <v>1133</v>
      </c>
      <c r="I754" s="26" t="s">
        <v>30</v>
      </c>
      <c r="J754" s="28" t="s">
        <v>956</v>
      </c>
      <c r="K754" s="19">
        <v>43714</v>
      </c>
      <c r="L754" s="19">
        <v>44681</v>
      </c>
      <c r="M754" s="26" t="s">
        <v>55</v>
      </c>
      <c r="N754" s="27" t="s">
        <v>2161</v>
      </c>
      <c r="O754" s="27" t="s">
        <v>287</v>
      </c>
      <c r="P754" s="27" t="s">
        <v>385</v>
      </c>
      <c r="Q754" s="27" t="s">
        <v>289</v>
      </c>
      <c r="R754" s="27">
        <v>2018</v>
      </c>
      <c r="S754" s="22">
        <v>154800</v>
      </c>
      <c r="T754" s="27" t="s">
        <v>229</v>
      </c>
      <c r="U754" s="33" t="s">
        <v>58</v>
      </c>
      <c r="V754" s="27">
        <v>1</v>
      </c>
    </row>
    <row r="755" spans="1:22" s="1" customFormat="1" ht="25.25" customHeight="1">
      <c r="A755" s="26" t="s">
        <v>2186</v>
      </c>
      <c r="B755" s="27" t="s">
        <v>23</v>
      </c>
      <c r="C755" s="27" t="s">
        <v>24</v>
      </c>
      <c r="D755" s="27" t="s">
        <v>2187</v>
      </c>
      <c r="E755" s="30" t="s">
        <v>32</v>
      </c>
      <c r="F755" s="27" t="s">
        <v>714</v>
      </c>
      <c r="G755" s="27" t="s">
        <v>2048</v>
      </c>
      <c r="H755" s="27" t="s">
        <v>1133</v>
      </c>
      <c r="I755" s="26" t="s">
        <v>30</v>
      </c>
      <c r="J755" s="37" t="s">
        <v>956</v>
      </c>
      <c r="K755" s="18">
        <v>43619</v>
      </c>
      <c r="L755" s="19">
        <v>44681</v>
      </c>
      <c r="M755" s="27" t="s">
        <v>93</v>
      </c>
      <c r="N755" s="27" t="s">
        <v>32</v>
      </c>
      <c r="O755" s="27" t="s">
        <v>287</v>
      </c>
      <c r="P755" s="27" t="s">
        <v>385</v>
      </c>
      <c r="Q755" s="27">
        <v>1600</v>
      </c>
      <c r="R755" s="27">
        <v>2018</v>
      </c>
      <c r="S755" s="22">
        <v>154800</v>
      </c>
      <c r="T755" s="27" t="s">
        <v>94</v>
      </c>
      <c r="U755" s="33" t="s">
        <v>58</v>
      </c>
      <c r="V755" s="27">
        <v>1</v>
      </c>
    </row>
    <row r="756" spans="1:22" s="1" customFormat="1" ht="25.25" customHeight="1">
      <c r="A756" s="26" t="s">
        <v>2188</v>
      </c>
      <c r="B756" s="27" t="s">
        <v>23</v>
      </c>
      <c r="C756" s="27" t="s">
        <v>24</v>
      </c>
      <c r="D756" s="27" t="s">
        <v>2189</v>
      </c>
      <c r="E756" s="30" t="s">
        <v>32</v>
      </c>
      <c r="F756" s="27" t="s">
        <v>714</v>
      </c>
      <c r="G756" s="27" t="s">
        <v>2048</v>
      </c>
      <c r="H756" s="27" t="s">
        <v>1133</v>
      </c>
      <c r="I756" s="26" t="s">
        <v>30</v>
      </c>
      <c r="J756" s="37" t="s">
        <v>956</v>
      </c>
      <c r="K756" s="18">
        <v>43619</v>
      </c>
      <c r="L756" s="19">
        <v>44681</v>
      </c>
      <c r="M756" s="27" t="s">
        <v>93</v>
      </c>
      <c r="N756" s="27" t="s">
        <v>32</v>
      </c>
      <c r="O756" s="27" t="s">
        <v>287</v>
      </c>
      <c r="P756" s="27" t="s">
        <v>385</v>
      </c>
      <c r="Q756" s="27">
        <v>1600</v>
      </c>
      <c r="R756" s="27">
        <v>2018</v>
      </c>
      <c r="S756" s="22">
        <v>154800</v>
      </c>
      <c r="T756" s="27" t="s">
        <v>94</v>
      </c>
      <c r="U756" s="33" t="s">
        <v>58</v>
      </c>
      <c r="V756" s="27">
        <v>1</v>
      </c>
    </row>
    <row r="757" spans="1:22" s="1" customFormat="1" ht="25.25" customHeight="1">
      <c r="A757" s="26" t="s">
        <v>2190</v>
      </c>
      <c r="B757" s="27" t="s">
        <v>23</v>
      </c>
      <c r="C757" s="27" t="s">
        <v>24</v>
      </c>
      <c r="D757" s="27" t="s">
        <v>2191</v>
      </c>
      <c r="E757" s="30" t="s">
        <v>32</v>
      </c>
      <c r="F757" s="27" t="s">
        <v>714</v>
      </c>
      <c r="G757" s="27" t="s">
        <v>2048</v>
      </c>
      <c r="H757" s="27" t="s">
        <v>1133</v>
      </c>
      <c r="I757" s="26" t="s">
        <v>30</v>
      </c>
      <c r="J757" s="37" t="s">
        <v>956</v>
      </c>
      <c r="K757" s="18">
        <v>43619</v>
      </c>
      <c r="L757" s="19">
        <v>44681</v>
      </c>
      <c r="M757" s="27" t="s">
        <v>93</v>
      </c>
      <c r="N757" s="27" t="s">
        <v>32</v>
      </c>
      <c r="O757" s="27" t="s">
        <v>287</v>
      </c>
      <c r="P757" s="27" t="s">
        <v>385</v>
      </c>
      <c r="Q757" s="27">
        <v>1600</v>
      </c>
      <c r="R757" s="27">
        <v>2018</v>
      </c>
      <c r="S757" s="22">
        <v>154800</v>
      </c>
      <c r="T757" s="27" t="s">
        <v>94</v>
      </c>
      <c r="U757" s="33" t="s">
        <v>58</v>
      </c>
      <c r="V757" s="27">
        <v>1</v>
      </c>
    </row>
    <row r="758" spans="1:22" s="1" customFormat="1" ht="25.25" customHeight="1">
      <c r="A758" s="26" t="s">
        <v>2192</v>
      </c>
      <c r="B758" s="27" t="s">
        <v>23</v>
      </c>
      <c r="C758" s="26" t="s">
        <v>24</v>
      </c>
      <c r="D758" s="27" t="s">
        <v>2193</v>
      </c>
      <c r="E758" s="20" t="s">
        <v>2194</v>
      </c>
      <c r="F758" s="27" t="s">
        <v>27</v>
      </c>
      <c r="G758" s="27" t="s">
        <v>2048</v>
      </c>
      <c r="H758" s="27" t="s">
        <v>1133</v>
      </c>
      <c r="I758" s="26" t="s">
        <v>30</v>
      </c>
      <c r="J758" s="28" t="s">
        <v>956</v>
      </c>
      <c r="K758" s="19">
        <v>43714</v>
      </c>
      <c r="L758" s="19">
        <v>44681</v>
      </c>
      <c r="M758" s="26" t="s">
        <v>55</v>
      </c>
      <c r="N758" s="27" t="s">
        <v>2161</v>
      </c>
      <c r="O758" s="27" t="s">
        <v>287</v>
      </c>
      <c r="P758" s="27" t="s">
        <v>385</v>
      </c>
      <c r="Q758" s="27" t="s">
        <v>289</v>
      </c>
      <c r="R758" s="27">
        <v>2018</v>
      </c>
      <c r="S758" s="22">
        <v>154800</v>
      </c>
      <c r="T758" s="27" t="s">
        <v>229</v>
      </c>
      <c r="U758" s="33" t="s">
        <v>58</v>
      </c>
      <c r="V758" s="27">
        <v>1</v>
      </c>
    </row>
    <row r="759" spans="1:22" s="1" customFormat="1" ht="25.25" customHeight="1">
      <c r="A759" s="26" t="s">
        <v>2195</v>
      </c>
      <c r="B759" s="27" t="s">
        <v>23</v>
      </c>
      <c r="C759" s="26" t="s">
        <v>24</v>
      </c>
      <c r="D759" s="27" t="s">
        <v>2196</v>
      </c>
      <c r="E759" s="20" t="s">
        <v>2197</v>
      </c>
      <c r="F759" s="26" t="s">
        <v>27</v>
      </c>
      <c r="G759" s="26" t="s">
        <v>2048</v>
      </c>
      <c r="H759" s="27" t="s">
        <v>1133</v>
      </c>
      <c r="I759" s="26" t="s">
        <v>30</v>
      </c>
      <c r="J759" s="37" t="s">
        <v>956</v>
      </c>
      <c r="K759" s="19">
        <v>43690</v>
      </c>
      <c r="L759" s="19">
        <v>44681</v>
      </c>
      <c r="M759" s="27" t="s">
        <v>33</v>
      </c>
      <c r="N759" s="27">
        <v>817504</v>
      </c>
      <c r="O759" s="27" t="s">
        <v>287</v>
      </c>
      <c r="P759" s="27" t="s">
        <v>385</v>
      </c>
      <c r="Q759" s="27">
        <v>1600</v>
      </c>
      <c r="R759" s="27">
        <v>2018</v>
      </c>
      <c r="S759" s="22">
        <v>154800</v>
      </c>
      <c r="T759" s="27" t="s">
        <v>36</v>
      </c>
      <c r="U759" s="27" t="s">
        <v>37</v>
      </c>
      <c r="V759" s="27">
        <v>1</v>
      </c>
    </row>
    <row r="760" spans="1:22" s="1" customFormat="1" ht="25.25" customHeight="1">
      <c r="A760" s="26" t="s">
        <v>2198</v>
      </c>
      <c r="B760" s="27" t="s">
        <v>23</v>
      </c>
      <c r="C760" s="26" t="s">
        <v>24</v>
      </c>
      <c r="D760" s="27" t="s">
        <v>2199</v>
      </c>
      <c r="E760" s="20" t="s">
        <v>2200</v>
      </c>
      <c r="F760" s="27" t="s">
        <v>27</v>
      </c>
      <c r="G760" s="27" t="s">
        <v>2048</v>
      </c>
      <c r="H760" s="27" t="s">
        <v>1133</v>
      </c>
      <c r="I760" s="26" t="s">
        <v>30</v>
      </c>
      <c r="J760" s="28" t="s">
        <v>956</v>
      </c>
      <c r="K760" s="19">
        <v>43714</v>
      </c>
      <c r="L760" s="19">
        <v>44681</v>
      </c>
      <c r="M760" s="26" t="s">
        <v>55</v>
      </c>
      <c r="N760" s="27" t="s">
        <v>2161</v>
      </c>
      <c r="O760" s="27" t="s">
        <v>287</v>
      </c>
      <c r="P760" s="27" t="s">
        <v>385</v>
      </c>
      <c r="Q760" s="27" t="s">
        <v>289</v>
      </c>
      <c r="R760" s="27">
        <v>2018</v>
      </c>
      <c r="S760" s="22">
        <v>154800</v>
      </c>
      <c r="T760" s="27" t="s">
        <v>229</v>
      </c>
      <c r="U760" s="33" t="s">
        <v>58</v>
      </c>
      <c r="V760" s="27">
        <v>1</v>
      </c>
    </row>
    <row r="761" spans="1:22" s="1" customFormat="1" ht="25.25" customHeight="1">
      <c r="A761" s="26" t="s">
        <v>2201</v>
      </c>
      <c r="B761" s="27" t="s">
        <v>23</v>
      </c>
      <c r="C761" s="27" t="s">
        <v>24</v>
      </c>
      <c r="D761" s="27" t="s">
        <v>2202</v>
      </c>
      <c r="E761" s="20"/>
      <c r="F761" s="27" t="s">
        <v>1315</v>
      </c>
      <c r="G761" s="27" t="s">
        <v>1316</v>
      </c>
      <c r="H761" s="27" t="s">
        <v>1133</v>
      </c>
      <c r="I761" s="26" t="s">
        <v>30</v>
      </c>
      <c r="J761" s="38" t="s">
        <v>365</v>
      </c>
      <c r="K761" s="19">
        <v>43654</v>
      </c>
      <c r="L761" s="19">
        <v>44681</v>
      </c>
      <c r="M761" s="27" t="s">
        <v>93</v>
      </c>
      <c r="N761" s="27" t="s">
        <v>32</v>
      </c>
      <c r="O761" s="27" t="s">
        <v>287</v>
      </c>
      <c r="P761" s="27" t="s">
        <v>385</v>
      </c>
      <c r="Q761" s="27" t="s">
        <v>289</v>
      </c>
      <c r="R761" s="27">
        <v>2019</v>
      </c>
      <c r="S761" s="22">
        <v>154800</v>
      </c>
      <c r="T761" s="27" t="s">
        <v>94</v>
      </c>
      <c r="U761" s="33" t="s">
        <v>58</v>
      </c>
      <c r="V761" s="27">
        <v>1</v>
      </c>
    </row>
    <row r="762" spans="1:22" s="1" customFormat="1" ht="25.25" customHeight="1">
      <c r="A762" s="26" t="s">
        <v>2203</v>
      </c>
      <c r="B762" s="27" t="s">
        <v>23</v>
      </c>
      <c r="C762" s="26" t="s">
        <v>24</v>
      </c>
      <c r="D762" s="27" t="s">
        <v>2204</v>
      </c>
      <c r="E762" s="20"/>
      <c r="F762" s="27" t="s">
        <v>714</v>
      </c>
      <c r="G762" s="27" t="s">
        <v>2048</v>
      </c>
      <c r="H762" s="27" t="s">
        <v>1133</v>
      </c>
      <c r="I762" s="26" t="s">
        <v>30</v>
      </c>
      <c r="J762" s="37" t="s">
        <v>956</v>
      </c>
      <c r="K762" s="19">
        <v>43690</v>
      </c>
      <c r="L762" s="19">
        <v>44681</v>
      </c>
      <c r="M762" s="27" t="s">
        <v>33</v>
      </c>
      <c r="N762" s="27">
        <v>815003</v>
      </c>
      <c r="O762" s="27" t="s">
        <v>287</v>
      </c>
      <c r="P762" s="27" t="s">
        <v>385</v>
      </c>
      <c r="Q762" s="27">
        <v>1600</v>
      </c>
      <c r="R762" s="27">
        <v>2018</v>
      </c>
      <c r="S762" s="22">
        <v>154800</v>
      </c>
      <c r="T762" s="27" t="s">
        <v>36</v>
      </c>
      <c r="U762" s="27" t="s">
        <v>37</v>
      </c>
      <c r="V762" s="27">
        <v>1</v>
      </c>
    </row>
    <row r="763" spans="1:22" s="1" customFormat="1" ht="25.25" customHeight="1">
      <c r="A763" s="26" t="s">
        <v>2205</v>
      </c>
      <c r="B763" s="27" t="s">
        <v>23</v>
      </c>
      <c r="C763" s="27" t="s">
        <v>24</v>
      </c>
      <c r="D763" s="27" t="s">
        <v>2206</v>
      </c>
      <c r="E763" s="30" t="s">
        <v>32</v>
      </c>
      <c r="F763" s="27" t="s">
        <v>714</v>
      </c>
      <c r="G763" s="27" t="s">
        <v>2048</v>
      </c>
      <c r="H763" s="27" t="s">
        <v>1133</v>
      </c>
      <c r="I763" s="26" t="s">
        <v>30</v>
      </c>
      <c r="J763" s="37" t="s">
        <v>956</v>
      </c>
      <c r="K763" s="18">
        <v>43619</v>
      </c>
      <c r="L763" s="19">
        <v>44681</v>
      </c>
      <c r="M763" s="27" t="s">
        <v>93</v>
      </c>
      <c r="N763" s="27" t="s">
        <v>32</v>
      </c>
      <c r="O763" s="27" t="s">
        <v>287</v>
      </c>
      <c r="P763" s="27" t="s">
        <v>385</v>
      </c>
      <c r="Q763" s="27" t="s">
        <v>289</v>
      </c>
      <c r="R763" s="27">
        <v>2018</v>
      </c>
      <c r="S763" s="22">
        <v>154800</v>
      </c>
      <c r="T763" s="27" t="s">
        <v>94</v>
      </c>
      <c r="U763" s="33" t="s">
        <v>58</v>
      </c>
      <c r="V763" s="27">
        <v>1</v>
      </c>
    </row>
    <row r="764" spans="1:22" s="1" customFormat="1" ht="25.25" customHeight="1">
      <c r="A764" s="26" t="s">
        <v>2207</v>
      </c>
      <c r="B764" s="27" t="s">
        <v>23</v>
      </c>
      <c r="C764" s="26" t="s">
        <v>24</v>
      </c>
      <c r="D764" s="27" t="s">
        <v>2208</v>
      </c>
      <c r="E764" s="20" t="s">
        <v>2209</v>
      </c>
      <c r="F764" s="27" t="s">
        <v>27</v>
      </c>
      <c r="G764" s="27" t="s">
        <v>2048</v>
      </c>
      <c r="H764" s="27" t="s">
        <v>1133</v>
      </c>
      <c r="I764" s="26" t="s">
        <v>30</v>
      </c>
      <c r="J764" s="28" t="s">
        <v>956</v>
      </c>
      <c r="K764" s="18">
        <v>43714</v>
      </c>
      <c r="L764" s="19">
        <v>44681</v>
      </c>
      <c r="M764" s="26" t="s">
        <v>55</v>
      </c>
      <c r="N764" s="27" t="s">
        <v>2161</v>
      </c>
      <c r="O764" s="27" t="s">
        <v>287</v>
      </c>
      <c r="P764" s="27" t="s">
        <v>385</v>
      </c>
      <c r="Q764" s="27" t="s">
        <v>289</v>
      </c>
      <c r="R764" s="27">
        <v>2018</v>
      </c>
      <c r="S764" s="22">
        <v>154800</v>
      </c>
      <c r="T764" s="27" t="s">
        <v>229</v>
      </c>
      <c r="U764" s="33" t="s">
        <v>58</v>
      </c>
      <c r="V764" s="27">
        <v>1</v>
      </c>
    </row>
    <row r="765" spans="1:22" s="1" customFormat="1" ht="25.25" customHeight="1">
      <c r="A765" s="26" t="s">
        <v>2210</v>
      </c>
      <c r="B765" s="27" t="s">
        <v>23</v>
      </c>
      <c r="C765" s="26" t="s">
        <v>24</v>
      </c>
      <c r="D765" s="27" t="s">
        <v>2211</v>
      </c>
      <c r="E765" s="20" t="s">
        <v>2212</v>
      </c>
      <c r="F765" s="26" t="s">
        <v>27</v>
      </c>
      <c r="G765" s="26" t="s">
        <v>2048</v>
      </c>
      <c r="H765" s="27" t="s">
        <v>1133</v>
      </c>
      <c r="I765" s="26" t="s">
        <v>30</v>
      </c>
      <c r="J765" s="37" t="s">
        <v>956</v>
      </c>
      <c r="K765" s="19">
        <v>43690</v>
      </c>
      <c r="L765" s="19">
        <v>44681</v>
      </c>
      <c r="M765" s="27" t="s">
        <v>33</v>
      </c>
      <c r="N765" s="27">
        <v>814003</v>
      </c>
      <c r="O765" s="27" t="s">
        <v>287</v>
      </c>
      <c r="P765" s="27" t="s">
        <v>385</v>
      </c>
      <c r="Q765" s="27">
        <v>1600</v>
      </c>
      <c r="R765" s="27">
        <v>2018</v>
      </c>
      <c r="S765" s="22">
        <v>154800</v>
      </c>
      <c r="T765" s="27" t="s">
        <v>36</v>
      </c>
      <c r="U765" s="27" t="s">
        <v>37</v>
      </c>
      <c r="V765" s="27">
        <v>1</v>
      </c>
    </row>
    <row r="766" spans="1:22" s="1" customFormat="1" ht="25.25" customHeight="1">
      <c r="A766" s="26" t="s">
        <v>2213</v>
      </c>
      <c r="B766" s="27" t="s">
        <v>23</v>
      </c>
      <c r="C766" s="26" t="s">
        <v>24</v>
      </c>
      <c r="D766" s="27" t="s">
        <v>2214</v>
      </c>
      <c r="E766" s="20" t="s">
        <v>2215</v>
      </c>
      <c r="F766" s="26" t="s">
        <v>27</v>
      </c>
      <c r="G766" s="26" t="s">
        <v>2048</v>
      </c>
      <c r="H766" s="27" t="s">
        <v>1133</v>
      </c>
      <c r="I766" s="26" t="s">
        <v>30</v>
      </c>
      <c r="J766" s="37" t="s">
        <v>956</v>
      </c>
      <c r="K766" s="19">
        <v>43690</v>
      </c>
      <c r="L766" s="19">
        <v>44681</v>
      </c>
      <c r="M766" s="27" t="s">
        <v>33</v>
      </c>
      <c r="N766" s="27">
        <v>815002</v>
      </c>
      <c r="O766" s="27" t="s">
        <v>287</v>
      </c>
      <c r="P766" s="27" t="s">
        <v>385</v>
      </c>
      <c r="Q766" s="27">
        <v>1600</v>
      </c>
      <c r="R766" s="27">
        <v>2018</v>
      </c>
      <c r="S766" s="22">
        <v>154800</v>
      </c>
      <c r="T766" s="27" t="s">
        <v>36</v>
      </c>
      <c r="U766" s="27" t="s">
        <v>37</v>
      </c>
      <c r="V766" s="27">
        <v>1</v>
      </c>
    </row>
    <row r="767" spans="1:22" s="1" customFormat="1" ht="25.25" customHeight="1">
      <c r="A767" s="26" t="s">
        <v>2216</v>
      </c>
      <c r="B767" s="27" t="s">
        <v>23</v>
      </c>
      <c r="C767" s="26" t="s">
        <v>24</v>
      </c>
      <c r="D767" s="27" t="s">
        <v>2217</v>
      </c>
      <c r="E767" s="20" t="s">
        <v>2218</v>
      </c>
      <c r="F767" s="26" t="s">
        <v>27</v>
      </c>
      <c r="G767" s="26" t="s">
        <v>2048</v>
      </c>
      <c r="H767" s="27" t="s">
        <v>1133</v>
      </c>
      <c r="I767" s="26" t="s">
        <v>30</v>
      </c>
      <c r="J767" s="37" t="s">
        <v>956</v>
      </c>
      <c r="K767" s="19">
        <v>43690</v>
      </c>
      <c r="L767" s="19">
        <v>44681</v>
      </c>
      <c r="M767" s="27" t="s">
        <v>33</v>
      </c>
      <c r="N767" s="27">
        <v>815002</v>
      </c>
      <c r="O767" s="27" t="s">
        <v>287</v>
      </c>
      <c r="P767" s="27" t="s">
        <v>385</v>
      </c>
      <c r="Q767" s="27">
        <v>1600</v>
      </c>
      <c r="R767" s="27">
        <v>2018</v>
      </c>
      <c r="S767" s="22">
        <v>154800</v>
      </c>
      <c r="T767" s="27" t="s">
        <v>36</v>
      </c>
      <c r="U767" s="27" t="s">
        <v>37</v>
      </c>
      <c r="V767" s="27">
        <v>1</v>
      </c>
    </row>
    <row r="768" spans="1:22" s="1" customFormat="1" ht="25.25" customHeight="1">
      <c r="A768" s="26" t="s">
        <v>2219</v>
      </c>
      <c r="B768" s="27" t="s">
        <v>23</v>
      </c>
      <c r="C768" s="26" t="s">
        <v>24</v>
      </c>
      <c r="D768" s="27" t="s">
        <v>2220</v>
      </c>
      <c r="E768" s="20" t="s">
        <v>2221</v>
      </c>
      <c r="F768" s="26" t="s">
        <v>27</v>
      </c>
      <c r="G768" s="26" t="s">
        <v>2048</v>
      </c>
      <c r="H768" s="27" t="s">
        <v>1133</v>
      </c>
      <c r="I768" s="26" t="s">
        <v>30</v>
      </c>
      <c r="J768" s="37" t="s">
        <v>956</v>
      </c>
      <c r="K768" s="18">
        <v>43690</v>
      </c>
      <c r="L768" s="19">
        <v>44681</v>
      </c>
      <c r="M768" s="26" t="s">
        <v>696</v>
      </c>
      <c r="N768" s="27" t="s">
        <v>32</v>
      </c>
      <c r="O768" s="27" t="s">
        <v>287</v>
      </c>
      <c r="P768" s="27" t="s">
        <v>385</v>
      </c>
      <c r="Q768" s="27">
        <v>1600</v>
      </c>
      <c r="R768" s="27">
        <v>2018</v>
      </c>
      <c r="S768" s="22">
        <v>154800</v>
      </c>
      <c r="T768" s="26" t="s">
        <v>698</v>
      </c>
      <c r="U768" s="27" t="s">
        <v>86</v>
      </c>
      <c r="V768" s="27">
        <v>1</v>
      </c>
    </row>
    <row r="769" spans="1:22" s="1" customFormat="1" ht="25.25" customHeight="1">
      <c r="A769" s="26" t="s">
        <v>2222</v>
      </c>
      <c r="B769" s="27" t="s">
        <v>23</v>
      </c>
      <c r="C769" s="27" t="s">
        <v>24</v>
      </c>
      <c r="D769" s="27" t="s">
        <v>2223</v>
      </c>
      <c r="E769" s="20"/>
      <c r="F769" s="27" t="s">
        <v>714</v>
      </c>
      <c r="G769" s="27" t="s">
        <v>2048</v>
      </c>
      <c r="H769" s="27" t="s">
        <v>1133</v>
      </c>
      <c r="I769" s="26" t="s">
        <v>30</v>
      </c>
      <c r="J769" s="38" t="s">
        <v>54</v>
      </c>
      <c r="K769" s="18">
        <v>43647</v>
      </c>
      <c r="L769" s="19">
        <v>44681</v>
      </c>
      <c r="M769" s="26" t="s">
        <v>55</v>
      </c>
      <c r="N769" s="27" t="s">
        <v>838</v>
      </c>
      <c r="O769" s="27" t="s">
        <v>287</v>
      </c>
      <c r="P769" s="27" t="s">
        <v>385</v>
      </c>
      <c r="Q769" s="27" t="s">
        <v>289</v>
      </c>
      <c r="R769" s="27">
        <v>2018</v>
      </c>
      <c r="S769" s="22">
        <v>154800</v>
      </c>
      <c r="T769" s="27" t="s">
        <v>229</v>
      </c>
      <c r="U769" s="33" t="s">
        <v>58</v>
      </c>
      <c r="V769" s="27">
        <v>1</v>
      </c>
    </row>
    <row r="770" spans="1:22" s="1" customFormat="1" ht="25.25" customHeight="1">
      <c r="A770" s="26" t="s">
        <v>2224</v>
      </c>
      <c r="B770" s="27" t="s">
        <v>23</v>
      </c>
      <c r="C770" s="26" t="s">
        <v>24</v>
      </c>
      <c r="D770" s="27" t="s">
        <v>2225</v>
      </c>
      <c r="E770" s="20" t="s">
        <v>2226</v>
      </c>
      <c r="F770" s="26" t="s">
        <v>27</v>
      </c>
      <c r="G770" s="26" t="s">
        <v>2048</v>
      </c>
      <c r="H770" s="27" t="s">
        <v>1133</v>
      </c>
      <c r="I770" s="26" t="s">
        <v>30</v>
      </c>
      <c r="J770" s="37" t="s">
        <v>956</v>
      </c>
      <c r="K770" s="19">
        <v>43690</v>
      </c>
      <c r="L770" s="19">
        <v>44681</v>
      </c>
      <c r="M770" s="27" t="s">
        <v>33</v>
      </c>
      <c r="N770" s="27">
        <v>814004</v>
      </c>
      <c r="O770" s="27" t="s">
        <v>287</v>
      </c>
      <c r="P770" s="27" t="s">
        <v>385</v>
      </c>
      <c r="Q770" s="27">
        <v>1600</v>
      </c>
      <c r="R770" s="27">
        <v>2018</v>
      </c>
      <c r="S770" s="22">
        <v>154800</v>
      </c>
      <c r="T770" s="27" t="s">
        <v>36</v>
      </c>
      <c r="U770" s="27" t="s">
        <v>37</v>
      </c>
      <c r="V770" s="27">
        <v>1</v>
      </c>
    </row>
    <row r="771" spans="1:22" s="1" customFormat="1" ht="25.25" customHeight="1">
      <c r="A771" s="26" t="s">
        <v>2227</v>
      </c>
      <c r="B771" s="27" t="s">
        <v>23</v>
      </c>
      <c r="C771" s="27" t="s">
        <v>24</v>
      </c>
      <c r="D771" s="27" t="s">
        <v>2228</v>
      </c>
      <c r="E771" s="20"/>
      <c r="F771" s="27" t="s">
        <v>714</v>
      </c>
      <c r="G771" s="27" t="s">
        <v>2048</v>
      </c>
      <c r="H771" s="27" t="s">
        <v>1133</v>
      </c>
      <c r="I771" s="26" t="s">
        <v>30</v>
      </c>
      <c r="J771" s="38" t="s">
        <v>54</v>
      </c>
      <c r="K771" s="18">
        <v>43647</v>
      </c>
      <c r="L771" s="19">
        <v>44681</v>
      </c>
      <c r="M771" s="26" t="s">
        <v>55</v>
      </c>
      <c r="N771" s="27" t="s">
        <v>1327</v>
      </c>
      <c r="O771" s="27" t="s">
        <v>287</v>
      </c>
      <c r="P771" s="27" t="s">
        <v>385</v>
      </c>
      <c r="Q771" s="27" t="s">
        <v>289</v>
      </c>
      <c r="R771" s="27">
        <v>2018</v>
      </c>
      <c r="S771" s="22">
        <v>154800</v>
      </c>
      <c r="T771" s="27" t="s">
        <v>229</v>
      </c>
      <c r="U771" s="33" t="s">
        <v>58</v>
      </c>
      <c r="V771" s="27">
        <v>1</v>
      </c>
    </row>
    <row r="772" spans="1:22" s="1" customFormat="1" ht="25.25" customHeight="1">
      <c r="A772" s="26" t="s">
        <v>2229</v>
      </c>
      <c r="B772" s="27" t="s">
        <v>23</v>
      </c>
      <c r="C772" s="26" t="s">
        <v>24</v>
      </c>
      <c r="D772" s="27" t="s">
        <v>2230</v>
      </c>
      <c r="E772" s="20" t="s">
        <v>2231</v>
      </c>
      <c r="F772" s="26" t="s">
        <v>27</v>
      </c>
      <c r="G772" s="26" t="s">
        <v>2048</v>
      </c>
      <c r="H772" s="27" t="s">
        <v>1133</v>
      </c>
      <c r="I772" s="26" t="s">
        <v>30</v>
      </c>
      <c r="J772" s="37" t="s">
        <v>956</v>
      </c>
      <c r="K772" s="18">
        <v>43690</v>
      </c>
      <c r="L772" s="19">
        <v>44681</v>
      </c>
      <c r="M772" s="26" t="s">
        <v>696</v>
      </c>
      <c r="N772" s="27" t="s">
        <v>32</v>
      </c>
      <c r="O772" s="27" t="s">
        <v>287</v>
      </c>
      <c r="P772" s="27" t="s">
        <v>385</v>
      </c>
      <c r="Q772" s="27">
        <v>1600</v>
      </c>
      <c r="R772" s="27">
        <v>2018</v>
      </c>
      <c r="S772" s="22">
        <v>154800</v>
      </c>
      <c r="T772" s="26" t="s">
        <v>698</v>
      </c>
      <c r="U772" s="27" t="s">
        <v>86</v>
      </c>
      <c r="V772" s="27">
        <v>1</v>
      </c>
    </row>
    <row r="773" spans="1:22" s="1" customFormat="1" ht="25.25" customHeight="1">
      <c r="A773" s="26" t="s">
        <v>2232</v>
      </c>
      <c r="B773" s="27" t="s">
        <v>23</v>
      </c>
      <c r="C773" s="26" t="s">
        <v>24</v>
      </c>
      <c r="D773" s="27" t="s">
        <v>2233</v>
      </c>
      <c r="E773" s="20" t="s">
        <v>2234</v>
      </c>
      <c r="F773" s="26" t="s">
        <v>27</v>
      </c>
      <c r="G773" s="26" t="s">
        <v>2048</v>
      </c>
      <c r="H773" s="27" t="s">
        <v>1133</v>
      </c>
      <c r="I773" s="26" t="s">
        <v>30</v>
      </c>
      <c r="J773" s="37" t="s">
        <v>956</v>
      </c>
      <c r="K773" s="19">
        <v>43690</v>
      </c>
      <c r="L773" s="19">
        <v>44681</v>
      </c>
      <c r="M773" s="27" t="s">
        <v>33</v>
      </c>
      <c r="N773" s="27">
        <v>814503</v>
      </c>
      <c r="O773" s="27" t="s">
        <v>287</v>
      </c>
      <c r="P773" s="27" t="s">
        <v>385</v>
      </c>
      <c r="Q773" s="27">
        <v>1600</v>
      </c>
      <c r="R773" s="27">
        <v>2018</v>
      </c>
      <c r="S773" s="22">
        <v>154800</v>
      </c>
      <c r="T773" s="27" t="s">
        <v>36</v>
      </c>
      <c r="U773" s="27" t="s">
        <v>37</v>
      </c>
      <c r="V773" s="27">
        <v>1</v>
      </c>
    </row>
    <row r="774" spans="1:22" s="1" customFormat="1" ht="25.25" customHeight="1">
      <c r="A774" s="26" t="s">
        <v>2235</v>
      </c>
      <c r="B774" s="27" t="s">
        <v>23</v>
      </c>
      <c r="C774" s="27" t="s">
        <v>24</v>
      </c>
      <c r="D774" s="27" t="s">
        <v>2236</v>
      </c>
      <c r="E774" s="20"/>
      <c r="F774" s="27" t="s">
        <v>714</v>
      </c>
      <c r="G774" s="27" t="s">
        <v>2048</v>
      </c>
      <c r="H774" s="27" t="s">
        <v>1133</v>
      </c>
      <c r="I774" s="26" t="s">
        <v>30</v>
      </c>
      <c r="J774" s="38" t="s">
        <v>54</v>
      </c>
      <c r="K774" s="18">
        <v>43647</v>
      </c>
      <c r="L774" s="19">
        <v>44681</v>
      </c>
      <c r="M774" s="26" t="s">
        <v>55</v>
      </c>
      <c r="N774" s="27" t="s">
        <v>1395</v>
      </c>
      <c r="O774" s="27" t="s">
        <v>287</v>
      </c>
      <c r="P774" s="27" t="s">
        <v>385</v>
      </c>
      <c r="Q774" s="27" t="s">
        <v>289</v>
      </c>
      <c r="R774" s="27">
        <v>2018</v>
      </c>
      <c r="S774" s="22">
        <v>154800</v>
      </c>
      <c r="T774" s="27" t="s">
        <v>229</v>
      </c>
      <c r="U774" s="33" t="s">
        <v>58</v>
      </c>
      <c r="V774" s="27">
        <v>1</v>
      </c>
    </row>
    <row r="775" spans="1:22" s="1" customFormat="1" ht="25.25" customHeight="1">
      <c r="A775" s="26" t="s">
        <v>2237</v>
      </c>
      <c r="B775" s="27" t="s">
        <v>23</v>
      </c>
      <c r="C775" s="26" t="s">
        <v>24</v>
      </c>
      <c r="D775" s="27" t="s">
        <v>2238</v>
      </c>
      <c r="E775" s="20" t="s">
        <v>2239</v>
      </c>
      <c r="F775" s="27" t="s">
        <v>27</v>
      </c>
      <c r="G775" s="27" t="s">
        <v>2048</v>
      </c>
      <c r="H775" s="27" t="s">
        <v>1133</v>
      </c>
      <c r="I775" s="26" t="s">
        <v>30</v>
      </c>
      <c r="J775" s="28" t="s">
        <v>956</v>
      </c>
      <c r="K775" s="18">
        <v>43714</v>
      </c>
      <c r="L775" s="19">
        <v>44681</v>
      </c>
      <c r="M775" s="26" t="s">
        <v>55</v>
      </c>
      <c r="N775" s="27" t="s">
        <v>2161</v>
      </c>
      <c r="O775" s="27" t="s">
        <v>287</v>
      </c>
      <c r="P775" s="27" t="s">
        <v>385</v>
      </c>
      <c r="Q775" s="27" t="s">
        <v>289</v>
      </c>
      <c r="R775" s="27">
        <v>2018</v>
      </c>
      <c r="S775" s="22">
        <v>154800</v>
      </c>
      <c r="T775" s="27" t="s">
        <v>229</v>
      </c>
      <c r="U775" s="33" t="s">
        <v>58</v>
      </c>
      <c r="V775" s="27">
        <v>1</v>
      </c>
    </row>
    <row r="776" spans="1:22" s="1" customFormat="1" ht="25.25" customHeight="1">
      <c r="A776" s="26" t="s">
        <v>2240</v>
      </c>
      <c r="B776" s="27" t="s">
        <v>23</v>
      </c>
      <c r="C776" s="27" t="s">
        <v>24</v>
      </c>
      <c r="D776" s="27" t="s">
        <v>2241</v>
      </c>
      <c r="E776" s="20"/>
      <c r="F776" s="27" t="s">
        <v>714</v>
      </c>
      <c r="G776" s="27" t="s">
        <v>2048</v>
      </c>
      <c r="H776" s="27" t="s">
        <v>1133</v>
      </c>
      <c r="I776" s="26" t="s">
        <v>30</v>
      </c>
      <c r="J776" s="38" t="s">
        <v>54</v>
      </c>
      <c r="K776" s="18">
        <v>43643</v>
      </c>
      <c r="L776" s="19">
        <v>44681</v>
      </c>
      <c r="M776" s="26" t="s">
        <v>55</v>
      </c>
      <c r="N776" s="27" t="s">
        <v>2150</v>
      </c>
      <c r="O776" s="27" t="s">
        <v>287</v>
      </c>
      <c r="P776" s="27" t="s">
        <v>385</v>
      </c>
      <c r="Q776" s="27" t="s">
        <v>289</v>
      </c>
      <c r="R776" s="27">
        <v>2018</v>
      </c>
      <c r="S776" s="22">
        <v>154800</v>
      </c>
      <c r="T776" s="27" t="s">
        <v>229</v>
      </c>
      <c r="U776" s="33" t="s">
        <v>58</v>
      </c>
      <c r="V776" s="27">
        <v>1</v>
      </c>
    </row>
    <row r="777" spans="1:22" s="1" customFormat="1" ht="25.25" customHeight="1">
      <c r="A777" s="26" t="s">
        <v>2242</v>
      </c>
      <c r="B777" s="27" t="s">
        <v>23</v>
      </c>
      <c r="C777" s="27" t="s">
        <v>24</v>
      </c>
      <c r="D777" s="27" t="s">
        <v>2243</v>
      </c>
      <c r="E777" s="20"/>
      <c r="F777" s="27" t="s">
        <v>714</v>
      </c>
      <c r="G777" s="27" t="s">
        <v>2048</v>
      </c>
      <c r="H777" s="27" t="s">
        <v>1133</v>
      </c>
      <c r="I777" s="26" t="s">
        <v>30</v>
      </c>
      <c r="J777" s="38" t="s">
        <v>54</v>
      </c>
      <c r="K777" s="18">
        <v>43643</v>
      </c>
      <c r="L777" s="19">
        <v>44681</v>
      </c>
      <c r="M777" s="26" t="s">
        <v>55</v>
      </c>
      <c r="N777" s="27" t="s">
        <v>2244</v>
      </c>
      <c r="O777" s="27" t="s">
        <v>287</v>
      </c>
      <c r="P777" s="27" t="s">
        <v>385</v>
      </c>
      <c r="Q777" s="27" t="s">
        <v>289</v>
      </c>
      <c r="R777" s="27">
        <v>2018</v>
      </c>
      <c r="S777" s="22">
        <v>154800</v>
      </c>
      <c r="T777" s="27" t="s">
        <v>229</v>
      </c>
      <c r="U777" s="33" t="s">
        <v>58</v>
      </c>
      <c r="V777" s="27">
        <v>1</v>
      </c>
    </row>
    <row r="778" spans="1:22" s="1" customFormat="1" ht="25.25" customHeight="1">
      <c r="A778" s="26" t="s">
        <v>2245</v>
      </c>
      <c r="B778" s="27" t="s">
        <v>23</v>
      </c>
      <c r="C778" s="26" t="s">
        <v>24</v>
      </c>
      <c r="D778" s="27" t="s">
        <v>2246</v>
      </c>
      <c r="E778" s="20" t="s">
        <v>2247</v>
      </c>
      <c r="F778" s="27" t="s">
        <v>27</v>
      </c>
      <c r="G778" s="27" t="s">
        <v>2048</v>
      </c>
      <c r="H778" s="27" t="s">
        <v>1133</v>
      </c>
      <c r="I778" s="26" t="s">
        <v>30</v>
      </c>
      <c r="J778" s="28" t="s">
        <v>956</v>
      </c>
      <c r="K778" s="18">
        <v>43714</v>
      </c>
      <c r="L778" s="19">
        <v>44681</v>
      </c>
      <c r="M778" s="26" t="s">
        <v>55</v>
      </c>
      <c r="N778" s="27" t="s">
        <v>798</v>
      </c>
      <c r="O778" s="27" t="s">
        <v>287</v>
      </c>
      <c r="P778" s="27" t="s">
        <v>385</v>
      </c>
      <c r="Q778" s="27" t="s">
        <v>289</v>
      </c>
      <c r="R778" s="27">
        <v>2018</v>
      </c>
      <c r="S778" s="22">
        <v>154800</v>
      </c>
      <c r="T778" s="27" t="s">
        <v>229</v>
      </c>
      <c r="U778" s="33" t="s">
        <v>58</v>
      </c>
      <c r="V778" s="27">
        <v>1</v>
      </c>
    </row>
    <row r="779" spans="1:22" s="1" customFormat="1" ht="25.25" customHeight="1">
      <c r="A779" s="26" t="s">
        <v>2248</v>
      </c>
      <c r="B779" s="26" t="s">
        <v>23</v>
      </c>
      <c r="C779" s="26" t="s">
        <v>24</v>
      </c>
      <c r="D779" s="27" t="s">
        <v>2249</v>
      </c>
      <c r="E779" s="20" t="s">
        <v>2250</v>
      </c>
      <c r="F779" s="28" t="s">
        <v>121</v>
      </c>
      <c r="G779" s="27" t="s">
        <v>283</v>
      </c>
      <c r="H779" s="29" t="s">
        <v>284</v>
      </c>
      <c r="I779" s="26" t="s">
        <v>116</v>
      </c>
      <c r="J779" s="37" t="s">
        <v>337</v>
      </c>
      <c r="K779" s="18">
        <v>44067</v>
      </c>
      <c r="L779" s="19">
        <v>44681</v>
      </c>
      <c r="M779" s="27" t="s">
        <v>48</v>
      </c>
      <c r="N779" s="27" t="s">
        <v>32</v>
      </c>
      <c r="O779" s="26" t="s">
        <v>287</v>
      </c>
      <c r="P779" s="26" t="s">
        <v>288</v>
      </c>
      <c r="Q779" s="26" t="s">
        <v>289</v>
      </c>
      <c r="R779" s="26">
        <v>2018</v>
      </c>
      <c r="S779" s="22">
        <v>218500</v>
      </c>
      <c r="T779" s="27" t="s">
        <v>49</v>
      </c>
      <c r="U779" s="27" t="s">
        <v>50</v>
      </c>
      <c r="V779" s="27">
        <v>1</v>
      </c>
    </row>
    <row r="780" spans="1:22" s="1" customFormat="1" ht="25.25" customHeight="1">
      <c r="A780" s="26" t="s">
        <v>2251</v>
      </c>
      <c r="B780" s="27" t="s">
        <v>23</v>
      </c>
      <c r="C780" s="27" t="s">
        <v>24</v>
      </c>
      <c r="D780" s="26" t="s">
        <v>2252</v>
      </c>
      <c r="E780" s="30" t="s">
        <v>2253</v>
      </c>
      <c r="F780" s="26" t="s">
        <v>121</v>
      </c>
      <c r="G780" s="26" t="s">
        <v>408</v>
      </c>
      <c r="H780" s="29" t="s">
        <v>284</v>
      </c>
      <c r="I780" s="26" t="s">
        <v>116</v>
      </c>
      <c r="J780" s="37" t="s">
        <v>306</v>
      </c>
      <c r="K780" s="19">
        <v>43696</v>
      </c>
      <c r="L780" s="19">
        <v>44681</v>
      </c>
      <c r="M780" s="27" t="s">
        <v>48</v>
      </c>
      <c r="N780" s="27" t="s">
        <v>32</v>
      </c>
      <c r="O780" s="27" t="s">
        <v>287</v>
      </c>
      <c r="P780" s="27" t="s">
        <v>288</v>
      </c>
      <c r="Q780" s="27" t="s">
        <v>295</v>
      </c>
      <c r="R780" s="27">
        <v>2018</v>
      </c>
      <c r="S780" s="22">
        <v>184384.74</v>
      </c>
      <c r="T780" s="27" t="s">
        <v>49</v>
      </c>
      <c r="U780" s="27" t="s">
        <v>50</v>
      </c>
      <c r="V780" s="27">
        <v>1</v>
      </c>
    </row>
    <row r="781" spans="1:22" s="1" customFormat="1" ht="25.25" customHeight="1">
      <c r="A781" s="26" t="s">
        <v>2254</v>
      </c>
      <c r="B781" s="26" t="s">
        <v>23</v>
      </c>
      <c r="C781" s="26" t="s">
        <v>24</v>
      </c>
      <c r="D781" s="27" t="s">
        <v>2255</v>
      </c>
      <c r="E781" s="20" t="s">
        <v>2256</v>
      </c>
      <c r="F781" s="28" t="s">
        <v>121</v>
      </c>
      <c r="G781" s="27" t="s">
        <v>283</v>
      </c>
      <c r="H781" s="29" t="s">
        <v>284</v>
      </c>
      <c r="I781" s="26" t="s">
        <v>116</v>
      </c>
      <c r="J781" s="37" t="s">
        <v>337</v>
      </c>
      <c r="K781" s="18">
        <v>44067</v>
      </c>
      <c r="L781" s="19">
        <v>44681</v>
      </c>
      <c r="M781" s="27" t="s">
        <v>48</v>
      </c>
      <c r="N781" s="27" t="s">
        <v>32</v>
      </c>
      <c r="O781" s="26" t="s">
        <v>287</v>
      </c>
      <c r="P781" s="26" t="s">
        <v>288</v>
      </c>
      <c r="Q781" s="26" t="s">
        <v>289</v>
      </c>
      <c r="R781" s="26">
        <v>2018</v>
      </c>
      <c r="S781" s="22">
        <v>218500</v>
      </c>
      <c r="T781" s="27" t="s">
        <v>49</v>
      </c>
      <c r="U781" s="27" t="s">
        <v>50</v>
      </c>
      <c r="V781" s="27">
        <v>1</v>
      </c>
    </row>
    <row r="782" spans="1:22" s="1" customFormat="1" ht="25.25" customHeight="1">
      <c r="A782" s="26" t="s">
        <v>2257</v>
      </c>
      <c r="B782" s="26" t="s">
        <v>23</v>
      </c>
      <c r="C782" s="26" t="s">
        <v>24</v>
      </c>
      <c r="D782" s="27" t="s">
        <v>2258</v>
      </c>
      <c r="E782" s="20" t="s">
        <v>2259</v>
      </c>
      <c r="F782" s="28" t="s">
        <v>121</v>
      </c>
      <c r="G782" s="27" t="s">
        <v>283</v>
      </c>
      <c r="H782" s="29" t="s">
        <v>284</v>
      </c>
      <c r="I782" s="26" t="s">
        <v>116</v>
      </c>
      <c r="J782" s="37" t="s">
        <v>337</v>
      </c>
      <c r="K782" s="18">
        <v>44075</v>
      </c>
      <c r="L782" s="19">
        <v>44681</v>
      </c>
      <c r="M782" s="27" t="s">
        <v>48</v>
      </c>
      <c r="N782" s="27" t="s">
        <v>32</v>
      </c>
      <c r="O782" s="26" t="s">
        <v>287</v>
      </c>
      <c r="P782" s="26" t="s">
        <v>288</v>
      </c>
      <c r="Q782" s="26" t="s">
        <v>289</v>
      </c>
      <c r="R782" s="26">
        <v>2018</v>
      </c>
      <c r="S782" s="22">
        <v>218500</v>
      </c>
      <c r="T782" s="27" t="s">
        <v>49</v>
      </c>
      <c r="U782" s="27" t="s">
        <v>50</v>
      </c>
      <c r="V782" s="27">
        <v>1</v>
      </c>
    </row>
    <row r="783" spans="1:22" s="1" customFormat="1" ht="25.25" customHeight="1">
      <c r="A783" s="26" t="s">
        <v>2260</v>
      </c>
      <c r="B783" s="26" t="s">
        <v>23</v>
      </c>
      <c r="C783" s="26" t="s">
        <v>24</v>
      </c>
      <c r="D783" s="27" t="s">
        <v>2261</v>
      </c>
      <c r="E783" s="20" t="s">
        <v>2262</v>
      </c>
      <c r="F783" s="28" t="s">
        <v>121</v>
      </c>
      <c r="G783" s="27" t="s">
        <v>283</v>
      </c>
      <c r="H783" s="29" t="s">
        <v>284</v>
      </c>
      <c r="I783" s="26" t="s">
        <v>116</v>
      </c>
      <c r="J783" s="37" t="s">
        <v>337</v>
      </c>
      <c r="K783" s="18">
        <v>44063</v>
      </c>
      <c r="L783" s="19">
        <v>44681</v>
      </c>
      <c r="M783" s="27" t="s">
        <v>48</v>
      </c>
      <c r="N783" s="27" t="s">
        <v>32</v>
      </c>
      <c r="O783" s="26" t="s">
        <v>287</v>
      </c>
      <c r="P783" s="26" t="s">
        <v>288</v>
      </c>
      <c r="Q783" s="26" t="s">
        <v>289</v>
      </c>
      <c r="R783" s="26">
        <v>2018</v>
      </c>
      <c r="S783" s="22">
        <v>217399.45</v>
      </c>
      <c r="T783" s="27" t="s">
        <v>49</v>
      </c>
      <c r="U783" s="27" t="s">
        <v>50</v>
      </c>
      <c r="V783" s="27">
        <v>1</v>
      </c>
    </row>
    <row r="784" spans="1:22" s="1" customFormat="1" ht="25.25" customHeight="1">
      <c r="A784" s="31" t="s">
        <v>2263</v>
      </c>
      <c r="B784" s="31" t="s">
        <v>23</v>
      </c>
      <c r="C784" s="31" t="s">
        <v>24</v>
      </c>
      <c r="D784" s="33" t="s">
        <v>2264</v>
      </c>
      <c r="E784" s="13" t="s">
        <v>2265</v>
      </c>
      <c r="F784" s="69" t="s">
        <v>121</v>
      </c>
      <c r="G784" s="36" t="s">
        <v>132</v>
      </c>
      <c r="H784" s="33" t="s">
        <v>133</v>
      </c>
      <c r="I784" s="31" t="s">
        <v>116</v>
      </c>
      <c r="J784" s="41" t="s">
        <v>709</v>
      </c>
      <c r="K784" s="9">
        <v>44078</v>
      </c>
      <c r="L784" s="19">
        <v>44681</v>
      </c>
      <c r="M784" s="32" t="s">
        <v>84</v>
      </c>
      <c r="N784" s="32" t="s">
        <v>710</v>
      </c>
      <c r="O784" s="32" t="s">
        <v>34</v>
      </c>
      <c r="P784" s="32" t="s">
        <v>127</v>
      </c>
      <c r="Q784" s="32" t="s">
        <v>136</v>
      </c>
      <c r="R784" s="36">
        <v>2019</v>
      </c>
      <c r="S784" s="21">
        <v>545814.15</v>
      </c>
      <c r="T784" s="31" t="s">
        <v>85</v>
      </c>
      <c r="U784" s="31" t="s">
        <v>86</v>
      </c>
      <c r="V784" s="27">
        <v>1</v>
      </c>
    </row>
    <row r="785" spans="1:22" s="1" customFormat="1" ht="25.25" customHeight="1">
      <c r="A785" s="26" t="s">
        <v>2266</v>
      </c>
      <c r="B785" s="27" t="s">
        <v>23</v>
      </c>
      <c r="C785" s="26" t="s">
        <v>24</v>
      </c>
      <c r="D785" s="27" t="s">
        <v>2267</v>
      </c>
      <c r="E785" s="20" t="s">
        <v>2268</v>
      </c>
      <c r="F785" s="27" t="s">
        <v>27</v>
      </c>
      <c r="G785" s="27" t="s">
        <v>2048</v>
      </c>
      <c r="H785" s="27" t="s">
        <v>1133</v>
      </c>
      <c r="I785" s="26" t="s">
        <v>30</v>
      </c>
      <c r="J785" s="28" t="s">
        <v>54</v>
      </c>
      <c r="K785" s="18">
        <v>43699</v>
      </c>
      <c r="L785" s="19">
        <v>44681</v>
      </c>
      <c r="M785" s="27" t="s">
        <v>1464</v>
      </c>
      <c r="N785" s="27" t="s">
        <v>1507</v>
      </c>
      <c r="O785" s="27" t="s">
        <v>287</v>
      </c>
      <c r="P785" s="27" t="s">
        <v>385</v>
      </c>
      <c r="Q785" s="27" t="s">
        <v>289</v>
      </c>
      <c r="R785" s="27">
        <v>2018</v>
      </c>
      <c r="S785" s="24">
        <v>154800</v>
      </c>
      <c r="T785" s="27" t="s">
        <v>1467</v>
      </c>
      <c r="U785" s="33" t="s">
        <v>58</v>
      </c>
      <c r="V785" s="27">
        <v>1</v>
      </c>
    </row>
    <row r="786" spans="1:22" s="1" customFormat="1" ht="25.25" customHeight="1">
      <c r="A786" s="26" t="s">
        <v>2269</v>
      </c>
      <c r="B786" s="27" t="s">
        <v>23</v>
      </c>
      <c r="C786" s="27" t="s">
        <v>24</v>
      </c>
      <c r="D786" s="27" t="s">
        <v>2270</v>
      </c>
      <c r="E786" s="20" t="s">
        <v>2271</v>
      </c>
      <c r="F786" s="27" t="s">
        <v>27</v>
      </c>
      <c r="G786" s="27" t="s">
        <v>1382</v>
      </c>
      <c r="H786" s="27" t="s">
        <v>1133</v>
      </c>
      <c r="I786" s="26" t="s">
        <v>30</v>
      </c>
      <c r="J786" s="38" t="s">
        <v>365</v>
      </c>
      <c r="K786" s="18">
        <v>43691</v>
      </c>
      <c r="L786" s="19">
        <v>44681</v>
      </c>
      <c r="M786" s="26" t="s">
        <v>161</v>
      </c>
      <c r="N786" s="27" t="s">
        <v>32</v>
      </c>
      <c r="O786" s="27" t="s">
        <v>287</v>
      </c>
      <c r="P786" s="27" t="s">
        <v>385</v>
      </c>
      <c r="Q786" s="27" t="s">
        <v>289</v>
      </c>
      <c r="R786" s="27">
        <v>2018</v>
      </c>
      <c r="S786" s="22">
        <v>154800</v>
      </c>
      <c r="T786" s="27" t="s">
        <v>162</v>
      </c>
      <c r="U786" s="27" t="s">
        <v>86</v>
      </c>
      <c r="V786" s="27">
        <v>1</v>
      </c>
    </row>
    <row r="787" spans="1:22" s="1" customFormat="1" ht="25.25" customHeight="1">
      <c r="A787" s="26" t="s">
        <v>2272</v>
      </c>
      <c r="B787" s="27" t="s">
        <v>23</v>
      </c>
      <c r="C787" s="26" t="s">
        <v>24</v>
      </c>
      <c r="D787" s="95" t="s">
        <v>2273</v>
      </c>
      <c r="E787" s="96" t="s">
        <v>2274</v>
      </c>
      <c r="F787" s="27" t="s">
        <v>27</v>
      </c>
      <c r="G787" s="27" t="s">
        <v>2048</v>
      </c>
      <c r="H787" s="27" t="s">
        <v>1133</v>
      </c>
      <c r="I787" s="26" t="s">
        <v>30</v>
      </c>
      <c r="J787" s="28" t="s">
        <v>54</v>
      </c>
      <c r="K787" s="18">
        <v>43699</v>
      </c>
      <c r="L787" s="19">
        <v>44681</v>
      </c>
      <c r="M787" s="27" t="s">
        <v>1464</v>
      </c>
      <c r="N787" s="27" t="s">
        <v>1482</v>
      </c>
      <c r="O787" s="27" t="s">
        <v>287</v>
      </c>
      <c r="P787" s="27" t="s">
        <v>385</v>
      </c>
      <c r="Q787" s="27" t="s">
        <v>289</v>
      </c>
      <c r="R787" s="27">
        <v>2018</v>
      </c>
      <c r="S787" s="24">
        <v>154800</v>
      </c>
      <c r="T787" s="27" t="s">
        <v>1467</v>
      </c>
      <c r="U787" s="33" t="s">
        <v>58</v>
      </c>
      <c r="V787" s="27">
        <v>1</v>
      </c>
    </row>
    <row r="788" spans="1:22" s="1" customFormat="1" ht="25.25" customHeight="1">
      <c r="A788" s="26" t="s">
        <v>2275</v>
      </c>
      <c r="B788" s="27" t="s">
        <v>23</v>
      </c>
      <c r="C788" s="26" t="s">
        <v>24</v>
      </c>
      <c r="D788" s="27" t="s">
        <v>2276</v>
      </c>
      <c r="E788" s="20" t="s">
        <v>2277</v>
      </c>
      <c r="F788" s="26" t="s">
        <v>27</v>
      </c>
      <c r="G788" s="26" t="s">
        <v>2048</v>
      </c>
      <c r="H788" s="27" t="s">
        <v>1133</v>
      </c>
      <c r="I788" s="26" t="s">
        <v>30</v>
      </c>
      <c r="J788" s="37" t="s">
        <v>956</v>
      </c>
      <c r="K788" s="18">
        <v>43690</v>
      </c>
      <c r="L788" s="19">
        <v>44681</v>
      </c>
      <c r="M788" s="26" t="s">
        <v>1464</v>
      </c>
      <c r="N788" s="27" t="s">
        <v>776</v>
      </c>
      <c r="O788" s="27" t="s">
        <v>287</v>
      </c>
      <c r="P788" s="27" t="s">
        <v>385</v>
      </c>
      <c r="Q788" s="27">
        <v>1600</v>
      </c>
      <c r="R788" s="27">
        <v>2018</v>
      </c>
      <c r="S788" s="22">
        <v>154800</v>
      </c>
      <c r="T788" s="26" t="s">
        <v>1467</v>
      </c>
      <c r="U788" s="33" t="s">
        <v>58</v>
      </c>
      <c r="V788" s="27">
        <v>1</v>
      </c>
    </row>
    <row r="789" spans="1:22" s="1" customFormat="1" ht="25.25" customHeight="1">
      <c r="A789" s="31" t="s">
        <v>2278</v>
      </c>
      <c r="B789" s="32" t="s">
        <v>23</v>
      </c>
      <c r="C789" s="31" t="s">
        <v>24</v>
      </c>
      <c r="D789" s="33" t="s">
        <v>2279</v>
      </c>
      <c r="E789" s="13" t="s">
        <v>2280</v>
      </c>
      <c r="F789" s="34" t="s">
        <v>121</v>
      </c>
      <c r="G789" s="32" t="s">
        <v>283</v>
      </c>
      <c r="H789" s="35" t="s">
        <v>284</v>
      </c>
      <c r="I789" s="31" t="s">
        <v>116</v>
      </c>
      <c r="J789" s="34" t="s">
        <v>306</v>
      </c>
      <c r="K789" s="15">
        <v>43704</v>
      </c>
      <c r="L789" s="19">
        <v>44681</v>
      </c>
      <c r="M789" s="32" t="s">
        <v>48</v>
      </c>
      <c r="N789" s="32" t="s">
        <v>2281</v>
      </c>
      <c r="O789" s="32" t="s">
        <v>287</v>
      </c>
      <c r="P789" s="32" t="s">
        <v>288</v>
      </c>
      <c r="Q789" s="31" t="s">
        <v>289</v>
      </c>
      <c r="R789" s="32">
        <v>2018</v>
      </c>
      <c r="S789" s="17">
        <v>217400</v>
      </c>
      <c r="T789" s="32" t="s">
        <v>49</v>
      </c>
      <c r="U789" s="32" t="s">
        <v>50</v>
      </c>
      <c r="V789" s="27">
        <v>1</v>
      </c>
    </row>
    <row r="790" spans="1:22" s="1" customFormat="1" ht="25.25" customHeight="1">
      <c r="A790" s="31" t="s">
        <v>2282</v>
      </c>
      <c r="B790" s="32" t="s">
        <v>23</v>
      </c>
      <c r="C790" s="31" t="s">
        <v>24</v>
      </c>
      <c r="D790" s="33" t="s">
        <v>2283</v>
      </c>
      <c r="E790" s="13" t="s">
        <v>2284</v>
      </c>
      <c r="F790" s="31" t="s">
        <v>262</v>
      </c>
      <c r="G790" s="31" t="s">
        <v>2285</v>
      </c>
      <c r="H790" s="31" t="s">
        <v>2286</v>
      </c>
      <c r="I790" s="31" t="s">
        <v>116</v>
      </c>
      <c r="J790" s="41" t="s">
        <v>2287</v>
      </c>
      <c r="K790" s="9">
        <v>43707</v>
      </c>
      <c r="L790" s="19">
        <v>44681</v>
      </c>
      <c r="M790" s="32" t="s">
        <v>48</v>
      </c>
      <c r="N790" s="32" t="s">
        <v>965</v>
      </c>
      <c r="O790" s="33" t="s">
        <v>287</v>
      </c>
      <c r="P790" s="33" t="s">
        <v>575</v>
      </c>
      <c r="Q790" s="33" t="s">
        <v>2288</v>
      </c>
      <c r="R790" s="33">
        <v>2019</v>
      </c>
      <c r="S790" s="21">
        <v>702816</v>
      </c>
      <c r="T790" s="32" t="s">
        <v>49</v>
      </c>
      <c r="U790" s="32" t="s">
        <v>50</v>
      </c>
      <c r="V790" s="27">
        <v>1</v>
      </c>
    </row>
    <row r="791" spans="1:22" s="1" customFormat="1" ht="25.25" customHeight="1">
      <c r="A791" s="31" t="s">
        <v>2289</v>
      </c>
      <c r="B791" s="32" t="s">
        <v>23</v>
      </c>
      <c r="C791" s="31" t="s">
        <v>24</v>
      </c>
      <c r="D791" s="33" t="s">
        <v>2290</v>
      </c>
      <c r="E791" s="13" t="s">
        <v>2291</v>
      </c>
      <c r="F791" s="31" t="s">
        <v>262</v>
      </c>
      <c r="G791" s="31" t="s">
        <v>2285</v>
      </c>
      <c r="H791" s="31" t="s">
        <v>2292</v>
      </c>
      <c r="I791" s="31" t="s">
        <v>116</v>
      </c>
      <c r="J791" s="41" t="s">
        <v>2287</v>
      </c>
      <c r="K791" s="9">
        <v>43705</v>
      </c>
      <c r="L791" s="19">
        <v>44681</v>
      </c>
      <c r="M791" s="32" t="s">
        <v>48</v>
      </c>
      <c r="N791" s="31" t="s">
        <v>2293</v>
      </c>
      <c r="O791" s="33" t="s">
        <v>287</v>
      </c>
      <c r="P791" s="33" t="s">
        <v>575</v>
      </c>
      <c r="Q791" s="33" t="s">
        <v>2288</v>
      </c>
      <c r="R791" s="33">
        <v>2019</v>
      </c>
      <c r="S791" s="21">
        <v>702816</v>
      </c>
      <c r="T791" s="32" t="s">
        <v>49</v>
      </c>
      <c r="U791" s="32" t="s">
        <v>50</v>
      </c>
      <c r="V791" s="27">
        <v>1</v>
      </c>
    </row>
    <row r="792" spans="1:22" s="1" customFormat="1" ht="25.25" customHeight="1">
      <c r="A792" s="31" t="s">
        <v>2294</v>
      </c>
      <c r="B792" s="32" t="s">
        <v>23</v>
      </c>
      <c r="C792" s="31" t="s">
        <v>24</v>
      </c>
      <c r="D792" s="33" t="s">
        <v>2295</v>
      </c>
      <c r="E792" s="13" t="s">
        <v>2296</v>
      </c>
      <c r="F792" s="31" t="s">
        <v>262</v>
      </c>
      <c r="G792" s="31" t="s">
        <v>2285</v>
      </c>
      <c r="H792" s="31" t="s">
        <v>2292</v>
      </c>
      <c r="I792" s="31" t="s">
        <v>116</v>
      </c>
      <c r="J792" s="41" t="s">
        <v>2287</v>
      </c>
      <c r="K792" s="9">
        <v>43707</v>
      </c>
      <c r="L792" s="19">
        <v>44681</v>
      </c>
      <c r="M792" s="32" t="s">
        <v>48</v>
      </c>
      <c r="N792" s="31" t="s">
        <v>266</v>
      </c>
      <c r="O792" s="33" t="s">
        <v>287</v>
      </c>
      <c r="P792" s="33" t="s">
        <v>575</v>
      </c>
      <c r="Q792" s="33" t="s">
        <v>2288</v>
      </c>
      <c r="R792" s="33">
        <v>2019</v>
      </c>
      <c r="S792" s="21">
        <v>702816</v>
      </c>
      <c r="T792" s="32" t="s">
        <v>49</v>
      </c>
      <c r="U792" s="32" t="s">
        <v>50</v>
      </c>
      <c r="V792" s="27">
        <v>1</v>
      </c>
    </row>
    <row r="793" spans="1:22" s="1" customFormat="1" ht="25.25" customHeight="1">
      <c r="A793" s="31" t="s">
        <v>2297</v>
      </c>
      <c r="B793" s="32" t="s">
        <v>23</v>
      </c>
      <c r="C793" s="31" t="s">
        <v>24</v>
      </c>
      <c r="D793" s="33" t="s">
        <v>2298</v>
      </c>
      <c r="E793" s="13" t="s">
        <v>2299</v>
      </c>
      <c r="F793" s="31" t="s">
        <v>262</v>
      </c>
      <c r="G793" s="31" t="s">
        <v>2285</v>
      </c>
      <c r="H793" s="31" t="s">
        <v>2292</v>
      </c>
      <c r="I793" s="31" t="s">
        <v>116</v>
      </c>
      <c r="J793" s="41" t="s">
        <v>2287</v>
      </c>
      <c r="K793" s="9">
        <v>43707</v>
      </c>
      <c r="L793" s="19">
        <v>44681</v>
      </c>
      <c r="M793" s="32" t="s">
        <v>48</v>
      </c>
      <c r="N793" s="31" t="s">
        <v>325</v>
      </c>
      <c r="O793" s="33" t="s">
        <v>287</v>
      </c>
      <c r="P793" s="33" t="s">
        <v>575</v>
      </c>
      <c r="Q793" s="33" t="s">
        <v>2288</v>
      </c>
      <c r="R793" s="33">
        <v>2019</v>
      </c>
      <c r="S793" s="21">
        <v>702816</v>
      </c>
      <c r="T793" s="32" t="s">
        <v>49</v>
      </c>
      <c r="U793" s="32" t="s">
        <v>50</v>
      </c>
      <c r="V793" s="27">
        <v>1</v>
      </c>
    </row>
    <row r="794" spans="1:22" s="1" customFormat="1" ht="25.25" customHeight="1">
      <c r="A794" s="31" t="s">
        <v>2300</v>
      </c>
      <c r="B794" s="32" t="s">
        <v>23</v>
      </c>
      <c r="C794" s="31" t="s">
        <v>24</v>
      </c>
      <c r="D794" s="33" t="s">
        <v>2301</v>
      </c>
      <c r="E794" s="13" t="s">
        <v>2302</v>
      </c>
      <c r="F794" s="31" t="s">
        <v>262</v>
      </c>
      <c r="G794" s="31" t="s">
        <v>2285</v>
      </c>
      <c r="H794" s="31" t="s">
        <v>2292</v>
      </c>
      <c r="I794" s="31" t="s">
        <v>116</v>
      </c>
      <c r="J794" s="41" t="s">
        <v>2287</v>
      </c>
      <c r="K794" s="9">
        <v>43707</v>
      </c>
      <c r="L794" s="19">
        <v>44681</v>
      </c>
      <c r="M794" s="32" t="s">
        <v>48</v>
      </c>
      <c r="N794" s="31" t="s">
        <v>266</v>
      </c>
      <c r="O794" s="33" t="s">
        <v>287</v>
      </c>
      <c r="P794" s="33" t="s">
        <v>575</v>
      </c>
      <c r="Q794" s="33" t="s">
        <v>2288</v>
      </c>
      <c r="R794" s="33">
        <v>2019</v>
      </c>
      <c r="S794" s="21">
        <v>702816</v>
      </c>
      <c r="T794" s="32" t="s">
        <v>49</v>
      </c>
      <c r="U794" s="32" t="s">
        <v>50</v>
      </c>
      <c r="V794" s="27">
        <v>1</v>
      </c>
    </row>
    <row r="795" spans="1:22" s="1" customFormat="1" ht="25.25" customHeight="1">
      <c r="A795" s="31" t="s">
        <v>3091</v>
      </c>
      <c r="B795" s="32" t="s">
        <v>23</v>
      </c>
      <c r="C795" s="31" t="s">
        <v>24</v>
      </c>
      <c r="D795" s="33" t="s">
        <v>3092</v>
      </c>
      <c r="E795" s="13" t="s">
        <v>3093</v>
      </c>
      <c r="F795" s="31" t="s">
        <v>262</v>
      </c>
      <c r="G795" s="31" t="s">
        <v>2285</v>
      </c>
      <c r="H795" s="31" t="s">
        <v>2292</v>
      </c>
      <c r="I795" s="31" t="s">
        <v>116</v>
      </c>
      <c r="J795" s="41" t="s">
        <v>2287</v>
      </c>
      <c r="K795" s="9">
        <v>43707</v>
      </c>
      <c r="L795" s="19">
        <v>44681</v>
      </c>
      <c r="M795" s="32" t="s">
        <v>48</v>
      </c>
      <c r="N795" s="31" t="s">
        <v>266</v>
      </c>
      <c r="O795" s="33" t="s">
        <v>287</v>
      </c>
      <c r="P795" s="33" t="s">
        <v>575</v>
      </c>
      <c r="Q795" s="33" t="s">
        <v>2288</v>
      </c>
      <c r="R795" s="33">
        <v>2019</v>
      </c>
      <c r="S795" s="21">
        <v>702816</v>
      </c>
      <c r="T795" s="32" t="s">
        <v>49</v>
      </c>
      <c r="U795" s="32" t="s">
        <v>50</v>
      </c>
      <c r="V795" s="27">
        <v>1</v>
      </c>
    </row>
    <row r="796" spans="1:22" s="1" customFormat="1" ht="25.25" customHeight="1">
      <c r="A796" s="31" t="s">
        <v>2303</v>
      </c>
      <c r="B796" s="32" t="s">
        <v>23</v>
      </c>
      <c r="C796" s="31" t="s">
        <v>24</v>
      </c>
      <c r="D796" s="33" t="s">
        <v>2304</v>
      </c>
      <c r="E796" s="13" t="s">
        <v>2305</v>
      </c>
      <c r="F796" s="31" t="s">
        <v>262</v>
      </c>
      <c r="G796" s="31" t="s">
        <v>2285</v>
      </c>
      <c r="H796" s="31" t="s">
        <v>2292</v>
      </c>
      <c r="I796" s="31" t="s">
        <v>116</v>
      </c>
      <c r="J796" s="41" t="s">
        <v>2287</v>
      </c>
      <c r="K796" s="9">
        <v>43707</v>
      </c>
      <c r="L796" s="19">
        <v>44681</v>
      </c>
      <c r="M796" s="32" t="s">
        <v>84</v>
      </c>
      <c r="N796" s="31" t="s">
        <v>2306</v>
      </c>
      <c r="O796" s="33" t="s">
        <v>287</v>
      </c>
      <c r="P796" s="33" t="s">
        <v>575</v>
      </c>
      <c r="Q796" s="33" t="s">
        <v>2288</v>
      </c>
      <c r="R796" s="33">
        <v>2019</v>
      </c>
      <c r="S796" s="21">
        <v>702816</v>
      </c>
      <c r="T796" s="32" t="s">
        <v>49</v>
      </c>
      <c r="U796" s="32" t="s">
        <v>50</v>
      </c>
      <c r="V796" s="27">
        <v>1</v>
      </c>
    </row>
    <row r="797" spans="1:22" s="1" customFormat="1" ht="25.25" customHeight="1">
      <c r="A797" s="36" t="s">
        <v>2307</v>
      </c>
      <c r="B797" s="31" t="s">
        <v>23</v>
      </c>
      <c r="C797" s="31" t="s">
        <v>24</v>
      </c>
      <c r="D797" s="36" t="s">
        <v>2308</v>
      </c>
      <c r="E797" s="11" t="s">
        <v>2309</v>
      </c>
      <c r="F797" s="36" t="s">
        <v>121</v>
      </c>
      <c r="G797" s="36" t="s">
        <v>132</v>
      </c>
      <c r="H797" s="33" t="s">
        <v>133</v>
      </c>
      <c r="I797" s="31" t="s">
        <v>116</v>
      </c>
      <c r="J797" s="41" t="s">
        <v>134</v>
      </c>
      <c r="K797" s="9">
        <v>44148</v>
      </c>
      <c r="L797" s="19">
        <v>44681</v>
      </c>
      <c r="M797" s="32" t="s">
        <v>48</v>
      </c>
      <c r="N797" s="32" t="s">
        <v>32</v>
      </c>
      <c r="O797" s="32" t="s">
        <v>34</v>
      </c>
      <c r="P797" s="32" t="s">
        <v>127</v>
      </c>
      <c r="Q797" s="32" t="s">
        <v>136</v>
      </c>
      <c r="R797" s="36">
        <v>2019</v>
      </c>
      <c r="S797" s="21">
        <v>521814.8</v>
      </c>
      <c r="T797" s="36" t="s">
        <v>49</v>
      </c>
      <c r="U797" s="32" t="s">
        <v>50</v>
      </c>
      <c r="V797" s="27">
        <v>1</v>
      </c>
    </row>
    <row r="798" spans="1:22" s="1" customFormat="1" ht="25.25" customHeight="1">
      <c r="A798" s="36" t="s">
        <v>2310</v>
      </c>
      <c r="B798" s="31" t="s">
        <v>23</v>
      </c>
      <c r="C798" s="31" t="s">
        <v>24</v>
      </c>
      <c r="D798" s="36" t="s">
        <v>2311</v>
      </c>
      <c r="E798" s="11" t="s">
        <v>2312</v>
      </c>
      <c r="F798" s="69" t="s">
        <v>121</v>
      </c>
      <c r="G798" s="36" t="s">
        <v>132</v>
      </c>
      <c r="H798" s="33" t="s">
        <v>133</v>
      </c>
      <c r="I798" s="31" t="s">
        <v>116</v>
      </c>
      <c r="J798" s="41" t="s">
        <v>134</v>
      </c>
      <c r="K798" s="9">
        <v>44134</v>
      </c>
      <c r="L798" s="19">
        <v>44681</v>
      </c>
      <c r="M798" s="32" t="s">
        <v>48</v>
      </c>
      <c r="N798" s="32" t="s">
        <v>32</v>
      </c>
      <c r="O798" s="32" t="s">
        <v>34</v>
      </c>
      <c r="P798" s="32" t="s">
        <v>127</v>
      </c>
      <c r="Q798" s="32" t="s">
        <v>136</v>
      </c>
      <c r="R798" s="36">
        <v>2019</v>
      </c>
      <c r="S798" s="21">
        <v>521814.8</v>
      </c>
      <c r="T798" s="36" t="s">
        <v>49</v>
      </c>
      <c r="U798" s="32" t="s">
        <v>50</v>
      </c>
      <c r="V798" s="27">
        <v>1</v>
      </c>
    </row>
    <row r="799" spans="1:22" s="1" customFormat="1" ht="25.25" customHeight="1">
      <c r="A799" s="31" t="s">
        <v>2313</v>
      </c>
      <c r="B799" s="31" t="s">
        <v>23</v>
      </c>
      <c r="C799" s="31" t="s">
        <v>24</v>
      </c>
      <c r="D799" s="33" t="s">
        <v>2314</v>
      </c>
      <c r="E799" s="13" t="s">
        <v>2315</v>
      </c>
      <c r="F799" s="69" t="s">
        <v>121</v>
      </c>
      <c r="G799" s="36" t="s">
        <v>132</v>
      </c>
      <c r="H799" s="33" t="s">
        <v>133</v>
      </c>
      <c r="I799" s="31" t="s">
        <v>116</v>
      </c>
      <c r="J799" s="41" t="s">
        <v>443</v>
      </c>
      <c r="K799" s="9">
        <v>44078</v>
      </c>
      <c r="L799" s="19">
        <v>44681</v>
      </c>
      <c r="M799" s="32" t="s">
        <v>55</v>
      </c>
      <c r="N799" s="32" t="s">
        <v>32</v>
      </c>
      <c r="O799" s="32" t="s">
        <v>34</v>
      </c>
      <c r="P799" s="32" t="s">
        <v>127</v>
      </c>
      <c r="Q799" s="32" t="s">
        <v>136</v>
      </c>
      <c r="R799" s="36">
        <v>2019</v>
      </c>
      <c r="S799" s="21">
        <v>521814.8</v>
      </c>
      <c r="T799" s="31" t="s">
        <v>57</v>
      </c>
      <c r="U799" s="31" t="s">
        <v>86</v>
      </c>
      <c r="V799" s="27">
        <v>1</v>
      </c>
    </row>
    <row r="800" spans="1:22" s="1" customFormat="1" ht="25.25" customHeight="1">
      <c r="A800" s="31" t="s">
        <v>2316</v>
      </c>
      <c r="B800" s="31" t="s">
        <v>23</v>
      </c>
      <c r="C800" s="31" t="s">
        <v>24</v>
      </c>
      <c r="D800" s="36" t="s">
        <v>2317</v>
      </c>
      <c r="E800" s="11" t="s">
        <v>2318</v>
      </c>
      <c r="F800" s="69" t="s">
        <v>121</v>
      </c>
      <c r="G800" s="36" t="s">
        <v>132</v>
      </c>
      <c r="H800" s="33" t="s">
        <v>133</v>
      </c>
      <c r="I800" s="31" t="s">
        <v>116</v>
      </c>
      <c r="J800" s="41" t="s">
        <v>134</v>
      </c>
      <c r="K800" s="9" t="s">
        <v>135</v>
      </c>
      <c r="L800" s="19">
        <v>44681</v>
      </c>
      <c r="M800" s="32" t="s">
        <v>48</v>
      </c>
      <c r="N800" s="32" t="s">
        <v>32</v>
      </c>
      <c r="O800" s="32" t="s">
        <v>34</v>
      </c>
      <c r="P800" s="32" t="s">
        <v>127</v>
      </c>
      <c r="Q800" s="32" t="s">
        <v>136</v>
      </c>
      <c r="R800" s="36">
        <v>2019</v>
      </c>
      <c r="S800" s="21">
        <v>521814.8</v>
      </c>
      <c r="T800" s="36" t="s">
        <v>49</v>
      </c>
      <c r="U800" s="32" t="s">
        <v>50</v>
      </c>
      <c r="V800" s="27">
        <v>1</v>
      </c>
    </row>
    <row r="801" spans="1:22" s="1" customFormat="1" ht="25.25" customHeight="1">
      <c r="A801" s="31" t="s">
        <v>2319</v>
      </c>
      <c r="B801" s="31" t="s">
        <v>23</v>
      </c>
      <c r="C801" s="31" t="s">
        <v>24</v>
      </c>
      <c r="D801" s="34" t="s">
        <v>2320</v>
      </c>
      <c r="E801" s="7" t="s">
        <v>2321</v>
      </c>
      <c r="F801" s="31" t="s">
        <v>121</v>
      </c>
      <c r="G801" s="32" t="s">
        <v>132</v>
      </c>
      <c r="H801" s="31" t="s">
        <v>133</v>
      </c>
      <c r="I801" s="31" t="s">
        <v>116</v>
      </c>
      <c r="J801" s="41" t="s">
        <v>140</v>
      </c>
      <c r="K801" s="9">
        <v>44064</v>
      </c>
      <c r="L801" s="19">
        <v>44681</v>
      </c>
      <c r="M801" s="32" t="s">
        <v>55</v>
      </c>
      <c r="N801" s="32" t="s">
        <v>32</v>
      </c>
      <c r="O801" s="32" t="s">
        <v>34</v>
      </c>
      <c r="P801" s="32" t="s">
        <v>127</v>
      </c>
      <c r="Q801" s="32" t="s">
        <v>136</v>
      </c>
      <c r="R801" s="32">
        <v>2019</v>
      </c>
      <c r="S801" s="16">
        <v>521814.8</v>
      </c>
      <c r="T801" s="32" t="s">
        <v>57</v>
      </c>
      <c r="U801" s="32" t="s">
        <v>58</v>
      </c>
      <c r="V801" s="27">
        <v>1</v>
      </c>
    </row>
    <row r="802" spans="1:22" s="1" customFormat="1" ht="25.25" customHeight="1">
      <c r="A802" s="31" t="s">
        <v>2322</v>
      </c>
      <c r="B802" s="31" t="s">
        <v>23</v>
      </c>
      <c r="C802" s="31" t="s">
        <v>24</v>
      </c>
      <c r="D802" s="33" t="s">
        <v>2323</v>
      </c>
      <c r="E802" s="13" t="s">
        <v>2324</v>
      </c>
      <c r="F802" s="69" t="s">
        <v>121</v>
      </c>
      <c r="G802" s="36" t="s">
        <v>1953</v>
      </c>
      <c r="H802" s="33" t="s">
        <v>1954</v>
      </c>
      <c r="I802" s="31" t="s">
        <v>116</v>
      </c>
      <c r="J802" s="41" t="s">
        <v>2325</v>
      </c>
      <c r="K802" s="9">
        <v>44104</v>
      </c>
      <c r="L802" s="19">
        <v>44681</v>
      </c>
      <c r="M802" s="32" t="s">
        <v>2326</v>
      </c>
      <c r="N802" s="32" t="s">
        <v>32</v>
      </c>
      <c r="O802" s="32" t="s">
        <v>34</v>
      </c>
      <c r="P802" s="32" t="s">
        <v>127</v>
      </c>
      <c r="Q802" s="32" t="s">
        <v>136</v>
      </c>
      <c r="R802" s="36">
        <v>2019</v>
      </c>
      <c r="S802" s="21">
        <v>521814.8</v>
      </c>
      <c r="T802" s="31" t="s">
        <v>49</v>
      </c>
      <c r="U802" s="31" t="s">
        <v>50</v>
      </c>
      <c r="V802" s="27">
        <v>1</v>
      </c>
    </row>
    <row r="803" spans="1:22" s="1" customFormat="1" ht="25.25" customHeight="1">
      <c r="A803" s="26" t="s">
        <v>2327</v>
      </c>
      <c r="B803" s="26" t="s">
        <v>23</v>
      </c>
      <c r="C803" s="26" t="s">
        <v>24</v>
      </c>
      <c r="D803" s="27" t="s">
        <v>2328</v>
      </c>
      <c r="E803" s="20" t="s">
        <v>2329</v>
      </c>
      <c r="F803" s="26" t="s">
        <v>65</v>
      </c>
      <c r="G803" s="28" t="s">
        <v>2330</v>
      </c>
      <c r="H803" s="26" t="s">
        <v>133</v>
      </c>
      <c r="I803" s="26" t="s">
        <v>116</v>
      </c>
      <c r="J803" s="37" t="s">
        <v>140</v>
      </c>
      <c r="K803" s="19">
        <v>44068</v>
      </c>
      <c r="L803" s="19">
        <v>44681</v>
      </c>
      <c r="M803" s="27" t="s">
        <v>55</v>
      </c>
      <c r="N803" s="27" t="s">
        <v>32</v>
      </c>
      <c r="O803" s="27" t="s">
        <v>34</v>
      </c>
      <c r="P803" s="27" t="s">
        <v>127</v>
      </c>
      <c r="Q803" s="27" t="s">
        <v>136</v>
      </c>
      <c r="R803" s="27">
        <v>2019</v>
      </c>
      <c r="S803" s="22">
        <v>393700</v>
      </c>
      <c r="T803" s="27" t="s">
        <v>57</v>
      </c>
      <c r="U803" s="27" t="s">
        <v>58</v>
      </c>
      <c r="V803" s="27">
        <v>1</v>
      </c>
    </row>
    <row r="804" spans="1:22" s="1" customFormat="1" ht="25.25" customHeight="1">
      <c r="A804" s="26" t="s">
        <v>2331</v>
      </c>
      <c r="B804" s="26" t="s">
        <v>23</v>
      </c>
      <c r="C804" s="26" t="s">
        <v>24</v>
      </c>
      <c r="D804" s="27" t="s">
        <v>2332</v>
      </c>
      <c r="E804" s="20" t="s">
        <v>2333</v>
      </c>
      <c r="F804" s="28" t="s">
        <v>121</v>
      </c>
      <c r="G804" s="27" t="s">
        <v>283</v>
      </c>
      <c r="H804" s="29" t="s">
        <v>284</v>
      </c>
      <c r="I804" s="26" t="s">
        <v>116</v>
      </c>
      <c r="J804" s="37" t="s">
        <v>354</v>
      </c>
      <c r="K804" s="18">
        <v>44063</v>
      </c>
      <c r="L804" s="19">
        <v>44681</v>
      </c>
      <c r="M804" s="27" t="s">
        <v>48</v>
      </c>
      <c r="N804" s="27" t="s">
        <v>32</v>
      </c>
      <c r="O804" s="26" t="s">
        <v>287</v>
      </c>
      <c r="P804" s="26" t="s">
        <v>288</v>
      </c>
      <c r="Q804" s="26" t="s">
        <v>289</v>
      </c>
      <c r="R804" s="26">
        <v>2018</v>
      </c>
      <c r="S804" s="22">
        <v>222899.9</v>
      </c>
      <c r="T804" s="27" t="s">
        <v>49</v>
      </c>
      <c r="U804" s="27" t="s">
        <v>50</v>
      </c>
      <c r="V804" s="27">
        <v>1</v>
      </c>
    </row>
    <row r="805" spans="1:22" s="1" customFormat="1" ht="25.25" customHeight="1">
      <c r="A805" s="155" t="s">
        <v>2335</v>
      </c>
      <c r="B805" s="26" t="s">
        <v>23</v>
      </c>
      <c r="C805" s="26" t="s">
        <v>24</v>
      </c>
      <c r="D805" s="27" t="s">
        <v>2336</v>
      </c>
      <c r="E805" s="20" t="s">
        <v>2337</v>
      </c>
      <c r="F805" s="27" t="s">
        <v>121</v>
      </c>
      <c r="G805" s="70" t="s">
        <v>122</v>
      </c>
      <c r="H805" s="27" t="s">
        <v>123</v>
      </c>
      <c r="I805" s="26" t="s">
        <v>30</v>
      </c>
      <c r="J805" s="37" t="s">
        <v>124</v>
      </c>
      <c r="K805" s="19">
        <v>44057</v>
      </c>
      <c r="L805" s="19">
        <v>44681</v>
      </c>
      <c r="M805" s="27" t="s">
        <v>125</v>
      </c>
      <c r="N805" s="27" t="s">
        <v>2338</v>
      </c>
      <c r="O805" s="26" t="s">
        <v>56</v>
      </c>
      <c r="P805" s="26" t="s">
        <v>127</v>
      </c>
      <c r="Q805" s="26" t="s">
        <v>119</v>
      </c>
      <c r="R805" s="26">
        <v>2019</v>
      </c>
      <c r="S805" s="50">
        <v>323416.8</v>
      </c>
      <c r="T805" s="27" t="s">
        <v>128</v>
      </c>
      <c r="U805" s="27" t="s">
        <v>58</v>
      </c>
      <c r="V805" s="27">
        <v>1</v>
      </c>
    </row>
    <row r="806" spans="1:22" s="1" customFormat="1" ht="25.25" customHeight="1">
      <c r="A806" s="26" t="s">
        <v>2340</v>
      </c>
      <c r="B806" s="26" t="s">
        <v>23</v>
      </c>
      <c r="C806" s="26" t="s">
        <v>24</v>
      </c>
      <c r="D806" s="27" t="s">
        <v>2341</v>
      </c>
      <c r="E806" s="20" t="s">
        <v>2342</v>
      </c>
      <c r="F806" s="28" t="s">
        <v>121</v>
      </c>
      <c r="G806" s="27" t="s">
        <v>283</v>
      </c>
      <c r="H806" s="29" t="s">
        <v>284</v>
      </c>
      <c r="I806" s="26" t="s">
        <v>116</v>
      </c>
      <c r="J806" s="37" t="s">
        <v>337</v>
      </c>
      <c r="K806" s="18">
        <v>44075</v>
      </c>
      <c r="L806" s="19">
        <v>44681</v>
      </c>
      <c r="M806" s="27" t="s">
        <v>48</v>
      </c>
      <c r="N806" s="27" t="s">
        <v>32</v>
      </c>
      <c r="O806" s="26" t="s">
        <v>287</v>
      </c>
      <c r="P806" s="26" t="s">
        <v>288</v>
      </c>
      <c r="Q806" s="26" t="s">
        <v>289</v>
      </c>
      <c r="R806" s="26">
        <v>2018</v>
      </c>
      <c r="S806" s="22">
        <v>222899.9</v>
      </c>
      <c r="T806" s="27" t="s">
        <v>49</v>
      </c>
      <c r="U806" s="27" t="s">
        <v>50</v>
      </c>
      <c r="V806" s="27">
        <v>1</v>
      </c>
    </row>
    <row r="807" spans="1:22" s="1" customFormat="1" ht="25.25" customHeight="1">
      <c r="A807" s="26" t="s">
        <v>2343</v>
      </c>
      <c r="B807" s="26" t="s">
        <v>23</v>
      </c>
      <c r="C807" s="26" t="s">
        <v>24</v>
      </c>
      <c r="D807" s="27" t="s">
        <v>2344</v>
      </c>
      <c r="E807" s="20" t="s">
        <v>2345</v>
      </c>
      <c r="F807" s="28" t="s">
        <v>121</v>
      </c>
      <c r="G807" s="27" t="s">
        <v>283</v>
      </c>
      <c r="H807" s="29" t="s">
        <v>284</v>
      </c>
      <c r="I807" s="26" t="s">
        <v>116</v>
      </c>
      <c r="J807" s="37" t="s">
        <v>337</v>
      </c>
      <c r="K807" s="18">
        <v>44063</v>
      </c>
      <c r="L807" s="19">
        <v>44681</v>
      </c>
      <c r="M807" s="27" t="s">
        <v>48</v>
      </c>
      <c r="N807" s="27" t="s">
        <v>32</v>
      </c>
      <c r="O807" s="26" t="s">
        <v>287</v>
      </c>
      <c r="P807" s="26" t="s">
        <v>288</v>
      </c>
      <c r="Q807" s="26" t="s">
        <v>289</v>
      </c>
      <c r="R807" s="26">
        <v>2018</v>
      </c>
      <c r="S807" s="22">
        <v>222899.9</v>
      </c>
      <c r="T807" s="27" t="s">
        <v>49</v>
      </c>
      <c r="U807" s="27" t="s">
        <v>50</v>
      </c>
      <c r="V807" s="27">
        <v>1</v>
      </c>
    </row>
    <row r="808" spans="1:22" s="1" customFormat="1" ht="25.25" customHeight="1">
      <c r="A808" s="26" t="s">
        <v>2346</v>
      </c>
      <c r="B808" s="26" t="s">
        <v>23</v>
      </c>
      <c r="C808" s="26" t="s">
        <v>24</v>
      </c>
      <c r="D808" s="27" t="s">
        <v>2347</v>
      </c>
      <c r="E808" s="20" t="s">
        <v>2348</v>
      </c>
      <c r="F808" s="27" t="s">
        <v>121</v>
      </c>
      <c r="G808" s="70" t="s">
        <v>122</v>
      </c>
      <c r="H808" s="26" t="s">
        <v>123</v>
      </c>
      <c r="I808" s="26" t="s">
        <v>30</v>
      </c>
      <c r="J808" s="37" t="s">
        <v>1217</v>
      </c>
      <c r="K808" s="19">
        <v>44099</v>
      </c>
      <c r="L808" s="19">
        <v>44681</v>
      </c>
      <c r="M808" s="26" t="s">
        <v>100</v>
      </c>
      <c r="N808" s="27" t="s">
        <v>32</v>
      </c>
      <c r="O808" s="26" t="s">
        <v>56</v>
      </c>
      <c r="P808" s="26" t="s">
        <v>127</v>
      </c>
      <c r="Q808" s="26" t="s">
        <v>119</v>
      </c>
      <c r="R808" s="26">
        <v>2019</v>
      </c>
      <c r="S808" s="22">
        <v>275867.75</v>
      </c>
      <c r="T808" s="27" t="s">
        <v>102</v>
      </c>
      <c r="U808" s="27" t="s">
        <v>37</v>
      </c>
      <c r="V808" s="27">
        <v>1</v>
      </c>
    </row>
    <row r="809" spans="1:22" s="1" customFormat="1" ht="25.25" customHeight="1">
      <c r="A809" s="26" t="s">
        <v>2349</v>
      </c>
      <c r="B809" s="26" t="s">
        <v>23</v>
      </c>
      <c r="C809" s="26" t="s">
        <v>24</v>
      </c>
      <c r="D809" s="27" t="s">
        <v>2350</v>
      </c>
      <c r="E809" s="20" t="s">
        <v>2351</v>
      </c>
      <c r="F809" s="28" t="s">
        <v>121</v>
      </c>
      <c r="G809" s="27" t="s">
        <v>283</v>
      </c>
      <c r="H809" s="29" t="s">
        <v>284</v>
      </c>
      <c r="I809" s="26" t="s">
        <v>116</v>
      </c>
      <c r="J809" s="37" t="s">
        <v>337</v>
      </c>
      <c r="K809" s="18">
        <v>44067</v>
      </c>
      <c r="L809" s="19">
        <v>44681</v>
      </c>
      <c r="M809" s="27" t="s">
        <v>48</v>
      </c>
      <c r="N809" s="27" t="s">
        <v>32</v>
      </c>
      <c r="O809" s="26" t="s">
        <v>287</v>
      </c>
      <c r="P809" s="26" t="s">
        <v>288</v>
      </c>
      <c r="Q809" s="26" t="s">
        <v>289</v>
      </c>
      <c r="R809" s="26">
        <v>2018</v>
      </c>
      <c r="S809" s="22">
        <v>222899.9</v>
      </c>
      <c r="T809" s="27" t="s">
        <v>49</v>
      </c>
      <c r="U809" s="27" t="s">
        <v>50</v>
      </c>
      <c r="V809" s="27">
        <v>1</v>
      </c>
    </row>
    <row r="810" spans="1:22" s="1" customFormat="1" ht="25.25" customHeight="1">
      <c r="A810" s="26" t="s">
        <v>2352</v>
      </c>
      <c r="B810" s="26" t="s">
        <v>23</v>
      </c>
      <c r="C810" s="26" t="s">
        <v>24</v>
      </c>
      <c r="D810" s="27" t="s">
        <v>2353</v>
      </c>
      <c r="E810" s="20" t="s">
        <v>2354</v>
      </c>
      <c r="F810" s="28" t="s">
        <v>121</v>
      </c>
      <c r="G810" s="27" t="s">
        <v>283</v>
      </c>
      <c r="H810" s="29" t="s">
        <v>284</v>
      </c>
      <c r="I810" s="26" t="s">
        <v>116</v>
      </c>
      <c r="J810" s="37" t="s">
        <v>337</v>
      </c>
      <c r="K810" s="18">
        <v>44067</v>
      </c>
      <c r="L810" s="19">
        <v>44681</v>
      </c>
      <c r="M810" s="27" t="s">
        <v>48</v>
      </c>
      <c r="N810" s="27" t="s">
        <v>32</v>
      </c>
      <c r="O810" s="26" t="s">
        <v>287</v>
      </c>
      <c r="P810" s="26" t="s">
        <v>288</v>
      </c>
      <c r="Q810" s="26" t="s">
        <v>289</v>
      </c>
      <c r="R810" s="26">
        <v>2018</v>
      </c>
      <c r="S810" s="22">
        <v>222899.9</v>
      </c>
      <c r="T810" s="27" t="s">
        <v>49</v>
      </c>
      <c r="U810" s="27" t="s">
        <v>50</v>
      </c>
      <c r="V810" s="27">
        <v>1</v>
      </c>
    </row>
    <row r="811" spans="1:22" s="1" customFormat="1" ht="25.25" customHeight="1">
      <c r="A811" s="26" t="s">
        <v>2355</v>
      </c>
      <c r="B811" s="26" t="s">
        <v>23</v>
      </c>
      <c r="C811" s="26" t="s">
        <v>24</v>
      </c>
      <c r="D811" s="27" t="s">
        <v>2356</v>
      </c>
      <c r="E811" s="20" t="s">
        <v>2357</v>
      </c>
      <c r="F811" s="28" t="s">
        <v>121</v>
      </c>
      <c r="G811" s="27" t="s">
        <v>283</v>
      </c>
      <c r="H811" s="29" t="s">
        <v>284</v>
      </c>
      <c r="I811" s="26" t="s">
        <v>116</v>
      </c>
      <c r="J811" s="37" t="s">
        <v>337</v>
      </c>
      <c r="K811" s="18">
        <v>44075</v>
      </c>
      <c r="L811" s="19">
        <v>44681</v>
      </c>
      <c r="M811" s="27" t="s">
        <v>48</v>
      </c>
      <c r="N811" s="27" t="s">
        <v>32</v>
      </c>
      <c r="O811" s="26" t="s">
        <v>287</v>
      </c>
      <c r="P811" s="26" t="s">
        <v>288</v>
      </c>
      <c r="Q811" s="26" t="s">
        <v>289</v>
      </c>
      <c r="R811" s="26">
        <v>2018</v>
      </c>
      <c r="S811" s="22">
        <v>222899.9</v>
      </c>
      <c r="T811" s="27" t="s">
        <v>49</v>
      </c>
      <c r="U811" s="27" t="s">
        <v>50</v>
      </c>
      <c r="V811" s="27">
        <v>1</v>
      </c>
    </row>
    <row r="812" spans="1:22" s="1" customFormat="1" ht="25.25" customHeight="1">
      <c r="A812" s="36" t="s">
        <v>2358</v>
      </c>
      <c r="B812" s="31" t="s">
        <v>23</v>
      </c>
      <c r="C812" s="31" t="s">
        <v>24</v>
      </c>
      <c r="D812" s="36" t="s">
        <v>2359</v>
      </c>
      <c r="E812" s="11" t="s">
        <v>2360</v>
      </c>
      <c r="F812" s="34" t="s">
        <v>121</v>
      </c>
      <c r="G812" s="32" t="s">
        <v>283</v>
      </c>
      <c r="H812" s="35" t="s">
        <v>284</v>
      </c>
      <c r="I812" s="31" t="s">
        <v>116</v>
      </c>
      <c r="J812" s="41" t="s">
        <v>354</v>
      </c>
      <c r="K812" s="6">
        <v>44061</v>
      </c>
      <c r="L812" s="19">
        <v>44681</v>
      </c>
      <c r="M812" s="32" t="s">
        <v>48</v>
      </c>
      <c r="N812" s="32" t="s">
        <v>965</v>
      </c>
      <c r="O812" s="33" t="s">
        <v>287</v>
      </c>
      <c r="P812" s="33" t="s">
        <v>288</v>
      </c>
      <c r="Q812" s="33" t="s">
        <v>289</v>
      </c>
      <c r="R812" s="33">
        <v>2018</v>
      </c>
      <c r="S812" s="16">
        <v>222899.9</v>
      </c>
      <c r="T812" s="32" t="s">
        <v>49</v>
      </c>
      <c r="U812" s="32" t="s">
        <v>50</v>
      </c>
      <c r="V812" s="27">
        <v>1</v>
      </c>
    </row>
    <row r="813" spans="1:22" s="1" customFormat="1" ht="25.25" customHeight="1">
      <c r="A813" s="26" t="s">
        <v>2361</v>
      </c>
      <c r="B813" s="26" t="s">
        <v>23</v>
      </c>
      <c r="C813" s="26" t="s">
        <v>24</v>
      </c>
      <c r="D813" s="27" t="s">
        <v>2362</v>
      </c>
      <c r="E813" s="20" t="s">
        <v>2363</v>
      </c>
      <c r="F813" s="28" t="s">
        <v>121</v>
      </c>
      <c r="G813" s="27" t="s">
        <v>283</v>
      </c>
      <c r="H813" s="29" t="s">
        <v>284</v>
      </c>
      <c r="I813" s="26" t="s">
        <v>116</v>
      </c>
      <c r="J813" s="37" t="s">
        <v>337</v>
      </c>
      <c r="K813" s="18">
        <v>44057</v>
      </c>
      <c r="L813" s="19">
        <v>44681</v>
      </c>
      <c r="M813" s="27" t="s">
        <v>48</v>
      </c>
      <c r="N813" s="27" t="s">
        <v>32</v>
      </c>
      <c r="O813" s="26" t="s">
        <v>287</v>
      </c>
      <c r="P813" s="26" t="s">
        <v>288</v>
      </c>
      <c r="Q813" s="26" t="s">
        <v>289</v>
      </c>
      <c r="R813" s="26">
        <v>2018</v>
      </c>
      <c r="S813" s="22">
        <v>222899.9</v>
      </c>
      <c r="T813" s="27" t="s">
        <v>49</v>
      </c>
      <c r="U813" s="27" t="s">
        <v>50</v>
      </c>
      <c r="V813" s="27">
        <v>1</v>
      </c>
    </row>
    <row r="814" spans="1:22" s="1" customFormat="1" ht="25.25" customHeight="1">
      <c r="A814" s="26" t="s">
        <v>2364</v>
      </c>
      <c r="B814" s="26" t="s">
        <v>23</v>
      </c>
      <c r="C814" s="26" t="s">
        <v>24</v>
      </c>
      <c r="D814" s="27" t="s">
        <v>2365</v>
      </c>
      <c r="E814" s="20" t="s">
        <v>2366</v>
      </c>
      <c r="F814" s="28" t="s">
        <v>121</v>
      </c>
      <c r="G814" s="27" t="s">
        <v>283</v>
      </c>
      <c r="H814" s="29" t="s">
        <v>284</v>
      </c>
      <c r="I814" s="26" t="s">
        <v>116</v>
      </c>
      <c r="J814" s="37" t="s">
        <v>337</v>
      </c>
      <c r="K814" s="18">
        <v>44063</v>
      </c>
      <c r="L814" s="19">
        <v>44681</v>
      </c>
      <c r="M814" s="27" t="s">
        <v>48</v>
      </c>
      <c r="N814" s="27" t="s">
        <v>32</v>
      </c>
      <c r="O814" s="26" t="s">
        <v>287</v>
      </c>
      <c r="P814" s="26" t="s">
        <v>288</v>
      </c>
      <c r="Q814" s="26" t="s">
        <v>289</v>
      </c>
      <c r="R814" s="26">
        <v>2018</v>
      </c>
      <c r="S814" s="22">
        <v>222899.9</v>
      </c>
      <c r="T814" s="27" t="s">
        <v>49</v>
      </c>
      <c r="U814" s="27" t="s">
        <v>50</v>
      </c>
      <c r="V814" s="27">
        <v>1</v>
      </c>
    </row>
    <row r="815" spans="1:22" s="1" customFormat="1" ht="25.25" customHeight="1">
      <c r="A815" s="31" t="s">
        <v>2367</v>
      </c>
      <c r="B815" s="31" t="s">
        <v>23</v>
      </c>
      <c r="C815" s="31" t="s">
        <v>24</v>
      </c>
      <c r="D815" s="33" t="s">
        <v>2368</v>
      </c>
      <c r="E815" s="13" t="s">
        <v>2369</v>
      </c>
      <c r="F815" s="69" t="s">
        <v>65</v>
      </c>
      <c r="G815" s="34" t="s">
        <v>2330</v>
      </c>
      <c r="H815" s="33" t="s">
        <v>133</v>
      </c>
      <c r="I815" s="31" t="s">
        <v>116</v>
      </c>
      <c r="J815" s="41" t="s">
        <v>140</v>
      </c>
      <c r="K815" s="9">
        <v>44063</v>
      </c>
      <c r="L815" s="19">
        <v>44681</v>
      </c>
      <c r="M815" s="32" t="s">
        <v>33</v>
      </c>
      <c r="N815" s="32" t="s">
        <v>32</v>
      </c>
      <c r="O815" s="31" t="s">
        <v>56</v>
      </c>
      <c r="P815" s="31" t="s">
        <v>127</v>
      </c>
      <c r="Q815" s="31" t="s">
        <v>119</v>
      </c>
      <c r="R815" s="31">
        <v>2019</v>
      </c>
      <c r="S815" s="21">
        <v>455018.57</v>
      </c>
      <c r="T815" s="36" t="s">
        <v>36</v>
      </c>
      <c r="U815" s="32" t="s">
        <v>37</v>
      </c>
      <c r="V815" s="27">
        <v>1</v>
      </c>
    </row>
    <row r="816" spans="1:22" s="1" customFormat="1" ht="25.25" customHeight="1">
      <c r="A816" s="31" t="s">
        <v>2370</v>
      </c>
      <c r="B816" s="31" t="s">
        <v>23</v>
      </c>
      <c r="C816" s="31" t="s">
        <v>24</v>
      </c>
      <c r="D816" s="36" t="s">
        <v>2371</v>
      </c>
      <c r="E816" s="11" t="s">
        <v>2372</v>
      </c>
      <c r="F816" s="69" t="s">
        <v>65</v>
      </c>
      <c r="G816" s="34" t="s">
        <v>2330</v>
      </c>
      <c r="H816" s="33" t="s">
        <v>133</v>
      </c>
      <c r="I816" s="31" t="s">
        <v>116</v>
      </c>
      <c r="J816" s="41" t="s">
        <v>134</v>
      </c>
      <c r="K816" s="9" t="s">
        <v>736</v>
      </c>
      <c r="L816" s="19">
        <v>44681</v>
      </c>
      <c r="M816" s="32" t="s">
        <v>48</v>
      </c>
      <c r="N816" s="32" t="s">
        <v>32</v>
      </c>
      <c r="O816" s="32" t="s">
        <v>34</v>
      </c>
      <c r="P816" s="32" t="s">
        <v>127</v>
      </c>
      <c r="Q816" s="32" t="s">
        <v>136</v>
      </c>
      <c r="R816" s="36">
        <v>2019</v>
      </c>
      <c r="S816" s="21">
        <v>455018.57</v>
      </c>
      <c r="T816" s="36" t="s">
        <v>49</v>
      </c>
      <c r="U816" s="32" t="s">
        <v>50</v>
      </c>
      <c r="V816" s="27">
        <v>1</v>
      </c>
    </row>
    <row r="817" spans="1:22" s="1" customFormat="1" ht="25.25" customHeight="1">
      <c r="A817" s="31" t="s">
        <v>2373</v>
      </c>
      <c r="B817" s="31" t="s">
        <v>23</v>
      </c>
      <c r="C817" s="31" t="s">
        <v>24</v>
      </c>
      <c r="D817" s="36" t="s">
        <v>2374</v>
      </c>
      <c r="E817" s="11" t="s">
        <v>2375</v>
      </c>
      <c r="F817" s="69" t="s">
        <v>65</v>
      </c>
      <c r="G817" s="34" t="s">
        <v>2330</v>
      </c>
      <c r="H817" s="33" t="s">
        <v>133</v>
      </c>
      <c r="I817" s="31" t="s">
        <v>116</v>
      </c>
      <c r="J817" s="41" t="s">
        <v>134</v>
      </c>
      <c r="K817" s="9" t="s">
        <v>736</v>
      </c>
      <c r="L817" s="19">
        <v>44681</v>
      </c>
      <c r="M817" s="32" t="s">
        <v>48</v>
      </c>
      <c r="N817" s="32" t="s">
        <v>32</v>
      </c>
      <c r="O817" s="32" t="s">
        <v>34</v>
      </c>
      <c r="P817" s="32" t="s">
        <v>127</v>
      </c>
      <c r="Q817" s="32" t="s">
        <v>136</v>
      </c>
      <c r="R817" s="36">
        <v>2019</v>
      </c>
      <c r="S817" s="21">
        <v>455018.57</v>
      </c>
      <c r="T817" s="36" t="s">
        <v>49</v>
      </c>
      <c r="U817" s="32" t="s">
        <v>50</v>
      </c>
      <c r="V817" s="27">
        <v>1</v>
      </c>
    </row>
    <row r="818" spans="1:22" s="1" customFormat="1" ht="25.25" customHeight="1">
      <c r="A818" s="31" t="s">
        <v>2376</v>
      </c>
      <c r="B818" s="31" t="s">
        <v>23</v>
      </c>
      <c r="C818" s="31" t="s">
        <v>24</v>
      </c>
      <c r="D818" s="36" t="s">
        <v>2377</v>
      </c>
      <c r="E818" s="11" t="s">
        <v>2378</v>
      </c>
      <c r="F818" s="69" t="s">
        <v>121</v>
      </c>
      <c r="G818" s="36" t="s">
        <v>132</v>
      </c>
      <c r="H818" s="33" t="s">
        <v>133</v>
      </c>
      <c r="I818" s="31" t="s">
        <v>116</v>
      </c>
      <c r="J818" s="41" t="s">
        <v>134</v>
      </c>
      <c r="K818" s="9" t="s">
        <v>2379</v>
      </c>
      <c r="L818" s="19">
        <v>44681</v>
      </c>
      <c r="M818" s="32" t="s">
        <v>48</v>
      </c>
      <c r="N818" s="32" t="s">
        <v>32</v>
      </c>
      <c r="O818" s="32" t="s">
        <v>34</v>
      </c>
      <c r="P818" s="32" t="s">
        <v>127</v>
      </c>
      <c r="Q818" s="32" t="s">
        <v>136</v>
      </c>
      <c r="R818" s="36">
        <v>2019</v>
      </c>
      <c r="S818" s="21">
        <v>524199.9</v>
      </c>
      <c r="T818" s="36" t="s">
        <v>49</v>
      </c>
      <c r="U818" s="32" t="s">
        <v>50</v>
      </c>
      <c r="V818" s="27">
        <v>1</v>
      </c>
    </row>
    <row r="819" spans="1:22" s="1" customFormat="1" ht="25.25" customHeight="1">
      <c r="A819" s="31" t="s">
        <v>2380</v>
      </c>
      <c r="B819" s="31" t="s">
        <v>23</v>
      </c>
      <c r="C819" s="31" t="s">
        <v>24</v>
      </c>
      <c r="D819" s="36" t="s">
        <v>2381</v>
      </c>
      <c r="E819" s="11" t="s">
        <v>2382</v>
      </c>
      <c r="F819" s="69" t="s">
        <v>121</v>
      </c>
      <c r="G819" s="36" t="s">
        <v>132</v>
      </c>
      <c r="H819" s="33" t="s">
        <v>133</v>
      </c>
      <c r="I819" s="31" t="s">
        <v>116</v>
      </c>
      <c r="J819" s="41" t="s">
        <v>134</v>
      </c>
      <c r="K819" s="9" t="s">
        <v>135</v>
      </c>
      <c r="L819" s="19">
        <v>44681</v>
      </c>
      <c r="M819" s="32" t="s">
        <v>48</v>
      </c>
      <c r="N819" s="32" t="s">
        <v>32</v>
      </c>
      <c r="O819" s="32" t="s">
        <v>34</v>
      </c>
      <c r="P819" s="32" t="s">
        <v>127</v>
      </c>
      <c r="Q819" s="32" t="s">
        <v>136</v>
      </c>
      <c r="R819" s="36">
        <v>2019</v>
      </c>
      <c r="S819" s="21">
        <v>521814.8</v>
      </c>
      <c r="T819" s="36" t="s">
        <v>49</v>
      </c>
      <c r="U819" s="32" t="s">
        <v>50</v>
      </c>
      <c r="V819" s="27">
        <v>1</v>
      </c>
    </row>
    <row r="820" spans="1:22" s="1" customFormat="1" ht="25.25" customHeight="1">
      <c r="A820" s="26" t="s">
        <v>2383</v>
      </c>
      <c r="B820" s="26" t="s">
        <v>23</v>
      </c>
      <c r="C820" s="26" t="s">
        <v>24</v>
      </c>
      <c r="D820" s="27" t="s">
        <v>2384</v>
      </c>
      <c r="E820" s="20" t="s">
        <v>2385</v>
      </c>
      <c r="F820" s="26" t="s">
        <v>121</v>
      </c>
      <c r="G820" s="27" t="s">
        <v>132</v>
      </c>
      <c r="H820" s="26" t="s">
        <v>133</v>
      </c>
      <c r="I820" s="26" t="s">
        <v>116</v>
      </c>
      <c r="J820" s="37" t="s">
        <v>140</v>
      </c>
      <c r="K820" s="19">
        <v>44068</v>
      </c>
      <c r="L820" s="19">
        <v>44681</v>
      </c>
      <c r="M820" s="27" t="s">
        <v>55</v>
      </c>
      <c r="N820" s="27" t="s">
        <v>32</v>
      </c>
      <c r="O820" s="27" t="s">
        <v>34</v>
      </c>
      <c r="P820" s="27" t="s">
        <v>127</v>
      </c>
      <c r="Q820" s="27" t="s">
        <v>136</v>
      </c>
      <c r="R820" s="27">
        <v>2019</v>
      </c>
      <c r="S820" s="22">
        <v>521814.8</v>
      </c>
      <c r="T820" s="27" t="s">
        <v>57</v>
      </c>
      <c r="U820" s="27" t="s">
        <v>58</v>
      </c>
      <c r="V820" s="27">
        <v>1</v>
      </c>
    </row>
    <row r="821" spans="1:22" s="1" customFormat="1" ht="25.25" customHeight="1">
      <c r="A821" s="31" t="s">
        <v>2386</v>
      </c>
      <c r="B821" s="31" t="s">
        <v>23</v>
      </c>
      <c r="C821" s="31" t="s">
        <v>24</v>
      </c>
      <c r="D821" s="32" t="s">
        <v>2387</v>
      </c>
      <c r="E821" s="7" t="s">
        <v>2388</v>
      </c>
      <c r="F821" s="69" t="s">
        <v>121</v>
      </c>
      <c r="G821" s="32" t="s">
        <v>132</v>
      </c>
      <c r="H821" s="31" t="s">
        <v>133</v>
      </c>
      <c r="I821" s="31" t="s">
        <v>116</v>
      </c>
      <c r="J821" s="41" t="s">
        <v>134</v>
      </c>
      <c r="K821" s="9" t="s">
        <v>2389</v>
      </c>
      <c r="L821" s="19">
        <v>44681</v>
      </c>
      <c r="M821" s="32" t="s">
        <v>48</v>
      </c>
      <c r="N821" s="32" t="s">
        <v>32</v>
      </c>
      <c r="O821" s="32" t="s">
        <v>34</v>
      </c>
      <c r="P821" s="32" t="s">
        <v>127</v>
      </c>
      <c r="Q821" s="32" t="s">
        <v>136</v>
      </c>
      <c r="R821" s="32">
        <v>2019</v>
      </c>
      <c r="S821" s="16">
        <v>521814.8</v>
      </c>
      <c r="T821" s="32" t="s">
        <v>49</v>
      </c>
      <c r="U821" s="32" t="s">
        <v>50</v>
      </c>
      <c r="V821" s="27">
        <v>1</v>
      </c>
    </row>
    <row r="822" spans="1:22" s="1" customFormat="1" ht="25.25" customHeight="1">
      <c r="A822" s="36" t="s">
        <v>2390</v>
      </c>
      <c r="B822" s="31" t="s">
        <v>23</v>
      </c>
      <c r="C822" s="31" t="s">
        <v>24</v>
      </c>
      <c r="D822" s="36" t="s">
        <v>2391</v>
      </c>
      <c r="E822" s="11" t="s">
        <v>2392</v>
      </c>
      <c r="F822" s="36" t="s">
        <v>121</v>
      </c>
      <c r="G822" s="36" t="s">
        <v>132</v>
      </c>
      <c r="H822" s="33" t="s">
        <v>133</v>
      </c>
      <c r="I822" s="31" t="s">
        <v>116</v>
      </c>
      <c r="J822" s="41" t="s">
        <v>134</v>
      </c>
      <c r="K822" s="9">
        <v>44148</v>
      </c>
      <c r="L822" s="19">
        <v>44681</v>
      </c>
      <c r="M822" s="32" t="s">
        <v>48</v>
      </c>
      <c r="N822" s="32" t="s">
        <v>32</v>
      </c>
      <c r="O822" s="32" t="s">
        <v>34</v>
      </c>
      <c r="P822" s="32" t="s">
        <v>127</v>
      </c>
      <c r="Q822" s="32" t="s">
        <v>136</v>
      </c>
      <c r="R822" s="36">
        <v>2019</v>
      </c>
      <c r="S822" s="21">
        <v>521814.8</v>
      </c>
      <c r="T822" s="36" t="s">
        <v>49</v>
      </c>
      <c r="U822" s="32" t="s">
        <v>50</v>
      </c>
      <c r="V822" s="27">
        <v>1</v>
      </c>
    </row>
    <row r="823" spans="1:22" s="1" customFormat="1" ht="25.25" customHeight="1">
      <c r="A823" s="31" t="s">
        <v>2393</v>
      </c>
      <c r="B823" s="31" t="s">
        <v>23</v>
      </c>
      <c r="C823" s="31" t="s">
        <v>24</v>
      </c>
      <c r="D823" s="36" t="s">
        <v>2394</v>
      </c>
      <c r="E823" s="11" t="s">
        <v>2395</v>
      </c>
      <c r="F823" s="69" t="s">
        <v>65</v>
      </c>
      <c r="G823" s="34" t="s">
        <v>2330</v>
      </c>
      <c r="H823" s="33" t="s">
        <v>133</v>
      </c>
      <c r="I823" s="31" t="s">
        <v>116</v>
      </c>
      <c r="J823" s="41" t="s">
        <v>134</v>
      </c>
      <c r="K823" s="9" t="s">
        <v>736</v>
      </c>
      <c r="L823" s="19">
        <v>44681</v>
      </c>
      <c r="M823" s="32" t="s">
        <v>48</v>
      </c>
      <c r="N823" s="32" t="s">
        <v>32</v>
      </c>
      <c r="O823" s="32" t="s">
        <v>34</v>
      </c>
      <c r="P823" s="32" t="s">
        <v>127</v>
      </c>
      <c r="Q823" s="32" t="s">
        <v>136</v>
      </c>
      <c r="R823" s="36">
        <v>2019</v>
      </c>
      <c r="S823" s="21">
        <v>455018.57</v>
      </c>
      <c r="T823" s="36" t="s">
        <v>49</v>
      </c>
      <c r="U823" s="32" t="s">
        <v>50</v>
      </c>
      <c r="V823" s="27">
        <v>1</v>
      </c>
    </row>
    <row r="824" spans="1:22" s="1" customFormat="1" ht="25.25" customHeight="1">
      <c r="A824" s="26" t="s">
        <v>2396</v>
      </c>
      <c r="B824" s="26" t="s">
        <v>23</v>
      </c>
      <c r="C824" s="26" t="s">
        <v>24</v>
      </c>
      <c r="D824" s="27" t="s">
        <v>2397</v>
      </c>
      <c r="E824" s="20" t="s">
        <v>2398</v>
      </c>
      <c r="F824" s="27" t="s">
        <v>65</v>
      </c>
      <c r="G824" s="28" t="s">
        <v>2330</v>
      </c>
      <c r="H824" s="26" t="s">
        <v>133</v>
      </c>
      <c r="I824" s="26" t="s">
        <v>116</v>
      </c>
      <c r="J824" s="37" t="s">
        <v>140</v>
      </c>
      <c r="K824" s="19">
        <v>44057</v>
      </c>
      <c r="L824" s="19">
        <v>44681</v>
      </c>
      <c r="M824" s="27" t="s">
        <v>33</v>
      </c>
      <c r="N824" s="27" t="s">
        <v>32</v>
      </c>
      <c r="O824" s="26" t="s">
        <v>56</v>
      </c>
      <c r="P824" s="26" t="s">
        <v>127</v>
      </c>
      <c r="Q824" s="26" t="s">
        <v>119</v>
      </c>
      <c r="R824" s="26">
        <v>2019</v>
      </c>
      <c r="S824" s="22">
        <v>455018.57</v>
      </c>
      <c r="T824" s="27" t="s">
        <v>36</v>
      </c>
      <c r="U824" s="27" t="s">
        <v>37</v>
      </c>
      <c r="V824" s="27">
        <v>1</v>
      </c>
    </row>
    <row r="825" spans="1:22" s="1" customFormat="1" ht="25.25" customHeight="1">
      <c r="A825" s="26" t="s">
        <v>2399</v>
      </c>
      <c r="B825" s="26" t="s">
        <v>23</v>
      </c>
      <c r="C825" s="26" t="s">
        <v>24</v>
      </c>
      <c r="D825" s="27" t="s">
        <v>2400</v>
      </c>
      <c r="E825" s="20" t="s">
        <v>2401</v>
      </c>
      <c r="F825" s="26" t="s">
        <v>65</v>
      </c>
      <c r="G825" s="28" t="s">
        <v>2330</v>
      </c>
      <c r="H825" s="26" t="s">
        <v>133</v>
      </c>
      <c r="I825" s="26" t="s">
        <v>116</v>
      </c>
      <c r="J825" s="37" t="s">
        <v>140</v>
      </c>
      <c r="K825" s="19">
        <v>44062</v>
      </c>
      <c r="L825" s="19">
        <v>44681</v>
      </c>
      <c r="M825" s="27" t="s">
        <v>55</v>
      </c>
      <c r="N825" s="27" t="s">
        <v>32</v>
      </c>
      <c r="O825" s="26" t="s">
        <v>34</v>
      </c>
      <c r="P825" s="26" t="s">
        <v>127</v>
      </c>
      <c r="Q825" s="26" t="s">
        <v>250</v>
      </c>
      <c r="R825" s="26">
        <v>2019</v>
      </c>
      <c r="S825" s="22">
        <v>455018.57</v>
      </c>
      <c r="T825" s="27" t="s">
        <v>57</v>
      </c>
      <c r="U825" s="27" t="s">
        <v>58</v>
      </c>
      <c r="V825" s="27">
        <v>1</v>
      </c>
    </row>
    <row r="826" spans="1:22" s="1" customFormat="1" ht="25.25" customHeight="1">
      <c r="A826" s="31" t="s">
        <v>2402</v>
      </c>
      <c r="B826" s="31" t="s">
        <v>23</v>
      </c>
      <c r="C826" s="31" t="s">
        <v>24</v>
      </c>
      <c r="D826" s="36" t="s">
        <v>2403</v>
      </c>
      <c r="E826" s="11" t="s">
        <v>2404</v>
      </c>
      <c r="F826" s="69" t="s">
        <v>65</v>
      </c>
      <c r="G826" s="34" t="s">
        <v>2330</v>
      </c>
      <c r="H826" s="33" t="s">
        <v>133</v>
      </c>
      <c r="I826" s="31" t="s">
        <v>116</v>
      </c>
      <c r="J826" s="41" t="s">
        <v>134</v>
      </c>
      <c r="K826" s="9" t="s">
        <v>2379</v>
      </c>
      <c r="L826" s="19">
        <v>44681</v>
      </c>
      <c r="M826" s="32" t="s">
        <v>48</v>
      </c>
      <c r="N826" s="32" t="s">
        <v>32</v>
      </c>
      <c r="O826" s="32" t="s">
        <v>34</v>
      </c>
      <c r="P826" s="32" t="s">
        <v>127</v>
      </c>
      <c r="Q826" s="32" t="s">
        <v>136</v>
      </c>
      <c r="R826" s="36">
        <v>2019</v>
      </c>
      <c r="S826" s="21">
        <v>455018.57</v>
      </c>
      <c r="T826" s="36" t="s">
        <v>49</v>
      </c>
      <c r="U826" s="32" t="s">
        <v>50</v>
      </c>
      <c r="V826" s="27">
        <v>1</v>
      </c>
    </row>
    <row r="827" spans="1:22" s="1" customFormat="1" ht="25.25" customHeight="1">
      <c r="A827" s="26" t="s">
        <v>2405</v>
      </c>
      <c r="B827" s="26" t="s">
        <v>23</v>
      </c>
      <c r="C827" s="26" t="s">
        <v>24</v>
      </c>
      <c r="D827" s="27" t="s">
        <v>2406</v>
      </c>
      <c r="E827" s="20" t="s">
        <v>2407</v>
      </c>
      <c r="F827" s="26" t="s">
        <v>65</v>
      </c>
      <c r="G827" s="28" t="s">
        <v>2330</v>
      </c>
      <c r="H827" s="26" t="s">
        <v>133</v>
      </c>
      <c r="I827" s="26" t="s">
        <v>116</v>
      </c>
      <c r="J827" s="37" t="s">
        <v>140</v>
      </c>
      <c r="K827" s="19">
        <v>44064</v>
      </c>
      <c r="L827" s="19">
        <v>44681</v>
      </c>
      <c r="M827" s="27" t="s">
        <v>55</v>
      </c>
      <c r="N827" s="27" t="s">
        <v>32</v>
      </c>
      <c r="O827" s="27" t="s">
        <v>34</v>
      </c>
      <c r="P827" s="27" t="s">
        <v>127</v>
      </c>
      <c r="Q827" s="27" t="s">
        <v>136</v>
      </c>
      <c r="R827" s="27">
        <v>2019</v>
      </c>
      <c r="S827" s="22">
        <v>455018.57</v>
      </c>
      <c r="T827" s="27" t="s">
        <v>57</v>
      </c>
      <c r="U827" s="27" t="s">
        <v>58</v>
      </c>
      <c r="V827" s="27">
        <v>1</v>
      </c>
    </row>
    <row r="828" spans="1:22" s="1" customFormat="1" ht="25.25" customHeight="1">
      <c r="A828" s="26" t="s">
        <v>2408</v>
      </c>
      <c r="B828" s="26" t="s">
        <v>23</v>
      </c>
      <c r="C828" s="26" t="s">
        <v>24</v>
      </c>
      <c r="D828" s="27" t="s">
        <v>2409</v>
      </c>
      <c r="E828" s="20" t="s">
        <v>2410</v>
      </c>
      <c r="F828" s="27" t="s">
        <v>65</v>
      </c>
      <c r="G828" s="28" t="s">
        <v>2330</v>
      </c>
      <c r="H828" s="26" t="s">
        <v>133</v>
      </c>
      <c r="I828" s="26" t="s">
        <v>116</v>
      </c>
      <c r="J828" s="37" t="s">
        <v>140</v>
      </c>
      <c r="K828" s="19">
        <v>44057</v>
      </c>
      <c r="L828" s="19">
        <v>44681</v>
      </c>
      <c r="M828" s="27" t="s">
        <v>33</v>
      </c>
      <c r="N828" s="27" t="s">
        <v>32</v>
      </c>
      <c r="O828" s="26" t="s">
        <v>56</v>
      </c>
      <c r="P828" s="26" t="s">
        <v>127</v>
      </c>
      <c r="Q828" s="26" t="s">
        <v>119</v>
      </c>
      <c r="R828" s="26">
        <v>2019</v>
      </c>
      <c r="S828" s="22">
        <v>455018.57</v>
      </c>
      <c r="T828" s="27" t="s">
        <v>36</v>
      </c>
      <c r="U828" s="27" t="s">
        <v>37</v>
      </c>
      <c r="V828" s="27">
        <v>1</v>
      </c>
    </row>
    <row r="829" spans="1:22" s="1" customFormat="1" ht="25.25" customHeight="1">
      <c r="A829" s="26" t="s">
        <v>2411</v>
      </c>
      <c r="B829" s="26" t="s">
        <v>23</v>
      </c>
      <c r="C829" s="26" t="s">
        <v>24</v>
      </c>
      <c r="D829" s="27" t="s">
        <v>2412</v>
      </c>
      <c r="E829" s="20" t="s">
        <v>2413</v>
      </c>
      <c r="F829" s="27" t="s">
        <v>65</v>
      </c>
      <c r="G829" s="28" t="s">
        <v>2330</v>
      </c>
      <c r="H829" s="26" t="s">
        <v>133</v>
      </c>
      <c r="I829" s="26" t="s">
        <v>116</v>
      </c>
      <c r="J829" s="37" t="s">
        <v>140</v>
      </c>
      <c r="K829" s="19">
        <v>44057</v>
      </c>
      <c r="L829" s="19">
        <v>44681</v>
      </c>
      <c r="M829" s="27" t="s">
        <v>33</v>
      </c>
      <c r="N829" s="27" t="s">
        <v>32</v>
      </c>
      <c r="O829" s="26" t="s">
        <v>56</v>
      </c>
      <c r="P829" s="26" t="s">
        <v>127</v>
      </c>
      <c r="Q829" s="26" t="s">
        <v>119</v>
      </c>
      <c r="R829" s="26">
        <v>2019</v>
      </c>
      <c r="S829" s="22">
        <v>455018.57</v>
      </c>
      <c r="T829" s="27" t="s">
        <v>36</v>
      </c>
      <c r="U829" s="27" t="s">
        <v>37</v>
      </c>
      <c r="V829" s="27">
        <v>1</v>
      </c>
    </row>
    <row r="830" spans="1:22" s="1" customFormat="1" ht="25.25" customHeight="1">
      <c r="A830" s="31" t="s">
        <v>2414</v>
      </c>
      <c r="B830" s="31" t="s">
        <v>23</v>
      </c>
      <c r="C830" s="31" t="s">
        <v>24</v>
      </c>
      <c r="D830" s="36" t="s">
        <v>2415</v>
      </c>
      <c r="E830" s="11" t="s">
        <v>2416</v>
      </c>
      <c r="F830" s="69" t="s">
        <v>121</v>
      </c>
      <c r="G830" s="36" t="s">
        <v>132</v>
      </c>
      <c r="H830" s="33" t="s">
        <v>133</v>
      </c>
      <c r="I830" s="31" t="s">
        <v>116</v>
      </c>
      <c r="J830" s="41" t="s">
        <v>134</v>
      </c>
      <c r="K830" s="9" t="s">
        <v>723</v>
      </c>
      <c r="L830" s="19">
        <v>44681</v>
      </c>
      <c r="M830" s="32" t="s">
        <v>48</v>
      </c>
      <c r="N830" s="32" t="s">
        <v>32</v>
      </c>
      <c r="O830" s="32" t="s">
        <v>34</v>
      </c>
      <c r="P830" s="32" t="s">
        <v>127</v>
      </c>
      <c r="Q830" s="32" t="s">
        <v>136</v>
      </c>
      <c r="R830" s="36">
        <v>2019</v>
      </c>
      <c r="S830" s="21">
        <v>521814.8</v>
      </c>
      <c r="T830" s="36" t="s">
        <v>49</v>
      </c>
      <c r="U830" s="32" t="s">
        <v>50</v>
      </c>
      <c r="V830" s="27">
        <v>1</v>
      </c>
    </row>
    <row r="831" spans="1:22" s="1" customFormat="1" ht="25.25" customHeight="1">
      <c r="A831" s="31" t="s">
        <v>2417</v>
      </c>
      <c r="B831" s="31" t="s">
        <v>23</v>
      </c>
      <c r="C831" s="31" t="s">
        <v>24</v>
      </c>
      <c r="D831" s="36" t="s">
        <v>2418</v>
      </c>
      <c r="E831" s="11" t="s">
        <v>2419</v>
      </c>
      <c r="F831" s="69" t="s">
        <v>121</v>
      </c>
      <c r="G831" s="36" t="s">
        <v>132</v>
      </c>
      <c r="H831" s="33" t="s">
        <v>133</v>
      </c>
      <c r="I831" s="31" t="s">
        <v>116</v>
      </c>
      <c r="J831" s="41" t="s">
        <v>134</v>
      </c>
      <c r="K831" s="9" t="s">
        <v>135</v>
      </c>
      <c r="L831" s="19">
        <v>44681</v>
      </c>
      <c r="M831" s="32" t="s">
        <v>48</v>
      </c>
      <c r="N831" s="32" t="s">
        <v>32</v>
      </c>
      <c r="O831" s="32" t="s">
        <v>34</v>
      </c>
      <c r="P831" s="32" t="s">
        <v>127</v>
      </c>
      <c r="Q831" s="32" t="s">
        <v>136</v>
      </c>
      <c r="R831" s="36">
        <v>2019</v>
      </c>
      <c r="S831" s="21">
        <v>521814.8</v>
      </c>
      <c r="T831" s="36" t="s">
        <v>49</v>
      </c>
      <c r="U831" s="32" t="s">
        <v>50</v>
      </c>
      <c r="V831" s="27">
        <v>1</v>
      </c>
    </row>
    <row r="832" spans="1:22" s="1" customFormat="1" ht="25.25" customHeight="1">
      <c r="A832" s="31" t="s">
        <v>2420</v>
      </c>
      <c r="B832" s="31" t="s">
        <v>23</v>
      </c>
      <c r="C832" s="31" t="s">
        <v>24</v>
      </c>
      <c r="D832" s="33" t="s">
        <v>2421</v>
      </c>
      <c r="E832" s="13" t="s">
        <v>2422</v>
      </c>
      <c r="F832" s="36" t="s">
        <v>121</v>
      </c>
      <c r="G832" s="36" t="s">
        <v>132</v>
      </c>
      <c r="H832" s="33" t="s">
        <v>133</v>
      </c>
      <c r="I832" s="31" t="s">
        <v>116</v>
      </c>
      <c r="J832" s="41" t="s">
        <v>140</v>
      </c>
      <c r="K832" s="9">
        <v>44057</v>
      </c>
      <c r="L832" s="19">
        <v>44681</v>
      </c>
      <c r="M832" s="32" t="s">
        <v>33</v>
      </c>
      <c r="N832" s="32" t="s">
        <v>32</v>
      </c>
      <c r="O832" s="32" t="s">
        <v>34</v>
      </c>
      <c r="P832" s="32" t="s">
        <v>127</v>
      </c>
      <c r="Q832" s="32" t="s">
        <v>136</v>
      </c>
      <c r="R832" s="36">
        <v>2019</v>
      </c>
      <c r="S832" s="21">
        <v>521814.8</v>
      </c>
      <c r="T832" s="36" t="s">
        <v>36</v>
      </c>
      <c r="U832" s="32" t="s">
        <v>37</v>
      </c>
      <c r="V832" s="27">
        <v>1</v>
      </c>
    </row>
    <row r="833" spans="1:22" s="1" customFormat="1" ht="25.25" customHeight="1">
      <c r="A833" s="31" t="s">
        <v>2423</v>
      </c>
      <c r="B833" s="31" t="s">
        <v>23</v>
      </c>
      <c r="C833" s="31" t="s">
        <v>24</v>
      </c>
      <c r="D833" s="36" t="s">
        <v>2424</v>
      </c>
      <c r="E833" s="11" t="s">
        <v>2425</v>
      </c>
      <c r="F833" s="69" t="s">
        <v>121</v>
      </c>
      <c r="G833" s="36" t="s">
        <v>132</v>
      </c>
      <c r="H833" s="33" t="s">
        <v>133</v>
      </c>
      <c r="I833" s="31" t="s">
        <v>116</v>
      </c>
      <c r="J833" s="41" t="s">
        <v>134</v>
      </c>
      <c r="K833" s="9" t="s">
        <v>135</v>
      </c>
      <c r="L833" s="19">
        <v>44681</v>
      </c>
      <c r="M833" s="32" t="s">
        <v>48</v>
      </c>
      <c r="N833" s="32" t="s">
        <v>32</v>
      </c>
      <c r="O833" s="32" t="s">
        <v>34</v>
      </c>
      <c r="P833" s="32" t="s">
        <v>127</v>
      </c>
      <c r="Q833" s="32" t="s">
        <v>136</v>
      </c>
      <c r="R833" s="36">
        <v>2019</v>
      </c>
      <c r="S833" s="21">
        <v>521814.8</v>
      </c>
      <c r="T833" s="36" t="s">
        <v>49</v>
      </c>
      <c r="U833" s="32" t="s">
        <v>50</v>
      </c>
      <c r="V833" s="27">
        <v>1</v>
      </c>
    </row>
    <row r="834" spans="1:22" s="1" customFormat="1" ht="25.25" customHeight="1">
      <c r="A834" s="31" t="s">
        <v>2426</v>
      </c>
      <c r="B834" s="31" t="s">
        <v>23</v>
      </c>
      <c r="C834" s="31" t="s">
        <v>24</v>
      </c>
      <c r="D834" s="33" t="s">
        <v>2427</v>
      </c>
      <c r="E834" s="13" t="s">
        <v>2428</v>
      </c>
      <c r="F834" s="69" t="s">
        <v>121</v>
      </c>
      <c r="G834" s="36" t="s">
        <v>132</v>
      </c>
      <c r="H834" s="33" t="s">
        <v>133</v>
      </c>
      <c r="I834" s="31" t="s">
        <v>116</v>
      </c>
      <c r="J834" s="41" t="s">
        <v>443</v>
      </c>
      <c r="K834" s="9">
        <v>44092</v>
      </c>
      <c r="L834" s="19">
        <v>44681</v>
      </c>
      <c r="M834" s="32" t="s">
        <v>55</v>
      </c>
      <c r="N834" s="32" t="s">
        <v>32</v>
      </c>
      <c r="O834" s="32" t="s">
        <v>34</v>
      </c>
      <c r="P834" s="32" t="s">
        <v>127</v>
      </c>
      <c r="Q834" s="32" t="s">
        <v>136</v>
      </c>
      <c r="R834" s="36">
        <v>2019</v>
      </c>
      <c r="S834" s="21">
        <v>521814.8</v>
      </c>
      <c r="T834" s="31" t="s">
        <v>57</v>
      </c>
      <c r="U834" s="31" t="s">
        <v>86</v>
      </c>
      <c r="V834" s="27">
        <v>1</v>
      </c>
    </row>
    <row r="835" spans="1:22" s="1" customFormat="1" ht="25.25" customHeight="1">
      <c r="A835" s="36" t="s">
        <v>2429</v>
      </c>
      <c r="B835" s="31" t="s">
        <v>23</v>
      </c>
      <c r="C835" s="31" t="s">
        <v>24</v>
      </c>
      <c r="D835" s="36" t="s">
        <v>2430</v>
      </c>
      <c r="E835" s="11" t="s">
        <v>2431</v>
      </c>
      <c r="F835" s="36" t="s">
        <v>121</v>
      </c>
      <c r="G835" s="36" t="s">
        <v>132</v>
      </c>
      <c r="H835" s="33" t="s">
        <v>133</v>
      </c>
      <c r="I835" s="31" t="s">
        <v>116</v>
      </c>
      <c r="J835" s="41" t="s">
        <v>134</v>
      </c>
      <c r="K835" s="9">
        <v>44148</v>
      </c>
      <c r="L835" s="19">
        <v>44681</v>
      </c>
      <c r="M835" s="32" t="s">
        <v>48</v>
      </c>
      <c r="N835" s="32" t="s">
        <v>32</v>
      </c>
      <c r="O835" s="32" t="s">
        <v>34</v>
      </c>
      <c r="P835" s="32" t="s">
        <v>127</v>
      </c>
      <c r="Q835" s="32" t="s">
        <v>136</v>
      </c>
      <c r="R835" s="36">
        <v>2019</v>
      </c>
      <c r="S835" s="21">
        <v>524199.9</v>
      </c>
      <c r="T835" s="36" t="s">
        <v>49</v>
      </c>
      <c r="U835" s="32" t="s">
        <v>50</v>
      </c>
      <c r="V835" s="27">
        <v>1</v>
      </c>
    </row>
    <row r="836" spans="1:22" s="1" customFormat="1" ht="25.25" customHeight="1">
      <c r="A836" s="31" t="s">
        <v>2432</v>
      </c>
      <c r="B836" s="31" t="s">
        <v>23</v>
      </c>
      <c r="C836" s="31" t="s">
        <v>24</v>
      </c>
      <c r="D836" s="36" t="s">
        <v>2433</v>
      </c>
      <c r="E836" s="11" t="s">
        <v>2434</v>
      </c>
      <c r="F836" s="69" t="s">
        <v>121</v>
      </c>
      <c r="G836" s="36" t="s">
        <v>132</v>
      </c>
      <c r="H836" s="33" t="s">
        <v>133</v>
      </c>
      <c r="I836" s="31" t="s">
        <v>116</v>
      </c>
      <c r="J836" s="41" t="s">
        <v>134</v>
      </c>
      <c r="K836" s="9" t="s">
        <v>135</v>
      </c>
      <c r="L836" s="19">
        <v>44681</v>
      </c>
      <c r="M836" s="32" t="s">
        <v>48</v>
      </c>
      <c r="N836" s="32" t="s">
        <v>32</v>
      </c>
      <c r="O836" s="32" t="s">
        <v>34</v>
      </c>
      <c r="P836" s="32" t="s">
        <v>127</v>
      </c>
      <c r="Q836" s="32" t="s">
        <v>136</v>
      </c>
      <c r="R836" s="36">
        <v>2019</v>
      </c>
      <c r="S836" s="21">
        <v>524199.9</v>
      </c>
      <c r="T836" s="36" t="s">
        <v>49</v>
      </c>
      <c r="U836" s="32" t="s">
        <v>50</v>
      </c>
      <c r="V836" s="27">
        <v>1</v>
      </c>
    </row>
    <row r="837" spans="1:22" s="1" customFormat="1" ht="25.25" customHeight="1">
      <c r="A837" s="36" t="s">
        <v>2435</v>
      </c>
      <c r="B837" s="31" t="s">
        <v>23</v>
      </c>
      <c r="C837" s="31" t="s">
        <v>24</v>
      </c>
      <c r="D837" s="36" t="s">
        <v>2436</v>
      </c>
      <c r="E837" s="11" t="s">
        <v>2437</v>
      </c>
      <c r="F837" s="36" t="s">
        <v>482</v>
      </c>
      <c r="G837" s="32" t="s">
        <v>625</v>
      </c>
      <c r="H837" s="33" t="s">
        <v>133</v>
      </c>
      <c r="I837" s="31" t="s">
        <v>116</v>
      </c>
      <c r="J837" s="41" t="s">
        <v>134</v>
      </c>
      <c r="K837" s="9">
        <v>44123</v>
      </c>
      <c r="L837" s="19">
        <v>44681</v>
      </c>
      <c r="M837" s="36" t="s">
        <v>33</v>
      </c>
      <c r="N837" s="32" t="s">
        <v>471</v>
      </c>
      <c r="O837" s="32" t="s">
        <v>34</v>
      </c>
      <c r="P837" s="32" t="s">
        <v>127</v>
      </c>
      <c r="Q837" s="32" t="s">
        <v>136</v>
      </c>
      <c r="R837" s="36">
        <v>2019</v>
      </c>
      <c r="S837" s="21" t="s">
        <v>2438</v>
      </c>
      <c r="T837" s="36" t="s">
        <v>36</v>
      </c>
      <c r="U837" s="32" t="s">
        <v>37</v>
      </c>
      <c r="V837" s="27">
        <v>1</v>
      </c>
    </row>
    <row r="838" spans="1:22" s="1" customFormat="1" ht="25.25" customHeight="1">
      <c r="A838" s="31" t="s">
        <v>2439</v>
      </c>
      <c r="B838" s="31" t="s">
        <v>23</v>
      </c>
      <c r="C838" s="31" t="s">
        <v>24</v>
      </c>
      <c r="D838" s="36" t="s">
        <v>2440</v>
      </c>
      <c r="E838" s="11" t="s">
        <v>2441</v>
      </c>
      <c r="F838" s="69" t="s">
        <v>65</v>
      </c>
      <c r="G838" s="34" t="s">
        <v>2330</v>
      </c>
      <c r="H838" s="33" t="s">
        <v>133</v>
      </c>
      <c r="I838" s="31" t="s">
        <v>116</v>
      </c>
      <c r="J838" s="41" t="s">
        <v>134</v>
      </c>
      <c r="K838" s="9" t="s">
        <v>723</v>
      </c>
      <c r="L838" s="19">
        <v>44681</v>
      </c>
      <c r="M838" s="32" t="s">
        <v>48</v>
      </c>
      <c r="N838" s="32" t="s">
        <v>32</v>
      </c>
      <c r="O838" s="32" t="s">
        <v>34</v>
      </c>
      <c r="P838" s="32" t="s">
        <v>127</v>
      </c>
      <c r="Q838" s="32" t="s">
        <v>136</v>
      </c>
      <c r="R838" s="36">
        <v>2019</v>
      </c>
      <c r="S838" s="21">
        <v>455018.57</v>
      </c>
      <c r="T838" s="36" t="s">
        <v>49</v>
      </c>
      <c r="U838" s="32" t="s">
        <v>50</v>
      </c>
      <c r="V838" s="27">
        <v>1</v>
      </c>
    </row>
    <row r="839" spans="1:22" s="1" customFormat="1" ht="25.25" customHeight="1">
      <c r="A839" s="36" t="s">
        <v>2442</v>
      </c>
      <c r="B839" s="31" t="s">
        <v>23</v>
      </c>
      <c r="C839" s="31" t="s">
        <v>24</v>
      </c>
      <c r="D839" s="36" t="s">
        <v>2443</v>
      </c>
      <c r="E839" s="11" t="s">
        <v>2444</v>
      </c>
      <c r="F839" s="36" t="s">
        <v>482</v>
      </c>
      <c r="G839" s="32" t="s">
        <v>625</v>
      </c>
      <c r="H839" s="33" t="s">
        <v>133</v>
      </c>
      <c r="I839" s="31" t="s">
        <v>116</v>
      </c>
      <c r="J839" s="41" t="s">
        <v>134</v>
      </c>
      <c r="K839" s="9" t="s">
        <v>723</v>
      </c>
      <c r="L839" s="19">
        <v>44681</v>
      </c>
      <c r="M839" s="32" t="s">
        <v>48</v>
      </c>
      <c r="N839" s="32" t="s">
        <v>32</v>
      </c>
      <c r="O839" s="32" t="s">
        <v>34</v>
      </c>
      <c r="P839" s="32" t="s">
        <v>127</v>
      </c>
      <c r="Q839" s="32" t="s">
        <v>136</v>
      </c>
      <c r="R839" s="36">
        <v>2019</v>
      </c>
      <c r="S839" s="21" t="s">
        <v>2438</v>
      </c>
      <c r="T839" s="36" t="s">
        <v>49</v>
      </c>
      <c r="U839" s="32" t="s">
        <v>50</v>
      </c>
      <c r="V839" s="27">
        <v>1</v>
      </c>
    </row>
    <row r="840" spans="1:22" s="1" customFormat="1" ht="25.25" customHeight="1">
      <c r="A840" s="31" t="s">
        <v>2445</v>
      </c>
      <c r="B840" s="31" t="s">
        <v>23</v>
      </c>
      <c r="C840" s="31" t="s">
        <v>24</v>
      </c>
      <c r="D840" s="36" t="s">
        <v>2446</v>
      </c>
      <c r="E840" s="11" t="s">
        <v>2447</v>
      </c>
      <c r="F840" s="69" t="s">
        <v>65</v>
      </c>
      <c r="G840" s="34" t="s">
        <v>2330</v>
      </c>
      <c r="H840" s="33" t="s">
        <v>133</v>
      </c>
      <c r="I840" s="31" t="s">
        <v>116</v>
      </c>
      <c r="J840" s="41" t="s">
        <v>134</v>
      </c>
      <c r="K840" s="9" t="s">
        <v>736</v>
      </c>
      <c r="L840" s="19">
        <v>44681</v>
      </c>
      <c r="M840" s="32" t="s">
        <v>48</v>
      </c>
      <c r="N840" s="32" t="s">
        <v>32</v>
      </c>
      <c r="O840" s="32" t="s">
        <v>34</v>
      </c>
      <c r="P840" s="32" t="s">
        <v>127</v>
      </c>
      <c r="Q840" s="32" t="s">
        <v>136</v>
      </c>
      <c r="R840" s="36">
        <v>2019</v>
      </c>
      <c r="S840" s="21">
        <v>451000</v>
      </c>
      <c r="T840" s="36" t="s">
        <v>49</v>
      </c>
      <c r="U840" s="32" t="s">
        <v>50</v>
      </c>
      <c r="V840" s="27">
        <v>1</v>
      </c>
    </row>
    <row r="841" spans="1:22" s="1" customFormat="1" ht="25.25" customHeight="1">
      <c r="A841" s="31" t="s">
        <v>2448</v>
      </c>
      <c r="B841" s="31" t="s">
        <v>23</v>
      </c>
      <c r="C841" s="31" t="s">
        <v>24</v>
      </c>
      <c r="D841" s="36" t="s">
        <v>2449</v>
      </c>
      <c r="E841" s="11" t="s">
        <v>2450</v>
      </c>
      <c r="F841" s="69" t="s">
        <v>65</v>
      </c>
      <c r="G841" s="34" t="s">
        <v>2330</v>
      </c>
      <c r="H841" s="33" t="s">
        <v>133</v>
      </c>
      <c r="I841" s="31" t="s">
        <v>116</v>
      </c>
      <c r="J841" s="41" t="s">
        <v>134</v>
      </c>
      <c r="K841" s="9" t="s">
        <v>135</v>
      </c>
      <c r="L841" s="19">
        <v>44681</v>
      </c>
      <c r="M841" s="32" t="s">
        <v>48</v>
      </c>
      <c r="N841" s="32" t="s">
        <v>32</v>
      </c>
      <c r="O841" s="32" t="s">
        <v>34</v>
      </c>
      <c r="P841" s="32" t="s">
        <v>127</v>
      </c>
      <c r="Q841" s="32" t="s">
        <v>136</v>
      </c>
      <c r="R841" s="36">
        <v>2019</v>
      </c>
      <c r="S841" s="21">
        <v>451000</v>
      </c>
      <c r="T841" s="36" t="s">
        <v>49</v>
      </c>
      <c r="U841" s="32" t="s">
        <v>50</v>
      </c>
      <c r="V841" s="27">
        <v>1</v>
      </c>
    </row>
    <row r="842" spans="1:22" s="1" customFormat="1" ht="25.25" customHeight="1">
      <c r="A842" s="31" t="s">
        <v>2451</v>
      </c>
      <c r="B842" s="31" t="s">
        <v>23</v>
      </c>
      <c r="C842" s="31" t="s">
        <v>24</v>
      </c>
      <c r="D842" s="33" t="s">
        <v>2452</v>
      </c>
      <c r="E842" s="13" t="s">
        <v>2453</v>
      </c>
      <c r="F842" s="69" t="s">
        <v>65</v>
      </c>
      <c r="G842" s="34" t="s">
        <v>2330</v>
      </c>
      <c r="H842" s="33" t="s">
        <v>133</v>
      </c>
      <c r="I842" s="31" t="s">
        <v>116</v>
      </c>
      <c r="J842" s="41" t="s">
        <v>140</v>
      </c>
      <c r="K842" s="9">
        <v>44063</v>
      </c>
      <c r="L842" s="19">
        <v>44681</v>
      </c>
      <c r="M842" s="32" t="s">
        <v>33</v>
      </c>
      <c r="N842" s="32" t="s">
        <v>32</v>
      </c>
      <c r="O842" s="31" t="s">
        <v>56</v>
      </c>
      <c r="P842" s="31" t="s">
        <v>127</v>
      </c>
      <c r="Q842" s="31" t="s">
        <v>119</v>
      </c>
      <c r="R842" s="31">
        <v>2019</v>
      </c>
      <c r="S842" s="21">
        <v>451000</v>
      </c>
      <c r="T842" s="36" t="s">
        <v>36</v>
      </c>
      <c r="U842" s="32" t="s">
        <v>37</v>
      </c>
      <c r="V842" s="27">
        <v>1</v>
      </c>
    </row>
    <row r="843" spans="1:22" s="1" customFormat="1" ht="25.25" customHeight="1">
      <c r="A843" s="31" t="s">
        <v>2454</v>
      </c>
      <c r="B843" s="31" t="s">
        <v>23</v>
      </c>
      <c r="C843" s="31" t="s">
        <v>24</v>
      </c>
      <c r="D843" s="36" t="s">
        <v>2455</v>
      </c>
      <c r="E843" s="11" t="s">
        <v>2456</v>
      </c>
      <c r="F843" s="69" t="s">
        <v>65</v>
      </c>
      <c r="G843" s="34" t="s">
        <v>2330</v>
      </c>
      <c r="H843" s="33" t="s">
        <v>133</v>
      </c>
      <c r="I843" s="31" t="s">
        <v>116</v>
      </c>
      <c r="J843" s="41" t="s">
        <v>134</v>
      </c>
      <c r="K843" s="9" t="s">
        <v>2379</v>
      </c>
      <c r="L843" s="19">
        <v>44681</v>
      </c>
      <c r="M843" s="32" t="s">
        <v>48</v>
      </c>
      <c r="N843" s="32" t="s">
        <v>32</v>
      </c>
      <c r="O843" s="32" t="s">
        <v>34</v>
      </c>
      <c r="P843" s="32" t="s">
        <v>127</v>
      </c>
      <c r="Q843" s="32" t="s">
        <v>136</v>
      </c>
      <c r="R843" s="36">
        <v>2019</v>
      </c>
      <c r="S843" s="21">
        <v>451000</v>
      </c>
      <c r="T843" s="36" t="s">
        <v>49</v>
      </c>
      <c r="U843" s="32" t="s">
        <v>50</v>
      </c>
      <c r="V843" s="27">
        <v>1</v>
      </c>
    </row>
    <row r="844" spans="1:22" s="1" customFormat="1" ht="25.25" customHeight="1">
      <c r="A844" s="26" t="s">
        <v>2457</v>
      </c>
      <c r="B844" s="26" t="s">
        <v>23</v>
      </c>
      <c r="C844" s="26" t="s">
        <v>24</v>
      </c>
      <c r="D844" s="27" t="s">
        <v>2458</v>
      </c>
      <c r="E844" s="20" t="s">
        <v>2459</v>
      </c>
      <c r="F844" s="26" t="s">
        <v>65</v>
      </c>
      <c r="G844" s="28" t="s">
        <v>2330</v>
      </c>
      <c r="H844" s="26" t="s">
        <v>133</v>
      </c>
      <c r="I844" s="26" t="s">
        <v>116</v>
      </c>
      <c r="J844" s="37" t="s">
        <v>140</v>
      </c>
      <c r="K844" s="19">
        <v>44068</v>
      </c>
      <c r="L844" s="19">
        <v>44681</v>
      </c>
      <c r="M844" s="27" t="s">
        <v>55</v>
      </c>
      <c r="N844" s="27" t="s">
        <v>32</v>
      </c>
      <c r="O844" s="27" t="s">
        <v>34</v>
      </c>
      <c r="P844" s="27" t="s">
        <v>127</v>
      </c>
      <c r="Q844" s="27" t="s">
        <v>136</v>
      </c>
      <c r="R844" s="27">
        <v>2019</v>
      </c>
      <c r="S844" s="22">
        <v>451000</v>
      </c>
      <c r="T844" s="27" t="s">
        <v>57</v>
      </c>
      <c r="U844" s="27" t="s">
        <v>58</v>
      </c>
      <c r="V844" s="27">
        <v>1</v>
      </c>
    </row>
    <row r="845" spans="1:22" s="1" customFormat="1" ht="25.25" customHeight="1">
      <c r="A845" s="26" t="s">
        <v>2460</v>
      </c>
      <c r="B845" s="27" t="s">
        <v>23</v>
      </c>
      <c r="C845" s="27" t="s">
        <v>24</v>
      </c>
      <c r="D845" s="29" t="s">
        <v>2461</v>
      </c>
      <c r="E845" s="97" t="s">
        <v>2462</v>
      </c>
      <c r="F845" s="93" t="s">
        <v>714</v>
      </c>
      <c r="G845" s="29" t="s">
        <v>2048</v>
      </c>
      <c r="H845" s="27" t="s">
        <v>1133</v>
      </c>
      <c r="I845" s="26" t="s">
        <v>30</v>
      </c>
      <c r="J845" s="38" t="s">
        <v>365</v>
      </c>
      <c r="K845" s="18">
        <v>43703</v>
      </c>
      <c r="L845" s="19">
        <v>44681</v>
      </c>
      <c r="M845" s="26" t="s">
        <v>161</v>
      </c>
      <c r="N845" s="27" t="s">
        <v>32</v>
      </c>
      <c r="O845" s="27" t="s">
        <v>287</v>
      </c>
      <c r="P845" s="27" t="s">
        <v>385</v>
      </c>
      <c r="Q845" s="27" t="s">
        <v>289</v>
      </c>
      <c r="R845" s="27">
        <v>2019</v>
      </c>
      <c r="S845" s="24">
        <v>154800</v>
      </c>
      <c r="T845" s="27" t="s">
        <v>162</v>
      </c>
      <c r="U845" s="27" t="s">
        <v>86</v>
      </c>
      <c r="V845" s="27">
        <v>1</v>
      </c>
    </row>
    <row r="846" spans="1:22" s="1" customFormat="1" ht="25.25" customHeight="1">
      <c r="A846" s="26" t="s">
        <v>2463</v>
      </c>
      <c r="B846" s="27" t="s">
        <v>23</v>
      </c>
      <c r="C846" s="27" t="s">
        <v>24</v>
      </c>
      <c r="D846" s="29" t="s">
        <v>2464</v>
      </c>
      <c r="E846" s="97" t="s">
        <v>2465</v>
      </c>
      <c r="F846" s="93" t="s">
        <v>714</v>
      </c>
      <c r="G846" s="29" t="s">
        <v>2048</v>
      </c>
      <c r="H846" s="27" t="s">
        <v>1133</v>
      </c>
      <c r="I846" s="26" t="s">
        <v>30</v>
      </c>
      <c r="J846" s="38" t="s">
        <v>365</v>
      </c>
      <c r="K846" s="18">
        <v>43703</v>
      </c>
      <c r="L846" s="19">
        <v>44681</v>
      </c>
      <c r="M846" s="26" t="s">
        <v>161</v>
      </c>
      <c r="N846" s="27" t="s">
        <v>32</v>
      </c>
      <c r="O846" s="27" t="s">
        <v>287</v>
      </c>
      <c r="P846" s="27" t="s">
        <v>385</v>
      </c>
      <c r="Q846" s="27" t="s">
        <v>289</v>
      </c>
      <c r="R846" s="27">
        <v>2019</v>
      </c>
      <c r="S846" s="24">
        <v>154800</v>
      </c>
      <c r="T846" s="27" t="s">
        <v>162</v>
      </c>
      <c r="U846" s="27" t="s">
        <v>86</v>
      </c>
      <c r="V846" s="27">
        <v>1</v>
      </c>
    </row>
    <row r="847" spans="1:22" s="1" customFormat="1" ht="25.25" customHeight="1">
      <c r="A847" s="26" t="s">
        <v>2466</v>
      </c>
      <c r="B847" s="27" t="s">
        <v>23</v>
      </c>
      <c r="C847" s="27" t="s">
        <v>24</v>
      </c>
      <c r="D847" s="29" t="s">
        <v>2467</v>
      </c>
      <c r="E847" s="97" t="s">
        <v>2468</v>
      </c>
      <c r="F847" s="93" t="s">
        <v>714</v>
      </c>
      <c r="G847" s="29" t="s">
        <v>2048</v>
      </c>
      <c r="H847" s="27" t="s">
        <v>1133</v>
      </c>
      <c r="I847" s="26" t="s">
        <v>30</v>
      </c>
      <c r="J847" s="38" t="s">
        <v>365</v>
      </c>
      <c r="K847" s="18">
        <v>43703</v>
      </c>
      <c r="L847" s="19">
        <v>44681</v>
      </c>
      <c r="M847" s="26" t="s">
        <v>161</v>
      </c>
      <c r="N847" s="27" t="s">
        <v>32</v>
      </c>
      <c r="O847" s="27" t="s">
        <v>287</v>
      </c>
      <c r="P847" s="27" t="s">
        <v>385</v>
      </c>
      <c r="Q847" s="27" t="s">
        <v>289</v>
      </c>
      <c r="R847" s="27">
        <v>2019</v>
      </c>
      <c r="S847" s="24">
        <v>154800</v>
      </c>
      <c r="T847" s="27" t="s">
        <v>162</v>
      </c>
      <c r="U847" s="27" t="s">
        <v>86</v>
      </c>
      <c r="V847" s="27">
        <v>1</v>
      </c>
    </row>
    <row r="848" spans="1:22" s="1" customFormat="1" ht="25.25" customHeight="1">
      <c r="A848" s="26" t="s">
        <v>2469</v>
      </c>
      <c r="B848" s="27" t="s">
        <v>23</v>
      </c>
      <c r="C848" s="27" t="s">
        <v>24</v>
      </c>
      <c r="D848" s="29" t="s">
        <v>2470</v>
      </c>
      <c r="E848" s="97" t="s">
        <v>2471</v>
      </c>
      <c r="F848" s="93" t="s">
        <v>714</v>
      </c>
      <c r="G848" s="29" t="s">
        <v>2048</v>
      </c>
      <c r="H848" s="27" t="s">
        <v>1133</v>
      </c>
      <c r="I848" s="26" t="s">
        <v>30</v>
      </c>
      <c r="J848" s="38" t="s">
        <v>365</v>
      </c>
      <c r="K848" s="18">
        <v>43703</v>
      </c>
      <c r="L848" s="19">
        <v>44681</v>
      </c>
      <c r="M848" s="26" t="s">
        <v>161</v>
      </c>
      <c r="N848" s="27" t="s">
        <v>32</v>
      </c>
      <c r="O848" s="27" t="s">
        <v>287</v>
      </c>
      <c r="P848" s="27" t="s">
        <v>385</v>
      </c>
      <c r="Q848" s="27" t="s">
        <v>289</v>
      </c>
      <c r="R848" s="27">
        <v>2019</v>
      </c>
      <c r="S848" s="24">
        <v>154800</v>
      </c>
      <c r="T848" s="27" t="s">
        <v>162</v>
      </c>
      <c r="U848" s="27" t="s">
        <v>86</v>
      </c>
      <c r="V848" s="27">
        <v>1</v>
      </c>
    </row>
    <row r="849" spans="1:22" s="1" customFormat="1" ht="25.25" customHeight="1">
      <c r="A849" s="26" t="s">
        <v>2472</v>
      </c>
      <c r="B849" s="27" t="s">
        <v>23</v>
      </c>
      <c r="C849" s="27" t="s">
        <v>24</v>
      </c>
      <c r="D849" s="29" t="s">
        <v>2473</v>
      </c>
      <c r="E849" s="97" t="s">
        <v>2474</v>
      </c>
      <c r="F849" s="93" t="s">
        <v>714</v>
      </c>
      <c r="G849" s="29" t="s">
        <v>2048</v>
      </c>
      <c r="H849" s="27" t="s">
        <v>1133</v>
      </c>
      <c r="I849" s="26" t="s">
        <v>30</v>
      </c>
      <c r="J849" s="38" t="s">
        <v>365</v>
      </c>
      <c r="K849" s="18">
        <v>43703</v>
      </c>
      <c r="L849" s="19">
        <v>44681</v>
      </c>
      <c r="M849" s="26" t="s">
        <v>161</v>
      </c>
      <c r="N849" s="27" t="s">
        <v>32</v>
      </c>
      <c r="O849" s="27" t="s">
        <v>287</v>
      </c>
      <c r="P849" s="27" t="s">
        <v>385</v>
      </c>
      <c r="Q849" s="27" t="s">
        <v>289</v>
      </c>
      <c r="R849" s="27">
        <v>2019</v>
      </c>
      <c r="S849" s="24">
        <v>154800</v>
      </c>
      <c r="T849" s="27" t="s">
        <v>162</v>
      </c>
      <c r="U849" s="27" t="s">
        <v>86</v>
      </c>
      <c r="V849" s="27">
        <v>1</v>
      </c>
    </row>
    <row r="850" spans="1:22" s="1" customFormat="1" ht="25.25" customHeight="1">
      <c r="A850" s="26" t="s">
        <v>2475</v>
      </c>
      <c r="B850" s="27" t="s">
        <v>23</v>
      </c>
      <c r="C850" s="27" t="s">
        <v>24</v>
      </c>
      <c r="D850" s="29" t="s">
        <v>2476</v>
      </c>
      <c r="E850" s="97" t="s">
        <v>2477</v>
      </c>
      <c r="F850" s="93" t="s">
        <v>714</v>
      </c>
      <c r="G850" s="29" t="s">
        <v>2048</v>
      </c>
      <c r="H850" s="27" t="s">
        <v>1133</v>
      </c>
      <c r="I850" s="26" t="s">
        <v>30</v>
      </c>
      <c r="J850" s="38" t="s">
        <v>365</v>
      </c>
      <c r="K850" s="18">
        <v>43703</v>
      </c>
      <c r="L850" s="19">
        <v>44681</v>
      </c>
      <c r="M850" s="26" t="s">
        <v>161</v>
      </c>
      <c r="N850" s="27" t="s">
        <v>32</v>
      </c>
      <c r="O850" s="27" t="s">
        <v>287</v>
      </c>
      <c r="P850" s="27" t="s">
        <v>385</v>
      </c>
      <c r="Q850" s="27" t="s">
        <v>289</v>
      </c>
      <c r="R850" s="27">
        <v>2019</v>
      </c>
      <c r="S850" s="24">
        <v>154800</v>
      </c>
      <c r="T850" s="27" t="s">
        <v>162</v>
      </c>
      <c r="U850" s="27" t="s">
        <v>86</v>
      </c>
      <c r="V850" s="27">
        <v>1</v>
      </c>
    </row>
    <row r="851" spans="1:22" s="1" customFormat="1" ht="25.25" customHeight="1">
      <c r="A851" s="26" t="s">
        <v>2478</v>
      </c>
      <c r="B851" s="27" t="s">
        <v>23</v>
      </c>
      <c r="C851" s="27" t="s">
        <v>24</v>
      </c>
      <c r="D851" s="29" t="s">
        <v>2479</v>
      </c>
      <c r="E851" s="97" t="s">
        <v>2480</v>
      </c>
      <c r="F851" s="93" t="s">
        <v>714</v>
      </c>
      <c r="G851" s="29" t="s">
        <v>2048</v>
      </c>
      <c r="H851" s="27" t="s">
        <v>1133</v>
      </c>
      <c r="I851" s="26" t="s">
        <v>30</v>
      </c>
      <c r="J851" s="38" t="s">
        <v>365</v>
      </c>
      <c r="K851" s="18">
        <v>43703</v>
      </c>
      <c r="L851" s="19">
        <v>44681</v>
      </c>
      <c r="M851" s="26" t="s">
        <v>161</v>
      </c>
      <c r="N851" s="27" t="s">
        <v>32</v>
      </c>
      <c r="O851" s="27" t="s">
        <v>287</v>
      </c>
      <c r="P851" s="27" t="s">
        <v>385</v>
      </c>
      <c r="Q851" s="27" t="s">
        <v>289</v>
      </c>
      <c r="R851" s="27">
        <v>2019</v>
      </c>
      <c r="S851" s="24">
        <v>154800</v>
      </c>
      <c r="T851" s="27" t="s">
        <v>162</v>
      </c>
      <c r="U851" s="27" t="s">
        <v>86</v>
      </c>
      <c r="V851" s="27">
        <v>1</v>
      </c>
    </row>
    <row r="852" spans="1:22" s="1" customFormat="1" ht="25.25" customHeight="1">
      <c r="A852" s="26" t="s">
        <v>2481</v>
      </c>
      <c r="B852" s="27" t="s">
        <v>23</v>
      </c>
      <c r="C852" s="27" t="s">
        <v>24</v>
      </c>
      <c r="D852" s="29" t="s">
        <v>2482</v>
      </c>
      <c r="E852" s="97" t="s">
        <v>2483</v>
      </c>
      <c r="F852" s="93" t="s">
        <v>714</v>
      </c>
      <c r="G852" s="29" t="s">
        <v>2048</v>
      </c>
      <c r="H852" s="27" t="s">
        <v>1133</v>
      </c>
      <c r="I852" s="26" t="s">
        <v>30</v>
      </c>
      <c r="J852" s="38" t="s">
        <v>365</v>
      </c>
      <c r="K852" s="18">
        <v>43703</v>
      </c>
      <c r="L852" s="19">
        <v>44681</v>
      </c>
      <c r="M852" s="26" t="s">
        <v>161</v>
      </c>
      <c r="N852" s="27" t="s">
        <v>32</v>
      </c>
      <c r="O852" s="27" t="s">
        <v>287</v>
      </c>
      <c r="P852" s="27" t="s">
        <v>385</v>
      </c>
      <c r="Q852" s="27" t="s">
        <v>289</v>
      </c>
      <c r="R852" s="27">
        <v>2019</v>
      </c>
      <c r="S852" s="24">
        <v>154800</v>
      </c>
      <c r="T852" s="27" t="s">
        <v>162</v>
      </c>
      <c r="U852" s="27" t="s">
        <v>86</v>
      </c>
      <c r="V852" s="27">
        <v>1</v>
      </c>
    </row>
    <row r="853" spans="1:22" s="1" customFormat="1" ht="25.25" customHeight="1">
      <c r="A853" s="26" t="s">
        <v>2484</v>
      </c>
      <c r="B853" s="27" t="s">
        <v>23</v>
      </c>
      <c r="C853" s="27" t="s">
        <v>24</v>
      </c>
      <c r="D853" s="29" t="s">
        <v>2485</v>
      </c>
      <c r="E853" s="97" t="s">
        <v>2486</v>
      </c>
      <c r="F853" s="93" t="s">
        <v>714</v>
      </c>
      <c r="G853" s="29" t="s">
        <v>2048</v>
      </c>
      <c r="H853" s="27" t="s">
        <v>1133</v>
      </c>
      <c r="I853" s="26" t="s">
        <v>30</v>
      </c>
      <c r="J853" s="38" t="s">
        <v>365</v>
      </c>
      <c r="K853" s="18">
        <v>43703</v>
      </c>
      <c r="L853" s="19">
        <v>44681</v>
      </c>
      <c r="M853" s="26" t="s">
        <v>161</v>
      </c>
      <c r="N853" s="27" t="s">
        <v>32</v>
      </c>
      <c r="O853" s="27" t="s">
        <v>287</v>
      </c>
      <c r="P853" s="27" t="s">
        <v>385</v>
      </c>
      <c r="Q853" s="27" t="s">
        <v>289</v>
      </c>
      <c r="R853" s="27">
        <v>2019</v>
      </c>
      <c r="S853" s="24">
        <v>154800</v>
      </c>
      <c r="T853" s="27" t="s">
        <v>162</v>
      </c>
      <c r="U853" s="27" t="s">
        <v>86</v>
      </c>
      <c r="V853" s="27">
        <v>1</v>
      </c>
    </row>
    <row r="854" spans="1:22" s="1" customFormat="1" ht="25.25" customHeight="1">
      <c r="A854" s="26" t="s">
        <v>2487</v>
      </c>
      <c r="B854" s="27" t="s">
        <v>23</v>
      </c>
      <c r="C854" s="27" t="s">
        <v>24</v>
      </c>
      <c r="D854" s="27" t="s">
        <v>2488</v>
      </c>
      <c r="E854" s="20" t="s">
        <v>2489</v>
      </c>
      <c r="F854" s="93" t="s">
        <v>714</v>
      </c>
      <c r="G854" s="29" t="s">
        <v>2048</v>
      </c>
      <c r="H854" s="27" t="s">
        <v>1133</v>
      </c>
      <c r="I854" s="26" t="s">
        <v>30</v>
      </c>
      <c r="J854" s="38" t="s">
        <v>365</v>
      </c>
      <c r="K854" s="18">
        <v>43703</v>
      </c>
      <c r="L854" s="19">
        <v>44681</v>
      </c>
      <c r="M854" s="26" t="s">
        <v>161</v>
      </c>
      <c r="N854" s="27" t="s">
        <v>32</v>
      </c>
      <c r="O854" s="27" t="s">
        <v>287</v>
      </c>
      <c r="P854" s="27" t="s">
        <v>385</v>
      </c>
      <c r="Q854" s="27" t="s">
        <v>289</v>
      </c>
      <c r="R854" s="27">
        <v>2019</v>
      </c>
      <c r="S854" s="24">
        <v>154800</v>
      </c>
      <c r="T854" s="27" t="s">
        <v>162</v>
      </c>
      <c r="U854" s="27" t="s">
        <v>86</v>
      </c>
      <c r="V854" s="27">
        <v>1</v>
      </c>
    </row>
    <row r="855" spans="1:22" s="1" customFormat="1" ht="25.25" customHeight="1">
      <c r="A855" s="26" t="s">
        <v>2490</v>
      </c>
      <c r="B855" s="27" t="s">
        <v>23</v>
      </c>
      <c r="C855" s="27" t="s">
        <v>24</v>
      </c>
      <c r="D855" s="27" t="s">
        <v>2491</v>
      </c>
      <c r="E855" s="20" t="s">
        <v>2492</v>
      </c>
      <c r="F855" s="93" t="s">
        <v>714</v>
      </c>
      <c r="G855" s="29" t="s">
        <v>2048</v>
      </c>
      <c r="H855" s="27" t="s">
        <v>1133</v>
      </c>
      <c r="I855" s="26" t="s">
        <v>30</v>
      </c>
      <c r="J855" s="38" t="s">
        <v>365</v>
      </c>
      <c r="K855" s="18">
        <v>43703</v>
      </c>
      <c r="L855" s="19">
        <v>44681</v>
      </c>
      <c r="M855" s="26" t="s">
        <v>161</v>
      </c>
      <c r="N855" s="27" t="s">
        <v>32</v>
      </c>
      <c r="O855" s="27" t="s">
        <v>287</v>
      </c>
      <c r="P855" s="27" t="s">
        <v>385</v>
      </c>
      <c r="Q855" s="27" t="s">
        <v>289</v>
      </c>
      <c r="R855" s="27">
        <v>2019</v>
      </c>
      <c r="S855" s="24">
        <v>154800</v>
      </c>
      <c r="T855" s="27" t="s">
        <v>162</v>
      </c>
      <c r="U855" s="27" t="s">
        <v>86</v>
      </c>
      <c r="V855" s="27">
        <v>1</v>
      </c>
    </row>
    <row r="856" spans="1:22" s="1" customFormat="1" ht="25.25" customHeight="1">
      <c r="A856" s="26" t="s">
        <v>2493</v>
      </c>
      <c r="B856" s="27" t="s">
        <v>23</v>
      </c>
      <c r="C856" s="27" t="s">
        <v>24</v>
      </c>
      <c r="D856" s="27" t="s">
        <v>2494</v>
      </c>
      <c r="E856" s="20" t="s">
        <v>2495</v>
      </c>
      <c r="F856" s="93" t="s">
        <v>714</v>
      </c>
      <c r="G856" s="29" t="s">
        <v>2048</v>
      </c>
      <c r="H856" s="27" t="s">
        <v>1133</v>
      </c>
      <c r="I856" s="26" t="s">
        <v>30</v>
      </c>
      <c r="J856" s="38" t="s">
        <v>365</v>
      </c>
      <c r="K856" s="18">
        <v>43703</v>
      </c>
      <c r="L856" s="19">
        <v>44681</v>
      </c>
      <c r="M856" s="26" t="s">
        <v>161</v>
      </c>
      <c r="N856" s="27" t="s">
        <v>32</v>
      </c>
      <c r="O856" s="27" t="s">
        <v>287</v>
      </c>
      <c r="P856" s="27" t="s">
        <v>385</v>
      </c>
      <c r="Q856" s="27" t="s">
        <v>289</v>
      </c>
      <c r="R856" s="27">
        <v>2019</v>
      </c>
      <c r="S856" s="24">
        <v>154800</v>
      </c>
      <c r="T856" s="27" t="s">
        <v>162</v>
      </c>
      <c r="U856" s="27" t="s">
        <v>86</v>
      </c>
      <c r="V856" s="27">
        <v>1</v>
      </c>
    </row>
    <row r="857" spans="1:22" s="1" customFormat="1" ht="25.25" customHeight="1">
      <c r="A857" s="26" t="s">
        <v>2496</v>
      </c>
      <c r="B857" s="27" t="s">
        <v>23</v>
      </c>
      <c r="C857" s="27" t="s">
        <v>24</v>
      </c>
      <c r="D857" s="27" t="s">
        <v>2497</v>
      </c>
      <c r="E857" s="20" t="s">
        <v>2498</v>
      </c>
      <c r="F857" s="93" t="s">
        <v>714</v>
      </c>
      <c r="G857" s="29" t="s">
        <v>2048</v>
      </c>
      <c r="H857" s="27" t="s">
        <v>1133</v>
      </c>
      <c r="I857" s="26" t="s">
        <v>30</v>
      </c>
      <c r="J857" s="38" t="s">
        <v>365</v>
      </c>
      <c r="K857" s="18">
        <v>43703</v>
      </c>
      <c r="L857" s="19">
        <v>44681</v>
      </c>
      <c r="M857" s="26" t="s">
        <v>161</v>
      </c>
      <c r="N857" s="27" t="s">
        <v>32</v>
      </c>
      <c r="O857" s="27" t="s">
        <v>287</v>
      </c>
      <c r="P857" s="27" t="s">
        <v>385</v>
      </c>
      <c r="Q857" s="27" t="s">
        <v>289</v>
      </c>
      <c r="R857" s="27">
        <v>2019</v>
      </c>
      <c r="S857" s="24">
        <v>154800</v>
      </c>
      <c r="T857" s="27" t="s">
        <v>162</v>
      </c>
      <c r="U857" s="27" t="s">
        <v>86</v>
      </c>
      <c r="V857" s="27">
        <v>1</v>
      </c>
    </row>
    <row r="858" spans="1:22" s="1" customFormat="1" ht="25.25" customHeight="1">
      <c r="A858" s="26" t="s">
        <v>2499</v>
      </c>
      <c r="B858" s="27" t="s">
        <v>23</v>
      </c>
      <c r="C858" s="27" t="s">
        <v>24</v>
      </c>
      <c r="D858" s="27" t="s">
        <v>2500</v>
      </c>
      <c r="E858" s="20" t="s">
        <v>2501</v>
      </c>
      <c r="F858" s="93" t="s">
        <v>714</v>
      </c>
      <c r="G858" s="29" t="s">
        <v>2048</v>
      </c>
      <c r="H858" s="27" t="s">
        <v>1133</v>
      </c>
      <c r="I858" s="26" t="s">
        <v>30</v>
      </c>
      <c r="J858" s="38" t="s">
        <v>365</v>
      </c>
      <c r="K858" s="18">
        <v>43703</v>
      </c>
      <c r="L858" s="19">
        <v>44681</v>
      </c>
      <c r="M858" s="26" t="s">
        <v>161</v>
      </c>
      <c r="N858" s="27" t="s">
        <v>32</v>
      </c>
      <c r="O858" s="27" t="s">
        <v>287</v>
      </c>
      <c r="P858" s="27" t="s">
        <v>385</v>
      </c>
      <c r="Q858" s="27" t="s">
        <v>289</v>
      </c>
      <c r="R858" s="27">
        <v>2019</v>
      </c>
      <c r="S858" s="24">
        <v>154800</v>
      </c>
      <c r="T858" s="27" t="s">
        <v>162</v>
      </c>
      <c r="U858" s="27" t="s">
        <v>86</v>
      </c>
      <c r="V858" s="27">
        <v>1</v>
      </c>
    </row>
    <row r="859" spans="1:22" s="1" customFormat="1" ht="25.25" customHeight="1">
      <c r="A859" s="26" t="s">
        <v>2502</v>
      </c>
      <c r="B859" s="27" t="s">
        <v>23</v>
      </c>
      <c r="C859" s="27" t="s">
        <v>24</v>
      </c>
      <c r="D859" s="27" t="s">
        <v>2503</v>
      </c>
      <c r="E859" s="20" t="s">
        <v>2504</v>
      </c>
      <c r="F859" s="93" t="s">
        <v>714</v>
      </c>
      <c r="G859" s="29" t="s">
        <v>2048</v>
      </c>
      <c r="H859" s="27" t="s">
        <v>1133</v>
      </c>
      <c r="I859" s="26" t="s">
        <v>30</v>
      </c>
      <c r="J859" s="38" t="s">
        <v>365</v>
      </c>
      <c r="K859" s="18">
        <v>43703</v>
      </c>
      <c r="L859" s="19">
        <v>44681</v>
      </c>
      <c r="M859" s="26" t="s">
        <v>161</v>
      </c>
      <c r="N859" s="27" t="s">
        <v>32</v>
      </c>
      <c r="O859" s="27" t="s">
        <v>287</v>
      </c>
      <c r="P859" s="27" t="s">
        <v>385</v>
      </c>
      <c r="Q859" s="27" t="s">
        <v>289</v>
      </c>
      <c r="R859" s="27">
        <v>2019</v>
      </c>
      <c r="S859" s="24">
        <v>154800</v>
      </c>
      <c r="T859" s="27" t="s">
        <v>162</v>
      </c>
      <c r="U859" s="27" t="s">
        <v>86</v>
      </c>
      <c r="V859" s="27">
        <v>1</v>
      </c>
    </row>
    <row r="860" spans="1:22" s="1" customFormat="1" ht="25.25" customHeight="1">
      <c r="A860" s="26" t="s">
        <v>2505</v>
      </c>
      <c r="B860" s="27" t="s">
        <v>23</v>
      </c>
      <c r="C860" s="27" t="s">
        <v>24</v>
      </c>
      <c r="D860" s="27" t="s">
        <v>2506</v>
      </c>
      <c r="E860" s="20" t="s">
        <v>2507</v>
      </c>
      <c r="F860" s="93" t="s">
        <v>714</v>
      </c>
      <c r="G860" s="29" t="s">
        <v>2048</v>
      </c>
      <c r="H860" s="27" t="s">
        <v>1133</v>
      </c>
      <c r="I860" s="26" t="s">
        <v>30</v>
      </c>
      <c r="J860" s="38" t="s">
        <v>365</v>
      </c>
      <c r="K860" s="18">
        <v>43703</v>
      </c>
      <c r="L860" s="19">
        <v>44681</v>
      </c>
      <c r="M860" s="26" t="s">
        <v>161</v>
      </c>
      <c r="N860" s="27" t="s">
        <v>32</v>
      </c>
      <c r="O860" s="27" t="s">
        <v>287</v>
      </c>
      <c r="P860" s="27" t="s">
        <v>385</v>
      </c>
      <c r="Q860" s="27" t="s">
        <v>289</v>
      </c>
      <c r="R860" s="27">
        <v>2019</v>
      </c>
      <c r="S860" s="24">
        <v>154800</v>
      </c>
      <c r="T860" s="27" t="s">
        <v>162</v>
      </c>
      <c r="U860" s="27" t="s">
        <v>86</v>
      </c>
      <c r="V860" s="27">
        <v>1</v>
      </c>
    </row>
    <row r="861" spans="1:22" s="1" customFormat="1" ht="25.25" customHeight="1">
      <c r="A861" s="26" t="s">
        <v>2508</v>
      </c>
      <c r="B861" s="27" t="s">
        <v>23</v>
      </c>
      <c r="C861" s="27" t="s">
        <v>24</v>
      </c>
      <c r="D861" s="27" t="s">
        <v>2509</v>
      </c>
      <c r="E861" s="20" t="s">
        <v>2510</v>
      </c>
      <c r="F861" s="93" t="s">
        <v>714</v>
      </c>
      <c r="G861" s="29" t="s">
        <v>2048</v>
      </c>
      <c r="H861" s="27" t="s">
        <v>1133</v>
      </c>
      <c r="I861" s="26" t="s">
        <v>30</v>
      </c>
      <c r="J861" s="38" t="s">
        <v>365</v>
      </c>
      <c r="K861" s="18">
        <v>43703</v>
      </c>
      <c r="L861" s="19">
        <v>44681</v>
      </c>
      <c r="M861" s="26" t="s">
        <v>161</v>
      </c>
      <c r="N861" s="27" t="s">
        <v>32</v>
      </c>
      <c r="O861" s="27" t="s">
        <v>287</v>
      </c>
      <c r="P861" s="27" t="s">
        <v>385</v>
      </c>
      <c r="Q861" s="27" t="s">
        <v>289</v>
      </c>
      <c r="R861" s="27">
        <v>2019</v>
      </c>
      <c r="S861" s="24">
        <v>154800</v>
      </c>
      <c r="T861" s="27" t="s">
        <v>162</v>
      </c>
      <c r="U861" s="27" t="s">
        <v>86</v>
      </c>
      <c r="V861" s="27">
        <v>1</v>
      </c>
    </row>
    <row r="862" spans="1:22" s="1" customFormat="1" ht="25.25" customHeight="1">
      <c r="A862" s="26" t="s">
        <v>2511</v>
      </c>
      <c r="B862" s="27" t="s">
        <v>23</v>
      </c>
      <c r="C862" s="27" t="s">
        <v>24</v>
      </c>
      <c r="D862" s="27" t="s">
        <v>2512</v>
      </c>
      <c r="E862" s="20" t="s">
        <v>2513</v>
      </c>
      <c r="F862" s="93" t="s">
        <v>714</v>
      </c>
      <c r="G862" s="29" t="s">
        <v>2048</v>
      </c>
      <c r="H862" s="27" t="s">
        <v>1133</v>
      </c>
      <c r="I862" s="26" t="s">
        <v>30</v>
      </c>
      <c r="J862" s="38" t="s">
        <v>365</v>
      </c>
      <c r="K862" s="18">
        <v>43703</v>
      </c>
      <c r="L862" s="19">
        <v>44681</v>
      </c>
      <c r="M862" s="26" t="s">
        <v>161</v>
      </c>
      <c r="N862" s="27" t="s">
        <v>32</v>
      </c>
      <c r="O862" s="27" t="s">
        <v>287</v>
      </c>
      <c r="P862" s="27" t="s">
        <v>385</v>
      </c>
      <c r="Q862" s="27" t="s">
        <v>289</v>
      </c>
      <c r="R862" s="27">
        <v>2019</v>
      </c>
      <c r="S862" s="24">
        <v>154800</v>
      </c>
      <c r="T862" s="27" t="s">
        <v>162</v>
      </c>
      <c r="U862" s="27" t="s">
        <v>86</v>
      </c>
      <c r="V862" s="27">
        <v>1</v>
      </c>
    </row>
    <row r="863" spans="1:22" s="1" customFormat="1" ht="25.25" customHeight="1">
      <c r="A863" s="26" t="s">
        <v>2514</v>
      </c>
      <c r="B863" s="27" t="s">
        <v>23</v>
      </c>
      <c r="C863" s="27" t="s">
        <v>24</v>
      </c>
      <c r="D863" s="27" t="s">
        <v>2515</v>
      </c>
      <c r="E863" s="20" t="s">
        <v>2516</v>
      </c>
      <c r="F863" s="93" t="s">
        <v>714</v>
      </c>
      <c r="G863" s="29" t="s">
        <v>2048</v>
      </c>
      <c r="H863" s="27" t="s">
        <v>1133</v>
      </c>
      <c r="I863" s="26" t="s">
        <v>30</v>
      </c>
      <c r="J863" s="38" t="s">
        <v>365</v>
      </c>
      <c r="K863" s="18">
        <v>43703</v>
      </c>
      <c r="L863" s="19">
        <v>44681</v>
      </c>
      <c r="M863" s="26" t="s">
        <v>161</v>
      </c>
      <c r="N863" s="27" t="s">
        <v>32</v>
      </c>
      <c r="O863" s="27" t="s">
        <v>287</v>
      </c>
      <c r="P863" s="27" t="s">
        <v>385</v>
      </c>
      <c r="Q863" s="27" t="s">
        <v>289</v>
      </c>
      <c r="R863" s="27">
        <v>2019</v>
      </c>
      <c r="S863" s="24">
        <v>154800</v>
      </c>
      <c r="T863" s="27" t="s">
        <v>162</v>
      </c>
      <c r="U863" s="27" t="s">
        <v>86</v>
      </c>
      <c r="V863" s="27">
        <v>1</v>
      </c>
    </row>
    <row r="864" spans="1:22" s="1" customFormat="1" ht="25.25" customHeight="1">
      <c r="A864" s="26" t="s">
        <v>2517</v>
      </c>
      <c r="B864" s="27" t="s">
        <v>23</v>
      </c>
      <c r="C864" s="27" t="s">
        <v>24</v>
      </c>
      <c r="D864" s="27" t="s">
        <v>2518</v>
      </c>
      <c r="E864" s="20" t="s">
        <v>2519</v>
      </c>
      <c r="F864" s="93" t="s">
        <v>714</v>
      </c>
      <c r="G864" s="29" t="s">
        <v>2048</v>
      </c>
      <c r="H864" s="27" t="s">
        <v>1133</v>
      </c>
      <c r="I864" s="26" t="s">
        <v>30</v>
      </c>
      <c r="J864" s="38" t="s">
        <v>365</v>
      </c>
      <c r="K864" s="18">
        <v>43703</v>
      </c>
      <c r="L864" s="19">
        <v>44681</v>
      </c>
      <c r="M864" s="26" t="s">
        <v>161</v>
      </c>
      <c r="N864" s="27" t="s">
        <v>32</v>
      </c>
      <c r="O864" s="27" t="s">
        <v>287</v>
      </c>
      <c r="P864" s="27" t="s">
        <v>385</v>
      </c>
      <c r="Q864" s="27" t="s">
        <v>289</v>
      </c>
      <c r="R864" s="27">
        <v>2019</v>
      </c>
      <c r="S864" s="24">
        <v>154800</v>
      </c>
      <c r="T864" s="27" t="s">
        <v>162</v>
      </c>
      <c r="U864" s="27" t="s">
        <v>86</v>
      </c>
      <c r="V864" s="27">
        <v>1</v>
      </c>
    </row>
    <row r="865" spans="1:22" s="1" customFormat="1" ht="25.25" customHeight="1">
      <c r="A865" s="26" t="s">
        <v>2520</v>
      </c>
      <c r="B865" s="27" t="s">
        <v>23</v>
      </c>
      <c r="C865" s="27" t="s">
        <v>24</v>
      </c>
      <c r="D865" s="27" t="s">
        <v>2521</v>
      </c>
      <c r="E865" s="20" t="s">
        <v>2522</v>
      </c>
      <c r="F865" s="93" t="s">
        <v>714</v>
      </c>
      <c r="G865" s="29" t="s">
        <v>2048</v>
      </c>
      <c r="H865" s="27" t="s">
        <v>1133</v>
      </c>
      <c r="I865" s="26" t="s">
        <v>30</v>
      </c>
      <c r="J865" s="38" t="s">
        <v>365</v>
      </c>
      <c r="K865" s="18">
        <v>43703</v>
      </c>
      <c r="L865" s="19">
        <v>44681</v>
      </c>
      <c r="M865" s="26" t="s">
        <v>161</v>
      </c>
      <c r="N865" s="27" t="s">
        <v>32</v>
      </c>
      <c r="O865" s="27" t="s">
        <v>287</v>
      </c>
      <c r="P865" s="27" t="s">
        <v>385</v>
      </c>
      <c r="Q865" s="27" t="s">
        <v>289</v>
      </c>
      <c r="R865" s="27">
        <v>2019</v>
      </c>
      <c r="S865" s="24">
        <v>154800</v>
      </c>
      <c r="T865" s="27" t="s">
        <v>162</v>
      </c>
      <c r="U865" s="27" t="s">
        <v>86</v>
      </c>
      <c r="V865" s="27">
        <v>1</v>
      </c>
    </row>
    <row r="866" spans="1:22" s="1" customFormat="1" ht="25.25" customHeight="1">
      <c r="A866" s="26" t="s">
        <v>2523</v>
      </c>
      <c r="B866" s="27" t="s">
        <v>23</v>
      </c>
      <c r="C866" s="27" t="s">
        <v>24</v>
      </c>
      <c r="D866" s="27" t="s">
        <v>2524</v>
      </c>
      <c r="E866" s="20" t="s">
        <v>2525</v>
      </c>
      <c r="F866" s="93" t="s">
        <v>714</v>
      </c>
      <c r="G866" s="29" t="s">
        <v>2048</v>
      </c>
      <c r="H866" s="27" t="s">
        <v>1133</v>
      </c>
      <c r="I866" s="26" t="s">
        <v>30</v>
      </c>
      <c r="J866" s="38" t="s">
        <v>365</v>
      </c>
      <c r="K866" s="18">
        <v>43703</v>
      </c>
      <c r="L866" s="19">
        <v>44681</v>
      </c>
      <c r="M866" s="26" t="s">
        <v>161</v>
      </c>
      <c r="N866" s="27" t="s">
        <v>32</v>
      </c>
      <c r="O866" s="27" t="s">
        <v>287</v>
      </c>
      <c r="P866" s="27" t="s">
        <v>385</v>
      </c>
      <c r="Q866" s="27" t="s">
        <v>289</v>
      </c>
      <c r="R866" s="27">
        <v>2019</v>
      </c>
      <c r="S866" s="24">
        <v>154800</v>
      </c>
      <c r="T866" s="27" t="s">
        <v>162</v>
      </c>
      <c r="U866" s="27" t="s">
        <v>86</v>
      </c>
      <c r="V866" s="27">
        <v>1</v>
      </c>
    </row>
    <row r="867" spans="1:22" s="1" customFormat="1" ht="25.25" customHeight="1">
      <c r="A867" s="26" t="s">
        <v>2526</v>
      </c>
      <c r="B867" s="27" t="s">
        <v>23</v>
      </c>
      <c r="C867" s="27" t="s">
        <v>24</v>
      </c>
      <c r="D867" s="27" t="s">
        <v>2527</v>
      </c>
      <c r="E867" s="20" t="s">
        <v>2528</v>
      </c>
      <c r="F867" s="93" t="s">
        <v>714</v>
      </c>
      <c r="G867" s="29" t="s">
        <v>2048</v>
      </c>
      <c r="H867" s="27" t="s">
        <v>1133</v>
      </c>
      <c r="I867" s="26" t="s">
        <v>30</v>
      </c>
      <c r="J867" s="38" t="s">
        <v>365</v>
      </c>
      <c r="K867" s="18">
        <v>43703</v>
      </c>
      <c r="L867" s="19">
        <v>44681</v>
      </c>
      <c r="M867" s="26" t="s">
        <v>161</v>
      </c>
      <c r="N867" s="27" t="s">
        <v>32</v>
      </c>
      <c r="O867" s="27" t="s">
        <v>287</v>
      </c>
      <c r="P867" s="27" t="s">
        <v>385</v>
      </c>
      <c r="Q867" s="27" t="s">
        <v>289</v>
      </c>
      <c r="R867" s="27">
        <v>2019</v>
      </c>
      <c r="S867" s="24">
        <v>154800</v>
      </c>
      <c r="T867" s="27" t="s">
        <v>162</v>
      </c>
      <c r="U867" s="27" t="s">
        <v>86</v>
      </c>
      <c r="V867" s="27">
        <v>1</v>
      </c>
    </row>
    <row r="868" spans="1:22" s="1" customFormat="1" ht="25.25" customHeight="1">
      <c r="A868" s="26" t="s">
        <v>2529</v>
      </c>
      <c r="B868" s="27" t="s">
        <v>23</v>
      </c>
      <c r="C868" s="27" t="s">
        <v>24</v>
      </c>
      <c r="D868" s="27" t="s">
        <v>2530</v>
      </c>
      <c r="E868" s="20" t="s">
        <v>2531</v>
      </c>
      <c r="F868" s="93" t="s">
        <v>714</v>
      </c>
      <c r="G868" s="29" t="s">
        <v>2048</v>
      </c>
      <c r="H868" s="27" t="s">
        <v>1133</v>
      </c>
      <c r="I868" s="26" t="s">
        <v>30</v>
      </c>
      <c r="J868" s="38" t="s">
        <v>365</v>
      </c>
      <c r="K868" s="18">
        <v>43703</v>
      </c>
      <c r="L868" s="19">
        <v>44681</v>
      </c>
      <c r="M868" s="26" t="s">
        <v>161</v>
      </c>
      <c r="N868" s="27" t="s">
        <v>32</v>
      </c>
      <c r="O868" s="27" t="s">
        <v>287</v>
      </c>
      <c r="P868" s="27" t="s">
        <v>385</v>
      </c>
      <c r="Q868" s="27" t="s">
        <v>289</v>
      </c>
      <c r="R868" s="27">
        <v>2019</v>
      </c>
      <c r="S868" s="24">
        <v>154800</v>
      </c>
      <c r="T868" s="27" t="s">
        <v>162</v>
      </c>
      <c r="U868" s="27" t="s">
        <v>86</v>
      </c>
      <c r="V868" s="27">
        <v>1</v>
      </c>
    </row>
    <row r="869" spans="1:22" s="1" customFormat="1" ht="25.25" customHeight="1">
      <c r="A869" s="26" t="s">
        <v>2532</v>
      </c>
      <c r="B869" s="27" t="s">
        <v>23</v>
      </c>
      <c r="C869" s="27" t="s">
        <v>24</v>
      </c>
      <c r="D869" s="27" t="s">
        <v>2533</v>
      </c>
      <c r="E869" s="20" t="s">
        <v>2534</v>
      </c>
      <c r="F869" s="93" t="s">
        <v>714</v>
      </c>
      <c r="G869" s="29" t="s">
        <v>2048</v>
      </c>
      <c r="H869" s="27" t="s">
        <v>1133</v>
      </c>
      <c r="I869" s="26" t="s">
        <v>30</v>
      </c>
      <c r="J869" s="38" t="s">
        <v>365</v>
      </c>
      <c r="K869" s="18">
        <v>43703</v>
      </c>
      <c r="L869" s="19">
        <v>44681</v>
      </c>
      <c r="M869" s="26" t="s">
        <v>161</v>
      </c>
      <c r="N869" s="27" t="s">
        <v>32</v>
      </c>
      <c r="O869" s="27" t="s">
        <v>287</v>
      </c>
      <c r="P869" s="27" t="s">
        <v>385</v>
      </c>
      <c r="Q869" s="27" t="s">
        <v>289</v>
      </c>
      <c r="R869" s="27">
        <v>2019</v>
      </c>
      <c r="S869" s="24">
        <v>154800</v>
      </c>
      <c r="T869" s="27" t="s">
        <v>162</v>
      </c>
      <c r="U869" s="27" t="s">
        <v>86</v>
      </c>
      <c r="V869" s="27">
        <v>1</v>
      </c>
    </row>
    <row r="870" spans="1:22" s="1" customFormat="1" ht="25.25" customHeight="1">
      <c r="A870" s="26" t="s">
        <v>2535</v>
      </c>
      <c r="B870" s="27" t="s">
        <v>23</v>
      </c>
      <c r="C870" s="27" t="s">
        <v>24</v>
      </c>
      <c r="D870" s="27" t="s">
        <v>2536</v>
      </c>
      <c r="E870" s="20" t="s">
        <v>2537</v>
      </c>
      <c r="F870" s="93" t="s">
        <v>714</v>
      </c>
      <c r="G870" s="29" t="s">
        <v>2048</v>
      </c>
      <c r="H870" s="27" t="s">
        <v>1133</v>
      </c>
      <c r="I870" s="26" t="s">
        <v>30</v>
      </c>
      <c r="J870" s="38" t="s">
        <v>365</v>
      </c>
      <c r="K870" s="18">
        <v>43703</v>
      </c>
      <c r="L870" s="19">
        <v>44681</v>
      </c>
      <c r="M870" s="26" t="s">
        <v>161</v>
      </c>
      <c r="N870" s="27" t="s">
        <v>32</v>
      </c>
      <c r="O870" s="27" t="s">
        <v>287</v>
      </c>
      <c r="P870" s="27" t="s">
        <v>385</v>
      </c>
      <c r="Q870" s="27" t="s">
        <v>289</v>
      </c>
      <c r="R870" s="27">
        <v>2019</v>
      </c>
      <c r="S870" s="24">
        <v>154800</v>
      </c>
      <c r="T870" s="27" t="s">
        <v>162</v>
      </c>
      <c r="U870" s="27" t="s">
        <v>86</v>
      </c>
      <c r="V870" s="27">
        <v>1</v>
      </c>
    </row>
    <row r="871" spans="1:22" s="1" customFormat="1" ht="25.25" customHeight="1">
      <c r="A871" s="26" t="s">
        <v>2538</v>
      </c>
      <c r="B871" s="27" t="s">
        <v>23</v>
      </c>
      <c r="C871" s="27" t="s">
        <v>24</v>
      </c>
      <c r="D871" s="27" t="s">
        <v>2539</v>
      </c>
      <c r="E871" s="20" t="s">
        <v>2540</v>
      </c>
      <c r="F871" s="93" t="s">
        <v>714</v>
      </c>
      <c r="G871" s="29" t="s">
        <v>2048</v>
      </c>
      <c r="H871" s="27" t="s">
        <v>1133</v>
      </c>
      <c r="I871" s="26" t="s">
        <v>30</v>
      </c>
      <c r="J871" s="38" t="s">
        <v>365</v>
      </c>
      <c r="K871" s="18">
        <v>43703</v>
      </c>
      <c r="L871" s="19">
        <v>44681</v>
      </c>
      <c r="M871" s="26" t="s">
        <v>161</v>
      </c>
      <c r="N871" s="27" t="s">
        <v>32</v>
      </c>
      <c r="O871" s="27" t="s">
        <v>287</v>
      </c>
      <c r="P871" s="27" t="s">
        <v>385</v>
      </c>
      <c r="Q871" s="27" t="s">
        <v>289</v>
      </c>
      <c r="R871" s="27">
        <v>2019</v>
      </c>
      <c r="S871" s="24">
        <v>154800</v>
      </c>
      <c r="T871" s="27" t="s">
        <v>162</v>
      </c>
      <c r="U871" s="27" t="s">
        <v>86</v>
      </c>
      <c r="V871" s="27">
        <v>1</v>
      </c>
    </row>
    <row r="872" spans="1:22" s="1" customFormat="1" ht="25.25" customHeight="1">
      <c r="A872" s="26" t="s">
        <v>2541</v>
      </c>
      <c r="B872" s="27" t="s">
        <v>23</v>
      </c>
      <c r="C872" s="27" t="s">
        <v>24</v>
      </c>
      <c r="D872" s="27" t="s">
        <v>2542</v>
      </c>
      <c r="E872" s="20" t="s">
        <v>2543</v>
      </c>
      <c r="F872" s="93" t="s">
        <v>714</v>
      </c>
      <c r="G872" s="29" t="s">
        <v>2048</v>
      </c>
      <c r="H872" s="27" t="s">
        <v>1133</v>
      </c>
      <c r="I872" s="26" t="s">
        <v>30</v>
      </c>
      <c r="J872" s="38" t="s">
        <v>365</v>
      </c>
      <c r="K872" s="18">
        <v>43703</v>
      </c>
      <c r="L872" s="19">
        <v>44681</v>
      </c>
      <c r="M872" s="26" t="s">
        <v>161</v>
      </c>
      <c r="N872" s="27" t="s">
        <v>32</v>
      </c>
      <c r="O872" s="27" t="s">
        <v>287</v>
      </c>
      <c r="P872" s="27" t="s">
        <v>385</v>
      </c>
      <c r="Q872" s="27" t="s">
        <v>289</v>
      </c>
      <c r="R872" s="27">
        <v>2019</v>
      </c>
      <c r="S872" s="24">
        <v>154800</v>
      </c>
      <c r="T872" s="27" t="s">
        <v>162</v>
      </c>
      <c r="U872" s="27" t="s">
        <v>86</v>
      </c>
      <c r="V872" s="27">
        <v>1</v>
      </c>
    </row>
    <row r="873" spans="1:22" s="1" customFormat="1" ht="25.25" customHeight="1">
      <c r="A873" s="26" t="s">
        <v>2544</v>
      </c>
      <c r="B873" s="27" t="s">
        <v>23</v>
      </c>
      <c r="C873" s="27" t="s">
        <v>24</v>
      </c>
      <c r="D873" s="27" t="s">
        <v>2545</v>
      </c>
      <c r="E873" s="20" t="s">
        <v>2546</v>
      </c>
      <c r="F873" s="93" t="s">
        <v>714</v>
      </c>
      <c r="G873" s="29" t="s">
        <v>2048</v>
      </c>
      <c r="H873" s="27" t="s">
        <v>1133</v>
      </c>
      <c r="I873" s="26" t="s">
        <v>30</v>
      </c>
      <c r="J873" s="38" t="s">
        <v>365</v>
      </c>
      <c r="K873" s="18">
        <v>43703</v>
      </c>
      <c r="L873" s="19">
        <v>44681</v>
      </c>
      <c r="M873" s="26" t="s">
        <v>161</v>
      </c>
      <c r="N873" s="27" t="s">
        <v>32</v>
      </c>
      <c r="O873" s="27" t="s">
        <v>287</v>
      </c>
      <c r="P873" s="27" t="s">
        <v>385</v>
      </c>
      <c r="Q873" s="27" t="s">
        <v>289</v>
      </c>
      <c r="R873" s="27">
        <v>2019</v>
      </c>
      <c r="S873" s="24">
        <v>154800</v>
      </c>
      <c r="T873" s="27" t="s">
        <v>162</v>
      </c>
      <c r="U873" s="27" t="s">
        <v>86</v>
      </c>
      <c r="V873" s="27">
        <v>1</v>
      </c>
    </row>
    <row r="874" spans="1:22" s="1" customFormat="1" ht="25.25" customHeight="1">
      <c r="A874" s="26" t="s">
        <v>2547</v>
      </c>
      <c r="B874" s="27" t="s">
        <v>23</v>
      </c>
      <c r="C874" s="27" t="s">
        <v>24</v>
      </c>
      <c r="D874" s="27" t="s">
        <v>2548</v>
      </c>
      <c r="E874" s="20" t="s">
        <v>2549</v>
      </c>
      <c r="F874" s="93" t="s">
        <v>714</v>
      </c>
      <c r="G874" s="29" t="s">
        <v>2048</v>
      </c>
      <c r="H874" s="27" t="s">
        <v>1133</v>
      </c>
      <c r="I874" s="26" t="s">
        <v>30</v>
      </c>
      <c r="J874" s="38" t="s">
        <v>365</v>
      </c>
      <c r="K874" s="18">
        <v>43703</v>
      </c>
      <c r="L874" s="19">
        <v>44681</v>
      </c>
      <c r="M874" s="26" t="s">
        <v>161</v>
      </c>
      <c r="N874" s="27" t="s">
        <v>32</v>
      </c>
      <c r="O874" s="27" t="s">
        <v>287</v>
      </c>
      <c r="P874" s="27" t="s">
        <v>385</v>
      </c>
      <c r="Q874" s="27" t="s">
        <v>289</v>
      </c>
      <c r="R874" s="27">
        <v>2019</v>
      </c>
      <c r="S874" s="24">
        <v>154800</v>
      </c>
      <c r="T874" s="27" t="s">
        <v>162</v>
      </c>
      <c r="U874" s="27" t="s">
        <v>86</v>
      </c>
      <c r="V874" s="27">
        <v>1</v>
      </c>
    </row>
    <row r="875" spans="1:22" s="1" customFormat="1" ht="25.25" customHeight="1">
      <c r="A875" s="26" t="s">
        <v>2550</v>
      </c>
      <c r="B875" s="27" t="s">
        <v>23</v>
      </c>
      <c r="C875" s="27" t="s">
        <v>24</v>
      </c>
      <c r="D875" s="27" t="s">
        <v>2551</v>
      </c>
      <c r="E875" s="20" t="s">
        <v>2552</v>
      </c>
      <c r="F875" s="93" t="s">
        <v>714</v>
      </c>
      <c r="G875" s="29" t="s">
        <v>2048</v>
      </c>
      <c r="H875" s="27" t="s">
        <v>1133</v>
      </c>
      <c r="I875" s="26" t="s">
        <v>30</v>
      </c>
      <c r="J875" s="38" t="s">
        <v>365</v>
      </c>
      <c r="K875" s="18">
        <v>43703</v>
      </c>
      <c r="L875" s="19">
        <v>44681</v>
      </c>
      <c r="M875" s="26" t="s">
        <v>161</v>
      </c>
      <c r="N875" s="27" t="s">
        <v>32</v>
      </c>
      <c r="O875" s="27" t="s">
        <v>287</v>
      </c>
      <c r="P875" s="27" t="s">
        <v>385</v>
      </c>
      <c r="Q875" s="27" t="s">
        <v>289</v>
      </c>
      <c r="R875" s="27">
        <v>2019</v>
      </c>
      <c r="S875" s="24">
        <v>154800</v>
      </c>
      <c r="T875" s="27" t="s">
        <v>162</v>
      </c>
      <c r="U875" s="27" t="s">
        <v>86</v>
      </c>
      <c r="V875" s="27">
        <v>1</v>
      </c>
    </row>
    <row r="876" spans="1:22" s="1" customFormat="1" ht="25.25" customHeight="1">
      <c r="A876" s="26" t="s">
        <v>2553</v>
      </c>
      <c r="B876" s="27" t="s">
        <v>23</v>
      </c>
      <c r="C876" s="27" t="s">
        <v>24</v>
      </c>
      <c r="D876" s="27" t="s">
        <v>2554</v>
      </c>
      <c r="E876" s="20" t="s">
        <v>2555</v>
      </c>
      <c r="F876" s="93" t="s">
        <v>714</v>
      </c>
      <c r="G876" s="29" t="s">
        <v>2048</v>
      </c>
      <c r="H876" s="27" t="s">
        <v>1133</v>
      </c>
      <c r="I876" s="26" t="s">
        <v>30</v>
      </c>
      <c r="J876" s="38" t="s">
        <v>365</v>
      </c>
      <c r="K876" s="18">
        <v>43703</v>
      </c>
      <c r="L876" s="19">
        <v>44681</v>
      </c>
      <c r="M876" s="26" t="s">
        <v>161</v>
      </c>
      <c r="N876" s="27" t="s">
        <v>32</v>
      </c>
      <c r="O876" s="27" t="s">
        <v>287</v>
      </c>
      <c r="P876" s="27" t="s">
        <v>385</v>
      </c>
      <c r="Q876" s="27" t="s">
        <v>289</v>
      </c>
      <c r="R876" s="27">
        <v>2019</v>
      </c>
      <c r="S876" s="24">
        <v>154800</v>
      </c>
      <c r="T876" s="27" t="s">
        <v>162</v>
      </c>
      <c r="U876" s="27" t="s">
        <v>86</v>
      </c>
      <c r="V876" s="27">
        <v>1</v>
      </c>
    </row>
    <row r="877" spans="1:22" s="1" customFormat="1" ht="25.25" customHeight="1">
      <c r="A877" s="26" t="s">
        <v>2556</v>
      </c>
      <c r="B877" s="27" t="s">
        <v>23</v>
      </c>
      <c r="C877" s="27" t="s">
        <v>24</v>
      </c>
      <c r="D877" s="27" t="s">
        <v>2557</v>
      </c>
      <c r="E877" s="20" t="s">
        <v>2558</v>
      </c>
      <c r="F877" s="93" t="s">
        <v>714</v>
      </c>
      <c r="G877" s="29" t="s">
        <v>2048</v>
      </c>
      <c r="H877" s="27" t="s">
        <v>1133</v>
      </c>
      <c r="I877" s="26" t="s">
        <v>30</v>
      </c>
      <c r="J877" s="38" t="s">
        <v>365</v>
      </c>
      <c r="K877" s="18">
        <v>43703</v>
      </c>
      <c r="L877" s="19">
        <v>44681</v>
      </c>
      <c r="M877" s="26" t="s">
        <v>161</v>
      </c>
      <c r="N877" s="27" t="s">
        <v>32</v>
      </c>
      <c r="O877" s="27" t="s">
        <v>287</v>
      </c>
      <c r="P877" s="27" t="s">
        <v>385</v>
      </c>
      <c r="Q877" s="27" t="s">
        <v>289</v>
      </c>
      <c r="R877" s="27">
        <v>2019</v>
      </c>
      <c r="S877" s="24">
        <v>154800</v>
      </c>
      <c r="T877" s="27" t="s">
        <v>162</v>
      </c>
      <c r="U877" s="27" t="s">
        <v>86</v>
      </c>
      <c r="V877" s="27">
        <v>1</v>
      </c>
    </row>
    <row r="878" spans="1:22" s="1" customFormat="1" ht="25.25" customHeight="1">
      <c r="A878" s="26" t="s">
        <v>2559</v>
      </c>
      <c r="B878" s="27" t="s">
        <v>23</v>
      </c>
      <c r="C878" s="27" t="s">
        <v>24</v>
      </c>
      <c r="D878" s="27" t="s">
        <v>2560</v>
      </c>
      <c r="E878" s="20" t="s">
        <v>2561</v>
      </c>
      <c r="F878" s="93" t="s">
        <v>714</v>
      </c>
      <c r="G878" s="29" t="s">
        <v>2048</v>
      </c>
      <c r="H878" s="27" t="s">
        <v>1133</v>
      </c>
      <c r="I878" s="26" t="s">
        <v>30</v>
      </c>
      <c r="J878" s="38" t="s">
        <v>365</v>
      </c>
      <c r="K878" s="18">
        <v>43703</v>
      </c>
      <c r="L878" s="19">
        <v>44681</v>
      </c>
      <c r="M878" s="26" t="s">
        <v>161</v>
      </c>
      <c r="N878" s="27" t="s">
        <v>32</v>
      </c>
      <c r="O878" s="27" t="s">
        <v>287</v>
      </c>
      <c r="P878" s="27" t="s">
        <v>385</v>
      </c>
      <c r="Q878" s="27" t="s">
        <v>289</v>
      </c>
      <c r="R878" s="27">
        <v>2019</v>
      </c>
      <c r="S878" s="24">
        <v>154800</v>
      </c>
      <c r="T878" s="27" t="s">
        <v>162</v>
      </c>
      <c r="U878" s="27" t="s">
        <v>86</v>
      </c>
      <c r="V878" s="27">
        <v>1</v>
      </c>
    </row>
    <row r="879" spans="1:22" s="1" customFormat="1" ht="25.25" customHeight="1">
      <c r="A879" s="26" t="s">
        <v>2562</v>
      </c>
      <c r="B879" s="27" t="s">
        <v>23</v>
      </c>
      <c r="C879" s="27" t="s">
        <v>24</v>
      </c>
      <c r="D879" s="27" t="s">
        <v>2563</v>
      </c>
      <c r="E879" s="20" t="s">
        <v>2564</v>
      </c>
      <c r="F879" s="93" t="s">
        <v>714</v>
      </c>
      <c r="G879" s="29" t="s">
        <v>2048</v>
      </c>
      <c r="H879" s="27" t="s">
        <v>1133</v>
      </c>
      <c r="I879" s="26" t="s">
        <v>30</v>
      </c>
      <c r="J879" s="38" t="s">
        <v>365</v>
      </c>
      <c r="K879" s="18">
        <v>43703</v>
      </c>
      <c r="L879" s="19">
        <v>44681</v>
      </c>
      <c r="M879" s="26" t="s">
        <v>161</v>
      </c>
      <c r="N879" s="27" t="s">
        <v>32</v>
      </c>
      <c r="O879" s="27" t="s">
        <v>287</v>
      </c>
      <c r="P879" s="27" t="s">
        <v>385</v>
      </c>
      <c r="Q879" s="27" t="s">
        <v>289</v>
      </c>
      <c r="R879" s="27">
        <v>2019</v>
      </c>
      <c r="S879" s="24">
        <v>154800</v>
      </c>
      <c r="T879" s="27" t="s">
        <v>162</v>
      </c>
      <c r="U879" s="27" t="s">
        <v>86</v>
      </c>
      <c r="V879" s="27">
        <v>1</v>
      </c>
    </row>
    <row r="880" spans="1:22" s="1" customFormat="1" ht="25.25" customHeight="1">
      <c r="A880" s="26" t="s">
        <v>2565</v>
      </c>
      <c r="B880" s="27" t="s">
        <v>23</v>
      </c>
      <c r="C880" s="27" t="s">
        <v>24</v>
      </c>
      <c r="D880" s="27" t="s">
        <v>2566</v>
      </c>
      <c r="E880" s="20" t="s">
        <v>2567</v>
      </c>
      <c r="F880" s="93" t="s">
        <v>714</v>
      </c>
      <c r="G880" s="29" t="s">
        <v>2048</v>
      </c>
      <c r="H880" s="27" t="s">
        <v>1133</v>
      </c>
      <c r="I880" s="26" t="s">
        <v>30</v>
      </c>
      <c r="J880" s="38" t="s">
        <v>365</v>
      </c>
      <c r="K880" s="18">
        <v>43703</v>
      </c>
      <c r="L880" s="19">
        <v>44681</v>
      </c>
      <c r="M880" s="26" t="s">
        <v>161</v>
      </c>
      <c r="N880" s="27" t="s">
        <v>32</v>
      </c>
      <c r="O880" s="27" t="s">
        <v>287</v>
      </c>
      <c r="P880" s="27" t="s">
        <v>385</v>
      </c>
      <c r="Q880" s="27" t="s">
        <v>289</v>
      </c>
      <c r="R880" s="27">
        <v>2019</v>
      </c>
      <c r="S880" s="24">
        <v>154800</v>
      </c>
      <c r="T880" s="27" t="s">
        <v>162</v>
      </c>
      <c r="U880" s="27" t="s">
        <v>86</v>
      </c>
      <c r="V880" s="27">
        <v>1</v>
      </c>
    </row>
    <row r="881" spans="1:22" s="1" customFormat="1" ht="25.25" customHeight="1">
      <c r="A881" s="26" t="s">
        <v>2568</v>
      </c>
      <c r="B881" s="27" t="s">
        <v>23</v>
      </c>
      <c r="C881" s="27" t="s">
        <v>24</v>
      </c>
      <c r="D881" s="27" t="s">
        <v>2569</v>
      </c>
      <c r="E881" s="20" t="s">
        <v>2570</v>
      </c>
      <c r="F881" s="93" t="s">
        <v>714</v>
      </c>
      <c r="G881" s="29" t="s">
        <v>2048</v>
      </c>
      <c r="H881" s="27" t="s">
        <v>1133</v>
      </c>
      <c r="I881" s="26" t="s">
        <v>30</v>
      </c>
      <c r="J881" s="38" t="s">
        <v>365</v>
      </c>
      <c r="K881" s="18">
        <v>43703</v>
      </c>
      <c r="L881" s="19">
        <v>44681</v>
      </c>
      <c r="M881" s="26" t="s">
        <v>161</v>
      </c>
      <c r="N881" s="27" t="s">
        <v>32</v>
      </c>
      <c r="O881" s="27" t="s">
        <v>287</v>
      </c>
      <c r="P881" s="27" t="s">
        <v>385</v>
      </c>
      <c r="Q881" s="27" t="s">
        <v>289</v>
      </c>
      <c r="R881" s="27">
        <v>2019</v>
      </c>
      <c r="S881" s="24">
        <v>154800</v>
      </c>
      <c r="T881" s="27" t="s">
        <v>162</v>
      </c>
      <c r="U881" s="27" t="s">
        <v>86</v>
      </c>
      <c r="V881" s="27">
        <v>1</v>
      </c>
    </row>
    <row r="882" spans="1:22" s="1" customFormat="1" ht="25.25" customHeight="1">
      <c r="A882" s="26" t="s">
        <v>2571</v>
      </c>
      <c r="B882" s="27" t="s">
        <v>23</v>
      </c>
      <c r="C882" s="27" t="s">
        <v>24</v>
      </c>
      <c r="D882" s="27" t="s">
        <v>2572</v>
      </c>
      <c r="E882" s="20" t="s">
        <v>2573</v>
      </c>
      <c r="F882" s="93" t="s">
        <v>714</v>
      </c>
      <c r="G882" s="29" t="s">
        <v>2048</v>
      </c>
      <c r="H882" s="27" t="s">
        <v>1133</v>
      </c>
      <c r="I882" s="26" t="s">
        <v>30</v>
      </c>
      <c r="J882" s="38" t="s">
        <v>365</v>
      </c>
      <c r="K882" s="18">
        <v>43703</v>
      </c>
      <c r="L882" s="19">
        <v>44681</v>
      </c>
      <c r="M882" s="26" t="s">
        <v>161</v>
      </c>
      <c r="N882" s="27" t="s">
        <v>32</v>
      </c>
      <c r="O882" s="27" t="s">
        <v>287</v>
      </c>
      <c r="P882" s="27" t="s">
        <v>385</v>
      </c>
      <c r="Q882" s="27" t="s">
        <v>289</v>
      </c>
      <c r="R882" s="27">
        <v>2019</v>
      </c>
      <c r="S882" s="24">
        <v>154800</v>
      </c>
      <c r="T882" s="27" t="s">
        <v>162</v>
      </c>
      <c r="U882" s="27" t="s">
        <v>86</v>
      </c>
      <c r="V882" s="27">
        <v>1</v>
      </c>
    </row>
    <row r="883" spans="1:22" s="1" customFormat="1" ht="25.25" customHeight="1">
      <c r="A883" s="26" t="s">
        <v>2574</v>
      </c>
      <c r="B883" s="27" t="s">
        <v>23</v>
      </c>
      <c r="C883" s="27" t="s">
        <v>24</v>
      </c>
      <c r="D883" s="27" t="s">
        <v>2575</v>
      </c>
      <c r="E883" s="20" t="s">
        <v>2576</v>
      </c>
      <c r="F883" s="93" t="s">
        <v>714</v>
      </c>
      <c r="G883" s="29" t="s">
        <v>2048</v>
      </c>
      <c r="H883" s="27" t="s">
        <v>1133</v>
      </c>
      <c r="I883" s="26" t="s">
        <v>30</v>
      </c>
      <c r="J883" s="38" t="s">
        <v>365</v>
      </c>
      <c r="K883" s="18">
        <v>43703</v>
      </c>
      <c r="L883" s="19">
        <v>44681</v>
      </c>
      <c r="M883" s="26" t="s">
        <v>161</v>
      </c>
      <c r="N883" s="27" t="s">
        <v>32</v>
      </c>
      <c r="O883" s="27" t="s">
        <v>287</v>
      </c>
      <c r="P883" s="27" t="s">
        <v>385</v>
      </c>
      <c r="Q883" s="27" t="s">
        <v>289</v>
      </c>
      <c r="R883" s="27">
        <v>2019</v>
      </c>
      <c r="S883" s="24">
        <v>154800</v>
      </c>
      <c r="T883" s="27" t="s">
        <v>162</v>
      </c>
      <c r="U883" s="27" t="s">
        <v>86</v>
      </c>
      <c r="V883" s="27">
        <v>1</v>
      </c>
    </row>
    <row r="884" spans="1:22" s="1" customFormat="1" ht="25.25" customHeight="1">
      <c r="A884" s="26" t="s">
        <v>2577</v>
      </c>
      <c r="B884" s="27" t="s">
        <v>23</v>
      </c>
      <c r="C884" s="27" t="s">
        <v>24</v>
      </c>
      <c r="D884" s="27" t="s">
        <v>2578</v>
      </c>
      <c r="E884" s="20" t="s">
        <v>2579</v>
      </c>
      <c r="F884" s="93" t="s">
        <v>714</v>
      </c>
      <c r="G884" s="29" t="s">
        <v>2048</v>
      </c>
      <c r="H884" s="27" t="s">
        <v>1133</v>
      </c>
      <c r="I884" s="26" t="s">
        <v>30</v>
      </c>
      <c r="J884" s="38" t="s">
        <v>365</v>
      </c>
      <c r="K884" s="18">
        <v>43703</v>
      </c>
      <c r="L884" s="19">
        <v>44681</v>
      </c>
      <c r="M884" s="26" t="s">
        <v>161</v>
      </c>
      <c r="N884" s="27" t="s">
        <v>32</v>
      </c>
      <c r="O884" s="27" t="s">
        <v>287</v>
      </c>
      <c r="P884" s="27" t="s">
        <v>385</v>
      </c>
      <c r="Q884" s="27" t="s">
        <v>289</v>
      </c>
      <c r="R884" s="27">
        <v>2019</v>
      </c>
      <c r="S884" s="24">
        <v>154800</v>
      </c>
      <c r="T884" s="27" t="s">
        <v>162</v>
      </c>
      <c r="U884" s="27" t="s">
        <v>86</v>
      </c>
      <c r="V884" s="27">
        <v>1</v>
      </c>
    </row>
    <row r="885" spans="1:22" s="1" customFormat="1" ht="25.25" customHeight="1">
      <c r="A885" s="31" t="s">
        <v>2580</v>
      </c>
      <c r="B885" s="31" t="s">
        <v>23</v>
      </c>
      <c r="C885" s="31" t="s">
        <v>24</v>
      </c>
      <c r="D885" s="33" t="s">
        <v>2581</v>
      </c>
      <c r="E885" s="13" t="s">
        <v>2582</v>
      </c>
      <c r="F885" s="31" t="s">
        <v>121</v>
      </c>
      <c r="G885" s="31" t="s">
        <v>640</v>
      </c>
      <c r="H885" s="31" t="s">
        <v>273</v>
      </c>
      <c r="I885" s="31" t="s">
        <v>116</v>
      </c>
      <c r="J885" s="41" t="s">
        <v>2583</v>
      </c>
      <c r="K885" s="9">
        <v>44085</v>
      </c>
      <c r="L885" s="19">
        <v>44681</v>
      </c>
      <c r="M885" s="31" t="s">
        <v>48</v>
      </c>
      <c r="N885" s="32" t="s">
        <v>32</v>
      </c>
      <c r="O885" s="31" t="s">
        <v>34</v>
      </c>
      <c r="P885" s="31" t="s">
        <v>193</v>
      </c>
      <c r="Q885" s="31" t="s">
        <v>194</v>
      </c>
      <c r="R885" s="31">
        <v>2019</v>
      </c>
      <c r="S885" s="17">
        <v>616571.35</v>
      </c>
      <c r="T885" s="31" t="s">
        <v>49</v>
      </c>
      <c r="U885" s="31" t="s">
        <v>50</v>
      </c>
      <c r="V885" s="27">
        <v>1</v>
      </c>
    </row>
    <row r="886" spans="1:22" s="1" customFormat="1" ht="25.25" customHeight="1">
      <c r="A886" s="31" t="s">
        <v>2584</v>
      </c>
      <c r="B886" s="31" t="s">
        <v>23</v>
      </c>
      <c r="C886" s="31" t="s">
        <v>24</v>
      </c>
      <c r="D886" s="33" t="s">
        <v>2585</v>
      </c>
      <c r="E886" s="13" t="s">
        <v>2586</v>
      </c>
      <c r="F886" s="31" t="s">
        <v>121</v>
      </c>
      <c r="G886" s="31" t="s">
        <v>640</v>
      </c>
      <c r="H886" s="31" t="s">
        <v>273</v>
      </c>
      <c r="I886" s="31" t="s">
        <v>116</v>
      </c>
      <c r="J886" s="41" t="s">
        <v>2583</v>
      </c>
      <c r="K886" s="9">
        <v>44085</v>
      </c>
      <c r="L886" s="19">
        <v>44681</v>
      </c>
      <c r="M886" s="31" t="s">
        <v>48</v>
      </c>
      <c r="N886" s="32" t="s">
        <v>32</v>
      </c>
      <c r="O886" s="31" t="s">
        <v>34</v>
      </c>
      <c r="P886" s="31" t="s">
        <v>193</v>
      </c>
      <c r="Q886" s="31" t="s">
        <v>194</v>
      </c>
      <c r="R886" s="31">
        <v>2019</v>
      </c>
      <c r="S886" s="17">
        <v>616571.35</v>
      </c>
      <c r="T886" s="31" t="s">
        <v>49</v>
      </c>
      <c r="U886" s="31" t="s">
        <v>50</v>
      </c>
      <c r="V886" s="27">
        <v>1</v>
      </c>
    </row>
    <row r="887" spans="1:22" s="1" customFormat="1" ht="25.25" customHeight="1">
      <c r="A887" s="26" t="s">
        <v>2587</v>
      </c>
      <c r="B887" s="27" t="s">
        <v>23</v>
      </c>
      <c r="C887" s="26" t="s">
        <v>24</v>
      </c>
      <c r="D887" s="27" t="s">
        <v>2588</v>
      </c>
      <c r="E887" s="20" t="s">
        <v>2589</v>
      </c>
      <c r="F887" s="27" t="s">
        <v>809</v>
      </c>
      <c r="G887" s="27" t="s">
        <v>2590</v>
      </c>
      <c r="H887" s="29" t="s">
        <v>294</v>
      </c>
      <c r="I887" s="26" t="s">
        <v>116</v>
      </c>
      <c r="J887" s="28" t="s">
        <v>54</v>
      </c>
      <c r="K887" s="18">
        <v>43690</v>
      </c>
      <c r="L887" s="19">
        <v>44681</v>
      </c>
      <c r="M887" s="26" t="s">
        <v>55</v>
      </c>
      <c r="N887" s="27" t="s">
        <v>1357</v>
      </c>
      <c r="O887" s="27" t="s">
        <v>287</v>
      </c>
      <c r="P887" s="27" t="s">
        <v>413</v>
      </c>
      <c r="Q887" s="27" t="s">
        <v>386</v>
      </c>
      <c r="R887" s="27">
        <v>2018</v>
      </c>
      <c r="S887" s="22">
        <v>172300</v>
      </c>
      <c r="T887" s="27" t="s">
        <v>229</v>
      </c>
      <c r="U887" s="33" t="s">
        <v>58</v>
      </c>
      <c r="V887" s="27">
        <v>1</v>
      </c>
    </row>
    <row r="888" spans="1:22" s="1" customFormat="1" ht="25.25" customHeight="1">
      <c r="A888" s="26" t="s">
        <v>2591</v>
      </c>
      <c r="B888" s="27" t="s">
        <v>23</v>
      </c>
      <c r="C888" s="26" t="s">
        <v>24</v>
      </c>
      <c r="D888" s="27" t="s">
        <v>2592</v>
      </c>
      <c r="E888" s="20" t="s">
        <v>2593</v>
      </c>
      <c r="F888" s="27" t="s">
        <v>809</v>
      </c>
      <c r="G888" s="27" t="s">
        <v>2590</v>
      </c>
      <c r="H888" s="29" t="s">
        <v>294</v>
      </c>
      <c r="I888" s="26" t="s">
        <v>116</v>
      </c>
      <c r="J888" s="28" t="s">
        <v>54</v>
      </c>
      <c r="K888" s="18">
        <v>43690</v>
      </c>
      <c r="L888" s="19">
        <v>44681</v>
      </c>
      <c r="M888" s="26" t="s">
        <v>55</v>
      </c>
      <c r="N888" s="27" t="s">
        <v>719</v>
      </c>
      <c r="O888" s="27" t="s">
        <v>287</v>
      </c>
      <c r="P888" s="27" t="s">
        <v>413</v>
      </c>
      <c r="Q888" s="27" t="s">
        <v>386</v>
      </c>
      <c r="R888" s="27">
        <v>2018</v>
      </c>
      <c r="S888" s="22">
        <v>172300</v>
      </c>
      <c r="T888" s="27" t="s">
        <v>229</v>
      </c>
      <c r="U888" s="33" t="s">
        <v>58</v>
      </c>
      <c r="V888" s="27">
        <v>1</v>
      </c>
    </row>
    <row r="889" spans="1:22" s="1" customFormat="1" ht="25.25" customHeight="1">
      <c r="A889" s="26" t="s">
        <v>2594</v>
      </c>
      <c r="B889" s="27" t="s">
        <v>23</v>
      </c>
      <c r="C889" s="27" t="s">
        <v>24</v>
      </c>
      <c r="D889" s="26" t="s">
        <v>2595</v>
      </c>
      <c r="E889" s="30" t="s">
        <v>32</v>
      </c>
      <c r="F889" s="27" t="s">
        <v>809</v>
      </c>
      <c r="G889" s="26" t="s">
        <v>810</v>
      </c>
      <c r="H889" s="26" t="s">
        <v>294</v>
      </c>
      <c r="I889" s="26" t="s">
        <v>116</v>
      </c>
      <c r="J889" s="37" t="s">
        <v>811</v>
      </c>
      <c r="K889" s="19">
        <v>43738</v>
      </c>
      <c r="L889" s="19">
        <v>44681</v>
      </c>
      <c r="M889" s="26" t="s">
        <v>161</v>
      </c>
      <c r="N889" s="26" t="s">
        <v>32</v>
      </c>
      <c r="O889" s="26" t="s">
        <v>287</v>
      </c>
      <c r="P889" s="27" t="s">
        <v>413</v>
      </c>
      <c r="Q889" s="26" t="s">
        <v>825</v>
      </c>
      <c r="R889" s="26">
        <v>2019</v>
      </c>
      <c r="S889" s="24">
        <v>172300</v>
      </c>
      <c r="T889" s="27" t="s">
        <v>162</v>
      </c>
      <c r="U889" s="27" t="s">
        <v>86</v>
      </c>
      <c r="V889" s="27">
        <v>1</v>
      </c>
    </row>
    <row r="890" spans="1:22" s="1" customFormat="1" ht="25.25" customHeight="1">
      <c r="A890" s="26" t="s">
        <v>2596</v>
      </c>
      <c r="B890" s="27" t="s">
        <v>23</v>
      </c>
      <c r="C890" s="26" t="s">
        <v>24</v>
      </c>
      <c r="D890" s="27" t="s">
        <v>2597</v>
      </c>
      <c r="E890" s="20" t="s">
        <v>2598</v>
      </c>
      <c r="F890" s="27" t="s">
        <v>809</v>
      </c>
      <c r="G890" s="27" t="s">
        <v>2590</v>
      </c>
      <c r="H890" s="29" t="s">
        <v>294</v>
      </c>
      <c r="I890" s="26" t="s">
        <v>116</v>
      </c>
      <c r="J890" s="28" t="s">
        <v>54</v>
      </c>
      <c r="K890" s="18">
        <v>43690</v>
      </c>
      <c r="L890" s="19">
        <v>44681</v>
      </c>
      <c r="M890" s="26" t="s">
        <v>55</v>
      </c>
      <c r="N890" s="27" t="s">
        <v>2599</v>
      </c>
      <c r="O890" s="27" t="s">
        <v>287</v>
      </c>
      <c r="P890" s="27" t="s">
        <v>413</v>
      </c>
      <c r="Q890" s="27" t="s">
        <v>386</v>
      </c>
      <c r="R890" s="27">
        <v>2018</v>
      </c>
      <c r="S890" s="22">
        <v>172300</v>
      </c>
      <c r="T890" s="27" t="s">
        <v>229</v>
      </c>
      <c r="U890" s="33" t="s">
        <v>58</v>
      </c>
      <c r="V890" s="27">
        <v>1</v>
      </c>
    </row>
    <row r="891" spans="1:22" s="1" customFormat="1" ht="25.25" customHeight="1">
      <c r="A891" s="26" t="s">
        <v>2600</v>
      </c>
      <c r="B891" s="27" t="s">
        <v>23</v>
      </c>
      <c r="C891" s="26" t="s">
        <v>24</v>
      </c>
      <c r="D891" s="27" t="s">
        <v>2601</v>
      </c>
      <c r="E891" s="20" t="s">
        <v>2602</v>
      </c>
      <c r="F891" s="27" t="s">
        <v>809</v>
      </c>
      <c r="G891" s="27" t="s">
        <v>2590</v>
      </c>
      <c r="H891" s="29" t="s">
        <v>294</v>
      </c>
      <c r="I891" s="26" t="s">
        <v>116</v>
      </c>
      <c r="J891" s="28" t="s">
        <v>54</v>
      </c>
      <c r="K891" s="18">
        <v>43690</v>
      </c>
      <c r="L891" s="19">
        <v>44681</v>
      </c>
      <c r="M891" s="26" t="s">
        <v>55</v>
      </c>
      <c r="N891" s="27" t="s">
        <v>719</v>
      </c>
      <c r="O891" s="27" t="s">
        <v>287</v>
      </c>
      <c r="P891" s="27" t="s">
        <v>413</v>
      </c>
      <c r="Q891" s="27" t="s">
        <v>386</v>
      </c>
      <c r="R891" s="27">
        <v>2018</v>
      </c>
      <c r="S891" s="22">
        <v>172300</v>
      </c>
      <c r="T891" s="27" t="s">
        <v>229</v>
      </c>
      <c r="U891" s="33" t="s">
        <v>58</v>
      </c>
      <c r="V891" s="27">
        <v>1</v>
      </c>
    </row>
    <row r="892" spans="1:22" s="1" customFormat="1" ht="37.25" customHeight="1">
      <c r="A892" s="26" t="s">
        <v>2603</v>
      </c>
      <c r="B892" s="27" t="s">
        <v>23</v>
      </c>
      <c r="C892" s="26" t="s">
        <v>24</v>
      </c>
      <c r="D892" s="27" t="s">
        <v>2604</v>
      </c>
      <c r="E892" s="20" t="s">
        <v>2605</v>
      </c>
      <c r="F892" s="27" t="s">
        <v>809</v>
      </c>
      <c r="G892" s="27" t="s">
        <v>2590</v>
      </c>
      <c r="H892" s="29" t="s">
        <v>294</v>
      </c>
      <c r="I892" s="26" t="s">
        <v>116</v>
      </c>
      <c r="J892" s="28" t="s">
        <v>54</v>
      </c>
      <c r="K892" s="18">
        <v>43690</v>
      </c>
      <c r="L892" s="19">
        <v>44681</v>
      </c>
      <c r="M892" s="26" t="s">
        <v>55</v>
      </c>
      <c r="N892" s="27" t="s">
        <v>1357</v>
      </c>
      <c r="O892" s="27" t="s">
        <v>287</v>
      </c>
      <c r="P892" s="27" t="s">
        <v>413</v>
      </c>
      <c r="Q892" s="27" t="s">
        <v>386</v>
      </c>
      <c r="R892" s="27">
        <v>2018</v>
      </c>
      <c r="S892" s="22">
        <v>172300</v>
      </c>
      <c r="T892" s="27" t="s">
        <v>229</v>
      </c>
      <c r="U892" s="33" t="s">
        <v>58</v>
      </c>
      <c r="V892" s="27">
        <v>1</v>
      </c>
    </row>
    <row r="893" spans="1:22" s="1" customFormat="1" ht="25.25" customHeight="1">
      <c r="A893" s="31" t="s">
        <v>2606</v>
      </c>
      <c r="B893" s="31" t="s">
        <v>23</v>
      </c>
      <c r="C893" s="31" t="s">
        <v>24</v>
      </c>
      <c r="D893" s="33" t="s">
        <v>2607</v>
      </c>
      <c r="E893" s="13" t="s">
        <v>2608</v>
      </c>
      <c r="F893" s="36" t="s">
        <v>121</v>
      </c>
      <c r="G893" s="98" t="s">
        <v>122</v>
      </c>
      <c r="H893" s="31" t="s">
        <v>123</v>
      </c>
      <c r="I893" s="31" t="s">
        <v>30</v>
      </c>
      <c r="J893" s="41" t="s">
        <v>83</v>
      </c>
      <c r="K893" s="9">
        <v>44074</v>
      </c>
      <c r="L893" s="19">
        <v>44681</v>
      </c>
      <c r="M893" s="32" t="s">
        <v>84</v>
      </c>
      <c r="N893" s="32" t="s">
        <v>2609</v>
      </c>
      <c r="O893" s="31" t="s">
        <v>56</v>
      </c>
      <c r="P893" s="31" t="s">
        <v>127</v>
      </c>
      <c r="Q893" s="31" t="s">
        <v>119</v>
      </c>
      <c r="R893" s="31">
        <v>2019</v>
      </c>
      <c r="S893" s="21">
        <v>294646.09999999998</v>
      </c>
      <c r="T893" s="31" t="s">
        <v>85</v>
      </c>
      <c r="U893" s="31" t="s">
        <v>86</v>
      </c>
      <c r="V893" s="27">
        <v>1</v>
      </c>
    </row>
    <row r="894" spans="1:22" s="1" customFormat="1" ht="25.25" customHeight="1">
      <c r="A894" s="31" t="s">
        <v>2610</v>
      </c>
      <c r="B894" s="31" t="s">
        <v>23</v>
      </c>
      <c r="C894" s="31" t="s">
        <v>24</v>
      </c>
      <c r="D894" s="33" t="s">
        <v>2611</v>
      </c>
      <c r="E894" s="13" t="s">
        <v>2612</v>
      </c>
      <c r="F894" s="31" t="s">
        <v>121</v>
      </c>
      <c r="G894" s="31" t="s">
        <v>640</v>
      </c>
      <c r="H894" s="31" t="s">
        <v>273</v>
      </c>
      <c r="I894" s="31" t="s">
        <v>116</v>
      </c>
      <c r="J894" s="41" t="s">
        <v>2583</v>
      </c>
      <c r="K894" s="9">
        <v>44085</v>
      </c>
      <c r="L894" s="19">
        <v>44681</v>
      </c>
      <c r="M894" s="31" t="s">
        <v>48</v>
      </c>
      <c r="N894" s="32" t="s">
        <v>32</v>
      </c>
      <c r="O894" s="31" t="s">
        <v>34</v>
      </c>
      <c r="P894" s="31" t="s">
        <v>193</v>
      </c>
      <c r="Q894" s="31" t="s">
        <v>194</v>
      </c>
      <c r="R894" s="31">
        <v>2019</v>
      </c>
      <c r="S894" s="17">
        <v>626667.25</v>
      </c>
      <c r="T894" s="31" t="s">
        <v>49</v>
      </c>
      <c r="U894" s="31" t="s">
        <v>50</v>
      </c>
      <c r="V894" s="27">
        <v>1</v>
      </c>
    </row>
    <row r="895" spans="1:22" s="1" customFormat="1" ht="25.25" customHeight="1">
      <c r="A895" s="31" t="s">
        <v>2613</v>
      </c>
      <c r="B895" s="31" t="s">
        <v>23</v>
      </c>
      <c r="C895" s="31" t="s">
        <v>24</v>
      </c>
      <c r="D895" s="33" t="s">
        <v>2614</v>
      </c>
      <c r="E895" s="13" t="s">
        <v>2615</v>
      </c>
      <c r="F895" s="31" t="s">
        <v>121</v>
      </c>
      <c r="G895" s="31" t="s">
        <v>640</v>
      </c>
      <c r="H895" s="31" t="s">
        <v>273</v>
      </c>
      <c r="I895" s="31" t="s">
        <v>116</v>
      </c>
      <c r="J895" s="41" t="s">
        <v>2583</v>
      </c>
      <c r="K895" s="9">
        <v>44085</v>
      </c>
      <c r="L895" s="19">
        <v>44681</v>
      </c>
      <c r="M895" s="31" t="s">
        <v>48</v>
      </c>
      <c r="N895" s="32" t="s">
        <v>32</v>
      </c>
      <c r="O895" s="31" t="s">
        <v>34</v>
      </c>
      <c r="P895" s="31" t="s">
        <v>193</v>
      </c>
      <c r="Q895" s="31" t="s">
        <v>194</v>
      </c>
      <c r="R895" s="31">
        <v>2019</v>
      </c>
      <c r="S895" s="17">
        <v>616571.35</v>
      </c>
      <c r="T895" s="31" t="s">
        <v>49</v>
      </c>
      <c r="U895" s="31" t="s">
        <v>50</v>
      </c>
      <c r="V895" s="27">
        <v>1</v>
      </c>
    </row>
    <row r="896" spans="1:22" s="1" customFormat="1" ht="25.25" customHeight="1">
      <c r="A896" s="26" t="s">
        <v>2616</v>
      </c>
      <c r="B896" s="26" t="s">
        <v>23</v>
      </c>
      <c r="C896" s="26" t="s">
        <v>24</v>
      </c>
      <c r="D896" s="27" t="s">
        <v>2617</v>
      </c>
      <c r="E896" s="20" t="s">
        <v>2618</v>
      </c>
      <c r="F896" s="27" t="s">
        <v>121</v>
      </c>
      <c r="G896" s="70" t="s">
        <v>122</v>
      </c>
      <c r="H896" s="26" t="s">
        <v>123</v>
      </c>
      <c r="I896" s="26" t="s">
        <v>30</v>
      </c>
      <c r="J896" s="37" t="s">
        <v>1217</v>
      </c>
      <c r="K896" s="19">
        <v>44099</v>
      </c>
      <c r="L896" s="19">
        <v>44681</v>
      </c>
      <c r="M896" s="26" t="s">
        <v>100</v>
      </c>
      <c r="N896" s="27" t="s">
        <v>32</v>
      </c>
      <c r="O896" s="26" t="s">
        <v>56</v>
      </c>
      <c r="P896" s="26" t="s">
        <v>127</v>
      </c>
      <c r="Q896" s="26" t="s">
        <v>119</v>
      </c>
      <c r="R896" s="26">
        <v>2019</v>
      </c>
      <c r="S896" s="22">
        <v>329217.40000000002</v>
      </c>
      <c r="T896" s="27" t="s">
        <v>102</v>
      </c>
      <c r="U896" s="27" t="s">
        <v>37</v>
      </c>
      <c r="V896" s="27">
        <v>1</v>
      </c>
    </row>
    <row r="897" spans="1:22" s="1" customFormat="1" ht="25.25" customHeight="1">
      <c r="A897" s="31" t="s">
        <v>2619</v>
      </c>
      <c r="B897" s="31" t="s">
        <v>23</v>
      </c>
      <c r="C897" s="31" t="s">
        <v>24</v>
      </c>
      <c r="D897" s="33" t="s">
        <v>2620</v>
      </c>
      <c r="E897" s="13" t="s">
        <v>2621</v>
      </c>
      <c r="F897" s="31" t="s">
        <v>121</v>
      </c>
      <c r="G897" s="31" t="s">
        <v>640</v>
      </c>
      <c r="H897" s="31" t="s">
        <v>273</v>
      </c>
      <c r="I897" s="31" t="s">
        <v>116</v>
      </c>
      <c r="J897" s="41" t="s">
        <v>2583</v>
      </c>
      <c r="K897" s="9">
        <v>44085</v>
      </c>
      <c r="L897" s="19">
        <v>44681</v>
      </c>
      <c r="M897" s="31" t="s">
        <v>48</v>
      </c>
      <c r="N897" s="32" t="s">
        <v>32</v>
      </c>
      <c r="O897" s="31" t="s">
        <v>34</v>
      </c>
      <c r="P897" s="31" t="s">
        <v>193</v>
      </c>
      <c r="Q897" s="31" t="s">
        <v>194</v>
      </c>
      <c r="R897" s="31">
        <v>2019</v>
      </c>
      <c r="S897" s="17">
        <v>619571.69999999995</v>
      </c>
      <c r="T897" s="31" t="s">
        <v>49</v>
      </c>
      <c r="U897" s="31" t="s">
        <v>50</v>
      </c>
      <c r="V897" s="27">
        <v>1</v>
      </c>
    </row>
    <row r="898" spans="1:22" s="1" customFormat="1" ht="25.25" customHeight="1">
      <c r="A898" s="31" t="s">
        <v>7620</v>
      </c>
      <c r="B898" s="31" t="s">
        <v>23</v>
      </c>
      <c r="C898" s="31" t="s">
        <v>24</v>
      </c>
      <c r="D898" s="36" t="s">
        <v>7621</v>
      </c>
      <c r="E898" s="11" t="s">
        <v>7622</v>
      </c>
      <c r="F898" s="69" t="s">
        <v>121</v>
      </c>
      <c r="G898" s="36" t="s">
        <v>132</v>
      </c>
      <c r="H898" s="33" t="s">
        <v>133</v>
      </c>
      <c r="I898" s="31" t="s">
        <v>116</v>
      </c>
      <c r="J898" s="41" t="s">
        <v>7623</v>
      </c>
      <c r="K898" s="9">
        <v>44144</v>
      </c>
      <c r="L898" s="19">
        <v>44681</v>
      </c>
      <c r="M898" s="32" t="s">
        <v>48</v>
      </c>
      <c r="N898" s="32" t="s">
        <v>32</v>
      </c>
      <c r="O898" s="32" t="s">
        <v>34</v>
      </c>
      <c r="P898" s="32" t="s">
        <v>127</v>
      </c>
      <c r="Q898" s="32" t="s">
        <v>136</v>
      </c>
      <c r="R898" s="36">
        <v>2019</v>
      </c>
      <c r="S898" s="21">
        <v>529914.25</v>
      </c>
      <c r="T898" s="36" t="s">
        <v>49</v>
      </c>
      <c r="U898" s="32" t="s">
        <v>50</v>
      </c>
      <c r="V898" s="27">
        <v>1</v>
      </c>
    </row>
    <row r="899" spans="1:22" s="1" customFormat="1" ht="25.25" customHeight="1">
      <c r="A899" s="31" t="s">
        <v>2622</v>
      </c>
      <c r="B899" s="31" t="s">
        <v>23</v>
      </c>
      <c r="C899" s="31" t="s">
        <v>24</v>
      </c>
      <c r="D899" s="33" t="s">
        <v>2623</v>
      </c>
      <c r="E899" s="13" t="s">
        <v>2624</v>
      </c>
      <c r="F899" s="36" t="s">
        <v>121</v>
      </c>
      <c r="G899" s="98" t="s">
        <v>122</v>
      </c>
      <c r="H899" s="31" t="s">
        <v>123</v>
      </c>
      <c r="I899" s="31" t="s">
        <v>30</v>
      </c>
      <c r="J899" s="41" t="s">
        <v>83</v>
      </c>
      <c r="K899" s="9">
        <v>44074</v>
      </c>
      <c r="L899" s="19">
        <v>44681</v>
      </c>
      <c r="M899" s="32" t="s">
        <v>84</v>
      </c>
      <c r="N899" s="32" t="s">
        <v>2609</v>
      </c>
      <c r="O899" s="31" t="s">
        <v>56</v>
      </c>
      <c r="P899" s="31" t="s">
        <v>127</v>
      </c>
      <c r="Q899" s="31" t="s">
        <v>119</v>
      </c>
      <c r="R899" s="31">
        <v>2019</v>
      </c>
      <c r="S899" s="21">
        <v>294646.09999999998</v>
      </c>
      <c r="T899" s="31" t="s">
        <v>85</v>
      </c>
      <c r="U899" s="31" t="s">
        <v>86</v>
      </c>
      <c r="V899" s="27">
        <v>1</v>
      </c>
    </row>
    <row r="900" spans="1:22" s="1" customFormat="1" ht="25.25" customHeight="1">
      <c r="A900" s="26" t="s">
        <v>2625</v>
      </c>
      <c r="B900" s="27" t="s">
        <v>23</v>
      </c>
      <c r="C900" s="27" t="s">
        <v>24</v>
      </c>
      <c r="D900" s="27" t="s">
        <v>2626</v>
      </c>
      <c r="E900" s="20" t="s">
        <v>32</v>
      </c>
      <c r="F900" s="27" t="s">
        <v>809</v>
      </c>
      <c r="G900" s="27" t="s">
        <v>810</v>
      </c>
      <c r="H900" s="27" t="s">
        <v>294</v>
      </c>
      <c r="I900" s="26" t="s">
        <v>116</v>
      </c>
      <c r="J900" s="28" t="s">
        <v>811</v>
      </c>
      <c r="K900" s="18">
        <v>43738</v>
      </c>
      <c r="L900" s="19">
        <v>44681</v>
      </c>
      <c r="M900" s="26" t="s">
        <v>55</v>
      </c>
      <c r="N900" s="27" t="s">
        <v>798</v>
      </c>
      <c r="O900" s="26" t="s">
        <v>287</v>
      </c>
      <c r="P900" s="27" t="s">
        <v>413</v>
      </c>
      <c r="Q900" s="27" t="s">
        <v>386</v>
      </c>
      <c r="R900" s="26">
        <v>2019</v>
      </c>
      <c r="S900" s="24">
        <v>172300</v>
      </c>
      <c r="T900" s="27" t="s">
        <v>229</v>
      </c>
      <c r="U900" s="33" t="s">
        <v>58</v>
      </c>
      <c r="V900" s="27">
        <v>1</v>
      </c>
    </row>
    <row r="901" spans="1:22" s="1" customFormat="1" ht="25.25" customHeight="1">
      <c r="A901" s="26" t="s">
        <v>2627</v>
      </c>
      <c r="B901" s="27" t="s">
        <v>23</v>
      </c>
      <c r="C901" s="26" t="s">
        <v>24</v>
      </c>
      <c r="D901" s="27" t="s">
        <v>2628</v>
      </c>
      <c r="E901" s="20" t="s">
        <v>32</v>
      </c>
      <c r="F901" s="27" t="s">
        <v>809</v>
      </c>
      <c r="G901" s="27" t="s">
        <v>810</v>
      </c>
      <c r="H901" s="27" t="s">
        <v>294</v>
      </c>
      <c r="I901" s="26" t="s">
        <v>116</v>
      </c>
      <c r="J901" s="28" t="s">
        <v>811</v>
      </c>
      <c r="K901" s="18">
        <v>43738</v>
      </c>
      <c r="L901" s="19">
        <v>44681</v>
      </c>
      <c r="M901" s="26" t="s">
        <v>55</v>
      </c>
      <c r="N901" s="27" t="s">
        <v>1245</v>
      </c>
      <c r="O901" s="26" t="s">
        <v>287</v>
      </c>
      <c r="P901" s="27" t="s">
        <v>413</v>
      </c>
      <c r="Q901" s="27" t="s">
        <v>386</v>
      </c>
      <c r="R901" s="26">
        <v>2019</v>
      </c>
      <c r="S901" s="24">
        <v>172300</v>
      </c>
      <c r="T901" s="27" t="s">
        <v>229</v>
      </c>
      <c r="U901" s="33" t="s">
        <v>58</v>
      </c>
      <c r="V901" s="27">
        <v>1</v>
      </c>
    </row>
    <row r="902" spans="1:22" s="1" customFormat="1" ht="25.25" customHeight="1">
      <c r="A902" s="31" t="s">
        <v>2629</v>
      </c>
      <c r="B902" s="32" t="s">
        <v>23</v>
      </c>
      <c r="C902" s="31" t="s">
        <v>24</v>
      </c>
      <c r="D902" s="33" t="s">
        <v>2630</v>
      </c>
      <c r="E902" s="13">
        <v>70875587</v>
      </c>
      <c r="F902" s="31" t="s">
        <v>262</v>
      </c>
      <c r="G902" s="31" t="s">
        <v>2631</v>
      </c>
      <c r="H902" s="31" t="s">
        <v>2292</v>
      </c>
      <c r="I902" s="31" t="s">
        <v>116</v>
      </c>
      <c r="J902" s="41" t="s">
        <v>2632</v>
      </c>
      <c r="K902" s="9">
        <v>43705</v>
      </c>
      <c r="L902" s="19">
        <v>44681</v>
      </c>
      <c r="M902" s="32" t="s">
        <v>48</v>
      </c>
      <c r="N902" s="31" t="s">
        <v>2293</v>
      </c>
      <c r="O902" s="31" t="s">
        <v>34</v>
      </c>
      <c r="P902" s="31" t="s">
        <v>575</v>
      </c>
      <c r="Q902" s="31" t="s">
        <v>576</v>
      </c>
      <c r="R902" s="31">
        <v>2019</v>
      </c>
      <c r="S902" s="43">
        <v>741693.44750000001</v>
      </c>
      <c r="T902" s="32" t="s">
        <v>49</v>
      </c>
      <c r="U902" s="32" t="s">
        <v>50</v>
      </c>
      <c r="V902" s="27">
        <v>1</v>
      </c>
    </row>
    <row r="903" spans="1:22" s="1" customFormat="1" ht="25.25" customHeight="1">
      <c r="A903" s="31" t="s">
        <v>2633</v>
      </c>
      <c r="B903" s="32" t="s">
        <v>23</v>
      </c>
      <c r="C903" s="31" t="s">
        <v>24</v>
      </c>
      <c r="D903" s="33" t="s">
        <v>2634</v>
      </c>
      <c r="E903" s="13">
        <v>59945621</v>
      </c>
      <c r="F903" s="31" t="s">
        <v>262</v>
      </c>
      <c r="G903" s="31" t="s">
        <v>2631</v>
      </c>
      <c r="H903" s="31" t="s">
        <v>2292</v>
      </c>
      <c r="I903" s="31" t="s">
        <v>116</v>
      </c>
      <c r="J903" s="41" t="s">
        <v>2287</v>
      </c>
      <c r="K903" s="9">
        <v>43705</v>
      </c>
      <c r="L903" s="19">
        <v>44681</v>
      </c>
      <c r="M903" s="32" t="s">
        <v>48</v>
      </c>
      <c r="N903" s="31" t="s">
        <v>2293</v>
      </c>
      <c r="O903" s="31" t="s">
        <v>34</v>
      </c>
      <c r="P903" s="31" t="s">
        <v>575</v>
      </c>
      <c r="Q903" s="31" t="s">
        <v>576</v>
      </c>
      <c r="R903" s="31">
        <v>2019</v>
      </c>
      <c r="S903" s="43">
        <v>741693.44750000001</v>
      </c>
      <c r="T903" s="32" t="s">
        <v>49</v>
      </c>
      <c r="U903" s="32" t="s">
        <v>50</v>
      </c>
      <c r="V903" s="27">
        <v>1</v>
      </c>
    </row>
    <row r="904" spans="1:22" s="1" customFormat="1" ht="25.25" customHeight="1">
      <c r="A904" s="31" t="s">
        <v>2635</v>
      </c>
      <c r="B904" s="32" t="s">
        <v>23</v>
      </c>
      <c r="C904" s="31" t="s">
        <v>24</v>
      </c>
      <c r="D904" s="33" t="s">
        <v>2636</v>
      </c>
      <c r="E904" s="13" t="s">
        <v>2637</v>
      </c>
      <c r="F904" s="31" t="s">
        <v>262</v>
      </c>
      <c r="G904" s="31" t="s">
        <v>2631</v>
      </c>
      <c r="H904" s="31" t="s">
        <v>2292</v>
      </c>
      <c r="I904" s="31" t="s">
        <v>116</v>
      </c>
      <c r="J904" s="41" t="s">
        <v>2638</v>
      </c>
      <c r="K904" s="9">
        <v>43705</v>
      </c>
      <c r="L904" s="19">
        <v>44681</v>
      </c>
      <c r="M904" s="32" t="s">
        <v>48</v>
      </c>
      <c r="N904" s="31" t="s">
        <v>2293</v>
      </c>
      <c r="O904" s="31" t="s">
        <v>34</v>
      </c>
      <c r="P904" s="31" t="s">
        <v>575</v>
      </c>
      <c r="Q904" s="31" t="s">
        <v>576</v>
      </c>
      <c r="R904" s="31">
        <v>2019</v>
      </c>
      <c r="S904" s="43">
        <v>741693.44750000001</v>
      </c>
      <c r="T904" s="32" t="s">
        <v>49</v>
      </c>
      <c r="U904" s="32" t="s">
        <v>50</v>
      </c>
      <c r="V904" s="27">
        <v>1</v>
      </c>
    </row>
    <row r="905" spans="1:22" s="1" customFormat="1" ht="25.25" customHeight="1">
      <c r="A905" s="31" t="s">
        <v>2639</v>
      </c>
      <c r="B905" s="32" t="s">
        <v>23</v>
      </c>
      <c r="C905" s="31" t="s">
        <v>24</v>
      </c>
      <c r="D905" s="33" t="s">
        <v>2640</v>
      </c>
      <c r="E905" s="13" t="s">
        <v>2641</v>
      </c>
      <c r="F905" s="31" t="s">
        <v>262</v>
      </c>
      <c r="G905" s="31" t="s">
        <v>2631</v>
      </c>
      <c r="H905" s="31" t="s">
        <v>2292</v>
      </c>
      <c r="I905" s="31" t="s">
        <v>116</v>
      </c>
      <c r="J905" s="41" t="s">
        <v>2642</v>
      </c>
      <c r="K905" s="9">
        <v>43705</v>
      </c>
      <c r="L905" s="19">
        <v>44681</v>
      </c>
      <c r="M905" s="32" t="s">
        <v>48</v>
      </c>
      <c r="N905" s="31" t="s">
        <v>2293</v>
      </c>
      <c r="O905" s="31" t="s">
        <v>34</v>
      </c>
      <c r="P905" s="31" t="s">
        <v>575</v>
      </c>
      <c r="Q905" s="31" t="s">
        <v>576</v>
      </c>
      <c r="R905" s="31">
        <v>2019</v>
      </c>
      <c r="S905" s="43">
        <v>741693.44750000001</v>
      </c>
      <c r="T905" s="32" t="s">
        <v>49</v>
      </c>
      <c r="U905" s="32" t="s">
        <v>50</v>
      </c>
      <c r="V905" s="27">
        <v>1</v>
      </c>
    </row>
    <row r="906" spans="1:22" s="1" customFormat="1" ht="25.25" customHeight="1">
      <c r="A906" s="31" t="s">
        <v>2643</v>
      </c>
      <c r="B906" s="32" t="s">
        <v>23</v>
      </c>
      <c r="C906" s="31" t="s">
        <v>24</v>
      </c>
      <c r="D906" s="33" t="s">
        <v>2644</v>
      </c>
      <c r="E906" s="13">
        <v>55645601</v>
      </c>
      <c r="F906" s="31" t="s">
        <v>262</v>
      </c>
      <c r="G906" s="31" t="s">
        <v>2631</v>
      </c>
      <c r="H906" s="31" t="s">
        <v>2292</v>
      </c>
      <c r="I906" s="31" t="s">
        <v>116</v>
      </c>
      <c r="J906" s="41" t="s">
        <v>2287</v>
      </c>
      <c r="K906" s="9">
        <v>43707</v>
      </c>
      <c r="L906" s="19">
        <v>44681</v>
      </c>
      <c r="M906" s="32" t="s">
        <v>48</v>
      </c>
      <c r="N906" s="31" t="s">
        <v>266</v>
      </c>
      <c r="O906" s="31" t="s">
        <v>34</v>
      </c>
      <c r="P906" s="31" t="s">
        <v>575</v>
      </c>
      <c r="Q906" s="31" t="s">
        <v>576</v>
      </c>
      <c r="R906" s="31">
        <v>2019</v>
      </c>
      <c r="S906" s="43">
        <v>708289.48750000005</v>
      </c>
      <c r="T906" s="32" t="s">
        <v>49</v>
      </c>
      <c r="U906" s="32" t="s">
        <v>50</v>
      </c>
      <c r="V906" s="27">
        <v>1</v>
      </c>
    </row>
    <row r="907" spans="1:22" s="1" customFormat="1" ht="25.25" customHeight="1">
      <c r="A907" s="31" t="s">
        <v>2645</v>
      </c>
      <c r="B907" s="32" t="s">
        <v>23</v>
      </c>
      <c r="C907" s="31" t="s">
        <v>24</v>
      </c>
      <c r="D907" s="33" t="s">
        <v>2646</v>
      </c>
      <c r="E907" s="13">
        <v>50945654</v>
      </c>
      <c r="F907" s="31" t="s">
        <v>262</v>
      </c>
      <c r="G907" s="31" t="s">
        <v>2631</v>
      </c>
      <c r="H907" s="31" t="s">
        <v>2292</v>
      </c>
      <c r="I907" s="31" t="s">
        <v>116</v>
      </c>
      <c r="J907" s="41" t="s">
        <v>2287</v>
      </c>
      <c r="K907" s="9">
        <v>43707</v>
      </c>
      <c r="L907" s="19">
        <v>44681</v>
      </c>
      <c r="M907" s="32" t="s">
        <v>48</v>
      </c>
      <c r="N907" s="31" t="s">
        <v>266</v>
      </c>
      <c r="O907" s="31" t="s">
        <v>34</v>
      </c>
      <c r="P907" s="31" t="s">
        <v>575</v>
      </c>
      <c r="Q907" s="31" t="s">
        <v>576</v>
      </c>
      <c r="R907" s="31">
        <v>2019</v>
      </c>
      <c r="S907" s="43">
        <v>708289.48750000005</v>
      </c>
      <c r="T907" s="32" t="s">
        <v>49</v>
      </c>
      <c r="U907" s="32" t="s">
        <v>50</v>
      </c>
      <c r="V907" s="27">
        <v>1</v>
      </c>
    </row>
    <row r="908" spans="1:22" s="1" customFormat="1" ht="25.25" customHeight="1">
      <c r="A908" s="31" t="s">
        <v>2647</v>
      </c>
      <c r="B908" s="32" t="s">
        <v>23</v>
      </c>
      <c r="C908" s="31" t="s">
        <v>24</v>
      </c>
      <c r="D908" s="33" t="s">
        <v>2648</v>
      </c>
      <c r="E908" s="13" t="s">
        <v>2649</v>
      </c>
      <c r="F908" s="31" t="s">
        <v>262</v>
      </c>
      <c r="G908" s="31" t="s">
        <v>2631</v>
      </c>
      <c r="H908" s="31" t="s">
        <v>2292</v>
      </c>
      <c r="I908" s="31" t="s">
        <v>116</v>
      </c>
      <c r="J908" s="41" t="s">
        <v>2287</v>
      </c>
      <c r="K908" s="9">
        <v>43707</v>
      </c>
      <c r="L908" s="19">
        <v>44681</v>
      </c>
      <c r="M908" s="32" t="s">
        <v>48</v>
      </c>
      <c r="N908" s="31" t="s">
        <v>266</v>
      </c>
      <c r="O908" s="31" t="s">
        <v>34</v>
      </c>
      <c r="P908" s="31" t="s">
        <v>575</v>
      </c>
      <c r="Q908" s="31" t="s">
        <v>576</v>
      </c>
      <c r="R908" s="31">
        <v>2019</v>
      </c>
      <c r="S908" s="43">
        <v>708289.48750000005</v>
      </c>
      <c r="T908" s="32" t="s">
        <v>49</v>
      </c>
      <c r="U908" s="32" t="s">
        <v>50</v>
      </c>
      <c r="V908" s="27">
        <v>1</v>
      </c>
    </row>
    <row r="909" spans="1:22" s="1" customFormat="1" ht="25.25" customHeight="1">
      <c r="A909" s="31" t="s">
        <v>2650</v>
      </c>
      <c r="B909" s="32" t="s">
        <v>23</v>
      </c>
      <c r="C909" s="31" t="s">
        <v>24</v>
      </c>
      <c r="D909" s="33" t="s">
        <v>2651</v>
      </c>
      <c r="E909" s="13" t="s">
        <v>2652</v>
      </c>
      <c r="F909" s="31" t="s">
        <v>262</v>
      </c>
      <c r="G909" s="31" t="s">
        <v>2631</v>
      </c>
      <c r="H909" s="31" t="s">
        <v>2292</v>
      </c>
      <c r="I909" s="31" t="s">
        <v>116</v>
      </c>
      <c r="J909" s="41" t="s">
        <v>2287</v>
      </c>
      <c r="K909" s="9">
        <v>43705</v>
      </c>
      <c r="L909" s="19">
        <v>44681</v>
      </c>
      <c r="M909" s="32" t="s">
        <v>48</v>
      </c>
      <c r="N909" s="31" t="s">
        <v>2293</v>
      </c>
      <c r="O909" s="31" t="s">
        <v>34</v>
      </c>
      <c r="P909" s="31" t="s">
        <v>575</v>
      </c>
      <c r="Q909" s="31" t="s">
        <v>576</v>
      </c>
      <c r="R909" s="31">
        <v>2019</v>
      </c>
      <c r="S909" s="43">
        <v>708289.48750000005</v>
      </c>
      <c r="T909" s="32" t="s">
        <v>49</v>
      </c>
      <c r="U909" s="32" t="s">
        <v>50</v>
      </c>
      <c r="V909" s="27">
        <v>1</v>
      </c>
    </row>
    <row r="910" spans="1:22" s="1" customFormat="1" ht="25.25" customHeight="1">
      <c r="A910" s="31" t="s">
        <v>2653</v>
      </c>
      <c r="B910" s="32" t="s">
        <v>23</v>
      </c>
      <c r="C910" s="31" t="s">
        <v>24</v>
      </c>
      <c r="D910" s="33" t="s">
        <v>2654</v>
      </c>
      <c r="E910" s="13" t="s">
        <v>2655</v>
      </c>
      <c r="F910" s="31" t="s">
        <v>262</v>
      </c>
      <c r="G910" s="31" t="s">
        <v>2631</v>
      </c>
      <c r="H910" s="31" t="s">
        <v>2292</v>
      </c>
      <c r="I910" s="31" t="s">
        <v>116</v>
      </c>
      <c r="J910" s="41" t="s">
        <v>2656</v>
      </c>
      <c r="K910" s="9">
        <v>43705</v>
      </c>
      <c r="L910" s="19">
        <v>44681</v>
      </c>
      <c r="M910" s="32" t="s">
        <v>48</v>
      </c>
      <c r="N910" s="31" t="s">
        <v>2293</v>
      </c>
      <c r="O910" s="31" t="s">
        <v>34</v>
      </c>
      <c r="P910" s="31" t="s">
        <v>575</v>
      </c>
      <c r="Q910" s="31" t="s">
        <v>576</v>
      </c>
      <c r="R910" s="31">
        <v>2019</v>
      </c>
      <c r="S910" s="43">
        <v>691216.00749999995</v>
      </c>
      <c r="T910" s="32" t="s">
        <v>49</v>
      </c>
      <c r="U910" s="32" t="s">
        <v>50</v>
      </c>
      <c r="V910" s="27">
        <v>1</v>
      </c>
    </row>
    <row r="911" spans="1:22" s="1" customFormat="1" ht="25.25" customHeight="1">
      <c r="A911" s="31" t="s">
        <v>2657</v>
      </c>
      <c r="B911" s="32" t="s">
        <v>23</v>
      </c>
      <c r="C911" s="31" t="s">
        <v>24</v>
      </c>
      <c r="D911" s="33" t="s">
        <v>2658</v>
      </c>
      <c r="E911" s="13" t="s">
        <v>2659</v>
      </c>
      <c r="F911" s="31" t="s">
        <v>262</v>
      </c>
      <c r="G911" s="31" t="s">
        <v>2631</v>
      </c>
      <c r="H911" s="31" t="s">
        <v>2292</v>
      </c>
      <c r="I911" s="31" t="s">
        <v>116</v>
      </c>
      <c r="J911" s="41" t="s">
        <v>2660</v>
      </c>
      <c r="K911" s="9">
        <v>43705</v>
      </c>
      <c r="L911" s="19">
        <v>44681</v>
      </c>
      <c r="M911" s="32" t="s">
        <v>48</v>
      </c>
      <c r="N911" s="31" t="s">
        <v>2293</v>
      </c>
      <c r="O911" s="31" t="s">
        <v>34</v>
      </c>
      <c r="P911" s="31" t="s">
        <v>575</v>
      </c>
      <c r="Q911" s="31" t="s">
        <v>576</v>
      </c>
      <c r="R911" s="31">
        <v>2019</v>
      </c>
      <c r="S911" s="43">
        <v>741693.44750000001</v>
      </c>
      <c r="T911" s="32" t="s">
        <v>49</v>
      </c>
      <c r="U911" s="32" t="s">
        <v>50</v>
      </c>
      <c r="V911" s="27">
        <v>1</v>
      </c>
    </row>
    <row r="912" spans="1:22" s="1" customFormat="1" ht="25.25" customHeight="1">
      <c r="A912" s="31" t="s">
        <v>2661</v>
      </c>
      <c r="B912" s="32" t="s">
        <v>23</v>
      </c>
      <c r="C912" s="31" t="s">
        <v>24</v>
      </c>
      <c r="D912" s="33" t="s">
        <v>2662</v>
      </c>
      <c r="E912" s="13">
        <v>51825607</v>
      </c>
      <c r="F912" s="31" t="s">
        <v>262</v>
      </c>
      <c r="G912" s="31" t="s">
        <v>2631</v>
      </c>
      <c r="H912" s="31" t="s">
        <v>2292</v>
      </c>
      <c r="I912" s="31" t="s">
        <v>116</v>
      </c>
      <c r="J912" s="41" t="s">
        <v>2287</v>
      </c>
      <c r="K912" s="9">
        <v>43705</v>
      </c>
      <c r="L912" s="19">
        <v>44681</v>
      </c>
      <c r="M912" s="32" t="s">
        <v>48</v>
      </c>
      <c r="N912" s="31" t="s">
        <v>2293</v>
      </c>
      <c r="O912" s="31" t="s">
        <v>34</v>
      </c>
      <c r="P912" s="31" t="s">
        <v>575</v>
      </c>
      <c r="Q912" s="31" t="s">
        <v>576</v>
      </c>
      <c r="R912" s="31">
        <v>2019</v>
      </c>
      <c r="S912" s="43">
        <v>708289.48750000005</v>
      </c>
      <c r="T912" s="32" t="s">
        <v>49</v>
      </c>
      <c r="U912" s="32" t="s">
        <v>50</v>
      </c>
      <c r="V912" s="27">
        <v>1</v>
      </c>
    </row>
    <row r="913" spans="1:22" s="1" customFormat="1" ht="25.25" customHeight="1">
      <c r="A913" s="31" t="s">
        <v>2663</v>
      </c>
      <c r="B913" s="32" t="s">
        <v>23</v>
      </c>
      <c r="C913" s="31" t="s">
        <v>24</v>
      </c>
      <c r="D913" s="33" t="s">
        <v>2664</v>
      </c>
      <c r="E913" s="13" t="s">
        <v>2665</v>
      </c>
      <c r="F913" s="31" t="s">
        <v>262</v>
      </c>
      <c r="G913" s="31" t="s">
        <v>2631</v>
      </c>
      <c r="H913" s="31" t="s">
        <v>2292</v>
      </c>
      <c r="I913" s="31" t="s">
        <v>116</v>
      </c>
      <c r="J913" s="41" t="s">
        <v>2666</v>
      </c>
      <c r="K913" s="9">
        <v>43705</v>
      </c>
      <c r="L913" s="19">
        <v>44681</v>
      </c>
      <c r="M913" s="32" t="s">
        <v>48</v>
      </c>
      <c r="N913" s="31" t="s">
        <v>2293</v>
      </c>
      <c r="O913" s="31" t="s">
        <v>34</v>
      </c>
      <c r="P913" s="31" t="s">
        <v>575</v>
      </c>
      <c r="Q913" s="31" t="s">
        <v>576</v>
      </c>
      <c r="R913" s="31">
        <v>2019</v>
      </c>
      <c r="S913" s="43">
        <v>741693.44750000001</v>
      </c>
      <c r="T913" s="32" t="s">
        <v>49</v>
      </c>
      <c r="U913" s="32" t="s">
        <v>50</v>
      </c>
      <c r="V913" s="27">
        <v>1</v>
      </c>
    </row>
    <row r="914" spans="1:22" s="1" customFormat="1" ht="25.25" customHeight="1">
      <c r="A914" s="31" t="s">
        <v>2667</v>
      </c>
      <c r="B914" s="32" t="s">
        <v>23</v>
      </c>
      <c r="C914" s="31" t="s">
        <v>24</v>
      </c>
      <c r="D914" s="33" t="s">
        <v>2668</v>
      </c>
      <c r="E914" s="13" t="s">
        <v>2669</v>
      </c>
      <c r="F914" s="69" t="s">
        <v>27</v>
      </c>
      <c r="G914" s="33" t="s">
        <v>1132</v>
      </c>
      <c r="H914" s="32" t="s">
        <v>1133</v>
      </c>
      <c r="I914" s="31" t="s">
        <v>30</v>
      </c>
      <c r="J914" s="101" t="s">
        <v>2670</v>
      </c>
      <c r="K914" s="9">
        <v>43710</v>
      </c>
      <c r="L914" s="19">
        <v>44681</v>
      </c>
      <c r="M914" s="33" t="s">
        <v>100</v>
      </c>
      <c r="N914" s="32" t="s">
        <v>32</v>
      </c>
      <c r="O914" s="31" t="s">
        <v>1135</v>
      </c>
      <c r="P914" s="32" t="s">
        <v>385</v>
      </c>
      <c r="Q914" s="31" t="s">
        <v>289</v>
      </c>
      <c r="R914" s="31">
        <v>2019</v>
      </c>
      <c r="S914" s="21">
        <v>200218.09349999999</v>
      </c>
      <c r="T914" s="33" t="s">
        <v>404</v>
      </c>
      <c r="U914" s="32" t="s">
        <v>37</v>
      </c>
      <c r="V914" s="27">
        <v>1</v>
      </c>
    </row>
    <row r="915" spans="1:22" s="1" customFormat="1" ht="25.25" customHeight="1">
      <c r="A915" s="31" t="s">
        <v>2671</v>
      </c>
      <c r="B915" s="32" t="s">
        <v>23</v>
      </c>
      <c r="C915" s="31" t="s">
        <v>24</v>
      </c>
      <c r="D915" s="33" t="s">
        <v>2672</v>
      </c>
      <c r="E915" s="13" t="s">
        <v>2673</v>
      </c>
      <c r="F915" s="69" t="s">
        <v>27</v>
      </c>
      <c r="G915" s="33" t="s">
        <v>1132</v>
      </c>
      <c r="H915" s="32" t="s">
        <v>1133</v>
      </c>
      <c r="I915" s="31" t="s">
        <v>30</v>
      </c>
      <c r="J915" s="101" t="s">
        <v>2670</v>
      </c>
      <c r="K915" s="9">
        <v>43710</v>
      </c>
      <c r="L915" s="19">
        <v>44681</v>
      </c>
      <c r="M915" s="33" t="s">
        <v>100</v>
      </c>
      <c r="N915" s="32" t="s">
        <v>32</v>
      </c>
      <c r="O915" s="31" t="s">
        <v>1135</v>
      </c>
      <c r="P915" s="32" t="s">
        <v>385</v>
      </c>
      <c r="Q915" s="31" t="s">
        <v>289</v>
      </c>
      <c r="R915" s="31">
        <v>2019</v>
      </c>
      <c r="S915" s="21">
        <v>200218.09349999999</v>
      </c>
      <c r="T915" s="33" t="s">
        <v>404</v>
      </c>
      <c r="U915" s="32" t="s">
        <v>37</v>
      </c>
      <c r="V915" s="27">
        <v>1</v>
      </c>
    </row>
    <row r="916" spans="1:22" s="1" customFormat="1" ht="25.25" customHeight="1">
      <c r="A916" s="31" t="s">
        <v>2674</v>
      </c>
      <c r="B916" s="32" t="s">
        <v>23</v>
      </c>
      <c r="C916" s="31" t="s">
        <v>24</v>
      </c>
      <c r="D916" s="33" t="s">
        <v>2675</v>
      </c>
      <c r="E916" s="13" t="s">
        <v>2676</v>
      </c>
      <c r="F916" s="69" t="s">
        <v>27</v>
      </c>
      <c r="G916" s="33" t="s">
        <v>1132</v>
      </c>
      <c r="H916" s="32" t="s">
        <v>1133</v>
      </c>
      <c r="I916" s="31" t="s">
        <v>30</v>
      </c>
      <c r="J916" s="101" t="s">
        <v>2670</v>
      </c>
      <c r="K916" s="9">
        <v>43710</v>
      </c>
      <c r="L916" s="19">
        <v>44681</v>
      </c>
      <c r="M916" s="33" t="s">
        <v>100</v>
      </c>
      <c r="N916" s="32" t="s">
        <v>32</v>
      </c>
      <c r="O916" s="31" t="s">
        <v>1135</v>
      </c>
      <c r="P916" s="32" t="s">
        <v>385</v>
      </c>
      <c r="Q916" s="31" t="s">
        <v>289</v>
      </c>
      <c r="R916" s="31">
        <v>2019</v>
      </c>
      <c r="S916" s="21">
        <v>200218.09349999999</v>
      </c>
      <c r="T916" s="33" t="s">
        <v>404</v>
      </c>
      <c r="U916" s="32" t="s">
        <v>37</v>
      </c>
      <c r="V916" s="27">
        <v>1</v>
      </c>
    </row>
    <row r="917" spans="1:22" s="1" customFormat="1" ht="25.25" customHeight="1">
      <c r="A917" s="31" t="s">
        <v>2677</v>
      </c>
      <c r="B917" s="32" t="s">
        <v>23</v>
      </c>
      <c r="C917" s="31" t="s">
        <v>24</v>
      </c>
      <c r="D917" s="33" t="s">
        <v>2678</v>
      </c>
      <c r="E917" s="13" t="s">
        <v>2679</v>
      </c>
      <c r="F917" s="69" t="s">
        <v>27</v>
      </c>
      <c r="G917" s="33" t="s">
        <v>1132</v>
      </c>
      <c r="H917" s="32" t="s">
        <v>1133</v>
      </c>
      <c r="I917" s="31" t="s">
        <v>30</v>
      </c>
      <c r="J917" s="101" t="s">
        <v>2670</v>
      </c>
      <c r="K917" s="9">
        <v>43710</v>
      </c>
      <c r="L917" s="19">
        <v>44681</v>
      </c>
      <c r="M917" s="33" t="s">
        <v>100</v>
      </c>
      <c r="N917" s="32" t="s">
        <v>32</v>
      </c>
      <c r="O917" s="31" t="s">
        <v>1135</v>
      </c>
      <c r="P917" s="32" t="s">
        <v>385</v>
      </c>
      <c r="Q917" s="31" t="s">
        <v>289</v>
      </c>
      <c r="R917" s="31">
        <v>2019</v>
      </c>
      <c r="S917" s="21">
        <v>200218.09349999999</v>
      </c>
      <c r="T917" s="33" t="s">
        <v>404</v>
      </c>
      <c r="U917" s="32" t="s">
        <v>37</v>
      </c>
      <c r="V917" s="27">
        <v>1</v>
      </c>
    </row>
    <row r="918" spans="1:22" s="1" customFormat="1" ht="25.25" customHeight="1">
      <c r="A918" s="31" t="s">
        <v>2680</v>
      </c>
      <c r="B918" s="32" t="s">
        <v>23</v>
      </c>
      <c r="C918" s="31" t="s">
        <v>24</v>
      </c>
      <c r="D918" s="33" t="s">
        <v>2681</v>
      </c>
      <c r="E918" s="13" t="s">
        <v>2682</v>
      </c>
      <c r="F918" s="69" t="s">
        <v>27</v>
      </c>
      <c r="G918" s="33" t="s">
        <v>1132</v>
      </c>
      <c r="H918" s="32" t="s">
        <v>1133</v>
      </c>
      <c r="I918" s="31" t="s">
        <v>30</v>
      </c>
      <c r="J918" s="101" t="s">
        <v>2670</v>
      </c>
      <c r="K918" s="9">
        <v>43710</v>
      </c>
      <c r="L918" s="19">
        <v>44681</v>
      </c>
      <c r="M918" s="33" t="s">
        <v>100</v>
      </c>
      <c r="N918" s="32" t="s">
        <v>32</v>
      </c>
      <c r="O918" s="31" t="s">
        <v>1135</v>
      </c>
      <c r="P918" s="32" t="s">
        <v>385</v>
      </c>
      <c r="Q918" s="31" t="s">
        <v>289</v>
      </c>
      <c r="R918" s="31">
        <v>2019</v>
      </c>
      <c r="S918" s="21">
        <v>200218.09349999999</v>
      </c>
      <c r="T918" s="33" t="s">
        <v>404</v>
      </c>
      <c r="U918" s="32" t="s">
        <v>37</v>
      </c>
      <c r="V918" s="27">
        <v>1</v>
      </c>
    </row>
    <row r="919" spans="1:22" s="1" customFormat="1" ht="25.25" customHeight="1">
      <c r="A919" s="31" t="s">
        <v>2683</v>
      </c>
      <c r="B919" s="32" t="s">
        <v>23</v>
      </c>
      <c r="C919" s="31" t="s">
        <v>24</v>
      </c>
      <c r="D919" s="33" t="s">
        <v>2684</v>
      </c>
      <c r="E919" s="13" t="s">
        <v>2685</v>
      </c>
      <c r="F919" s="69" t="s">
        <v>27</v>
      </c>
      <c r="G919" s="33" t="s">
        <v>1132</v>
      </c>
      <c r="H919" s="32" t="s">
        <v>1133</v>
      </c>
      <c r="I919" s="31" t="s">
        <v>30</v>
      </c>
      <c r="J919" s="101" t="s">
        <v>2670</v>
      </c>
      <c r="K919" s="9">
        <v>43710</v>
      </c>
      <c r="L919" s="19">
        <v>44681</v>
      </c>
      <c r="M919" s="31" t="s">
        <v>55</v>
      </c>
      <c r="N919" s="32" t="s">
        <v>828</v>
      </c>
      <c r="O919" s="31" t="s">
        <v>1135</v>
      </c>
      <c r="P919" s="32" t="s">
        <v>385</v>
      </c>
      <c r="Q919" s="31" t="s">
        <v>289</v>
      </c>
      <c r="R919" s="31">
        <v>2019</v>
      </c>
      <c r="S919" s="21">
        <v>200218.09349999999</v>
      </c>
      <c r="T919" s="36" t="s">
        <v>229</v>
      </c>
      <c r="U919" s="33" t="s">
        <v>58</v>
      </c>
      <c r="V919" s="27">
        <v>1</v>
      </c>
    </row>
    <row r="920" spans="1:22" s="1" customFormat="1" ht="25.25" customHeight="1">
      <c r="A920" s="31" t="s">
        <v>2686</v>
      </c>
      <c r="B920" s="32" t="s">
        <v>23</v>
      </c>
      <c r="C920" s="31" t="s">
        <v>24</v>
      </c>
      <c r="D920" s="33" t="s">
        <v>2687</v>
      </c>
      <c r="E920" s="13" t="s">
        <v>2688</v>
      </c>
      <c r="F920" s="69" t="s">
        <v>27</v>
      </c>
      <c r="G920" s="33" t="s">
        <v>1132</v>
      </c>
      <c r="H920" s="32" t="s">
        <v>1133</v>
      </c>
      <c r="I920" s="31" t="s">
        <v>30</v>
      </c>
      <c r="J920" s="101" t="s">
        <v>2670</v>
      </c>
      <c r="K920" s="9">
        <v>43710</v>
      </c>
      <c r="L920" s="19">
        <v>44681</v>
      </c>
      <c r="M920" s="33" t="s">
        <v>100</v>
      </c>
      <c r="N920" s="32" t="s">
        <v>32</v>
      </c>
      <c r="O920" s="31" t="s">
        <v>1135</v>
      </c>
      <c r="P920" s="32" t="s">
        <v>385</v>
      </c>
      <c r="Q920" s="31" t="s">
        <v>289</v>
      </c>
      <c r="R920" s="31">
        <v>2019</v>
      </c>
      <c r="S920" s="21">
        <v>200218.09349999999</v>
      </c>
      <c r="T920" s="33" t="s">
        <v>404</v>
      </c>
      <c r="U920" s="32" t="s">
        <v>37</v>
      </c>
      <c r="V920" s="27">
        <v>1</v>
      </c>
    </row>
    <row r="921" spans="1:22" s="1" customFormat="1" ht="25.25" customHeight="1">
      <c r="A921" s="31" t="s">
        <v>2689</v>
      </c>
      <c r="B921" s="32" t="s">
        <v>23</v>
      </c>
      <c r="C921" s="31" t="s">
        <v>24</v>
      </c>
      <c r="D921" s="33" t="s">
        <v>2690</v>
      </c>
      <c r="E921" s="13" t="s">
        <v>2691</v>
      </c>
      <c r="F921" s="69" t="s">
        <v>27</v>
      </c>
      <c r="G921" s="33" t="s">
        <v>1132</v>
      </c>
      <c r="H921" s="32" t="s">
        <v>1133</v>
      </c>
      <c r="I921" s="31" t="s">
        <v>30</v>
      </c>
      <c r="J921" s="101" t="s">
        <v>2670</v>
      </c>
      <c r="K921" s="9">
        <v>43710</v>
      </c>
      <c r="L921" s="19">
        <v>44681</v>
      </c>
      <c r="M921" s="33" t="s">
        <v>100</v>
      </c>
      <c r="N921" s="32" t="s">
        <v>32</v>
      </c>
      <c r="O921" s="31" t="s">
        <v>1135</v>
      </c>
      <c r="P921" s="32" t="s">
        <v>385</v>
      </c>
      <c r="Q921" s="31" t="s">
        <v>289</v>
      </c>
      <c r="R921" s="31">
        <v>2019</v>
      </c>
      <c r="S921" s="21">
        <v>200218.09349999999</v>
      </c>
      <c r="T921" s="33" t="s">
        <v>404</v>
      </c>
      <c r="U921" s="32" t="s">
        <v>37</v>
      </c>
      <c r="V921" s="27">
        <v>1</v>
      </c>
    </row>
    <row r="922" spans="1:22" s="1" customFormat="1" ht="25.25" customHeight="1">
      <c r="A922" s="31" t="s">
        <v>2692</v>
      </c>
      <c r="B922" s="32" t="s">
        <v>23</v>
      </c>
      <c r="C922" s="31" t="s">
        <v>24</v>
      </c>
      <c r="D922" s="33" t="s">
        <v>2693</v>
      </c>
      <c r="E922" s="13" t="s">
        <v>2694</v>
      </c>
      <c r="F922" s="69" t="s">
        <v>27</v>
      </c>
      <c r="G922" s="33" t="s">
        <v>1132</v>
      </c>
      <c r="H922" s="32" t="s">
        <v>1133</v>
      </c>
      <c r="I922" s="31" t="s">
        <v>30</v>
      </c>
      <c r="J922" s="101" t="s">
        <v>2670</v>
      </c>
      <c r="K922" s="9">
        <v>43710</v>
      </c>
      <c r="L922" s="19">
        <v>44681</v>
      </c>
      <c r="M922" s="33" t="s">
        <v>100</v>
      </c>
      <c r="N922" s="32" t="s">
        <v>32</v>
      </c>
      <c r="O922" s="31" t="s">
        <v>1135</v>
      </c>
      <c r="P922" s="32" t="s">
        <v>385</v>
      </c>
      <c r="Q922" s="31" t="s">
        <v>289</v>
      </c>
      <c r="R922" s="31">
        <v>2019</v>
      </c>
      <c r="S922" s="21">
        <v>200218.09349999999</v>
      </c>
      <c r="T922" s="33" t="s">
        <v>404</v>
      </c>
      <c r="U922" s="32" t="s">
        <v>37</v>
      </c>
      <c r="V922" s="27">
        <v>1</v>
      </c>
    </row>
    <row r="923" spans="1:22" s="1" customFormat="1" ht="25.25" customHeight="1">
      <c r="A923" s="31" t="s">
        <v>2695</v>
      </c>
      <c r="B923" s="32" t="s">
        <v>23</v>
      </c>
      <c r="C923" s="31" t="s">
        <v>24</v>
      </c>
      <c r="D923" s="33" t="s">
        <v>2696</v>
      </c>
      <c r="E923" s="13" t="s">
        <v>2697</v>
      </c>
      <c r="F923" s="69" t="s">
        <v>27</v>
      </c>
      <c r="G923" s="33" t="s">
        <v>1132</v>
      </c>
      <c r="H923" s="32" t="s">
        <v>1133</v>
      </c>
      <c r="I923" s="31" t="s">
        <v>30</v>
      </c>
      <c r="J923" s="101" t="s">
        <v>2670</v>
      </c>
      <c r="K923" s="9">
        <v>43710</v>
      </c>
      <c r="L923" s="19">
        <v>44681</v>
      </c>
      <c r="M923" s="33" t="s">
        <v>100</v>
      </c>
      <c r="N923" s="32" t="s">
        <v>32</v>
      </c>
      <c r="O923" s="31" t="s">
        <v>1135</v>
      </c>
      <c r="P923" s="32" t="s">
        <v>385</v>
      </c>
      <c r="Q923" s="31" t="s">
        <v>289</v>
      </c>
      <c r="R923" s="31">
        <v>2019</v>
      </c>
      <c r="S923" s="21">
        <v>200218.09349999999</v>
      </c>
      <c r="T923" s="33" t="s">
        <v>404</v>
      </c>
      <c r="U923" s="32" t="s">
        <v>37</v>
      </c>
      <c r="V923" s="27">
        <v>1</v>
      </c>
    </row>
    <row r="924" spans="1:22" s="1" customFormat="1" ht="25.25" customHeight="1">
      <c r="A924" s="31" t="s">
        <v>2698</v>
      </c>
      <c r="B924" s="32" t="s">
        <v>23</v>
      </c>
      <c r="C924" s="31" t="s">
        <v>24</v>
      </c>
      <c r="D924" s="33" t="s">
        <v>2699</v>
      </c>
      <c r="E924" s="13" t="s">
        <v>2700</v>
      </c>
      <c r="F924" s="69" t="s">
        <v>27</v>
      </c>
      <c r="G924" s="33" t="s">
        <v>1132</v>
      </c>
      <c r="H924" s="32" t="s">
        <v>1133</v>
      </c>
      <c r="I924" s="31" t="s">
        <v>30</v>
      </c>
      <c r="J924" s="101" t="s">
        <v>2670</v>
      </c>
      <c r="K924" s="9">
        <v>43710</v>
      </c>
      <c r="L924" s="19">
        <v>44681</v>
      </c>
      <c r="M924" s="33" t="s">
        <v>100</v>
      </c>
      <c r="N924" s="32" t="s">
        <v>32</v>
      </c>
      <c r="O924" s="31" t="s">
        <v>1135</v>
      </c>
      <c r="P924" s="32" t="s">
        <v>385</v>
      </c>
      <c r="Q924" s="31" t="s">
        <v>289</v>
      </c>
      <c r="R924" s="31">
        <v>2019</v>
      </c>
      <c r="S924" s="21">
        <v>200218.09349999999</v>
      </c>
      <c r="T924" s="33" t="s">
        <v>404</v>
      </c>
      <c r="U924" s="32" t="s">
        <v>37</v>
      </c>
      <c r="V924" s="27">
        <v>1</v>
      </c>
    </row>
    <row r="925" spans="1:22" s="1" customFormat="1" ht="25.25" customHeight="1">
      <c r="A925" s="31" t="s">
        <v>2701</v>
      </c>
      <c r="B925" s="32" t="s">
        <v>23</v>
      </c>
      <c r="C925" s="31" t="s">
        <v>24</v>
      </c>
      <c r="D925" s="33" t="s">
        <v>2702</v>
      </c>
      <c r="E925" s="13" t="s">
        <v>2703</v>
      </c>
      <c r="F925" s="69" t="s">
        <v>27</v>
      </c>
      <c r="G925" s="33" t="s">
        <v>1132</v>
      </c>
      <c r="H925" s="32" t="s">
        <v>1133</v>
      </c>
      <c r="I925" s="31" t="s">
        <v>30</v>
      </c>
      <c r="J925" s="101" t="s">
        <v>2670</v>
      </c>
      <c r="K925" s="9">
        <v>43710</v>
      </c>
      <c r="L925" s="19">
        <v>44681</v>
      </c>
      <c r="M925" s="33" t="s">
        <v>100</v>
      </c>
      <c r="N925" s="32" t="s">
        <v>32</v>
      </c>
      <c r="O925" s="31" t="s">
        <v>1135</v>
      </c>
      <c r="P925" s="32" t="s">
        <v>385</v>
      </c>
      <c r="Q925" s="31" t="s">
        <v>289</v>
      </c>
      <c r="R925" s="31">
        <v>2019</v>
      </c>
      <c r="S925" s="21">
        <v>200218.09349999999</v>
      </c>
      <c r="T925" s="33" t="s">
        <v>404</v>
      </c>
      <c r="U925" s="32" t="s">
        <v>37</v>
      </c>
      <c r="V925" s="27">
        <v>1</v>
      </c>
    </row>
    <row r="926" spans="1:22" s="1" customFormat="1" ht="25.25" customHeight="1">
      <c r="A926" s="31" t="s">
        <v>2704</v>
      </c>
      <c r="B926" s="32" t="s">
        <v>23</v>
      </c>
      <c r="C926" s="31" t="s">
        <v>24</v>
      </c>
      <c r="D926" s="33" t="s">
        <v>2705</v>
      </c>
      <c r="E926" s="13" t="s">
        <v>2706</v>
      </c>
      <c r="F926" s="69" t="s">
        <v>27</v>
      </c>
      <c r="G926" s="33" t="s">
        <v>1132</v>
      </c>
      <c r="H926" s="32" t="s">
        <v>1133</v>
      </c>
      <c r="I926" s="31" t="s">
        <v>30</v>
      </c>
      <c r="J926" s="101" t="s">
        <v>2670</v>
      </c>
      <c r="K926" s="9">
        <v>43710</v>
      </c>
      <c r="L926" s="19">
        <v>44681</v>
      </c>
      <c r="M926" s="33" t="s">
        <v>100</v>
      </c>
      <c r="N926" s="32" t="s">
        <v>32</v>
      </c>
      <c r="O926" s="31" t="s">
        <v>1135</v>
      </c>
      <c r="P926" s="32" t="s">
        <v>385</v>
      </c>
      <c r="Q926" s="31" t="s">
        <v>289</v>
      </c>
      <c r="R926" s="31">
        <v>2019</v>
      </c>
      <c r="S926" s="21">
        <v>200218.09349999999</v>
      </c>
      <c r="T926" s="33" t="s">
        <v>404</v>
      </c>
      <c r="U926" s="32" t="s">
        <v>37</v>
      </c>
      <c r="V926" s="27">
        <v>1</v>
      </c>
    </row>
    <row r="927" spans="1:22" s="1" customFormat="1" ht="25.25" customHeight="1">
      <c r="A927" s="31" t="s">
        <v>2707</v>
      </c>
      <c r="B927" s="32" t="s">
        <v>23</v>
      </c>
      <c r="C927" s="31" t="s">
        <v>24</v>
      </c>
      <c r="D927" s="33" t="s">
        <v>2708</v>
      </c>
      <c r="E927" s="13" t="s">
        <v>2709</v>
      </c>
      <c r="F927" s="69" t="s">
        <v>27</v>
      </c>
      <c r="G927" s="33" t="s">
        <v>1132</v>
      </c>
      <c r="H927" s="32" t="s">
        <v>1133</v>
      </c>
      <c r="I927" s="31" t="s">
        <v>30</v>
      </c>
      <c r="J927" s="101" t="s">
        <v>2670</v>
      </c>
      <c r="K927" s="9">
        <v>43710</v>
      </c>
      <c r="L927" s="19">
        <v>44681</v>
      </c>
      <c r="M927" s="33" t="s">
        <v>100</v>
      </c>
      <c r="N927" s="32" t="s">
        <v>32</v>
      </c>
      <c r="O927" s="31" t="s">
        <v>1135</v>
      </c>
      <c r="P927" s="32" t="s">
        <v>385</v>
      </c>
      <c r="Q927" s="31" t="s">
        <v>289</v>
      </c>
      <c r="R927" s="31">
        <v>2019</v>
      </c>
      <c r="S927" s="21">
        <v>200218.09349999999</v>
      </c>
      <c r="T927" s="33" t="s">
        <v>404</v>
      </c>
      <c r="U927" s="32" t="s">
        <v>37</v>
      </c>
      <c r="V927" s="27">
        <v>1</v>
      </c>
    </row>
    <row r="928" spans="1:22" s="1" customFormat="1" ht="25.25" customHeight="1">
      <c r="A928" s="31" t="s">
        <v>2710</v>
      </c>
      <c r="B928" s="32" t="s">
        <v>23</v>
      </c>
      <c r="C928" s="31" t="s">
        <v>24</v>
      </c>
      <c r="D928" s="33" t="s">
        <v>2711</v>
      </c>
      <c r="E928" s="13" t="s">
        <v>2712</v>
      </c>
      <c r="F928" s="69" t="s">
        <v>27</v>
      </c>
      <c r="G928" s="33" t="s">
        <v>1132</v>
      </c>
      <c r="H928" s="32" t="s">
        <v>1133</v>
      </c>
      <c r="I928" s="31" t="s">
        <v>30</v>
      </c>
      <c r="J928" s="101" t="s">
        <v>2670</v>
      </c>
      <c r="K928" s="9">
        <v>43710</v>
      </c>
      <c r="L928" s="19">
        <v>44681</v>
      </c>
      <c r="M928" s="31" t="s">
        <v>55</v>
      </c>
      <c r="N928" s="32" t="s">
        <v>957</v>
      </c>
      <c r="O928" s="31" t="s">
        <v>1135</v>
      </c>
      <c r="P928" s="32" t="s">
        <v>385</v>
      </c>
      <c r="Q928" s="31" t="s">
        <v>289</v>
      </c>
      <c r="R928" s="31">
        <v>2019</v>
      </c>
      <c r="S928" s="21">
        <v>200218.09349999999</v>
      </c>
      <c r="T928" s="36" t="s">
        <v>229</v>
      </c>
      <c r="U928" s="33" t="s">
        <v>58</v>
      </c>
      <c r="V928" s="27">
        <v>1</v>
      </c>
    </row>
    <row r="929" spans="1:22" s="1" customFormat="1" ht="25.25" customHeight="1">
      <c r="A929" s="31" t="s">
        <v>2713</v>
      </c>
      <c r="B929" s="32" t="s">
        <v>23</v>
      </c>
      <c r="C929" s="31" t="s">
        <v>24</v>
      </c>
      <c r="D929" s="33" t="s">
        <v>2714</v>
      </c>
      <c r="E929" s="13" t="s">
        <v>2715</v>
      </c>
      <c r="F929" s="69" t="s">
        <v>27</v>
      </c>
      <c r="G929" s="33" t="s">
        <v>1132</v>
      </c>
      <c r="H929" s="32" t="s">
        <v>1133</v>
      </c>
      <c r="I929" s="31" t="s">
        <v>30</v>
      </c>
      <c r="J929" s="101" t="s">
        <v>2670</v>
      </c>
      <c r="K929" s="9">
        <v>43710</v>
      </c>
      <c r="L929" s="19">
        <v>44681</v>
      </c>
      <c r="M929" s="33" t="s">
        <v>100</v>
      </c>
      <c r="N929" s="32" t="s">
        <v>32</v>
      </c>
      <c r="O929" s="31" t="s">
        <v>1135</v>
      </c>
      <c r="P929" s="32" t="s">
        <v>385</v>
      </c>
      <c r="Q929" s="31" t="s">
        <v>289</v>
      </c>
      <c r="R929" s="31">
        <v>2019</v>
      </c>
      <c r="S929" s="21">
        <v>200218.09349999999</v>
      </c>
      <c r="T929" s="33" t="s">
        <v>404</v>
      </c>
      <c r="U929" s="32" t="s">
        <v>37</v>
      </c>
      <c r="V929" s="27">
        <v>1</v>
      </c>
    </row>
    <row r="930" spans="1:22" s="1" customFormat="1" ht="25.25" customHeight="1">
      <c r="A930" s="31" t="s">
        <v>2716</v>
      </c>
      <c r="B930" s="32" t="s">
        <v>23</v>
      </c>
      <c r="C930" s="31" t="s">
        <v>24</v>
      </c>
      <c r="D930" s="33" t="s">
        <v>2717</v>
      </c>
      <c r="E930" s="13" t="s">
        <v>2718</v>
      </c>
      <c r="F930" s="69" t="s">
        <v>27</v>
      </c>
      <c r="G930" s="33" t="s">
        <v>1132</v>
      </c>
      <c r="H930" s="32" t="s">
        <v>1133</v>
      </c>
      <c r="I930" s="31" t="s">
        <v>30</v>
      </c>
      <c r="J930" s="101" t="s">
        <v>2670</v>
      </c>
      <c r="K930" s="9">
        <v>43710</v>
      </c>
      <c r="L930" s="19">
        <v>44681</v>
      </c>
      <c r="M930" s="31" t="s">
        <v>55</v>
      </c>
      <c r="N930" s="32" t="s">
        <v>828</v>
      </c>
      <c r="O930" s="31" t="s">
        <v>1135</v>
      </c>
      <c r="P930" s="32" t="s">
        <v>385</v>
      </c>
      <c r="Q930" s="31" t="s">
        <v>289</v>
      </c>
      <c r="R930" s="31">
        <v>2019</v>
      </c>
      <c r="S930" s="21">
        <v>200218.09349999999</v>
      </c>
      <c r="T930" s="36" t="s">
        <v>229</v>
      </c>
      <c r="U930" s="33" t="s">
        <v>58</v>
      </c>
      <c r="V930" s="27">
        <v>1</v>
      </c>
    </row>
    <row r="931" spans="1:22" s="1" customFormat="1" ht="25.25" customHeight="1">
      <c r="A931" s="85" t="s">
        <v>2719</v>
      </c>
      <c r="B931" s="32" t="s">
        <v>23</v>
      </c>
      <c r="C931" s="31" t="s">
        <v>24</v>
      </c>
      <c r="D931" s="33" t="s">
        <v>2720</v>
      </c>
      <c r="E931" s="99" t="s">
        <v>2721</v>
      </c>
      <c r="F931" s="69" t="s">
        <v>27</v>
      </c>
      <c r="G931" s="100" t="s">
        <v>2722</v>
      </c>
      <c r="H931" s="36" t="s">
        <v>133</v>
      </c>
      <c r="I931" s="31" t="s">
        <v>116</v>
      </c>
      <c r="J931" s="101" t="s">
        <v>2670</v>
      </c>
      <c r="K931" s="9">
        <v>43710</v>
      </c>
      <c r="L931" s="19">
        <v>44681</v>
      </c>
      <c r="M931" s="32" t="s">
        <v>93</v>
      </c>
      <c r="N931" s="32" t="s">
        <v>32</v>
      </c>
      <c r="O931" s="33" t="s">
        <v>34</v>
      </c>
      <c r="P931" s="32" t="s">
        <v>118</v>
      </c>
      <c r="Q931" s="33" t="s">
        <v>119</v>
      </c>
      <c r="R931" s="31">
        <v>2019</v>
      </c>
      <c r="S931" s="21">
        <v>492118.86749999999</v>
      </c>
      <c r="T931" s="32" t="s">
        <v>36</v>
      </c>
      <c r="U931" s="36" t="s">
        <v>37</v>
      </c>
      <c r="V931" s="27">
        <v>1</v>
      </c>
    </row>
    <row r="932" spans="1:22" s="1" customFormat="1" ht="25.25" customHeight="1">
      <c r="A932" s="85" t="s">
        <v>2723</v>
      </c>
      <c r="B932" s="32" t="s">
        <v>23</v>
      </c>
      <c r="C932" s="31" t="s">
        <v>24</v>
      </c>
      <c r="D932" s="33" t="s">
        <v>2724</v>
      </c>
      <c r="E932" s="99" t="s">
        <v>2725</v>
      </c>
      <c r="F932" s="69" t="s">
        <v>27</v>
      </c>
      <c r="G932" s="100" t="s">
        <v>2722</v>
      </c>
      <c r="H932" s="36" t="s">
        <v>133</v>
      </c>
      <c r="I932" s="31" t="s">
        <v>116</v>
      </c>
      <c r="J932" s="101" t="s">
        <v>2670</v>
      </c>
      <c r="K932" s="9">
        <v>43710</v>
      </c>
      <c r="L932" s="19">
        <v>44681</v>
      </c>
      <c r="M932" s="31" t="s">
        <v>55</v>
      </c>
      <c r="N932" s="32" t="s">
        <v>2726</v>
      </c>
      <c r="O932" s="33" t="s">
        <v>34</v>
      </c>
      <c r="P932" s="32" t="s">
        <v>118</v>
      </c>
      <c r="Q932" s="33" t="s">
        <v>119</v>
      </c>
      <c r="R932" s="31">
        <v>2019</v>
      </c>
      <c r="S932" s="21">
        <v>492118.86749999999</v>
      </c>
      <c r="T932" s="32" t="s">
        <v>229</v>
      </c>
      <c r="U932" s="33" t="s">
        <v>58</v>
      </c>
      <c r="V932" s="27">
        <v>1</v>
      </c>
    </row>
    <row r="933" spans="1:22" s="1" customFormat="1" ht="25.25" customHeight="1">
      <c r="A933" s="31" t="s">
        <v>2727</v>
      </c>
      <c r="B933" s="32" t="s">
        <v>23</v>
      </c>
      <c r="C933" s="31" t="s">
        <v>24</v>
      </c>
      <c r="D933" s="33" t="s">
        <v>2728</v>
      </c>
      <c r="E933" s="13" t="s">
        <v>2729</v>
      </c>
      <c r="F933" s="69" t="s">
        <v>27</v>
      </c>
      <c r="G933" s="33" t="s">
        <v>1132</v>
      </c>
      <c r="H933" s="32" t="s">
        <v>1133</v>
      </c>
      <c r="I933" s="31" t="s">
        <v>30</v>
      </c>
      <c r="J933" s="101" t="s">
        <v>2670</v>
      </c>
      <c r="K933" s="9">
        <v>43710</v>
      </c>
      <c r="L933" s="19">
        <v>44681</v>
      </c>
      <c r="M933" s="31" t="s">
        <v>55</v>
      </c>
      <c r="N933" s="32" t="s">
        <v>1687</v>
      </c>
      <c r="O933" s="31" t="s">
        <v>1135</v>
      </c>
      <c r="P933" s="32" t="s">
        <v>385</v>
      </c>
      <c r="Q933" s="31" t="s">
        <v>289</v>
      </c>
      <c r="R933" s="31">
        <v>2019</v>
      </c>
      <c r="S933" s="21">
        <v>200218.09349999999</v>
      </c>
      <c r="T933" s="36" t="s">
        <v>229</v>
      </c>
      <c r="U933" s="33" t="s">
        <v>58</v>
      </c>
      <c r="V933" s="27">
        <v>1</v>
      </c>
    </row>
    <row r="934" spans="1:22" s="1" customFormat="1" ht="25.25" customHeight="1">
      <c r="A934" s="31" t="s">
        <v>2730</v>
      </c>
      <c r="B934" s="32" t="s">
        <v>23</v>
      </c>
      <c r="C934" s="31" t="s">
        <v>24</v>
      </c>
      <c r="D934" s="33" t="s">
        <v>2731</v>
      </c>
      <c r="E934" s="13" t="s">
        <v>2732</v>
      </c>
      <c r="F934" s="69" t="s">
        <v>27</v>
      </c>
      <c r="G934" s="33" t="s">
        <v>1132</v>
      </c>
      <c r="H934" s="32" t="s">
        <v>1133</v>
      </c>
      <c r="I934" s="31" t="s">
        <v>30</v>
      </c>
      <c r="J934" s="101" t="s">
        <v>2670</v>
      </c>
      <c r="K934" s="9">
        <v>43710</v>
      </c>
      <c r="L934" s="19">
        <v>44681</v>
      </c>
      <c r="M934" s="31" t="s">
        <v>55</v>
      </c>
      <c r="N934" s="32" t="s">
        <v>957</v>
      </c>
      <c r="O934" s="31" t="s">
        <v>1135</v>
      </c>
      <c r="P934" s="32" t="s">
        <v>385</v>
      </c>
      <c r="Q934" s="31" t="s">
        <v>289</v>
      </c>
      <c r="R934" s="31">
        <v>2019</v>
      </c>
      <c r="S934" s="21">
        <v>200218.09349999999</v>
      </c>
      <c r="T934" s="36" t="s">
        <v>229</v>
      </c>
      <c r="U934" s="33" t="s">
        <v>58</v>
      </c>
      <c r="V934" s="27">
        <v>1</v>
      </c>
    </row>
    <row r="935" spans="1:22" s="1" customFormat="1" ht="25.25" customHeight="1">
      <c r="A935" s="85" t="s">
        <v>2733</v>
      </c>
      <c r="B935" s="32" t="s">
        <v>23</v>
      </c>
      <c r="C935" s="31" t="s">
        <v>24</v>
      </c>
      <c r="D935" s="33" t="s">
        <v>2734</v>
      </c>
      <c r="E935" s="99" t="s">
        <v>2735</v>
      </c>
      <c r="F935" s="69" t="s">
        <v>27</v>
      </c>
      <c r="G935" s="100" t="s">
        <v>2722</v>
      </c>
      <c r="H935" s="36" t="s">
        <v>133</v>
      </c>
      <c r="I935" s="31" t="s">
        <v>116</v>
      </c>
      <c r="J935" s="101" t="s">
        <v>2670</v>
      </c>
      <c r="K935" s="9">
        <v>43710</v>
      </c>
      <c r="L935" s="19">
        <v>44681</v>
      </c>
      <c r="M935" s="32" t="s">
        <v>93</v>
      </c>
      <c r="N935" s="32" t="s">
        <v>32</v>
      </c>
      <c r="O935" s="33" t="s">
        <v>34</v>
      </c>
      <c r="P935" s="32" t="s">
        <v>118</v>
      </c>
      <c r="Q935" s="33" t="s">
        <v>119</v>
      </c>
      <c r="R935" s="31">
        <v>2019</v>
      </c>
      <c r="S935" s="21">
        <v>492118.86749999999</v>
      </c>
      <c r="T935" s="32" t="s">
        <v>36</v>
      </c>
      <c r="U935" s="36" t="s">
        <v>37</v>
      </c>
      <c r="V935" s="27">
        <v>1</v>
      </c>
    </row>
    <row r="936" spans="1:22" s="1" customFormat="1" ht="25.25" customHeight="1">
      <c r="A936" s="31" t="s">
        <v>2736</v>
      </c>
      <c r="B936" s="32" t="s">
        <v>23</v>
      </c>
      <c r="C936" s="31" t="s">
        <v>24</v>
      </c>
      <c r="D936" s="33" t="s">
        <v>2737</v>
      </c>
      <c r="E936" s="13" t="s">
        <v>2738</v>
      </c>
      <c r="F936" s="69" t="s">
        <v>27</v>
      </c>
      <c r="G936" s="33" t="s">
        <v>1132</v>
      </c>
      <c r="H936" s="32" t="s">
        <v>1133</v>
      </c>
      <c r="I936" s="31" t="s">
        <v>30</v>
      </c>
      <c r="J936" s="101" t="s">
        <v>2670</v>
      </c>
      <c r="K936" s="9">
        <v>43710</v>
      </c>
      <c r="L936" s="19">
        <v>44681</v>
      </c>
      <c r="M936" s="33" t="s">
        <v>100</v>
      </c>
      <c r="N936" s="32" t="s">
        <v>32</v>
      </c>
      <c r="O936" s="31" t="s">
        <v>1135</v>
      </c>
      <c r="P936" s="32" t="s">
        <v>385</v>
      </c>
      <c r="Q936" s="31" t="s">
        <v>289</v>
      </c>
      <c r="R936" s="31">
        <v>2019</v>
      </c>
      <c r="S936" s="21">
        <v>200218.09349999999</v>
      </c>
      <c r="T936" s="33" t="s">
        <v>404</v>
      </c>
      <c r="U936" s="32" t="s">
        <v>37</v>
      </c>
      <c r="V936" s="27">
        <v>1</v>
      </c>
    </row>
    <row r="937" spans="1:22" s="1" customFormat="1" ht="25.25" customHeight="1">
      <c r="A937" s="31" t="s">
        <v>2739</v>
      </c>
      <c r="B937" s="32" t="s">
        <v>23</v>
      </c>
      <c r="C937" s="31" t="s">
        <v>24</v>
      </c>
      <c r="D937" s="33" t="s">
        <v>2740</v>
      </c>
      <c r="E937" s="13" t="s">
        <v>2741</v>
      </c>
      <c r="F937" s="69" t="s">
        <v>27</v>
      </c>
      <c r="G937" s="33" t="s">
        <v>1132</v>
      </c>
      <c r="H937" s="32" t="s">
        <v>1133</v>
      </c>
      <c r="I937" s="31" t="s">
        <v>30</v>
      </c>
      <c r="J937" s="101" t="s">
        <v>2670</v>
      </c>
      <c r="K937" s="9">
        <v>43710</v>
      </c>
      <c r="L937" s="19">
        <v>44681</v>
      </c>
      <c r="M937" s="33" t="s">
        <v>100</v>
      </c>
      <c r="N937" s="32" t="s">
        <v>32</v>
      </c>
      <c r="O937" s="31" t="s">
        <v>1135</v>
      </c>
      <c r="P937" s="32" t="s">
        <v>385</v>
      </c>
      <c r="Q937" s="31" t="s">
        <v>289</v>
      </c>
      <c r="R937" s="31">
        <v>2019</v>
      </c>
      <c r="S937" s="21">
        <v>200218.09349999999</v>
      </c>
      <c r="T937" s="33" t="s">
        <v>404</v>
      </c>
      <c r="U937" s="32" t="s">
        <v>37</v>
      </c>
      <c r="V937" s="27">
        <v>1</v>
      </c>
    </row>
    <row r="938" spans="1:22" s="1" customFormat="1" ht="25.25" customHeight="1">
      <c r="A938" s="31" t="s">
        <v>2742</v>
      </c>
      <c r="B938" s="32" t="s">
        <v>23</v>
      </c>
      <c r="C938" s="31" t="s">
        <v>24</v>
      </c>
      <c r="D938" s="33" t="s">
        <v>2743</v>
      </c>
      <c r="E938" s="13" t="s">
        <v>2744</v>
      </c>
      <c r="F938" s="69" t="s">
        <v>27</v>
      </c>
      <c r="G938" s="33" t="s">
        <v>1132</v>
      </c>
      <c r="H938" s="32" t="s">
        <v>1133</v>
      </c>
      <c r="I938" s="31" t="s">
        <v>30</v>
      </c>
      <c r="J938" s="101" t="s">
        <v>2670</v>
      </c>
      <c r="K938" s="9">
        <v>43710</v>
      </c>
      <c r="L938" s="19">
        <v>44681</v>
      </c>
      <c r="M938" s="33" t="s">
        <v>100</v>
      </c>
      <c r="N938" s="32" t="s">
        <v>32</v>
      </c>
      <c r="O938" s="31" t="s">
        <v>1135</v>
      </c>
      <c r="P938" s="32" t="s">
        <v>385</v>
      </c>
      <c r="Q938" s="31" t="s">
        <v>289</v>
      </c>
      <c r="R938" s="31">
        <v>2019</v>
      </c>
      <c r="S938" s="21">
        <v>200218.09349999999</v>
      </c>
      <c r="T938" s="33" t="s">
        <v>404</v>
      </c>
      <c r="U938" s="32" t="s">
        <v>37</v>
      </c>
      <c r="V938" s="27">
        <v>1</v>
      </c>
    </row>
    <row r="939" spans="1:22" s="1" customFormat="1" ht="25.25" customHeight="1">
      <c r="A939" s="85" t="s">
        <v>2745</v>
      </c>
      <c r="B939" s="32" t="s">
        <v>23</v>
      </c>
      <c r="C939" s="31" t="s">
        <v>24</v>
      </c>
      <c r="D939" s="33" t="s">
        <v>2746</v>
      </c>
      <c r="E939" s="99" t="s">
        <v>2747</v>
      </c>
      <c r="F939" s="69" t="s">
        <v>27</v>
      </c>
      <c r="G939" s="100" t="s">
        <v>2722</v>
      </c>
      <c r="H939" s="36" t="s">
        <v>133</v>
      </c>
      <c r="I939" s="31" t="s">
        <v>116</v>
      </c>
      <c r="J939" s="101" t="s">
        <v>2670</v>
      </c>
      <c r="K939" s="9">
        <v>43710</v>
      </c>
      <c r="L939" s="19">
        <v>44681</v>
      </c>
      <c r="M939" s="33" t="s">
        <v>161</v>
      </c>
      <c r="N939" s="32" t="s">
        <v>530</v>
      </c>
      <c r="O939" s="33" t="s">
        <v>34</v>
      </c>
      <c r="P939" s="32" t="s">
        <v>118</v>
      </c>
      <c r="Q939" s="33" t="s">
        <v>119</v>
      </c>
      <c r="R939" s="31">
        <v>2019</v>
      </c>
      <c r="S939" s="21">
        <v>492118.86749999999</v>
      </c>
      <c r="T939" s="27" t="s">
        <v>162</v>
      </c>
      <c r="U939" s="33" t="s">
        <v>86</v>
      </c>
      <c r="V939" s="27">
        <v>1</v>
      </c>
    </row>
    <row r="940" spans="1:22" s="1" customFormat="1" ht="25.25" customHeight="1">
      <c r="A940" s="31" t="s">
        <v>2748</v>
      </c>
      <c r="B940" s="32" t="s">
        <v>23</v>
      </c>
      <c r="C940" s="31" t="s">
        <v>24</v>
      </c>
      <c r="D940" s="33" t="s">
        <v>2749</v>
      </c>
      <c r="E940" s="13" t="s">
        <v>2750</v>
      </c>
      <c r="F940" s="69" t="s">
        <v>27</v>
      </c>
      <c r="G940" s="33" t="s">
        <v>1132</v>
      </c>
      <c r="H940" s="32" t="s">
        <v>1133</v>
      </c>
      <c r="I940" s="31" t="s">
        <v>30</v>
      </c>
      <c r="J940" s="101" t="s">
        <v>2670</v>
      </c>
      <c r="K940" s="9">
        <v>43710</v>
      </c>
      <c r="L940" s="19">
        <v>44681</v>
      </c>
      <c r="M940" s="31" t="s">
        <v>33</v>
      </c>
      <c r="N940" s="32" t="s">
        <v>1994</v>
      </c>
      <c r="O940" s="31" t="s">
        <v>1135</v>
      </c>
      <c r="P940" s="32" t="s">
        <v>385</v>
      </c>
      <c r="Q940" s="31" t="s">
        <v>289</v>
      </c>
      <c r="R940" s="31">
        <v>2019</v>
      </c>
      <c r="S940" s="21">
        <v>200218.09349999999</v>
      </c>
      <c r="T940" s="36" t="s">
        <v>36</v>
      </c>
      <c r="U940" s="32" t="s">
        <v>37</v>
      </c>
      <c r="V940" s="27">
        <v>1</v>
      </c>
    </row>
    <row r="941" spans="1:22" s="1" customFormat="1" ht="25.25" customHeight="1">
      <c r="A941" s="31" t="s">
        <v>2751</v>
      </c>
      <c r="B941" s="32" t="s">
        <v>23</v>
      </c>
      <c r="C941" s="31" t="s">
        <v>24</v>
      </c>
      <c r="D941" s="33" t="s">
        <v>2752</v>
      </c>
      <c r="E941" s="13" t="s">
        <v>2753</v>
      </c>
      <c r="F941" s="69" t="s">
        <v>27</v>
      </c>
      <c r="G941" s="33" t="s">
        <v>1132</v>
      </c>
      <c r="H941" s="32" t="s">
        <v>1133</v>
      </c>
      <c r="I941" s="31" t="s">
        <v>30</v>
      </c>
      <c r="J941" s="101" t="s">
        <v>2670</v>
      </c>
      <c r="K941" s="9">
        <v>43710</v>
      </c>
      <c r="L941" s="19">
        <v>44681</v>
      </c>
      <c r="M941" s="33" t="s">
        <v>100</v>
      </c>
      <c r="N941" s="32" t="s">
        <v>32</v>
      </c>
      <c r="O941" s="31" t="s">
        <v>1135</v>
      </c>
      <c r="P941" s="32" t="s">
        <v>385</v>
      </c>
      <c r="Q941" s="31" t="s">
        <v>289</v>
      </c>
      <c r="R941" s="31">
        <v>2019</v>
      </c>
      <c r="S941" s="21">
        <v>200218.09349999999</v>
      </c>
      <c r="T941" s="33" t="s">
        <v>404</v>
      </c>
      <c r="U941" s="32" t="s">
        <v>37</v>
      </c>
      <c r="V941" s="27">
        <v>1</v>
      </c>
    </row>
    <row r="942" spans="1:22" s="1" customFormat="1" ht="25.25" customHeight="1">
      <c r="A942" s="31" t="s">
        <v>2754</v>
      </c>
      <c r="B942" s="32" t="s">
        <v>23</v>
      </c>
      <c r="C942" s="31" t="s">
        <v>24</v>
      </c>
      <c r="D942" s="33" t="s">
        <v>2755</v>
      </c>
      <c r="E942" s="13" t="s">
        <v>2756</v>
      </c>
      <c r="F942" s="69" t="s">
        <v>27</v>
      </c>
      <c r="G942" s="33" t="s">
        <v>1132</v>
      </c>
      <c r="H942" s="32" t="s">
        <v>1133</v>
      </c>
      <c r="I942" s="31" t="s">
        <v>30</v>
      </c>
      <c r="J942" s="101" t="s">
        <v>2670</v>
      </c>
      <c r="K942" s="9">
        <v>43710</v>
      </c>
      <c r="L942" s="19">
        <v>44681</v>
      </c>
      <c r="M942" s="33" t="s">
        <v>100</v>
      </c>
      <c r="N942" s="32" t="s">
        <v>32</v>
      </c>
      <c r="O942" s="31" t="s">
        <v>1135</v>
      </c>
      <c r="P942" s="32" t="s">
        <v>385</v>
      </c>
      <c r="Q942" s="31" t="s">
        <v>289</v>
      </c>
      <c r="R942" s="31">
        <v>2019</v>
      </c>
      <c r="S942" s="21">
        <v>200218.09349999999</v>
      </c>
      <c r="T942" s="33" t="s">
        <v>404</v>
      </c>
      <c r="U942" s="32" t="s">
        <v>37</v>
      </c>
      <c r="V942" s="27">
        <v>1</v>
      </c>
    </row>
    <row r="943" spans="1:22" s="1" customFormat="1" ht="25.25" customHeight="1">
      <c r="A943" s="31" t="s">
        <v>2757</v>
      </c>
      <c r="B943" s="32" t="s">
        <v>23</v>
      </c>
      <c r="C943" s="31" t="s">
        <v>24</v>
      </c>
      <c r="D943" s="33" t="s">
        <v>2758</v>
      </c>
      <c r="E943" s="13" t="s">
        <v>2759</v>
      </c>
      <c r="F943" s="69" t="s">
        <v>27</v>
      </c>
      <c r="G943" s="33" t="s">
        <v>1132</v>
      </c>
      <c r="H943" s="32" t="s">
        <v>1133</v>
      </c>
      <c r="I943" s="31" t="s">
        <v>30</v>
      </c>
      <c r="J943" s="101" t="s">
        <v>2670</v>
      </c>
      <c r="K943" s="9">
        <v>43710</v>
      </c>
      <c r="L943" s="19">
        <v>44681</v>
      </c>
      <c r="M943" s="31" t="s">
        <v>55</v>
      </c>
      <c r="N943" s="32" t="s">
        <v>828</v>
      </c>
      <c r="O943" s="31" t="s">
        <v>1135</v>
      </c>
      <c r="P943" s="32" t="s">
        <v>385</v>
      </c>
      <c r="Q943" s="31" t="s">
        <v>289</v>
      </c>
      <c r="R943" s="31">
        <v>2019</v>
      </c>
      <c r="S943" s="21">
        <v>200218.09349999999</v>
      </c>
      <c r="T943" s="36" t="s">
        <v>229</v>
      </c>
      <c r="U943" s="33" t="s">
        <v>58</v>
      </c>
      <c r="V943" s="27">
        <v>1</v>
      </c>
    </row>
    <row r="944" spans="1:22" s="1" customFormat="1" ht="25.25" customHeight="1">
      <c r="A944" s="85" t="s">
        <v>2760</v>
      </c>
      <c r="B944" s="32" t="s">
        <v>23</v>
      </c>
      <c r="C944" s="31" t="s">
        <v>24</v>
      </c>
      <c r="D944" s="33" t="s">
        <v>2761</v>
      </c>
      <c r="E944" s="99" t="s">
        <v>2762</v>
      </c>
      <c r="F944" s="69" t="s">
        <v>27</v>
      </c>
      <c r="G944" s="100" t="s">
        <v>2722</v>
      </c>
      <c r="H944" s="36" t="s">
        <v>133</v>
      </c>
      <c r="I944" s="31" t="s">
        <v>116</v>
      </c>
      <c r="J944" s="101" t="s">
        <v>2670</v>
      </c>
      <c r="K944" s="9">
        <v>43710</v>
      </c>
      <c r="L944" s="19">
        <v>44681</v>
      </c>
      <c r="M944" s="33" t="s">
        <v>100</v>
      </c>
      <c r="N944" s="32" t="s">
        <v>32</v>
      </c>
      <c r="O944" s="33" t="s">
        <v>34</v>
      </c>
      <c r="P944" s="32" t="s">
        <v>118</v>
      </c>
      <c r="Q944" s="33" t="s">
        <v>119</v>
      </c>
      <c r="R944" s="31">
        <v>2019</v>
      </c>
      <c r="S944" s="21">
        <v>492118.86749999999</v>
      </c>
      <c r="T944" s="33" t="s">
        <v>404</v>
      </c>
      <c r="U944" s="32" t="s">
        <v>37</v>
      </c>
      <c r="V944" s="27">
        <v>1</v>
      </c>
    </row>
    <row r="945" spans="1:22" s="1" customFormat="1" ht="25.25" customHeight="1">
      <c r="A945" s="31" t="s">
        <v>2763</v>
      </c>
      <c r="B945" s="32" t="s">
        <v>23</v>
      </c>
      <c r="C945" s="31" t="s">
        <v>24</v>
      </c>
      <c r="D945" s="33" t="s">
        <v>2764</v>
      </c>
      <c r="E945" s="13" t="s">
        <v>2765</v>
      </c>
      <c r="F945" s="69" t="s">
        <v>27</v>
      </c>
      <c r="G945" s="33" t="s">
        <v>1132</v>
      </c>
      <c r="H945" s="32" t="s">
        <v>1133</v>
      </c>
      <c r="I945" s="31" t="s">
        <v>30</v>
      </c>
      <c r="J945" s="101" t="s">
        <v>2670</v>
      </c>
      <c r="K945" s="9">
        <v>43710</v>
      </c>
      <c r="L945" s="19">
        <v>44681</v>
      </c>
      <c r="M945" s="36" t="s">
        <v>33</v>
      </c>
      <c r="N945" s="32" t="s">
        <v>1994</v>
      </c>
      <c r="O945" s="31" t="s">
        <v>1135</v>
      </c>
      <c r="P945" s="32" t="s">
        <v>385</v>
      </c>
      <c r="Q945" s="31" t="s">
        <v>289</v>
      </c>
      <c r="R945" s="31">
        <v>2019</v>
      </c>
      <c r="S945" s="21">
        <v>200218.09349999999</v>
      </c>
      <c r="T945" s="36" t="s">
        <v>36</v>
      </c>
      <c r="U945" s="32" t="s">
        <v>37</v>
      </c>
      <c r="V945" s="27">
        <v>1</v>
      </c>
    </row>
    <row r="946" spans="1:22" s="1" customFormat="1" ht="25.25" customHeight="1">
      <c r="A946" s="31" t="s">
        <v>2766</v>
      </c>
      <c r="B946" s="32" t="s">
        <v>23</v>
      </c>
      <c r="C946" s="31" t="s">
        <v>24</v>
      </c>
      <c r="D946" s="33" t="s">
        <v>2767</v>
      </c>
      <c r="E946" s="13" t="s">
        <v>2768</v>
      </c>
      <c r="F946" s="69" t="s">
        <v>27</v>
      </c>
      <c r="G946" s="33" t="s">
        <v>1132</v>
      </c>
      <c r="H946" s="32" t="s">
        <v>1133</v>
      </c>
      <c r="I946" s="31" t="s">
        <v>30</v>
      </c>
      <c r="J946" s="101" t="s">
        <v>2670</v>
      </c>
      <c r="K946" s="9">
        <v>43710</v>
      </c>
      <c r="L946" s="19">
        <v>44681</v>
      </c>
      <c r="M946" s="31" t="s">
        <v>33</v>
      </c>
      <c r="N946" s="32" t="s">
        <v>1994</v>
      </c>
      <c r="O946" s="31" t="s">
        <v>1135</v>
      </c>
      <c r="P946" s="32" t="s">
        <v>385</v>
      </c>
      <c r="Q946" s="31" t="s">
        <v>289</v>
      </c>
      <c r="R946" s="31">
        <v>2019</v>
      </c>
      <c r="S946" s="21">
        <v>200218.09349999999</v>
      </c>
      <c r="T946" s="36" t="s">
        <v>36</v>
      </c>
      <c r="U946" s="32" t="s">
        <v>37</v>
      </c>
      <c r="V946" s="27">
        <v>1</v>
      </c>
    </row>
    <row r="947" spans="1:22" s="1" customFormat="1" ht="25.25" customHeight="1">
      <c r="A947" s="31" t="s">
        <v>2769</v>
      </c>
      <c r="B947" s="32" t="s">
        <v>23</v>
      </c>
      <c r="C947" s="31" t="s">
        <v>24</v>
      </c>
      <c r="D947" s="33" t="s">
        <v>2770</v>
      </c>
      <c r="E947" s="13" t="s">
        <v>2771</v>
      </c>
      <c r="F947" s="69" t="s">
        <v>27</v>
      </c>
      <c r="G947" s="33" t="s">
        <v>1132</v>
      </c>
      <c r="H947" s="32" t="s">
        <v>1133</v>
      </c>
      <c r="I947" s="31" t="s">
        <v>30</v>
      </c>
      <c r="J947" s="101" t="s">
        <v>2670</v>
      </c>
      <c r="K947" s="9">
        <v>43710</v>
      </c>
      <c r="L947" s="19">
        <v>44681</v>
      </c>
      <c r="M947" s="33" t="s">
        <v>100</v>
      </c>
      <c r="N947" s="32" t="s">
        <v>32</v>
      </c>
      <c r="O947" s="31" t="s">
        <v>1135</v>
      </c>
      <c r="P947" s="32" t="s">
        <v>385</v>
      </c>
      <c r="Q947" s="31" t="s">
        <v>289</v>
      </c>
      <c r="R947" s="31">
        <v>2019</v>
      </c>
      <c r="S947" s="21">
        <v>200218.09349999999</v>
      </c>
      <c r="T947" s="33" t="s">
        <v>404</v>
      </c>
      <c r="U947" s="32" t="s">
        <v>37</v>
      </c>
      <c r="V947" s="27">
        <v>1</v>
      </c>
    </row>
    <row r="948" spans="1:22" s="1" customFormat="1" ht="25.25" customHeight="1">
      <c r="A948" s="31" t="s">
        <v>2772</v>
      </c>
      <c r="B948" s="32" t="s">
        <v>23</v>
      </c>
      <c r="C948" s="31" t="s">
        <v>24</v>
      </c>
      <c r="D948" s="33" t="s">
        <v>2773</v>
      </c>
      <c r="E948" s="13" t="s">
        <v>2774</v>
      </c>
      <c r="F948" s="69" t="s">
        <v>27</v>
      </c>
      <c r="G948" s="33" t="s">
        <v>1132</v>
      </c>
      <c r="H948" s="32" t="s">
        <v>1133</v>
      </c>
      <c r="I948" s="31" t="s">
        <v>30</v>
      </c>
      <c r="J948" s="101" t="s">
        <v>2670</v>
      </c>
      <c r="K948" s="9">
        <v>43710</v>
      </c>
      <c r="L948" s="19">
        <v>44681</v>
      </c>
      <c r="M948" s="33" t="s">
        <v>100</v>
      </c>
      <c r="N948" s="32" t="s">
        <v>32</v>
      </c>
      <c r="O948" s="31" t="s">
        <v>1135</v>
      </c>
      <c r="P948" s="32" t="s">
        <v>385</v>
      </c>
      <c r="Q948" s="31" t="s">
        <v>289</v>
      </c>
      <c r="R948" s="31">
        <v>2019</v>
      </c>
      <c r="S948" s="21">
        <v>200218.09349999999</v>
      </c>
      <c r="T948" s="33" t="s">
        <v>404</v>
      </c>
      <c r="U948" s="32" t="s">
        <v>37</v>
      </c>
      <c r="V948" s="27">
        <v>1</v>
      </c>
    </row>
    <row r="949" spans="1:22" s="1" customFormat="1" ht="25.25" customHeight="1">
      <c r="A949" s="85" t="s">
        <v>2775</v>
      </c>
      <c r="B949" s="32" t="s">
        <v>23</v>
      </c>
      <c r="C949" s="31" t="s">
        <v>24</v>
      </c>
      <c r="D949" s="33" t="s">
        <v>2776</v>
      </c>
      <c r="E949" s="99" t="s">
        <v>2777</v>
      </c>
      <c r="F949" s="69" t="s">
        <v>27</v>
      </c>
      <c r="G949" s="100" t="s">
        <v>2722</v>
      </c>
      <c r="H949" s="36" t="s">
        <v>133</v>
      </c>
      <c r="I949" s="31" t="s">
        <v>116</v>
      </c>
      <c r="J949" s="101" t="s">
        <v>2670</v>
      </c>
      <c r="K949" s="9">
        <v>43710</v>
      </c>
      <c r="L949" s="19">
        <v>44681</v>
      </c>
      <c r="M949" s="31" t="s">
        <v>55</v>
      </c>
      <c r="N949" s="32" t="s">
        <v>2726</v>
      </c>
      <c r="O949" s="33" t="s">
        <v>34</v>
      </c>
      <c r="P949" s="32" t="s">
        <v>118</v>
      </c>
      <c r="Q949" s="33" t="s">
        <v>119</v>
      </c>
      <c r="R949" s="31">
        <v>2019</v>
      </c>
      <c r="S949" s="21">
        <v>492118.86749999999</v>
      </c>
      <c r="T949" s="32" t="s">
        <v>229</v>
      </c>
      <c r="U949" s="33" t="s">
        <v>58</v>
      </c>
      <c r="V949" s="27">
        <v>1</v>
      </c>
    </row>
    <row r="950" spans="1:22" s="1" customFormat="1" ht="25.25" customHeight="1">
      <c r="A950" s="31" t="s">
        <v>2778</v>
      </c>
      <c r="B950" s="32" t="s">
        <v>23</v>
      </c>
      <c r="C950" s="31" t="s">
        <v>24</v>
      </c>
      <c r="D950" s="33" t="s">
        <v>2779</v>
      </c>
      <c r="E950" s="13" t="s">
        <v>2780</v>
      </c>
      <c r="F950" s="69" t="s">
        <v>27</v>
      </c>
      <c r="G950" s="33" t="s">
        <v>1132</v>
      </c>
      <c r="H950" s="32" t="s">
        <v>1133</v>
      </c>
      <c r="I950" s="31" t="s">
        <v>30</v>
      </c>
      <c r="J950" s="101" t="s">
        <v>2670</v>
      </c>
      <c r="K950" s="9">
        <v>43710</v>
      </c>
      <c r="L950" s="19">
        <v>44681</v>
      </c>
      <c r="M950" s="33" t="s">
        <v>100</v>
      </c>
      <c r="N950" s="32" t="s">
        <v>32</v>
      </c>
      <c r="O950" s="31" t="s">
        <v>1135</v>
      </c>
      <c r="P950" s="32" t="s">
        <v>385</v>
      </c>
      <c r="Q950" s="31" t="s">
        <v>289</v>
      </c>
      <c r="R950" s="31">
        <v>2019</v>
      </c>
      <c r="S950" s="21">
        <v>200218.09349999999</v>
      </c>
      <c r="T950" s="33" t="s">
        <v>404</v>
      </c>
      <c r="U950" s="32" t="s">
        <v>37</v>
      </c>
      <c r="V950" s="27">
        <v>1</v>
      </c>
    </row>
    <row r="951" spans="1:22" s="1" customFormat="1" ht="25.25" customHeight="1">
      <c r="A951" s="85" t="s">
        <v>2781</v>
      </c>
      <c r="B951" s="32" t="s">
        <v>23</v>
      </c>
      <c r="C951" s="31" t="s">
        <v>24</v>
      </c>
      <c r="D951" s="33" t="s">
        <v>2782</v>
      </c>
      <c r="E951" s="99" t="s">
        <v>2783</v>
      </c>
      <c r="F951" s="69" t="s">
        <v>27</v>
      </c>
      <c r="G951" s="100" t="s">
        <v>2722</v>
      </c>
      <c r="H951" s="36" t="s">
        <v>133</v>
      </c>
      <c r="I951" s="31" t="s">
        <v>116</v>
      </c>
      <c r="J951" s="101" t="s">
        <v>2670</v>
      </c>
      <c r="K951" s="9">
        <v>43710</v>
      </c>
      <c r="L951" s="19">
        <v>44681</v>
      </c>
      <c r="M951" s="31" t="s">
        <v>55</v>
      </c>
      <c r="N951" s="32" t="s">
        <v>2726</v>
      </c>
      <c r="O951" s="33" t="s">
        <v>34</v>
      </c>
      <c r="P951" s="32" t="s">
        <v>118</v>
      </c>
      <c r="Q951" s="33" t="s">
        <v>119</v>
      </c>
      <c r="R951" s="31">
        <v>2019</v>
      </c>
      <c r="S951" s="21">
        <v>492118.86749999999</v>
      </c>
      <c r="T951" s="32" t="s">
        <v>229</v>
      </c>
      <c r="U951" s="33" t="s">
        <v>58</v>
      </c>
      <c r="V951" s="27">
        <v>1</v>
      </c>
    </row>
    <row r="952" spans="1:22" s="1" customFormat="1" ht="25.25" customHeight="1">
      <c r="A952" s="31" t="s">
        <v>2784</v>
      </c>
      <c r="B952" s="32" t="s">
        <v>23</v>
      </c>
      <c r="C952" s="31" t="s">
        <v>24</v>
      </c>
      <c r="D952" s="33" t="s">
        <v>2785</v>
      </c>
      <c r="E952" s="13" t="s">
        <v>2786</v>
      </c>
      <c r="F952" s="69" t="s">
        <v>27</v>
      </c>
      <c r="G952" s="33" t="s">
        <v>1132</v>
      </c>
      <c r="H952" s="32" t="s">
        <v>1133</v>
      </c>
      <c r="I952" s="31" t="s">
        <v>30</v>
      </c>
      <c r="J952" s="101" t="s">
        <v>2670</v>
      </c>
      <c r="K952" s="9">
        <v>43710</v>
      </c>
      <c r="L952" s="19">
        <v>44681</v>
      </c>
      <c r="M952" s="33" t="s">
        <v>100</v>
      </c>
      <c r="N952" s="32" t="s">
        <v>32</v>
      </c>
      <c r="O952" s="31" t="s">
        <v>1135</v>
      </c>
      <c r="P952" s="32" t="s">
        <v>385</v>
      </c>
      <c r="Q952" s="31" t="s">
        <v>289</v>
      </c>
      <c r="R952" s="31">
        <v>2019</v>
      </c>
      <c r="S952" s="21">
        <v>200218.09349999999</v>
      </c>
      <c r="T952" s="33" t="s">
        <v>404</v>
      </c>
      <c r="U952" s="32" t="s">
        <v>37</v>
      </c>
      <c r="V952" s="27">
        <v>1</v>
      </c>
    </row>
    <row r="953" spans="1:22" s="1" customFormat="1" ht="25.25" customHeight="1">
      <c r="A953" s="85" t="s">
        <v>2787</v>
      </c>
      <c r="B953" s="32" t="s">
        <v>23</v>
      </c>
      <c r="C953" s="31" t="s">
        <v>24</v>
      </c>
      <c r="D953" s="33" t="s">
        <v>2788</v>
      </c>
      <c r="E953" s="99" t="s">
        <v>2789</v>
      </c>
      <c r="F953" s="69" t="s">
        <v>27</v>
      </c>
      <c r="G953" s="100" t="s">
        <v>2722</v>
      </c>
      <c r="H953" s="36" t="s">
        <v>133</v>
      </c>
      <c r="I953" s="31" t="s">
        <v>116</v>
      </c>
      <c r="J953" s="101" t="s">
        <v>2670</v>
      </c>
      <c r="K953" s="9">
        <v>43710</v>
      </c>
      <c r="L953" s="19">
        <v>44681</v>
      </c>
      <c r="M953" s="31" t="s">
        <v>55</v>
      </c>
      <c r="N953" s="32" t="s">
        <v>2726</v>
      </c>
      <c r="O953" s="33" t="s">
        <v>34</v>
      </c>
      <c r="P953" s="32" t="s">
        <v>118</v>
      </c>
      <c r="Q953" s="33" t="s">
        <v>119</v>
      </c>
      <c r="R953" s="31">
        <v>2019</v>
      </c>
      <c r="S953" s="21">
        <v>492118.86749999999</v>
      </c>
      <c r="T953" s="32" t="s">
        <v>229</v>
      </c>
      <c r="U953" s="33" t="s">
        <v>58</v>
      </c>
      <c r="V953" s="27">
        <v>1</v>
      </c>
    </row>
    <row r="954" spans="1:22" s="1" customFormat="1" ht="25.25" customHeight="1">
      <c r="A954" s="85" t="s">
        <v>2790</v>
      </c>
      <c r="B954" s="32" t="s">
        <v>23</v>
      </c>
      <c r="C954" s="31" t="s">
        <v>24</v>
      </c>
      <c r="D954" s="33" t="s">
        <v>2791</v>
      </c>
      <c r="E954" s="99" t="s">
        <v>2792</v>
      </c>
      <c r="F954" s="69" t="s">
        <v>27</v>
      </c>
      <c r="G954" s="100" t="s">
        <v>2722</v>
      </c>
      <c r="H954" s="36" t="s">
        <v>133</v>
      </c>
      <c r="I954" s="31" t="s">
        <v>116</v>
      </c>
      <c r="J954" s="101" t="s">
        <v>2670</v>
      </c>
      <c r="K954" s="9">
        <v>43710</v>
      </c>
      <c r="L954" s="19">
        <v>44681</v>
      </c>
      <c r="M954" s="32" t="s">
        <v>93</v>
      </c>
      <c r="N954" s="32" t="s">
        <v>32</v>
      </c>
      <c r="O954" s="33" t="s">
        <v>34</v>
      </c>
      <c r="P954" s="32" t="s">
        <v>118</v>
      </c>
      <c r="Q954" s="33" t="s">
        <v>119</v>
      </c>
      <c r="R954" s="31">
        <v>2019</v>
      </c>
      <c r="S954" s="21">
        <v>492118.86749999999</v>
      </c>
      <c r="T954" s="32" t="s">
        <v>36</v>
      </c>
      <c r="U954" s="36" t="s">
        <v>37</v>
      </c>
      <c r="V954" s="27">
        <v>1</v>
      </c>
    </row>
    <row r="955" spans="1:22" s="1" customFormat="1" ht="25.25" customHeight="1">
      <c r="A955" s="26" t="s">
        <v>2793</v>
      </c>
      <c r="B955" s="26" t="s">
        <v>23</v>
      </c>
      <c r="C955" s="26" t="s">
        <v>24</v>
      </c>
      <c r="D955" s="26" t="s">
        <v>2791</v>
      </c>
      <c r="E955" s="30" t="s">
        <v>2792</v>
      </c>
      <c r="F955" s="26" t="s">
        <v>27</v>
      </c>
      <c r="G955" s="26" t="s">
        <v>2794</v>
      </c>
      <c r="H955" s="26" t="s">
        <v>133</v>
      </c>
      <c r="I955" s="26" t="s">
        <v>116</v>
      </c>
      <c r="J955" s="37" t="s">
        <v>2795</v>
      </c>
      <c r="K955" s="19">
        <v>44182</v>
      </c>
      <c r="L955" s="19">
        <v>44681</v>
      </c>
      <c r="M955" s="26" t="s">
        <v>93</v>
      </c>
      <c r="N955" s="26" t="s">
        <v>118</v>
      </c>
      <c r="O955" s="26" t="s">
        <v>119</v>
      </c>
      <c r="P955" s="26">
        <v>2019</v>
      </c>
      <c r="Q955" s="26" t="s">
        <v>119</v>
      </c>
      <c r="R955" s="26">
        <v>2019</v>
      </c>
      <c r="S955" s="22">
        <v>339948.86749999999</v>
      </c>
      <c r="T955" s="27" t="s">
        <v>94</v>
      </c>
      <c r="U955" s="27" t="s">
        <v>58</v>
      </c>
      <c r="V955" s="27">
        <v>1</v>
      </c>
    </row>
    <row r="956" spans="1:22" s="1" customFormat="1" ht="25.25" customHeight="1">
      <c r="A956" s="85" t="s">
        <v>2796</v>
      </c>
      <c r="B956" s="32" t="s">
        <v>23</v>
      </c>
      <c r="C956" s="31" t="s">
        <v>24</v>
      </c>
      <c r="D956" s="33" t="s">
        <v>2797</v>
      </c>
      <c r="E956" s="99" t="s">
        <v>2798</v>
      </c>
      <c r="F956" s="69" t="s">
        <v>27</v>
      </c>
      <c r="G956" s="100" t="s">
        <v>2722</v>
      </c>
      <c r="H956" s="36" t="s">
        <v>133</v>
      </c>
      <c r="I956" s="31" t="s">
        <v>116</v>
      </c>
      <c r="J956" s="101" t="s">
        <v>2670</v>
      </c>
      <c r="K956" s="9">
        <v>43710</v>
      </c>
      <c r="L956" s="19">
        <v>44681</v>
      </c>
      <c r="M956" s="36" t="s">
        <v>33</v>
      </c>
      <c r="N956" s="32" t="s">
        <v>32</v>
      </c>
      <c r="O956" s="33" t="s">
        <v>34</v>
      </c>
      <c r="P956" s="32" t="s">
        <v>118</v>
      </c>
      <c r="Q956" s="33" t="s">
        <v>119</v>
      </c>
      <c r="R956" s="31">
        <v>2019</v>
      </c>
      <c r="S956" s="21">
        <v>492118.86749999999</v>
      </c>
      <c r="T956" s="32" t="s">
        <v>36</v>
      </c>
      <c r="U956" s="36" t="s">
        <v>37</v>
      </c>
      <c r="V956" s="27">
        <v>1</v>
      </c>
    </row>
    <row r="957" spans="1:22" s="1" customFormat="1" ht="25.25" customHeight="1">
      <c r="A957" s="85" t="s">
        <v>2799</v>
      </c>
      <c r="B957" s="32" t="s">
        <v>23</v>
      </c>
      <c r="C957" s="31" t="s">
        <v>24</v>
      </c>
      <c r="D957" s="33" t="s">
        <v>2800</v>
      </c>
      <c r="E957" s="99" t="s">
        <v>2801</v>
      </c>
      <c r="F957" s="69" t="s">
        <v>27</v>
      </c>
      <c r="G957" s="100" t="s">
        <v>2722</v>
      </c>
      <c r="H957" s="36" t="s">
        <v>133</v>
      </c>
      <c r="I957" s="31" t="s">
        <v>116</v>
      </c>
      <c r="J957" s="101" t="s">
        <v>2670</v>
      </c>
      <c r="K957" s="9">
        <v>43710</v>
      </c>
      <c r="L957" s="19">
        <v>44681</v>
      </c>
      <c r="M957" s="32" t="s">
        <v>93</v>
      </c>
      <c r="N957" s="32" t="s">
        <v>32</v>
      </c>
      <c r="O957" s="33" t="s">
        <v>34</v>
      </c>
      <c r="P957" s="32" t="s">
        <v>118</v>
      </c>
      <c r="Q957" s="33" t="s">
        <v>119</v>
      </c>
      <c r="R957" s="31">
        <v>2019</v>
      </c>
      <c r="S957" s="21">
        <v>492118.86749999999</v>
      </c>
      <c r="T957" s="32" t="s">
        <v>36</v>
      </c>
      <c r="U957" s="36" t="s">
        <v>37</v>
      </c>
      <c r="V957" s="27">
        <v>1</v>
      </c>
    </row>
    <row r="958" spans="1:22" s="1" customFormat="1" ht="25.25" customHeight="1">
      <c r="A958" s="85" t="s">
        <v>2802</v>
      </c>
      <c r="B958" s="32" t="s">
        <v>23</v>
      </c>
      <c r="C958" s="31" t="s">
        <v>24</v>
      </c>
      <c r="D958" s="33" t="s">
        <v>2803</v>
      </c>
      <c r="E958" s="99" t="s">
        <v>2804</v>
      </c>
      <c r="F958" s="69" t="s">
        <v>27</v>
      </c>
      <c r="G958" s="100" t="s">
        <v>2722</v>
      </c>
      <c r="H958" s="36" t="s">
        <v>133</v>
      </c>
      <c r="I958" s="31" t="s">
        <v>116</v>
      </c>
      <c r="J958" s="101" t="s">
        <v>2670</v>
      </c>
      <c r="K958" s="9">
        <v>43710</v>
      </c>
      <c r="L958" s="19">
        <v>44681</v>
      </c>
      <c r="M958" s="32" t="s">
        <v>93</v>
      </c>
      <c r="N958" s="32" t="s">
        <v>32</v>
      </c>
      <c r="O958" s="33" t="s">
        <v>34</v>
      </c>
      <c r="P958" s="32" t="s">
        <v>118</v>
      </c>
      <c r="Q958" s="33" t="s">
        <v>119</v>
      </c>
      <c r="R958" s="31">
        <v>2019</v>
      </c>
      <c r="S958" s="21">
        <v>492118.86749999999</v>
      </c>
      <c r="T958" s="32" t="s">
        <v>36</v>
      </c>
      <c r="U958" s="36" t="s">
        <v>37</v>
      </c>
      <c r="V958" s="27">
        <v>1</v>
      </c>
    </row>
    <row r="959" spans="1:22" s="1" customFormat="1" ht="25.25" customHeight="1">
      <c r="A959" s="31" t="s">
        <v>2805</v>
      </c>
      <c r="B959" s="32" t="s">
        <v>23</v>
      </c>
      <c r="C959" s="31" t="s">
        <v>24</v>
      </c>
      <c r="D959" s="33" t="s">
        <v>2806</v>
      </c>
      <c r="E959" s="13" t="s">
        <v>2807</v>
      </c>
      <c r="F959" s="69" t="s">
        <v>27</v>
      </c>
      <c r="G959" s="33" t="s">
        <v>1132</v>
      </c>
      <c r="H959" s="32" t="s">
        <v>1133</v>
      </c>
      <c r="I959" s="31" t="s">
        <v>30</v>
      </c>
      <c r="J959" s="101" t="s">
        <v>2670</v>
      </c>
      <c r="K959" s="9">
        <v>43710</v>
      </c>
      <c r="L959" s="19">
        <v>44681</v>
      </c>
      <c r="M959" s="31" t="s">
        <v>55</v>
      </c>
      <c r="N959" s="32" t="s">
        <v>2808</v>
      </c>
      <c r="O959" s="31" t="s">
        <v>1135</v>
      </c>
      <c r="P959" s="32" t="s">
        <v>385</v>
      </c>
      <c r="Q959" s="31" t="s">
        <v>289</v>
      </c>
      <c r="R959" s="31">
        <v>2019</v>
      </c>
      <c r="S959" s="21">
        <v>200218.09349999999</v>
      </c>
      <c r="T959" s="36" t="s">
        <v>229</v>
      </c>
      <c r="U959" s="33" t="s">
        <v>58</v>
      </c>
      <c r="V959" s="27">
        <v>1</v>
      </c>
    </row>
    <row r="960" spans="1:22" s="1" customFormat="1" ht="25.25" customHeight="1">
      <c r="A960" s="31" t="s">
        <v>2809</v>
      </c>
      <c r="B960" s="32" t="s">
        <v>23</v>
      </c>
      <c r="C960" s="31" t="s">
        <v>24</v>
      </c>
      <c r="D960" s="33" t="s">
        <v>2810</v>
      </c>
      <c r="E960" s="13" t="s">
        <v>2811</v>
      </c>
      <c r="F960" s="69" t="s">
        <v>27</v>
      </c>
      <c r="G960" s="33" t="s">
        <v>1132</v>
      </c>
      <c r="H960" s="32" t="s">
        <v>1133</v>
      </c>
      <c r="I960" s="31" t="s">
        <v>30</v>
      </c>
      <c r="J960" s="101" t="s">
        <v>2670</v>
      </c>
      <c r="K960" s="9">
        <v>43710</v>
      </c>
      <c r="L960" s="19">
        <v>44681</v>
      </c>
      <c r="M960" s="31" t="s">
        <v>33</v>
      </c>
      <c r="N960" s="32" t="s">
        <v>1994</v>
      </c>
      <c r="O960" s="31" t="s">
        <v>1135</v>
      </c>
      <c r="P960" s="32" t="s">
        <v>385</v>
      </c>
      <c r="Q960" s="31" t="s">
        <v>289</v>
      </c>
      <c r="R960" s="31">
        <v>2019</v>
      </c>
      <c r="S960" s="21">
        <v>200218.09349999999</v>
      </c>
      <c r="T960" s="36" t="s">
        <v>229</v>
      </c>
      <c r="U960" s="33" t="s">
        <v>58</v>
      </c>
      <c r="V960" s="27">
        <v>1</v>
      </c>
    </row>
    <row r="961" spans="1:22" s="1" customFormat="1" ht="25.25" customHeight="1">
      <c r="A961" s="85" t="s">
        <v>2812</v>
      </c>
      <c r="B961" s="32" t="s">
        <v>23</v>
      </c>
      <c r="C961" s="31" t="s">
        <v>24</v>
      </c>
      <c r="D961" s="33" t="s">
        <v>2813</v>
      </c>
      <c r="E961" s="99" t="s">
        <v>2814</v>
      </c>
      <c r="F961" s="69" t="s">
        <v>27</v>
      </c>
      <c r="G961" s="100" t="s">
        <v>2722</v>
      </c>
      <c r="H961" s="36" t="s">
        <v>133</v>
      </c>
      <c r="I961" s="31" t="s">
        <v>116</v>
      </c>
      <c r="J961" s="101" t="s">
        <v>2670</v>
      </c>
      <c r="K961" s="9">
        <v>43710</v>
      </c>
      <c r="L961" s="19">
        <v>44681</v>
      </c>
      <c r="M961" s="32" t="s">
        <v>93</v>
      </c>
      <c r="N961" s="32" t="s">
        <v>32</v>
      </c>
      <c r="O961" s="33" t="s">
        <v>34</v>
      </c>
      <c r="P961" s="32" t="s">
        <v>118</v>
      </c>
      <c r="Q961" s="33" t="s">
        <v>119</v>
      </c>
      <c r="R961" s="31">
        <v>2019</v>
      </c>
      <c r="S961" s="21">
        <v>492118.86749999999</v>
      </c>
      <c r="T961" s="32" t="s">
        <v>36</v>
      </c>
      <c r="U961" s="36" t="s">
        <v>37</v>
      </c>
      <c r="V961" s="27">
        <v>1</v>
      </c>
    </row>
    <row r="962" spans="1:22" s="1" customFormat="1" ht="25.25" customHeight="1">
      <c r="A962" s="31" t="s">
        <v>2815</v>
      </c>
      <c r="B962" s="32" t="s">
        <v>23</v>
      </c>
      <c r="C962" s="31" t="s">
        <v>24</v>
      </c>
      <c r="D962" s="33" t="s">
        <v>2816</v>
      </c>
      <c r="E962" s="13" t="s">
        <v>2817</v>
      </c>
      <c r="F962" s="69" t="s">
        <v>27</v>
      </c>
      <c r="G962" s="33" t="s">
        <v>1132</v>
      </c>
      <c r="H962" s="32" t="s">
        <v>1133</v>
      </c>
      <c r="I962" s="31" t="s">
        <v>30</v>
      </c>
      <c r="J962" s="101" t="s">
        <v>2670</v>
      </c>
      <c r="K962" s="9">
        <v>43710</v>
      </c>
      <c r="L962" s="19">
        <v>44681</v>
      </c>
      <c r="M962" s="31" t="s">
        <v>55</v>
      </c>
      <c r="N962" s="32" t="s">
        <v>845</v>
      </c>
      <c r="O962" s="31" t="s">
        <v>1135</v>
      </c>
      <c r="P962" s="32" t="s">
        <v>385</v>
      </c>
      <c r="Q962" s="31" t="s">
        <v>289</v>
      </c>
      <c r="R962" s="31">
        <v>2019</v>
      </c>
      <c r="S962" s="21">
        <v>200218.09349999999</v>
      </c>
      <c r="T962" s="36" t="s">
        <v>229</v>
      </c>
      <c r="U962" s="33" t="s">
        <v>58</v>
      </c>
      <c r="V962" s="27">
        <v>1</v>
      </c>
    </row>
    <row r="963" spans="1:22" s="1" customFormat="1" ht="25.25" customHeight="1">
      <c r="A963" s="31" t="s">
        <v>2818</v>
      </c>
      <c r="B963" s="32" t="s">
        <v>23</v>
      </c>
      <c r="C963" s="31" t="s">
        <v>24</v>
      </c>
      <c r="D963" s="33" t="s">
        <v>2819</v>
      </c>
      <c r="E963" s="13" t="s">
        <v>2820</v>
      </c>
      <c r="F963" s="69" t="s">
        <v>27</v>
      </c>
      <c r="G963" s="33" t="s">
        <v>1132</v>
      </c>
      <c r="H963" s="32" t="s">
        <v>1133</v>
      </c>
      <c r="I963" s="31" t="s">
        <v>30</v>
      </c>
      <c r="J963" s="101" t="s">
        <v>2670</v>
      </c>
      <c r="K963" s="9">
        <v>43710</v>
      </c>
      <c r="L963" s="19">
        <v>44681</v>
      </c>
      <c r="M963" s="33" t="s">
        <v>100</v>
      </c>
      <c r="N963" s="32" t="s">
        <v>32</v>
      </c>
      <c r="O963" s="31" t="s">
        <v>1135</v>
      </c>
      <c r="P963" s="32" t="s">
        <v>385</v>
      </c>
      <c r="Q963" s="31" t="s">
        <v>289</v>
      </c>
      <c r="R963" s="31">
        <v>2019</v>
      </c>
      <c r="S963" s="21">
        <v>200218.09349999999</v>
      </c>
      <c r="T963" s="33" t="s">
        <v>404</v>
      </c>
      <c r="U963" s="32" t="s">
        <v>37</v>
      </c>
      <c r="V963" s="27">
        <v>1</v>
      </c>
    </row>
    <row r="964" spans="1:22" s="1" customFormat="1" ht="25.25" customHeight="1">
      <c r="A964" s="85" t="s">
        <v>2821</v>
      </c>
      <c r="B964" s="32" t="s">
        <v>23</v>
      </c>
      <c r="C964" s="31" t="s">
        <v>24</v>
      </c>
      <c r="D964" s="33" t="s">
        <v>2822</v>
      </c>
      <c r="E964" s="99" t="s">
        <v>2823</v>
      </c>
      <c r="F964" s="69" t="s">
        <v>27</v>
      </c>
      <c r="G964" s="100" t="s">
        <v>2722</v>
      </c>
      <c r="H964" s="36" t="s">
        <v>133</v>
      </c>
      <c r="I964" s="31" t="s">
        <v>116</v>
      </c>
      <c r="J964" s="101" t="s">
        <v>2670</v>
      </c>
      <c r="K964" s="9">
        <v>43710</v>
      </c>
      <c r="L964" s="19">
        <v>44681</v>
      </c>
      <c r="M964" s="31" t="s">
        <v>55</v>
      </c>
      <c r="N964" s="32" t="s">
        <v>2726</v>
      </c>
      <c r="O964" s="33" t="s">
        <v>34</v>
      </c>
      <c r="P964" s="32" t="s">
        <v>118</v>
      </c>
      <c r="Q964" s="33" t="s">
        <v>119</v>
      </c>
      <c r="R964" s="31">
        <v>2019</v>
      </c>
      <c r="S964" s="21">
        <v>492118.86749999999</v>
      </c>
      <c r="T964" s="32" t="s">
        <v>229</v>
      </c>
      <c r="U964" s="33" t="s">
        <v>58</v>
      </c>
      <c r="V964" s="27">
        <v>1</v>
      </c>
    </row>
    <row r="965" spans="1:22" s="1" customFormat="1" ht="25.25" customHeight="1">
      <c r="A965" s="31" t="s">
        <v>2824</v>
      </c>
      <c r="B965" s="32" t="s">
        <v>23</v>
      </c>
      <c r="C965" s="31" t="s">
        <v>24</v>
      </c>
      <c r="D965" s="33" t="s">
        <v>2825</v>
      </c>
      <c r="E965" s="13" t="s">
        <v>2826</v>
      </c>
      <c r="F965" s="69" t="s">
        <v>27</v>
      </c>
      <c r="G965" s="33" t="s">
        <v>1132</v>
      </c>
      <c r="H965" s="32" t="s">
        <v>1133</v>
      </c>
      <c r="I965" s="31" t="s">
        <v>30</v>
      </c>
      <c r="J965" s="101" t="s">
        <v>2670</v>
      </c>
      <c r="K965" s="9">
        <v>43710</v>
      </c>
      <c r="L965" s="19">
        <v>44681</v>
      </c>
      <c r="M965" s="31" t="s">
        <v>55</v>
      </c>
      <c r="N965" s="32" t="s">
        <v>2599</v>
      </c>
      <c r="O965" s="31" t="s">
        <v>1135</v>
      </c>
      <c r="P965" s="32" t="s">
        <v>385</v>
      </c>
      <c r="Q965" s="31" t="s">
        <v>289</v>
      </c>
      <c r="R965" s="31">
        <v>2019</v>
      </c>
      <c r="S965" s="21">
        <v>200218.09349999999</v>
      </c>
      <c r="T965" s="36" t="s">
        <v>229</v>
      </c>
      <c r="U965" s="33" t="s">
        <v>58</v>
      </c>
      <c r="V965" s="27">
        <v>1</v>
      </c>
    </row>
    <row r="966" spans="1:22" s="1" customFormat="1" ht="25.25" customHeight="1">
      <c r="A966" s="31" t="s">
        <v>2827</v>
      </c>
      <c r="B966" s="32" t="s">
        <v>23</v>
      </c>
      <c r="C966" s="31" t="s">
        <v>24</v>
      </c>
      <c r="D966" s="33" t="s">
        <v>2828</v>
      </c>
      <c r="E966" s="13" t="s">
        <v>2829</v>
      </c>
      <c r="F966" s="69" t="s">
        <v>27</v>
      </c>
      <c r="G966" s="33" t="s">
        <v>1132</v>
      </c>
      <c r="H966" s="32" t="s">
        <v>1133</v>
      </c>
      <c r="I966" s="31" t="s">
        <v>30</v>
      </c>
      <c r="J966" s="101" t="s">
        <v>2670</v>
      </c>
      <c r="K966" s="9">
        <v>43710</v>
      </c>
      <c r="L966" s="19">
        <v>44681</v>
      </c>
      <c r="M966" s="33" t="s">
        <v>100</v>
      </c>
      <c r="N966" s="32" t="s">
        <v>32</v>
      </c>
      <c r="O966" s="31" t="s">
        <v>1135</v>
      </c>
      <c r="P966" s="32" t="s">
        <v>385</v>
      </c>
      <c r="Q966" s="31" t="s">
        <v>289</v>
      </c>
      <c r="R966" s="31">
        <v>2019</v>
      </c>
      <c r="S966" s="21">
        <v>200218.09349999999</v>
      </c>
      <c r="T966" s="33" t="s">
        <v>404</v>
      </c>
      <c r="U966" s="32" t="s">
        <v>37</v>
      </c>
      <c r="V966" s="27">
        <v>1</v>
      </c>
    </row>
    <row r="967" spans="1:22" s="1" customFormat="1" ht="25.25" customHeight="1">
      <c r="A967" s="31" t="s">
        <v>2830</v>
      </c>
      <c r="B967" s="32" t="s">
        <v>23</v>
      </c>
      <c r="C967" s="31" t="s">
        <v>24</v>
      </c>
      <c r="D967" s="33" t="s">
        <v>2831</v>
      </c>
      <c r="E967" s="13" t="s">
        <v>2832</v>
      </c>
      <c r="F967" s="69" t="s">
        <v>27</v>
      </c>
      <c r="G967" s="33" t="s">
        <v>1132</v>
      </c>
      <c r="H967" s="32" t="s">
        <v>1133</v>
      </c>
      <c r="I967" s="31" t="s">
        <v>30</v>
      </c>
      <c r="J967" s="101" t="s">
        <v>2670</v>
      </c>
      <c r="K967" s="9">
        <v>43710</v>
      </c>
      <c r="L967" s="19">
        <v>44681</v>
      </c>
      <c r="M967" s="33" t="s">
        <v>100</v>
      </c>
      <c r="N967" s="32" t="s">
        <v>32</v>
      </c>
      <c r="O967" s="31" t="s">
        <v>1135</v>
      </c>
      <c r="P967" s="32" t="s">
        <v>385</v>
      </c>
      <c r="Q967" s="31" t="s">
        <v>289</v>
      </c>
      <c r="R967" s="31">
        <v>2019</v>
      </c>
      <c r="S967" s="21">
        <v>200218.09349999999</v>
      </c>
      <c r="T967" s="33" t="s">
        <v>404</v>
      </c>
      <c r="U967" s="32" t="s">
        <v>37</v>
      </c>
      <c r="V967" s="27">
        <v>1</v>
      </c>
    </row>
    <row r="968" spans="1:22" s="1" customFormat="1" ht="25.25" customHeight="1">
      <c r="A968" s="31" t="s">
        <v>2833</v>
      </c>
      <c r="B968" s="32" t="s">
        <v>23</v>
      </c>
      <c r="C968" s="31" t="s">
        <v>24</v>
      </c>
      <c r="D968" s="33" t="s">
        <v>2834</v>
      </c>
      <c r="E968" s="13" t="s">
        <v>2835</v>
      </c>
      <c r="F968" s="69" t="s">
        <v>27</v>
      </c>
      <c r="G968" s="33" t="s">
        <v>1132</v>
      </c>
      <c r="H968" s="32" t="s">
        <v>1133</v>
      </c>
      <c r="I968" s="31" t="s">
        <v>30</v>
      </c>
      <c r="J968" s="101" t="s">
        <v>2670</v>
      </c>
      <c r="K968" s="9">
        <v>43710</v>
      </c>
      <c r="L968" s="19">
        <v>44681</v>
      </c>
      <c r="M968" s="33" t="s">
        <v>100</v>
      </c>
      <c r="N968" s="32" t="s">
        <v>32</v>
      </c>
      <c r="O968" s="31" t="s">
        <v>1135</v>
      </c>
      <c r="P968" s="32" t="s">
        <v>385</v>
      </c>
      <c r="Q968" s="31" t="s">
        <v>289</v>
      </c>
      <c r="R968" s="31">
        <v>2019</v>
      </c>
      <c r="S968" s="21">
        <v>200218.09349999999</v>
      </c>
      <c r="T968" s="33" t="s">
        <v>404</v>
      </c>
      <c r="U968" s="32" t="s">
        <v>37</v>
      </c>
      <c r="V968" s="27">
        <v>1</v>
      </c>
    </row>
    <row r="969" spans="1:22" s="1" customFormat="1" ht="25.25" customHeight="1">
      <c r="A969" s="85" t="s">
        <v>2836</v>
      </c>
      <c r="B969" s="32" t="s">
        <v>23</v>
      </c>
      <c r="C969" s="31" t="s">
        <v>24</v>
      </c>
      <c r="D969" s="33" t="s">
        <v>2837</v>
      </c>
      <c r="E969" s="99" t="s">
        <v>2838</v>
      </c>
      <c r="F969" s="69" t="s">
        <v>27</v>
      </c>
      <c r="G969" s="100" t="s">
        <v>2722</v>
      </c>
      <c r="H969" s="36" t="s">
        <v>133</v>
      </c>
      <c r="I969" s="31" t="s">
        <v>116</v>
      </c>
      <c r="J969" s="101" t="s">
        <v>2670</v>
      </c>
      <c r="K969" s="9">
        <v>43710</v>
      </c>
      <c r="L969" s="19">
        <v>44681</v>
      </c>
      <c r="M969" s="32" t="s">
        <v>33</v>
      </c>
      <c r="N969" s="32" t="s">
        <v>32</v>
      </c>
      <c r="O969" s="33" t="s">
        <v>34</v>
      </c>
      <c r="P969" s="32" t="s">
        <v>118</v>
      </c>
      <c r="Q969" s="33" t="s">
        <v>119</v>
      </c>
      <c r="R969" s="31">
        <v>2019</v>
      </c>
      <c r="S969" s="21">
        <v>492118.86749999999</v>
      </c>
      <c r="T969" s="32" t="s">
        <v>36</v>
      </c>
      <c r="U969" s="36" t="s">
        <v>37</v>
      </c>
      <c r="V969" s="27">
        <v>1</v>
      </c>
    </row>
    <row r="970" spans="1:22" s="1" customFormat="1" ht="25.25" customHeight="1">
      <c r="A970" s="85" t="s">
        <v>2839</v>
      </c>
      <c r="B970" s="32" t="s">
        <v>23</v>
      </c>
      <c r="C970" s="31" t="s">
        <v>24</v>
      </c>
      <c r="D970" s="33" t="s">
        <v>2840</v>
      </c>
      <c r="E970" s="99" t="s">
        <v>2841</v>
      </c>
      <c r="F970" s="69" t="s">
        <v>27</v>
      </c>
      <c r="G970" s="100" t="s">
        <v>2722</v>
      </c>
      <c r="H970" s="36" t="s">
        <v>133</v>
      </c>
      <c r="I970" s="31" t="s">
        <v>116</v>
      </c>
      <c r="J970" s="101" t="s">
        <v>2670</v>
      </c>
      <c r="K970" s="9">
        <v>43710</v>
      </c>
      <c r="L970" s="19">
        <v>44681</v>
      </c>
      <c r="M970" s="36" t="s">
        <v>33</v>
      </c>
      <c r="N970" s="32" t="s">
        <v>32</v>
      </c>
      <c r="O970" s="33" t="s">
        <v>34</v>
      </c>
      <c r="P970" s="32" t="s">
        <v>118</v>
      </c>
      <c r="Q970" s="33" t="s">
        <v>119</v>
      </c>
      <c r="R970" s="31">
        <v>2019</v>
      </c>
      <c r="S970" s="21">
        <v>492118.86749999999</v>
      </c>
      <c r="T970" s="32" t="s">
        <v>36</v>
      </c>
      <c r="U970" s="36" t="s">
        <v>37</v>
      </c>
      <c r="V970" s="27">
        <v>1</v>
      </c>
    </row>
    <row r="971" spans="1:22" s="1" customFormat="1" ht="25.25" customHeight="1">
      <c r="A971" s="85" t="s">
        <v>2842</v>
      </c>
      <c r="B971" s="32" t="s">
        <v>23</v>
      </c>
      <c r="C971" s="31" t="s">
        <v>24</v>
      </c>
      <c r="D971" s="33" t="s">
        <v>2843</v>
      </c>
      <c r="E971" s="99" t="s">
        <v>2844</v>
      </c>
      <c r="F971" s="69" t="s">
        <v>27</v>
      </c>
      <c r="G971" s="100" t="s">
        <v>2722</v>
      </c>
      <c r="H971" s="36" t="s">
        <v>133</v>
      </c>
      <c r="I971" s="31" t="s">
        <v>116</v>
      </c>
      <c r="J971" s="101" t="s">
        <v>2670</v>
      </c>
      <c r="K971" s="9">
        <v>43710</v>
      </c>
      <c r="L971" s="19">
        <v>44681</v>
      </c>
      <c r="M971" s="32" t="s">
        <v>93</v>
      </c>
      <c r="N971" s="32" t="s">
        <v>32</v>
      </c>
      <c r="O971" s="33" t="s">
        <v>34</v>
      </c>
      <c r="P971" s="32" t="s">
        <v>118</v>
      </c>
      <c r="Q971" s="33" t="s">
        <v>119</v>
      </c>
      <c r="R971" s="31">
        <v>2019</v>
      </c>
      <c r="S971" s="21">
        <v>492118.86749999999</v>
      </c>
      <c r="T971" s="32" t="s">
        <v>36</v>
      </c>
      <c r="U971" s="36" t="s">
        <v>37</v>
      </c>
      <c r="V971" s="27">
        <v>1</v>
      </c>
    </row>
    <row r="972" spans="1:22" s="1" customFormat="1" ht="25.25" customHeight="1">
      <c r="A972" s="85" t="s">
        <v>2845</v>
      </c>
      <c r="B972" s="32" t="s">
        <v>23</v>
      </c>
      <c r="C972" s="31" t="s">
        <v>24</v>
      </c>
      <c r="D972" s="33" t="s">
        <v>2846</v>
      </c>
      <c r="E972" s="99" t="s">
        <v>2847</v>
      </c>
      <c r="F972" s="69" t="s">
        <v>27</v>
      </c>
      <c r="G972" s="100" t="s">
        <v>2722</v>
      </c>
      <c r="H972" s="36" t="s">
        <v>133</v>
      </c>
      <c r="I972" s="31" t="s">
        <v>116</v>
      </c>
      <c r="J972" s="101" t="s">
        <v>2670</v>
      </c>
      <c r="K972" s="9">
        <v>43710</v>
      </c>
      <c r="L972" s="19">
        <v>44681</v>
      </c>
      <c r="M972" s="31" t="s">
        <v>55</v>
      </c>
      <c r="N972" s="32" t="s">
        <v>2726</v>
      </c>
      <c r="O972" s="33" t="s">
        <v>34</v>
      </c>
      <c r="P972" s="32" t="s">
        <v>118</v>
      </c>
      <c r="Q972" s="33" t="s">
        <v>119</v>
      </c>
      <c r="R972" s="31">
        <v>2019</v>
      </c>
      <c r="S972" s="21">
        <v>492118.86749999999</v>
      </c>
      <c r="T972" s="32" t="s">
        <v>229</v>
      </c>
      <c r="U972" s="33" t="s">
        <v>58</v>
      </c>
      <c r="V972" s="27">
        <v>1</v>
      </c>
    </row>
    <row r="973" spans="1:22" s="1" customFormat="1" ht="25.25" customHeight="1">
      <c r="A973" s="31" t="s">
        <v>2848</v>
      </c>
      <c r="B973" s="32" t="s">
        <v>23</v>
      </c>
      <c r="C973" s="31" t="s">
        <v>24</v>
      </c>
      <c r="D973" s="33" t="s">
        <v>2849</v>
      </c>
      <c r="E973" s="13" t="s">
        <v>2850</v>
      </c>
      <c r="F973" s="69" t="s">
        <v>27</v>
      </c>
      <c r="G973" s="33" t="s">
        <v>1132</v>
      </c>
      <c r="H973" s="32" t="s">
        <v>1133</v>
      </c>
      <c r="I973" s="31" t="s">
        <v>30</v>
      </c>
      <c r="J973" s="101" t="s">
        <v>2670</v>
      </c>
      <c r="K973" s="9">
        <v>43710</v>
      </c>
      <c r="L973" s="19">
        <v>44681</v>
      </c>
      <c r="M973" s="31" t="s">
        <v>55</v>
      </c>
      <c r="N973" s="32" t="s">
        <v>798</v>
      </c>
      <c r="O973" s="31" t="s">
        <v>1135</v>
      </c>
      <c r="P973" s="32" t="s">
        <v>385</v>
      </c>
      <c r="Q973" s="31" t="s">
        <v>289</v>
      </c>
      <c r="R973" s="31">
        <v>2019</v>
      </c>
      <c r="S973" s="21">
        <v>200218.09349999999</v>
      </c>
      <c r="T973" s="36" t="s">
        <v>229</v>
      </c>
      <c r="U973" s="33" t="s">
        <v>58</v>
      </c>
      <c r="V973" s="27">
        <v>1</v>
      </c>
    </row>
    <row r="974" spans="1:22" s="1" customFormat="1" ht="25.25" customHeight="1">
      <c r="A974" s="31" t="s">
        <v>2851</v>
      </c>
      <c r="B974" s="32" t="s">
        <v>23</v>
      </c>
      <c r="C974" s="31" t="s">
        <v>24</v>
      </c>
      <c r="D974" s="33" t="s">
        <v>2852</v>
      </c>
      <c r="E974" s="13" t="s">
        <v>2853</v>
      </c>
      <c r="F974" s="69" t="s">
        <v>27</v>
      </c>
      <c r="G974" s="33" t="s">
        <v>1132</v>
      </c>
      <c r="H974" s="32" t="s">
        <v>1133</v>
      </c>
      <c r="I974" s="31" t="s">
        <v>30</v>
      </c>
      <c r="J974" s="101" t="s">
        <v>2670</v>
      </c>
      <c r="K974" s="9">
        <v>43710</v>
      </c>
      <c r="L974" s="19">
        <v>44681</v>
      </c>
      <c r="M974" s="31" t="s">
        <v>33</v>
      </c>
      <c r="N974" s="32" t="s">
        <v>1994</v>
      </c>
      <c r="O974" s="31" t="s">
        <v>1135</v>
      </c>
      <c r="P974" s="32" t="s">
        <v>385</v>
      </c>
      <c r="Q974" s="31" t="s">
        <v>289</v>
      </c>
      <c r="R974" s="31">
        <v>2019</v>
      </c>
      <c r="S974" s="21">
        <v>200218.09349999999</v>
      </c>
      <c r="T974" s="36" t="s">
        <v>36</v>
      </c>
      <c r="U974" s="32" t="s">
        <v>37</v>
      </c>
      <c r="V974" s="27">
        <v>1</v>
      </c>
    </row>
    <row r="975" spans="1:22" s="1" customFormat="1" ht="25.25" customHeight="1">
      <c r="A975" s="31" t="s">
        <v>2854</v>
      </c>
      <c r="B975" s="32" t="s">
        <v>23</v>
      </c>
      <c r="C975" s="31" t="s">
        <v>24</v>
      </c>
      <c r="D975" s="33" t="s">
        <v>2855</v>
      </c>
      <c r="E975" s="13" t="s">
        <v>2856</v>
      </c>
      <c r="F975" s="69" t="s">
        <v>27</v>
      </c>
      <c r="G975" s="33" t="s">
        <v>1132</v>
      </c>
      <c r="H975" s="32" t="s">
        <v>1133</v>
      </c>
      <c r="I975" s="31" t="s">
        <v>30</v>
      </c>
      <c r="J975" s="101" t="s">
        <v>2670</v>
      </c>
      <c r="K975" s="9">
        <v>43710</v>
      </c>
      <c r="L975" s="19">
        <v>44681</v>
      </c>
      <c r="M975" s="33" t="s">
        <v>100</v>
      </c>
      <c r="N975" s="32" t="s">
        <v>32</v>
      </c>
      <c r="O975" s="31" t="s">
        <v>1135</v>
      </c>
      <c r="P975" s="32" t="s">
        <v>385</v>
      </c>
      <c r="Q975" s="31" t="s">
        <v>289</v>
      </c>
      <c r="R975" s="31">
        <v>2019</v>
      </c>
      <c r="S975" s="21">
        <v>200218.09349999999</v>
      </c>
      <c r="T975" s="33" t="s">
        <v>404</v>
      </c>
      <c r="U975" s="32" t="s">
        <v>37</v>
      </c>
      <c r="V975" s="27">
        <v>1</v>
      </c>
    </row>
    <row r="976" spans="1:22" s="1" customFormat="1" ht="25.25" customHeight="1">
      <c r="A976" s="31" t="s">
        <v>2857</v>
      </c>
      <c r="B976" s="32" t="s">
        <v>23</v>
      </c>
      <c r="C976" s="31" t="s">
        <v>24</v>
      </c>
      <c r="D976" s="33" t="s">
        <v>2858</v>
      </c>
      <c r="E976" s="13" t="s">
        <v>2859</v>
      </c>
      <c r="F976" s="69" t="s">
        <v>27</v>
      </c>
      <c r="G976" s="33" t="s">
        <v>1132</v>
      </c>
      <c r="H976" s="32" t="s">
        <v>1133</v>
      </c>
      <c r="I976" s="31" t="s">
        <v>30</v>
      </c>
      <c r="J976" s="101" t="s">
        <v>2670</v>
      </c>
      <c r="K976" s="9">
        <v>43710</v>
      </c>
      <c r="L976" s="19">
        <v>44681</v>
      </c>
      <c r="M976" s="33" t="s">
        <v>100</v>
      </c>
      <c r="N976" s="32" t="s">
        <v>32</v>
      </c>
      <c r="O976" s="31" t="s">
        <v>1135</v>
      </c>
      <c r="P976" s="32" t="s">
        <v>385</v>
      </c>
      <c r="Q976" s="31" t="s">
        <v>289</v>
      </c>
      <c r="R976" s="31">
        <v>2019</v>
      </c>
      <c r="S976" s="21">
        <v>200218.09349999999</v>
      </c>
      <c r="T976" s="33" t="s">
        <v>404</v>
      </c>
      <c r="U976" s="32" t="s">
        <v>37</v>
      </c>
      <c r="V976" s="27">
        <v>1</v>
      </c>
    </row>
    <row r="977" spans="1:22" s="1" customFormat="1" ht="25.25" customHeight="1">
      <c r="A977" s="31" t="s">
        <v>2860</v>
      </c>
      <c r="B977" s="32" t="s">
        <v>23</v>
      </c>
      <c r="C977" s="31" t="s">
        <v>24</v>
      </c>
      <c r="D977" s="33" t="s">
        <v>2861</v>
      </c>
      <c r="E977" s="13" t="s">
        <v>2862</v>
      </c>
      <c r="F977" s="69" t="s">
        <v>27</v>
      </c>
      <c r="G977" s="33" t="s">
        <v>1132</v>
      </c>
      <c r="H977" s="32" t="s">
        <v>1133</v>
      </c>
      <c r="I977" s="31" t="s">
        <v>30</v>
      </c>
      <c r="J977" s="101" t="s">
        <v>2670</v>
      </c>
      <c r="K977" s="9">
        <v>43710</v>
      </c>
      <c r="L977" s="19">
        <v>44681</v>
      </c>
      <c r="M977" s="31" t="s">
        <v>55</v>
      </c>
      <c r="N977" s="32" t="s">
        <v>828</v>
      </c>
      <c r="O977" s="31" t="s">
        <v>1135</v>
      </c>
      <c r="P977" s="32" t="s">
        <v>385</v>
      </c>
      <c r="Q977" s="31" t="s">
        <v>289</v>
      </c>
      <c r="R977" s="31">
        <v>2019</v>
      </c>
      <c r="S977" s="21">
        <v>200218.09349999999</v>
      </c>
      <c r="T977" s="36" t="s">
        <v>229</v>
      </c>
      <c r="U977" s="33" t="s">
        <v>58</v>
      </c>
      <c r="V977" s="27">
        <v>1</v>
      </c>
    </row>
    <row r="978" spans="1:22" s="1" customFormat="1" ht="25.25" customHeight="1">
      <c r="A978" s="31" t="s">
        <v>2863</v>
      </c>
      <c r="B978" s="32" t="s">
        <v>23</v>
      </c>
      <c r="C978" s="31" t="s">
        <v>24</v>
      </c>
      <c r="D978" s="33" t="s">
        <v>2864</v>
      </c>
      <c r="E978" s="13" t="s">
        <v>2865</v>
      </c>
      <c r="F978" s="69" t="s">
        <v>27</v>
      </c>
      <c r="G978" s="33" t="s">
        <v>1132</v>
      </c>
      <c r="H978" s="32" t="s">
        <v>1133</v>
      </c>
      <c r="I978" s="31" t="s">
        <v>30</v>
      </c>
      <c r="J978" s="101" t="s">
        <v>2670</v>
      </c>
      <c r="K978" s="9">
        <v>43710</v>
      </c>
      <c r="L978" s="19">
        <v>44681</v>
      </c>
      <c r="M978" s="33" t="s">
        <v>100</v>
      </c>
      <c r="N978" s="32" t="s">
        <v>32</v>
      </c>
      <c r="O978" s="31" t="s">
        <v>1135</v>
      </c>
      <c r="P978" s="32" t="s">
        <v>385</v>
      </c>
      <c r="Q978" s="31" t="s">
        <v>289</v>
      </c>
      <c r="R978" s="31">
        <v>2019</v>
      </c>
      <c r="S978" s="21">
        <v>200218.09349999999</v>
      </c>
      <c r="T978" s="33" t="s">
        <v>404</v>
      </c>
      <c r="U978" s="32" t="s">
        <v>37</v>
      </c>
      <c r="V978" s="27">
        <v>1</v>
      </c>
    </row>
    <row r="979" spans="1:22" s="1" customFormat="1" ht="25.25" customHeight="1">
      <c r="A979" s="31" t="s">
        <v>2866</v>
      </c>
      <c r="B979" s="32" t="s">
        <v>23</v>
      </c>
      <c r="C979" s="31" t="s">
        <v>24</v>
      </c>
      <c r="D979" s="33" t="s">
        <v>2867</v>
      </c>
      <c r="E979" s="13" t="s">
        <v>2868</v>
      </c>
      <c r="F979" s="69" t="s">
        <v>27</v>
      </c>
      <c r="G979" s="33" t="s">
        <v>1132</v>
      </c>
      <c r="H979" s="32" t="s">
        <v>1133</v>
      </c>
      <c r="I979" s="31" t="s">
        <v>30</v>
      </c>
      <c r="J979" s="101" t="s">
        <v>2670</v>
      </c>
      <c r="K979" s="9">
        <v>43710</v>
      </c>
      <c r="L979" s="19">
        <v>44681</v>
      </c>
      <c r="M979" s="33" t="s">
        <v>100</v>
      </c>
      <c r="N979" s="32" t="s">
        <v>32</v>
      </c>
      <c r="O979" s="31" t="s">
        <v>1135</v>
      </c>
      <c r="P979" s="32" t="s">
        <v>385</v>
      </c>
      <c r="Q979" s="31" t="s">
        <v>289</v>
      </c>
      <c r="R979" s="31">
        <v>2019</v>
      </c>
      <c r="S979" s="21">
        <v>200218.09349999999</v>
      </c>
      <c r="T979" s="33" t="s">
        <v>404</v>
      </c>
      <c r="U979" s="32" t="s">
        <v>37</v>
      </c>
      <c r="V979" s="27">
        <v>1</v>
      </c>
    </row>
    <row r="980" spans="1:22" s="1" customFormat="1" ht="25.25" customHeight="1">
      <c r="A980" s="31" t="s">
        <v>2869</v>
      </c>
      <c r="B980" s="32" t="s">
        <v>23</v>
      </c>
      <c r="C980" s="31" t="s">
        <v>24</v>
      </c>
      <c r="D980" s="33" t="s">
        <v>2870</v>
      </c>
      <c r="E980" s="13" t="s">
        <v>2871</v>
      </c>
      <c r="F980" s="69" t="s">
        <v>27</v>
      </c>
      <c r="G980" s="33" t="s">
        <v>1132</v>
      </c>
      <c r="H980" s="32" t="s">
        <v>1133</v>
      </c>
      <c r="I980" s="31" t="s">
        <v>30</v>
      </c>
      <c r="J980" s="101" t="s">
        <v>2670</v>
      </c>
      <c r="K980" s="9">
        <v>43710</v>
      </c>
      <c r="L980" s="19">
        <v>44681</v>
      </c>
      <c r="M980" s="33" t="s">
        <v>100</v>
      </c>
      <c r="N980" s="32" t="s">
        <v>32</v>
      </c>
      <c r="O980" s="31" t="s">
        <v>1135</v>
      </c>
      <c r="P980" s="32" t="s">
        <v>385</v>
      </c>
      <c r="Q980" s="31" t="s">
        <v>289</v>
      </c>
      <c r="R980" s="31">
        <v>2019</v>
      </c>
      <c r="S980" s="21">
        <v>200218.09349999999</v>
      </c>
      <c r="T980" s="33" t="s">
        <v>404</v>
      </c>
      <c r="U980" s="32" t="s">
        <v>37</v>
      </c>
      <c r="V980" s="27">
        <v>1</v>
      </c>
    </row>
    <row r="981" spans="1:22" s="1" customFormat="1" ht="25.25" customHeight="1">
      <c r="A981" s="31" t="s">
        <v>2872</v>
      </c>
      <c r="B981" s="32" t="s">
        <v>23</v>
      </c>
      <c r="C981" s="31" t="s">
        <v>24</v>
      </c>
      <c r="D981" s="33" t="s">
        <v>2873</v>
      </c>
      <c r="E981" s="13" t="s">
        <v>2874</v>
      </c>
      <c r="F981" s="69" t="s">
        <v>27</v>
      </c>
      <c r="G981" s="33" t="s">
        <v>1132</v>
      </c>
      <c r="H981" s="32" t="s">
        <v>1133</v>
      </c>
      <c r="I981" s="31" t="s">
        <v>30</v>
      </c>
      <c r="J981" s="101" t="s">
        <v>2670</v>
      </c>
      <c r="K981" s="9">
        <v>43710</v>
      </c>
      <c r="L981" s="19">
        <v>44681</v>
      </c>
      <c r="M981" s="33" t="s">
        <v>100</v>
      </c>
      <c r="N981" s="32" t="s">
        <v>32</v>
      </c>
      <c r="O981" s="31" t="s">
        <v>1135</v>
      </c>
      <c r="P981" s="32" t="s">
        <v>385</v>
      </c>
      <c r="Q981" s="31" t="s">
        <v>289</v>
      </c>
      <c r="R981" s="31">
        <v>2019</v>
      </c>
      <c r="S981" s="21">
        <v>200218.09349999999</v>
      </c>
      <c r="T981" s="33" t="s">
        <v>404</v>
      </c>
      <c r="U981" s="32" t="s">
        <v>37</v>
      </c>
      <c r="V981" s="27">
        <v>1</v>
      </c>
    </row>
    <row r="982" spans="1:22" s="1" customFormat="1" ht="25.25" customHeight="1">
      <c r="A982" s="31" t="s">
        <v>2875</v>
      </c>
      <c r="B982" s="32" t="s">
        <v>23</v>
      </c>
      <c r="C982" s="31" t="s">
        <v>24</v>
      </c>
      <c r="D982" s="36" t="s">
        <v>2876</v>
      </c>
      <c r="E982" s="11">
        <v>69005627</v>
      </c>
      <c r="F982" s="33" t="s">
        <v>262</v>
      </c>
      <c r="G982" s="31" t="s">
        <v>2631</v>
      </c>
      <c r="H982" s="31" t="s">
        <v>2292</v>
      </c>
      <c r="I982" s="31" t="s">
        <v>116</v>
      </c>
      <c r="J982" s="83" t="s">
        <v>2287</v>
      </c>
      <c r="K982" s="6">
        <v>43719</v>
      </c>
      <c r="L982" s="19">
        <v>44681</v>
      </c>
      <c r="M982" s="32" t="s">
        <v>48</v>
      </c>
      <c r="N982" s="36" t="s">
        <v>32</v>
      </c>
      <c r="O982" s="31" t="s">
        <v>34</v>
      </c>
      <c r="P982" s="31" t="s">
        <v>575</v>
      </c>
      <c r="Q982" s="31" t="s">
        <v>576</v>
      </c>
      <c r="R982" s="31">
        <v>2019</v>
      </c>
      <c r="S982" s="43">
        <v>708289.48750000005</v>
      </c>
      <c r="T982" s="36" t="s">
        <v>49</v>
      </c>
      <c r="U982" s="31" t="s">
        <v>326</v>
      </c>
      <c r="V982" s="27">
        <v>1</v>
      </c>
    </row>
    <row r="983" spans="1:22" s="1" customFormat="1" ht="25.25" customHeight="1">
      <c r="A983" s="31" t="s">
        <v>2877</v>
      </c>
      <c r="B983" s="32" t="s">
        <v>23</v>
      </c>
      <c r="C983" s="31" t="s">
        <v>24</v>
      </c>
      <c r="D983" s="33" t="s">
        <v>2878</v>
      </c>
      <c r="E983" s="13" t="s">
        <v>2879</v>
      </c>
      <c r="F983" s="31" t="s">
        <v>262</v>
      </c>
      <c r="G983" s="31" t="s">
        <v>2631</v>
      </c>
      <c r="H983" s="31" t="s">
        <v>2292</v>
      </c>
      <c r="I983" s="31" t="s">
        <v>116</v>
      </c>
      <c r="J983" s="41" t="s">
        <v>2287</v>
      </c>
      <c r="K983" s="9">
        <v>43707</v>
      </c>
      <c r="L983" s="19">
        <v>44681</v>
      </c>
      <c r="M983" s="32" t="s">
        <v>48</v>
      </c>
      <c r="N983" s="31" t="s">
        <v>266</v>
      </c>
      <c r="O983" s="31" t="s">
        <v>34</v>
      </c>
      <c r="P983" s="31" t="s">
        <v>575</v>
      </c>
      <c r="Q983" s="31" t="s">
        <v>576</v>
      </c>
      <c r="R983" s="31">
        <v>2019</v>
      </c>
      <c r="S983" s="43">
        <v>708289.48750000005</v>
      </c>
      <c r="T983" s="32" t="s">
        <v>49</v>
      </c>
      <c r="U983" s="32" t="s">
        <v>50</v>
      </c>
      <c r="V983" s="27">
        <v>1</v>
      </c>
    </row>
    <row r="984" spans="1:22" s="1" customFormat="1" ht="25.25" customHeight="1">
      <c r="A984" s="26" t="s">
        <v>2880</v>
      </c>
      <c r="B984" s="27" t="s">
        <v>23</v>
      </c>
      <c r="C984" s="26" t="s">
        <v>24</v>
      </c>
      <c r="D984" s="27" t="s">
        <v>2881</v>
      </c>
      <c r="E984" s="30">
        <v>53335580</v>
      </c>
      <c r="F984" s="26" t="s">
        <v>262</v>
      </c>
      <c r="G984" s="26" t="s">
        <v>2631</v>
      </c>
      <c r="H984" s="26" t="s">
        <v>2292</v>
      </c>
      <c r="I984" s="26" t="s">
        <v>116</v>
      </c>
      <c r="J984" s="37" t="s">
        <v>2882</v>
      </c>
      <c r="K984" s="18">
        <v>43712</v>
      </c>
      <c r="L984" s="19">
        <v>44681</v>
      </c>
      <c r="M984" s="27" t="s">
        <v>48</v>
      </c>
      <c r="N984" s="27" t="s">
        <v>2883</v>
      </c>
      <c r="O984" s="26" t="s">
        <v>34</v>
      </c>
      <c r="P984" s="26" t="s">
        <v>575</v>
      </c>
      <c r="Q984" s="26" t="s">
        <v>576</v>
      </c>
      <c r="R984" s="26">
        <v>2019</v>
      </c>
      <c r="S984" s="24">
        <v>741693.44750000001</v>
      </c>
      <c r="T984" s="27" t="s">
        <v>49</v>
      </c>
      <c r="U984" s="27" t="s">
        <v>50</v>
      </c>
      <c r="V984" s="27">
        <v>1</v>
      </c>
    </row>
    <row r="985" spans="1:22" s="1" customFormat="1" ht="25.25" customHeight="1">
      <c r="A985" s="31" t="s">
        <v>2884</v>
      </c>
      <c r="B985" s="32" t="s">
        <v>23</v>
      </c>
      <c r="C985" s="31" t="s">
        <v>24</v>
      </c>
      <c r="D985" s="33" t="s">
        <v>2885</v>
      </c>
      <c r="E985" s="13">
        <v>54625600</v>
      </c>
      <c r="F985" s="31" t="s">
        <v>262</v>
      </c>
      <c r="G985" s="31" t="s">
        <v>2631</v>
      </c>
      <c r="H985" s="31" t="s">
        <v>2292</v>
      </c>
      <c r="I985" s="31" t="s">
        <v>116</v>
      </c>
      <c r="J985" s="41" t="s">
        <v>2287</v>
      </c>
      <c r="K985" s="9">
        <v>43705</v>
      </c>
      <c r="L985" s="19">
        <v>44681</v>
      </c>
      <c r="M985" s="32" t="s">
        <v>48</v>
      </c>
      <c r="N985" s="31" t="s">
        <v>2293</v>
      </c>
      <c r="O985" s="31" t="s">
        <v>34</v>
      </c>
      <c r="P985" s="31" t="s">
        <v>575</v>
      </c>
      <c r="Q985" s="31" t="s">
        <v>576</v>
      </c>
      <c r="R985" s="31">
        <v>2019</v>
      </c>
      <c r="S985" s="43">
        <v>708289.48750000005</v>
      </c>
      <c r="T985" s="32" t="s">
        <v>49</v>
      </c>
      <c r="U985" s="32" t="s">
        <v>50</v>
      </c>
      <c r="V985" s="27">
        <v>1</v>
      </c>
    </row>
    <row r="986" spans="1:22" s="1" customFormat="1" ht="25.25" customHeight="1">
      <c r="A986" s="31" t="s">
        <v>2886</v>
      </c>
      <c r="B986" s="32" t="s">
        <v>23</v>
      </c>
      <c r="C986" s="31" t="s">
        <v>24</v>
      </c>
      <c r="D986" s="33" t="s">
        <v>2887</v>
      </c>
      <c r="E986" s="13">
        <v>56065631</v>
      </c>
      <c r="F986" s="31" t="s">
        <v>262</v>
      </c>
      <c r="G986" s="31" t="s">
        <v>2631</v>
      </c>
      <c r="H986" s="31" t="s">
        <v>2292</v>
      </c>
      <c r="I986" s="31" t="s">
        <v>116</v>
      </c>
      <c r="J986" s="41" t="s">
        <v>2888</v>
      </c>
      <c r="K986" s="9">
        <v>43705</v>
      </c>
      <c r="L986" s="19">
        <v>44681</v>
      </c>
      <c r="M986" s="32" t="s">
        <v>48</v>
      </c>
      <c r="N986" s="31" t="s">
        <v>2293</v>
      </c>
      <c r="O986" s="31" t="s">
        <v>34</v>
      </c>
      <c r="P986" s="31" t="s">
        <v>575</v>
      </c>
      <c r="Q986" s="31" t="s">
        <v>576</v>
      </c>
      <c r="R986" s="31">
        <v>2019</v>
      </c>
      <c r="S986" s="43">
        <v>708289.48750000005</v>
      </c>
      <c r="T986" s="32" t="s">
        <v>49</v>
      </c>
      <c r="U986" s="32" t="s">
        <v>50</v>
      </c>
      <c r="V986" s="27">
        <v>1</v>
      </c>
    </row>
    <row r="987" spans="1:22" s="1" customFormat="1" ht="25.25" customHeight="1">
      <c r="A987" s="31" t="s">
        <v>2889</v>
      </c>
      <c r="B987" s="32" t="s">
        <v>23</v>
      </c>
      <c r="C987" s="31" t="s">
        <v>24</v>
      </c>
      <c r="D987" s="33" t="s">
        <v>2890</v>
      </c>
      <c r="E987" s="13">
        <v>64425570</v>
      </c>
      <c r="F987" s="31" t="s">
        <v>262</v>
      </c>
      <c r="G987" s="31" t="s">
        <v>2631</v>
      </c>
      <c r="H987" s="31" t="s">
        <v>2292</v>
      </c>
      <c r="I987" s="31" t="s">
        <v>116</v>
      </c>
      <c r="J987" s="41" t="s">
        <v>2891</v>
      </c>
      <c r="K987" s="9">
        <v>43705</v>
      </c>
      <c r="L987" s="19">
        <v>44681</v>
      </c>
      <c r="M987" s="32" t="s">
        <v>48</v>
      </c>
      <c r="N987" s="31" t="s">
        <v>2293</v>
      </c>
      <c r="O987" s="31" t="s">
        <v>34</v>
      </c>
      <c r="P987" s="31" t="s">
        <v>575</v>
      </c>
      <c r="Q987" s="31" t="s">
        <v>576</v>
      </c>
      <c r="R987" s="31">
        <v>2019</v>
      </c>
      <c r="S987" s="43">
        <v>708289.48750000005</v>
      </c>
      <c r="T987" s="32" t="s">
        <v>49</v>
      </c>
      <c r="U987" s="32" t="s">
        <v>50</v>
      </c>
      <c r="V987" s="27">
        <v>1</v>
      </c>
    </row>
    <row r="988" spans="1:22" s="1" customFormat="1" ht="25.25" customHeight="1">
      <c r="A988" s="31" t="s">
        <v>2892</v>
      </c>
      <c r="B988" s="32" t="s">
        <v>23</v>
      </c>
      <c r="C988" s="31" t="s">
        <v>24</v>
      </c>
      <c r="D988" s="33" t="s">
        <v>2893</v>
      </c>
      <c r="E988" s="13" t="s">
        <v>2894</v>
      </c>
      <c r="F988" s="31" t="s">
        <v>262</v>
      </c>
      <c r="G988" s="31" t="s">
        <v>2631</v>
      </c>
      <c r="H988" s="31" t="s">
        <v>2292</v>
      </c>
      <c r="I988" s="31" t="s">
        <v>116</v>
      </c>
      <c r="J988" s="41" t="s">
        <v>2895</v>
      </c>
      <c r="K988" s="9">
        <v>43705</v>
      </c>
      <c r="L988" s="19">
        <v>44681</v>
      </c>
      <c r="M988" s="32" t="s">
        <v>48</v>
      </c>
      <c r="N988" s="31" t="s">
        <v>2293</v>
      </c>
      <c r="O988" s="31" t="s">
        <v>34</v>
      </c>
      <c r="P988" s="31" t="s">
        <v>575</v>
      </c>
      <c r="Q988" s="31" t="s">
        <v>576</v>
      </c>
      <c r="R988" s="31">
        <v>2019</v>
      </c>
      <c r="S988" s="43">
        <v>741693.44750000001</v>
      </c>
      <c r="T988" s="32" t="s">
        <v>49</v>
      </c>
      <c r="U988" s="32" t="s">
        <v>50</v>
      </c>
      <c r="V988" s="27">
        <v>1</v>
      </c>
    </row>
    <row r="989" spans="1:22" s="1" customFormat="1" ht="25.25" customHeight="1">
      <c r="A989" s="31" t="s">
        <v>2896</v>
      </c>
      <c r="B989" s="32" t="s">
        <v>23</v>
      </c>
      <c r="C989" s="31" t="s">
        <v>24</v>
      </c>
      <c r="D989" s="33" t="s">
        <v>2897</v>
      </c>
      <c r="E989" s="13">
        <v>56245619</v>
      </c>
      <c r="F989" s="33" t="s">
        <v>262</v>
      </c>
      <c r="G989" s="31" t="s">
        <v>2631</v>
      </c>
      <c r="H989" s="31" t="s">
        <v>2292</v>
      </c>
      <c r="I989" s="31" t="s">
        <v>116</v>
      </c>
      <c r="J989" s="41" t="s">
        <v>2882</v>
      </c>
      <c r="K989" s="6">
        <v>43712</v>
      </c>
      <c r="L989" s="19">
        <v>44681</v>
      </c>
      <c r="M989" s="32" t="s">
        <v>48</v>
      </c>
      <c r="N989" s="32" t="s">
        <v>2883</v>
      </c>
      <c r="O989" s="31" t="s">
        <v>34</v>
      </c>
      <c r="P989" s="31" t="s">
        <v>575</v>
      </c>
      <c r="Q989" s="31" t="s">
        <v>576</v>
      </c>
      <c r="R989" s="31">
        <v>2019</v>
      </c>
      <c r="S989" s="43">
        <v>741693.44750000001</v>
      </c>
      <c r="T989" s="32" t="s">
        <v>49</v>
      </c>
      <c r="U989" s="32" t="s">
        <v>50</v>
      </c>
      <c r="V989" s="27">
        <v>1</v>
      </c>
    </row>
    <row r="990" spans="1:22" s="1" customFormat="1" ht="25.25" customHeight="1">
      <c r="A990" s="31" t="s">
        <v>2898</v>
      </c>
      <c r="B990" s="32" t="s">
        <v>23</v>
      </c>
      <c r="C990" s="31" t="s">
        <v>24</v>
      </c>
      <c r="D990" s="33" t="s">
        <v>2899</v>
      </c>
      <c r="E990" s="13">
        <v>58725569</v>
      </c>
      <c r="F990" s="33" t="s">
        <v>262</v>
      </c>
      <c r="G990" s="31" t="s">
        <v>2631</v>
      </c>
      <c r="H990" s="31" t="s">
        <v>2292</v>
      </c>
      <c r="I990" s="31" t="s">
        <v>116</v>
      </c>
      <c r="J990" s="41" t="s">
        <v>2882</v>
      </c>
      <c r="K990" s="6">
        <v>43712</v>
      </c>
      <c r="L990" s="19">
        <v>44681</v>
      </c>
      <c r="M990" s="32" t="s">
        <v>48</v>
      </c>
      <c r="N990" s="32" t="s">
        <v>2883</v>
      </c>
      <c r="O990" s="31" t="s">
        <v>34</v>
      </c>
      <c r="P990" s="31" t="s">
        <v>575</v>
      </c>
      <c r="Q990" s="31" t="s">
        <v>576</v>
      </c>
      <c r="R990" s="31">
        <v>2019</v>
      </c>
      <c r="S990" s="43">
        <v>741693.44750000001</v>
      </c>
      <c r="T990" s="32" t="s">
        <v>49</v>
      </c>
      <c r="U990" s="32" t="s">
        <v>50</v>
      </c>
      <c r="V990" s="27">
        <v>1</v>
      </c>
    </row>
    <row r="991" spans="1:22" s="1" customFormat="1" ht="25.25" customHeight="1">
      <c r="A991" s="31" t="s">
        <v>2900</v>
      </c>
      <c r="B991" s="32" t="s">
        <v>23</v>
      </c>
      <c r="C991" s="31" t="s">
        <v>24</v>
      </c>
      <c r="D991" s="33" t="s">
        <v>2901</v>
      </c>
      <c r="E991" s="13" t="s">
        <v>2902</v>
      </c>
      <c r="F991" s="31" t="s">
        <v>262</v>
      </c>
      <c r="G991" s="31" t="s">
        <v>2631</v>
      </c>
      <c r="H991" s="31" t="s">
        <v>2292</v>
      </c>
      <c r="I991" s="31" t="s">
        <v>116</v>
      </c>
      <c r="J991" s="41" t="s">
        <v>2903</v>
      </c>
      <c r="K991" s="9">
        <v>43705</v>
      </c>
      <c r="L991" s="19">
        <v>44681</v>
      </c>
      <c r="M991" s="32" t="s">
        <v>48</v>
      </c>
      <c r="N991" s="31" t="s">
        <v>2293</v>
      </c>
      <c r="O991" s="31" t="s">
        <v>34</v>
      </c>
      <c r="P991" s="31" t="s">
        <v>575</v>
      </c>
      <c r="Q991" s="31" t="s">
        <v>576</v>
      </c>
      <c r="R991" s="31">
        <v>2019</v>
      </c>
      <c r="S991" s="43">
        <v>691216.00749999995</v>
      </c>
      <c r="T991" s="32" t="s">
        <v>49</v>
      </c>
      <c r="U991" s="32" t="s">
        <v>50</v>
      </c>
      <c r="V991" s="27">
        <v>1</v>
      </c>
    </row>
    <row r="992" spans="1:22" s="1" customFormat="1" ht="25.25" customHeight="1">
      <c r="A992" s="26" t="s">
        <v>2904</v>
      </c>
      <c r="B992" s="26" t="s">
        <v>23</v>
      </c>
      <c r="C992" s="26" t="s">
        <v>24</v>
      </c>
      <c r="D992" s="26" t="s">
        <v>2905</v>
      </c>
      <c r="E992" s="30">
        <v>53985670</v>
      </c>
      <c r="F992" s="26" t="s">
        <v>262</v>
      </c>
      <c r="G992" s="26" t="s">
        <v>2631</v>
      </c>
      <c r="H992" s="26" t="s">
        <v>2906</v>
      </c>
      <c r="I992" s="26" t="s">
        <v>116</v>
      </c>
      <c r="J992" s="37" t="s">
        <v>2907</v>
      </c>
      <c r="K992" s="19">
        <v>43789</v>
      </c>
      <c r="L992" s="19">
        <v>44681</v>
      </c>
      <c r="M992" s="26" t="s">
        <v>48</v>
      </c>
      <c r="N992" s="26" t="s">
        <v>2908</v>
      </c>
      <c r="O992" s="26" t="s">
        <v>34</v>
      </c>
      <c r="P992" s="26" t="s">
        <v>575</v>
      </c>
      <c r="Q992" s="26" t="s">
        <v>576</v>
      </c>
      <c r="R992" s="26">
        <v>2019</v>
      </c>
      <c r="S992" s="24">
        <v>708289.48750000005</v>
      </c>
      <c r="T992" s="26" t="s">
        <v>49</v>
      </c>
      <c r="U992" s="26" t="s">
        <v>50</v>
      </c>
      <c r="V992" s="27">
        <v>1</v>
      </c>
    </row>
    <row r="993" spans="1:22" s="1" customFormat="1" ht="25.25" customHeight="1">
      <c r="A993" s="31" t="s">
        <v>2909</v>
      </c>
      <c r="B993" s="31" t="s">
        <v>23</v>
      </c>
      <c r="C993" s="31" t="s">
        <v>24</v>
      </c>
      <c r="D993" s="36" t="s">
        <v>2910</v>
      </c>
      <c r="E993" s="11">
        <v>61835670</v>
      </c>
      <c r="F993" s="31" t="s">
        <v>262</v>
      </c>
      <c r="G993" s="31" t="s">
        <v>2631</v>
      </c>
      <c r="H993" s="31" t="s">
        <v>2906</v>
      </c>
      <c r="I993" s="31" t="s">
        <v>116</v>
      </c>
      <c r="J993" s="41" t="s">
        <v>2907</v>
      </c>
      <c r="K993" s="9">
        <v>43847</v>
      </c>
      <c r="L993" s="19">
        <v>44681</v>
      </c>
      <c r="M993" s="31" t="s">
        <v>48</v>
      </c>
      <c r="N993" s="31" t="s">
        <v>2908</v>
      </c>
      <c r="O993" s="31" t="s">
        <v>34</v>
      </c>
      <c r="P993" s="31" t="s">
        <v>575</v>
      </c>
      <c r="Q993" s="31" t="s">
        <v>576</v>
      </c>
      <c r="R993" s="31">
        <v>2019</v>
      </c>
      <c r="S993" s="17">
        <v>708289.48750000005</v>
      </c>
      <c r="T993" s="31" t="s">
        <v>49</v>
      </c>
      <c r="U993" s="31" t="s">
        <v>50</v>
      </c>
      <c r="V993" s="27">
        <v>1</v>
      </c>
    </row>
    <row r="994" spans="1:22" s="1" customFormat="1" ht="25.25" customHeight="1">
      <c r="A994" s="31" t="s">
        <v>2911</v>
      </c>
      <c r="B994" s="31" t="s">
        <v>23</v>
      </c>
      <c r="C994" s="31" t="s">
        <v>24</v>
      </c>
      <c r="D994" s="36" t="s">
        <v>2912</v>
      </c>
      <c r="E994" s="11">
        <v>58245641</v>
      </c>
      <c r="F994" s="31" t="s">
        <v>262</v>
      </c>
      <c r="G994" s="31" t="s">
        <v>2631</v>
      </c>
      <c r="H994" s="31" t="s">
        <v>2906</v>
      </c>
      <c r="I994" s="31" t="s">
        <v>116</v>
      </c>
      <c r="J994" s="41" t="s">
        <v>2907</v>
      </c>
      <c r="K994" s="9">
        <v>43847</v>
      </c>
      <c r="L994" s="19">
        <v>44681</v>
      </c>
      <c r="M994" s="31" t="s">
        <v>48</v>
      </c>
      <c r="N994" s="31" t="s">
        <v>2908</v>
      </c>
      <c r="O994" s="31" t="s">
        <v>34</v>
      </c>
      <c r="P994" s="31" t="s">
        <v>575</v>
      </c>
      <c r="Q994" s="31" t="s">
        <v>576</v>
      </c>
      <c r="R994" s="31">
        <v>2019</v>
      </c>
      <c r="S994" s="17">
        <v>708289.48750000005</v>
      </c>
      <c r="T994" s="31" t="s">
        <v>49</v>
      </c>
      <c r="U994" s="31" t="s">
        <v>50</v>
      </c>
      <c r="V994" s="27">
        <v>1</v>
      </c>
    </row>
    <row r="995" spans="1:22" s="1" customFormat="1" ht="25.25" customHeight="1">
      <c r="A995" s="31" t="s">
        <v>2913</v>
      </c>
      <c r="B995" s="32" t="s">
        <v>23</v>
      </c>
      <c r="C995" s="31" t="s">
        <v>24</v>
      </c>
      <c r="D995" s="36" t="s">
        <v>2914</v>
      </c>
      <c r="E995" s="11" t="s">
        <v>2915</v>
      </c>
      <c r="F995" s="33" t="s">
        <v>262</v>
      </c>
      <c r="G995" s="31" t="s">
        <v>2631</v>
      </c>
      <c r="H995" s="31" t="s">
        <v>2292</v>
      </c>
      <c r="I995" s="31" t="s">
        <v>116</v>
      </c>
      <c r="J995" s="83" t="s">
        <v>354</v>
      </c>
      <c r="K995" s="6">
        <v>43719</v>
      </c>
      <c r="L995" s="19">
        <v>44681</v>
      </c>
      <c r="M995" s="32" t="s">
        <v>48</v>
      </c>
      <c r="N995" s="36" t="s">
        <v>2916</v>
      </c>
      <c r="O995" s="31" t="s">
        <v>34</v>
      </c>
      <c r="P995" s="31" t="s">
        <v>575</v>
      </c>
      <c r="Q995" s="31" t="s">
        <v>576</v>
      </c>
      <c r="R995" s="31">
        <v>2019</v>
      </c>
      <c r="S995" s="43">
        <v>708289.48750000005</v>
      </c>
      <c r="T995" s="36" t="s">
        <v>49</v>
      </c>
      <c r="U995" s="31" t="s">
        <v>326</v>
      </c>
      <c r="V995" s="27">
        <v>1</v>
      </c>
    </row>
    <row r="996" spans="1:22" s="1" customFormat="1" ht="25.25" customHeight="1">
      <c r="A996" s="40" t="s">
        <v>2917</v>
      </c>
      <c r="B996" s="26" t="s">
        <v>23</v>
      </c>
      <c r="C996" s="26" t="s">
        <v>24</v>
      </c>
      <c r="D996" s="40" t="s">
        <v>2918</v>
      </c>
      <c r="E996" s="20">
        <v>68935676</v>
      </c>
      <c r="F996" s="26" t="s">
        <v>262</v>
      </c>
      <c r="G996" s="26" t="s">
        <v>2631</v>
      </c>
      <c r="H996" s="26" t="s">
        <v>2906</v>
      </c>
      <c r="I996" s="26" t="s">
        <v>116</v>
      </c>
      <c r="J996" s="37" t="s">
        <v>2907</v>
      </c>
      <c r="K996" s="19">
        <v>43812</v>
      </c>
      <c r="L996" s="19">
        <v>44681</v>
      </c>
      <c r="M996" s="26" t="s">
        <v>48</v>
      </c>
      <c r="N996" s="26" t="s">
        <v>2908</v>
      </c>
      <c r="O996" s="26" t="s">
        <v>34</v>
      </c>
      <c r="P996" s="26" t="s">
        <v>575</v>
      </c>
      <c r="Q996" s="26" t="s">
        <v>576</v>
      </c>
      <c r="R996" s="26">
        <v>2019</v>
      </c>
      <c r="S996" s="24">
        <v>708289.48750000005</v>
      </c>
      <c r="T996" s="26" t="s">
        <v>49</v>
      </c>
      <c r="U996" s="26" t="s">
        <v>50</v>
      </c>
      <c r="V996" s="27">
        <v>1</v>
      </c>
    </row>
    <row r="997" spans="1:22" s="1" customFormat="1" ht="25.25" customHeight="1">
      <c r="A997" s="31" t="s">
        <v>2919</v>
      </c>
      <c r="B997" s="32" t="s">
        <v>23</v>
      </c>
      <c r="C997" s="31" t="s">
        <v>24</v>
      </c>
      <c r="D997" s="36" t="s">
        <v>2920</v>
      </c>
      <c r="E997" s="11" t="s">
        <v>2921</v>
      </c>
      <c r="F997" s="33" t="s">
        <v>262</v>
      </c>
      <c r="G997" s="31" t="s">
        <v>2631</v>
      </c>
      <c r="H997" s="31" t="s">
        <v>2292</v>
      </c>
      <c r="I997" s="31" t="s">
        <v>116</v>
      </c>
      <c r="J997" s="83" t="s">
        <v>354</v>
      </c>
      <c r="K997" s="6">
        <v>43719</v>
      </c>
      <c r="L997" s="19">
        <v>44681</v>
      </c>
      <c r="M997" s="32" t="s">
        <v>48</v>
      </c>
      <c r="N997" s="36" t="s">
        <v>574</v>
      </c>
      <c r="O997" s="31" t="s">
        <v>34</v>
      </c>
      <c r="P997" s="31" t="s">
        <v>575</v>
      </c>
      <c r="Q997" s="31" t="s">
        <v>576</v>
      </c>
      <c r="R997" s="31">
        <v>2019</v>
      </c>
      <c r="S997" s="43">
        <v>708289.48750000005</v>
      </c>
      <c r="T997" s="36" t="s">
        <v>49</v>
      </c>
      <c r="U997" s="31" t="s">
        <v>326</v>
      </c>
      <c r="V997" s="27">
        <v>1</v>
      </c>
    </row>
    <row r="998" spans="1:22" s="1" customFormat="1" ht="25.25" customHeight="1">
      <c r="A998" s="31" t="s">
        <v>2922</v>
      </c>
      <c r="B998" s="32" t="s">
        <v>23</v>
      </c>
      <c r="C998" s="31" t="s">
        <v>24</v>
      </c>
      <c r="D998" s="31" t="s">
        <v>2923</v>
      </c>
      <c r="E998" s="14">
        <v>58625641</v>
      </c>
      <c r="F998" s="31" t="s">
        <v>262</v>
      </c>
      <c r="G998" s="31" t="s">
        <v>2631</v>
      </c>
      <c r="H998" s="31" t="s">
        <v>2292</v>
      </c>
      <c r="I998" s="31" t="s">
        <v>116</v>
      </c>
      <c r="J998" s="41" t="s">
        <v>2287</v>
      </c>
      <c r="K998" s="6">
        <v>43712</v>
      </c>
      <c r="L998" s="19">
        <v>44681</v>
      </c>
      <c r="M998" s="32" t="s">
        <v>48</v>
      </c>
      <c r="N998" s="32" t="s">
        <v>2883</v>
      </c>
      <c r="O998" s="31" t="s">
        <v>34</v>
      </c>
      <c r="P998" s="31" t="s">
        <v>575</v>
      </c>
      <c r="Q998" s="31" t="s">
        <v>576</v>
      </c>
      <c r="R998" s="31">
        <v>2019</v>
      </c>
      <c r="S998" s="17">
        <v>708289.48750000005</v>
      </c>
      <c r="T998" s="32" t="s">
        <v>49</v>
      </c>
      <c r="U998" s="32" t="s">
        <v>50</v>
      </c>
      <c r="V998" s="27">
        <v>1</v>
      </c>
    </row>
    <row r="999" spans="1:22" s="1" customFormat="1" ht="25.25" customHeight="1">
      <c r="A999" s="31" t="s">
        <v>2924</v>
      </c>
      <c r="B999" s="32" t="s">
        <v>23</v>
      </c>
      <c r="C999" s="31" t="s">
        <v>24</v>
      </c>
      <c r="D999" s="33" t="s">
        <v>2925</v>
      </c>
      <c r="E999" s="13" t="s">
        <v>2926</v>
      </c>
      <c r="F999" s="33" t="s">
        <v>262</v>
      </c>
      <c r="G999" s="31" t="s">
        <v>2631</v>
      </c>
      <c r="H999" s="31" t="s">
        <v>2292</v>
      </c>
      <c r="I999" s="31" t="s">
        <v>116</v>
      </c>
      <c r="J999" s="41" t="s">
        <v>2882</v>
      </c>
      <c r="K999" s="6">
        <v>43712</v>
      </c>
      <c r="L999" s="19">
        <v>44681</v>
      </c>
      <c r="M999" s="32" t="s">
        <v>48</v>
      </c>
      <c r="N999" s="32" t="s">
        <v>2883</v>
      </c>
      <c r="O999" s="31" t="s">
        <v>34</v>
      </c>
      <c r="P999" s="31" t="s">
        <v>575</v>
      </c>
      <c r="Q999" s="31" t="s">
        <v>576</v>
      </c>
      <c r="R999" s="31">
        <v>2019</v>
      </c>
      <c r="S999" s="43">
        <v>741693.44750000001</v>
      </c>
      <c r="T999" s="32" t="s">
        <v>49</v>
      </c>
      <c r="U999" s="32" t="s">
        <v>50</v>
      </c>
      <c r="V999" s="27">
        <v>1</v>
      </c>
    </row>
    <row r="1000" spans="1:22" s="1" customFormat="1" ht="25.25" customHeight="1">
      <c r="A1000" s="31" t="s">
        <v>2927</v>
      </c>
      <c r="B1000" s="32" t="s">
        <v>23</v>
      </c>
      <c r="C1000" s="31" t="s">
        <v>24</v>
      </c>
      <c r="D1000" s="33" t="s">
        <v>2928</v>
      </c>
      <c r="E1000" s="13" t="s">
        <v>2929</v>
      </c>
      <c r="F1000" s="33" t="s">
        <v>262</v>
      </c>
      <c r="G1000" s="31" t="s">
        <v>2631</v>
      </c>
      <c r="H1000" s="31" t="s">
        <v>2292</v>
      </c>
      <c r="I1000" s="31" t="s">
        <v>116</v>
      </c>
      <c r="J1000" s="41" t="s">
        <v>2930</v>
      </c>
      <c r="K1000" s="15">
        <v>43712</v>
      </c>
      <c r="L1000" s="19">
        <v>44681</v>
      </c>
      <c r="M1000" s="32" t="s">
        <v>48</v>
      </c>
      <c r="N1000" s="32" t="s">
        <v>2883</v>
      </c>
      <c r="O1000" s="31" t="s">
        <v>34</v>
      </c>
      <c r="P1000" s="31" t="s">
        <v>575</v>
      </c>
      <c r="Q1000" s="31" t="s">
        <v>576</v>
      </c>
      <c r="R1000" s="31">
        <v>2019</v>
      </c>
      <c r="S1000" s="43">
        <v>741693.44750000001</v>
      </c>
      <c r="T1000" s="32" t="s">
        <v>49</v>
      </c>
      <c r="U1000" s="32" t="s">
        <v>50</v>
      </c>
      <c r="V1000" s="27">
        <v>1</v>
      </c>
    </row>
    <row r="1001" spans="1:22" s="1" customFormat="1" ht="25.25" customHeight="1">
      <c r="A1001" s="31" t="s">
        <v>2931</v>
      </c>
      <c r="B1001" s="32" t="s">
        <v>23</v>
      </c>
      <c r="C1001" s="31" t="s">
        <v>24</v>
      </c>
      <c r="D1001" s="33" t="s">
        <v>2932</v>
      </c>
      <c r="E1001" s="13" t="s">
        <v>2933</v>
      </c>
      <c r="F1001" s="33" t="s">
        <v>262</v>
      </c>
      <c r="G1001" s="31" t="s">
        <v>2631</v>
      </c>
      <c r="H1001" s="31" t="s">
        <v>2292</v>
      </c>
      <c r="I1001" s="31" t="s">
        <v>116</v>
      </c>
      <c r="J1001" s="41" t="s">
        <v>2287</v>
      </c>
      <c r="K1001" s="15">
        <v>43712</v>
      </c>
      <c r="L1001" s="19">
        <v>44681</v>
      </c>
      <c r="M1001" s="32" t="s">
        <v>48</v>
      </c>
      <c r="N1001" s="32" t="s">
        <v>2934</v>
      </c>
      <c r="O1001" s="31" t="s">
        <v>34</v>
      </c>
      <c r="P1001" s="31" t="s">
        <v>575</v>
      </c>
      <c r="Q1001" s="31" t="s">
        <v>576</v>
      </c>
      <c r="R1001" s="31">
        <v>2019</v>
      </c>
      <c r="S1001" s="43">
        <v>708289.48750000005</v>
      </c>
      <c r="T1001" s="32" t="s">
        <v>49</v>
      </c>
      <c r="U1001" s="32" t="s">
        <v>50</v>
      </c>
      <c r="V1001" s="27">
        <v>1</v>
      </c>
    </row>
    <row r="1002" spans="1:22" s="1" customFormat="1" ht="25.25" customHeight="1">
      <c r="A1002" s="31" t="s">
        <v>2935</v>
      </c>
      <c r="B1002" s="32" t="s">
        <v>23</v>
      </c>
      <c r="C1002" s="31" t="s">
        <v>24</v>
      </c>
      <c r="D1002" s="36" t="s">
        <v>2936</v>
      </c>
      <c r="E1002" s="11" t="s">
        <v>2937</v>
      </c>
      <c r="F1002" s="33" t="s">
        <v>262</v>
      </c>
      <c r="G1002" s="31" t="s">
        <v>2631</v>
      </c>
      <c r="H1002" s="31" t="s">
        <v>2292</v>
      </c>
      <c r="I1002" s="31" t="s">
        <v>116</v>
      </c>
      <c r="J1002" s="83" t="s">
        <v>354</v>
      </c>
      <c r="K1002" s="6">
        <v>43719</v>
      </c>
      <c r="L1002" s="19">
        <v>44681</v>
      </c>
      <c r="M1002" s="32" t="s">
        <v>48</v>
      </c>
      <c r="N1002" s="36" t="s">
        <v>266</v>
      </c>
      <c r="O1002" s="31" t="s">
        <v>34</v>
      </c>
      <c r="P1002" s="31" t="s">
        <v>575</v>
      </c>
      <c r="Q1002" s="31" t="s">
        <v>576</v>
      </c>
      <c r="R1002" s="31">
        <v>2019</v>
      </c>
      <c r="S1002" s="43">
        <v>708289.48750000005</v>
      </c>
      <c r="T1002" s="36" t="s">
        <v>49</v>
      </c>
      <c r="U1002" s="31" t="s">
        <v>326</v>
      </c>
      <c r="V1002" s="27">
        <v>1</v>
      </c>
    </row>
    <row r="1003" spans="1:22" s="1" customFormat="1" ht="25.25" customHeight="1">
      <c r="A1003" s="31" t="s">
        <v>2938</v>
      </c>
      <c r="B1003" s="32" t="s">
        <v>23</v>
      </c>
      <c r="C1003" s="31" t="s">
        <v>24</v>
      </c>
      <c r="D1003" s="33" t="s">
        <v>2939</v>
      </c>
      <c r="E1003" s="13">
        <v>53035643</v>
      </c>
      <c r="F1003" s="33" t="s">
        <v>262</v>
      </c>
      <c r="G1003" s="31" t="s">
        <v>2631</v>
      </c>
      <c r="H1003" s="31" t="s">
        <v>2292</v>
      </c>
      <c r="I1003" s="31" t="s">
        <v>116</v>
      </c>
      <c r="J1003" s="41" t="s">
        <v>2882</v>
      </c>
      <c r="K1003" s="6">
        <v>43712</v>
      </c>
      <c r="L1003" s="19">
        <v>44681</v>
      </c>
      <c r="M1003" s="32" t="s">
        <v>48</v>
      </c>
      <c r="N1003" s="32" t="s">
        <v>2883</v>
      </c>
      <c r="O1003" s="31" t="s">
        <v>34</v>
      </c>
      <c r="P1003" s="31" t="s">
        <v>575</v>
      </c>
      <c r="Q1003" s="31" t="s">
        <v>576</v>
      </c>
      <c r="R1003" s="31">
        <v>2019</v>
      </c>
      <c r="S1003" s="43">
        <v>741693.44750000001</v>
      </c>
      <c r="T1003" s="32" t="s">
        <v>49</v>
      </c>
      <c r="U1003" s="32" t="s">
        <v>50</v>
      </c>
      <c r="V1003" s="27">
        <v>1</v>
      </c>
    </row>
    <row r="1004" spans="1:22" s="1" customFormat="1" ht="25.25" customHeight="1">
      <c r="A1004" s="32" t="s">
        <v>2940</v>
      </c>
      <c r="B1004" s="32" t="s">
        <v>23</v>
      </c>
      <c r="C1004" s="31" t="s">
        <v>24</v>
      </c>
      <c r="D1004" s="33" t="s">
        <v>2941</v>
      </c>
      <c r="E1004" s="13">
        <v>50175656</v>
      </c>
      <c r="F1004" s="33" t="s">
        <v>262</v>
      </c>
      <c r="G1004" s="31" t="s">
        <v>2631</v>
      </c>
      <c r="H1004" s="31" t="s">
        <v>2292</v>
      </c>
      <c r="I1004" s="31" t="s">
        <v>116</v>
      </c>
      <c r="J1004" s="41" t="s">
        <v>2882</v>
      </c>
      <c r="K1004" s="6">
        <v>43712</v>
      </c>
      <c r="L1004" s="19">
        <v>44681</v>
      </c>
      <c r="M1004" s="32" t="s">
        <v>48</v>
      </c>
      <c r="N1004" s="32" t="s">
        <v>2883</v>
      </c>
      <c r="O1004" s="31" t="s">
        <v>34</v>
      </c>
      <c r="P1004" s="31" t="s">
        <v>575</v>
      </c>
      <c r="Q1004" s="31" t="s">
        <v>576</v>
      </c>
      <c r="R1004" s="31">
        <v>2019</v>
      </c>
      <c r="S1004" s="43">
        <v>741693.44750000001</v>
      </c>
      <c r="T1004" s="32" t="s">
        <v>49</v>
      </c>
      <c r="U1004" s="32" t="s">
        <v>50</v>
      </c>
      <c r="V1004" s="27">
        <v>1</v>
      </c>
    </row>
    <row r="1005" spans="1:22" s="1" customFormat="1" ht="25.25" customHeight="1">
      <c r="A1005" s="31" t="s">
        <v>2942</v>
      </c>
      <c r="B1005" s="32" t="s">
        <v>23</v>
      </c>
      <c r="C1005" s="31" t="s">
        <v>24</v>
      </c>
      <c r="D1005" s="33" t="s">
        <v>2943</v>
      </c>
      <c r="E1005" s="13">
        <v>53755670</v>
      </c>
      <c r="F1005" s="31" t="s">
        <v>262</v>
      </c>
      <c r="G1005" s="31" t="s">
        <v>2631</v>
      </c>
      <c r="H1005" s="31" t="s">
        <v>2292</v>
      </c>
      <c r="I1005" s="31" t="s">
        <v>116</v>
      </c>
      <c r="J1005" s="41" t="s">
        <v>2944</v>
      </c>
      <c r="K1005" s="9">
        <v>43705</v>
      </c>
      <c r="L1005" s="19">
        <v>44681</v>
      </c>
      <c r="M1005" s="32" t="s">
        <v>48</v>
      </c>
      <c r="N1005" s="31" t="s">
        <v>2293</v>
      </c>
      <c r="O1005" s="31" t="s">
        <v>34</v>
      </c>
      <c r="P1005" s="31" t="s">
        <v>575</v>
      </c>
      <c r="Q1005" s="31" t="s">
        <v>576</v>
      </c>
      <c r="R1005" s="31">
        <v>2019</v>
      </c>
      <c r="S1005" s="43" t="s">
        <v>2945</v>
      </c>
      <c r="T1005" s="32" t="s">
        <v>49</v>
      </c>
      <c r="U1005" s="32" t="s">
        <v>50</v>
      </c>
      <c r="V1005" s="27">
        <v>1</v>
      </c>
    </row>
    <row r="1006" spans="1:22" s="1" customFormat="1" ht="25.25" customHeight="1">
      <c r="A1006" s="26" t="s">
        <v>2946</v>
      </c>
      <c r="B1006" s="26" t="s">
        <v>23</v>
      </c>
      <c r="C1006" s="26" t="s">
        <v>24</v>
      </c>
      <c r="D1006" s="40" t="s">
        <v>2947</v>
      </c>
      <c r="E1006" s="20">
        <v>66005679</v>
      </c>
      <c r="F1006" s="26" t="s">
        <v>262</v>
      </c>
      <c r="G1006" s="26" t="s">
        <v>2631</v>
      </c>
      <c r="H1006" s="26" t="s">
        <v>2906</v>
      </c>
      <c r="I1006" s="26" t="s">
        <v>116</v>
      </c>
      <c r="J1006" s="37" t="s">
        <v>2907</v>
      </c>
      <c r="K1006" s="19">
        <v>43812</v>
      </c>
      <c r="L1006" s="19">
        <v>44681</v>
      </c>
      <c r="M1006" s="26" t="s">
        <v>48</v>
      </c>
      <c r="N1006" s="26" t="s">
        <v>2908</v>
      </c>
      <c r="O1006" s="26" t="s">
        <v>34</v>
      </c>
      <c r="P1006" s="26" t="s">
        <v>575</v>
      </c>
      <c r="Q1006" s="26" t="s">
        <v>576</v>
      </c>
      <c r="R1006" s="26">
        <v>2019</v>
      </c>
      <c r="S1006" s="24">
        <v>708289.48750000005</v>
      </c>
      <c r="T1006" s="26" t="s">
        <v>49</v>
      </c>
      <c r="U1006" s="26" t="s">
        <v>50</v>
      </c>
      <c r="V1006" s="27">
        <v>1</v>
      </c>
    </row>
    <row r="1007" spans="1:22" s="1" customFormat="1" ht="25.25" customHeight="1">
      <c r="A1007" s="31" t="s">
        <v>2948</v>
      </c>
      <c r="B1007" s="32" t="s">
        <v>23</v>
      </c>
      <c r="C1007" s="31" t="s">
        <v>24</v>
      </c>
      <c r="D1007" s="33" t="s">
        <v>2949</v>
      </c>
      <c r="E1007" s="13" t="s">
        <v>2950</v>
      </c>
      <c r="F1007" s="31" t="s">
        <v>262</v>
      </c>
      <c r="G1007" s="31" t="s">
        <v>2631</v>
      </c>
      <c r="H1007" s="31" t="s">
        <v>2292</v>
      </c>
      <c r="I1007" s="31" t="s">
        <v>116</v>
      </c>
      <c r="J1007" s="41" t="s">
        <v>2287</v>
      </c>
      <c r="K1007" s="9">
        <v>43707</v>
      </c>
      <c r="L1007" s="19">
        <v>44681</v>
      </c>
      <c r="M1007" s="32" t="s">
        <v>48</v>
      </c>
      <c r="N1007" s="31" t="s">
        <v>266</v>
      </c>
      <c r="O1007" s="31" t="s">
        <v>34</v>
      </c>
      <c r="P1007" s="31" t="s">
        <v>575</v>
      </c>
      <c r="Q1007" s="31" t="s">
        <v>576</v>
      </c>
      <c r="R1007" s="31">
        <v>2019</v>
      </c>
      <c r="S1007" s="43">
        <v>708289.48750000005</v>
      </c>
      <c r="T1007" s="32" t="s">
        <v>49</v>
      </c>
      <c r="U1007" s="32" t="s">
        <v>50</v>
      </c>
      <c r="V1007" s="27">
        <v>1</v>
      </c>
    </row>
    <row r="1008" spans="1:22" s="1" customFormat="1" ht="25.25" customHeight="1">
      <c r="A1008" s="31" t="s">
        <v>2951</v>
      </c>
      <c r="B1008" s="32" t="s">
        <v>23</v>
      </c>
      <c r="C1008" s="31" t="s">
        <v>24</v>
      </c>
      <c r="D1008" s="36" t="s">
        <v>2952</v>
      </c>
      <c r="E1008" s="11" t="s">
        <v>2953</v>
      </c>
      <c r="F1008" s="33" t="s">
        <v>262</v>
      </c>
      <c r="G1008" s="31" t="s">
        <v>2631</v>
      </c>
      <c r="H1008" s="31" t="s">
        <v>2292</v>
      </c>
      <c r="I1008" s="31" t="s">
        <v>116</v>
      </c>
      <c r="J1008" s="83" t="s">
        <v>354</v>
      </c>
      <c r="K1008" s="6">
        <v>43719</v>
      </c>
      <c r="L1008" s="19">
        <v>44681</v>
      </c>
      <c r="M1008" s="32" t="s">
        <v>48</v>
      </c>
      <c r="N1008" s="36" t="s">
        <v>32</v>
      </c>
      <c r="O1008" s="31" t="s">
        <v>34</v>
      </c>
      <c r="P1008" s="31" t="s">
        <v>575</v>
      </c>
      <c r="Q1008" s="31" t="s">
        <v>576</v>
      </c>
      <c r="R1008" s="31">
        <v>2019</v>
      </c>
      <c r="S1008" s="43">
        <v>708289.48750000005</v>
      </c>
      <c r="T1008" s="36" t="s">
        <v>49</v>
      </c>
      <c r="U1008" s="31" t="s">
        <v>326</v>
      </c>
      <c r="V1008" s="27">
        <v>1</v>
      </c>
    </row>
    <row r="1009" spans="1:22" s="1" customFormat="1" ht="25.25" customHeight="1">
      <c r="A1009" s="26" t="s">
        <v>2954</v>
      </c>
      <c r="B1009" s="26" t="s">
        <v>23</v>
      </c>
      <c r="C1009" s="26" t="s">
        <v>24</v>
      </c>
      <c r="D1009" s="26" t="s">
        <v>2955</v>
      </c>
      <c r="E1009" s="30">
        <v>50735638</v>
      </c>
      <c r="F1009" s="26" t="s">
        <v>262</v>
      </c>
      <c r="G1009" s="26" t="s">
        <v>2631</v>
      </c>
      <c r="H1009" s="26" t="s">
        <v>2906</v>
      </c>
      <c r="I1009" s="26" t="s">
        <v>116</v>
      </c>
      <c r="J1009" s="37" t="s">
        <v>2907</v>
      </c>
      <c r="K1009" s="19">
        <v>43789</v>
      </c>
      <c r="L1009" s="19">
        <v>44681</v>
      </c>
      <c r="M1009" s="26" t="s">
        <v>48</v>
      </c>
      <c r="N1009" s="26" t="s">
        <v>2908</v>
      </c>
      <c r="O1009" s="26" t="s">
        <v>34</v>
      </c>
      <c r="P1009" s="26" t="s">
        <v>575</v>
      </c>
      <c r="Q1009" s="26" t="s">
        <v>576</v>
      </c>
      <c r="R1009" s="26">
        <v>2019</v>
      </c>
      <c r="S1009" s="24">
        <v>708289.48750000005</v>
      </c>
      <c r="T1009" s="26" t="s">
        <v>49</v>
      </c>
      <c r="U1009" s="26" t="s">
        <v>50</v>
      </c>
      <c r="V1009" s="27">
        <v>1</v>
      </c>
    </row>
    <row r="1010" spans="1:22" s="1" customFormat="1" ht="25.25" customHeight="1">
      <c r="A1010" s="31" t="s">
        <v>2956</v>
      </c>
      <c r="B1010" s="31" t="s">
        <v>23</v>
      </c>
      <c r="C1010" s="31" t="s">
        <v>24</v>
      </c>
      <c r="D1010" s="36" t="s">
        <v>2957</v>
      </c>
      <c r="E1010" s="11">
        <v>56315674</v>
      </c>
      <c r="F1010" s="31" t="s">
        <v>262</v>
      </c>
      <c r="G1010" s="31" t="s">
        <v>2631</v>
      </c>
      <c r="H1010" s="31" t="s">
        <v>2906</v>
      </c>
      <c r="I1010" s="31" t="s">
        <v>116</v>
      </c>
      <c r="J1010" s="41" t="s">
        <v>2907</v>
      </c>
      <c r="K1010" s="9">
        <v>43812</v>
      </c>
      <c r="L1010" s="19">
        <v>44681</v>
      </c>
      <c r="M1010" s="31" t="s">
        <v>48</v>
      </c>
      <c r="N1010" s="31" t="s">
        <v>2908</v>
      </c>
      <c r="O1010" s="31" t="s">
        <v>34</v>
      </c>
      <c r="P1010" s="31" t="s">
        <v>575</v>
      </c>
      <c r="Q1010" s="31" t="s">
        <v>576</v>
      </c>
      <c r="R1010" s="31">
        <v>2019</v>
      </c>
      <c r="S1010" s="17">
        <v>708289.48750000005</v>
      </c>
      <c r="T1010" s="31" t="s">
        <v>49</v>
      </c>
      <c r="U1010" s="31" t="s">
        <v>50</v>
      </c>
      <c r="V1010" s="27">
        <v>1</v>
      </c>
    </row>
    <row r="1011" spans="1:22" s="1" customFormat="1" ht="25.25" customHeight="1">
      <c r="A1011" s="31" t="s">
        <v>2958</v>
      </c>
      <c r="B1011" s="31" t="s">
        <v>23</v>
      </c>
      <c r="C1011" s="31" t="s">
        <v>24</v>
      </c>
      <c r="D1011" s="33" t="s">
        <v>2959</v>
      </c>
      <c r="E1011" s="13" t="s">
        <v>2960</v>
      </c>
      <c r="F1011" s="33" t="s">
        <v>262</v>
      </c>
      <c r="G1011" s="31" t="s">
        <v>2631</v>
      </c>
      <c r="H1011" s="31" t="s">
        <v>2292</v>
      </c>
      <c r="I1011" s="31" t="s">
        <v>116</v>
      </c>
      <c r="J1011" s="41" t="s">
        <v>2882</v>
      </c>
      <c r="K1011" s="6">
        <v>43738</v>
      </c>
      <c r="L1011" s="19">
        <v>44681</v>
      </c>
      <c r="M1011" s="32" t="s">
        <v>48</v>
      </c>
      <c r="N1011" s="33" t="s">
        <v>2293</v>
      </c>
      <c r="O1011" s="31" t="s">
        <v>34</v>
      </c>
      <c r="P1011" s="31" t="s">
        <v>575</v>
      </c>
      <c r="Q1011" s="31" t="s">
        <v>2961</v>
      </c>
      <c r="R1011" s="31">
        <v>2019</v>
      </c>
      <c r="S1011" s="43">
        <v>741693.44750000001</v>
      </c>
      <c r="T1011" s="31" t="s">
        <v>49</v>
      </c>
      <c r="U1011" s="31" t="s">
        <v>326</v>
      </c>
      <c r="V1011" s="27">
        <v>1</v>
      </c>
    </row>
    <row r="1012" spans="1:22" s="1" customFormat="1" ht="25.25" customHeight="1">
      <c r="A1012" s="31" t="s">
        <v>2962</v>
      </c>
      <c r="B1012" s="32" t="s">
        <v>23</v>
      </c>
      <c r="C1012" s="31" t="s">
        <v>24</v>
      </c>
      <c r="D1012" s="33" t="s">
        <v>2963</v>
      </c>
      <c r="E1012" s="13">
        <v>66735630</v>
      </c>
      <c r="F1012" s="31" t="s">
        <v>262</v>
      </c>
      <c r="G1012" s="31" t="s">
        <v>2631</v>
      </c>
      <c r="H1012" s="31" t="s">
        <v>2292</v>
      </c>
      <c r="I1012" s="31" t="s">
        <v>116</v>
      </c>
      <c r="J1012" s="41" t="s">
        <v>2287</v>
      </c>
      <c r="K1012" s="9">
        <v>43707</v>
      </c>
      <c r="L1012" s="19">
        <v>44681</v>
      </c>
      <c r="M1012" s="32" t="s">
        <v>48</v>
      </c>
      <c r="N1012" s="31" t="s">
        <v>266</v>
      </c>
      <c r="O1012" s="31" t="s">
        <v>34</v>
      </c>
      <c r="P1012" s="31" t="s">
        <v>575</v>
      </c>
      <c r="Q1012" s="31" t="s">
        <v>576</v>
      </c>
      <c r="R1012" s="31">
        <v>2019</v>
      </c>
      <c r="S1012" s="43">
        <v>708289.48750000005</v>
      </c>
      <c r="T1012" s="32" t="s">
        <v>49</v>
      </c>
      <c r="U1012" s="32" t="s">
        <v>50</v>
      </c>
      <c r="V1012" s="27">
        <v>1</v>
      </c>
    </row>
    <row r="1013" spans="1:22" s="1" customFormat="1" ht="25.25" customHeight="1">
      <c r="A1013" s="31" t="s">
        <v>2964</v>
      </c>
      <c r="B1013" s="32" t="s">
        <v>23</v>
      </c>
      <c r="C1013" s="31" t="s">
        <v>24</v>
      </c>
      <c r="D1013" s="33" t="s">
        <v>2965</v>
      </c>
      <c r="E1013" s="13" t="s">
        <v>2966</v>
      </c>
      <c r="F1013" s="31" t="s">
        <v>262</v>
      </c>
      <c r="G1013" s="31" t="s">
        <v>2631</v>
      </c>
      <c r="H1013" s="31" t="s">
        <v>2292</v>
      </c>
      <c r="I1013" s="31" t="s">
        <v>116</v>
      </c>
      <c r="J1013" s="41" t="s">
        <v>2967</v>
      </c>
      <c r="K1013" s="9">
        <v>43705</v>
      </c>
      <c r="L1013" s="19">
        <v>44681</v>
      </c>
      <c r="M1013" s="32" t="s">
        <v>48</v>
      </c>
      <c r="N1013" s="31" t="s">
        <v>2293</v>
      </c>
      <c r="O1013" s="31" t="s">
        <v>34</v>
      </c>
      <c r="P1013" s="31" t="s">
        <v>575</v>
      </c>
      <c r="Q1013" s="31" t="s">
        <v>576</v>
      </c>
      <c r="R1013" s="31">
        <v>2019</v>
      </c>
      <c r="S1013" s="43">
        <v>741693.44750000001</v>
      </c>
      <c r="T1013" s="32" t="s">
        <v>49</v>
      </c>
      <c r="U1013" s="32" t="s">
        <v>50</v>
      </c>
      <c r="V1013" s="27">
        <v>1</v>
      </c>
    </row>
    <row r="1014" spans="1:22" s="1" customFormat="1" ht="25.25" customHeight="1">
      <c r="A1014" s="31" t="s">
        <v>2968</v>
      </c>
      <c r="B1014" s="32" t="s">
        <v>23</v>
      </c>
      <c r="C1014" s="31" t="s">
        <v>24</v>
      </c>
      <c r="D1014" s="33" t="s">
        <v>2969</v>
      </c>
      <c r="E1014" s="13" t="s">
        <v>2970</v>
      </c>
      <c r="F1014" s="31" t="s">
        <v>262</v>
      </c>
      <c r="G1014" s="31" t="s">
        <v>2631</v>
      </c>
      <c r="H1014" s="31" t="s">
        <v>2292</v>
      </c>
      <c r="I1014" s="31" t="s">
        <v>116</v>
      </c>
      <c r="J1014" s="41" t="s">
        <v>2287</v>
      </c>
      <c r="K1014" s="9">
        <v>43707</v>
      </c>
      <c r="L1014" s="19">
        <v>44681</v>
      </c>
      <c r="M1014" s="32" t="s">
        <v>48</v>
      </c>
      <c r="N1014" s="32" t="s">
        <v>574</v>
      </c>
      <c r="O1014" s="31" t="s">
        <v>34</v>
      </c>
      <c r="P1014" s="31" t="s">
        <v>575</v>
      </c>
      <c r="Q1014" s="31" t="s">
        <v>576</v>
      </c>
      <c r="R1014" s="31">
        <v>2019</v>
      </c>
      <c r="S1014" s="43">
        <v>708289.48750000005</v>
      </c>
      <c r="T1014" s="32" t="s">
        <v>49</v>
      </c>
      <c r="U1014" s="32" t="s">
        <v>50</v>
      </c>
      <c r="V1014" s="27">
        <v>1</v>
      </c>
    </row>
    <row r="1015" spans="1:22" s="1" customFormat="1" ht="25.25" customHeight="1">
      <c r="A1015" s="31" t="s">
        <v>2971</v>
      </c>
      <c r="B1015" s="32" t="s">
        <v>23</v>
      </c>
      <c r="C1015" s="31" t="s">
        <v>24</v>
      </c>
      <c r="D1015" s="33" t="s">
        <v>2972</v>
      </c>
      <c r="E1015" s="13" t="s">
        <v>2973</v>
      </c>
      <c r="F1015" s="31" t="s">
        <v>262</v>
      </c>
      <c r="G1015" s="31" t="s">
        <v>2631</v>
      </c>
      <c r="H1015" s="31" t="s">
        <v>2292</v>
      </c>
      <c r="I1015" s="31" t="s">
        <v>116</v>
      </c>
      <c r="J1015" s="41" t="s">
        <v>2974</v>
      </c>
      <c r="K1015" s="9">
        <v>43705</v>
      </c>
      <c r="L1015" s="19">
        <v>44681</v>
      </c>
      <c r="M1015" s="32" t="s">
        <v>48</v>
      </c>
      <c r="N1015" s="31" t="s">
        <v>2293</v>
      </c>
      <c r="O1015" s="31" t="s">
        <v>34</v>
      </c>
      <c r="P1015" s="31" t="s">
        <v>575</v>
      </c>
      <c r="Q1015" s="31" t="s">
        <v>576</v>
      </c>
      <c r="R1015" s="31">
        <v>2019</v>
      </c>
      <c r="S1015" s="43">
        <v>741693.44750000001</v>
      </c>
      <c r="T1015" s="32" t="s">
        <v>49</v>
      </c>
      <c r="U1015" s="32" t="s">
        <v>50</v>
      </c>
      <c r="V1015" s="27">
        <v>1</v>
      </c>
    </row>
    <row r="1016" spans="1:22" s="1" customFormat="1" ht="25.25" customHeight="1">
      <c r="A1016" s="31" t="s">
        <v>2975</v>
      </c>
      <c r="B1016" s="32" t="s">
        <v>23</v>
      </c>
      <c r="C1016" s="31" t="s">
        <v>24</v>
      </c>
      <c r="D1016" s="33" t="s">
        <v>2976</v>
      </c>
      <c r="E1016" s="13" t="s">
        <v>2977</v>
      </c>
      <c r="F1016" s="31" t="s">
        <v>262</v>
      </c>
      <c r="G1016" s="31" t="s">
        <v>2631</v>
      </c>
      <c r="H1016" s="31" t="s">
        <v>2292</v>
      </c>
      <c r="I1016" s="31" t="s">
        <v>116</v>
      </c>
      <c r="J1016" s="41" t="s">
        <v>2978</v>
      </c>
      <c r="K1016" s="9">
        <v>43705</v>
      </c>
      <c r="L1016" s="19">
        <v>44681</v>
      </c>
      <c r="M1016" s="32" t="s">
        <v>48</v>
      </c>
      <c r="N1016" s="31" t="s">
        <v>2293</v>
      </c>
      <c r="O1016" s="31" t="s">
        <v>34</v>
      </c>
      <c r="P1016" s="31" t="s">
        <v>575</v>
      </c>
      <c r="Q1016" s="31" t="s">
        <v>576</v>
      </c>
      <c r="R1016" s="31">
        <v>2019</v>
      </c>
      <c r="S1016" s="43">
        <v>741693.44750000001</v>
      </c>
      <c r="T1016" s="32" t="s">
        <v>49</v>
      </c>
      <c r="U1016" s="32" t="s">
        <v>50</v>
      </c>
      <c r="V1016" s="27">
        <v>1</v>
      </c>
    </row>
    <row r="1017" spans="1:22" s="1" customFormat="1" ht="25.25" customHeight="1">
      <c r="A1017" s="26" t="s">
        <v>2979</v>
      </c>
      <c r="B1017" s="26" t="s">
        <v>23</v>
      </c>
      <c r="C1017" s="26" t="s">
        <v>24</v>
      </c>
      <c r="D1017" s="26" t="s">
        <v>2980</v>
      </c>
      <c r="E1017" s="30" t="s">
        <v>32</v>
      </c>
      <c r="F1017" s="26" t="s">
        <v>262</v>
      </c>
      <c r="G1017" s="26" t="s">
        <v>2631</v>
      </c>
      <c r="H1017" s="26" t="s">
        <v>2906</v>
      </c>
      <c r="I1017" s="26" t="s">
        <v>116</v>
      </c>
      <c r="J1017" s="37" t="s">
        <v>2907</v>
      </c>
      <c r="K1017" s="19">
        <v>43801</v>
      </c>
      <c r="L1017" s="19">
        <v>44681</v>
      </c>
      <c r="M1017" s="26" t="s">
        <v>48</v>
      </c>
      <c r="N1017" s="26" t="s">
        <v>2908</v>
      </c>
      <c r="O1017" s="26" t="s">
        <v>34</v>
      </c>
      <c r="P1017" s="26" t="s">
        <v>575</v>
      </c>
      <c r="Q1017" s="26" t="s">
        <v>576</v>
      </c>
      <c r="R1017" s="26">
        <v>2019</v>
      </c>
      <c r="S1017" s="24">
        <v>708289.48750000005</v>
      </c>
      <c r="T1017" s="26" t="s">
        <v>49</v>
      </c>
      <c r="U1017" s="26" t="s">
        <v>50</v>
      </c>
      <c r="V1017" s="27">
        <v>1</v>
      </c>
    </row>
    <row r="1018" spans="1:22" s="1" customFormat="1" ht="25.25" customHeight="1">
      <c r="A1018" s="31" t="s">
        <v>2981</v>
      </c>
      <c r="B1018" s="32" t="s">
        <v>23</v>
      </c>
      <c r="C1018" s="31" t="s">
        <v>24</v>
      </c>
      <c r="D1018" s="33" t="s">
        <v>2982</v>
      </c>
      <c r="E1018" s="13" t="s">
        <v>2983</v>
      </c>
      <c r="F1018" s="31" t="s">
        <v>262</v>
      </c>
      <c r="G1018" s="31" t="s">
        <v>2631</v>
      </c>
      <c r="H1018" s="31" t="s">
        <v>2292</v>
      </c>
      <c r="I1018" s="31" t="s">
        <v>116</v>
      </c>
      <c r="J1018" s="41" t="s">
        <v>2287</v>
      </c>
      <c r="K1018" s="9">
        <v>43707</v>
      </c>
      <c r="L1018" s="19">
        <v>44681</v>
      </c>
      <c r="M1018" s="32" t="s">
        <v>48</v>
      </c>
      <c r="N1018" s="32" t="s">
        <v>341</v>
      </c>
      <c r="O1018" s="31" t="s">
        <v>34</v>
      </c>
      <c r="P1018" s="31" t="s">
        <v>575</v>
      </c>
      <c r="Q1018" s="31" t="s">
        <v>576</v>
      </c>
      <c r="R1018" s="31">
        <v>2019</v>
      </c>
      <c r="S1018" s="43">
        <v>708289.48750000005</v>
      </c>
      <c r="T1018" s="32" t="s">
        <v>49</v>
      </c>
      <c r="U1018" s="32" t="s">
        <v>50</v>
      </c>
      <c r="V1018" s="27">
        <v>1</v>
      </c>
    </row>
    <row r="1019" spans="1:22" s="1" customFormat="1" ht="25.25" customHeight="1">
      <c r="A1019" s="26" t="s">
        <v>2984</v>
      </c>
      <c r="B1019" s="26" t="s">
        <v>23</v>
      </c>
      <c r="C1019" s="26" t="s">
        <v>1219</v>
      </c>
      <c r="D1019" s="26" t="s">
        <v>2985</v>
      </c>
      <c r="E1019" s="30" t="s">
        <v>2986</v>
      </c>
      <c r="F1019" s="26" t="s">
        <v>262</v>
      </c>
      <c r="G1019" s="26" t="s">
        <v>2631</v>
      </c>
      <c r="H1019" s="26" t="s">
        <v>2292</v>
      </c>
      <c r="I1019" s="26" t="s">
        <v>116</v>
      </c>
      <c r="J1019" s="37" t="s">
        <v>2882</v>
      </c>
      <c r="K1019" s="19">
        <v>43738</v>
      </c>
      <c r="L1019" s="19">
        <v>44681</v>
      </c>
      <c r="M1019" s="27" t="s">
        <v>48</v>
      </c>
      <c r="N1019" s="26" t="s">
        <v>2293</v>
      </c>
      <c r="O1019" s="26" t="s">
        <v>34</v>
      </c>
      <c r="P1019" s="26" t="s">
        <v>575</v>
      </c>
      <c r="Q1019" s="26" t="s">
        <v>2961</v>
      </c>
      <c r="R1019" s="26">
        <v>2019</v>
      </c>
      <c r="S1019" s="24">
        <v>741693.44750000001</v>
      </c>
      <c r="T1019" s="26" t="s">
        <v>49</v>
      </c>
      <c r="U1019" s="26" t="s">
        <v>326</v>
      </c>
      <c r="V1019" s="27">
        <v>1</v>
      </c>
    </row>
    <row r="1020" spans="1:22" s="1" customFormat="1" ht="25.25" customHeight="1">
      <c r="A1020" s="31" t="s">
        <v>2987</v>
      </c>
      <c r="B1020" s="32" t="s">
        <v>23</v>
      </c>
      <c r="C1020" s="31" t="s">
        <v>24</v>
      </c>
      <c r="D1020" s="33" t="s">
        <v>2988</v>
      </c>
      <c r="E1020" s="13" t="s">
        <v>2989</v>
      </c>
      <c r="F1020" s="31" t="s">
        <v>262</v>
      </c>
      <c r="G1020" s="31" t="s">
        <v>2631</v>
      </c>
      <c r="H1020" s="31" t="s">
        <v>2292</v>
      </c>
      <c r="I1020" s="31" t="s">
        <v>116</v>
      </c>
      <c r="J1020" s="41" t="s">
        <v>2287</v>
      </c>
      <c r="K1020" s="9">
        <v>43707</v>
      </c>
      <c r="L1020" s="19">
        <v>44681</v>
      </c>
      <c r="M1020" s="32" t="s">
        <v>48</v>
      </c>
      <c r="N1020" s="31" t="s">
        <v>266</v>
      </c>
      <c r="O1020" s="31" t="s">
        <v>34</v>
      </c>
      <c r="P1020" s="31" t="s">
        <v>575</v>
      </c>
      <c r="Q1020" s="31" t="s">
        <v>576</v>
      </c>
      <c r="R1020" s="31">
        <v>2019</v>
      </c>
      <c r="S1020" s="43">
        <v>708289.48750000005</v>
      </c>
      <c r="T1020" s="32" t="s">
        <v>49</v>
      </c>
      <c r="U1020" s="32" t="s">
        <v>50</v>
      </c>
      <c r="V1020" s="27">
        <v>1</v>
      </c>
    </row>
    <row r="1021" spans="1:22" s="1" customFormat="1" ht="25.25" customHeight="1">
      <c r="A1021" s="31" t="s">
        <v>2990</v>
      </c>
      <c r="B1021" s="32" t="s">
        <v>23</v>
      </c>
      <c r="C1021" s="31" t="s">
        <v>24</v>
      </c>
      <c r="D1021" s="33" t="s">
        <v>2991</v>
      </c>
      <c r="E1021" s="13" t="s">
        <v>2992</v>
      </c>
      <c r="F1021" s="31" t="s">
        <v>262</v>
      </c>
      <c r="G1021" s="31" t="s">
        <v>2631</v>
      </c>
      <c r="H1021" s="31" t="s">
        <v>2292</v>
      </c>
      <c r="I1021" s="31" t="s">
        <v>116</v>
      </c>
      <c r="J1021" s="41" t="s">
        <v>2993</v>
      </c>
      <c r="K1021" s="9">
        <v>43705</v>
      </c>
      <c r="L1021" s="19">
        <v>44681</v>
      </c>
      <c r="M1021" s="32" t="s">
        <v>48</v>
      </c>
      <c r="N1021" s="31" t="s">
        <v>2293</v>
      </c>
      <c r="O1021" s="31" t="s">
        <v>34</v>
      </c>
      <c r="P1021" s="31" t="s">
        <v>575</v>
      </c>
      <c r="Q1021" s="31" t="s">
        <v>576</v>
      </c>
      <c r="R1021" s="31">
        <v>2019</v>
      </c>
      <c r="S1021" s="43">
        <v>741693.44750000001</v>
      </c>
      <c r="T1021" s="32" t="s">
        <v>49</v>
      </c>
      <c r="U1021" s="32" t="s">
        <v>50</v>
      </c>
      <c r="V1021" s="27">
        <v>1</v>
      </c>
    </row>
    <row r="1022" spans="1:22" s="1" customFormat="1" ht="25.25" customHeight="1">
      <c r="A1022" s="31" t="s">
        <v>2994</v>
      </c>
      <c r="B1022" s="32" t="s">
        <v>23</v>
      </c>
      <c r="C1022" s="31" t="s">
        <v>24</v>
      </c>
      <c r="D1022" s="33" t="s">
        <v>2995</v>
      </c>
      <c r="E1022" s="13" t="s">
        <v>2996</v>
      </c>
      <c r="F1022" s="31" t="s">
        <v>262</v>
      </c>
      <c r="G1022" s="31" t="s">
        <v>2631</v>
      </c>
      <c r="H1022" s="31" t="s">
        <v>2292</v>
      </c>
      <c r="I1022" s="31" t="s">
        <v>116</v>
      </c>
      <c r="J1022" s="41" t="s">
        <v>2997</v>
      </c>
      <c r="K1022" s="9">
        <v>43705</v>
      </c>
      <c r="L1022" s="19">
        <v>44681</v>
      </c>
      <c r="M1022" s="32" t="s">
        <v>48</v>
      </c>
      <c r="N1022" s="31" t="s">
        <v>2293</v>
      </c>
      <c r="O1022" s="31" t="s">
        <v>34</v>
      </c>
      <c r="P1022" s="31" t="s">
        <v>575</v>
      </c>
      <c r="Q1022" s="31" t="s">
        <v>576</v>
      </c>
      <c r="R1022" s="31">
        <v>2019</v>
      </c>
      <c r="S1022" s="43">
        <v>741693.44750000001</v>
      </c>
      <c r="T1022" s="32" t="s">
        <v>49</v>
      </c>
      <c r="U1022" s="32" t="s">
        <v>50</v>
      </c>
      <c r="V1022" s="27">
        <v>1</v>
      </c>
    </row>
    <row r="1023" spans="1:22" s="1" customFormat="1" ht="25.25" customHeight="1">
      <c r="A1023" s="31" t="s">
        <v>2998</v>
      </c>
      <c r="B1023" s="32" t="s">
        <v>23</v>
      </c>
      <c r="C1023" s="31" t="s">
        <v>24</v>
      </c>
      <c r="D1023" s="33" t="s">
        <v>2999</v>
      </c>
      <c r="E1023" s="13" t="s">
        <v>3000</v>
      </c>
      <c r="F1023" s="33" t="s">
        <v>262</v>
      </c>
      <c r="G1023" s="31" t="s">
        <v>2631</v>
      </c>
      <c r="H1023" s="31" t="s">
        <v>2292</v>
      </c>
      <c r="I1023" s="31" t="s">
        <v>116</v>
      </c>
      <c r="J1023" s="41" t="s">
        <v>2930</v>
      </c>
      <c r="K1023" s="6">
        <v>43712</v>
      </c>
      <c r="L1023" s="19">
        <v>44681</v>
      </c>
      <c r="M1023" s="32" t="s">
        <v>48</v>
      </c>
      <c r="N1023" s="32" t="s">
        <v>2883</v>
      </c>
      <c r="O1023" s="31" t="s">
        <v>34</v>
      </c>
      <c r="P1023" s="31" t="s">
        <v>575</v>
      </c>
      <c r="Q1023" s="31" t="s">
        <v>576</v>
      </c>
      <c r="R1023" s="31">
        <v>2019</v>
      </c>
      <c r="S1023" s="43">
        <v>741693.44750000001</v>
      </c>
      <c r="T1023" s="32" t="s">
        <v>49</v>
      </c>
      <c r="U1023" s="32" t="s">
        <v>50</v>
      </c>
      <c r="V1023" s="27">
        <v>1</v>
      </c>
    </row>
    <row r="1024" spans="1:22" s="1" customFormat="1" ht="25.25" customHeight="1">
      <c r="A1024" s="31" t="s">
        <v>3001</v>
      </c>
      <c r="B1024" s="32" t="s">
        <v>23</v>
      </c>
      <c r="C1024" s="31" t="s">
        <v>24</v>
      </c>
      <c r="D1024" s="33" t="s">
        <v>3002</v>
      </c>
      <c r="E1024" s="13" t="s">
        <v>3003</v>
      </c>
      <c r="F1024" s="33" t="s">
        <v>262</v>
      </c>
      <c r="G1024" s="31" t="s">
        <v>2631</v>
      </c>
      <c r="H1024" s="31" t="s">
        <v>2292</v>
      </c>
      <c r="I1024" s="31" t="s">
        <v>116</v>
      </c>
      <c r="J1024" s="41" t="s">
        <v>2882</v>
      </c>
      <c r="K1024" s="6">
        <v>43712</v>
      </c>
      <c r="L1024" s="19">
        <v>44681</v>
      </c>
      <c r="M1024" s="32" t="s">
        <v>48</v>
      </c>
      <c r="N1024" s="32" t="s">
        <v>311</v>
      </c>
      <c r="O1024" s="31" t="s">
        <v>34</v>
      </c>
      <c r="P1024" s="31" t="s">
        <v>575</v>
      </c>
      <c r="Q1024" s="31" t="s">
        <v>576</v>
      </c>
      <c r="R1024" s="31">
        <v>2019</v>
      </c>
      <c r="S1024" s="43">
        <v>741693.44750000001</v>
      </c>
      <c r="T1024" s="32" t="s">
        <v>49</v>
      </c>
      <c r="U1024" s="32" t="s">
        <v>50</v>
      </c>
      <c r="V1024" s="27">
        <v>1</v>
      </c>
    </row>
    <row r="1025" spans="1:22" s="52" customFormat="1" ht="25.25" customHeight="1">
      <c r="A1025" s="31" t="s">
        <v>3004</v>
      </c>
      <c r="B1025" s="32" t="s">
        <v>23</v>
      </c>
      <c r="C1025" s="31" t="s">
        <v>24</v>
      </c>
      <c r="D1025" s="33" t="s">
        <v>3005</v>
      </c>
      <c r="E1025" s="13" t="s">
        <v>3006</v>
      </c>
      <c r="F1025" s="33" t="s">
        <v>262</v>
      </c>
      <c r="G1025" s="31" t="s">
        <v>2631</v>
      </c>
      <c r="H1025" s="31" t="s">
        <v>2292</v>
      </c>
      <c r="I1025" s="31" t="s">
        <v>116</v>
      </c>
      <c r="J1025" s="41" t="s">
        <v>2287</v>
      </c>
      <c r="K1025" s="6">
        <v>43712</v>
      </c>
      <c r="L1025" s="19">
        <v>44681</v>
      </c>
      <c r="M1025" s="32" t="s">
        <v>48</v>
      </c>
      <c r="N1025" s="32" t="s">
        <v>341</v>
      </c>
      <c r="O1025" s="31" t="s">
        <v>34</v>
      </c>
      <c r="P1025" s="31" t="s">
        <v>575</v>
      </c>
      <c r="Q1025" s="31" t="s">
        <v>576</v>
      </c>
      <c r="R1025" s="31">
        <v>2019</v>
      </c>
      <c r="S1025" s="43">
        <v>708289.48750000005</v>
      </c>
      <c r="T1025" s="32" t="s">
        <v>49</v>
      </c>
      <c r="U1025" s="32" t="s">
        <v>50</v>
      </c>
      <c r="V1025" s="27">
        <v>1</v>
      </c>
    </row>
    <row r="1026" spans="1:22" s="1" customFormat="1" ht="25.25" customHeight="1">
      <c r="A1026" s="31" t="s">
        <v>3007</v>
      </c>
      <c r="B1026" s="32" t="s">
        <v>23</v>
      </c>
      <c r="C1026" s="31" t="s">
        <v>24</v>
      </c>
      <c r="D1026" s="36" t="s">
        <v>3008</v>
      </c>
      <c r="E1026" s="11" t="s">
        <v>3009</v>
      </c>
      <c r="F1026" s="33" t="s">
        <v>262</v>
      </c>
      <c r="G1026" s="31" t="s">
        <v>2631</v>
      </c>
      <c r="H1026" s="31" t="s">
        <v>2292</v>
      </c>
      <c r="I1026" s="31" t="s">
        <v>116</v>
      </c>
      <c r="J1026" s="41" t="s">
        <v>3010</v>
      </c>
      <c r="K1026" s="6">
        <v>43719</v>
      </c>
      <c r="L1026" s="19">
        <v>44681</v>
      </c>
      <c r="M1026" s="32" t="s">
        <v>48</v>
      </c>
      <c r="N1026" s="36" t="s">
        <v>2916</v>
      </c>
      <c r="O1026" s="31" t="s">
        <v>34</v>
      </c>
      <c r="P1026" s="31" t="s">
        <v>575</v>
      </c>
      <c r="Q1026" s="31" t="s">
        <v>576</v>
      </c>
      <c r="R1026" s="31">
        <v>2019</v>
      </c>
      <c r="S1026" s="43">
        <v>741693.44750000001</v>
      </c>
      <c r="T1026" s="36" t="s">
        <v>49</v>
      </c>
      <c r="U1026" s="31" t="s">
        <v>326</v>
      </c>
      <c r="V1026" s="27">
        <v>1</v>
      </c>
    </row>
    <row r="1027" spans="1:22" s="1" customFormat="1" ht="25.25" customHeight="1">
      <c r="A1027" s="31" t="s">
        <v>3011</v>
      </c>
      <c r="B1027" s="32" t="s">
        <v>23</v>
      </c>
      <c r="C1027" s="31" t="s">
        <v>24</v>
      </c>
      <c r="D1027" s="33" t="s">
        <v>3012</v>
      </c>
      <c r="E1027" s="13" t="s">
        <v>3013</v>
      </c>
      <c r="F1027" s="33" t="s">
        <v>262</v>
      </c>
      <c r="G1027" s="31" t="s">
        <v>2631</v>
      </c>
      <c r="H1027" s="31" t="s">
        <v>2292</v>
      </c>
      <c r="I1027" s="31" t="s">
        <v>116</v>
      </c>
      <c r="J1027" s="41" t="s">
        <v>2287</v>
      </c>
      <c r="K1027" s="6">
        <v>43712</v>
      </c>
      <c r="L1027" s="19">
        <v>44681</v>
      </c>
      <c r="M1027" s="32" t="s">
        <v>48</v>
      </c>
      <c r="N1027" s="32" t="s">
        <v>574</v>
      </c>
      <c r="O1027" s="31" t="s">
        <v>34</v>
      </c>
      <c r="P1027" s="31" t="s">
        <v>575</v>
      </c>
      <c r="Q1027" s="31" t="s">
        <v>576</v>
      </c>
      <c r="R1027" s="31">
        <v>2019</v>
      </c>
      <c r="S1027" s="43">
        <v>708289.48750000005</v>
      </c>
      <c r="T1027" s="32" t="s">
        <v>49</v>
      </c>
      <c r="U1027" s="32" t="s">
        <v>50</v>
      </c>
      <c r="V1027" s="27">
        <v>1</v>
      </c>
    </row>
    <row r="1028" spans="1:22" s="1" customFormat="1" ht="25.25" customHeight="1">
      <c r="A1028" s="31" t="s">
        <v>3014</v>
      </c>
      <c r="B1028" s="32" t="s">
        <v>23</v>
      </c>
      <c r="C1028" s="31" t="s">
        <v>24</v>
      </c>
      <c r="D1028" s="33" t="s">
        <v>3015</v>
      </c>
      <c r="E1028" s="13" t="s">
        <v>3016</v>
      </c>
      <c r="F1028" s="31" t="s">
        <v>262</v>
      </c>
      <c r="G1028" s="31" t="s">
        <v>2631</v>
      </c>
      <c r="H1028" s="31" t="s">
        <v>2292</v>
      </c>
      <c r="I1028" s="31" t="s">
        <v>116</v>
      </c>
      <c r="J1028" s="41" t="s">
        <v>2287</v>
      </c>
      <c r="K1028" s="9">
        <v>43707</v>
      </c>
      <c r="L1028" s="19">
        <v>44681</v>
      </c>
      <c r="M1028" s="32" t="s">
        <v>48</v>
      </c>
      <c r="N1028" s="31" t="s">
        <v>266</v>
      </c>
      <c r="O1028" s="31" t="s">
        <v>34</v>
      </c>
      <c r="P1028" s="31" t="s">
        <v>575</v>
      </c>
      <c r="Q1028" s="31" t="s">
        <v>576</v>
      </c>
      <c r="R1028" s="31">
        <v>2019</v>
      </c>
      <c r="S1028" s="43">
        <v>708289.48750000005</v>
      </c>
      <c r="T1028" s="32" t="s">
        <v>49</v>
      </c>
      <c r="U1028" s="32" t="s">
        <v>50</v>
      </c>
      <c r="V1028" s="27">
        <v>1</v>
      </c>
    </row>
    <row r="1029" spans="1:22" s="1" customFormat="1" ht="25.25" customHeight="1">
      <c r="A1029" s="31" t="s">
        <v>3017</v>
      </c>
      <c r="B1029" s="32" t="s">
        <v>23</v>
      </c>
      <c r="C1029" s="31" t="s">
        <v>24</v>
      </c>
      <c r="D1029" s="33" t="s">
        <v>3018</v>
      </c>
      <c r="E1029" s="13" t="s">
        <v>3019</v>
      </c>
      <c r="F1029" s="31" t="s">
        <v>262</v>
      </c>
      <c r="G1029" s="31" t="s">
        <v>2631</v>
      </c>
      <c r="H1029" s="31" t="s">
        <v>2292</v>
      </c>
      <c r="I1029" s="31" t="s">
        <v>116</v>
      </c>
      <c r="J1029" s="41" t="s">
        <v>3020</v>
      </c>
      <c r="K1029" s="9">
        <v>43705</v>
      </c>
      <c r="L1029" s="19">
        <v>44681</v>
      </c>
      <c r="M1029" s="32" t="s">
        <v>48</v>
      </c>
      <c r="N1029" s="31" t="s">
        <v>2293</v>
      </c>
      <c r="O1029" s="31" t="s">
        <v>34</v>
      </c>
      <c r="P1029" s="31" t="s">
        <v>575</v>
      </c>
      <c r="Q1029" s="31" t="s">
        <v>576</v>
      </c>
      <c r="R1029" s="31">
        <v>2019</v>
      </c>
      <c r="S1029" s="43">
        <v>741693.44750000001</v>
      </c>
      <c r="T1029" s="32" t="s">
        <v>49</v>
      </c>
      <c r="U1029" s="32" t="s">
        <v>50</v>
      </c>
      <c r="V1029" s="27">
        <v>1</v>
      </c>
    </row>
    <row r="1030" spans="1:22" s="1" customFormat="1" ht="25.25" customHeight="1">
      <c r="A1030" s="31" t="s">
        <v>3021</v>
      </c>
      <c r="B1030" s="31" t="s">
        <v>23</v>
      </c>
      <c r="C1030" s="31" t="s">
        <v>24</v>
      </c>
      <c r="D1030" s="33" t="s">
        <v>3022</v>
      </c>
      <c r="E1030" s="13" t="s">
        <v>3023</v>
      </c>
      <c r="F1030" s="33" t="s">
        <v>262</v>
      </c>
      <c r="G1030" s="31" t="s">
        <v>2631</v>
      </c>
      <c r="H1030" s="31" t="s">
        <v>2292</v>
      </c>
      <c r="I1030" s="31" t="s">
        <v>116</v>
      </c>
      <c r="J1030" s="41" t="s">
        <v>2882</v>
      </c>
      <c r="K1030" s="6">
        <v>43738</v>
      </c>
      <c r="L1030" s="19">
        <v>44681</v>
      </c>
      <c r="M1030" s="32" t="s">
        <v>48</v>
      </c>
      <c r="N1030" s="33" t="s">
        <v>2293</v>
      </c>
      <c r="O1030" s="31" t="s">
        <v>34</v>
      </c>
      <c r="P1030" s="31" t="s">
        <v>575</v>
      </c>
      <c r="Q1030" s="31" t="s">
        <v>2961</v>
      </c>
      <c r="R1030" s="31">
        <v>2019</v>
      </c>
      <c r="S1030" s="43">
        <v>741693.44750000001</v>
      </c>
      <c r="T1030" s="31" t="s">
        <v>49</v>
      </c>
      <c r="U1030" s="31" t="s">
        <v>326</v>
      </c>
      <c r="V1030" s="27">
        <v>1</v>
      </c>
    </row>
    <row r="1031" spans="1:22" s="1" customFormat="1" ht="25.25" customHeight="1">
      <c r="A1031" s="31" t="s">
        <v>3024</v>
      </c>
      <c r="B1031" s="32" t="s">
        <v>23</v>
      </c>
      <c r="C1031" s="31" t="s">
        <v>24</v>
      </c>
      <c r="D1031" s="33" t="s">
        <v>3025</v>
      </c>
      <c r="E1031" s="13">
        <v>52285596</v>
      </c>
      <c r="F1031" s="31" t="s">
        <v>262</v>
      </c>
      <c r="G1031" s="31" t="s">
        <v>2631</v>
      </c>
      <c r="H1031" s="31" t="s">
        <v>2292</v>
      </c>
      <c r="I1031" s="31" t="s">
        <v>116</v>
      </c>
      <c r="J1031" s="41" t="s">
        <v>2287</v>
      </c>
      <c r="K1031" s="9">
        <v>43705</v>
      </c>
      <c r="L1031" s="19">
        <v>44681</v>
      </c>
      <c r="M1031" s="32" t="s">
        <v>48</v>
      </c>
      <c r="N1031" s="31" t="s">
        <v>2293</v>
      </c>
      <c r="O1031" s="31" t="s">
        <v>34</v>
      </c>
      <c r="P1031" s="31" t="s">
        <v>575</v>
      </c>
      <c r="Q1031" s="31" t="s">
        <v>576</v>
      </c>
      <c r="R1031" s="31">
        <v>2019</v>
      </c>
      <c r="S1031" s="43">
        <v>708289.48750000005</v>
      </c>
      <c r="T1031" s="32" t="s">
        <v>49</v>
      </c>
      <c r="U1031" s="32" t="s">
        <v>50</v>
      </c>
      <c r="V1031" s="27">
        <v>1</v>
      </c>
    </row>
    <row r="1032" spans="1:22" s="1" customFormat="1" ht="25.25" customHeight="1">
      <c r="A1032" s="31" t="s">
        <v>3026</v>
      </c>
      <c r="B1032" s="32" t="s">
        <v>23</v>
      </c>
      <c r="C1032" s="31" t="s">
        <v>24</v>
      </c>
      <c r="D1032" s="33" t="s">
        <v>3027</v>
      </c>
      <c r="E1032" s="13">
        <v>62515599</v>
      </c>
      <c r="F1032" s="31" t="s">
        <v>262</v>
      </c>
      <c r="G1032" s="31" t="s">
        <v>2631</v>
      </c>
      <c r="H1032" s="31" t="s">
        <v>2292</v>
      </c>
      <c r="I1032" s="31" t="s">
        <v>116</v>
      </c>
      <c r="J1032" s="41" t="s">
        <v>3028</v>
      </c>
      <c r="K1032" s="9">
        <v>43705</v>
      </c>
      <c r="L1032" s="19">
        <v>44681</v>
      </c>
      <c r="M1032" s="32" t="s">
        <v>48</v>
      </c>
      <c r="N1032" s="31" t="s">
        <v>2293</v>
      </c>
      <c r="O1032" s="31" t="s">
        <v>34</v>
      </c>
      <c r="P1032" s="31" t="s">
        <v>575</v>
      </c>
      <c r="Q1032" s="31" t="s">
        <v>576</v>
      </c>
      <c r="R1032" s="31">
        <v>2019</v>
      </c>
      <c r="S1032" s="43">
        <v>708289.48750000005</v>
      </c>
      <c r="T1032" s="32" t="s">
        <v>49</v>
      </c>
      <c r="U1032" s="32" t="s">
        <v>50</v>
      </c>
      <c r="V1032" s="27">
        <v>1</v>
      </c>
    </row>
    <row r="1033" spans="1:22" s="1" customFormat="1" ht="25.25" customHeight="1">
      <c r="A1033" s="31" t="s">
        <v>3029</v>
      </c>
      <c r="B1033" s="32" t="s">
        <v>23</v>
      </c>
      <c r="C1033" s="31" t="s">
        <v>24</v>
      </c>
      <c r="D1033" s="33" t="s">
        <v>3030</v>
      </c>
      <c r="E1033" s="13" t="s">
        <v>3031</v>
      </c>
      <c r="F1033" s="31" t="s">
        <v>262</v>
      </c>
      <c r="G1033" s="31" t="s">
        <v>2631</v>
      </c>
      <c r="H1033" s="31" t="s">
        <v>2292</v>
      </c>
      <c r="I1033" s="31" t="s">
        <v>116</v>
      </c>
      <c r="J1033" s="41" t="s">
        <v>2287</v>
      </c>
      <c r="K1033" s="9">
        <v>43707</v>
      </c>
      <c r="L1033" s="19">
        <v>44681</v>
      </c>
      <c r="M1033" s="32" t="s">
        <v>48</v>
      </c>
      <c r="N1033" s="31" t="s">
        <v>266</v>
      </c>
      <c r="O1033" s="31" t="s">
        <v>34</v>
      </c>
      <c r="P1033" s="31" t="s">
        <v>575</v>
      </c>
      <c r="Q1033" s="31" t="s">
        <v>576</v>
      </c>
      <c r="R1033" s="31">
        <v>2019</v>
      </c>
      <c r="S1033" s="43">
        <v>708289.48750000005</v>
      </c>
      <c r="T1033" s="32" t="s">
        <v>49</v>
      </c>
      <c r="U1033" s="32" t="s">
        <v>50</v>
      </c>
      <c r="V1033" s="27">
        <v>1</v>
      </c>
    </row>
    <row r="1034" spans="1:22" s="1" customFormat="1" ht="25.25" customHeight="1">
      <c r="A1034" s="31" t="s">
        <v>3032</v>
      </c>
      <c r="B1034" s="32" t="s">
        <v>23</v>
      </c>
      <c r="C1034" s="31" t="s">
        <v>24</v>
      </c>
      <c r="D1034" s="33" t="s">
        <v>3033</v>
      </c>
      <c r="E1034" s="13">
        <v>61265644</v>
      </c>
      <c r="F1034" s="31" t="s">
        <v>262</v>
      </c>
      <c r="G1034" s="31" t="s">
        <v>2631</v>
      </c>
      <c r="H1034" s="31" t="s">
        <v>2292</v>
      </c>
      <c r="I1034" s="31" t="s">
        <v>116</v>
      </c>
      <c r="J1034" s="41" t="s">
        <v>2287</v>
      </c>
      <c r="K1034" s="9">
        <v>43705</v>
      </c>
      <c r="L1034" s="19">
        <v>44681</v>
      </c>
      <c r="M1034" s="32" t="s">
        <v>48</v>
      </c>
      <c r="N1034" s="31" t="s">
        <v>2293</v>
      </c>
      <c r="O1034" s="31" t="s">
        <v>34</v>
      </c>
      <c r="P1034" s="31" t="s">
        <v>575</v>
      </c>
      <c r="Q1034" s="31" t="s">
        <v>576</v>
      </c>
      <c r="R1034" s="31">
        <v>2019</v>
      </c>
      <c r="S1034" s="43">
        <v>708289.48750000005</v>
      </c>
      <c r="T1034" s="32" t="s">
        <v>49</v>
      </c>
      <c r="U1034" s="32" t="s">
        <v>50</v>
      </c>
      <c r="V1034" s="27">
        <v>1</v>
      </c>
    </row>
    <row r="1035" spans="1:22" s="1" customFormat="1" ht="25.25" customHeight="1">
      <c r="A1035" s="31" t="s">
        <v>3034</v>
      </c>
      <c r="B1035" s="32" t="s">
        <v>23</v>
      </c>
      <c r="C1035" s="31" t="s">
        <v>24</v>
      </c>
      <c r="D1035" s="33" t="s">
        <v>3035</v>
      </c>
      <c r="E1035" s="13">
        <v>58245644</v>
      </c>
      <c r="F1035" s="31" t="s">
        <v>262</v>
      </c>
      <c r="G1035" s="31" t="s">
        <v>2631</v>
      </c>
      <c r="H1035" s="31" t="s">
        <v>2292</v>
      </c>
      <c r="I1035" s="31" t="s">
        <v>116</v>
      </c>
      <c r="J1035" s="41" t="s">
        <v>3036</v>
      </c>
      <c r="K1035" s="9">
        <v>43705</v>
      </c>
      <c r="L1035" s="19">
        <v>44681</v>
      </c>
      <c r="M1035" s="32" t="s">
        <v>48</v>
      </c>
      <c r="N1035" s="31" t="s">
        <v>2293</v>
      </c>
      <c r="O1035" s="31" t="s">
        <v>34</v>
      </c>
      <c r="P1035" s="31" t="s">
        <v>575</v>
      </c>
      <c r="Q1035" s="31" t="s">
        <v>576</v>
      </c>
      <c r="R1035" s="31">
        <v>2019</v>
      </c>
      <c r="S1035" s="43">
        <v>708289.48750000005</v>
      </c>
      <c r="T1035" s="32" t="s">
        <v>49</v>
      </c>
      <c r="U1035" s="32" t="s">
        <v>50</v>
      </c>
      <c r="V1035" s="27">
        <v>1</v>
      </c>
    </row>
    <row r="1036" spans="1:22" s="1" customFormat="1" ht="25.25" customHeight="1">
      <c r="A1036" s="31" t="s">
        <v>3037</v>
      </c>
      <c r="B1036" s="32" t="s">
        <v>23</v>
      </c>
      <c r="C1036" s="31" t="s">
        <v>24</v>
      </c>
      <c r="D1036" s="33" t="s">
        <v>3038</v>
      </c>
      <c r="E1036" s="13">
        <v>53915644</v>
      </c>
      <c r="F1036" s="31" t="s">
        <v>262</v>
      </c>
      <c r="G1036" s="31" t="s">
        <v>2631</v>
      </c>
      <c r="H1036" s="31" t="s">
        <v>2292</v>
      </c>
      <c r="I1036" s="31" t="s">
        <v>116</v>
      </c>
      <c r="J1036" s="41" t="s">
        <v>2287</v>
      </c>
      <c r="K1036" s="9">
        <v>43705</v>
      </c>
      <c r="L1036" s="19">
        <v>44681</v>
      </c>
      <c r="M1036" s="32" t="s">
        <v>48</v>
      </c>
      <c r="N1036" s="31" t="s">
        <v>2293</v>
      </c>
      <c r="O1036" s="31" t="s">
        <v>34</v>
      </c>
      <c r="P1036" s="31" t="s">
        <v>575</v>
      </c>
      <c r="Q1036" s="31" t="s">
        <v>576</v>
      </c>
      <c r="R1036" s="31">
        <v>2019</v>
      </c>
      <c r="S1036" s="43">
        <v>708289.48750000005</v>
      </c>
      <c r="T1036" s="32" t="s">
        <v>49</v>
      </c>
      <c r="U1036" s="32" t="s">
        <v>50</v>
      </c>
      <c r="V1036" s="27">
        <v>1</v>
      </c>
    </row>
    <row r="1037" spans="1:22" s="1" customFormat="1" ht="25.25" customHeight="1">
      <c r="A1037" s="31" t="s">
        <v>3039</v>
      </c>
      <c r="B1037" s="32" t="s">
        <v>23</v>
      </c>
      <c r="C1037" s="31" t="s">
        <v>24</v>
      </c>
      <c r="D1037" s="33" t="s">
        <v>3040</v>
      </c>
      <c r="E1037" s="13">
        <v>50145643</v>
      </c>
      <c r="F1037" s="31" t="s">
        <v>262</v>
      </c>
      <c r="G1037" s="31" t="s">
        <v>2631</v>
      </c>
      <c r="H1037" s="31" t="s">
        <v>2292</v>
      </c>
      <c r="I1037" s="31" t="s">
        <v>116</v>
      </c>
      <c r="J1037" s="41" t="s">
        <v>3041</v>
      </c>
      <c r="K1037" s="9">
        <v>43705</v>
      </c>
      <c r="L1037" s="19">
        <v>44681</v>
      </c>
      <c r="M1037" s="32" t="s">
        <v>48</v>
      </c>
      <c r="N1037" s="31" t="s">
        <v>2293</v>
      </c>
      <c r="O1037" s="31" t="s">
        <v>34</v>
      </c>
      <c r="P1037" s="31" t="s">
        <v>575</v>
      </c>
      <c r="Q1037" s="31" t="s">
        <v>576</v>
      </c>
      <c r="R1037" s="31">
        <v>2019</v>
      </c>
      <c r="S1037" s="43">
        <v>708289.48750000005</v>
      </c>
      <c r="T1037" s="32" t="s">
        <v>49</v>
      </c>
      <c r="U1037" s="32" t="s">
        <v>50</v>
      </c>
      <c r="V1037" s="27">
        <v>1</v>
      </c>
    </row>
    <row r="1038" spans="1:22" s="1" customFormat="1" ht="25.25" customHeight="1">
      <c r="A1038" s="31" t="s">
        <v>3042</v>
      </c>
      <c r="B1038" s="32" t="s">
        <v>23</v>
      </c>
      <c r="C1038" s="31" t="s">
        <v>24</v>
      </c>
      <c r="D1038" s="33" t="s">
        <v>3043</v>
      </c>
      <c r="E1038" s="13">
        <v>52935644</v>
      </c>
      <c r="F1038" s="31" t="s">
        <v>262</v>
      </c>
      <c r="G1038" s="31" t="s">
        <v>2631</v>
      </c>
      <c r="H1038" s="31" t="s">
        <v>2292</v>
      </c>
      <c r="I1038" s="31" t="s">
        <v>116</v>
      </c>
      <c r="J1038" s="41" t="s">
        <v>3044</v>
      </c>
      <c r="K1038" s="9">
        <v>43705</v>
      </c>
      <c r="L1038" s="19">
        <v>44681</v>
      </c>
      <c r="M1038" s="32" t="s">
        <v>48</v>
      </c>
      <c r="N1038" s="31" t="s">
        <v>2293</v>
      </c>
      <c r="O1038" s="31" t="s">
        <v>34</v>
      </c>
      <c r="P1038" s="31" t="s">
        <v>575</v>
      </c>
      <c r="Q1038" s="31" t="s">
        <v>576</v>
      </c>
      <c r="R1038" s="31">
        <v>2019</v>
      </c>
      <c r="S1038" s="43">
        <v>708289.48750000005</v>
      </c>
      <c r="T1038" s="32" t="s">
        <v>49</v>
      </c>
      <c r="U1038" s="32" t="s">
        <v>50</v>
      </c>
      <c r="V1038" s="27">
        <v>1</v>
      </c>
    </row>
    <row r="1039" spans="1:22" s="1" customFormat="1" ht="25.25" customHeight="1">
      <c r="A1039" s="31" t="s">
        <v>3045</v>
      </c>
      <c r="B1039" s="32" t="s">
        <v>23</v>
      </c>
      <c r="C1039" s="32" t="s">
        <v>24</v>
      </c>
      <c r="D1039" s="31" t="s">
        <v>2923</v>
      </c>
      <c r="E1039" s="14" t="s">
        <v>3046</v>
      </c>
      <c r="F1039" s="31" t="s">
        <v>262</v>
      </c>
      <c r="G1039" s="31" t="s">
        <v>2631</v>
      </c>
      <c r="H1039" s="31" t="s">
        <v>2292</v>
      </c>
      <c r="I1039" s="31" t="s">
        <v>116</v>
      </c>
      <c r="J1039" s="41" t="s">
        <v>2287</v>
      </c>
      <c r="K1039" s="9">
        <v>43707</v>
      </c>
      <c r="L1039" s="19">
        <v>44681</v>
      </c>
      <c r="M1039" s="32" t="s">
        <v>48</v>
      </c>
      <c r="N1039" s="31" t="s">
        <v>266</v>
      </c>
      <c r="O1039" s="31" t="s">
        <v>34</v>
      </c>
      <c r="P1039" s="31" t="s">
        <v>575</v>
      </c>
      <c r="Q1039" s="31" t="s">
        <v>576</v>
      </c>
      <c r="R1039" s="31" t="s">
        <v>575</v>
      </c>
      <c r="S1039" s="17">
        <v>708289.48750000005</v>
      </c>
      <c r="T1039" s="32" t="s">
        <v>49</v>
      </c>
      <c r="U1039" s="32" t="s">
        <v>50</v>
      </c>
      <c r="V1039" s="27">
        <v>1</v>
      </c>
    </row>
    <row r="1040" spans="1:22" s="1" customFormat="1" ht="25.25" customHeight="1">
      <c r="A1040" s="31" t="s">
        <v>3047</v>
      </c>
      <c r="B1040" s="32" t="s">
        <v>23</v>
      </c>
      <c r="C1040" s="31" t="s">
        <v>24</v>
      </c>
      <c r="D1040" s="33" t="s">
        <v>3048</v>
      </c>
      <c r="E1040" s="13" t="s">
        <v>3049</v>
      </c>
      <c r="F1040" s="31" t="s">
        <v>262</v>
      </c>
      <c r="G1040" s="31" t="s">
        <v>2631</v>
      </c>
      <c r="H1040" s="31" t="s">
        <v>2292</v>
      </c>
      <c r="I1040" s="31" t="s">
        <v>116</v>
      </c>
      <c r="J1040" s="41" t="s">
        <v>2287</v>
      </c>
      <c r="K1040" s="9">
        <v>43705</v>
      </c>
      <c r="L1040" s="19">
        <v>44681</v>
      </c>
      <c r="M1040" s="32" t="s">
        <v>48</v>
      </c>
      <c r="N1040" s="31" t="s">
        <v>2293</v>
      </c>
      <c r="O1040" s="31" t="s">
        <v>34</v>
      </c>
      <c r="P1040" s="31" t="s">
        <v>575</v>
      </c>
      <c r="Q1040" s="31" t="s">
        <v>576</v>
      </c>
      <c r="R1040" s="31">
        <v>2019</v>
      </c>
      <c r="S1040" s="43">
        <v>691216.00749999995</v>
      </c>
      <c r="T1040" s="32" t="s">
        <v>49</v>
      </c>
      <c r="U1040" s="32" t="s">
        <v>50</v>
      </c>
      <c r="V1040" s="27">
        <v>1</v>
      </c>
    </row>
    <row r="1041" spans="1:22" s="1" customFormat="1" ht="25.25" customHeight="1">
      <c r="A1041" s="31" t="s">
        <v>3050</v>
      </c>
      <c r="B1041" s="32" t="s">
        <v>23</v>
      </c>
      <c r="C1041" s="31" t="s">
        <v>24</v>
      </c>
      <c r="D1041" s="33" t="s">
        <v>3051</v>
      </c>
      <c r="E1041" s="13" t="s">
        <v>3052</v>
      </c>
      <c r="F1041" s="31" t="s">
        <v>262</v>
      </c>
      <c r="G1041" s="31" t="s">
        <v>2631</v>
      </c>
      <c r="H1041" s="31" t="s">
        <v>2292</v>
      </c>
      <c r="I1041" s="31" t="s">
        <v>116</v>
      </c>
      <c r="J1041" s="41" t="s">
        <v>3053</v>
      </c>
      <c r="K1041" s="9">
        <v>43705</v>
      </c>
      <c r="L1041" s="19">
        <v>44681</v>
      </c>
      <c r="M1041" s="32" t="s">
        <v>48</v>
      </c>
      <c r="N1041" s="31" t="s">
        <v>2293</v>
      </c>
      <c r="O1041" s="31" t="s">
        <v>34</v>
      </c>
      <c r="P1041" s="31" t="s">
        <v>575</v>
      </c>
      <c r="Q1041" s="31" t="s">
        <v>576</v>
      </c>
      <c r="R1041" s="31">
        <v>2019</v>
      </c>
      <c r="S1041" s="43">
        <v>741693.44750000001</v>
      </c>
      <c r="T1041" s="32" t="s">
        <v>49</v>
      </c>
      <c r="U1041" s="32" t="s">
        <v>50</v>
      </c>
      <c r="V1041" s="27">
        <v>1</v>
      </c>
    </row>
    <row r="1042" spans="1:22" s="1" customFormat="1" ht="25.25" customHeight="1">
      <c r="A1042" s="40" t="s">
        <v>3054</v>
      </c>
      <c r="B1042" s="27" t="s">
        <v>23</v>
      </c>
      <c r="C1042" s="27" t="s">
        <v>24</v>
      </c>
      <c r="D1042" s="40" t="s">
        <v>3055</v>
      </c>
      <c r="E1042" s="102" t="s">
        <v>3056</v>
      </c>
      <c r="F1042" s="40" t="s">
        <v>27</v>
      </c>
      <c r="G1042" s="40" t="s">
        <v>2722</v>
      </c>
      <c r="H1042" s="27" t="s">
        <v>133</v>
      </c>
      <c r="I1042" s="26" t="s">
        <v>116</v>
      </c>
      <c r="J1042" s="37" t="s">
        <v>2670</v>
      </c>
      <c r="K1042" s="19">
        <v>43713</v>
      </c>
      <c r="L1042" s="19">
        <v>44681</v>
      </c>
      <c r="M1042" s="27" t="s">
        <v>33</v>
      </c>
      <c r="N1042" s="27">
        <v>815003</v>
      </c>
      <c r="O1042" s="26" t="s">
        <v>56</v>
      </c>
      <c r="P1042" s="27" t="s">
        <v>118</v>
      </c>
      <c r="Q1042" s="26" t="s">
        <v>119</v>
      </c>
      <c r="R1042" s="26">
        <v>2019</v>
      </c>
      <c r="S1042" s="22">
        <v>492118.86749999999</v>
      </c>
      <c r="T1042" s="27" t="s">
        <v>36</v>
      </c>
      <c r="U1042" s="27" t="s">
        <v>37</v>
      </c>
      <c r="V1042" s="27">
        <v>1</v>
      </c>
    </row>
    <row r="1043" spans="1:22" s="1" customFormat="1" ht="25.25" customHeight="1">
      <c r="A1043" s="40" t="s">
        <v>3057</v>
      </c>
      <c r="B1043" s="27" t="s">
        <v>23</v>
      </c>
      <c r="C1043" s="27" t="s">
        <v>24</v>
      </c>
      <c r="D1043" s="40" t="s">
        <v>3058</v>
      </c>
      <c r="E1043" s="102" t="s">
        <v>3059</v>
      </c>
      <c r="F1043" s="40" t="s">
        <v>27</v>
      </c>
      <c r="G1043" s="40" t="s">
        <v>2722</v>
      </c>
      <c r="H1043" s="27" t="s">
        <v>133</v>
      </c>
      <c r="I1043" s="26" t="s">
        <v>116</v>
      </c>
      <c r="J1043" s="37" t="s">
        <v>2670</v>
      </c>
      <c r="K1043" s="19">
        <v>43713</v>
      </c>
      <c r="L1043" s="19">
        <v>44681</v>
      </c>
      <c r="M1043" s="27" t="s">
        <v>33</v>
      </c>
      <c r="N1043" s="27">
        <v>817042</v>
      </c>
      <c r="O1043" s="26" t="s">
        <v>56</v>
      </c>
      <c r="P1043" s="27" t="s">
        <v>118</v>
      </c>
      <c r="Q1043" s="26" t="s">
        <v>119</v>
      </c>
      <c r="R1043" s="26">
        <v>2019</v>
      </c>
      <c r="S1043" s="22">
        <v>492118.86749999999</v>
      </c>
      <c r="T1043" s="27" t="s">
        <v>36</v>
      </c>
      <c r="U1043" s="27" t="s">
        <v>37</v>
      </c>
      <c r="V1043" s="27">
        <v>1</v>
      </c>
    </row>
    <row r="1044" spans="1:22" s="1" customFormat="1" ht="25.25" customHeight="1">
      <c r="A1044" s="40" t="s">
        <v>3060</v>
      </c>
      <c r="B1044" s="27" t="s">
        <v>23</v>
      </c>
      <c r="C1044" s="27" t="s">
        <v>24</v>
      </c>
      <c r="D1044" s="40" t="s">
        <v>3061</v>
      </c>
      <c r="E1044" s="102" t="s">
        <v>3062</v>
      </c>
      <c r="F1044" s="40" t="s">
        <v>27</v>
      </c>
      <c r="G1044" s="40" t="s">
        <v>2722</v>
      </c>
      <c r="H1044" s="27" t="s">
        <v>133</v>
      </c>
      <c r="I1044" s="26" t="s">
        <v>116</v>
      </c>
      <c r="J1044" s="37" t="s">
        <v>2670</v>
      </c>
      <c r="K1044" s="19">
        <v>43713</v>
      </c>
      <c r="L1044" s="19">
        <v>44681</v>
      </c>
      <c r="M1044" s="27" t="s">
        <v>33</v>
      </c>
      <c r="N1044" s="27">
        <v>814503</v>
      </c>
      <c r="O1044" s="26" t="s">
        <v>56</v>
      </c>
      <c r="P1044" s="27" t="s">
        <v>118</v>
      </c>
      <c r="Q1044" s="26" t="s">
        <v>119</v>
      </c>
      <c r="R1044" s="26">
        <v>2019</v>
      </c>
      <c r="S1044" s="22">
        <v>492118.86749999999</v>
      </c>
      <c r="T1044" s="27" t="s">
        <v>36</v>
      </c>
      <c r="U1044" s="27" t="s">
        <v>37</v>
      </c>
      <c r="V1044" s="27">
        <v>1</v>
      </c>
    </row>
    <row r="1045" spans="1:22" s="1" customFormat="1" ht="25.25" customHeight="1">
      <c r="A1045" s="40" t="s">
        <v>3063</v>
      </c>
      <c r="B1045" s="27" t="s">
        <v>23</v>
      </c>
      <c r="C1045" s="27" t="s">
        <v>24</v>
      </c>
      <c r="D1045" s="40" t="s">
        <v>3064</v>
      </c>
      <c r="E1045" s="102" t="s">
        <v>3065</v>
      </c>
      <c r="F1045" s="40" t="s">
        <v>27</v>
      </c>
      <c r="G1045" s="40" t="s">
        <v>2722</v>
      </c>
      <c r="H1045" s="27" t="s">
        <v>133</v>
      </c>
      <c r="I1045" s="26" t="s">
        <v>116</v>
      </c>
      <c r="J1045" s="37" t="s">
        <v>2670</v>
      </c>
      <c r="K1045" s="19">
        <v>43713</v>
      </c>
      <c r="L1045" s="19">
        <v>44681</v>
      </c>
      <c r="M1045" s="27" t="s">
        <v>33</v>
      </c>
      <c r="N1045" s="27">
        <v>814502</v>
      </c>
      <c r="O1045" s="26" t="s">
        <v>56</v>
      </c>
      <c r="P1045" s="27" t="s">
        <v>118</v>
      </c>
      <c r="Q1045" s="26" t="s">
        <v>119</v>
      </c>
      <c r="R1045" s="26">
        <v>2019</v>
      </c>
      <c r="S1045" s="22">
        <v>492118.86749999999</v>
      </c>
      <c r="T1045" s="27" t="s">
        <v>36</v>
      </c>
      <c r="U1045" s="27" t="s">
        <v>37</v>
      </c>
      <c r="V1045" s="27">
        <v>1</v>
      </c>
    </row>
    <row r="1046" spans="1:22" s="1" customFormat="1" ht="25.25" customHeight="1">
      <c r="A1046" s="40" t="s">
        <v>3066</v>
      </c>
      <c r="B1046" s="27" t="s">
        <v>23</v>
      </c>
      <c r="C1046" s="27" t="s">
        <v>24</v>
      </c>
      <c r="D1046" s="40" t="s">
        <v>3067</v>
      </c>
      <c r="E1046" s="102" t="s">
        <v>3068</v>
      </c>
      <c r="F1046" s="40" t="s">
        <v>27</v>
      </c>
      <c r="G1046" s="40" t="s">
        <v>2722</v>
      </c>
      <c r="H1046" s="27" t="s">
        <v>133</v>
      </c>
      <c r="I1046" s="26" t="s">
        <v>116</v>
      </c>
      <c r="J1046" s="37" t="s">
        <v>2670</v>
      </c>
      <c r="K1046" s="19">
        <v>43713</v>
      </c>
      <c r="L1046" s="19">
        <v>44681</v>
      </c>
      <c r="M1046" s="27" t="s">
        <v>33</v>
      </c>
      <c r="N1046" s="27">
        <v>814004</v>
      </c>
      <c r="O1046" s="26" t="s">
        <v>56</v>
      </c>
      <c r="P1046" s="27" t="s">
        <v>118</v>
      </c>
      <c r="Q1046" s="26" t="s">
        <v>119</v>
      </c>
      <c r="R1046" s="26">
        <v>2019</v>
      </c>
      <c r="S1046" s="22">
        <v>492118.86749999999</v>
      </c>
      <c r="T1046" s="27" t="s">
        <v>36</v>
      </c>
      <c r="U1046" s="27" t="s">
        <v>37</v>
      </c>
      <c r="V1046" s="27">
        <v>1</v>
      </c>
    </row>
    <row r="1047" spans="1:22" s="1" customFormat="1" ht="25.25" customHeight="1">
      <c r="A1047" s="26" t="s">
        <v>3069</v>
      </c>
      <c r="B1047" s="27" t="s">
        <v>23</v>
      </c>
      <c r="C1047" s="27" t="s">
        <v>24</v>
      </c>
      <c r="D1047" s="26" t="s">
        <v>3070</v>
      </c>
      <c r="E1047" s="30" t="s">
        <v>3071</v>
      </c>
      <c r="F1047" s="40" t="s">
        <v>27</v>
      </c>
      <c r="G1047" s="26" t="s">
        <v>1132</v>
      </c>
      <c r="H1047" s="27" t="s">
        <v>1133</v>
      </c>
      <c r="I1047" s="26" t="s">
        <v>30</v>
      </c>
      <c r="J1047" s="37" t="s">
        <v>2670</v>
      </c>
      <c r="K1047" s="19">
        <v>43713</v>
      </c>
      <c r="L1047" s="19">
        <v>44681</v>
      </c>
      <c r="M1047" s="27" t="s">
        <v>33</v>
      </c>
      <c r="N1047" s="27">
        <v>814003</v>
      </c>
      <c r="O1047" s="26" t="s">
        <v>1135</v>
      </c>
      <c r="P1047" s="27" t="s">
        <v>385</v>
      </c>
      <c r="Q1047" s="26" t="s">
        <v>289</v>
      </c>
      <c r="R1047" s="26">
        <v>2019</v>
      </c>
      <c r="S1047" s="22">
        <v>200218.09349999999</v>
      </c>
      <c r="T1047" s="27" t="s">
        <v>36</v>
      </c>
      <c r="U1047" s="27" t="s">
        <v>37</v>
      </c>
      <c r="V1047" s="27">
        <v>1</v>
      </c>
    </row>
    <row r="1048" spans="1:22" s="1" customFormat="1" ht="25.25" customHeight="1">
      <c r="A1048" s="40" t="s">
        <v>3072</v>
      </c>
      <c r="B1048" s="27" t="s">
        <v>23</v>
      </c>
      <c r="C1048" s="27" t="s">
        <v>24</v>
      </c>
      <c r="D1048" s="40" t="s">
        <v>3073</v>
      </c>
      <c r="E1048" s="102" t="s">
        <v>3074</v>
      </c>
      <c r="F1048" s="40" t="s">
        <v>27</v>
      </c>
      <c r="G1048" s="40" t="s">
        <v>2722</v>
      </c>
      <c r="H1048" s="27" t="s">
        <v>133</v>
      </c>
      <c r="I1048" s="26" t="s">
        <v>116</v>
      </c>
      <c r="J1048" s="37" t="s">
        <v>2670</v>
      </c>
      <c r="K1048" s="19">
        <v>43713</v>
      </c>
      <c r="L1048" s="19">
        <v>44681</v>
      </c>
      <c r="M1048" s="27" t="s">
        <v>33</v>
      </c>
      <c r="N1048" s="27">
        <v>810567</v>
      </c>
      <c r="O1048" s="26" t="s">
        <v>56</v>
      </c>
      <c r="P1048" s="27" t="s">
        <v>118</v>
      </c>
      <c r="Q1048" s="26" t="s">
        <v>119</v>
      </c>
      <c r="R1048" s="26">
        <v>2019</v>
      </c>
      <c r="S1048" s="22">
        <v>492118.86749999999</v>
      </c>
      <c r="T1048" s="27" t="s">
        <v>36</v>
      </c>
      <c r="U1048" s="27" t="s">
        <v>37</v>
      </c>
      <c r="V1048" s="27">
        <v>1</v>
      </c>
    </row>
    <row r="1049" spans="1:22" s="1" customFormat="1" ht="25.25" customHeight="1">
      <c r="A1049" s="40" t="s">
        <v>3075</v>
      </c>
      <c r="B1049" s="27" t="s">
        <v>23</v>
      </c>
      <c r="C1049" s="27" t="s">
        <v>24</v>
      </c>
      <c r="D1049" s="40" t="s">
        <v>3076</v>
      </c>
      <c r="E1049" s="102" t="s">
        <v>3077</v>
      </c>
      <c r="F1049" s="40" t="s">
        <v>27</v>
      </c>
      <c r="G1049" s="40" t="s">
        <v>2722</v>
      </c>
      <c r="H1049" s="27" t="s">
        <v>133</v>
      </c>
      <c r="I1049" s="26" t="s">
        <v>116</v>
      </c>
      <c r="J1049" s="37" t="s">
        <v>2670</v>
      </c>
      <c r="K1049" s="19">
        <v>43713</v>
      </c>
      <c r="L1049" s="19">
        <v>44681</v>
      </c>
      <c r="M1049" s="27" t="s">
        <v>33</v>
      </c>
      <c r="N1049" s="27">
        <v>814503</v>
      </c>
      <c r="O1049" s="26" t="s">
        <v>56</v>
      </c>
      <c r="P1049" s="27" t="s">
        <v>118</v>
      </c>
      <c r="Q1049" s="26" t="s">
        <v>119</v>
      </c>
      <c r="R1049" s="26">
        <v>2019</v>
      </c>
      <c r="S1049" s="22">
        <v>492118.86749999999</v>
      </c>
      <c r="T1049" s="27" t="s">
        <v>36</v>
      </c>
      <c r="U1049" s="27" t="s">
        <v>37</v>
      </c>
      <c r="V1049" s="27">
        <v>1</v>
      </c>
    </row>
    <row r="1050" spans="1:22" s="1" customFormat="1" ht="25.25" customHeight="1">
      <c r="A1050" s="40" t="s">
        <v>3078</v>
      </c>
      <c r="B1050" s="27" t="s">
        <v>23</v>
      </c>
      <c r="C1050" s="27" t="s">
        <v>24</v>
      </c>
      <c r="D1050" s="40" t="s">
        <v>3079</v>
      </c>
      <c r="E1050" s="102" t="s">
        <v>3080</v>
      </c>
      <c r="F1050" s="40" t="s">
        <v>27</v>
      </c>
      <c r="G1050" s="40" t="s">
        <v>2722</v>
      </c>
      <c r="H1050" s="27" t="s">
        <v>133</v>
      </c>
      <c r="I1050" s="26" t="s">
        <v>116</v>
      </c>
      <c r="J1050" s="37" t="s">
        <v>2670</v>
      </c>
      <c r="K1050" s="19">
        <v>43713</v>
      </c>
      <c r="L1050" s="19">
        <v>44681</v>
      </c>
      <c r="M1050" s="27" t="s">
        <v>33</v>
      </c>
      <c r="N1050" s="27">
        <v>814502</v>
      </c>
      <c r="O1050" s="26" t="s">
        <v>56</v>
      </c>
      <c r="P1050" s="27" t="s">
        <v>118</v>
      </c>
      <c r="Q1050" s="26" t="s">
        <v>119</v>
      </c>
      <c r="R1050" s="26">
        <v>2019</v>
      </c>
      <c r="S1050" s="22">
        <v>492118.86749999999</v>
      </c>
      <c r="T1050" s="27" t="s">
        <v>36</v>
      </c>
      <c r="U1050" s="27" t="s">
        <v>37</v>
      </c>
      <c r="V1050" s="27">
        <v>1</v>
      </c>
    </row>
    <row r="1051" spans="1:22" s="1" customFormat="1" ht="25.25" customHeight="1">
      <c r="A1051" s="40" t="s">
        <v>3081</v>
      </c>
      <c r="B1051" s="27" t="s">
        <v>23</v>
      </c>
      <c r="C1051" s="27" t="s">
        <v>24</v>
      </c>
      <c r="D1051" s="40" t="s">
        <v>3082</v>
      </c>
      <c r="E1051" s="102" t="s">
        <v>3083</v>
      </c>
      <c r="F1051" s="40" t="s">
        <v>27</v>
      </c>
      <c r="G1051" s="40" t="s">
        <v>2722</v>
      </c>
      <c r="H1051" s="27" t="s">
        <v>133</v>
      </c>
      <c r="I1051" s="26" t="s">
        <v>116</v>
      </c>
      <c r="J1051" s="37" t="s">
        <v>2670</v>
      </c>
      <c r="K1051" s="19">
        <v>43713</v>
      </c>
      <c r="L1051" s="19">
        <v>44681</v>
      </c>
      <c r="M1051" s="27" t="s">
        <v>33</v>
      </c>
      <c r="N1051" s="27">
        <v>815003</v>
      </c>
      <c r="O1051" s="26" t="s">
        <v>56</v>
      </c>
      <c r="P1051" s="27" t="s">
        <v>118</v>
      </c>
      <c r="Q1051" s="26" t="s">
        <v>119</v>
      </c>
      <c r="R1051" s="26">
        <v>2019</v>
      </c>
      <c r="S1051" s="22">
        <v>492118.86749999999</v>
      </c>
      <c r="T1051" s="27" t="s">
        <v>36</v>
      </c>
      <c r="U1051" s="27" t="s">
        <v>37</v>
      </c>
      <c r="V1051" s="27">
        <v>1</v>
      </c>
    </row>
    <row r="1052" spans="1:22" s="1" customFormat="1" ht="25.25" customHeight="1">
      <c r="A1052" s="40" t="s">
        <v>3084</v>
      </c>
      <c r="B1052" s="27" t="s">
        <v>23</v>
      </c>
      <c r="C1052" s="27" t="s">
        <v>24</v>
      </c>
      <c r="D1052" s="40" t="s">
        <v>3085</v>
      </c>
      <c r="E1052" s="102" t="s">
        <v>3086</v>
      </c>
      <c r="F1052" s="40" t="s">
        <v>27</v>
      </c>
      <c r="G1052" s="40" t="s">
        <v>2722</v>
      </c>
      <c r="H1052" s="27" t="s">
        <v>133</v>
      </c>
      <c r="I1052" s="26" t="s">
        <v>116</v>
      </c>
      <c r="J1052" s="37" t="s">
        <v>2670</v>
      </c>
      <c r="K1052" s="19">
        <v>43713</v>
      </c>
      <c r="L1052" s="19">
        <v>44681</v>
      </c>
      <c r="M1052" s="27" t="s">
        <v>33</v>
      </c>
      <c r="N1052" s="27">
        <v>814502</v>
      </c>
      <c r="O1052" s="26" t="s">
        <v>56</v>
      </c>
      <c r="P1052" s="27" t="s">
        <v>118</v>
      </c>
      <c r="Q1052" s="26" t="s">
        <v>119</v>
      </c>
      <c r="R1052" s="26">
        <v>2019</v>
      </c>
      <c r="S1052" s="22">
        <v>492118.86749999999</v>
      </c>
      <c r="T1052" s="27" t="s">
        <v>36</v>
      </c>
      <c r="U1052" s="27" t="s">
        <v>37</v>
      </c>
      <c r="V1052" s="27">
        <v>1</v>
      </c>
    </row>
    <row r="1053" spans="1:22" s="1" customFormat="1" ht="25.25" customHeight="1">
      <c r="A1053" s="40" t="s">
        <v>3087</v>
      </c>
      <c r="B1053" s="27" t="s">
        <v>23</v>
      </c>
      <c r="C1053" s="27" t="s">
        <v>24</v>
      </c>
      <c r="D1053" s="40" t="s">
        <v>3088</v>
      </c>
      <c r="E1053" s="102" t="s">
        <v>3089</v>
      </c>
      <c r="F1053" s="40" t="s">
        <v>27</v>
      </c>
      <c r="G1053" s="40" t="s">
        <v>2722</v>
      </c>
      <c r="H1053" s="27" t="s">
        <v>133</v>
      </c>
      <c r="I1053" s="26" t="s">
        <v>116</v>
      </c>
      <c r="J1053" s="37" t="s">
        <v>2670</v>
      </c>
      <c r="K1053" s="19">
        <v>43713</v>
      </c>
      <c r="L1053" s="19">
        <v>44681</v>
      </c>
      <c r="M1053" s="27" t="s">
        <v>33</v>
      </c>
      <c r="N1053" s="27">
        <v>814004</v>
      </c>
      <c r="O1053" s="26" t="s">
        <v>56</v>
      </c>
      <c r="P1053" s="27" t="s">
        <v>118</v>
      </c>
      <c r="Q1053" s="26" t="s">
        <v>119</v>
      </c>
      <c r="R1053" s="26">
        <v>2019</v>
      </c>
      <c r="S1053" s="22">
        <v>492118.86749999999</v>
      </c>
      <c r="T1053" s="27" t="s">
        <v>36</v>
      </c>
      <c r="U1053" s="27" t="s">
        <v>37</v>
      </c>
      <c r="V1053" s="27">
        <v>1</v>
      </c>
    </row>
    <row r="1054" spans="1:22" s="1" customFormat="1" ht="25.25" customHeight="1">
      <c r="A1054" s="26" t="s">
        <v>3090</v>
      </c>
      <c r="B1054" s="26" t="s">
        <v>23</v>
      </c>
      <c r="C1054" s="26" t="s">
        <v>24</v>
      </c>
      <c r="D1054" s="26" t="s">
        <v>32</v>
      </c>
      <c r="E1054" s="30" t="s">
        <v>32</v>
      </c>
      <c r="F1054" s="26" t="s">
        <v>262</v>
      </c>
      <c r="G1054" s="26" t="s">
        <v>2631</v>
      </c>
      <c r="H1054" s="26" t="s">
        <v>2906</v>
      </c>
      <c r="I1054" s="26" t="s">
        <v>116</v>
      </c>
      <c r="J1054" s="37" t="s">
        <v>2907</v>
      </c>
      <c r="K1054" s="19">
        <v>43789</v>
      </c>
      <c r="L1054" s="19">
        <v>44681</v>
      </c>
      <c r="M1054" s="26" t="s">
        <v>48</v>
      </c>
      <c r="N1054" s="26" t="s">
        <v>2908</v>
      </c>
      <c r="O1054" s="26" t="s">
        <v>34</v>
      </c>
      <c r="P1054" s="26" t="s">
        <v>575</v>
      </c>
      <c r="Q1054" s="26" t="s">
        <v>576</v>
      </c>
      <c r="R1054" s="26">
        <v>2019</v>
      </c>
      <c r="S1054" s="24">
        <v>708289.48750000005</v>
      </c>
      <c r="T1054" s="26" t="s">
        <v>49</v>
      </c>
      <c r="U1054" s="26" t="s">
        <v>50</v>
      </c>
      <c r="V1054" s="27">
        <v>1</v>
      </c>
    </row>
    <row r="1055" spans="1:22" s="1" customFormat="1" ht="25.25" customHeight="1">
      <c r="A1055" s="40" t="s">
        <v>3094</v>
      </c>
      <c r="B1055" s="27" t="s">
        <v>23</v>
      </c>
      <c r="C1055" s="27" t="s">
        <v>24</v>
      </c>
      <c r="D1055" s="40" t="s">
        <v>3095</v>
      </c>
      <c r="E1055" s="102" t="s">
        <v>3096</v>
      </c>
      <c r="F1055" s="40" t="s">
        <v>27</v>
      </c>
      <c r="G1055" s="40" t="s">
        <v>2722</v>
      </c>
      <c r="H1055" s="27" t="s">
        <v>133</v>
      </c>
      <c r="I1055" s="26" t="s">
        <v>116</v>
      </c>
      <c r="J1055" s="37" t="s">
        <v>2670</v>
      </c>
      <c r="K1055" s="19">
        <v>43713</v>
      </c>
      <c r="L1055" s="19">
        <v>44681</v>
      </c>
      <c r="M1055" s="27" t="s">
        <v>33</v>
      </c>
      <c r="N1055" s="27">
        <v>814004</v>
      </c>
      <c r="O1055" s="26" t="s">
        <v>56</v>
      </c>
      <c r="P1055" s="27" t="s">
        <v>118</v>
      </c>
      <c r="Q1055" s="26" t="s">
        <v>119</v>
      </c>
      <c r="R1055" s="26">
        <v>2019</v>
      </c>
      <c r="S1055" s="22">
        <v>492118.86749999999</v>
      </c>
      <c r="T1055" s="27" t="s">
        <v>36</v>
      </c>
      <c r="U1055" s="27" t="s">
        <v>37</v>
      </c>
      <c r="V1055" s="27">
        <v>1</v>
      </c>
    </row>
    <row r="1056" spans="1:22" s="1" customFormat="1" ht="25.25" customHeight="1">
      <c r="A1056" s="40" t="s">
        <v>3097</v>
      </c>
      <c r="B1056" s="27" t="s">
        <v>23</v>
      </c>
      <c r="C1056" s="27" t="s">
        <v>24</v>
      </c>
      <c r="D1056" s="40" t="s">
        <v>3098</v>
      </c>
      <c r="E1056" s="102" t="s">
        <v>3099</v>
      </c>
      <c r="F1056" s="40" t="s">
        <v>27</v>
      </c>
      <c r="G1056" s="40" t="s">
        <v>2722</v>
      </c>
      <c r="H1056" s="27" t="s">
        <v>133</v>
      </c>
      <c r="I1056" s="26" t="s">
        <v>116</v>
      </c>
      <c r="J1056" s="37" t="s">
        <v>2670</v>
      </c>
      <c r="K1056" s="19">
        <v>43713</v>
      </c>
      <c r="L1056" s="19">
        <v>44681</v>
      </c>
      <c r="M1056" s="27" t="s">
        <v>33</v>
      </c>
      <c r="N1056" s="27">
        <v>815003</v>
      </c>
      <c r="O1056" s="26" t="s">
        <v>56</v>
      </c>
      <c r="P1056" s="27" t="s">
        <v>118</v>
      </c>
      <c r="Q1056" s="26" t="s">
        <v>119</v>
      </c>
      <c r="R1056" s="26">
        <v>2019</v>
      </c>
      <c r="S1056" s="22">
        <v>492118.86749999999</v>
      </c>
      <c r="T1056" s="27" t="s">
        <v>36</v>
      </c>
      <c r="U1056" s="27" t="s">
        <v>37</v>
      </c>
      <c r="V1056" s="27">
        <v>1</v>
      </c>
    </row>
    <row r="1057" spans="1:22" s="1" customFormat="1" ht="25.25" customHeight="1">
      <c r="A1057" s="40" t="s">
        <v>3100</v>
      </c>
      <c r="B1057" s="27" t="s">
        <v>23</v>
      </c>
      <c r="C1057" s="27" t="s">
        <v>24</v>
      </c>
      <c r="D1057" s="40" t="s">
        <v>3101</v>
      </c>
      <c r="E1057" s="102" t="s">
        <v>3102</v>
      </c>
      <c r="F1057" s="40" t="s">
        <v>27</v>
      </c>
      <c r="G1057" s="40" t="s">
        <v>2722</v>
      </c>
      <c r="H1057" s="27" t="s">
        <v>133</v>
      </c>
      <c r="I1057" s="26" t="s">
        <v>116</v>
      </c>
      <c r="J1057" s="37" t="s">
        <v>2670</v>
      </c>
      <c r="K1057" s="19">
        <v>43713</v>
      </c>
      <c r="L1057" s="19">
        <v>44681</v>
      </c>
      <c r="M1057" s="27" t="s">
        <v>33</v>
      </c>
      <c r="N1057" s="27">
        <v>817042</v>
      </c>
      <c r="O1057" s="26" t="s">
        <v>56</v>
      </c>
      <c r="P1057" s="27" t="s">
        <v>118</v>
      </c>
      <c r="Q1057" s="26" t="s">
        <v>119</v>
      </c>
      <c r="R1057" s="26">
        <v>2019</v>
      </c>
      <c r="S1057" s="22">
        <v>492118.86749999999</v>
      </c>
      <c r="T1057" s="27" t="s">
        <v>36</v>
      </c>
      <c r="U1057" s="27" t="s">
        <v>37</v>
      </c>
      <c r="V1057" s="27">
        <v>1</v>
      </c>
    </row>
    <row r="1058" spans="1:22" s="1" customFormat="1" ht="25.25" customHeight="1">
      <c r="A1058" s="26" t="s">
        <v>3103</v>
      </c>
      <c r="B1058" s="27" t="s">
        <v>23</v>
      </c>
      <c r="C1058" s="27" t="s">
        <v>24</v>
      </c>
      <c r="D1058" s="26" t="s">
        <v>3104</v>
      </c>
      <c r="E1058" s="30" t="s">
        <v>3105</v>
      </c>
      <c r="F1058" s="40" t="s">
        <v>27</v>
      </c>
      <c r="G1058" s="26" t="s">
        <v>1132</v>
      </c>
      <c r="H1058" s="27" t="s">
        <v>1133</v>
      </c>
      <c r="I1058" s="26" t="s">
        <v>30</v>
      </c>
      <c r="J1058" s="37" t="s">
        <v>2670</v>
      </c>
      <c r="K1058" s="19">
        <v>43713</v>
      </c>
      <c r="L1058" s="19">
        <v>44681</v>
      </c>
      <c r="M1058" s="27" t="s">
        <v>33</v>
      </c>
      <c r="N1058" s="27">
        <v>814003</v>
      </c>
      <c r="O1058" s="26" t="s">
        <v>1135</v>
      </c>
      <c r="P1058" s="27" t="s">
        <v>385</v>
      </c>
      <c r="Q1058" s="26" t="s">
        <v>289</v>
      </c>
      <c r="R1058" s="26">
        <v>2019</v>
      </c>
      <c r="S1058" s="22">
        <v>200218.09349999999</v>
      </c>
      <c r="T1058" s="27" t="s">
        <v>36</v>
      </c>
      <c r="U1058" s="27" t="s">
        <v>37</v>
      </c>
      <c r="V1058" s="27">
        <v>1</v>
      </c>
    </row>
    <row r="1059" spans="1:22" s="1" customFormat="1" ht="25.25" customHeight="1">
      <c r="A1059" s="40" t="s">
        <v>3106</v>
      </c>
      <c r="B1059" s="27" t="s">
        <v>23</v>
      </c>
      <c r="C1059" s="27" t="s">
        <v>24</v>
      </c>
      <c r="D1059" s="40" t="s">
        <v>3107</v>
      </c>
      <c r="E1059" s="102" t="s">
        <v>3108</v>
      </c>
      <c r="F1059" s="40" t="s">
        <v>27</v>
      </c>
      <c r="G1059" s="40" t="s">
        <v>2722</v>
      </c>
      <c r="H1059" s="27" t="s">
        <v>133</v>
      </c>
      <c r="I1059" s="26" t="s">
        <v>116</v>
      </c>
      <c r="J1059" s="37" t="s">
        <v>2670</v>
      </c>
      <c r="K1059" s="19">
        <v>43713</v>
      </c>
      <c r="L1059" s="19">
        <v>44681</v>
      </c>
      <c r="M1059" s="27" t="s">
        <v>33</v>
      </c>
      <c r="N1059" s="27" t="s">
        <v>32</v>
      </c>
      <c r="O1059" s="26" t="s">
        <v>56</v>
      </c>
      <c r="P1059" s="27" t="s">
        <v>118</v>
      </c>
      <c r="Q1059" s="26" t="s">
        <v>119</v>
      </c>
      <c r="R1059" s="26">
        <v>2019</v>
      </c>
      <c r="S1059" s="22">
        <v>492118.86749999999</v>
      </c>
      <c r="T1059" s="27" t="s">
        <v>36</v>
      </c>
      <c r="U1059" s="27" t="s">
        <v>37</v>
      </c>
      <c r="V1059" s="27">
        <v>1</v>
      </c>
    </row>
    <row r="1060" spans="1:22" s="1" customFormat="1" ht="25.25" customHeight="1">
      <c r="A1060" s="40" t="s">
        <v>3109</v>
      </c>
      <c r="B1060" s="27" t="s">
        <v>23</v>
      </c>
      <c r="C1060" s="27" t="s">
        <v>24</v>
      </c>
      <c r="D1060" s="40" t="s">
        <v>3110</v>
      </c>
      <c r="E1060" s="102" t="s">
        <v>3111</v>
      </c>
      <c r="F1060" s="40" t="s">
        <v>27</v>
      </c>
      <c r="G1060" s="40" t="s">
        <v>2722</v>
      </c>
      <c r="H1060" s="27" t="s">
        <v>133</v>
      </c>
      <c r="I1060" s="26" t="s">
        <v>116</v>
      </c>
      <c r="J1060" s="37" t="s">
        <v>2670</v>
      </c>
      <c r="K1060" s="19">
        <v>43713</v>
      </c>
      <c r="L1060" s="19">
        <v>44681</v>
      </c>
      <c r="M1060" s="27" t="s">
        <v>33</v>
      </c>
      <c r="N1060" s="27">
        <v>810567</v>
      </c>
      <c r="O1060" s="26" t="s">
        <v>56</v>
      </c>
      <c r="P1060" s="27" t="s">
        <v>118</v>
      </c>
      <c r="Q1060" s="26" t="s">
        <v>119</v>
      </c>
      <c r="R1060" s="26">
        <v>2019</v>
      </c>
      <c r="S1060" s="22">
        <v>492118.86749999999</v>
      </c>
      <c r="T1060" s="27" t="s">
        <v>36</v>
      </c>
      <c r="U1060" s="27" t="s">
        <v>37</v>
      </c>
      <c r="V1060" s="27">
        <v>1</v>
      </c>
    </row>
    <row r="1061" spans="1:22" s="1" customFormat="1" ht="25.25" customHeight="1">
      <c r="A1061" s="40" t="s">
        <v>3112</v>
      </c>
      <c r="B1061" s="27" t="s">
        <v>23</v>
      </c>
      <c r="C1061" s="27" t="s">
        <v>24</v>
      </c>
      <c r="D1061" s="40" t="s">
        <v>3113</v>
      </c>
      <c r="E1061" s="102" t="s">
        <v>3114</v>
      </c>
      <c r="F1061" s="40" t="s">
        <v>27</v>
      </c>
      <c r="G1061" s="40" t="s">
        <v>2722</v>
      </c>
      <c r="H1061" s="27" t="s">
        <v>133</v>
      </c>
      <c r="I1061" s="26" t="s">
        <v>116</v>
      </c>
      <c r="J1061" s="37" t="s">
        <v>2670</v>
      </c>
      <c r="K1061" s="19">
        <v>43713</v>
      </c>
      <c r="L1061" s="19">
        <v>44681</v>
      </c>
      <c r="M1061" s="27" t="s">
        <v>33</v>
      </c>
      <c r="N1061" s="27">
        <v>814502</v>
      </c>
      <c r="O1061" s="26" t="s">
        <v>56</v>
      </c>
      <c r="P1061" s="27" t="s">
        <v>118</v>
      </c>
      <c r="Q1061" s="26" t="s">
        <v>119</v>
      </c>
      <c r="R1061" s="26">
        <v>2019</v>
      </c>
      <c r="S1061" s="22">
        <v>492118.86749999999</v>
      </c>
      <c r="T1061" s="27" t="s">
        <v>36</v>
      </c>
      <c r="U1061" s="27" t="s">
        <v>37</v>
      </c>
      <c r="V1061" s="27">
        <v>1</v>
      </c>
    </row>
    <row r="1062" spans="1:22" s="1" customFormat="1" ht="25.25" customHeight="1">
      <c r="A1062" s="40" t="s">
        <v>3115</v>
      </c>
      <c r="B1062" s="27" t="s">
        <v>23</v>
      </c>
      <c r="C1062" s="27" t="s">
        <v>24</v>
      </c>
      <c r="D1062" s="40" t="s">
        <v>3116</v>
      </c>
      <c r="E1062" s="102" t="s">
        <v>3117</v>
      </c>
      <c r="F1062" s="40" t="s">
        <v>27</v>
      </c>
      <c r="G1062" s="40" t="s">
        <v>2722</v>
      </c>
      <c r="H1062" s="27" t="s">
        <v>133</v>
      </c>
      <c r="I1062" s="26" t="s">
        <v>116</v>
      </c>
      <c r="J1062" s="37" t="s">
        <v>2670</v>
      </c>
      <c r="K1062" s="19">
        <v>43713</v>
      </c>
      <c r="L1062" s="19">
        <v>44681</v>
      </c>
      <c r="M1062" s="27" t="s">
        <v>33</v>
      </c>
      <c r="N1062" s="27">
        <v>816004</v>
      </c>
      <c r="O1062" s="26" t="s">
        <v>56</v>
      </c>
      <c r="P1062" s="27" t="s">
        <v>118</v>
      </c>
      <c r="Q1062" s="26" t="s">
        <v>119</v>
      </c>
      <c r="R1062" s="26">
        <v>2019</v>
      </c>
      <c r="S1062" s="22">
        <v>492118.86749999999</v>
      </c>
      <c r="T1062" s="27" t="s">
        <v>36</v>
      </c>
      <c r="U1062" s="27" t="s">
        <v>37</v>
      </c>
      <c r="V1062" s="27">
        <v>1</v>
      </c>
    </row>
    <row r="1063" spans="1:22" s="1" customFormat="1" ht="25.25" customHeight="1">
      <c r="A1063" s="40" t="s">
        <v>3118</v>
      </c>
      <c r="B1063" s="27" t="s">
        <v>23</v>
      </c>
      <c r="C1063" s="27" t="s">
        <v>24</v>
      </c>
      <c r="D1063" s="40" t="s">
        <v>3119</v>
      </c>
      <c r="E1063" s="102" t="s">
        <v>3120</v>
      </c>
      <c r="F1063" s="40" t="s">
        <v>27</v>
      </c>
      <c r="G1063" s="40" t="s">
        <v>2722</v>
      </c>
      <c r="H1063" s="27" t="s">
        <v>133</v>
      </c>
      <c r="I1063" s="26" t="s">
        <v>116</v>
      </c>
      <c r="J1063" s="37" t="s">
        <v>2670</v>
      </c>
      <c r="K1063" s="19">
        <v>43713</v>
      </c>
      <c r="L1063" s="19">
        <v>44681</v>
      </c>
      <c r="M1063" s="27" t="s">
        <v>33</v>
      </c>
      <c r="N1063" s="27">
        <v>814502</v>
      </c>
      <c r="O1063" s="26" t="s">
        <v>56</v>
      </c>
      <c r="P1063" s="27" t="s">
        <v>118</v>
      </c>
      <c r="Q1063" s="26" t="s">
        <v>119</v>
      </c>
      <c r="R1063" s="26">
        <v>2019</v>
      </c>
      <c r="S1063" s="22">
        <v>492118.86749999999</v>
      </c>
      <c r="T1063" s="27" t="s">
        <v>36</v>
      </c>
      <c r="U1063" s="27" t="s">
        <v>37</v>
      </c>
      <c r="V1063" s="27">
        <v>1</v>
      </c>
    </row>
    <row r="1064" spans="1:22" s="1" customFormat="1" ht="25.25" customHeight="1">
      <c r="A1064" s="31" t="s">
        <v>3121</v>
      </c>
      <c r="B1064" s="32" t="s">
        <v>23</v>
      </c>
      <c r="C1064" s="31" t="s">
        <v>24</v>
      </c>
      <c r="D1064" s="36" t="s">
        <v>3122</v>
      </c>
      <c r="E1064" s="11" t="s">
        <v>3123</v>
      </c>
      <c r="F1064" s="36" t="s">
        <v>65</v>
      </c>
      <c r="G1064" s="36" t="s">
        <v>3124</v>
      </c>
      <c r="H1064" s="32" t="s">
        <v>123</v>
      </c>
      <c r="I1064" s="31" t="s">
        <v>30</v>
      </c>
      <c r="J1064" s="83" t="s">
        <v>3125</v>
      </c>
      <c r="K1064" s="6">
        <v>43713</v>
      </c>
      <c r="L1064" s="19">
        <v>44681</v>
      </c>
      <c r="M1064" s="33" t="s">
        <v>161</v>
      </c>
      <c r="N1064" s="32" t="s">
        <v>32</v>
      </c>
      <c r="O1064" s="36" t="s">
        <v>34</v>
      </c>
      <c r="P1064" s="36" t="s">
        <v>127</v>
      </c>
      <c r="Q1064" s="36" t="s">
        <v>3126</v>
      </c>
      <c r="R1064" s="36">
        <v>2019</v>
      </c>
      <c r="S1064" s="21">
        <v>304338.70250000001</v>
      </c>
      <c r="T1064" s="27" t="s">
        <v>162</v>
      </c>
      <c r="U1064" s="36" t="s">
        <v>86</v>
      </c>
      <c r="V1064" s="27">
        <v>1</v>
      </c>
    </row>
    <row r="1065" spans="1:22" s="1" customFormat="1" ht="25.25" customHeight="1">
      <c r="A1065" s="31" t="s">
        <v>3127</v>
      </c>
      <c r="B1065" s="32" t="s">
        <v>23</v>
      </c>
      <c r="C1065" s="31" t="s">
        <v>24</v>
      </c>
      <c r="D1065" s="36" t="s">
        <v>3128</v>
      </c>
      <c r="E1065" s="11" t="s">
        <v>3129</v>
      </c>
      <c r="F1065" s="36" t="s">
        <v>65</v>
      </c>
      <c r="G1065" s="36" t="s">
        <v>3124</v>
      </c>
      <c r="H1065" s="32" t="s">
        <v>123</v>
      </c>
      <c r="I1065" s="31" t="s">
        <v>30</v>
      </c>
      <c r="J1065" s="83" t="s">
        <v>3125</v>
      </c>
      <c r="K1065" s="6">
        <v>43713</v>
      </c>
      <c r="L1065" s="19">
        <v>44681</v>
      </c>
      <c r="M1065" s="33" t="s">
        <v>161</v>
      </c>
      <c r="N1065" s="32" t="s">
        <v>32</v>
      </c>
      <c r="O1065" s="36" t="s">
        <v>34</v>
      </c>
      <c r="P1065" s="36" t="s">
        <v>127</v>
      </c>
      <c r="Q1065" s="36" t="s">
        <v>3126</v>
      </c>
      <c r="R1065" s="36">
        <v>2019</v>
      </c>
      <c r="S1065" s="21">
        <v>304338.70250000001</v>
      </c>
      <c r="T1065" s="27" t="s">
        <v>162</v>
      </c>
      <c r="U1065" s="36" t="s">
        <v>86</v>
      </c>
      <c r="V1065" s="27">
        <v>1</v>
      </c>
    </row>
    <row r="1066" spans="1:22" s="1" customFormat="1" ht="25.25" customHeight="1">
      <c r="A1066" s="31" t="s">
        <v>3130</v>
      </c>
      <c r="B1066" s="32" t="s">
        <v>23</v>
      </c>
      <c r="C1066" s="31" t="s">
        <v>24</v>
      </c>
      <c r="D1066" s="36" t="s">
        <v>3131</v>
      </c>
      <c r="E1066" s="11" t="s">
        <v>3132</v>
      </c>
      <c r="F1066" s="36" t="s">
        <v>65</v>
      </c>
      <c r="G1066" s="36" t="s">
        <v>3124</v>
      </c>
      <c r="H1066" s="32" t="s">
        <v>123</v>
      </c>
      <c r="I1066" s="31" t="s">
        <v>30</v>
      </c>
      <c r="J1066" s="83" t="s">
        <v>3125</v>
      </c>
      <c r="K1066" s="6">
        <v>43713</v>
      </c>
      <c r="L1066" s="19">
        <v>44681</v>
      </c>
      <c r="M1066" s="33" t="s">
        <v>161</v>
      </c>
      <c r="N1066" s="32" t="s">
        <v>32</v>
      </c>
      <c r="O1066" s="36" t="s">
        <v>34</v>
      </c>
      <c r="P1066" s="36" t="s">
        <v>127</v>
      </c>
      <c r="Q1066" s="36" t="s">
        <v>3126</v>
      </c>
      <c r="R1066" s="36">
        <v>2019</v>
      </c>
      <c r="S1066" s="21">
        <v>304338.70250000001</v>
      </c>
      <c r="T1066" s="27" t="s">
        <v>162</v>
      </c>
      <c r="U1066" s="36" t="s">
        <v>86</v>
      </c>
      <c r="V1066" s="27">
        <v>1</v>
      </c>
    </row>
    <row r="1067" spans="1:22" s="1" customFormat="1" ht="25.25" customHeight="1">
      <c r="A1067" s="31" t="s">
        <v>3133</v>
      </c>
      <c r="B1067" s="32" t="s">
        <v>23</v>
      </c>
      <c r="C1067" s="31" t="s">
        <v>24</v>
      </c>
      <c r="D1067" s="36" t="s">
        <v>3134</v>
      </c>
      <c r="E1067" s="11" t="s">
        <v>3135</v>
      </c>
      <c r="F1067" s="36" t="s">
        <v>65</v>
      </c>
      <c r="G1067" s="36" t="s">
        <v>3124</v>
      </c>
      <c r="H1067" s="32" t="s">
        <v>123</v>
      </c>
      <c r="I1067" s="31" t="s">
        <v>30</v>
      </c>
      <c r="J1067" s="83" t="s">
        <v>3125</v>
      </c>
      <c r="K1067" s="6">
        <v>43713</v>
      </c>
      <c r="L1067" s="19">
        <v>44681</v>
      </c>
      <c r="M1067" s="33" t="s">
        <v>161</v>
      </c>
      <c r="N1067" s="32" t="s">
        <v>32</v>
      </c>
      <c r="O1067" s="36" t="s">
        <v>34</v>
      </c>
      <c r="P1067" s="36" t="s">
        <v>127</v>
      </c>
      <c r="Q1067" s="36" t="s">
        <v>3126</v>
      </c>
      <c r="R1067" s="36">
        <v>2019</v>
      </c>
      <c r="S1067" s="21">
        <v>304338.70250000001</v>
      </c>
      <c r="T1067" s="27" t="s">
        <v>162</v>
      </c>
      <c r="U1067" s="36" t="s">
        <v>86</v>
      </c>
      <c r="V1067" s="27">
        <v>1</v>
      </c>
    </row>
    <row r="1068" spans="1:22" s="1" customFormat="1" ht="25.25" customHeight="1">
      <c r="A1068" s="31" t="s">
        <v>3136</v>
      </c>
      <c r="B1068" s="32" t="s">
        <v>23</v>
      </c>
      <c r="C1068" s="31" t="s">
        <v>24</v>
      </c>
      <c r="D1068" s="36" t="s">
        <v>3137</v>
      </c>
      <c r="E1068" s="11" t="s">
        <v>3138</v>
      </c>
      <c r="F1068" s="36" t="s">
        <v>65</v>
      </c>
      <c r="G1068" s="36" t="s">
        <v>3124</v>
      </c>
      <c r="H1068" s="32" t="s">
        <v>123</v>
      </c>
      <c r="I1068" s="31" t="s">
        <v>30</v>
      </c>
      <c r="J1068" s="83" t="s">
        <v>3125</v>
      </c>
      <c r="K1068" s="6">
        <v>43713</v>
      </c>
      <c r="L1068" s="19">
        <v>44681</v>
      </c>
      <c r="M1068" s="33" t="s">
        <v>161</v>
      </c>
      <c r="N1068" s="32" t="s">
        <v>32</v>
      </c>
      <c r="O1068" s="36" t="s">
        <v>34</v>
      </c>
      <c r="P1068" s="36" t="s">
        <v>127</v>
      </c>
      <c r="Q1068" s="36" t="s">
        <v>3126</v>
      </c>
      <c r="R1068" s="36">
        <v>2019</v>
      </c>
      <c r="S1068" s="21">
        <v>304338.70250000001</v>
      </c>
      <c r="T1068" s="27" t="s">
        <v>162</v>
      </c>
      <c r="U1068" s="36" t="s">
        <v>86</v>
      </c>
      <c r="V1068" s="27">
        <v>1</v>
      </c>
    </row>
    <row r="1069" spans="1:22" s="1" customFormat="1" ht="25.25" customHeight="1">
      <c r="A1069" s="31" t="s">
        <v>3139</v>
      </c>
      <c r="B1069" s="32" t="s">
        <v>23</v>
      </c>
      <c r="C1069" s="31" t="s">
        <v>24</v>
      </c>
      <c r="D1069" s="36" t="s">
        <v>3140</v>
      </c>
      <c r="E1069" s="11" t="s">
        <v>3141</v>
      </c>
      <c r="F1069" s="36" t="s">
        <v>65</v>
      </c>
      <c r="G1069" s="36" t="s">
        <v>3124</v>
      </c>
      <c r="H1069" s="32" t="s">
        <v>123</v>
      </c>
      <c r="I1069" s="31" t="s">
        <v>30</v>
      </c>
      <c r="J1069" s="83" t="s">
        <v>3125</v>
      </c>
      <c r="K1069" s="6">
        <v>43713</v>
      </c>
      <c r="L1069" s="19">
        <v>44681</v>
      </c>
      <c r="M1069" s="33" t="s">
        <v>161</v>
      </c>
      <c r="N1069" s="32" t="s">
        <v>32</v>
      </c>
      <c r="O1069" s="36" t="s">
        <v>34</v>
      </c>
      <c r="P1069" s="36" t="s">
        <v>127</v>
      </c>
      <c r="Q1069" s="36" t="s">
        <v>3126</v>
      </c>
      <c r="R1069" s="36">
        <v>2019</v>
      </c>
      <c r="S1069" s="21">
        <v>304338.70250000001</v>
      </c>
      <c r="T1069" s="27" t="s">
        <v>162</v>
      </c>
      <c r="U1069" s="36" t="s">
        <v>86</v>
      </c>
      <c r="V1069" s="27">
        <v>1</v>
      </c>
    </row>
    <row r="1070" spans="1:22" s="1" customFormat="1" ht="25.25" customHeight="1">
      <c r="A1070" s="31" t="s">
        <v>3142</v>
      </c>
      <c r="B1070" s="32" t="s">
        <v>23</v>
      </c>
      <c r="C1070" s="31" t="s">
        <v>24</v>
      </c>
      <c r="D1070" s="36" t="s">
        <v>3143</v>
      </c>
      <c r="E1070" s="11" t="s">
        <v>3144</v>
      </c>
      <c r="F1070" s="36" t="s">
        <v>65</v>
      </c>
      <c r="G1070" s="36" t="s">
        <v>3124</v>
      </c>
      <c r="H1070" s="32" t="s">
        <v>123</v>
      </c>
      <c r="I1070" s="31" t="s">
        <v>30</v>
      </c>
      <c r="J1070" s="83" t="s">
        <v>3125</v>
      </c>
      <c r="K1070" s="6">
        <v>43713</v>
      </c>
      <c r="L1070" s="19">
        <v>44681</v>
      </c>
      <c r="M1070" s="33" t="s">
        <v>161</v>
      </c>
      <c r="N1070" s="32" t="s">
        <v>32</v>
      </c>
      <c r="O1070" s="36" t="s">
        <v>34</v>
      </c>
      <c r="P1070" s="36" t="s">
        <v>127</v>
      </c>
      <c r="Q1070" s="36" t="s">
        <v>3126</v>
      </c>
      <c r="R1070" s="36">
        <v>2019</v>
      </c>
      <c r="S1070" s="21">
        <v>304338.70250000001</v>
      </c>
      <c r="T1070" s="27" t="s">
        <v>162</v>
      </c>
      <c r="U1070" s="36" t="s">
        <v>86</v>
      </c>
      <c r="V1070" s="27">
        <v>1</v>
      </c>
    </row>
    <row r="1071" spans="1:22" s="1" customFormat="1" ht="25.25" customHeight="1">
      <c r="A1071" s="31" t="s">
        <v>3145</v>
      </c>
      <c r="B1071" s="32" t="s">
        <v>23</v>
      </c>
      <c r="C1071" s="31" t="s">
        <v>24</v>
      </c>
      <c r="D1071" s="36" t="s">
        <v>3146</v>
      </c>
      <c r="E1071" s="11" t="s">
        <v>3147</v>
      </c>
      <c r="F1071" s="36" t="s">
        <v>65</v>
      </c>
      <c r="G1071" s="36" t="s">
        <v>3124</v>
      </c>
      <c r="H1071" s="32" t="s">
        <v>123</v>
      </c>
      <c r="I1071" s="31" t="s">
        <v>30</v>
      </c>
      <c r="J1071" s="83" t="s">
        <v>3125</v>
      </c>
      <c r="K1071" s="6">
        <v>43713</v>
      </c>
      <c r="L1071" s="19">
        <v>44681</v>
      </c>
      <c r="M1071" s="33" t="s">
        <v>161</v>
      </c>
      <c r="N1071" s="32" t="s">
        <v>32</v>
      </c>
      <c r="O1071" s="36" t="s">
        <v>34</v>
      </c>
      <c r="P1071" s="36" t="s">
        <v>127</v>
      </c>
      <c r="Q1071" s="36" t="s">
        <v>3126</v>
      </c>
      <c r="R1071" s="36">
        <v>2019</v>
      </c>
      <c r="S1071" s="21">
        <v>304338.70250000001</v>
      </c>
      <c r="T1071" s="27" t="s">
        <v>162</v>
      </c>
      <c r="U1071" s="36" t="s">
        <v>86</v>
      </c>
      <c r="V1071" s="27">
        <v>1</v>
      </c>
    </row>
    <row r="1072" spans="1:22" s="1" customFormat="1" ht="25.25" customHeight="1">
      <c r="A1072" s="31" t="s">
        <v>3148</v>
      </c>
      <c r="B1072" s="32" t="s">
        <v>23</v>
      </c>
      <c r="C1072" s="31" t="s">
        <v>24</v>
      </c>
      <c r="D1072" s="36" t="s">
        <v>3149</v>
      </c>
      <c r="E1072" s="11" t="s">
        <v>3150</v>
      </c>
      <c r="F1072" s="36" t="s">
        <v>65</v>
      </c>
      <c r="G1072" s="36" t="s">
        <v>3124</v>
      </c>
      <c r="H1072" s="32" t="s">
        <v>123</v>
      </c>
      <c r="I1072" s="31" t="s">
        <v>30</v>
      </c>
      <c r="J1072" s="83" t="s">
        <v>3125</v>
      </c>
      <c r="K1072" s="6">
        <v>43713</v>
      </c>
      <c r="L1072" s="19">
        <v>44681</v>
      </c>
      <c r="M1072" s="33" t="s">
        <v>161</v>
      </c>
      <c r="N1072" s="32" t="s">
        <v>32</v>
      </c>
      <c r="O1072" s="36" t="s">
        <v>34</v>
      </c>
      <c r="P1072" s="36" t="s">
        <v>127</v>
      </c>
      <c r="Q1072" s="36" t="s">
        <v>3126</v>
      </c>
      <c r="R1072" s="36">
        <v>2019</v>
      </c>
      <c r="S1072" s="21">
        <v>304338.70250000001</v>
      </c>
      <c r="T1072" s="27" t="s">
        <v>162</v>
      </c>
      <c r="U1072" s="36" t="s">
        <v>86</v>
      </c>
      <c r="V1072" s="27">
        <v>1</v>
      </c>
    </row>
    <row r="1073" spans="1:22" s="1" customFormat="1" ht="25.25" customHeight="1">
      <c r="A1073" s="31" t="s">
        <v>3151</v>
      </c>
      <c r="B1073" s="32" t="s">
        <v>23</v>
      </c>
      <c r="C1073" s="31" t="s">
        <v>24</v>
      </c>
      <c r="D1073" s="36" t="s">
        <v>3152</v>
      </c>
      <c r="E1073" s="11" t="s">
        <v>3153</v>
      </c>
      <c r="F1073" s="36" t="s">
        <v>65</v>
      </c>
      <c r="G1073" s="36" t="s">
        <v>3124</v>
      </c>
      <c r="H1073" s="32" t="s">
        <v>123</v>
      </c>
      <c r="I1073" s="31" t="s">
        <v>30</v>
      </c>
      <c r="J1073" s="83" t="s">
        <v>3125</v>
      </c>
      <c r="K1073" s="6">
        <v>43713</v>
      </c>
      <c r="L1073" s="19">
        <v>44681</v>
      </c>
      <c r="M1073" s="33" t="s">
        <v>161</v>
      </c>
      <c r="N1073" s="32" t="s">
        <v>32</v>
      </c>
      <c r="O1073" s="36" t="s">
        <v>34</v>
      </c>
      <c r="P1073" s="36" t="s">
        <v>127</v>
      </c>
      <c r="Q1073" s="36" t="s">
        <v>3126</v>
      </c>
      <c r="R1073" s="36">
        <v>2019</v>
      </c>
      <c r="S1073" s="21">
        <v>304338.70250000001</v>
      </c>
      <c r="T1073" s="27" t="s">
        <v>162</v>
      </c>
      <c r="U1073" s="36" t="s">
        <v>86</v>
      </c>
      <c r="V1073" s="27">
        <v>1</v>
      </c>
    </row>
    <row r="1074" spans="1:22" s="1" customFormat="1" ht="25.25" customHeight="1">
      <c r="A1074" s="31" t="s">
        <v>3154</v>
      </c>
      <c r="B1074" s="32" t="s">
        <v>23</v>
      </c>
      <c r="C1074" s="31" t="s">
        <v>24</v>
      </c>
      <c r="D1074" s="36" t="s">
        <v>3155</v>
      </c>
      <c r="E1074" s="11" t="s">
        <v>3156</v>
      </c>
      <c r="F1074" s="36" t="s">
        <v>65</v>
      </c>
      <c r="G1074" s="36" t="s">
        <v>3124</v>
      </c>
      <c r="H1074" s="32" t="s">
        <v>123</v>
      </c>
      <c r="I1074" s="31" t="s">
        <v>30</v>
      </c>
      <c r="J1074" s="83" t="s">
        <v>3125</v>
      </c>
      <c r="K1074" s="6">
        <v>43713</v>
      </c>
      <c r="L1074" s="19">
        <v>44681</v>
      </c>
      <c r="M1074" s="33" t="s">
        <v>161</v>
      </c>
      <c r="N1074" s="32" t="s">
        <v>32</v>
      </c>
      <c r="O1074" s="36" t="s">
        <v>34</v>
      </c>
      <c r="P1074" s="36" t="s">
        <v>127</v>
      </c>
      <c r="Q1074" s="36" t="s">
        <v>3126</v>
      </c>
      <c r="R1074" s="36">
        <v>2019</v>
      </c>
      <c r="S1074" s="21">
        <v>304338.70250000001</v>
      </c>
      <c r="T1074" s="27" t="s">
        <v>162</v>
      </c>
      <c r="U1074" s="36" t="s">
        <v>86</v>
      </c>
      <c r="V1074" s="27">
        <v>1</v>
      </c>
    </row>
    <row r="1075" spans="1:22" s="1" customFormat="1" ht="25.25" customHeight="1">
      <c r="A1075" s="26" t="s">
        <v>3157</v>
      </c>
      <c r="B1075" s="27" t="s">
        <v>23</v>
      </c>
      <c r="C1075" s="27" t="s">
        <v>24</v>
      </c>
      <c r="D1075" s="26" t="s">
        <v>3158</v>
      </c>
      <c r="E1075" s="30" t="s">
        <v>3159</v>
      </c>
      <c r="F1075" s="40" t="s">
        <v>27</v>
      </c>
      <c r="G1075" s="26" t="s">
        <v>1132</v>
      </c>
      <c r="H1075" s="27" t="s">
        <v>1133</v>
      </c>
      <c r="I1075" s="26" t="s">
        <v>30</v>
      </c>
      <c r="J1075" s="37" t="s">
        <v>2670</v>
      </c>
      <c r="K1075" s="19">
        <v>43713</v>
      </c>
      <c r="L1075" s="19">
        <v>44681</v>
      </c>
      <c r="M1075" s="40" t="s">
        <v>125</v>
      </c>
      <c r="N1075" s="40" t="s">
        <v>3160</v>
      </c>
      <c r="O1075" s="26" t="s">
        <v>1135</v>
      </c>
      <c r="P1075" s="27" t="s">
        <v>385</v>
      </c>
      <c r="Q1075" s="26" t="s">
        <v>289</v>
      </c>
      <c r="R1075" s="26">
        <v>2019</v>
      </c>
      <c r="S1075" s="22">
        <v>200218.09349999999</v>
      </c>
      <c r="T1075" s="26" t="s">
        <v>128</v>
      </c>
      <c r="U1075" s="33" t="s">
        <v>58</v>
      </c>
      <c r="V1075" s="27">
        <v>1</v>
      </c>
    </row>
    <row r="1076" spans="1:22" s="1" customFormat="1" ht="25.25" customHeight="1">
      <c r="A1076" s="26" t="s">
        <v>3161</v>
      </c>
      <c r="B1076" s="27" t="s">
        <v>23</v>
      </c>
      <c r="C1076" s="27" t="s">
        <v>24</v>
      </c>
      <c r="D1076" s="26" t="s">
        <v>3162</v>
      </c>
      <c r="E1076" s="30" t="s">
        <v>3163</v>
      </c>
      <c r="F1076" s="40" t="s">
        <v>27</v>
      </c>
      <c r="G1076" s="26" t="s">
        <v>1132</v>
      </c>
      <c r="H1076" s="27" t="s">
        <v>1133</v>
      </c>
      <c r="I1076" s="26" t="s">
        <v>30</v>
      </c>
      <c r="J1076" s="37" t="s">
        <v>2670</v>
      </c>
      <c r="K1076" s="19">
        <v>43713</v>
      </c>
      <c r="L1076" s="19">
        <v>44681</v>
      </c>
      <c r="M1076" s="40" t="s">
        <v>125</v>
      </c>
      <c r="N1076" s="27" t="s">
        <v>3164</v>
      </c>
      <c r="O1076" s="26" t="s">
        <v>1135</v>
      </c>
      <c r="P1076" s="27" t="s">
        <v>385</v>
      </c>
      <c r="Q1076" s="26" t="s">
        <v>289</v>
      </c>
      <c r="R1076" s="26">
        <v>2019</v>
      </c>
      <c r="S1076" s="22">
        <v>200218.09349999999</v>
      </c>
      <c r="T1076" s="26" t="s">
        <v>128</v>
      </c>
      <c r="U1076" s="33" t="s">
        <v>58</v>
      </c>
      <c r="V1076" s="27">
        <v>1</v>
      </c>
    </row>
    <row r="1077" spans="1:22" s="1" customFormat="1" ht="25.25" customHeight="1">
      <c r="A1077" s="31" t="s">
        <v>3165</v>
      </c>
      <c r="B1077" s="32" t="s">
        <v>23</v>
      </c>
      <c r="C1077" s="31" t="s">
        <v>24</v>
      </c>
      <c r="D1077" s="36" t="s">
        <v>3166</v>
      </c>
      <c r="E1077" s="11" t="s">
        <v>3167</v>
      </c>
      <c r="F1077" s="36" t="s">
        <v>65</v>
      </c>
      <c r="G1077" s="36" t="s">
        <v>3124</v>
      </c>
      <c r="H1077" s="32" t="s">
        <v>123</v>
      </c>
      <c r="I1077" s="31" t="s">
        <v>30</v>
      </c>
      <c r="J1077" s="83" t="s">
        <v>3125</v>
      </c>
      <c r="K1077" s="6">
        <v>43713</v>
      </c>
      <c r="L1077" s="19">
        <v>44681</v>
      </c>
      <c r="M1077" s="33" t="s">
        <v>161</v>
      </c>
      <c r="N1077" s="32" t="s">
        <v>32</v>
      </c>
      <c r="O1077" s="36" t="s">
        <v>34</v>
      </c>
      <c r="P1077" s="36" t="s">
        <v>127</v>
      </c>
      <c r="Q1077" s="36" t="s">
        <v>3126</v>
      </c>
      <c r="R1077" s="36">
        <v>2019</v>
      </c>
      <c r="S1077" s="21">
        <v>304338.70250000001</v>
      </c>
      <c r="T1077" s="27" t="s">
        <v>162</v>
      </c>
      <c r="U1077" s="36" t="s">
        <v>86</v>
      </c>
      <c r="V1077" s="27">
        <v>1</v>
      </c>
    </row>
    <row r="1078" spans="1:22" s="1" customFormat="1" ht="25.25" customHeight="1">
      <c r="A1078" s="31" t="s">
        <v>3168</v>
      </c>
      <c r="B1078" s="32" t="s">
        <v>23</v>
      </c>
      <c r="C1078" s="31" t="s">
        <v>24</v>
      </c>
      <c r="D1078" s="33" t="s">
        <v>3169</v>
      </c>
      <c r="E1078" s="13" t="s">
        <v>3170</v>
      </c>
      <c r="F1078" s="31" t="s">
        <v>262</v>
      </c>
      <c r="G1078" s="31" t="s">
        <v>2631</v>
      </c>
      <c r="H1078" s="31" t="s">
        <v>2292</v>
      </c>
      <c r="I1078" s="31" t="s">
        <v>116</v>
      </c>
      <c r="J1078" s="41" t="s">
        <v>3171</v>
      </c>
      <c r="K1078" s="9">
        <v>43705</v>
      </c>
      <c r="L1078" s="19">
        <v>44681</v>
      </c>
      <c r="M1078" s="32" t="s">
        <v>48</v>
      </c>
      <c r="N1078" s="31" t="s">
        <v>2293</v>
      </c>
      <c r="O1078" s="31" t="s">
        <v>34</v>
      </c>
      <c r="P1078" s="31" t="s">
        <v>575</v>
      </c>
      <c r="Q1078" s="31" t="s">
        <v>576</v>
      </c>
      <c r="R1078" s="31">
        <v>2019</v>
      </c>
      <c r="S1078" s="43">
        <v>741693.44750000001</v>
      </c>
      <c r="T1078" s="32" t="s">
        <v>49</v>
      </c>
      <c r="U1078" s="32" t="s">
        <v>50</v>
      </c>
      <c r="V1078" s="27">
        <v>1</v>
      </c>
    </row>
    <row r="1079" spans="1:22" s="1" customFormat="1" ht="25.25" customHeight="1">
      <c r="A1079" s="31" t="s">
        <v>3172</v>
      </c>
      <c r="B1079" s="32" t="s">
        <v>23</v>
      </c>
      <c r="C1079" s="31" t="s">
        <v>24</v>
      </c>
      <c r="D1079" s="33" t="s">
        <v>3173</v>
      </c>
      <c r="E1079" s="13" t="s">
        <v>3174</v>
      </c>
      <c r="F1079" s="31" t="s">
        <v>262</v>
      </c>
      <c r="G1079" s="31" t="s">
        <v>2631</v>
      </c>
      <c r="H1079" s="31" t="s">
        <v>2292</v>
      </c>
      <c r="I1079" s="31" t="s">
        <v>116</v>
      </c>
      <c r="J1079" s="41" t="s">
        <v>3175</v>
      </c>
      <c r="K1079" s="9">
        <v>43705</v>
      </c>
      <c r="L1079" s="19">
        <v>44681</v>
      </c>
      <c r="M1079" s="32" t="s">
        <v>48</v>
      </c>
      <c r="N1079" s="31" t="s">
        <v>2293</v>
      </c>
      <c r="O1079" s="31" t="s">
        <v>34</v>
      </c>
      <c r="P1079" s="31" t="s">
        <v>575</v>
      </c>
      <c r="Q1079" s="31" t="s">
        <v>576</v>
      </c>
      <c r="R1079" s="31">
        <v>2019</v>
      </c>
      <c r="S1079" s="43">
        <v>691216.00749999995</v>
      </c>
      <c r="T1079" s="32" t="s">
        <v>49</v>
      </c>
      <c r="U1079" s="32" t="s">
        <v>50</v>
      </c>
      <c r="V1079" s="27">
        <v>1</v>
      </c>
    </row>
    <row r="1080" spans="1:22" s="1" customFormat="1" ht="25.25" customHeight="1">
      <c r="A1080" s="31" t="s">
        <v>3176</v>
      </c>
      <c r="B1080" s="32" t="s">
        <v>23</v>
      </c>
      <c r="C1080" s="32" t="s">
        <v>24</v>
      </c>
      <c r="D1080" s="31" t="s">
        <v>3177</v>
      </c>
      <c r="E1080" s="14" t="s">
        <v>3178</v>
      </c>
      <c r="F1080" s="85" t="s">
        <v>27</v>
      </c>
      <c r="G1080" s="31" t="s">
        <v>1132</v>
      </c>
      <c r="H1080" s="32" t="s">
        <v>1133</v>
      </c>
      <c r="I1080" s="31" t="s">
        <v>30</v>
      </c>
      <c r="J1080" s="41" t="s">
        <v>2670</v>
      </c>
      <c r="K1080" s="9">
        <v>43713</v>
      </c>
      <c r="L1080" s="19">
        <v>44681</v>
      </c>
      <c r="M1080" s="85" t="s">
        <v>33</v>
      </c>
      <c r="N1080" s="32" t="s">
        <v>32</v>
      </c>
      <c r="O1080" s="31" t="s">
        <v>1135</v>
      </c>
      <c r="P1080" s="32" t="s">
        <v>385</v>
      </c>
      <c r="Q1080" s="31" t="s">
        <v>289</v>
      </c>
      <c r="R1080" s="31">
        <v>2019</v>
      </c>
      <c r="S1080" s="16">
        <v>200218.09349999999</v>
      </c>
      <c r="T1080" s="31" t="s">
        <v>36</v>
      </c>
      <c r="U1080" s="31" t="s">
        <v>37</v>
      </c>
      <c r="V1080" s="27">
        <v>1</v>
      </c>
    </row>
    <row r="1081" spans="1:22" s="1" customFormat="1" ht="25.25" customHeight="1">
      <c r="A1081" s="31" t="s">
        <v>3179</v>
      </c>
      <c r="B1081" s="32" t="s">
        <v>23</v>
      </c>
      <c r="C1081" s="31" t="s">
        <v>24</v>
      </c>
      <c r="D1081" s="33" t="s">
        <v>3180</v>
      </c>
      <c r="E1081" s="13" t="s">
        <v>3181</v>
      </c>
      <c r="F1081" s="33" t="s">
        <v>262</v>
      </c>
      <c r="G1081" s="31" t="s">
        <v>2631</v>
      </c>
      <c r="H1081" s="31" t="s">
        <v>2292</v>
      </c>
      <c r="I1081" s="31" t="s">
        <v>116</v>
      </c>
      <c r="J1081" s="41" t="s">
        <v>2882</v>
      </c>
      <c r="K1081" s="6">
        <v>43712</v>
      </c>
      <c r="L1081" s="19">
        <v>44681</v>
      </c>
      <c r="M1081" s="32" t="s">
        <v>48</v>
      </c>
      <c r="N1081" s="32" t="s">
        <v>2883</v>
      </c>
      <c r="O1081" s="31" t="s">
        <v>34</v>
      </c>
      <c r="P1081" s="31" t="s">
        <v>575</v>
      </c>
      <c r="Q1081" s="31" t="s">
        <v>576</v>
      </c>
      <c r="R1081" s="31">
        <v>2019</v>
      </c>
      <c r="S1081" s="43">
        <v>741693.44750000001</v>
      </c>
      <c r="T1081" s="32" t="s">
        <v>49</v>
      </c>
      <c r="U1081" s="32" t="s">
        <v>50</v>
      </c>
      <c r="V1081" s="27">
        <v>1</v>
      </c>
    </row>
    <row r="1082" spans="1:22" s="1" customFormat="1" ht="25.25" customHeight="1">
      <c r="A1082" s="40" t="s">
        <v>3182</v>
      </c>
      <c r="B1082" s="26" t="s">
        <v>23</v>
      </c>
      <c r="C1082" s="26" t="s">
        <v>24</v>
      </c>
      <c r="D1082" s="40" t="s">
        <v>3183</v>
      </c>
      <c r="E1082" s="20">
        <v>57165600</v>
      </c>
      <c r="F1082" s="26" t="s">
        <v>262</v>
      </c>
      <c r="G1082" s="26" t="s">
        <v>2631</v>
      </c>
      <c r="H1082" s="26" t="s">
        <v>2906</v>
      </c>
      <c r="I1082" s="26" t="s">
        <v>116</v>
      </c>
      <c r="J1082" s="37" t="s">
        <v>2907</v>
      </c>
      <c r="K1082" s="19">
        <v>43812</v>
      </c>
      <c r="L1082" s="19">
        <v>44681</v>
      </c>
      <c r="M1082" s="26" t="s">
        <v>48</v>
      </c>
      <c r="N1082" s="26" t="s">
        <v>2908</v>
      </c>
      <c r="O1082" s="26" t="s">
        <v>34</v>
      </c>
      <c r="P1082" s="26" t="s">
        <v>575</v>
      </c>
      <c r="Q1082" s="26" t="s">
        <v>576</v>
      </c>
      <c r="R1082" s="26">
        <v>2019</v>
      </c>
      <c r="S1082" s="24">
        <v>708289.48750000005</v>
      </c>
      <c r="T1082" s="26" t="s">
        <v>49</v>
      </c>
      <c r="U1082" s="26" t="s">
        <v>50</v>
      </c>
      <c r="V1082" s="27">
        <v>1</v>
      </c>
    </row>
    <row r="1083" spans="1:22" s="1" customFormat="1" ht="25.25" customHeight="1">
      <c r="A1083" s="31" t="s">
        <v>3184</v>
      </c>
      <c r="B1083" s="32" t="s">
        <v>23</v>
      </c>
      <c r="C1083" s="31" t="s">
        <v>24</v>
      </c>
      <c r="D1083" s="36" t="s">
        <v>3185</v>
      </c>
      <c r="E1083" s="11" t="s">
        <v>3186</v>
      </c>
      <c r="F1083" s="36" t="s">
        <v>65</v>
      </c>
      <c r="G1083" s="36" t="s">
        <v>3124</v>
      </c>
      <c r="H1083" s="32" t="s">
        <v>123</v>
      </c>
      <c r="I1083" s="31" t="s">
        <v>30</v>
      </c>
      <c r="J1083" s="83" t="s">
        <v>3125</v>
      </c>
      <c r="K1083" s="6">
        <v>43713</v>
      </c>
      <c r="L1083" s="19">
        <v>44681</v>
      </c>
      <c r="M1083" s="33" t="s">
        <v>161</v>
      </c>
      <c r="N1083" s="32" t="s">
        <v>32</v>
      </c>
      <c r="O1083" s="36" t="s">
        <v>34</v>
      </c>
      <c r="P1083" s="36" t="s">
        <v>127</v>
      </c>
      <c r="Q1083" s="36" t="s">
        <v>3126</v>
      </c>
      <c r="R1083" s="36">
        <v>2019</v>
      </c>
      <c r="S1083" s="21">
        <v>304338.70250000001</v>
      </c>
      <c r="T1083" s="27" t="s">
        <v>162</v>
      </c>
      <c r="U1083" s="36" t="s">
        <v>86</v>
      </c>
      <c r="V1083" s="27">
        <v>1</v>
      </c>
    </row>
    <row r="1084" spans="1:22" s="1" customFormat="1" ht="25.25" customHeight="1">
      <c r="A1084" s="26" t="s">
        <v>3187</v>
      </c>
      <c r="B1084" s="26" t="s">
        <v>23</v>
      </c>
      <c r="C1084" s="26" t="s">
        <v>24</v>
      </c>
      <c r="D1084" s="26" t="s">
        <v>3188</v>
      </c>
      <c r="E1084" s="30">
        <v>58735685</v>
      </c>
      <c r="F1084" s="26" t="s">
        <v>262</v>
      </c>
      <c r="G1084" s="26" t="s">
        <v>2631</v>
      </c>
      <c r="H1084" s="26" t="s">
        <v>2906</v>
      </c>
      <c r="I1084" s="26" t="s">
        <v>116</v>
      </c>
      <c r="J1084" s="37" t="s">
        <v>2907</v>
      </c>
      <c r="K1084" s="19">
        <v>43789</v>
      </c>
      <c r="L1084" s="19">
        <v>44681</v>
      </c>
      <c r="M1084" s="26" t="s">
        <v>48</v>
      </c>
      <c r="N1084" s="27" t="s">
        <v>2908</v>
      </c>
      <c r="O1084" s="26" t="s">
        <v>34</v>
      </c>
      <c r="P1084" s="26" t="s">
        <v>575</v>
      </c>
      <c r="Q1084" s="26" t="s">
        <v>576</v>
      </c>
      <c r="R1084" s="26">
        <v>2019</v>
      </c>
      <c r="S1084" s="24">
        <v>708289.48750000005</v>
      </c>
      <c r="T1084" s="26" t="s">
        <v>49</v>
      </c>
      <c r="U1084" s="26" t="s">
        <v>50</v>
      </c>
      <c r="V1084" s="27">
        <v>1</v>
      </c>
    </row>
    <row r="1085" spans="1:22" s="1" customFormat="1" ht="25.25" customHeight="1">
      <c r="A1085" s="26" t="s">
        <v>3189</v>
      </c>
      <c r="B1085" s="26" t="s">
        <v>23</v>
      </c>
      <c r="C1085" s="26" t="s">
        <v>24</v>
      </c>
      <c r="D1085" s="26" t="s">
        <v>3190</v>
      </c>
      <c r="E1085" s="30">
        <v>54795677</v>
      </c>
      <c r="F1085" s="26" t="s">
        <v>262</v>
      </c>
      <c r="G1085" s="26" t="s">
        <v>2631</v>
      </c>
      <c r="H1085" s="26" t="s">
        <v>2906</v>
      </c>
      <c r="I1085" s="26" t="s">
        <v>116</v>
      </c>
      <c r="J1085" s="37" t="s">
        <v>2907</v>
      </c>
      <c r="K1085" s="19">
        <v>43789</v>
      </c>
      <c r="L1085" s="19">
        <v>44681</v>
      </c>
      <c r="M1085" s="26" t="s">
        <v>48</v>
      </c>
      <c r="N1085" s="26" t="s">
        <v>2908</v>
      </c>
      <c r="O1085" s="26" t="s">
        <v>34</v>
      </c>
      <c r="P1085" s="26" t="s">
        <v>575</v>
      </c>
      <c r="Q1085" s="26" t="s">
        <v>576</v>
      </c>
      <c r="R1085" s="26">
        <v>2019</v>
      </c>
      <c r="S1085" s="24">
        <v>708289.48750000005</v>
      </c>
      <c r="T1085" s="26" t="s">
        <v>49</v>
      </c>
      <c r="U1085" s="26" t="s">
        <v>50</v>
      </c>
      <c r="V1085" s="27">
        <v>1</v>
      </c>
    </row>
    <row r="1086" spans="1:22" s="1" customFormat="1" ht="25.25" customHeight="1">
      <c r="A1086" s="31" t="s">
        <v>3191</v>
      </c>
      <c r="B1086" s="32" t="s">
        <v>23</v>
      </c>
      <c r="C1086" s="32" t="s">
        <v>24</v>
      </c>
      <c r="D1086" s="31" t="s">
        <v>3192</v>
      </c>
      <c r="E1086" s="14" t="s">
        <v>3193</v>
      </c>
      <c r="F1086" s="85" t="s">
        <v>27</v>
      </c>
      <c r="G1086" s="31" t="s">
        <v>1132</v>
      </c>
      <c r="H1086" s="32" t="s">
        <v>1133</v>
      </c>
      <c r="I1086" s="31" t="s">
        <v>30</v>
      </c>
      <c r="J1086" s="41" t="s">
        <v>2670</v>
      </c>
      <c r="K1086" s="9">
        <v>43713</v>
      </c>
      <c r="L1086" s="19">
        <v>44681</v>
      </c>
      <c r="M1086" s="85" t="s">
        <v>100</v>
      </c>
      <c r="N1086" s="32" t="s">
        <v>32</v>
      </c>
      <c r="O1086" s="31" t="s">
        <v>1135</v>
      </c>
      <c r="P1086" s="32" t="s">
        <v>385</v>
      </c>
      <c r="Q1086" s="31" t="s">
        <v>289</v>
      </c>
      <c r="R1086" s="31">
        <v>2019</v>
      </c>
      <c r="S1086" s="16">
        <v>200218.09349999999</v>
      </c>
      <c r="T1086" s="31" t="s">
        <v>3194</v>
      </c>
      <c r="U1086" s="31" t="s">
        <v>37</v>
      </c>
      <c r="V1086" s="27">
        <v>1</v>
      </c>
    </row>
    <row r="1087" spans="1:22" s="1" customFormat="1" ht="25.25" customHeight="1">
      <c r="A1087" s="31" t="s">
        <v>3195</v>
      </c>
      <c r="B1087" s="32" t="s">
        <v>23</v>
      </c>
      <c r="C1087" s="31" t="s">
        <v>24</v>
      </c>
      <c r="D1087" s="36" t="s">
        <v>3196</v>
      </c>
      <c r="E1087" s="11" t="s">
        <v>3197</v>
      </c>
      <c r="F1087" s="36" t="s">
        <v>65</v>
      </c>
      <c r="G1087" s="36" t="s">
        <v>3124</v>
      </c>
      <c r="H1087" s="32" t="s">
        <v>123</v>
      </c>
      <c r="I1087" s="31" t="s">
        <v>30</v>
      </c>
      <c r="J1087" s="83" t="s">
        <v>3125</v>
      </c>
      <c r="K1087" s="6">
        <v>43713</v>
      </c>
      <c r="L1087" s="19">
        <v>44681</v>
      </c>
      <c r="M1087" s="33" t="s">
        <v>161</v>
      </c>
      <c r="N1087" s="32" t="s">
        <v>32</v>
      </c>
      <c r="O1087" s="36" t="s">
        <v>34</v>
      </c>
      <c r="P1087" s="36" t="s">
        <v>127</v>
      </c>
      <c r="Q1087" s="36" t="s">
        <v>3126</v>
      </c>
      <c r="R1087" s="36">
        <v>2019</v>
      </c>
      <c r="S1087" s="21">
        <v>304338.70250000001</v>
      </c>
      <c r="T1087" s="27" t="s">
        <v>162</v>
      </c>
      <c r="U1087" s="36" t="s">
        <v>86</v>
      </c>
      <c r="V1087" s="27">
        <v>1</v>
      </c>
    </row>
    <row r="1088" spans="1:22" s="1" customFormat="1" ht="25.25" customHeight="1">
      <c r="A1088" s="26" t="s">
        <v>3198</v>
      </c>
      <c r="B1088" s="27" t="s">
        <v>23</v>
      </c>
      <c r="C1088" s="27" t="s">
        <v>24</v>
      </c>
      <c r="D1088" s="26" t="s">
        <v>3199</v>
      </c>
      <c r="E1088" s="30" t="s">
        <v>3200</v>
      </c>
      <c r="F1088" s="40" t="s">
        <v>27</v>
      </c>
      <c r="G1088" s="26" t="s">
        <v>1132</v>
      </c>
      <c r="H1088" s="27" t="s">
        <v>1133</v>
      </c>
      <c r="I1088" s="26" t="s">
        <v>30</v>
      </c>
      <c r="J1088" s="37" t="s">
        <v>2670</v>
      </c>
      <c r="K1088" s="19">
        <v>43713</v>
      </c>
      <c r="L1088" s="19">
        <v>44681</v>
      </c>
      <c r="M1088" s="26" t="s">
        <v>55</v>
      </c>
      <c r="N1088" s="27" t="s">
        <v>1395</v>
      </c>
      <c r="O1088" s="26" t="s">
        <v>1135</v>
      </c>
      <c r="P1088" s="27" t="s">
        <v>385</v>
      </c>
      <c r="Q1088" s="26" t="s">
        <v>289</v>
      </c>
      <c r="R1088" s="26">
        <v>2019</v>
      </c>
      <c r="S1088" s="22">
        <v>200218.09349999999</v>
      </c>
      <c r="T1088" s="27" t="s">
        <v>229</v>
      </c>
      <c r="U1088" s="33" t="s">
        <v>58</v>
      </c>
      <c r="V1088" s="27">
        <v>1</v>
      </c>
    </row>
    <row r="1089" spans="1:22" s="1" customFormat="1" ht="25.25" customHeight="1">
      <c r="A1089" s="31" t="s">
        <v>3201</v>
      </c>
      <c r="B1089" s="32" t="s">
        <v>23</v>
      </c>
      <c r="C1089" s="31" t="s">
        <v>24</v>
      </c>
      <c r="D1089" s="36" t="s">
        <v>3202</v>
      </c>
      <c r="E1089" s="11" t="s">
        <v>3203</v>
      </c>
      <c r="F1089" s="36" t="s">
        <v>65</v>
      </c>
      <c r="G1089" s="36" t="s">
        <v>3124</v>
      </c>
      <c r="H1089" s="32" t="s">
        <v>123</v>
      </c>
      <c r="I1089" s="31" t="s">
        <v>30</v>
      </c>
      <c r="J1089" s="83" t="s">
        <v>3125</v>
      </c>
      <c r="K1089" s="6">
        <v>43713</v>
      </c>
      <c r="L1089" s="19">
        <v>44681</v>
      </c>
      <c r="M1089" s="33" t="s">
        <v>161</v>
      </c>
      <c r="N1089" s="32" t="s">
        <v>32</v>
      </c>
      <c r="O1089" s="36" t="s">
        <v>34</v>
      </c>
      <c r="P1089" s="36" t="s">
        <v>127</v>
      </c>
      <c r="Q1089" s="36" t="s">
        <v>3126</v>
      </c>
      <c r="R1089" s="36">
        <v>2019</v>
      </c>
      <c r="S1089" s="21">
        <v>304338.70250000001</v>
      </c>
      <c r="T1089" s="27" t="s">
        <v>162</v>
      </c>
      <c r="U1089" s="36" t="s">
        <v>86</v>
      </c>
      <c r="V1089" s="27">
        <v>1</v>
      </c>
    </row>
    <row r="1090" spans="1:22" s="1" customFormat="1" ht="25.25" customHeight="1">
      <c r="A1090" s="26" t="s">
        <v>3204</v>
      </c>
      <c r="B1090" s="27" t="s">
        <v>23</v>
      </c>
      <c r="C1090" s="27" t="s">
        <v>24</v>
      </c>
      <c r="D1090" s="26" t="s">
        <v>3205</v>
      </c>
      <c r="E1090" s="30" t="s">
        <v>3206</v>
      </c>
      <c r="F1090" s="40" t="s">
        <v>27</v>
      </c>
      <c r="G1090" s="26" t="s">
        <v>1132</v>
      </c>
      <c r="H1090" s="27" t="s">
        <v>1133</v>
      </c>
      <c r="I1090" s="26" t="s">
        <v>30</v>
      </c>
      <c r="J1090" s="37" t="s">
        <v>2670</v>
      </c>
      <c r="K1090" s="19">
        <v>43713</v>
      </c>
      <c r="L1090" s="19">
        <v>44681</v>
      </c>
      <c r="M1090" s="40" t="s">
        <v>125</v>
      </c>
      <c r="N1090" s="27" t="s">
        <v>1583</v>
      </c>
      <c r="O1090" s="26" t="s">
        <v>1135</v>
      </c>
      <c r="P1090" s="27" t="s">
        <v>385</v>
      </c>
      <c r="Q1090" s="26" t="s">
        <v>289</v>
      </c>
      <c r="R1090" s="26">
        <v>2019</v>
      </c>
      <c r="S1090" s="22">
        <v>200218.09349999999</v>
      </c>
      <c r="T1090" s="26" t="s">
        <v>128</v>
      </c>
      <c r="U1090" s="33" t="s">
        <v>58</v>
      </c>
      <c r="V1090" s="27">
        <v>1</v>
      </c>
    </row>
    <row r="1091" spans="1:22" s="1" customFormat="1" ht="25.25" customHeight="1">
      <c r="A1091" s="26" t="s">
        <v>3207</v>
      </c>
      <c r="B1091" s="27" t="s">
        <v>23</v>
      </c>
      <c r="C1091" s="27" t="s">
        <v>24</v>
      </c>
      <c r="D1091" s="26" t="s">
        <v>3208</v>
      </c>
      <c r="E1091" s="30" t="s">
        <v>3209</v>
      </c>
      <c r="F1091" s="40" t="s">
        <v>27</v>
      </c>
      <c r="G1091" s="26" t="s">
        <v>1132</v>
      </c>
      <c r="H1091" s="27" t="s">
        <v>1133</v>
      </c>
      <c r="I1091" s="26" t="s">
        <v>30</v>
      </c>
      <c r="J1091" s="37" t="s">
        <v>2670</v>
      </c>
      <c r="K1091" s="19">
        <v>43713</v>
      </c>
      <c r="L1091" s="19">
        <v>44681</v>
      </c>
      <c r="M1091" s="26" t="s">
        <v>55</v>
      </c>
      <c r="N1091" s="27" t="s">
        <v>1395</v>
      </c>
      <c r="O1091" s="26" t="s">
        <v>1135</v>
      </c>
      <c r="P1091" s="27" t="s">
        <v>385</v>
      </c>
      <c r="Q1091" s="26" t="s">
        <v>289</v>
      </c>
      <c r="R1091" s="26">
        <v>2019</v>
      </c>
      <c r="S1091" s="22">
        <v>200218.09349999999</v>
      </c>
      <c r="T1091" s="27" t="s">
        <v>229</v>
      </c>
      <c r="U1091" s="33" t="s">
        <v>58</v>
      </c>
      <c r="V1091" s="27">
        <v>1</v>
      </c>
    </row>
    <row r="1092" spans="1:22" s="1" customFormat="1" ht="25.25" customHeight="1">
      <c r="A1092" s="31" t="s">
        <v>3210</v>
      </c>
      <c r="B1092" s="32" t="s">
        <v>23</v>
      </c>
      <c r="C1092" s="31" t="s">
        <v>24</v>
      </c>
      <c r="D1092" s="36" t="s">
        <v>3211</v>
      </c>
      <c r="E1092" s="11" t="s">
        <v>3212</v>
      </c>
      <c r="F1092" s="36" t="s">
        <v>65</v>
      </c>
      <c r="G1092" s="36" t="s">
        <v>3124</v>
      </c>
      <c r="H1092" s="32" t="s">
        <v>123</v>
      </c>
      <c r="I1092" s="31" t="s">
        <v>30</v>
      </c>
      <c r="J1092" s="83" t="s">
        <v>3125</v>
      </c>
      <c r="K1092" s="6">
        <v>43713</v>
      </c>
      <c r="L1092" s="19">
        <v>44681</v>
      </c>
      <c r="M1092" s="33" t="s">
        <v>161</v>
      </c>
      <c r="N1092" s="32" t="s">
        <v>32</v>
      </c>
      <c r="O1092" s="36" t="s">
        <v>34</v>
      </c>
      <c r="P1092" s="36" t="s">
        <v>127</v>
      </c>
      <c r="Q1092" s="36" t="s">
        <v>3126</v>
      </c>
      <c r="R1092" s="36">
        <v>2019</v>
      </c>
      <c r="S1092" s="21">
        <v>304338.70250000001</v>
      </c>
      <c r="T1092" s="27" t="s">
        <v>162</v>
      </c>
      <c r="U1092" s="36" t="s">
        <v>86</v>
      </c>
      <c r="V1092" s="27">
        <v>1</v>
      </c>
    </row>
    <row r="1093" spans="1:22" s="1" customFormat="1" ht="25.25" customHeight="1">
      <c r="A1093" s="26" t="s">
        <v>3213</v>
      </c>
      <c r="B1093" s="27" t="s">
        <v>23</v>
      </c>
      <c r="C1093" s="27" t="s">
        <v>24</v>
      </c>
      <c r="D1093" s="26" t="s">
        <v>3214</v>
      </c>
      <c r="E1093" s="30" t="s">
        <v>3215</v>
      </c>
      <c r="F1093" s="40" t="s">
        <v>27</v>
      </c>
      <c r="G1093" s="26" t="s">
        <v>1132</v>
      </c>
      <c r="H1093" s="27" t="s">
        <v>1133</v>
      </c>
      <c r="I1093" s="26" t="s">
        <v>30</v>
      </c>
      <c r="J1093" s="37" t="s">
        <v>2670</v>
      </c>
      <c r="K1093" s="19">
        <v>43713</v>
      </c>
      <c r="L1093" s="19">
        <v>44681</v>
      </c>
      <c r="M1093" s="26" t="s">
        <v>55</v>
      </c>
      <c r="N1093" s="27" t="s">
        <v>1395</v>
      </c>
      <c r="O1093" s="26" t="s">
        <v>1135</v>
      </c>
      <c r="P1093" s="27" t="s">
        <v>385</v>
      </c>
      <c r="Q1093" s="26" t="s">
        <v>289</v>
      </c>
      <c r="R1093" s="26">
        <v>2019</v>
      </c>
      <c r="S1093" s="22">
        <v>200218.09349999999</v>
      </c>
      <c r="T1093" s="27" t="s">
        <v>229</v>
      </c>
      <c r="U1093" s="33" t="s">
        <v>58</v>
      </c>
      <c r="V1093" s="27">
        <v>1</v>
      </c>
    </row>
    <row r="1094" spans="1:22" s="1" customFormat="1" ht="25.25" customHeight="1">
      <c r="A1094" s="26" t="s">
        <v>3216</v>
      </c>
      <c r="B1094" s="27" t="s">
        <v>23</v>
      </c>
      <c r="C1094" s="27" t="s">
        <v>24</v>
      </c>
      <c r="D1094" s="26" t="s">
        <v>3217</v>
      </c>
      <c r="E1094" s="30" t="s">
        <v>3218</v>
      </c>
      <c r="F1094" s="40" t="s">
        <v>27</v>
      </c>
      <c r="G1094" s="26" t="s">
        <v>1132</v>
      </c>
      <c r="H1094" s="27" t="s">
        <v>1133</v>
      </c>
      <c r="I1094" s="26" t="s">
        <v>30</v>
      </c>
      <c r="J1094" s="37" t="s">
        <v>2670</v>
      </c>
      <c r="K1094" s="19">
        <v>43713</v>
      </c>
      <c r="L1094" s="19">
        <v>44681</v>
      </c>
      <c r="M1094" s="26" t="s">
        <v>55</v>
      </c>
      <c r="N1094" s="27" t="s">
        <v>3219</v>
      </c>
      <c r="O1094" s="26" t="s">
        <v>1135</v>
      </c>
      <c r="P1094" s="27" t="s">
        <v>385</v>
      </c>
      <c r="Q1094" s="26" t="s">
        <v>289</v>
      </c>
      <c r="R1094" s="26">
        <v>2019</v>
      </c>
      <c r="S1094" s="22">
        <v>200218.09349999999</v>
      </c>
      <c r="T1094" s="27" t="s">
        <v>229</v>
      </c>
      <c r="U1094" s="33" t="s">
        <v>58</v>
      </c>
      <c r="V1094" s="27">
        <v>1</v>
      </c>
    </row>
    <row r="1095" spans="1:22" s="1" customFormat="1" ht="25.25" customHeight="1">
      <c r="A1095" s="26" t="s">
        <v>3220</v>
      </c>
      <c r="B1095" s="27" t="s">
        <v>23</v>
      </c>
      <c r="C1095" s="27" t="s">
        <v>24</v>
      </c>
      <c r="D1095" s="26" t="s">
        <v>3221</v>
      </c>
      <c r="E1095" s="30" t="s">
        <v>3222</v>
      </c>
      <c r="F1095" s="40" t="s">
        <v>27</v>
      </c>
      <c r="G1095" s="26" t="s">
        <v>1132</v>
      </c>
      <c r="H1095" s="27" t="s">
        <v>1133</v>
      </c>
      <c r="I1095" s="26" t="s">
        <v>30</v>
      </c>
      <c r="J1095" s="37" t="s">
        <v>2670</v>
      </c>
      <c r="K1095" s="19">
        <v>43713</v>
      </c>
      <c r="L1095" s="19">
        <v>44681</v>
      </c>
      <c r="M1095" s="26" t="s">
        <v>55</v>
      </c>
      <c r="N1095" s="27" t="s">
        <v>3219</v>
      </c>
      <c r="O1095" s="26" t="s">
        <v>1135</v>
      </c>
      <c r="P1095" s="27" t="s">
        <v>385</v>
      </c>
      <c r="Q1095" s="26" t="s">
        <v>289</v>
      </c>
      <c r="R1095" s="26">
        <v>2019</v>
      </c>
      <c r="S1095" s="22">
        <v>200218.09349999999</v>
      </c>
      <c r="T1095" s="27" t="s">
        <v>229</v>
      </c>
      <c r="U1095" s="33" t="s">
        <v>58</v>
      </c>
      <c r="V1095" s="27">
        <v>1</v>
      </c>
    </row>
    <row r="1096" spans="1:22" s="1" customFormat="1" ht="25.25" customHeight="1">
      <c r="A1096" s="31" t="s">
        <v>3223</v>
      </c>
      <c r="B1096" s="32" t="s">
        <v>23</v>
      </c>
      <c r="C1096" s="31" t="s">
        <v>24</v>
      </c>
      <c r="D1096" s="36" t="s">
        <v>3224</v>
      </c>
      <c r="E1096" s="11" t="s">
        <v>3225</v>
      </c>
      <c r="F1096" s="36" t="s">
        <v>65</v>
      </c>
      <c r="G1096" s="36" t="s">
        <v>3124</v>
      </c>
      <c r="H1096" s="32" t="s">
        <v>123</v>
      </c>
      <c r="I1096" s="31" t="s">
        <v>30</v>
      </c>
      <c r="J1096" s="83" t="s">
        <v>3125</v>
      </c>
      <c r="K1096" s="6">
        <v>43713</v>
      </c>
      <c r="L1096" s="19">
        <v>44681</v>
      </c>
      <c r="M1096" s="33" t="s">
        <v>161</v>
      </c>
      <c r="N1096" s="32" t="s">
        <v>32</v>
      </c>
      <c r="O1096" s="36" t="s">
        <v>34</v>
      </c>
      <c r="P1096" s="36" t="s">
        <v>127</v>
      </c>
      <c r="Q1096" s="36" t="s">
        <v>3126</v>
      </c>
      <c r="R1096" s="36">
        <v>2019</v>
      </c>
      <c r="S1096" s="21">
        <v>304338.70250000001</v>
      </c>
      <c r="T1096" s="27" t="s">
        <v>162</v>
      </c>
      <c r="U1096" s="36" t="s">
        <v>86</v>
      </c>
      <c r="V1096" s="27">
        <v>1</v>
      </c>
    </row>
    <row r="1097" spans="1:22" s="1" customFormat="1" ht="25.25" customHeight="1">
      <c r="A1097" s="26" t="s">
        <v>3226</v>
      </c>
      <c r="B1097" s="27" t="s">
        <v>23</v>
      </c>
      <c r="C1097" s="27" t="s">
        <v>24</v>
      </c>
      <c r="D1097" s="26" t="s">
        <v>3227</v>
      </c>
      <c r="E1097" s="30" t="s">
        <v>3228</v>
      </c>
      <c r="F1097" s="40" t="s">
        <v>27</v>
      </c>
      <c r="G1097" s="26" t="s">
        <v>1132</v>
      </c>
      <c r="H1097" s="27" t="s">
        <v>1133</v>
      </c>
      <c r="I1097" s="26" t="s">
        <v>30</v>
      </c>
      <c r="J1097" s="37" t="s">
        <v>2670</v>
      </c>
      <c r="K1097" s="19">
        <v>43713</v>
      </c>
      <c r="L1097" s="19">
        <v>44681</v>
      </c>
      <c r="M1097" s="26" t="s">
        <v>100</v>
      </c>
      <c r="N1097" s="27" t="s">
        <v>32</v>
      </c>
      <c r="O1097" s="26" t="s">
        <v>1135</v>
      </c>
      <c r="P1097" s="27" t="s">
        <v>385</v>
      </c>
      <c r="Q1097" s="26" t="s">
        <v>289</v>
      </c>
      <c r="R1097" s="26">
        <v>2019</v>
      </c>
      <c r="S1097" s="22">
        <v>200218.09349999999</v>
      </c>
      <c r="T1097" s="26" t="s">
        <v>404</v>
      </c>
      <c r="U1097" s="27" t="s">
        <v>37</v>
      </c>
      <c r="V1097" s="27">
        <v>1</v>
      </c>
    </row>
    <row r="1098" spans="1:22" s="1" customFormat="1" ht="25.25" customHeight="1">
      <c r="A1098" s="26" t="s">
        <v>3229</v>
      </c>
      <c r="B1098" s="27" t="s">
        <v>23</v>
      </c>
      <c r="C1098" s="27" t="s">
        <v>24</v>
      </c>
      <c r="D1098" s="26" t="s">
        <v>3230</v>
      </c>
      <c r="E1098" s="30" t="s">
        <v>3231</v>
      </c>
      <c r="F1098" s="40" t="s">
        <v>27</v>
      </c>
      <c r="G1098" s="26" t="s">
        <v>1132</v>
      </c>
      <c r="H1098" s="27" t="s">
        <v>1133</v>
      </c>
      <c r="I1098" s="26" t="s">
        <v>30</v>
      </c>
      <c r="J1098" s="37" t="s">
        <v>2670</v>
      </c>
      <c r="K1098" s="19">
        <v>43713</v>
      </c>
      <c r="L1098" s="19">
        <v>44681</v>
      </c>
      <c r="M1098" s="40" t="s">
        <v>125</v>
      </c>
      <c r="N1098" s="27" t="s">
        <v>3232</v>
      </c>
      <c r="O1098" s="26" t="s">
        <v>1135</v>
      </c>
      <c r="P1098" s="27" t="s">
        <v>385</v>
      </c>
      <c r="Q1098" s="26" t="s">
        <v>289</v>
      </c>
      <c r="R1098" s="26">
        <v>2019</v>
      </c>
      <c r="S1098" s="22">
        <v>200218.09349999999</v>
      </c>
      <c r="T1098" s="26" t="s">
        <v>128</v>
      </c>
      <c r="U1098" s="33" t="s">
        <v>58</v>
      </c>
      <c r="V1098" s="27">
        <v>1</v>
      </c>
    </row>
    <row r="1099" spans="1:22" s="1" customFormat="1" ht="25.25" customHeight="1">
      <c r="A1099" s="26" t="s">
        <v>3233</v>
      </c>
      <c r="B1099" s="27" t="s">
        <v>23</v>
      </c>
      <c r="C1099" s="27" t="s">
        <v>24</v>
      </c>
      <c r="D1099" s="26" t="s">
        <v>3234</v>
      </c>
      <c r="E1099" s="30" t="s">
        <v>3235</v>
      </c>
      <c r="F1099" s="40" t="s">
        <v>27</v>
      </c>
      <c r="G1099" s="26" t="s">
        <v>1132</v>
      </c>
      <c r="H1099" s="27" t="s">
        <v>1133</v>
      </c>
      <c r="I1099" s="26" t="s">
        <v>30</v>
      </c>
      <c r="J1099" s="37" t="s">
        <v>2670</v>
      </c>
      <c r="K1099" s="19">
        <v>43713</v>
      </c>
      <c r="L1099" s="19">
        <v>44681</v>
      </c>
      <c r="M1099" s="26" t="s">
        <v>55</v>
      </c>
      <c r="N1099" s="27" t="s">
        <v>1395</v>
      </c>
      <c r="O1099" s="26" t="s">
        <v>1135</v>
      </c>
      <c r="P1099" s="27" t="s">
        <v>385</v>
      </c>
      <c r="Q1099" s="26" t="s">
        <v>289</v>
      </c>
      <c r="R1099" s="26">
        <v>2019</v>
      </c>
      <c r="S1099" s="22">
        <v>200218.09349999999</v>
      </c>
      <c r="T1099" s="27" t="s">
        <v>229</v>
      </c>
      <c r="U1099" s="33" t="s">
        <v>58</v>
      </c>
      <c r="V1099" s="27">
        <v>1</v>
      </c>
    </row>
    <row r="1100" spans="1:22" s="1" customFormat="1" ht="25.25" customHeight="1">
      <c r="A1100" s="31" t="s">
        <v>3236</v>
      </c>
      <c r="B1100" s="32" t="s">
        <v>23</v>
      </c>
      <c r="C1100" s="31" t="s">
        <v>24</v>
      </c>
      <c r="D1100" s="36" t="s">
        <v>3237</v>
      </c>
      <c r="E1100" s="11" t="s">
        <v>3238</v>
      </c>
      <c r="F1100" s="36" t="s">
        <v>65</v>
      </c>
      <c r="G1100" s="36" t="s">
        <v>3124</v>
      </c>
      <c r="H1100" s="32" t="s">
        <v>123</v>
      </c>
      <c r="I1100" s="31" t="s">
        <v>30</v>
      </c>
      <c r="J1100" s="83" t="s">
        <v>3125</v>
      </c>
      <c r="K1100" s="6">
        <v>43713</v>
      </c>
      <c r="L1100" s="19">
        <v>44681</v>
      </c>
      <c r="M1100" s="33" t="s">
        <v>161</v>
      </c>
      <c r="N1100" s="32" t="s">
        <v>32</v>
      </c>
      <c r="O1100" s="36" t="s">
        <v>34</v>
      </c>
      <c r="P1100" s="36" t="s">
        <v>127</v>
      </c>
      <c r="Q1100" s="36" t="s">
        <v>3126</v>
      </c>
      <c r="R1100" s="36">
        <v>2019</v>
      </c>
      <c r="S1100" s="21">
        <v>304338.70250000001</v>
      </c>
      <c r="T1100" s="27" t="s">
        <v>162</v>
      </c>
      <c r="U1100" s="36" t="s">
        <v>86</v>
      </c>
      <c r="V1100" s="27">
        <v>1</v>
      </c>
    </row>
    <row r="1101" spans="1:22" s="1" customFormat="1" ht="25.25" customHeight="1">
      <c r="A1101" s="26" t="s">
        <v>3239</v>
      </c>
      <c r="B1101" s="27" t="s">
        <v>23</v>
      </c>
      <c r="C1101" s="27" t="s">
        <v>24</v>
      </c>
      <c r="D1101" s="26" t="s">
        <v>3240</v>
      </c>
      <c r="E1101" s="30" t="s">
        <v>3241</v>
      </c>
      <c r="F1101" s="40" t="s">
        <v>27</v>
      </c>
      <c r="G1101" s="26" t="s">
        <v>1132</v>
      </c>
      <c r="H1101" s="27" t="s">
        <v>1133</v>
      </c>
      <c r="I1101" s="26" t="s">
        <v>30</v>
      </c>
      <c r="J1101" s="37" t="s">
        <v>2670</v>
      </c>
      <c r="K1101" s="19">
        <v>43713</v>
      </c>
      <c r="L1101" s="19">
        <v>44681</v>
      </c>
      <c r="M1101" s="26" t="s">
        <v>55</v>
      </c>
      <c r="N1101" s="27" t="s">
        <v>1357</v>
      </c>
      <c r="O1101" s="26" t="s">
        <v>1135</v>
      </c>
      <c r="P1101" s="27" t="s">
        <v>385</v>
      </c>
      <c r="Q1101" s="26" t="s">
        <v>289</v>
      </c>
      <c r="R1101" s="26">
        <v>2019</v>
      </c>
      <c r="S1101" s="22">
        <v>200218.09349999999</v>
      </c>
      <c r="T1101" s="27" t="s">
        <v>229</v>
      </c>
      <c r="U1101" s="33" t="s">
        <v>58</v>
      </c>
      <c r="V1101" s="27">
        <v>1</v>
      </c>
    </row>
    <row r="1102" spans="1:22" s="1" customFormat="1" ht="25.25" customHeight="1">
      <c r="A1102" s="26" t="s">
        <v>3242</v>
      </c>
      <c r="B1102" s="27" t="s">
        <v>23</v>
      </c>
      <c r="C1102" s="27" t="s">
        <v>24</v>
      </c>
      <c r="D1102" s="26" t="s">
        <v>3243</v>
      </c>
      <c r="E1102" s="30" t="s">
        <v>3244</v>
      </c>
      <c r="F1102" s="40" t="s">
        <v>27</v>
      </c>
      <c r="G1102" s="26" t="s">
        <v>1132</v>
      </c>
      <c r="H1102" s="27" t="s">
        <v>1133</v>
      </c>
      <c r="I1102" s="26" t="s">
        <v>30</v>
      </c>
      <c r="J1102" s="37" t="s">
        <v>2670</v>
      </c>
      <c r="K1102" s="19">
        <v>43713</v>
      </c>
      <c r="L1102" s="19">
        <v>44681</v>
      </c>
      <c r="M1102" s="26" t="s">
        <v>55</v>
      </c>
      <c r="N1102" s="27" t="s">
        <v>1357</v>
      </c>
      <c r="O1102" s="26" t="s">
        <v>1135</v>
      </c>
      <c r="P1102" s="27" t="s">
        <v>385</v>
      </c>
      <c r="Q1102" s="26" t="s">
        <v>289</v>
      </c>
      <c r="R1102" s="26">
        <v>2019</v>
      </c>
      <c r="S1102" s="22">
        <v>200218.09349999999</v>
      </c>
      <c r="T1102" s="27" t="s">
        <v>229</v>
      </c>
      <c r="U1102" s="33" t="s">
        <v>58</v>
      </c>
      <c r="V1102" s="27">
        <v>1</v>
      </c>
    </row>
    <row r="1103" spans="1:22" s="1" customFormat="1" ht="25.25" customHeight="1">
      <c r="A1103" s="26" t="s">
        <v>3245</v>
      </c>
      <c r="B1103" s="27" t="s">
        <v>23</v>
      </c>
      <c r="C1103" s="27" t="s">
        <v>24</v>
      </c>
      <c r="D1103" s="26" t="s">
        <v>3246</v>
      </c>
      <c r="E1103" s="30" t="s">
        <v>3247</v>
      </c>
      <c r="F1103" s="40" t="s">
        <v>27</v>
      </c>
      <c r="G1103" s="26" t="s">
        <v>1132</v>
      </c>
      <c r="H1103" s="27" t="s">
        <v>1133</v>
      </c>
      <c r="I1103" s="26" t="s">
        <v>30</v>
      </c>
      <c r="J1103" s="37" t="s">
        <v>2670</v>
      </c>
      <c r="K1103" s="19">
        <v>43713</v>
      </c>
      <c r="L1103" s="19">
        <v>44681</v>
      </c>
      <c r="M1103" s="26" t="s">
        <v>55</v>
      </c>
      <c r="N1103" s="27" t="s">
        <v>719</v>
      </c>
      <c r="O1103" s="26" t="s">
        <v>1135</v>
      </c>
      <c r="P1103" s="27" t="s">
        <v>385</v>
      </c>
      <c r="Q1103" s="26" t="s">
        <v>289</v>
      </c>
      <c r="R1103" s="26">
        <v>2019</v>
      </c>
      <c r="S1103" s="22">
        <v>200218.09349999999</v>
      </c>
      <c r="T1103" s="27" t="s">
        <v>229</v>
      </c>
      <c r="U1103" s="33" t="s">
        <v>58</v>
      </c>
      <c r="V1103" s="27">
        <v>1</v>
      </c>
    </row>
    <row r="1104" spans="1:22" s="1" customFormat="1" ht="25.25" customHeight="1">
      <c r="A1104" s="26" t="s">
        <v>3248</v>
      </c>
      <c r="B1104" s="27" t="s">
        <v>23</v>
      </c>
      <c r="C1104" s="27" t="s">
        <v>24</v>
      </c>
      <c r="D1104" s="26" t="s">
        <v>3249</v>
      </c>
      <c r="E1104" s="30" t="s">
        <v>3250</v>
      </c>
      <c r="F1104" s="40" t="s">
        <v>27</v>
      </c>
      <c r="G1104" s="26" t="s">
        <v>1132</v>
      </c>
      <c r="H1104" s="27" t="s">
        <v>1133</v>
      </c>
      <c r="I1104" s="26" t="s">
        <v>30</v>
      </c>
      <c r="J1104" s="37" t="s">
        <v>2670</v>
      </c>
      <c r="K1104" s="19">
        <v>43713</v>
      </c>
      <c r="L1104" s="19">
        <v>44681</v>
      </c>
      <c r="M1104" s="26" t="s">
        <v>55</v>
      </c>
      <c r="N1104" s="27" t="s">
        <v>719</v>
      </c>
      <c r="O1104" s="26" t="s">
        <v>1135</v>
      </c>
      <c r="P1104" s="27" t="s">
        <v>385</v>
      </c>
      <c r="Q1104" s="26" t="s">
        <v>289</v>
      </c>
      <c r="R1104" s="26">
        <v>2019</v>
      </c>
      <c r="S1104" s="22">
        <v>200218.09349999999</v>
      </c>
      <c r="T1104" s="27" t="s">
        <v>229</v>
      </c>
      <c r="U1104" s="33" t="s">
        <v>58</v>
      </c>
      <c r="V1104" s="27">
        <v>1</v>
      </c>
    </row>
    <row r="1105" spans="1:22" s="1" customFormat="1" ht="25.25" customHeight="1">
      <c r="A1105" s="31" t="s">
        <v>3251</v>
      </c>
      <c r="B1105" s="32" t="s">
        <v>23</v>
      </c>
      <c r="C1105" s="31" t="s">
        <v>24</v>
      </c>
      <c r="D1105" s="36" t="s">
        <v>3252</v>
      </c>
      <c r="E1105" s="11" t="s">
        <v>3253</v>
      </c>
      <c r="F1105" s="36" t="s">
        <v>65</v>
      </c>
      <c r="G1105" s="36" t="s">
        <v>3124</v>
      </c>
      <c r="H1105" s="32" t="s">
        <v>123</v>
      </c>
      <c r="I1105" s="31" t="s">
        <v>30</v>
      </c>
      <c r="J1105" s="83" t="s">
        <v>3125</v>
      </c>
      <c r="K1105" s="6">
        <v>43713</v>
      </c>
      <c r="L1105" s="19">
        <v>44681</v>
      </c>
      <c r="M1105" s="33" t="s">
        <v>161</v>
      </c>
      <c r="N1105" s="32" t="s">
        <v>32</v>
      </c>
      <c r="O1105" s="36" t="s">
        <v>34</v>
      </c>
      <c r="P1105" s="36" t="s">
        <v>127</v>
      </c>
      <c r="Q1105" s="36" t="s">
        <v>3126</v>
      </c>
      <c r="R1105" s="36">
        <v>2019</v>
      </c>
      <c r="S1105" s="21">
        <v>304338.70250000001</v>
      </c>
      <c r="T1105" s="27" t="s">
        <v>162</v>
      </c>
      <c r="U1105" s="36" t="s">
        <v>86</v>
      </c>
      <c r="V1105" s="27">
        <v>1</v>
      </c>
    </row>
    <row r="1106" spans="1:22" s="1" customFormat="1" ht="25.25" customHeight="1">
      <c r="A1106" s="26" t="s">
        <v>3254</v>
      </c>
      <c r="B1106" s="27" t="s">
        <v>23</v>
      </c>
      <c r="C1106" s="27" t="s">
        <v>24</v>
      </c>
      <c r="D1106" s="26" t="s">
        <v>3255</v>
      </c>
      <c r="E1106" s="30" t="s">
        <v>3256</v>
      </c>
      <c r="F1106" s="40" t="s">
        <v>27</v>
      </c>
      <c r="G1106" s="26" t="s">
        <v>1132</v>
      </c>
      <c r="H1106" s="27" t="s">
        <v>1133</v>
      </c>
      <c r="I1106" s="26" t="s">
        <v>30</v>
      </c>
      <c r="J1106" s="37" t="s">
        <v>2670</v>
      </c>
      <c r="K1106" s="19">
        <v>43713</v>
      </c>
      <c r="L1106" s="19">
        <v>44681</v>
      </c>
      <c r="M1106" s="26" t="s">
        <v>55</v>
      </c>
      <c r="N1106" s="27" t="s">
        <v>3257</v>
      </c>
      <c r="O1106" s="26" t="s">
        <v>1135</v>
      </c>
      <c r="P1106" s="27" t="s">
        <v>385</v>
      </c>
      <c r="Q1106" s="26" t="s">
        <v>289</v>
      </c>
      <c r="R1106" s="26">
        <v>2019</v>
      </c>
      <c r="S1106" s="22">
        <v>200218.09349999999</v>
      </c>
      <c r="T1106" s="27" t="s">
        <v>229</v>
      </c>
      <c r="U1106" s="33" t="s">
        <v>58</v>
      </c>
      <c r="V1106" s="27">
        <v>1</v>
      </c>
    </row>
    <row r="1107" spans="1:22" s="1" customFormat="1" ht="25.25" customHeight="1">
      <c r="A1107" s="26" t="s">
        <v>3258</v>
      </c>
      <c r="B1107" s="27" t="s">
        <v>23</v>
      </c>
      <c r="C1107" s="27" t="s">
        <v>24</v>
      </c>
      <c r="D1107" s="26" t="s">
        <v>3259</v>
      </c>
      <c r="E1107" s="30" t="s">
        <v>3260</v>
      </c>
      <c r="F1107" s="40" t="s">
        <v>27</v>
      </c>
      <c r="G1107" s="26" t="s">
        <v>1132</v>
      </c>
      <c r="H1107" s="27" t="s">
        <v>1133</v>
      </c>
      <c r="I1107" s="26" t="s">
        <v>30</v>
      </c>
      <c r="J1107" s="37" t="s">
        <v>2670</v>
      </c>
      <c r="K1107" s="19">
        <v>43713</v>
      </c>
      <c r="L1107" s="19">
        <v>44681</v>
      </c>
      <c r="M1107" s="26" t="s">
        <v>55</v>
      </c>
      <c r="N1107" s="27" t="s">
        <v>3261</v>
      </c>
      <c r="O1107" s="26" t="s">
        <v>1135</v>
      </c>
      <c r="P1107" s="27" t="s">
        <v>385</v>
      </c>
      <c r="Q1107" s="26" t="s">
        <v>289</v>
      </c>
      <c r="R1107" s="26">
        <v>2019</v>
      </c>
      <c r="S1107" s="22">
        <v>200218.09349999999</v>
      </c>
      <c r="T1107" s="27" t="s">
        <v>229</v>
      </c>
      <c r="U1107" s="33" t="s">
        <v>58</v>
      </c>
      <c r="V1107" s="27">
        <v>1</v>
      </c>
    </row>
    <row r="1108" spans="1:22" s="1" customFormat="1" ht="25.25" customHeight="1">
      <c r="A1108" s="31" t="s">
        <v>3262</v>
      </c>
      <c r="B1108" s="32" t="s">
        <v>23</v>
      </c>
      <c r="C1108" s="31" t="s">
        <v>24</v>
      </c>
      <c r="D1108" s="36" t="s">
        <v>3263</v>
      </c>
      <c r="E1108" s="11" t="s">
        <v>3264</v>
      </c>
      <c r="F1108" s="36" t="s">
        <v>65</v>
      </c>
      <c r="G1108" s="36" t="s">
        <v>3124</v>
      </c>
      <c r="H1108" s="32" t="s">
        <v>123</v>
      </c>
      <c r="I1108" s="31" t="s">
        <v>30</v>
      </c>
      <c r="J1108" s="83" t="s">
        <v>3125</v>
      </c>
      <c r="K1108" s="6">
        <v>43713</v>
      </c>
      <c r="L1108" s="19">
        <v>44681</v>
      </c>
      <c r="M1108" s="33" t="s">
        <v>161</v>
      </c>
      <c r="N1108" s="32" t="s">
        <v>32</v>
      </c>
      <c r="O1108" s="36" t="s">
        <v>34</v>
      </c>
      <c r="P1108" s="36" t="s">
        <v>127</v>
      </c>
      <c r="Q1108" s="36" t="s">
        <v>3126</v>
      </c>
      <c r="R1108" s="36">
        <v>2019</v>
      </c>
      <c r="S1108" s="21">
        <v>304338.70250000001</v>
      </c>
      <c r="T1108" s="27" t="s">
        <v>162</v>
      </c>
      <c r="U1108" s="36" t="s">
        <v>86</v>
      </c>
      <c r="V1108" s="27">
        <v>1</v>
      </c>
    </row>
    <row r="1109" spans="1:22" s="1" customFormat="1" ht="25.25" customHeight="1">
      <c r="A1109" s="26" t="s">
        <v>3265</v>
      </c>
      <c r="B1109" s="156" t="s">
        <v>23</v>
      </c>
      <c r="C1109" s="27" t="s">
        <v>24</v>
      </c>
      <c r="D1109" s="26" t="s">
        <v>3266</v>
      </c>
      <c r="E1109" s="30" t="s">
        <v>3267</v>
      </c>
      <c r="F1109" s="40" t="s">
        <v>27</v>
      </c>
      <c r="G1109" s="26" t="s">
        <v>1132</v>
      </c>
      <c r="H1109" s="27" t="s">
        <v>1133</v>
      </c>
      <c r="I1109" s="26" t="s">
        <v>30</v>
      </c>
      <c r="J1109" s="37" t="s">
        <v>2670</v>
      </c>
      <c r="K1109" s="19">
        <v>43713</v>
      </c>
      <c r="L1109" s="19">
        <v>44681</v>
      </c>
      <c r="M1109" s="26" t="s">
        <v>100</v>
      </c>
      <c r="N1109" s="27" t="s">
        <v>32</v>
      </c>
      <c r="O1109" s="26" t="s">
        <v>1135</v>
      </c>
      <c r="P1109" s="27" t="s">
        <v>385</v>
      </c>
      <c r="Q1109" s="26" t="s">
        <v>289</v>
      </c>
      <c r="R1109" s="26">
        <v>2019</v>
      </c>
      <c r="S1109" s="22">
        <v>200218.09349999999</v>
      </c>
      <c r="T1109" s="26" t="s">
        <v>404</v>
      </c>
      <c r="U1109" s="27" t="s">
        <v>37</v>
      </c>
      <c r="V1109" s="27">
        <v>1</v>
      </c>
    </row>
    <row r="1110" spans="1:22" s="1" customFormat="1" ht="25.25" customHeight="1">
      <c r="A1110" s="26" t="s">
        <v>3268</v>
      </c>
      <c r="B1110" s="27" t="s">
        <v>23</v>
      </c>
      <c r="C1110" s="27" t="s">
        <v>24</v>
      </c>
      <c r="D1110" s="26" t="s">
        <v>3269</v>
      </c>
      <c r="E1110" s="30" t="s">
        <v>3270</v>
      </c>
      <c r="F1110" s="40" t="s">
        <v>27</v>
      </c>
      <c r="G1110" s="26" t="s">
        <v>1132</v>
      </c>
      <c r="H1110" s="27" t="s">
        <v>1133</v>
      </c>
      <c r="I1110" s="26" t="s">
        <v>30</v>
      </c>
      <c r="J1110" s="37" t="s">
        <v>2670</v>
      </c>
      <c r="K1110" s="19">
        <v>43713</v>
      </c>
      <c r="L1110" s="19">
        <v>44681</v>
      </c>
      <c r="M1110" s="26" t="s">
        <v>55</v>
      </c>
      <c r="N1110" s="27" t="s">
        <v>3261</v>
      </c>
      <c r="O1110" s="26" t="s">
        <v>1135</v>
      </c>
      <c r="P1110" s="27" t="s">
        <v>385</v>
      </c>
      <c r="Q1110" s="26" t="s">
        <v>289</v>
      </c>
      <c r="R1110" s="26">
        <v>2019</v>
      </c>
      <c r="S1110" s="22">
        <v>200218.09349999999</v>
      </c>
      <c r="T1110" s="27" t="s">
        <v>229</v>
      </c>
      <c r="U1110" s="33" t="s">
        <v>58</v>
      </c>
      <c r="V1110" s="27">
        <v>1</v>
      </c>
    </row>
    <row r="1111" spans="1:22" s="1" customFormat="1" ht="25.25" customHeight="1">
      <c r="A1111" s="26" t="s">
        <v>3271</v>
      </c>
      <c r="B1111" s="27" t="s">
        <v>23</v>
      </c>
      <c r="C1111" s="27" t="s">
        <v>24</v>
      </c>
      <c r="D1111" s="26" t="s">
        <v>3272</v>
      </c>
      <c r="E1111" s="30" t="s">
        <v>3273</v>
      </c>
      <c r="F1111" s="40" t="s">
        <v>27</v>
      </c>
      <c r="G1111" s="26" t="s">
        <v>1132</v>
      </c>
      <c r="H1111" s="27" t="s">
        <v>1133</v>
      </c>
      <c r="I1111" s="26" t="s">
        <v>30</v>
      </c>
      <c r="J1111" s="37" t="s">
        <v>2670</v>
      </c>
      <c r="K1111" s="19">
        <v>43713</v>
      </c>
      <c r="L1111" s="19">
        <v>44681</v>
      </c>
      <c r="M1111" s="40" t="s">
        <v>125</v>
      </c>
      <c r="N1111" s="27" t="s">
        <v>3274</v>
      </c>
      <c r="O1111" s="26" t="s">
        <v>1135</v>
      </c>
      <c r="P1111" s="27" t="s">
        <v>385</v>
      </c>
      <c r="Q1111" s="26" t="s">
        <v>289</v>
      </c>
      <c r="R1111" s="26">
        <v>2019</v>
      </c>
      <c r="S1111" s="22">
        <v>200218.09349999999</v>
      </c>
      <c r="T1111" s="26" t="s">
        <v>128</v>
      </c>
      <c r="U1111" s="33" t="s">
        <v>58</v>
      </c>
      <c r="V1111" s="27">
        <v>1</v>
      </c>
    </row>
    <row r="1112" spans="1:22" s="1" customFormat="1" ht="25.25" customHeight="1">
      <c r="A1112" s="31" t="s">
        <v>3275</v>
      </c>
      <c r="B1112" s="32" t="s">
        <v>23</v>
      </c>
      <c r="C1112" s="31" t="s">
        <v>24</v>
      </c>
      <c r="D1112" s="36" t="s">
        <v>3276</v>
      </c>
      <c r="E1112" s="11" t="s">
        <v>3277</v>
      </c>
      <c r="F1112" s="36" t="s">
        <v>65</v>
      </c>
      <c r="G1112" s="36" t="s">
        <v>3124</v>
      </c>
      <c r="H1112" s="32" t="s">
        <v>123</v>
      </c>
      <c r="I1112" s="31" t="s">
        <v>30</v>
      </c>
      <c r="J1112" s="83" t="s">
        <v>3125</v>
      </c>
      <c r="K1112" s="6">
        <v>43713</v>
      </c>
      <c r="L1112" s="19">
        <v>44681</v>
      </c>
      <c r="M1112" s="33" t="s">
        <v>161</v>
      </c>
      <c r="N1112" s="32" t="s">
        <v>32</v>
      </c>
      <c r="O1112" s="36" t="s">
        <v>34</v>
      </c>
      <c r="P1112" s="36" t="s">
        <v>127</v>
      </c>
      <c r="Q1112" s="36" t="s">
        <v>3126</v>
      </c>
      <c r="R1112" s="36">
        <v>2019</v>
      </c>
      <c r="S1112" s="21">
        <v>304338.70250000001</v>
      </c>
      <c r="T1112" s="27" t="s">
        <v>162</v>
      </c>
      <c r="U1112" s="36" t="s">
        <v>86</v>
      </c>
      <c r="V1112" s="27">
        <v>1</v>
      </c>
    </row>
    <row r="1113" spans="1:22" s="1" customFormat="1" ht="25.25" customHeight="1">
      <c r="A1113" s="26" t="s">
        <v>3278</v>
      </c>
      <c r="B1113" s="27" t="s">
        <v>23</v>
      </c>
      <c r="C1113" s="27" t="s">
        <v>24</v>
      </c>
      <c r="D1113" s="26" t="s">
        <v>3279</v>
      </c>
      <c r="E1113" s="30" t="s">
        <v>3280</v>
      </c>
      <c r="F1113" s="40" t="s">
        <v>27</v>
      </c>
      <c r="G1113" s="26" t="s">
        <v>1132</v>
      </c>
      <c r="H1113" s="27" t="s">
        <v>1133</v>
      </c>
      <c r="I1113" s="26" t="s">
        <v>30</v>
      </c>
      <c r="J1113" s="37" t="s">
        <v>2670</v>
      </c>
      <c r="K1113" s="19">
        <v>43713</v>
      </c>
      <c r="L1113" s="19">
        <v>44681</v>
      </c>
      <c r="M1113" s="26" t="s">
        <v>55</v>
      </c>
      <c r="N1113" s="27" t="s">
        <v>828</v>
      </c>
      <c r="O1113" s="26" t="s">
        <v>1135</v>
      </c>
      <c r="P1113" s="27" t="s">
        <v>385</v>
      </c>
      <c r="Q1113" s="26" t="s">
        <v>289</v>
      </c>
      <c r="R1113" s="26">
        <v>2019</v>
      </c>
      <c r="S1113" s="22">
        <v>200218.09349999999</v>
      </c>
      <c r="T1113" s="27" t="s">
        <v>229</v>
      </c>
      <c r="U1113" s="33" t="s">
        <v>58</v>
      </c>
      <c r="V1113" s="27">
        <v>1</v>
      </c>
    </row>
    <row r="1114" spans="1:22" s="1" customFormat="1" ht="25.25" customHeight="1">
      <c r="A1114" s="26" t="s">
        <v>3281</v>
      </c>
      <c r="B1114" s="27" t="s">
        <v>23</v>
      </c>
      <c r="C1114" s="27" t="s">
        <v>24</v>
      </c>
      <c r="D1114" s="26" t="s">
        <v>3282</v>
      </c>
      <c r="E1114" s="30" t="s">
        <v>3283</v>
      </c>
      <c r="F1114" s="40" t="s">
        <v>27</v>
      </c>
      <c r="G1114" s="26" t="s">
        <v>1132</v>
      </c>
      <c r="H1114" s="27" t="s">
        <v>1133</v>
      </c>
      <c r="I1114" s="26" t="s">
        <v>30</v>
      </c>
      <c r="J1114" s="37" t="s">
        <v>2670</v>
      </c>
      <c r="K1114" s="19">
        <v>43713</v>
      </c>
      <c r="L1114" s="19">
        <v>44681</v>
      </c>
      <c r="M1114" s="26" t="s">
        <v>55</v>
      </c>
      <c r="N1114" s="27" t="s">
        <v>828</v>
      </c>
      <c r="O1114" s="26" t="s">
        <v>1135</v>
      </c>
      <c r="P1114" s="27" t="s">
        <v>385</v>
      </c>
      <c r="Q1114" s="26" t="s">
        <v>289</v>
      </c>
      <c r="R1114" s="26">
        <v>2019</v>
      </c>
      <c r="S1114" s="22">
        <v>200218.09349999999</v>
      </c>
      <c r="T1114" s="27" t="s">
        <v>229</v>
      </c>
      <c r="U1114" s="33" t="s">
        <v>58</v>
      </c>
      <c r="V1114" s="27">
        <v>1</v>
      </c>
    </row>
    <row r="1115" spans="1:22" s="1" customFormat="1" ht="25.25" customHeight="1">
      <c r="A1115" s="31" t="s">
        <v>3284</v>
      </c>
      <c r="B1115" s="32" t="s">
        <v>23</v>
      </c>
      <c r="C1115" s="31" t="s">
        <v>24</v>
      </c>
      <c r="D1115" s="36" t="s">
        <v>3285</v>
      </c>
      <c r="E1115" s="11" t="s">
        <v>3286</v>
      </c>
      <c r="F1115" s="36" t="s">
        <v>65</v>
      </c>
      <c r="G1115" s="36" t="s">
        <v>3124</v>
      </c>
      <c r="H1115" s="32" t="s">
        <v>123</v>
      </c>
      <c r="I1115" s="31" t="s">
        <v>30</v>
      </c>
      <c r="J1115" s="83" t="s">
        <v>3125</v>
      </c>
      <c r="K1115" s="6">
        <v>43713</v>
      </c>
      <c r="L1115" s="19">
        <v>44681</v>
      </c>
      <c r="M1115" s="33" t="s">
        <v>161</v>
      </c>
      <c r="N1115" s="32" t="s">
        <v>32</v>
      </c>
      <c r="O1115" s="36" t="s">
        <v>34</v>
      </c>
      <c r="P1115" s="36" t="s">
        <v>127</v>
      </c>
      <c r="Q1115" s="36" t="s">
        <v>3126</v>
      </c>
      <c r="R1115" s="36">
        <v>2019</v>
      </c>
      <c r="S1115" s="21">
        <v>304338.70250000001</v>
      </c>
      <c r="T1115" s="27" t="s">
        <v>162</v>
      </c>
      <c r="U1115" s="36" t="s">
        <v>86</v>
      </c>
      <c r="V1115" s="27">
        <v>1</v>
      </c>
    </row>
    <row r="1116" spans="1:22" s="1" customFormat="1" ht="25.25" customHeight="1">
      <c r="A1116" s="26" t="s">
        <v>3287</v>
      </c>
      <c r="B1116" s="27" t="s">
        <v>23</v>
      </c>
      <c r="C1116" s="27" t="s">
        <v>24</v>
      </c>
      <c r="D1116" s="26" t="s">
        <v>3288</v>
      </c>
      <c r="E1116" s="30" t="s">
        <v>3289</v>
      </c>
      <c r="F1116" s="40" t="s">
        <v>27</v>
      </c>
      <c r="G1116" s="26" t="s">
        <v>1132</v>
      </c>
      <c r="H1116" s="27" t="s">
        <v>1133</v>
      </c>
      <c r="I1116" s="26" t="s">
        <v>30</v>
      </c>
      <c r="J1116" s="37" t="s">
        <v>2670</v>
      </c>
      <c r="K1116" s="19">
        <v>43713</v>
      </c>
      <c r="L1116" s="19">
        <v>44681</v>
      </c>
      <c r="M1116" s="26" t="s">
        <v>55</v>
      </c>
      <c r="N1116" s="27" t="s">
        <v>828</v>
      </c>
      <c r="O1116" s="26" t="s">
        <v>1135</v>
      </c>
      <c r="P1116" s="27" t="s">
        <v>385</v>
      </c>
      <c r="Q1116" s="26" t="s">
        <v>289</v>
      </c>
      <c r="R1116" s="26">
        <v>2019</v>
      </c>
      <c r="S1116" s="22">
        <v>200218.09349999999</v>
      </c>
      <c r="T1116" s="27" t="s">
        <v>229</v>
      </c>
      <c r="U1116" s="33" t="s">
        <v>58</v>
      </c>
      <c r="V1116" s="27">
        <v>1</v>
      </c>
    </row>
    <row r="1117" spans="1:22" s="1" customFormat="1" ht="25.25" customHeight="1">
      <c r="A1117" s="26" t="s">
        <v>3290</v>
      </c>
      <c r="B1117" s="27" t="s">
        <v>23</v>
      </c>
      <c r="C1117" s="27" t="s">
        <v>24</v>
      </c>
      <c r="D1117" s="26" t="s">
        <v>3291</v>
      </c>
      <c r="E1117" s="30" t="s">
        <v>3292</v>
      </c>
      <c r="F1117" s="40" t="s">
        <v>27</v>
      </c>
      <c r="G1117" s="26" t="s">
        <v>1132</v>
      </c>
      <c r="H1117" s="27" t="s">
        <v>1133</v>
      </c>
      <c r="I1117" s="26" t="s">
        <v>30</v>
      </c>
      <c r="J1117" s="37" t="s">
        <v>2670</v>
      </c>
      <c r="K1117" s="19">
        <v>43713</v>
      </c>
      <c r="L1117" s="19">
        <v>44681</v>
      </c>
      <c r="M1117" s="26" t="s">
        <v>55</v>
      </c>
      <c r="N1117" s="27" t="s">
        <v>957</v>
      </c>
      <c r="O1117" s="26" t="s">
        <v>1135</v>
      </c>
      <c r="P1117" s="27" t="s">
        <v>385</v>
      </c>
      <c r="Q1117" s="26" t="s">
        <v>289</v>
      </c>
      <c r="R1117" s="26">
        <v>2019</v>
      </c>
      <c r="S1117" s="22">
        <v>200218.09349999999</v>
      </c>
      <c r="T1117" s="27" t="s">
        <v>229</v>
      </c>
      <c r="U1117" s="33" t="s">
        <v>58</v>
      </c>
      <c r="V1117" s="27">
        <v>1</v>
      </c>
    </row>
    <row r="1118" spans="1:22" s="1" customFormat="1" ht="25.25" customHeight="1">
      <c r="A1118" s="31" t="s">
        <v>3293</v>
      </c>
      <c r="B1118" s="32" t="s">
        <v>23</v>
      </c>
      <c r="C1118" s="31" t="s">
        <v>24</v>
      </c>
      <c r="D1118" s="36" t="s">
        <v>3294</v>
      </c>
      <c r="E1118" s="11" t="s">
        <v>3295</v>
      </c>
      <c r="F1118" s="36" t="s">
        <v>65</v>
      </c>
      <c r="G1118" s="36" t="s">
        <v>3124</v>
      </c>
      <c r="H1118" s="32" t="s">
        <v>123</v>
      </c>
      <c r="I1118" s="31" t="s">
        <v>30</v>
      </c>
      <c r="J1118" s="83" t="s">
        <v>3125</v>
      </c>
      <c r="K1118" s="6">
        <v>43713</v>
      </c>
      <c r="L1118" s="19">
        <v>44681</v>
      </c>
      <c r="M1118" s="33" t="s">
        <v>161</v>
      </c>
      <c r="N1118" s="32" t="s">
        <v>32</v>
      </c>
      <c r="O1118" s="36" t="s">
        <v>34</v>
      </c>
      <c r="P1118" s="36" t="s">
        <v>127</v>
      </c>
      <c r="Q1118" s="36" t="s">
        <v>3126</v>
      </c>
      <c r="R1118" s="36">
        <v>2019</v>
      </c>
      <c r="S1118" s="21">
        <v>304338.70250000001</v>
      </c>
      <c r="T1118" s="27" t="s">
        <v>162</v>
      </c>
      <c r="U1118" s="36" t="s">
        <v>86</v>
      </c>
      <c r="V1118" s="27">
        <v>1</v>
      </c>
    </row>
    <row r="1119" spans="1:22" s="1" customFormat="1" ht="25.25" customHeight="1">
      <c r="A1119" s="26" t="s">
        <v>3296</v>
      </c>
      <c r="B1119" s="27" t="s">
        <v>23</v>
      </c>
      <c r="C1119" s="27" t="s">
        <v>24</v>
      </c>
      <c r="D1119" s="26" t="s">
        <v>3297</v>
      </c>
      <c r="E1119" s="30" t="s">
        <v>3298</v>
      </c>
      <c r="F1119" s="40" t="s">
        <v>27</v>
      </c>
      <c r="G1119" s="26" t="s">
        <v>1132</v>
      </c>
      <c r="H1119" s="27" t="s">
        <v>1133</v>
      </c>
      <c r="I1119" s="26" t="s">
        <v>30</v>
      </c>
      <c r="J1119" s="37" t="s">
        <v>2670</v>
      </c>
      <c r="K1119" s="19">
        <v>43713</v>
      </c>
      <c r="L1119" s="19">
        <v>44681</v>
      </c>
      <c r="M1119" s="26" t="s">
        <v>100</v>
      </c>
      <c r="N1119" s="27" t="s">
        <v>32</v>
      </c>
      <c r="O1119" s="26" t="s">
        <v>1135</v>
      </c>
      <c r="P1119" s="27" t="s">
        <v>385</v>
      </c>
      <c r="Q1119" s="26" t="s">
        <v>289</v>
      </c>
      <c r="R1119" s="26">
        <v>2019</v>
      </c>
      <c r="S1119" s="22">
        <v>204567.96849999999</v>
      </c>
      <c r="T1119" s="26" t="s">
        <v>404</v>
      </c>
      <c r="U1119" s="27" t="s">
        <v>37</v>
      </c>
      <c r="V1119" s="27">
        <v>1</v>
      </c>
    </row>
    <row r="1120" spans="1:22" s="1" customFormat="1" ht="25.25" customHeight="1">
      <c r="A1120" s="26" t="s">
        <v>3299</v>
      </c>
      <c r="B1120" s="27" t="s">
        <v>23</v>
      </c>
      <c r="C1120" s="27" t="s">
        <v>24</v>
      </c>
      <c r="D1120" s="26" t="s">
        <v>3300</v>
      </c>
      <c r="E1120" s="30" t="s">
        <v>3301</v>
      </c>
      <c r="F1120" s="40" t="s">
        <v>27</v>
      </c>
      <c r="G1120" s="26" t="s">
        <v>1132</v>
      </c>
      <c r="H1120" s="27" t="s">
        <v>1133</v>
      </c>
      <c r="I1120" s="26" t="s">
        <v>30</v>
      </c>
      <c r="J1120" s="37" t="s">
        <v>2670</v>
      </c>
      <c r="K1120" s="19">
        <v>43713</v>
      </c>
      <c r="L1120" s="19">
        <v>44681</v>
      </c>
      <c r="M1120" s="26" t="s">
        <v>100</v>
      </c>
      <c r="N1120" s="27" t="s">
        <v>32</v>
      </c>
      <c r="O1120" s="26" t="s">
        <v>1135</v>
      </c>
      <c r="P1120" s="27" t="s">
        <v>385</v>
      </c>
      <c r="Q1120" s="26" t="s">
        <v>289</v>
      </c>
      <c r="R1120" s="26">
        <v>2019</v>
      </c>
      <c r="S1120" s="22">
        <v>200218.09349999999</v>
      </c>
      <c r="T1120" s="26" t="s">
        <v>404</v>
      </c>
      <c r="U1120" s="27" t="s">
        <v>37</v>
      </c>
      <c r="V1120" s="27">
        <v>1</v>
      </c>
    </row>
    <row r="1121" spans="1:22" s="1" customFormat="1" ht="25.25" customHeight="1">
      <c r="A1121" s="31" t="s">
        <v>3302</v>
      </c>
      <c r="B1121" s="32" t="s">
        <v>23</v>
      </c>
      <c r="C1121" s="31" t="s">
        <v>24</v>
      </c>
      <c r="D1121" s="36" t="s">
        <v>3303</v>
      </c>
      <c r="E1121" s="11" t="s">
        <v>3304</v>
      </c>
      <c r="F1121" s="36" t="s">
        <v>65</v>
      </c>
      <c r="G1121" s="36" t="s">
        <v>3124</v>
      </c>
      <c r="H1121" s="32" t="s">
        <v>123</v>
      </c>
      <c r="I1121" s="31" t="s">
        <v>30</v>
      </c>
      <c r="J1121" s="83" t="s">
        <v>3125</v>
      </c>
      <c r="K1121" s="6">
        <v>43713</v>
      </c>
      <c r="L1121" s="19">
        <v>44681</v>
      </c>
      <c r="M1121" s="36" t="s">
        <v>100</v>
      </c>
      <c r="N1121" s="32" t="s">
        <v>32</v>
      </c>
      <c r="O1121" s="36" t="s">
        <v>34</v>
      </c>
      <c r="P1121" s="36" t="s">
        <v>127</v>
      </c>
      <c r="Q1121" s="36" t="s">
        <v>3126</v>
      </c>
      <c r="R1121" s="36">
        <v>2019</v>
      </c>
      <c r="S1121" s="21">
        <v>304338.70250000001</v>
      </c>
      <c r="T1121" s="27" t="s">
        <v>162</v>
      </c>
      <c r="U1121" s="36" t="s">
        <v>86</v>
      </c>
      <c r="V1121" s="27">
        <v>1</v>
      </c>
    </row>
    <row r="1122" spans="1:22" s="1" customFormat="1" ht="25.25" customHeight="1">
      <c r="A1122" s="31" t="s">
        <v>3305</v>
      </c>
      <c r="B1122" s="32" t="s">
        <v>23</v>
      </c>
      <c r="C1122" s="31" t="s">
        <v>24</v>
      </c>
      <c r="D1122" s="36" t="s">
        <v>3306</v>
      </c>
      <c r="E1122" s="11" t="s">
        <v>3307</v>
      </c>
      <c r="F1122" s="36" t="s">
        <v>65</v>
      </c>
      <c r="G1122" s="36" t="s">
        <v>3124</v>
      </c>
      <c r="H1122" s="32" t="s">
        <v>123</v>
      </c>
      <c r="I1122" s="31" t="s">
        <v>30</v>
      </c>
      <c r="J1122" s="83" t="s">
        <v>3125</v>
      </c>
      <c r="K1122" s="6">
        <v>43713</v>
      </c>
      <c r="L1122" s="19">
        <v>44681</v>
      </c>
      <c r="M1122" s="33" t="s">
        <v>161</v>
      </c>
      <c r="N1122" s="32" t="s">
        <v>32</v>
      </c>
      <c r="O1122" s="36" t="s">
        <v>34</v>
      </c>
      <c r="P1122" s="36" t="s">
        <v>127</v>
      </c>
      <c r="Q1122" s="36" t="s">
        <v>3126</v>
      </c>
      <c r="R1122" s="36">
        <v>2019</v>
      </c>
      <c r="S1122" s="21">
        <v>304338.70250000001</v>
      </c>
      <c r="T1122" s="27" t="s">
        <v>162</v>
      </c>
      <c r="U1122" s="36" t="s">
        <v>86</v>
      </c>
      <c r="V1122" s="27">
        <v>1</v>
      </c>
    </row>
    <row r="1123" spans="1:22" s="1" customFormat="1" ht="25.25" customHeight="1">
      <c r="A1123" s="31" t="s">
        <v>3308</v>
      </c>
      <c r="B1123" s="32" t="s">
        <v>23</v>
      </c>
      <c r="C1123" s="31" t="s">
        <v>24</v>
      </c>
      <c r="D1123" s="36" t="s">
        <v>3309</v>
      </c>
      <c r="E1123" s="11" t="s">
        <v>3310</v>
      </c>
      <c r="F1123" s="36" t="s">
        <v>65</v>
      </c>
      <c r="G1123" s="36" t="s">
        <v>3124</v>
      </c>
      <c r="H1123" s="32" t="s">
        <v>123</v>
      </c>
      <c r="I1123" s="31" t="s">
        <v>30</v>
      </c>
      <c r="J1123" s="83" t="s">
        <v>3125</v>
      </c>
      <c r="K1123" s="6">
        <v>43713</v>
      </c>
      <c r="L1123" s="19">
        <v>44681</v>
      </c>
      <c r="M1123" s="33" t="s">
        <v>161</v>
      </c>
      <c r="N1123" s="32" t="s">
        <v>32</v>
      </c>
      <c r="O1123" s="36" t="s">
        <v>34</v>
      </c>
      <c r="P1123" s="36" t="s">
        <v>127</v>
      </c>
      <c r="Q1123" s="36" t="s">
        <v>3126</v>
      </c>
      <c r="R1123" s="36">
        <v>2019</v>
      </c>
      <c r="S1123" s="21">
        <v>304338.70250000001</v>
      </c>
      <c r="T1123" s="27" t="s">
        <v>162</v>
      </c>
      <c r="U1123" s="36" t="s">
        <v>86</v>
      </c>
      <c r="V1123" s="27">
        <v>1</v>
      </c>
    </row>
    <row r="1124" spans="1:22" s="1" customFormat="1" ht="25.25" customHeight="1">
      <c r="A1124" s="31" t="s">
        <v>3311</v>
      </c>
      <c r="B1124" s="32" t="s">
        <v>23</v>
      </c>
      <c r="C1124" s="31" t="s">
        <v>24</v>
      </c>
      <c r="D1124" s="36" t="s">
        <v>3312</v>
      </c>
      <c r="E1124" s="11" t="s">
        <v>3313</v>
      </c>
      <c r="F1124" s="36" t="s">
        <v>65</v>
      </c>
      <c r="G1124" s="36" t="s">
        <v>3124</v>
      </c>
      <c r="H1124" s="32" t="s">
        <v>123</v>
      </c>
      <c r="I1124" s="31" t="s">
        <v>30</v>
      </c>
      <c r="J1124" s="83" t="s">
        <v>3125</v>
      </c>
      <c r="K1124" s="6">
        <v>43713</v>
      </c>
      <c r="L1124" s="19">
        <v>44681</v>
      </c>
      <c r="M1124" s="33" t="s">
        <v>161</v>
      </c>
      <c r="N1124" s="32" t="s">
        <v>32</v>
      </c>
      <c r="O1124" s="36" t="s">
        <v>34</v>
      </c>
      <c r="P1124" s="36" t="s">
        <v>127</v>
      </c>
      <c r="Q1124" s="36" t="s">
        <v>3126</v>
      </c>
      <c r="R1124" s="36">
        <v>2019</v>
      </c>
      <c r="S1124" s="21">
        <v>304338.70250000001</v>
      </c>
      <c r="T1124" s="27" t="s">
        <v>162</v>
      </c>
      <c r="U1124" s="36" t="s">
        <v>86</v>
      </c>
      <c r="V1124" s="27">
        <v>1</v>
      </c>
    </row>
    <row r="1125" spans="1:22" s="1" customFormat="1" ht="25.25" customHeight="1">
      <c r="A1125" s="31" t="s">
        <v>3314</v>
      </c>
      <c r="B1125" s="32" t="s">
        <v>23</v>
      </c>
      <c r="C1125" s="31" t="s">
        <v>24</v>
      </c>
      <c r="D1125" s="36" t="s">
        <v>3315</v>
      </c>
      <c r="E1125" s="11" t="s">
        <v>3316</v>
      </c>
      <c r="F1125" s="36" t="s">
        <v>65</v>
      </c>
      <c r="G1125" s="36" t="s">
        <v>3124</v>
      </c>
      <c r="H1125" s="32" t="s">
        <v>123</v>
      </c>
      <c r="I1125" s="31" t="s">
        <v>30</v>
      </c>
      <c r="J1125" s="83" t="s">
        <v>3125</v>
      </c>
      <c r="K1125" s="6">
        <v>43713</v>
      </c>
      <c r="L1125" s="19">
        <v>44681</v>
      </c>
      <c r="M1125" s="33" t="s">
        <v>161</v>
      </c>
      <c r="N1125" s="32" t="s">
        <v>32</v>
      </c>
      <c r="O1125" s="36" t="s">
        <v>34</v>
      </c>
      <c r="P1125" s="36" t="s">
        <v>127</v>
      </c>
      <c r="Q1125" s="36" t="s">
        <v>3126</v>
      </c>
      <c r="R1125" s="36">
        <v>2019</v>
      </c>
      <c r="S1125" s="21">
        <v>304338.70250000001</v>
      </c>
      <c r="T1125" s="27" t="s">
        <v>162</v>
      </c>
      <c r="U1125" s="36" t="s">
        <v>86</v>
      </c>
      <c r="V1125" s="27">
        <v>1</v>
      </c>
    </row>
    <row r="1126" spans="1:22" s="1" customFormat="1" ht="25.25" customHeight="1">
      <c r="A1126" s="31" t="s">
        <v>3317</v>
      </c>
      <c r="B1126" s="32" t="s">
        <v>23</v>
      </c>
      <c r="C1126" s="31" t="s">
        <v>24</v>
      </c>
      <c r="D1126" s="36" t="s">
        <v>3318</v>
      </c>
      <c r="E1126" s="11" t="s">
        <v>3319</v>
      </c>
      <c r="F1126" s="36" t="s">
        <v>65</v>
      </c>
      <c r="G1126" s="36" t="s">
        <v>3124</v>
      </c>
      <c r="H1126" s="32" t="s">
        <v>123</v>
      </c>
      <c r="I1126" s="31" t="s">
        <v>30</v>
      </c>
      <c r="J1126" s="83" t="s">
        <v>3125</v>
      </c>
      <c r="K1126" s="6">
        <v>43713</v>
      </c>
      <c r="L1126" s="19">
        <v>44681</v>
      </c>
      <c r="M1126" s="33" t="s">
        <v>161</v>
      </c>
      <c r="N1126" s="32" t="s">
        <v>32</v>
      </c>
      <c r="O1126" s="36" t="s">
        <v>34</v>
      </c>
      <c r="P1126" s="36" t="s">
        <v>127</v>
      </c>
      <c r="Q1126" s="36" t="s">
        <v>3126</v>
      </c>
      <c r="R1126" s="36">
        <v>2019</v>
      </c>
      <c r="S1126" s="21">
        <v>304338.70250000001</v>
      </c>
      <c r="T1126" s="27" t="s">
        <v>162</v>
      </c>
      <c r="U1126" s="36" t="s">
        <v>86</v>
      </c>
      <c r="V1126" s="27">
        <v>1</v>
      </c>
    </row>
    <row r="1127" spans="1:22" s="1" customFormat="1" ht="25.25" customHeight="1">
      <c r="A1127" s="31" t="s">
        <v>3320</v>
      </c>
      <c r="B1127" s="32" t="s">
        <v>23</v>
      </c>
      <c r="C1127" s="31" t="s">
        <v>24</v>
      </c>
      <c r="D1127" s="36" t="s">
        <v>3321</v>
      </c>
      <c r="E1127" s="11" t="s">
        <v>3322</v>
      </c>
      <c r="F1127" s="36" t="s">
        <v>65</v>
      </c>
      <c r="G1127" s="36" t="s">
        <v>3124</v>
      </c>
      <c r="H1127" s="32" t="s">
        <v>123</v>
      </c>
      <c r="I1127" s="31" t="s">
        <v>30</v>
      </c>
      <c r="J1127" s="83" t="s">
        <v>3125</v>
      </c>
      <c r="K1127" s="6">
        <v>43713</v>
      </c>
      <c r="L1127" s="19">
        <v>44681</v>
      </c>
      <c r="M1127" s="33" t="s">
        <v>161</v>
      </c>
      <c r="N1127" s="32" t="s">
        <v>32</v>
      </c>
      <c r="O1127" s="36" t="s">
        <v>34</v>
      </c>
      <c r="P1127" s="36" t="s">
        <v>127</v>
      </c>
      <c r="Q1127" s="36" t="s">
        <v>3126</v>
      </c>
      <c r="R1127" s="36">
        <v>2019</v>
      </c>
      <c r="S1127" s="21">
        <v>304338.70250000001</v>
      </c>
      <c r="T1127" s="27" t="s">
        <v>162</v>
      </c>
      <c r="U1127" s="36" t="s">
        <v>86</v>
      </c>
      <c r="V1127" s="27">
        <v>1</v>
      </c>
    </row>
    <row r="1128" spans="1:22" s="1" customFormat="1" ht="25.25" customHeight="1">
      <c r="A1128" s="31" t="s">
        <v>3323</v>
      </c>
      <c r="B1128" s="32" t="s">
        <v>23</v>
      </c>
      <c r="C1128" s="31" t="s">
        <v>24</v>
      </c>
      <c r="D1128" s="36" t="s">
        <v>3324</v>
      </c>
      <c r="E1128" s="11" t="s">
        <v>3325</v>
      </c>
      <c r="F1128" s="36" t="s">
        <v>65</v>
      </c>
      <c r="G1128" s="36" t="s">
        <v>3124</v>
      </c>
      <c r="H1128" s="32" t="s">
        <v>123</v>
      </c>
      <c r="I1128" s="31" t="s">
        <v>30</v>
      </c>
      <c r="J1128" s="83" t="s">
        <v>3125</v>
      </c>
      <c r="K1128" s="6">
        <v>43713</v>
      </c>
      <c r="L1128" s="19">
        <v>44681</v>
      </c>
      <c r="M1128" s="33" t="s">
        <v>161</v>
      </c>
      <c r="N1128" s="32" t="s">
        <v>32</v>
      </c>
      <c r="O1128" s="36" t="s">
        <v>34</v>
      </c>
      <c r="P1128" s="36" t="s">
        <v>127</v>
      </c>
      <c r="Q1128" s="36" t="s">
        <v>3126</v>
      </c>
      <c r="R1128" s="36">
        <v>2019</v>
      </c>
      <c r="S1128" s="21">
        <v>304338.70250000001</v>
      </c>
      <c r="T1128" s="27" t="s">
        <v>162</v>
      </c>
      <c r="U1128" s="36" t="s">
        <v>86</v>
      </c>
      <c r="V1128" s="27">
        <v>1</v>
      </c>
    </row>
    <row r="1129" spans="1:22" s="1" customFormat="1" ht="25.25" customHeight="1">
      <c r="A1129" s="31" t="s">
        <v>3326</v>
      </c>
      <c r="B1129" s="32" t="s">
        <v>23</v>
      </c>
      <c r="C1129" s="31" t="s">
        <v>24</v>
      </c>
      <c r="D1129" s="36" t="s">
        <v>3327</v>
      </c>
      <c r="E1129" s="11" t="s">
        <v>3328</v>
      </c>
      <c r="F1129" s="36" t="s">
        <v>65</v>
      </c>
      <c r="G1129" s="36" t="s">
        <v>3124</v>
      </c>
      <c r="H1129" s="32" t="s">
        <v>123</v>
      </c>
      <c r="I1129" s="31" t="s">
        <v>30</v>
      </c>
      <c r="J1129" s="83" t="s">
        <v>3125</v>
      </c>
      <c r="K1129" s="6">
        <v>43713</v>
      </c>
      <c r="L1129" s="19">
        <v>44681</v>
      </c>
      <c r="M1129" s="33" t="s">
        <v>161</v>
      </c>
      <c r="N1129" s="32" t="s">
        <v>32</v>
      </c>
      <c r="O1129" s="36" t="s">
        <v>34</v>
      </c>
      <c r="P1129" s="36" t="s">
        <v>127</v>
      </c>
      <c r="Q1129" s="36" t="s">
        <v>3126</v>
      </c>
      <c r="R1129" s="36">
        <v>2019</v>
      </c>
      <c r="S1129" s="21">
        <v>304338.70250000001</v>
      </c>
      <c r="T1129" s="27" t="s">
        <v>162</v>
      </c>
      <c r="U1129" s="36" t="s">
        <v>86</v>
      </c>
      <c r="V1129" s="27">
        <v>1</v>
      </c>
    </row>
    <row r="1130" spans="1:22" s="1" customFormat="1" ht="25.25" customHeight="1">
      <c r="A1130" s="31" t="s">
        <v>3329</v>
      </c>
      <c r="B1130" s="32" t="s">
        <v>23</v>
      </c>
      <c r="C1130" s="31" t="s">
        <v>24</v>
      </c>
      <c r="D1130" s="36" t="s">
        <v>3330</v>
      </c>
      <c r="E1130" s="11" t="s">
        <v>3331</v>
      </c>
      <c r="F1130" s="36" t="s">
        <v>65</v>
      </c>
      <c r="G1130" s="36" t="s">
        <v>3124</v>
      </c>
      <c r="H1130" s="32" t="s">
        <v>123</v>
      </c>
      <c r="I1130" s="31" t="s">
        <v>30</v>
      </c>
      <c r="J1130" s="83" t="s">
        <v>3125</v>
      </c>
      <c r="K1130" s="6">
        <v>43713</v>
      </c>
      <c r="L1130" s="19">
        <v>44681</v>
      </c>
      <c r="M1130" s="33" t="s">
        <v>161</v>
      </c>
      <c r="N1130" s="32" t="s">
        <v>32</v>
      </c>
      <c r="O1130" s="36" t="s">
        <v>34</v>
      </c>
      <c r="P1130" s="36" t="s">
        <v>127</v>
      </c>
      <c r="Q1130" s="36" t="s">
        <v>3126</v>
      </c>
      <c r="R1130" s="36">
        <v>2019</v>
      </c>
      <c r="S1130" s="21">
        <v>304338.70250000001</v>
      </c>
      <c r="T1130" s="27" t="s">
        <v>162</v>
      </c>
      <c r="U1130" s="36" t="s">
        <v>86</v>
      </c>
      <c r="V1130" s="27">
        <v>1</v>
      </c>
    </row>
    <row r="1131" spans="1:22" s="1" customFormat="1" ht="25.25" customHeight="1">
      <c r="A1131" s="31" t="s">
        <v>3332</v>
      </c>
      <c r="B1131" s="32" t="s">
        <v>23</v>
      </c>
      <c r="C1131" s="31" t="s">
        <v>24</v>
      </c>
      <c r="D1131" s="36" t="s">
        <v>3333</v>
      </c>
      <c r="E1131" s="11" t="s">
        <v>3334</v>
      </c>
      <c r="F1131" s="36" t="s">
        <v>65</v>
      </c>
      <c r="G1131" s="36" t="s">
        <v>3124</v>
      </c>
      <c r="H1131" s="32" t="s">
        <v>123</v>
      </c>
      <c r="I1131" s="31" t="s">
        <v>30</v>
      </c>
      <c r="J1131" s="83" t="s">
        <v>3125</v>
      </c>
      <c r="K1131" s="6">
        <v>43713</v>
      </c>
      <c r="L1131" s="19">
        <v>44681</v>
      </c>
      <c r="M1131" s="33" t="s">
        <v>161</v>
      </c>
      <c r="N1131" s="32" t="s">
        <v>32</v>
      </c>
      <c r="O1131" s="36" t="s">
        <v>34</v>
      </c>
      <c r="P1131" s="36" t="s">
        <v>127</v>
      </c>
      <c r="Q1131" s="36" t="s">
        <v>3126</v>
      </c>
      <c r="R1131" s="36">
        <v>2019</v>
      </c>
      <c r="S1131" s="21">
        <v>304338.70250000001</v>
      </c>
      <c r="T1131" s="27" t="s">
        <v>162</v>
      </c>
      <c r="U1131" s="36" t="s">
        <v>86</v>
      </c>
      <c r="V1131" s="27">
        <v>1</v>
      </c>
    </row>
    <row r="1132" spans="1:22" s="1" customFormat="1" ht="25.25" customHeight="1">
      <c r="A1132" s="31" t="s">
        <v>3335</v>
      </c>
      <c r="B1132" s="32" t="s">
        <v>23</v>
      </c>
      <c r="C1132" s="31" t="s">
        <v>24</v>
      </c>
      <c r="D1132" s="36" t="s">
        <v>3336</v>
      </c>
      <c r="E1132" s="11" t="s">
        <v>3337</v>
      </c>
      <c r="F1132" s="36" t="s">
        <v>65</v>
      </c>
      <c r="G1132" s="36" t="s">
        <v>3124</v>
      </c>
      <c r="H1132" s="32" t="s">
        <v>123</v>
      </c>
      <c r="I1132" s="31" t="s">
        <v>30</v>
      </c>
      <c r="J1132" s="83" t="s">
        <v>3125</v>
      </c>
      <c r="K1132" s="6">
        <v>43713</v>
      </c>
      <c r="L1132" s="19">
        <v>44681</v>
      </c>
      <c r="M1132" s="33" t="s">
        <v>161</v>
      </c>
      <c r="N1132" s="32" t="s">
        <v>32</v>
      </c>
      <c r="O1132" s="36" t="s">
        <v>34</v>
      </c>
      <c r="P1132" s="36" t="s">
        <v>127</v>
      </c>
      <c r="Q1132" s="36" t="s">
        <v>3126</v>
      </c>
      <c r="R1132" s="36">
        <v>2019</v>
      </c>
      <c r="S1132" s="21">
        <v>304338.70250000001</v>
      </c>
      <c r="T1132" s="27" t="s">
        <v>162</v>
      </c>
      <c r="U1132" s="36" t="s">
        <v>86</v>
      </c>
      <c r="V1132" s="27">
        <v>1</v>
      </c>
    </row>
    <row r="1133" spans="1:22" s="1" customFormat="1" ht="25.25" customHeight="1">
      <c r="A1133" s="85" t="s">
        <v>3338</v>
      </c>
      <c r="B1133" s="32" t="s">
        <v>23</v>
      </c>
      <c r="C1133" s="31" t="s">
        <v>24</v>
      </c>
      <c r="D1133" s="36" t="s">
        <v>3339</v>
      </c>
      <c r="E1133" s="11" t="s">
        <v>3340</v>
      </c>
      <c r="F1133" s="36" t="s">
        <v>65</v>
      </c>
      <c r="G1133" s="100" t="s">
        <v>3124</v>
      </c>
      <c r="H1133" s="32" t="s">
        <v>123</v>
      </c>
      <c r="I1133" s="31" t="s">
        <v>30</v>
      </c>
      <c r="J1133" s="34" t="s">
        <v>3341</v>
      </c>
      <c r="K1133" s="6">
        <v>43721</v>
      </c>
      <c r="L1133" s="19">
        <v>44681</v>
      </c>
      <c r="M1133" s="33" t="s">
        <v>161</v>
      </c>
      <c r="N1133" s="32" t="s">
        <v>32</v>
      </c>
      <c r="O1133" s="32" t="s">
        <v>34</v>
      </c>
      <c r="P1133" s="32" t="s">
        <v>127</v>
      </c>
      <c r="Q1133" s="32" t="s">
        <v>119</v>
      </c>
      <c r="R1133" s="32">
        <v>2019</v>
      </c>
      <c r="S1133" s="105">
        <v>304338.70250000001</v>
      </c>
      <c r="T1133" s="27" t="s">
        <v>162</v>
      </c>
      <c r="U1133" s="32" t="s">
        <v>86</v>
      </c>
      <c r="V1133" s="27">
        <v>1</v>
      </c>
    </row>
    <row r="1134" spans="1:22" s="1" customFormat="1" ht="25.25" customHeight="1">
      <c r="A1134" s="31" t="s">
        <v>3342</v>
      </c>
      <c r="B1134" s="32" t="s">
        <v>23</v>
      </c>
      <c r="C1134" s="31" t="s">
        <v>24</v>
      </c>
      <c r="D1134" s="36" t="s">
        <v>3343</v>
      </c>
      <c r="E1134" s="11" t="s">
        <v>3344</v>
      </c>
      <c r="F1134" s="36" t="s">
        <v>65</v>
      </c>
      <c r="G1134" s="36" t="s">
        <v>3124</v>
      </c>
      <c r="H1134" s="32" t="s">
        <v>123</v>
      </c>
      <c r="I1134" s="31" t="s">
        <v>30</v>
      </c>
      <c r="J1134" s="83" t="s">
        <v>3125</v>
      </c>
      <c r="K1134" s="6">
        <v>43713</v>
      </c>
      <c r="L1134" s="19">
        <v>44681</v>
      </c>
      <c r="M1134" s="33" t="s">
        <v>161</v>
      </c>
      <c r="N1134" s="32" t="s">
        <v>32</v>
      </c>
      <c r="O1134" s="36" t="s">
        <v>34</v>
      </c>
      <c r="P1134" s="36" t="s">
        <v>127</v>
      </c>
      <c r="Q1134" s="36" t="s">
        <v>3126</v>
      </c>
      <c r="R1134" s="36">
        <v>2019</v>
      </c>
      <c r="S1134" s="21">
        <v>304338.70250000001</v>
      </c>
      <c r="T1134" s="27" t="s">
        <v>162</v>
      </c>
      <c r="U1134" s="36" t="s">
        <v>86</v>
      </c>
      <c r="V1134" s="27">
        <v>1</v>
      </c>
    </row>
    <row r="1135" spans="1:22" s="1" customFormat="1" ht="25.25" customHeight="1">
      <c r="A1135" s="31" t="s">
        <v>3345</v>
      </c>
      <c r="B1135" s="32" t="s">
        <v>23</v>
      </c>
      <c r="C1135" s="31" t="s">
        <v>24</v>
      </c>
      <c r="D1135" s="36" t="s">
        <v>3346</v>
      </c>
      <c r="E1135" s="11" t="s">
        <v>3347</v>
      </c>
      <c r="F1135" s="36" t="s">
        <v>65</v>
      </c>
      <c r="G1135" s="36" t="s">
        <v>3124</v>
      </c>
      <c r="H1135" s="32" t="s">
        <v>123</v>
      </c>
      <c r="I1135" s="31" t="s">
        <v>30</v>
      </c>
      <c r="J1135" s="83" t="s">
        <v>3125</v>
      </c>
      <c r="K1135" s="6">
        <v>43713</v>
      </c>
      <c r="L1135" s="19">
        <v>44681</v>
      </c>
      <c r="M1135" s="33" t="s">
        <v>161</v>
      </c>
      <c r="N1135" s="32" t="s">
        <v>32</v>
      </c>
      <c r="O1135" s="36" t="s">
        <v>34</v>
      </c>
      <c r="P1135" s="36" t="s">
        <v>127</v>
      </c>
      <c r="Q1135" s="36" t="s">
        <v>3126</v>
      </c>
      <c r="R1135" s="36">
        <v>2019</v>
      </c>
      <c r="S1135" s="21">
        <v>304338.70250000001</v>
      </c>
      <c r="T1135" s="27" t="s">
        <v>162</v>
      </c>
      <c r="U1135" s="36" t="s">
        <v>86</v>
      </c>
      <c r="V1135" s="27">
        <v>1</v>
      </c>
    </row>
    <row r="1136" spans="1:22" s="1" customFormat="1" ht="25.25" customHeight="1">
      <c r="A1136" s="31" t="s">
        <v>3348</v>
      </c>
      <c r="B1136" s="32" t="s">
        <v>23</v>
      </c>
      <c r="C1136" s="31" t="s">
        <v>24</v>
      </c>
      <c r="D1136" s="36" t="s">
        <v>3349</v>
      </c>
      <c r="E1136" s="11" t="s">
        <v>3350</v>
      </c>
      <c r="F1136" s="36" t="s">
        <v>65</v>
      </c>
      <c r="G1136" s="36" t="s">
        <v>3124</v>
      </c>
      <c r="H1136" s="32" t="s">
        <v>123</v>
      </c>
      <c r="I1136" s="31" t="s">
        <v>30</v>
      </c>
      <c r="J1136" s="83" t="s">
        <v>3125</v>
      </c>
      <c r="K1136" s="6">
        <v>43713</v>
      </c>
      <c r="L1136" s="19">
        <v>44681</v>
      </c>
      <c r="M1136" s="33" t="s">
        <v>161</v>
      </c>
      <c r="N1136" s="32" t="s">
        <v>32</v>
      </c>
      <c r="O1136" s="36" t="s">
        <v>34</v>
      </c>
      <c r="P1136" s="36" t="s">
        <v>127</v>
      </c>
      <c r="Q1136" s="36" t="s">
        <v>3126</v>
      </c>
      <c r="R1136" s="36">
        <v>2019</v>
      </c>
      <c r="S1136" s="21">
        <v>304338.70250000001</v>
      </c>
      <c r="T1136" s="27" t="s">
        <v>162</v>
      </c>
      <c r="U1136" s="36" t="s">
        <v>86</v>
      </c>
      <c r="V1136" s="27">
        <v>1</v>
      </c>
    </row>
    <row r="1137" spans="1:22" s="1" customFormat="1" ht="25.25" customHeight="1">
      <c r="A1137" s="31" t="s">
        <v>3351</v>
      </c>
      <c r="B1137" s="32" t="s">
        <v>23</v>
      </c>
      <c r="C1137" s="31" t="s">
        <v>24</v>
      </c>
      <c r="D1137" s="36" t="s">
        <v>3352</v>
      </c>
      <c r="E1137" s="11" t="s">
        <v>3353</v>
      </c>
      <c r="F1137" s="36" t="s">
        <v>65</v>
      </c>
      <c r="G1137" s="36" t="s">
        <v>3124</v>
      </c>
      <c r="H1137" s="32" t="s">
        <v>123</v>
      </c>
      <c r="I1137" s="31" t="s">
        <v>30</v>
      </c>
      <c r="J1137" s="83" t="s">
        <v>3125</v>
      </c>
      <c r="K1137" s="6">
        <v>43713</v>
      </c>
      <c r="L1137" s="19">
        <v>44681</v>
      </c>
      <c r="M1137" s="33" t="s">
        <v>161</v>
      </c>
      <c r="N1137" s="32" t="s">
        <v>32</v>
      </c>
      <c r="O1137" s="36" t="s">
        <v>34</v>
      </c>
      <c r="P1137" s="36" t="s">
        <v>127</v>
      </c>
      <c r="Q1137" s="36" t="s">
        <v>3126</v>
      </c>
      <c r="R1137" s="36">
        <v>2019</v>
      </c>
      <c r="S1137" s="21">
        <v>304338.70250000001</v>
      </c>
      <c r="T1137" s="27" t="s">
        <v>162</v>
      </c>
      <c r="U1137" s="36" t="s">
        <v>86</v>
      </c>
      <c r="V1137" s="27">
        <v>1</v>
      </c>
    </row>
    <row r="1138" spans="1:22" s="1" customFormat="1" ht="25.25" customHeight="1">
      <c r="A1138" s="31" t="s">
        <v>3354</v>
      </c>
      <c r="B1138" s="32" t="s">
        <v>23</v>
      </c>
      <c r="C1138" s="31" t="s">
        <v>24</v>
      </c>
      <c r="D1138" s="36" t="s">
        <v>3355</v>
      </c>
      <c r="E1138" s="11" t="s">
        <v>3356</v>
      </c>
      <c r="F1138" s="36" t="s">
        <v>65</v>
      </c>
      <c r="G1138" s="36" t="s">
        <v>3124</v>
      </c>
      <c r="H1138" s="32" t="s">
        <v>123</v>
      </c>
      <c r="I1138" s="31" t="s">
        <v>30</v>
      </c>
      <c r="J1138" s="83" t="s">
        <v>3125</v>
      </c>
      <c r="K1138" s="6">
        <v>43713</v>
      </c>
      <c r="L1138" s="19">
        <v>44681</v>
      </c>
      <c r="M1138" s="33" t="s">
        <v>161</v>
      </c>
      <c r="N1138" s="32" t="s">
        <v>32</v>
      </c>
      <c r="O1138" s="36" t="s">
        <v>34</v>
      </c>
      <c r="P1138" s="36" t="s">
        <v>127</v>
      </c>
      <c r="Q1138" s="36" t="s">
        <v>3126</v>
      </c>
      <c r="R1138" s="36">
        <v>2019</v>
      </c>
      <c r="S1138" s="21">
        <v>304338.70250000001</v>
      </c>
      <c r="T1138" s="27" t="s">
        <v>162</v>
      </c>
      <c r="U1138" s="36" t="s">
        <v>86</v>
      </c>
      <c r="V1138" s="27">
        <v>1</v>
      </c>
    </row>
    <row r="1139" spans="1:22" s="1" customFormat="1" ht="25.25" customHeight="1">
      <c r="A1139" s="31" t="s">
        <v>3357</v>
      </c>
      <c r="B1139" s="32" t="s">
        <v>23</v>
      </c>
      <c r="C1139" s="31" t="s">
        <v>24</v>
      </c>
      <c r="D1139" s="100" t="s">
        <v>3358</v>
      </c>
      <c r="E1139" s="13" t="s">
        <v>3359</v>
      </c>
      <c r="F1139" s="100" t="s">
        <v>65</v>
      </c>
      <c r="G1139" s="33" t="s">
        <v>3360</v>
      </c>
      <c r="H1139" s="32" t="s">
        <v>123</v>
      </c>
      <c r="I1139" s="31" t="s">
        <v>30</v>
      </c>
      <c r="J1139" s="101" t="s">
        <v>2670</v>
      </c>
      <c r="K1139" s="6">
        <v>43713</v>
      </c>
      <c r="L1139" s="19">
        <v>44681</v>
      </c>
      <c r="M1139" s="33" t="s">
        <v>161</v>
      </c>
      <c r="N1139" s="32" t="s">
        <v>32</v>
      </c>
      <c r="O1139" s="33" t="s">
        <v>56</v>
      </c>
      <c r="P1139" s="33" t="s">
        <v>127</v>
      </c>
      <c r="Q1139" s="33" t="s">
        <v>119</v>
      </c>
      <c r="R1139" s="31">
        <v>2019</v>
      </c>
      <c r="S1139" s="105">
        <v>304338.70250000001</v>
      </c>
      <c r="T1139" s="27" t="s">
        <v>162</v>
      </c>
      <c r="U1139" s="33" t="s">
        <v>86</v>
      </c>
      <c r="V1139" s="27">
        <v>1</v>
      </c>
    </row>
    <row r="1140" spans="1:22" s="1" customFormat="1" ht="25.25" customHeight="1">
      <c r="A1140" s="40" t="s">
        <v>3361</v>
      </c>
      <c r="B1140" s="27" t="s">
        <v>23</v>
      </c>
      <c r="C1140" s="27" t="s">
        <v>24</v>
      </c>
      <c r="D1140" s="40" t="s">
        <v>3362</v>
      </c>
      <c r="E1140" s="30" t="s">
        <v>3363</v>
      </c>
      <c r="F1140" s="40" t="s">
        <v>65</v>
      </c>
      <c r="G1140" s="26" t="s">
        <v>3360</v>
      </c>
      <c r="H1140" s="27" t="s">
        <v>133</v>
      </c>
      <c r="I1140" s="26" t="s">
        <v>116</v>
      </c>
      <c r="J1140" s="37" t="s">
        <v>2670</v>
      </c>
      <c r="K1140" s="19">
        <v>43713</v>
      </c>
      <c r="L1140" s="19">
        <v>44681</v>
      </c>
      <c r="M1140" s="26" t="s">
        <v>100</v>
      </c>
      <c r="N1140" s="27" t="s">
        <v>32</v>
      </c>
      <c r="O1140" s="26" t="s">
        <v>56</v>
      </c>
      <c r="P1140" s="26" t="s">
        <v>127</v>
      </c>
      <c r="Q1140" s="26" t="s">
        <v>119</v>
      </c>
      <c r="R1140" s="26">
        <v>2019</v>
      </c>
      <c r="S1140" s="50">
        <v>365092.54700000002</v>
      </c>
      <c r="T1140" s="26" t="s">
        <v>404</v>
      </c>
      <c r="U1140" s="27" t="s">
        <v>37</v>
      </c>
      <c r="V1140" s="27">
        <v>1</v>
      </c>
    </row>
    <row r="1141" spans="1:22" s="1" customFormat="1" ht="25.25" customHeight="1">
      <c r="A1141" s="31" t="s">
        <v>3364</v>
      </c>
      <c r="B1141" s="32" t="s">
        <v>23</v>
      </c>
      <c r="C1141" s="31" t="s">
        <v>24</v>
      </c>
      <c r="D1141" s="100" t="s">
        <v>3365</v>
      </c>
      <c r="E1141" s="13" t="s">
        <v>3366</v>
      </c>
      <c r="F1141" s="100" t="s">
        <v>65</v>
      </c>
      <c r="G1141" s="33" t="s">
        <v>3360</v>
      </c>
      <c r="H1141" s="32" t="s">
        <v>123</v>
      </c>
      <c r="I1141" s="31" t="s">
        <v>30</v>
      </c>
      <c r="J1141" s="101" t="s">
        <v>2670</v>
      </c>
      <c r="K1141" s="6">
        <v>43713</v>
      </c>
      <c r="L1141" s="19">
        <v>44681</v>
      </c>
      <c r="M1141" s="33" t="s">
        <v>161</v>
      </c>
      <c r="N1141" s="32" t="s">
        <v>32</v>
      </c>
      <c r="O1141" s="33" t="s">
        <v>56</v>
      </c>
      <c r="P1141" s="33" t="s">
        <v>127</v>
      </c>
      <c r="Q1141" s="33" t="s">
        <v>119</v>
      </c>
      <c r="R1141" s="31">
        <v>2019</v>
      </c>
      <c r="S1141" s="105">
        <v>304338.70250000001</v>
      </c>
      <c r="T1141" s="27" t="s">
        <v>162</v>
      </c>
      <c r="U1141" s="33" t="s">
        <v>86</v>
      </c>
      <c r="V1141" s="27">
        <v>1</v>
      </c>
    </row>
    <row r="1142" spans="1:22" s="1" customFormat="1" ht="25.25" customHeight="1">
      <c r="A1142" s="31" t="s">
        <v>3367</v>
      </c>
      <c r="B1142" s="32" t="s">
        <v>23</v>
      </c>
      <c r="C1142" s="31" t="s">
        <v>24</v>
      </c>
      <c r="D1142" s="100" t="s">
        <v>3368</v>
      </c>
      <c r="E1142" s="13" t="s">
        <v>3369</v>
      </c>
      <c r="F1142" s="100" t="s">
        <v>65</v>
      </c>
      <c r="G1142" s="33" t="s">
        <v>3360</v>
      </c>
      <c r="H1142" s="32" t="s">
        <v>123</v>
      </c>
      <c r="I1142" s="31" t="s">
        <v>30</v>
      </c>
      <c r="J1142" s="101" t="s">
        <v>2670</v>
      </c>
      <c r="K1142" s="6">
        <v>43713</v>
      </c>
      <c r="L1142" s="19">
        <v>44681</v>
      </c>
      <c r="M1142" s="33" t="s">
        <v>161</v>
      </c>
      <c r="N1142" s="32" t="s">
        <v>32</v>
      </c>
      <c r="O1142" s="33" t="s">
        <v>56</v>
      </c>
      <c r="P1142" s="33" t="s">
        <v>127</v>
      </c>
      <c r="Q1142" s="33" t="s">
        <v>119</v>
      </c>
      <c r="R1142" s="31">
        <v>2019</v>
      </c>
      <c r="S1142" s="105">
        <v>304338.70250000001</v>
      </c>
      <c r="T1142" s="27" t="s">
        <v>162</v>
      </c>
      <c r="U1142" s="33" t="s">
        <v>86</v>
      </c>
      <c r="V1142" s="27">
        <v>1</v>
      </c>
    </row>
    <row r="1143" spans="1:22" s="1" customFormat="1" ht="25.25" customHeight="1">
      <c r="A1143" s="31" t="s">
        <v>3370</v>
      </c>
      <c r="B1143" s="32" t="s">
        <v>23</v>
      </c>
      <c r="C1143" s="31" t="s">
        <v>24</v>
      </c>
      <c r="D1143" s="100" t="s">
        <v>3371</v>
      </c>
      <c r="E1143" s="13" t="s">
        <v>3372</v>
      </c>
      <c r="F1143" s="100" t="s">
        <v>65</v>
      </c>
      <c r="G1143" s="33" t="s">
        <v>3360</v>
      </c>
      <c r="H1143" s="32" t="s">
        <v>123</v>
      </c>
      <c r="I1143" s="31" t="s">
        <v>30</v>
      </c>
      <c r="J1143" s="101" t="s">
        <v>2670</v>
      </c>
      <c r="K1143" s="6">
        <v>43713</v>
      </c>
      <c r="L1143" s="19">
        <v>44681</v>
      </c>
      <c r="M1143" s="33" t="s">
        <v>161</v>
      </c>
      <c r="N1143" s="32" t="s">
        <v>32</v>
      </c>
      <c r="O1143" s="33" t="s">
        <v>56</v>
      </c>
      <c r="P1143" s="33" t="s">
        <v>127</v>
      </c>
      <c r="Q1143" s="33" t="s">
        <v>119</v>
      </c>
      <c r="R1143" s="31">
        <v>2019</v>
      </c>
      <c r="S1143" s="105">
        <v>304338.70250000001</v>
      </c>
      <c r="T1143" s="27" t="s">
        <v>162</v>
      </c>
      <c r="U1143" s="33" t="s">
        <v>86</v>
      </c>
      <c r="V1143" s="27">
        <v>1</v>
      </c>
    </row>
    <row r="1144" spans="1:22" s="1" customFormat="1" ht="25.25" customHeight="1">
      <c r="A1144" s="40" t="s">
        <v>3373</v>
      </c>
      <c r="B1144" s="27" t="s">
        <v>23</v>
      </c>
      <c r="C1144" s="27" t="s">
        <v>24</v>
      </c>
      <c r="D1144" s="40" t="s">
        <v>3374</v>
      </c>
      <c r="E1144" s="30" t="s">
        <v>3375</v>
      </c>
      <c r="F1144" s="40" t="s">
        <v>65</v>
      </c>
      <c r="G1144" s="26" t="s">
        <v>3360</v>
      </c>
      <c r="H1144" s="27" t="s">
        <v>123</v>
      </c>
      <c r="I1144" s="26" t="s">
        <v>30</v>
      </c>
      <c r="J1144" s="37" t="s">
        <v>2670</v>
      </c>
      <c r="K1144" s="19">
        <v>43713</v>
      </c>
      <c r="L1144" s="19">
        <v>44681</v>
      </c>
      <c r="M1144" s="26" t="s">
        <v>161</v>
      </c>
      <c r="N1144" s="27" t="s">
        <v>32</v>
      </c>
      <c r="O1144" s="26" t="s">
        <v>56</v>
      </c>
      <c r="P1144" s="26" t="s">
        <v>127</v>
      </c>
      <c r="Q1144" s="26" t="s">
        <v>119</v>
      </c>
      <c r="R1144" s="26">
        <v>2019</v>
      </c>
      <c r="S1144" s="50">
        <v>304338.70250000001</v>
      </c>
      <c r="T1144" s="27" t="s">
        <v>162</v>
      </c>
      <c r="U1144" s="26" t="s">
        <v>86</v>
      </c>
      <c r="V1144" s="27">
        <v>1</v>
      </c>
    </row>
    <row r="1145" spans="1:22" s="1" customFormat="1" ht="25.25" customHeight="1">
      <c r="A1145" s="40" t="s">
        <v>3376</v>
      </c>
      <c r="B1145" s="27" t="s">
        <v>23</v>
      </c>
      <c r="C1145" s="27" t="s">
        <v>24</v>
      </c>
      <c r="D1145" s="40" t="s">
        <v>3377</v>
      </c>
      <c r="E1145" s="30" t="s">
        <v>3378</v>
      </c>
      <c r="F1145" s="40" t="s">
        <v>65</v>
      </c>
      <c r="G1145" s="26" t="s">
        <v>3360</v>
      </c>
      <c r="H1145" s="27" t="s">
        <v>123</v>
      </c>
      <c r="I1145" s="26" t="s">
        <v>30</v>
      </c>
      <c r="J1145" s="37" t="s">
        <v>2670</v>
      </c>
      <c r="K1145" s="19">
        <v>43713</v>
      </c>
      <c r="L1145" s="19">
        <v>44681</v>
      </c>
      <c r="M1145" s="26" t="s">
        <v>161</v>
      </c>
      <c r="N1145" s="27" t="s">
        <v>32</v>
      </c>
      <c r="O1145" s="26" t="s">
        <v>56</v>
      </c>
      <c r="P1145" s="26" t="s">
        <v>127</v>
      </c>
      <c r="Q1145" s="26" t="s">
        <v>119</v>
      </c>
      <c r="R1145" s="26">
        <v>2019</v>
      </c>
      <c r="S1145" s="50">
        <v>304338.70250000001</v>
      </c>
      <c r="T1145" s="27" t="s">
        <v>162</v>
      </c>
      <c r="U1145" s="26" t="s">
        <v>86</v>
      </c>
      <c r="V1145" s="27">
        <v>1</v>
      </c>
    </row>
    <row r="1146" spans="1:22" s="1" customFormat="1" ht="25.25" customHeight="1">
      <c r="A1146" s="40" t="s">
        <v>3379</v>
      </c>
      <c r="B1146" s="27" t="s">
        <v>23</v>
      </c>
      <c r="C1146" s="27" t="s">
        <v>24</v>
      </c>
      <c r="D1146" s="40" t="s">
        <v>3380</v>
      </c>
      <c r="E1146" s="30" t="s">
        <v>3381</v>
      </c>
      <c r="F1146" s="40" t="s">
        <v>65</v>
      </c>
      <c r="G1146" s="26" t="s">
        <v>3360</v>
      </c>
      <c r="H1146" s="27" t="s">
        <v>133</v>
      </c>
      <c r="I1146" s="26" t="s">
        <v>116</v>
      </c>
      <c r="J1146" s="37" t="s">
        <v>2670</v>
      </c>
      <c r="K1146" s="19">
        <v>43713</v>
      </c>
      <c r="L1146" s="19">
        <v>44681</v>
      </c>
      <c r="M1146" s="26" t="s">
        <v>100</v>
      </c>
      <c r="N1146" s="27" t="s">
        <v>32</v>
      </c>
      <c r="O1146" s="26" t="s">
        <v>56</v>
      </c>
      <c r="P1146" s="26" t="s">
        <v>127</v>
      </c>
      <c r="Q1146" s="26" t="s">
        <v>119</v>
      </c>
      <c r="R1146" s="26">
        <v>2019</v>
      </c>
      <c r="S1146" s="50">
        <v>365092.54700000002</v>
      </c>
      <c r="T1146" s="26" t="s">
        <v>404</v>
      </c>
      <c r="U1146" s="27" t="s">
        <v>37</v>
      </c>
      <c r="V1146" s="27">
        <v>1</v>
      </c>
    </row>
    <row r="1147" spans="1:22" s="1" customFormat="1" ht="25.25" customHeight="1">
      <c r="A1147" s="85" t="s">
        <v>3382</v>
      </c>
      <c r="B1147" s="32" t="s">
        <v>23</v>
      </c>
      <c r="C1147" s="31" t="s">
        <v>24</v>
      </c>
      <c r="D1147" s="100" t="s">
        <v>3383</v>
      </c>
      <c r="E1147" s="13" t="s">
        <v>3384</v>
      </c>
      <c r="F1147" s="100" t="s">
        <v>65</v>
      </c>
      <c r="G1147" s="33" t="s">
        <v>3360</v>
      </c>
      <c r="H1147" s="36" t="s">
        <v>133</v>
      </c>
      <c r="I1147" s="31" t="s">
        <v>116</v>
      </c>
      <c r="J1147" s="101" t="s">
        <v>2670</v>
      </c>
      <c r="K1147" s="15">
        <v>43713</v>
      </c>
      <c r="L1147" s="19">
        <v>44681</v>
      </c>
      <c r="M1147" s="33" t="s">
        <v>100</v>
      </c>
      <c r="N1147" s="32" t="s">
        <v>32</v>
      </c>
      <c r="O1147" s="33" t="s">
        <v>56</v>
      </c>
      <c r="P1147" s="33" t="s">
        <v>127</v>
      </c>
      <c r="Q1147" s="33" t="s">
        <v>119</v>
      </c>
      <c r="R1147" s="31">
        <v>2019</v>
      </c>
      <c r="S1147" s="105">
        <v>365092.54700000002</v>
      </c>
      <c r="T1147" s="33" t="s">
        <v>404</v>
      </c>
      <c r="U1147" s="32" t="s">
        <v>37</v>
      </c>
      <c r="V1147" s="27">
        <v>1</v>
      </c>
    </row>
    <row r="1148" spans="1:22" s="1" customFormat="1" ht="25.25" customHeight="1">
      <c r="A1148" s="85" t="s">
        <v>3385</v>
      </c>
      <c r="B1148" s="32" t="s">
        <v>23</v>
      </c>
      <c r="C1148" s="31" t="s">
        <v>24</v>
      </c>
      <c r="D1148" s="100" t="s">
        <v>3386</v>
      </c>
      <c r="E1148" s="13" t="s">
        <v>3387</v>
      </c>
      <c r="F1148" s="100" t="s">
        <v>65</v>
      </c>
      <c r="G1148" s="33" t="s">
        <v>3360</v>
      </c>
      <c r="H1148" s="36" t="s">
        <v>133</v>
      </c>
      <c r="I1148" s="31" t="s">
        <v>116</v>
      </c>
      <c r="J1148" s="101" t="s">
        <v>2670</v>
      </c>
      <c r="K1148" s="15">
        <v>43713</v>
      </c>
      <c r="L1148" s="19">
        <v>44681</v>
      </c>
      <c r="M1148" s="33" t="s">
        <v>100</v>
      </c>
      <c r="N1148" s="32" t="s">
        <v>32</v>
      </c>
      <c r="O1148" s="33" t="s">
        <v>56</v>
      </c>
      <c r="P1148" s="33" t="s">
        <v>127</v>
      </c>
      <c r="Q1148" s="33" t="s">
        <v>119</v>
      </c>
      <c r="R1148" s="31">
        <v>2019</v>
      </c>
      <c r="S1148" s="105">
        <v>365092.54700000002</v>
      </c>
      <c r="T1148" s="33" t="s">
        <v>404</v>
      </c>
      <c r="U1148" s="32" t="s">
        <v>37</v>
      </c>
      <c r="V1148" s="27">
        <v>1</v>
      </c>
    </row>
    <row r="1149" spans="1:22" s="1" customFormat="1" ht="25.25" customHeight="1">
      <c r="A1149" s="40" t="s">
        <v>3388</v>
      </c>
      <c r="B1149" s="27" t="s">
        <v>23</v>
      </c>
      <c r="C1149" s="27" t="s">
        <v>24</v>
      </c>
      <c r="D1149" s="40" t="s">
        <v>3389</v>
      </c>
      <c r="E1149" s="30" t="s">
        <v>3390</v>
      </c>
      <c r="F1149" s="40" t="s">
        <v>65</v>
      </c>
      <c r="G1149" s="26" t="s">
        <v>3360</v>
      </c>
      <c r="H1149" s="27" t="s">
        <v>133</v>
      </c>
      <c r="I1149" s="26" t="s">
        <v>116</v>
      </c>
      <c r="J1149" s="37" t="s">
        <v>2670</v>
      </c>
      <c r="K1149" s="19">
        <v>43713</v>
      </c>
      <c r="L1149" s="19">
        <v>44681</v>
      </c>
      <c r="M1149" s="26" t="s">
        <v>100</v>
      </c>
      <c r="N1149" s="27" t="s">
        <v>32</v>
      </c>
      <c r="O1149" s="26" t="s">
        <v>56</v>
      </c>
      <c r="P1149" s="26" t="s">
        <v>127</v>
      </c>
      <c r="Q1149" s="26" t="s">
        <v>119</v>
      </c>
      <c r="R1149" s="26">
        <v>2019</v>
      </c>
      <c r="S1149" s="50">
        <v>365092.54700000002</v>
      </c>
      <c r="T1149" s="26" t="s">
        <v>404</v>
      </c>
      <c r="U1149" s="27" t="s">
        <v>37</v>
      </c>
      <c r="V1149" s="27">
        <v>1</v>
      </c>
    </row>
    <row r="1150" spans="1:22" s="1" customFormat="1" ht="25.25" customHeight="1">
      <c r="A1150" s="85" t="s">
        <v>3391</v>
      </c>
      <c r="B1150" s="32" t="s">
        <v>23</v>
      </c>
      <c r="C1150" s="31" t="s">
        <v>24</v>
      </c>
      <c r="D1150" s="100" t="s">
        <v>3392</v>
      </c>
      <c r="E1150" s="13" t="s">
        <v>3393</v>
      </c>
      <c r="F1150" s="100" t="s">
        <v>65</v>
      </c>
      <c r="G1150" s="33" t="s">
        <v>3360</v>
      </c>
      <c r="H1150" s="36" t="s">
        <v>133</v>
      </c>
      <c r="I1150" s="31" t="s">
        <v>116</v>
      </c>
      <c r="J1150" s="101" t="s">
        <v>2670</v>
      </c>
      <c r="K1150" s="15">
        <v>43713</v>
      </c>
      <c r="L1150" s="19">
        <v>44681</v>
      </c>
      <c r="M1150" s="33" t="s">
        <v>100</v>
      </c>
      <c r="N1150" s="32" t="s">
        <v>32</v>
      </c>
      <c r="O1150" s="33" t="s">
        <v>56</v>
      </c>
      <c r="P1150" s="33" t="s">
        <v>127</v>
      </c>
      <c r="Q1150" s="33" t="s">
        <v>119</v>
      </c>
      <c r="R1150" s="31">
        <v>2019</v>
      </c>
      <c r="S1150" s="105">
        <v>365092.54700000002</v>
      </c>
      <c r="T1150" s="33" t="s">
        <v>404</v>
      </c>
      <c r="U1150" s="32" t="s">
        <v>37</v>
      </c>
      <c r="V1150" s="27">
        <v>1</v>
      </c>
    </row>
    <row r="1151" spans="1:22" s="1" customFormat="1" ht="25.25" customHeight="1">
      <c r="A1151" s="40" t="s">
        <v>3394</v>
      </c>
      <c r="B1151" s="27" t="s">
        <v>23</v>
      </c>
      <c r="C1151" s="27" t="s">
        <v>24</v>
      </c>
      <c r="D1151" s="40" t="s">
        <v>3395</v>
      </c>
      <c r="E1151" s="30" t="s">
        <v>3396</v>
      </c>
      <c r="F1151" s="40" t="s">
        <v>65</v>
      </c>
      <c r="G1151" s="26" t="s">
        <v>3360</v>
      </c>
      <c r="H1151" s="27" t="s">
        <v>123</v>
      </c>
      <c r="I1151" s="26" t="s">
        <v>30</v>
      </c>
      <c r="J1151" s="37" t="s">
        <v>2670</v>
      </c>
      <c r="K1151" s="19">
        <v>43713</v>
      </c>
      <c r="L1151" s="19">
        <v>44681</v>
      </c>
      <c r="M1151" s="26" t="s">
        <v>161</v>
      </c>
      <c r="N1151" s="27" t="s">
        <v>32</v>
      </c>
      <c r="O1151" s="26" t="s">
        <v>56</v>
      </c>
      <c r="P1151" s="26" t="s">
        <v>127</v>
      </c>
      <c r="Q1151" s="26" t="s">
        <v>119</v>
      </c>
      <c r="R1151" s="26">
        <v>2019</v>
      </c>
      <c r="S1151" s="50">
        <v>304338.70250000001</v>
      </c>
      <c r="T1151" s="27" t="s">
        <v>162</v>
      </c>
      <c r="U1151" s="26" t="s">
        <v>86</v>
      </c>
      <c r="V1151" s="27">
        <v>1</v>
      </c>
    </row>
    <row r="1152" spans="1:22" s="1" customFormat="1" ht="25.25" customHeight="1">
      <c r="A1152" s="31" t="s">
        <v>3397</v>
      </c>
      <c r="B1152" s="32" t="s">
        <v>23</v>
      </c>
      <c r="C1152" s="31" t="s">
        <v>24</v>
      </c>
      <c r="D1152" s="33" t="s">
        <v>3398</v>
      </c>
      <c r="E1152" s="13" t="s">
        <v>3399</v>
      </c>
      <c r="F1152" s="31" t="s">
        <v>262</v>
      </c>
      <c r="G1152" s="31" t="s">
        <v>2631</v>
      </c>
      <c r="H1152" s="31" t="s">
        <v>2292</v>
      </c>
      <c r="I1152" s="31" t="s">
        <v>116</v>
      </c>
      <c r="J1152" s="41" t="s">
        <v>2287</v>
      </c>
      <c r="K1152" s="9">
        <v>43707</v>
      </c>
      <c r="L1152" s="19">
        <v>44681</v>
      </c>
      <c r="M1152" s="32" t="s">
        <v>48</v>
      </c>
      <c r="N1152" s="31" t="s">
        <v>266</v>
      </c>
      <c r="O1152" s="31" t="s">
        <v>34</v>
      </c>
      <c r="P1152" s="31" t="s">
        <v>575</v>
      </c>
      <c r="Q1152" s="31" t="s">
        <v>576</v>
      </c>
      <c r="R1152" s="31">
        <v>2019</v>
      </c>
      <c r="S1152" s="43">
        <v>691216.00749999995</v>
      </c>
      <c r="T1152" s="32" t="s">
        <v>49</v>
      </c>
      <c r="U1152" s="32" t="s">
        <v>50</v>
      </c>
      <c r="V1152" s="27">
        <v>1</v>
      </c>
    </row>
    <row r="1153" spans="1:22" s="1" customFormat="1" ht="25.25" customHeight="1">
      <c r="A1153" s="31" t="s">
        <v>3400</v>
      </c>
      <c r="B1153" s="32" t="s">
        <v>23</v>
      </c>
      <c r="C1153" s="31" t="s">
        <v>24</v>
      </c>
      <c r="D1153" s="36" t="s">
        <v>3401</v>
      </c>
      <c r="E1153" s="11" t="s">
        <v>3402</v>
      </c>
      <c r="F1153" s="36" t="s">
        <v>65</v>
      </c>
      <c r="G1153" s="36" t="s">
        <v>3124</v>
      </c>
      <c r="H1153" s="32" t="s">
        <v>123</v>
      </c>
      <c r="I1153" s="31" t="s">
        <v>30</v>
      </c>
      <c r="J1153" s="83" t="s">
        <v>3125</v>
      </c>
      <c r="K1153" s="6">
        <v>43713</v>
      </c>
      <c r="L1153" s="19">
        <v>44681</v>
      </c>
      <c r="M1153" s="33" t="s">
        <v>161</v>
      </c>
      <c r="N1153" s="32" t="s">
        <v>32</v>
      </c>
      <c r="O1153" s="36" t="s">
        <v>34</v>
      </c>
      <c r="P1153" s="36" t="s">
        <v>127</v>
      </c>
      <c r="Q1153" s="36" t="s">
        <v>3126</v>
      </c>
      <c r="R1153" s="36">
        <v>2019</v>
      </c>
      <c r="S1153" s="21">
        <v>304338.70250000001</v>
      </c>
      <c r="T1153" s="27" t="s">
        <v>162</v>
      </c>
      <c r="U1153" s="36" t="s">
        <v>86</v>
      </c>
      <c r="V1153" s="27">
        <v>1</v>
      </c>
    </row>
    <row r="1154" spans="1:22" s="1" customFormat="1" ht="25.25" customHeight="1">
      <c r="A1154" s="40" t="s">
        <v>3403</v>
      </c>
      <c r="B1154" s="27" t="s">
        <v>23</v>
      </c>
      <c r="C1154" s="27" t="s">
        <v>24</v>
      </c>
      <c r="D1154" s="40" t="s">
        <v>3404</v>
      </c>
      <c r="E1154" s="30" t="s">
        <v>3405</v>
      </c>
      <c r="F1154" s="40" t="s">
        <v>65</v>
      </c>
      <c r="G1154" s="26" t="s">
        <v>3360</v>
      </c>
      <c r="H1154" s="27" t="s">
        <v>133</v>
      </c>
      <c r="I1154" s="26" t="s">
        <v>116</v>
      </c>
      <c r="J1154" s="37" t="s">
        <v>2670</v>
      </c>
      <c r="K1154" s="19">
        <v>43713</v>
      </c>
      <c r="L1154" s="19">
        <v>44681</v>
      </c>
      <c r="M1154" s="26" t="s">
        <v>100</v>
      </c>
      <c r="N1154" s="27" t="s">
        <v>32</v>
      </c>
      <c r="O1154" s="26" t="s">
        <v>56</v>
      </c>
      <c r="P1154" s="26" t="s">
        <v>127</v>
      </c>
      <c r="Q1154" s="26" t="s">
        <v>119</v>
      </c>
      <c r="R1154" s="26">
        <v>2019</v>
      </c>
      <c r="S1154" s="50">
        <v>365092.54700000002</v>
      </c>
      <c r="T1154" s="26" t="s">
        <v>404</v>
      </c>
      <c r="U1154" s="27" t="s">
        <v>37</v>
      </c>
      <c r="V1154" s="27">
        <v>1</v>
      </c>
    </row>
    <row r="1155" spans="1:22" s="1" customFormat="1" ht="25.25" customHeight="1">
      <c r="A1155" s="40" t="s">
        <v>3406</v>
      </c>
      <c r="B1155" s="27" t="s">
        <v>23</v>
      </c>
      <c r="C1155" s="27" t="s">
        <v>24</v>
      </c>
      <c r="D1155" s="40" t="s">
        <v>3407</v>
      </c>
      <c r="E1155" s="30" t="s">
        <v>3408</v>
      </c>
      <c r="F1155" s="40" t="s">
        <v>65</v>
      </c>
      <c r="G1155" s="26" t="s">
        <v>3360</v>
      </c>
      <c r="H1155" s="27" t="s">
        <v>123</v>
      </c>
      <c r="I1155" s="26" t="s">
        <v>30</v>
      </c>
      <c r="J1155" s="37" t="s">
        <v>2670</v>
      </c>
      <c r="K1155" s="19">
        <v>43713</v>
      </c>
      <c r="L1155" s="19">
        <v>44681</v>
      </c>
      <c r="M1155" s="26" t="s">
        <v>161</v>
      </c>
      <c r="N1155" s="27" t="s">
        <v>32</v>
      </c>
      <c r="O1155" s="26" t="s">
        <v>56</v>
      </c>
      <c r="P1155" s="26" t="s">
        <v>127</v>
      </c>
      <c r="Q1155" s="26" t="s">
        <v>119</v>
      </c>
      <c r="R1155" s="26">
        <v>2019</v>
      </c>
      <c r="S1155" s="50">
        <v>304338.70250000001</v>
      </c>
      <c r="T1155" s="27" t="s">
        <v>162</v>
      </c>
      <c r="U1155" s="26" t="s">
        <v>86</v>
      </c>
      <c r="V1155" s="27">
        <v>1</v>
      </c>
    </row>
    <row r="1156" spans="1:22" s="1" customFormat="1" ht="25.25" customHeight="1">
      <c r="A1156" s="40" t="s">
        <v>3409</v>
      </c>
      <c r="B1156" s="27" t="s">
        <v>23</v>
      </c>
      <c r="C1156" s="27" t="s">
        <v>24</v>
      </c>
      <c r="D1156" s="40" t="s">
        <v>3410</v>
      </c>
      <c r="E1156" s="30" t="s">
        <v>3411</v>
      </c>
      <c r="F1156" s="40" t="s">
        <v>65</v>
      </c>
      <c r="G1156" s="26" t="s">
        <v>3360</v>
      </c>
      <c r="H1156" s="27" t="s">
        <v>133</v>
      </c>
      <c r="I1156" s="26" t="s">
        <v>116</v>
      </c>
      <c r="J1156" s="37" t="s">
        <v>2670</v>
      </c>
      <c r="K1156" s="19">
        <v>43713</v>
      </c>
      <c r="L1156" s="19">
        <v>44681</v>
      </c>
      <c r="M1156" s="26" t="s">
        <v>100</v>
      </c>
      <c r="N1156" s="27" t="s">
        <v>32</v>
      </c>
      <c r="O1156" s="26" t="s">
        <v>56</v>
      </c>
      <c r="P1156" s="26" t="s">
        <v>127</v>
      </c>
      <c r="Q1156" s="26" t="s">
        <v>119</v>
      </c>
      <c r="R1156" s="26">
        <v>2019</v>
      </c>
      <c r="S1156" s="50">
        <v>365092.54700000002</v>
      </c>
      <c r="T1156" s="26" t="s">
        <v>404</v>
      </c>
      <c r="U1156" s="27" t="s">
        <v>37</v>
      </c>
      <c r="V1156" s="27">
        <v>1</v>
      </c>
    </row>
    <row r="1157" spans="1:22" s="1" customFormat="1" ht="25.25" customHeight="1">
      <c r="A1157" s="85" t="s">
        <v>3412</v>
      </c>
      <c r="B1157" s="32" t="s">
        <v>23</v>
      </c>
      <c r="C1157" s="31" t="s">
        <v>24</v>
      </c>
      <c r="D1157" s="100" t="s">
        <v>3413</v>
      </c>
      <c r="E1157" s="13" t="s">
        <v>3414</v>
      </c>
      <c r="F1157" s="100" t="s">
        <v>65</v>
      </c>
      <c r="G1157" s="33" t="s">
        <v>3360</v>
      </c>
      <c r="H1157" s="36" t="s">
        <v>133</v>
      </c>
      <c r="I1157" s="31" t="s">
        <v>116</v>
      </c>
      <c r="J1157" s="101" t="s">
        <v>2670</v>
      </c>
      <c r="K1157" s="15">
        <v>43713</v>
      </c>
      <c r="L1157" s="19">
        <v>44681</v>
      </c>
      <c r="M1157" s="33" t="s">
        <v>100</v>
      </c>
      <c r="N1157" s="32" t="s">
        <v>32</v>
      </c>
      <c r="O1157" s="33" t="s">
        <v>56</v>
      </c>
      <c r="P1157" s="33" t="s">
        <v>127</v>
      </c>
      <c r="Q1157" s="33" t="s">
        <v>119</v>
      </c>
      <c r="R1157" s="31">
        <v>2019</v>
      </c>
      <c r="S1157" s="105">
        <v>365092.54700000002</v>
      </c>
      <c r="T1157" s="33" t="s">
        <v>404</v>
      </c>
      <c r="U1157" s="32" t="s">
        <v>37</v>
      </c>
      <c r="V1157" s="27">
        <v>1</v>
      </c>
    </row>
    <row r="1158" spans="1:22" s="1" customFormat="1" ht="25.25" customHeight="1">
      <c r="A1158" s="40" t="s">
        <v>3415</v>
      </c>
      <c r="B1158" s="27" t="s">
        <v>23</v>
      </c>
      <c r="C1158" s="27" t="s">
        <v>24</v>
      </c>
      <c r="D1158" s="40" t="s">
        <v>3416</v>
      </c>
      <c r="E1158" s="30" t="s">
        <v>3417</v>
      </c>
      <c r="F1158" s="40" t="s">
        <v>65</v>
      </c>
      <c r="G1158" s="26" t="s">
        <v>3360</v>
      </c>
      <c r="H1158" s="27" t="s">
        <v>123</v>
      </c>
      <c r="I1158" s="26" t="s">
        <v>30</v>
      </c>
      <c r="J1158" s="37" t="s">
        <v>2670</v>
      </c>
      <c r="K1158" s="19">
        <v>43713</v>
      </c>
      <c r="L1158" s="19">
        <v>44681</v>
      </c>
      <c r="M1158" s="26" t="s">
        <v>161</v>
      </c>
      <c r="N1158" s="27" t="s">
        <v>32</v>
      </c>
      <c r="O1158" s="26" t="s">
        <v>56</v>
      </c>
      <c r="P1158" s="26" t="s">
        <v>127</v>
      </c>
      <c r="Q1158" s="26" t="s">
        <v>119</v>
      </c>
      <c r="R1158" s="26">
        <v>2019</v>
      </c>
      <c r="S1158" s="50">
        <v>304338.70250000001</v>
      </c>
      <c r="T1158" s="27" t="s">
        <v>162</v>
      </c>
      <c r="U1158" s="26" t="s">
        <v>86</v>
      </c>
      <c r="V1158" s="27">
        <v>1</v>
      </c>
    </row>
    <row r="1159" spans="1:22" s="1" customFormat="1" ht="25.25" customHeight="1">
      <c r="A1159" s="31" t="s">
        <v>3418</v>
      </c>
      <c r="B1159" s="32" t="s">
        <v>23</v>
      </c>
      <c r="C1159" s="31" t="s">
        <v>24</v>
      </c>
      <c r="D1159" s="100" t="s">
        <v>3419</v>
      </c>
      <c r="E1159" s="13" t="s">
        <v>3420</v>
      </c>
      <c r="F1159" s="100" t="s">
        <v>65</v>
      </c>
      <c r="G1159" s="33" t="s">
        <v>3360</v>
      </c>
      <c r="H1159" s="32" t="s">
        <v>123</v>
      </c>
      <c r="I1159" s="31" t="s">
        <v>30</v>
      </c>
      <c r="J1159" s="101" t="s">
        <v>2670</v>
      </c>
      <c r="K1159" s="6">
        <v>43713</v>
      </c>
      <c r="L1159" s="19">
        <v>44681</v>
      </c>
      <c r="M1159" s="33" t="s">
        <v>161</v>
      </c>
      <c r="N1159" s="32" t="s">
        <v>32</v>
      </c>
      <c r="O1159" s="33" t="s">
        <v>56</v>
      </c>
      <c r="P1159" s="33" t="s">
        <v>127</v>
      </c>
      <c r="Q1159" s="33" t="s">
        <v>119</v>
      </c>
      <c r="R1159" s="31">
        <v>2019</v>
      </c>
      <c r="S1159" s="105">
        <v>304338.70250000001</v>
      </c>
      <c r="T1159" s="27" t="s">
        <v>162</v>
      </c>
      <c r="U1159" s="33" t="s">
        <v>86</v>
      </c>
      <c r="V1159" s="27">
        <v>1</v>
      </c>
    </row>
    <row r="1160" spans="1:22" s="1" customFormat="1" ht="25.25" customHeight="1">
      <c r="A1160" s="85" t="s">
        <v>3421</v>
      </c>
      <c r="B1160" s="32" t="s">
        <v>23</v>
      </c>
      <c r="C1160" s="31" t="s">
        <v>24</v>
      </c>
      <c r="D1160" s="100" t="s">
        <v>3422</v>
      </c>
      <c r="E1160" s="13" t="s">
        <v>3423</v>
      </c>
      <c r="F1160" s="100" t="s">
        <v>65</v>
      </c>
      <c r="G1160" s="33" t="s">
        <v>3360</v>
      </c>
      <c r="H1160" s="36" t="s">
        <v>133</v>
      </c>
      <c r="I1160" s="31" t="s">
        <v>116</v>
      </c>
      <c r="J1160" s="101" t="s">
        <v>2670</v>
      </c>
      <c r="K1160" s="15">
        <v>43713</v>
      </c>
      <c r="L1160" s="19">
        <v>44681</v>
      </c>
      <c r="M1160" s="33" t="s">
        <v>100</v>
      </c>
      <c r="N1160" s="32" t="s">
        <v>32</v>
      </c>
      <c r="O1160" s="33" t="s">
        <v>56</v>
      </c>
      <c r="P1160" s="33" t="s">
        <v>127</v>
      </c>
      <c r="Q1160" s="33" t="s">
        <v>119</v>
      </c>
      <c r="R1160" s="31">
        <v>2019</v>
      </c>
      <c r="S1160" s="105">
        <v>365092.54700000002</v>
      </c>
      <c r="T1160" s="33" t="s">
        <v>404</v>
      </c>
      <c r="U1160" s="32" t="s">
        <v>37</v>
      </c>
      <c r="V1160" s="27">
        <v>1</v>
      </c>
    </row>
    <row r="1161" spans="1:22" s="1" customFormat="1" ht="25.25" customHeight="1">
      <c r="A1161" s="40" t="s">
        <v>3424</v>
      </c>
      <c r="B1161" s="27" t="s">
        <v>23</v>
      </c>
      <c r="C1161" s="27" t="s">
        <v>24</v>
      </c>
      <c r="D1161" s="40" t="s">
        <v>3425</v>
      </c>
      <c r="E1161" s="30" t="s">
        <v>3426</v>
      </c>
      <c r="F1161" s="40" t="s">
        <v>65</v>
      </c>
      <c r="G1161" s="26" t="s">
        <v>3360</v>
      </c>
      <c r="H1161" s="27" t="s">
        <v>123</v>
      </c>
      <c r="I1161" s="26" t="s">
        <v>30</v>
      </c>
      <c r="J1161" s="37" t="s">
        <v>2670</v>
      </c>
      <c r="K1161" s="19">
        <v>43713</v>
      </c>
      <c r="L1161" s="19">
        <v>44681</v>
      </c>
      <c r="M1161" s="26" t="s">
        <v>161</v>
      </c>
      <c r="N1161" s="27" t="s">
        <v>32</v>
      </c>
      <c r="O1161" s="26" t="s">
        <v>56</v>
      </c>
      <c r="P1161" s="26" t="s">
        <v>127</v>
      </c>
      <c r="Q1161" s="26" t="s">
        <v>119</v>
      </c>
      <c r="R1161" s="26">
        <v>2019</v>
      </c>
      <c r="S1161" s="50">
        <v>304338.70250000001</v>
      </c>
      <c r="T1161" s="27" t="s">
        <v>162</v>
      </c>
      <c r="U1161" s="26" t="s">
        <v>86</v>
      </c>
      <c r="V1161" s="27">
        <v>1</v>
      </c>
    </row>
    <row r="1162" spans="1:22" s="1" customFormat="1" ht="25.25" customHeight="1">
      <c r="A1162" s="40" t="s">
        <v>3427</v>
      </c>
      <c r="B1162" s="27" t="s">
        <v>23</v>
      </c>
      <c r="C1162" s="27" t="s">
        <v>24</v>
      </c>
      <c r="D1162" s="40" t="s">
        <v>3428</v>
      </c>
      <c r="E1162" s="30" t="s">
        <v>3429</v>
      </c>
      <c r="F1162" s="40" t="s">
        <v>65</v>
      </c>
      <c r="G1162" s="26" t="s">
        <v>3360</v>
      </c>
      <c r="H1162" s="27" t="s">
        <v>133</v>
      </c>
      <c r="I1162" s="26" t="s">
        <v>116</v>
      </c>
      <c r="J1162" s="37" t="s">
        <v>2670</v>
      </c>
      <c r="K1162" s="19">
        <v>43713</v>
      </c>
      <c r="L1162" s="19">
        <v>44681</v>
      </c>
      <c r="M1162" s="26" t="s">
        <v>100</v>
      </c>
      <c r="N1162" s="27" t="s">
        <v>32</v>
      </c>
      <c r="O1162" s="26" t="s">
        <v>56</v>
      </c>
      <c r="P1162" s="26" t="s">
        <v>127</v>
      </c>
      <c r="Q1162" s="26" t="s">
        <v>119</v>
      </c>
      <c r="R1162" s="26">
        <v>2019</v>
      </c>
      <c r="S1162" s="50">
        <v>365092.54700000002</v>
      </c>
      <c r="T1162" s="26" t="s">
        <v>404</v>
      </c>
      <c r="U1162" s="27" t="s">
        <v>37</v>
      </c>
      <c r="V1162" s="27">
        <v>1</v>
      </c>
    </row>
    <row r="1163" spans="1:22" s="1" customFormat="1" ht="25.25" customHeight="1">
      <c r="A1163" s="85" t="s">
        <v>3430</v>
      </c>
      <c r="B1163" s="32" t="s">
        <v>23</v>
      </c>
      <c r="C1163" s="31" t="s">
        <v>24</v>
      </c>
      <c r="D1163" s="100" t="s">
        <v>3431</v>
      </c>
      <c r="E1163" s="13" t="s">
        <v>3432</v>
      </c>
      <c r="F1163" s="100" t="s">
        <v>65</v>
      </c>
      <c r="G1163" s="33" t="s">
        <v>3360</v>
      </c>
      <c r="H1163" s="36" t="s">
        <v>133</v>
      </c>
      <c r="I1163" s="31" t="s">
        <v>116</v>
      </c>
      <c r="J1163" s="101" t="s">
        <v>2670</v>
      </c>
      <c r="K1163" s="15">
        <v>43713</v>
      </c>
      <c r="L1163" s="19">
        <v>44681</v>
      </c>
      <c r="M1163" s="33" t="s">
        <v>100</v>
      </c>
      <c r="N1163" s="32" t="s">
        <v>32</v>
      </c>
      <c r="O1163" s="33" t="s">
        <v>56</v>
      </c>
      <c r="P1163" s="33" t="s">
        <v>127</v>
      </c>
      <c r="Q1163" s="33" t="s">
        <v>119</v>
      </c>
      <c r="R1163" s="31">
        <v>2019</v>
      </c>
      <c r="S1163" s="105">
        <v>365092.54700000002</v>
      </c>
      <c r="T1163" s="33" t="s">
        <v>404</v>
      </c>
      <c r="U1163" s="32" t="s">
        <v>37</v>
      </c>
      <c r="V1163" s="27">
        <v>1</v>
      </c>
    </row>
    <row r="1164" spans="1:22" s="1" customFormat="1" ht="25.25" customHeight="1">
      <c r="A1164" s="40" t="s">
        <v>3433</v>
      </c>
      <c r="B1164" s="27" t="s">
        <v>23</v>
      </c>
      <c r="C1164" s="27" t="s">
        <v>24</v>
      </c>
      <c r="D1164" s="40" t="s">
        <v>3434</v>
      </c>
      <c r="E1164" s="30" t="s">
        <v>3435</v>
      </c>
      <c r="F1164" s="40" t="s">
        <v>65</v>
      </c>
      <c r="G1164" s="26" t="s">
        <v>3360</v>
      </c>
      <c r="H1164" s="27" t="s">
        <v>133</v>
      </c>
      <c r="I1164" s="26" t="s">
        <v>116</v>
      </c>
      <c r="J1164" s="37" t="s">
        <v>2670</v>
      </c>
      <c r="K1164" s="19">
        <v>43713</v>
      </c>
      <c r="L1164" s="19">
        <v>44681</v>
      </c>
      <c r="M1164" s="26" t="s">
        <v>100</v>
      </c>
      <c r="N1164" s="27" t="s">
        <v>32</v>
      </c>
      <c r="O1164" s="26" t="s">
        <v>56</v>
      </c>
      <c r="P1164" s="26" t="s">
        <v>127</v>
      </c>
      <c r="Q1164" s="26" t="s">
        <v>119</v>
      </c>
      <c r="R1164" s="26">
        <v>2019</v>
      </c>
      <c r="S1164" s="50">
        <v>365092.54700000002</v>
      </c>
      <c r="T1164" s="26" t="s">
        <v>404</v>
      </c>
      <c r="U1164" s="27" t="s">
        <v>37</v>
      </c>
      <c r="V1164" s="27">
        <v>1</v>
      </c>
    </row>
    <row r="1165" spans="1:22" s="1" customFormat="1" ht="25.25" customHeight="1">
      <c r="A1165" s="40" t="s">
        <v>3436</v>
      </c>
      <c r="B1165" s="27" t="s">
        <v>23</v>
      </c>
      <c r="C1165" s="27" t="s">
        <v>24</v>
      </c>
      <c r="D1165" s="40" t="s">
        <v>3437</v>
      </c>
      <c r="E1165" s="30" t="s">
        <v>3438</v>
      </c>
      <c r="F1165" s="40" t="s">
        <v>65</v>
      </c>
      <c r="G1165" s="26" t="s">
        <v>3360</v>
      </c>
      <c r="H1165" s="27" t="s">
        <v>133</v>
      </c>
      <c r="I1165" s="26" t="s">
        <v>116</v>
      </c>
      <c r="J1165" s="37" t="s">
        <v>2670</v>
      </c>
      <c r="K1165" s="19">
        <v>43713</v>
      </c>
      <c r="L1165" s="19">
        <v>44681</v>
      </c>
      <c r="M1165" s="26" t="s">
        <v>161</v>
      </c>
      <c r="N1165" s="27" t="s">
        <v>32</v>
      </c>
      <c r="O1165" s="26" t="s">
        <v>56</v>
      </c>
      <c r="P1165" s="26" t="s">
        <v>127</v>
      </c>
      <c r="Q1165" s="26" t="s">
        <v>119</v>
      </c>
      <c r="R1165" s="26">
        <v>2019</v>
      </c>
      <c r="S1165" s="50">
        <v>304338.70250000001</v>
      </c>
      <c r="T1165" s="27" t="s">
        <v>162</v>
      </c>
      <c r="U1165" s="27" t="s">
        <v>86</v>
      </c>
      <c r="V1165" s="27">
        <v>1</v>
      </c>
    </row>
    <row r="1166" spans="1:22" s="1" customFormat="1" ht="25.25" customHeight="1">
      <c r="A1166" s="31" t="s">
        <v>3439</v>
      </c>
      <c r="B1166" s="31" t="s">
        <v>23</v>
      </c>
      <c r="C1166" s="31" t="s">
        <v>24</v>
      </c>
      <c r="D1166" s="33" t="s">
        <v>3440</v>
      </c>
      <c r="E1166" s="13" t="s">
        <v>3441</v>
      </c>
      <c r="F1166" s="33" t="s">
        <v>383</v>
      </c>
      <c r="G1166" s="31" t="s">
        <v>3442</v>
      </c>
      <c r="H1166" s="31" t="s">
        <v>3443</v>
      </c>
      <c r="I1166" s="31" t="s">
        <v>116</v>
      </c>
      <c r="J1166" s="41" t="s">
        <v>2930</v>
      </c>
      <c r="K1166" s="6">
        <v>43738</v>
      </c>
      <c r="L1166" s="19">
        <v>44681</v>
      </c>
      <c r="M1166" s="32" t="s">
        <v>48</v>
      </c>
      <c r="N1166" s="33" t="s">
        <v>3444</v>
      </c>
      <c r="O1166" s="31" t="s">
        <v>287</v>
      </c>
      <c r="P1166" s="31" t="s">
        <v>288</v>
      </c>
      <c r="Q1166" s="31" t="s">
        <v>576</v>
      </c>
      <c r="R1166" s="31">
        <v>2019</v>
      </c>
      <c r="S1166" s="16">
        <v>516068.90549999999</v>
      </c>
      <c r="T1166" s="31" t="s">
        <v>49</v>
      </c>
      <c r="U1166" s="31" t="s">
        <v>326</v>
      </c>
      <c r="V1166" s="27">
        <v>1</v>
      </c>
    </row>
    <row r="1167" spans="1:22" s="1" customFormat="1" ht="25.25" customHeight="1">
      <c r="A1167" s="31" t="s">
        <v>3445</v>
      </c>
      <c r="B1167" s="31" t="s">
        <v>23</v>
      </c>
      <c r="C1167" s="31" t="s">
        <v>24</v>
      </c>
      <c r="D1167" s="33" t="s">
        <v>3446</v>
      </c>
      <c r="E1167" s="13" t="s">
        <v>3447</v>
      </c>
      <c r="F1167" s="33" t="s">
        <v>383</v>
      </c>
      <c r="G1167" s="31" t="s">
        <v>3442</v>
      </c>
      <c r="H1167" s="31" t="s">
        <v>3443</v>
      </c>
      <c r="I1167" s="31" t="s">
        <v>116</v>
      </c>
      <c r="J1167" s="41" t="s">
        <v>2930</v>
      </c>
      <c r="K1167" s="6">
        <v>43738</v>
      </c>
      <c r="L1167" s="19">
        <v>44681</v>
      </c>
      <c r="M1167" s="32" t="s">
        <v>48</v>
      </c>
      <c r="N1167" s="33" t="s">
        <v>3444</v>
      </c>
      <c r="O1167" s="31" t="s">
        <v>287</v>
      </c>
      <c r="P1167" s="31" t="s">
        <v>288</v>
      </c>
      <c r="Q1167" s="31" t="s">
        <v>576</v>
      </c>
      <c r="R1167" s="31">
        <v>2019</v>
      </c>
      <c r="S1167" s="16">
        <v>516068.90549999999</v>
      </c>
      <c r="T1167" s="31" t="s">
        <v>49</v>
      </c>
      <c r="U1167" s="31" t="s">
        <v>326</v>
      </c>
      <c r="V1167" s="27">
        <v>1</v>
      </c>
    </row>
    <row r="1168" spans="1:22" s="1" customFormat="1" ht="25.25" customHeight="1">
      <c r="A1168" s="31" t="s">
        <v>3448</v>
      </c>
      <c r="B1168" s="31" t="s">
        <v>23</v>
      </c>
      <c r="C1168" s="31" t="s">
        <v>24</v>
      </c>
      <c r="D1168" s="33" t="s">
        <v>3449</v>
      </c>
      <c r="E1168" s="13" t="s">
        <v>3450</v>
      </c>
      <c r="F1168" s="33" t="s">
        <v>383</v>
      </c>
      <c r="G1168" s="31" t="s">
        <v>3442</v>
      </c>
      <c r="H1168" s="31" t="s">
        <v>3443</v>
      </c>
      <c r="I1168" s="31" t="s">
        <v>116</v>
      </c>
      <c r="J1168" s="41" t="s">
        <v>2930</v>
      </c>
      <c r="K1168" s="6">
        <v>43738</v>
      </c>
      <c r="L1168" s="19">
        <v>44681</v>
      </c>
      <c r="M1168" s="32" t="s">
        <v>48</v>
      </c>
      <c r="N1168" s="33" t="s">
        <v>3444</v>
      </c>
      <c r="O1168" s="31" t="s">
        <v>287</v>
      </c>
      <c r="P1168" s="31" t="s">
        <v>288</v>
      </c>
      <c r="Q1168" s="31" t="s">
        <v>576</v>
      </c>
      <c r="R1168" s="31">
        <v>2019</v>
      </c>
      <c r="S1168" s="16">
        <v>516068.90549999999</v>
      </c>
      <c r="T1168" s="31" t="s">
        <v>49</v>
      </c>
      <c r="U1168" s="31" t="s">
        <v>326</v>
      </c>
      <c r="V1168" s="27">
        <v>1</v>
      </c>
    </row>
    <row r="1169" spans="1:22" s="1" customFormat="1" ht="25.25" customHeight="1">
      <c r="A1169" s="31" t="s">
        <v>3451</v>
      </c>
      <c r="B1169" s="31" t="s">
        <v>23</v>
      </c>
      <c r="C1169" s="31" t="s">
        <v>24</v>
      </c>
      <c r="D1169" s="103" t="s">
        <v>3452</v>
      </c>
      <c r="E1169" s="104" t="s">
        <v>3453</v>
      </c>
      <c r="F1169" s="31" t="s">
        <v>383</v>
      </c>
      <c r="G1169" s="31" t="s">
        <v>3442</v>
      </c>
      <c r="H1169" s="31" t="s">
        <v>3454</v>
      </c>
      <c r="I1169" s="31" t="s">
        <v>116</v>
      </c>
      <c r="J1169" s="41" t="s">
        <v>2907</v>
      </c>
      <c r="K1169" s="9">
        <v>43812</v>
      </c>
      <c r="L1169" s="19">
        <v>44681</v>
      </c>
      <c r="M1169" s="31" t="s">
        <v>48</v>
      </c>
      <c r="N1169" s="31" t="s">
        <v>2908</v>
      </c>
      <c r="O1169" s="31" t="s">
        <v>287</v>
      </c>
      <c r="P1169" s="31" t="s">
        <v>288</v>
      </c>
      <c r="Q1169" s="31" t="s">
        <v>576</v>
      </c>
      <c r="R1169" s="31">
        <v>2019</v>
      </c>
      <c r="S1169" s="16">
        <v>516068.90549999999</v>
      </c>
      <c r="T1169" s="31" t="s">
        <v>49</v>
      </c>
      <c r="U1169" s="31" t="s">
        <v>326</v>
      </c>
      <c r="V1169" s="27">
        <v>1</v>
      </c>
    </row>
    <row r="1170" spans="1:22" s="1" customFormat="1" ht="25.25" customHeight="1">
      <c r="A1170" s="31" t="s">
        <v>3455</v>
      </c>
      <c r="B1170" s="31" t="s">
        <v>23</v>
      </c>
      <c r="C1170" s="31" t="s">
        <v>24</v>
      </c>
      <c r="D1170" s="33" t="s">
        <v>3456</v>
      </c>
      <c r="E1170" s="13" t="s">
        <v>3457</v>
      </c>
      <c r="F1170" s="33" t="s">
        <v>383</v>
      </c>
      <c r="G1170" s="31" t="s">
        <v>3442</v>
      </c>
      <c r="H1170" s="31" t="s">
        <v>3443</v>
      </c>
      <c r="I1170" s="31" t="s">
        <v>116</v>
      </c>
      <c r="J1170" s="41" t="s">
        <v>2930</v>
      </c>
      <c r="K1170" s="6">
        <v>43738</v>
      </c>
      <c r="L1170" s="19">
        <v>44681</v>
      </c>
      <c r="M1170" s="32" t="s">
        <v>48</v>
      </c>
      <c r="N1170" s="33" t="s">
        <v>3444</v>
      </c>
      <c r="O1170" s="31" t="s">
        <v>287</v>
      </c>
      <c r="P1170" s="31" t="s">
        <v>288</v>
      </c>
      <c r="Q1170" s="31" t="s">
        <v>576</v>
      </c>
      <c r="R1170" s="31">
        <v>2019</v>
      </c>
      <c r="S1170" s="16">
        <v>516068.90549999999</v>
      </c>
      <c r="T1170" s="31" t="s">
        <v>49</v>
      </c>
      <c r="U1170" s="31" t="s">
        <v>326</v>
      </c>
      <c r="V1170" s="27">
        <v>1</v>
      </c>
    </row>
    <row r="1171" spans="1:22" s="1" customFormat="1" ht="25.25" customHeight="1">
      <c r="A1171" s="26" t="s">
        <v>3458</v>
      </c>
      <c r="B1171" s="27" t="s">
        <v>23</v>
      </c>
      <c r="C1171" s="27" t="s">
        <v>1219</v>
      </c>
      <c r="D1171" s="39" t="s">
        <v>3459</v>
      </c>
      <c r="E1171" s="89" t="s">
        <v>3460</v>
      </c>
      <c r="F1171" s="26" t="s">
        <v>383</v>
      </c>
      <c r="G1171" s="26" t="s">
        <v>3442</v>
      </c>
      <c r="H1171" s="26" t="s">
        <v>3443</v>
      </c>
      <c r="I1171" s="26" t="s">
        <v>116</v>
      </c>
      <c r="J1171" s="37" t="s">
        <v>2930</v>
      </c>
      <c r="K1171" s="19">
        <v>43751</v>
      </c>
      <c r="L1171" s="19">
        <v>44681</v>
      </c>
      <c r="M1171" s="27" t="s">
        <v>48</v>
      </c>
      <c r="N1171" s="26" t="s">
        <v>3444</v>
      </c>
      <c r="O1171" s="26" t="s">
        <v>287</v>
      </c>
      <c r="P1171" s="26" t="s">
        <v>288</v>
      </c>
      <c r="Q1171" s="26" t="s">
        <v>576</v>
      </c>
      <c r="R1171" s="26">
        <v>2019</v>
      </c>
      <c r="S1171" s="22">
        <v>516068.90549999999</v>
      </c>
      <c r="T1171" s="26" t="s">
        <v>49</v>
      </c>
      <c r="U1171" s="26" t="s">
        <v>326</v>
      </c>
      <c r="V1171" s="27">
        <v>1</v>
      </c>
    </row>
    <row r="1172" spans="1:22" s="1" customFormat="1" ht="25.25" customHeight="1">
      <c r="A1172" s="31" t="s">
        <v>3461</v>
      </c>
      <c r="B1172" s="32" t="s">
        <v>23</v>
      </c>
      <c r="C1172" s="31" t="s">
        <v>24</v>
      </c>
      <c r="D1172" s="36" t="s">
        <v>3462</v>
      </c>
      <c r="E1172" s="11" t="s">
        <v>3463</v>
      </c>
      <c r="F1172" s="33" t="s">
        <v>383</v>
      </c>
      <c r="G1172" s="31" t="s">
        <v>3442</v>
      </c>
      <c r="H1172" s="31" t="s">
        <v>3443</v>
      </c>
      <c r="I1172" s="31" t="s">
        <v>116</v>
      </c>
      <c r="J1172" s="41" t="s">
        <v>2930</v>
      </c>
      <c r="K1172" s="6">
        <v>43751</v>
      </c>
      <c r="L1172" s="19">
        <v>44681</v>
      </c>
      <c r="M1172" s="32" t="s">
        <v>48</v>
      </c>
      <c r="N1172" s="33" t="s">
        <v>3444</v>
      </c>
      <c r="O1172" s="31" t="s">
        <v>287</v>
      </c>
      <c r="P1172" s="31" t="s">
        <v>288</v>
      </c>
      <c r="Q1172" s="31" t="s">
        <v>576</v>
      </c>
      <c r="R1172" s="31">
        <v>2019</v>
      </c>
      <c r="S1172" s="16">
        <v>516068.90549999999</v>
      </c>
      <c r="T1172" s="31" t="s">
        <v>49</v>
      </c>
      <c r="U1172" s="31" t="s">
        <v>326</v>
      </c>
      <c r="V1172" s="27">
        <v>1</v>
      </c>
    </row>
    <row r="1173" spans="1:22" s="1" customFormat="1" ht="25.25" customHeight="1">
      <c r="A1173" s="26" t="s">
        <v>3464</v>
      </c>
      <c r="B1173" s="27" t="s">
        <v>23</v>
      </c>
      <c r="C1173" s="27" t="s">
        <v>1219</v>
      </c>
      <c r="D1173" s="39" t="s">
        <v>3465</v>
      </c>
      <c r="E1173" s="89" t="s">
        <v>3466</v>
      </c>
      <c r="F1173" s="26" t="s">
        <v>383</v>
      </c>
      <c r="G1173" s="26" t="s">
        <v>3442</v>
      </c>
      <c r="H1173" s="26" t="s">
        <v>3443</v>
      </c>
      <c r="I1173" s="26" t="s">
        <v>116</v>
      </c>
      <c r="J1173" s="37" t="s">
        <v>2930</v>
      </c>
      <c r="K1173" s="19">
        <v>43751</v>
      </c>
      <c r="L1173" s="19">
        <v>44681</v>
      </c>
      <c r="M1173" s="27" t="s">
        <v>48</v>
      </c>
      <c r="N1173" s="26" t="s">
        <v>3444</v>
      </c>
      <c r="O1173" s="26" t="s">
        <v>287</v>
      </c>
      <c r="P1173" s="26" t="s">
        <v>288</v>
      </c>
      <c r="Q1173" s="26" t="s">
        <v>576</v>
      </c>
      <c r="R1173" s="26">
        <v>2019</v>
      </c>
      <c r="S1173" s="22">
        <v>516068.90549999999</v>
      </c>
      <c r="T1173" s="26" t="s">
        <v>49</v>
      </c>
      <c r="U1173" s="26" t="s">
        <v>326</v>
      </c>
      <c r="V1173" s="27">
        <v>1</v>
      </c>
    </row>
    <row r="1174" spans="1:22" s="1" customFormat="1" ht="25.25" customHeight="1">
      <c r="A1174" s="31" t="s">
        <v>3467</v>
      </c>
      <c r="B1174" s="31" t="s">
        <v>23</v>
      </c>
      <c r="C1174" s="31" t="s">
        <v>24</v>
      </c>
      <c r="D1174" s="103" t="s">
        <v>3468</v>
      </c>
      <c r="E1174" s="104" t="s">
        <v>3469</v>
      </c>
      <c r="F1174" s="31" t="s">
        <v>383</v>
      </c>
      <c r="G1174" s="31" t="s">
        <v>3442</v>
      </c>
      <c r="H1174" s="31" t="s">
        <v>3454</v>
      </c>
      <c r="I1174" s="31" t="s">
        <v>116</v>
      </c>
      <c r="J1174" s="41" t="s">
        <v>2907</v>
      </c>
      <c r="K1174" s="9">
        <v>43812</v>
      </c>
      <c r="L1174" s="19">
        <v>44681</v>
      </c>
      <c r="M1174" s="31" t="s">
        <v>48</v>
      </c>
      <c r="N1174" s="31" t="s">
        <v>2908</v>
      </c>
      <c r="O1174" s="31" t="s">
        <v>287</v>
      </c>
      <c r="P1174" s="31" t="s">
        <v>288</v>
      </c>
      <c r="Q1174" s="31" t="s">
        <v>576</v>
      </c>
      <c r="R1174" s="31">
        <v>2019</v>
      </c>
      <c r="S1174" s="16">
        <v>516068.90549999999</v>
      </c>
      <c r="T1174" s="31" t="s">
        <v>49</v>
      </c>
      <c r="U1174" s="31" t="s">
        <v>326</v>
      </c>
      <c r="V1174" s="27">
        <v>1</v>
      </c>
    </row>
    <row r="1175" spans="1:22" s="1" customFormat="1" ht="25.25" customHeight="1">
      <c r="A1175" s="31" t="s">
        <v>3470</v>
      </c>
      <c r="B1175" s="31" t="s">
        <v>23</v>
      </c>
      <c r="C1175" s="31" t="s">
        <v>24</v>
      </c>
      <c r="D1175" s="33" t="s">
        <v>3471</v>
      </c>
      <c r="E1175" s="13" t="s">
        <v>3472</v>
      </c>
      <c r="F1175" s="33" t="s">
        <v>383</v>
      </c>
      <c r="G1175" s="31" t="s">
        <v>3442</v>
      </c>
      <c r="H1175" s="31" t="s">
        <v>3443</v>
      </c>
      <c r="I1175" s="31" t="s">
        <v>116</v>
      </c>
      <c r="J1175" s="41" t="s">
        <v>2930</v>
      </c>
      <c r="K1175" s="6">
        <v>43738</v>
      </c>
      <c r="L1175" s="19">
        <v>44681</v>
      </c>
      <c r="M1175" s="32" t="s">
        <v>48</v>
      </c>
      <c r="N1175" s="33" t="s">
        <v>3444</v>
      </c>
      <c r="O1175" s="31" t="s">
        <v>287</v>
      </c>
      <c r="P1175" s="31" t="s">
        <v>288</v>
      </c>
      <c r="Q1175" s="31" t="s">
        <v>576</v>
      </c>
      <c r="R1175" s="31">
        <v>2019</v>
      </c>
      <c r="S1175" s="16">
        <v>516068.90549999999</v>
      </c>
      <c r="T1175" s="31" t="s">
        <v>49</v>
      </c>
      <c r="U1175" s="31" t="s">
        <v>326</v>
      </c>
      <c r="V1175" s="27">
        <v>1</v>
      </c>
    </row>
    <row r="1176" spans="1:22" s="1" customFormat="1" ht="25.25" customHeight="1">
      <c r="A1176" s="26" t="s">
        <v>3473</v>
      </c>
      <c r="B1176" s="27" t="s">
        <v>23</v>
      </c>
      <c r="C1176" s="27" t="s">
        <v>1219</v>
      </c>
      <c r="D1176" s="27" t="s">
        <v>3474</v>
      </c>
      <c r="E1176" s="20" t="s">
        <v>3475</v>
      </c>
      <c r="F1176" s="26" t="s">
        <v>383</v>
      </c>
      <c r="G1176" s="26" t="s">
        <v>3442</v>
      </c>
      <c r="H1176" s="26" t="s">
        <v>3443</v>
      </c>
      <c r="I1176" s="26" t="s">
        <v>116</v>
      </c>
      <c r="J1176" s="37" t="s">
        <v>2930</v>
      </c>
      <c r="K1176" s="19">
        <v>43751</v>
      </c>
      <c r="L1176" s="19">
        <v>44681</v>
      </c>
      <c r="M1176" s="27" t="s">
        <v>48</v>
      </c>
      <c r="N1176" s="26" t="s">
        <v>3444</v>
      </c>
      <c r="O1176" s="26" t="s">
        <v>287</v>
      </c>
      <c r="P1176" s="26" t="s">
        <v>288</v>
      </c>
      <c r="Q1176" s="26" t="s">
        <v>576</v>
      </c>
      <c r="R1176" s="26">
        <v>2019</v>
      </c>
      <c r="S1176" s="22">
        <v>516068.90549999999</v>
      </c>
      <c r="T1176" s="26" t="s">
        <v>49</v>
      </c>
      <c r="U1176" s="26" t="s">
        <v>326</v>
      </c>
      <c r="V1176" s="27">
        <v>1</v>
      </c>
    </row>
    <row r="1177" spans="1:22" s="1" customFormat="1" ht="25.25" customHeight="1">
      <c r="A1177" s="31" t="s">
        <v>3476</v>
      </c>
      <c r="B1177" s="31" t="s">
        <v>23</v>
      </c>
      <c r="C1177" s="31" t="s">
        <v>24</v>
      </c>
      <c r="D1177" s="33" t="s">
        <v>3477</v>
      </c>
      <c r="E1177" s="13" t="s">
        <v>3478</v>
      </c>
      <c r="F1177" s="33" t="s">
        <v>383</v>
      </c>
      <c r="G1177" s="31" t="s">
        <v>3442</v>
      </c>
      <c r="H1177" s="31" t="s">
        <v>3443</v>
      </c>
      <c r="I1177" s="31" t="s">
        <v>116</v>
      </c>
      <c r="J1177" s="41" t="s">
        <v>2930</v>
      </c>
      <c r="K1177" s="6">
        <v>43738</v>
      </c>
      <c r="L1177" s="19">
        <v>44681</v>
      </c>
      <c r="M1177" s="32" t="s">
        <v>48</v>
      </c>
      <c r="N1177" s="33" t="s">
        <v>3444</v>
      </c>
      <c r="O1177" s="31" t="s">
        <v>287</v>
      </c>
      <c r="P1177" s="31" t="s">
        <v>288</v>
      </c>
      <c r="Q1177" s="31" t="s">
        <v>576</v>
      </c>
      <c r="R1177" s="31">
        <v>2019</v>
      </c>
      <c r="S1177" s="16">
        <v>516068.90549999999</v>
      </c>
      <c r="T1177" s="31" t="s">
        <v>49</v>
      </c>
      <c r="U1177" s="31" t="s">
        <v>326</v>
      </c>
      <c r="V1177" s="27">
        <v>1</v>
      </c>
    </row>
    <row r="1178" spans="1:22" s="1" customFormat="1" ht="25.25" customHeight="1">
      <c r="A1178" s="31" t="s">
        <v>3479</v>
      </c>
      <c r="B1178" s="31" t="s">
        <v>23</v>
      </c>
      <c r="C1178" s="31" t="s">
        <v>24</v>
      </c>
      <c r="D1178" s="33" t="s">
        <v>3480</v>
      </c>
      <c r="E1178" s="13" t="s">
        <v>3481</v>
      </c>
      <c r="F1178" s="33" t="s">
        <v>383</v>
      </c>
      <c r="G1178" s="31" t="s">
        <v>3442</v>
      </c>
      <c r="H1178" s="31" t="s">
        <v>3443</v>
      </c>
      <c r="I1178" s="31" t="s">
        <v>116</v>
      </c>
      <c r="J1178" s="41" t="s">
        <v>2930</v>
      </c>
      <c r="K1178" s="6">
        <v>43738</v>
      </c>
      <c r="L1178" s="19">
        <v>44681</v>
      </c>
      <c r="M1178" s="32" t="s">
        <v>48</v>
      </c>
      <c r="N1178" s="33" t="s">
        <v>3444</v>
      </c>
      <c r="O1178" s="31" t="s">
        <v>287</v>
      </c>
      <c r="P1178" s="31" t="s">
        <v>288</v>
      </c>
      <c r="Q1178" s="31" t="s">
        <v>576</v>
      </c>
      <c r="R1178" s="31">
        <v>2019</v>
      </c>
      <c r="S1178" s="16">
        <v>516068.90549999999</v>
      </c>
      <c r="T1178" s="31" t="s">
        <v>49</v>
      </c>
      <c r="U1178" s="31" t="s">
        <v>326</v>
      </c>
      <c r="V1178" s="27">
        <v>1</v>
      </c>
    </row>
    <row r="1179" spans="1:22" s="1" customFormat="1" ht="25.25" customHeight="1">
      <c r="A1179" s="26" t="s">
        <v>3482</v>
      </c>
      <c r="B1179" s="26" t="s">
        <v>23</v>
      </c>
      <c r="C1179" s="26" t="s">
        <v>24</v>
      </c>
      <c r="D1179" s="26" t="s">
        <v>3483</v>
      </c>
      <c r="E1179" s="30" t="s">
        <v>3484</v>
      </c>
      <c r="F1179" s="26" t="s">
        <v>383</v>
      </c>
      <c r="G1179" s="26" t="s">
        <v>3442</v>
      </c>
      <c r="H1179" s="26" t="s">
        <v>3454</v>
      </c>
      <c r="I1179" s="26" t="s">
        <v>116</v>
      </c>
      <c r="J1179" s="37" t="s">
        <v>2907</v>
      </c>
      <c r="K1179" s="19">
        <v>43789</v>
      </c>
      <c r="L1179" s="19">
        <v>44681</v>
      </c>
      <c r="M1179" s="26" t="s">
        <v>48</v>
      </c>
      <c r="N1179" s="26" t="s">
        <v>2908</v>
      </c>
      <c r="O1179" s="26" t="s">
        <v>287</v>
      </c>
      <c r="P1179" s="26" t="s">
        <v>288</v>
      </c>
      <c r="Q1179" s="26" t="s">
        <v>576</v>
      </c>
      <c r="R1179" s="26">
        <v>2019</v>
      </c>
      <c r="S1179" s="22">
        <v>516068.90549999999</v>
      </c>
      <c r="T1179" s="26" t="s">
        <v>49</v>
      </c>
      <c r="U1179" s="26" t="s">
        <v>326</v>
      </c>
      <c r="V1179" s="27">
        <v>1</v>
      </c>
    </row>
    <row r="1180" spans="1:22" s="1" customFormat="1" ht="25.25" customHeight="1">
      <c r="A1180" s="31" t="s">
        <v>3485</v>
      </c>
      <c r="B1180" s="31" t="s">
        <v>23</v>
      </c>
      <c r="C1180" s="31" t="s">
        <v>24</v>
      </c>
      <c r="D1180" s="33" t="s">
        <v>3486</v>
      </c>
      <c r="E1180" s="13" t="s">
        <v>3487</v>
      </c>
      <c r="F1180" s="33" t="s">
        <v>383</v>
      </c>
      <c r="G1180" s="31" t="s">
        <v>3442</v>
      </c>
      <c r="H1180" s="31" t="s">
        <v>3443</v>
      </c>
      <c r="I1180" s="31" t="s">
        <v>116</v>
      </c>
      <c r="J1180" s="41" t="s">
        <v>2930</v>
      </c>
      <c r="K1180" s="6">
        <v>43738</v>
      </c>
      <c r="L1180" s="19">
        <v>44681</v>
      </c>
      <c r="M1180" s="32" t="s">
        <v>48</v>
      </c>
      <c r="N1180" s="33" t="s">
        <v>3444</v>
      </c>
      <c r="O1180" s="31" t="s">
        <v>287</v>
      </c>
      <c r="P1180" s="31" t="s">
        <v>288</v>
      </c>
      <c r="Q1180" s="31" t="s">
        <v>576</v>
      </c>
      <c r="R1180" s="31">
        <v>2019</v>
      </c>
      <c r="S1180" s="16">
        <v>516068.90549999999</v>
      </c>
      <c r="T1180" s="31" t="s">
        <v>49</v>
      </c>
      <c r="U1180" s="31" t="s">
        <v>326</v>
      </c>
      <c r="V1180" s="27">
        <v>1</v>
      </c>
    </row>
    <row r="1181" spans="1:22" s="1" customFormat="1" ht="25.25" customHeight="1">
      <c r="A1181" s="31" t="s">
        <v>3488</v>
      </c>
      <c r="B1181" s="31" t="s">
        <v>23</v>
      </c>
      <c r="C1181" s="31" t="s">
        <v>24</v>
      </c>
      <c r="D1181" s="33" t="s">
        <v>3489</v>
      </c>
      <c r="E1181" s="13" t="s">
        <v>3490</v>
      </c>
      <c r="F1181" s="33" t="s">
        <v>383</v>
      </c>
      <c r="G1181" s="31" t="s">
        <v>3442</v>
      </c>
      <c r="H1181" s="31" t="s">
        <v>3443</v>
      </c>
      <c r="I1181" s="31" t="s">
        <v>116</v>
      </c>
      <c r="J1181" s="41" t="s">
        <v>2930</v>
      </c>
      <c r="K1181" s="6">
        <v>43738</v>
      </c>
      <c r="L1181" s="19">
        <v>44681</v>
      </c>
      <c r="M1181" s="32" t="s">
        <v>48</v>
      </c>
      <c r="N1181" s="33" t="s">
        <v>3444</v>
      </c>
      <c r="O1181" s="31" t="s">
        <v>287</v>
      </c>
      <c r="P1181" s="31" t="s">
        <v>288</v>
      </c>
      <c r="Q1181" s="31" t="s">
        <v>576</v>
      </c>
      <c r="R1181" s="31">
        <v>2019</v>
      </c>
      <c r="S1181" s="16">
        <v>516068.90549999999</v>
      </c>
      <c r="T1181" s="31" t="s">
        <v>49</v>
      </c>
      <c r="U1181" s="31" t="s">
        <v>326</v>
      </c>
      <c r="V1181" s="27">
        <v>1</v>
      </c>
    </row>
    <row r="1182" spans="1:22" s="1" customFormat="1" ht="25.25" customHeight="1">
      <c r="A1182" s="31" t="s">
        <v>3491</v>
      </c>
      <c r="B1182" s="31" t="s">
        <v>23</v>
      </c>
      <c r="C1182" s="31" t="s">
        <v>24</v>
      </c>
      <c r="D1182" s="33" t="s">
        <v>3492</v>
      </c>
      <c r="E1182" s="13" t="s">
        <v>3493</v>
      </c>
      <c r="F1182" s="33" t="s">
        <v>383</v>
      </c>
      <c r="G1182" s="31" t="s">
        <v>3442</v>
      </c>
      <c r="H1182" s="31" t="s">
        <v>3443</v>
      </c>
      <c r="I1182" s="31" t="s">
        <v>116</v>
      </c>
      <c r="J1182" s="41" t="s">
        <v>2930</v>
      </c>
      <c r="K1182" s="6">
        <v>43738</v>
      </c>
      <c r="L1182" s="19">
        <v>44681</v>
      </c>
      <c r="M1182" s="32" t="s">
        <v>48</v>
      </c>
      <c r="N1182" s="33" t="s">
        <v>3494</v>
      </c>
      <c r="O1182" s="31" t="s">
        <v>287</v>
      </c>
      <c r="P1182" s="31" t="s">
        <v>288</v>
      </c>
      <c r="Q1182" s="31" t="s">
        <v>576</v>
      </c>
      <c r="R1182" s="31">
        <v>2019</v>
      </c>
      <c r="S1182" s="16">
        <v>516068.90549999999</v>
      </c>
      <c r="T1182" s="31" t="s">
        <v>49</v>
      </c>
      <c r="U1182" s="31" t="s">
        <v>326</v>
      </c>
      <c r="V1182" s="27">
        <v>1</v>
      </c>
    </row>
    <row r="1183" spans="1:22" s="1" customFormat="1" ht="25.25" customHeight="1">
      <c r="A1183" s="31" t="s">
        <v>3495</v>
      </c>
      <c r="B1183" s="31" t="s">
        <v>23</v>
      </c>
      <c r="C1183" s="31" t="s">
        <v>24</v>
      </c>
      <c r="D1183" s="33" t="s">
        <v>3496</v>
      </c>
      <c r="E1183" s="13" t="s">
        <v>3497</v>
      </c>
      <c r="F1183" s="33" t="s">
        <v>383</v>
      </c>
      <c r="G1183" s="31" t="s">
        <v>3442</v>
      </c>
      <c r="H1183" s="31" t="s">
        <v>3443</v>
      </c>
      <c r="I1183" s="31" t="s">
        <v>116</v>
      </c>
      <c r="J1183" s="41" t="s">
        <v>2930</v>
      </c>
      <c r="K1183" s="6">
        <v>43738</v>
      </c>
      <c r="L1183" s="19">
        <v>44681</v>
      </c>
      <c r="M1183" s="32" t="s">
        <v>48</v>
      </c>
      <c r="N1183" s="33" t="s">
        <v>3444</v>
      </c>
      <c r="O1183" s="31" t="s">
        <v>287</v>
      </c>
      <c r="P1183" s="31" t="s">
        <v>288</v>
      </c>
      <c r="Q1183" s="31" t="s">
        <v>576</v>
      </c>
      <c r="R1183" s="31">
        <v>2019</v>
      </c>
      <c r="S1183" s="16">
        <v>516068.90549999999</v>
      </c>
      <c r="T1183" s="31" t="s">
        <v>49</v>
      </c>
      <c r="U1183" s="31" t="s">
        <v>326</v>
      </c>
      <c r="V1183" s="27">
        <v>1</v>
      </c>
    </row>
    <row r="1184" spans="1:22" s="1" customFormat="1" ht="25.25" customHeight="1">
      <c r="A1184" s="31" t="s">
        <v>3498</v>
      </c>
      <c r="B1184" s="31" t="s">
        <v>23</v>
      </c>
      <c r="C1184" s="31" t="s">
        <v>24</v>
      </c>
      <c r="D1184" s="103" t="s">
        <v>3499</v>
      </c>
      <c r="E1184" s="104" t="s">
        <v>3500</v>
      </c>
      <c r="F1184" s="31" t="s">
        <v>383</v>
      </c>
      <c r="G1184" s="31" t="s">
        <v>3442</v>
      </c>
      <c r="H1184" s="31" t="s">
        <v>3454</v>
      </c>
      <c r="I1184" s="31" t="s">
        <v>116</v>
      </c>
      <c r="J1184" s="41" t="s">
        <v>2907</v>
      </c>
      <c r="K1184" s="9">
        <v>43812</v>
      </c>
      <c r="L1184" s="19">
        <v>44681</v>
      </c>
      <c r="M1184" s="31" t="s">
        <v>48</v>
      </c>
      <c r="N1184" s="31" t="s">
        <v>2908</v>
      </c>
      <c r="O1184" s="31" t="s">
        <v>287</v>
      </c>
      <c r="P1184" s="31" t="s">
        <v>288</v>
      </c>
      <c r="Q1184" s="31" t="s">
        <v>576</v>
      </c>
      <c r="R1184" s="31">
        <v>2019</v>
      </c>
      <c r="S1184" s="16">
        <v>516068.90549999999</v>
      </c>
      <c r="T1184" s="31" t="s">
        <v>49</v>
      </c>
      <c r="U1184" s="31" t="s">
        <v>326</v>
      </c>
      <c r="V1184" s="27">
        <v>1</v>
      </c>
    </row>
    <row r="1185" spans="1:22" s="1" customFormat="1" ht="25.25" customHeight="1">
      <c r="A1185" s="31" t="s">
        <v>3501</v>
      </c>
      <c r="B1185" s="31" t="s">
        <v>23</v>
      </c>
      <c r="C1185" s="31" t="s">
        <v>24</v>
      </c>
      <c r="D1185" s="33" t="s">
        <v>3502</v>
      </c>
      <c r="E1185" s="13" t="s">
        <v>3503</v>
      </c>
      <c r="F1185" s="33" t="s">
        <v>383</v>
      </c>
      <c r="G1185" s="31" t="s">
        <v>3442</v>
      </c>
      <c r="H1185" s="31" t="s">
        <v>3443</v>
      </c>
      <c r="I1185" s="31" t="s">
        <v>116</v>
      </c>
      <c r="J1185" s="41" t="s">
        <v>2930</v>
      </c>
      <c r="K1185" s="6">
        <v>43738</v>
      </c>
      <c r="L1185" s="19">
        <v>44681</v>
      </c>
      <c r="M1185" s="32" t="s">
        <v>48</v>
      </c>
      <c r="N1185" s="33" t="s">
        <v>3444</v>
      </c>
      <c r="O1185" s="31" t="s">
        <v>287</v>
      </c>
      <c r="P1185" s="31" t="s">
        <v>288</v>
      </c>
      <c r="Q1185" s="31" t="s">
        <v>576</v>
      </c>
      <c r="R1185" s="31">
        <v>2019</v>
      </c>
      <c r="S1185" s="16">
        <v>516068.90549999999</v>
      </c>
      <c r="T1185" s="31" t="s">
        <v>49</v>
      </c>
      <c r="U1185" s="31" t="s">
        <v>326</v>
      </c>
      <c r="V1185" s="27">
        <v>1</v>
      </c>
    </row>
    <row r="1186" spans="1:22" s="1" customFormat="1" ht="25.25" customHeight="1">
      <c r="A1186" s="26" t="s">
        <v>3504</v>
      </c>
      <c r="B1186" s="26" t="s">
        <v>23</v>
      </c>
      <c r="C1186" s="26" t="s">
        <v>24</v>
      </c>
      <c r="D1186" s="26" t="s">
        <v>3505</v>
      </c>
      <c r="E1186" s="30" t="s">
        <v>3506</v>
      </c>
      <c r="F1186" s="26" t="s">
        <v>383</v>
      </c>
      <c r="G1186" s="26" t="s">
        <v>3442</v>
      </c>
      <c r="H1186" s="26" t="s">
        <v>3454</v>
      </c>
      <c r="I1186" s="26" t="s">
        <v>116</v>
      </c>
      <c r="J1186" s="37" t="s">
        <v>2907</v>
      </c>
      <c r="K1186" s="19">
        <v>43789</v>
      </c>
      <c r="L1186" s="19">
        <v>44681</v>
      </c>
      <c r="M1186" s="26" t="s">
        <v>48</v>
      </c>
      <c r="N1186" s="26" t="s">
        <v>2908</v>
      </c>
      <c r="O1186" s="26" t="s">
        <v>287</v>
      </c>
      <c r="P1186" s="26" t="s">
        <v>288</v>
      </c>
      <c r="Q1186" s="26" t="s">
        <v>576</v>
      </c>
      <c r="R1186" s="26">
        <v>2019</v>
      </c>
      <c r="S1186" s="22">
        <v>516068.90549999999</v>
      </c>
      <c r="T1186" s="26" t="s">
        <v>49</v>
      </c>
      <c r="U1186" s="26" t="s">
        <v>326</v>
      </c>
      <c r="V1186" s="27">
        <v>1</v>
      </c>
    </row>
    <row r="1187" spans="1:22" s="1" customFormat="1" ht="25.25" customHeight="1">
      <c r="A1187" s="31" t="s">
        <v>3507</v>
      </c>
      <c r="B1187" s="31" t="s">
        <v>23</v>
      </c>
      <c r="C1187" s="31" t="s">
        <v>24</v>
      </c>
      <c r="D1187" s="33" t="s">
        <v>3508</v>
      </c>
      <c r="E1187" s="13" t="s">
        <v>3509</v>
      </c>
      <c r="F1187" s="33" t="s">
        <v>383</v>
      </c>
      <c r="G1187" s="31" t="s">
        <v>3442</v>
      </c>
      <c r="H1187" s="31" t="s">
        <v>3443</v>
      </c>
      <c r="I1187" s="31" t="s">
        <v>116</v>
      </c>
      <c r="J1187" s="41" t="s">
        <v>2930</v>
      </c>
      <c r="K1187" s="6">
        <v>43738</v>
      </c>
      <c r="L1187" s="19">
        <v>44681</v>
      </c>
      <c r="M1187" s="32" t="s">
        <v>48</v>
      </c>
      <c r="N1187" s="33" t="s">
        <v>3444</v>
      </c>
      <c r="O1187" s="31" t="s">
        <v>287</v>
      </c>
      <c r="P1187" s="31" t="s">
        <v>288</v>
      </c>
      <c r="Q1187" s="31" t="s">
        <v>576</v>
      </c>
      <c r="R1187" s="31">
        <v>2019</v>
      </c>
      <c r="S1187" s="16">
        <v>516068.90549999999</v>
      </c>
      <c r="T1187" s="31" t="s">
        <v>49</v>
      </c>
      <c r="U1187" s="31" t="s">
        <v>326</v>
      </c>
      <c r="V1187" s="27">
        <v>1</v>
      </c>
    </row>
    <row r="1188" spans="1:22" s="1" customFormat="1" ht="25.25" customHeight="1">
      <c r="A1188" s="31" t="s">
        <v>3510</v>
      </c>
      <c r="B1188" s="31" t="s">
        <v>23</v>
      </c>
      <c r="C1188" s="31" t="s">
        <v>24</v>
      </c>
      <c r="D1188" s="33" t="s">
        <v>3511</v>
      </c>
      <c r="E1188" s="13" t="s">
        <v>3512</v>
      </c>
      <c r="F1188" s="33" t="s">
        <v>383</v>
      </c>
      <c r="G1188" s="31" t="s">
        <v>3442</v>
      </c>
      <c r="H1188" s="31" t="s">
        <v>3443</v>
      </c>
      <c r="I1188" s="31" t="s">
        <v>116</v>
      </c>
      <c r="J1188" s="41" t="s">
        <v>2930</v>
      </c>
      <c r="K1188" s="6">
        <v>43738</v>
      </c>
      <c r="L1188" s="19">
        <v>44681</v>
      </c>
      <c r="M1188" s="32" t="s">
        <v>48</v>
      </c>
      <c r="N1188" s="33" t="s">
        <v>3444</v>
      </c>
      <c r="O1188" s="31" t="s">
        <v>287</v>
      </c>
      <c r="P1188" s="31" t="s">
        <v>288</v>
      </c>
      <c r="Q1188" s="31" t="s">
        <v>576</v>
      </c>
      <c r="R1188" s="31">
        <v>2019</v>
      </c>
      <c r="S1188" s="16">
        <v>516068.90549999999</v>
      </c>
      <c r="T1188" s="31" t="s">
        <v>49</v>
      </c>
      <c r="U1188" s="31" t="s">
        <v>326</v>
      </c>
      <c r="V1188" s="27">
        <v>1</v>
      </c>
    </row>
    <row r="1189" spans="1:22" s="1" customFormat="1" ht="25.25" customHeight="1">
      <c r="A1189" s="31" t="s">
        <v>3513</v>
      </c>
      <c r="B1189" s="31" t="s">
        <v>23</v>
      </c>
      <c r="C1189" s="31" t="s">
        <v>24</v>
      </c>
      <c r="D1189" s="33" t="s">
        <v>3514</v>
      </c>
      <c r="E1189" s="13" t="s">
        <v>3515</v>
      </c>
      <c r="F1189" s="33" t="s">
        <v>383</v>
      </c>
      <c r="G1189" s="31" t="s">
        <v>3442</v>
      </c>
      <c r="H1189" s="31" t="s">
        <v>3443</v>
      </c>
      <c r="I1189" s="31" t="s">
        <v>116</v>
      </c>
      <c r="J1189" s="41" t="s">
        <v>2930</v>
      </c>
      <c r="K1189" s="6">
        <v>43738</v>
      </c>
      <c r="L1189" s="19">
        <v>44681</v>
      </c>
      <c r="M1189" s="32" t="s">
        <v>48</v>
      </c>
      <c r="N1189" s="33" t="s">
        <v>3444</v>
      </c>
      <c r="O1189" s="31" t="s">
        <v>287</v>
      </c>
      <c r="P1189" s="31" t="s">
        <v>288</v>
      </c>
      <c r="Q1189" s="31" t="s">
        <v>576</v>
      </c>
      <c r="R1189" s="31">
        <v>2019</v>
      </c>
      <c r="S1189" s="16">
        <v>516068.90549999999</v>
      </c>
      <c r="T1189" s="31" t="s">
        <v>49</v>
      </c>
      <c r="U1189" s="31" t="s">
        <v>326</v>
      </c>
      <c r="V1189" s="27">
        <v>1</v>
      </c>
    </row>
    <row r="1190" spans="1:22" s="1" customFormat="1" ht="25.25" customHeight="1">
      <c r="A1190" s="31" t="s">
        <v>3516</v>
      </c>
      <c r="B1190" s="31" t="s">
        <v>23</v>
      </c>
      <c r="C1190" s="31" t="s">
        <v>24</v>
      </c>
      <c r="D1190" s="33" t="s">
        <v>3517</v>
      </c>
      <c r="E1190" s="13" t="s">
        <v>3518</v>
      </c>
      <c r="F1190" s="33" t="s">
        <v>383</v>
      </c>
      <c r="G1190" s="31" t="s">
        <v>3442</v>
      </c>
      <c r="H1190" s="31" t="s">
        <v>3443</v>
      </c>
      <c r="I1190" s="31" t="s">
        <v>116</v>
      </c>
      <c r="J1190" s="41" t="s">
        <v>2930</v>
      </c>
      <c r="K1190" s="6">
        <v>43738</v>
      </c>
      <c r="L1190" s="19">
        <v>44681</v>
      </c>
      <c r="M1190" s="32" t="s">
        <v>48</v>
      </c>
      <c r="N1190" s="33" t="s">
        <v>3444</v>
      </c>
      <c r="O1190" s="31" t="s">
        <v>287</v>
      </c>
      <c r="P1190" s="31" t="s">
        <v>288</v>
      </c>
      <c r="Q1190" s="31" t="s">
        <v>576</v>
      </c>
      <c r="R1190" s="31">
        <v>2019</v>
      </c>
      <c r="S1190" s="16">
        <v>516068.90549999999</v>
      </c>
      <c r="T1190" s="31" t="s">
        <v>49</v>
      </c>
      <c r="U1190" s="31" t="s">
        <v>326</v>
      </c>
      <c r="V1190" s="27">
        <v>1</v>
      </c>
    </row>
    <row r="1191" spans="1:22" s="1" customFormat="1" ht="25.25" customHeight="1">
      <c r="A1191" s="31" t="s">
        <v>3519</v>
      </c>
      <c r="B1191" s="31" t="s">
        <v>23</v>
      </c>
      <c r="C1191" s="31" t="s">
        <v>24</v>
      </c>
      <c r="D1191" s="33" t="s">
        <v>3520</v>
      </c>
      <c r="E1191" s="13" t="s">
        <v>3521</v>
      </c>
      <c r="F1191" s="33" t="s">
        <v>383</v>
      </c>
      <c r="G1191" s="31" t="s">
        <v>3442</v>
      </c>
      <c r="H1191" s="31" t="s">
        <v>3443</v>
      </c>
      <c r="I1191" s="31" t="s">
        <v>116</v>
      </c>
      <c r="J1191" s="41" t="s">
        <v>2930</v>
      </c>
      <c r="K1191" s="6">
        <v>43738</v>
      </c>
      <c r="L1191" s="19">
        <v>44681</v>
      </c>
      <c r="M1191" s="32" t="s">
        <v>48</v>
      </c>
      <c r="N1191" s="33" t="s">
        <v>3444</v>
      </c>
      <c r="O1191" s="31" t="s">
        <v>287</v>
      </c>
      <c r="P1191" s="31" t="s">
        <v>288</v>
      </c>
      <c r="Q1191" s="31" t="s">
        <v>576</v>
      </c>
      <c r="R1191" s="31">
        <v>2019</v>
      </c>
      <c r="S1191" s="16">
        <v>516068.90549999999</v>
      </c>
      <c r="T1191" s="31" t="s">
        <v>49</v>
      </c>
      <c r="U1191" s="31" t="s">
        <v>326</v>
      </c>
      <c r="V1191" s="27">
        <v>1</v>
      </c>
    </row>
    <row r="1192" spans="1:22" s="1" customFormat="1" ht="25.25" customHeight="1">
      <c r="A1192" s="31" t="s">
        <v>3522</v>
      </c>
      <c r="B1192" s="31" t="s">
        <v>23</v>
      </c>
      <c r="C1192" s="31" t="s">
        <v>24</v>
      </c>
      <c r="D1192" s="33" t="s">
        <v>3523</v>
      </c>
      <c r="E1192" s="13" t="s">
        <v>3524</v>
      </c>
      <c r="F1192" s="33" t="s">
        <v>383</v>
      </c>
      <c r="G1192" s="31" t="s">
        <v>3442</v>
      </c>
      <c r="H1192" s="31" t="s">
        <v>3443</v>
      </c>
      <c r="I1192" s="31" t="s">
        <v>116</v>
      </c>
      <c r="J1192" s="41" t="s">
        <v>2930</v>
      </c>
      <c r="K1192" s="6">
        <v>43738</v>
      </c>
      <c r="L1192" s="19">
        <v>44681</v>
      </c>
      <c r="M1192" s="32" t="s">
        <v>48</v>
      </c>
      <c r="N1192" s="33" t="s">
        <v>3444</v>
      </c>
      <c r="O1192" s="31" t="s">
        <v>287</v>
      </c>
      <c r="P1192" s="31" t="s">
        <v>288</v>
      </c>
      <c r="Q1192" s="31" t="s">
        <v>576</v>
      </c>
      <c r="R1192" s="31">
        <v>2019</v>
      </c>
      <c r="S1192" s="16">
        <v>516068.90549999999</v>
      </c>
      <c r="T1192" s="31" t="s">
        <v>49</v>
      </c>
      <c r="U1192" s="31" t="s">
        <v>326</v>
      </c>
      <c r="V1192" s="27">
        <v>1</v>
      </c>
    </row>
    <row r="1193" spans="1:22" s="1" customFormat="1" ht="25.25" customHeight="1">
      <c r="A1193" s="31" t="s">
        <v>3525</v>
      </c>
      <c r="B1193" s="31" t="s">
        <v>23</v>
      </c>
      <c r="C1193" s="31" t="s">
        <v>24</v>
      </c>
      <c r="D1193" s="33" t="s">
        <v>3526</v>
      </c>
      <c r="E1193" s="13" t="s">
        <v>3527</v>
      </c>
      <c r="F1193" s="33" t="s">
        <v>383</v>
      </c>
      <c r="G1193" s="31" t="s">
        <v>3442</v>
      </c>
      <c r="H1193" s="31" t="s">
        <v>3443</v>
      </c>
      <c r="I1193" s="31" t="s">
        <v>116</v>
      </c>
      <c r="J1193" s="41" t="s">
        <v>2930</v>
      </c>
      <c r="K1193" s="6">
        <v>43738</v>
      </c>
      <c r="L1193" s="19">
        <v>44681</v>
      </c>
      <c r="M1193" s="32" t="s">
        <v>48</v>
      </c>
      <c r="N1193" s="33" t="s">
        <v>3494</v>
      </c>
      <c r="O1193" s="31" t="s">
        <v>287</v>
      </c>
      <c r="P1193" s="31" t="s">
        <v>288</v>
      </c>
      <c r="Q1193" s="31" t="s">
        <v>576</v>
      </c>
      <c r="R1193" s="31">
        <v>2019</v>
      </c>
      <c r="S1193" s="16">
        <v>516068.90549999999</v>
      </c>
      <c r="T1193" s="31" t="s">
        <v>49</v>
      </c>
      <c r="U1193" s="31" t="s">
        <v>326</v>
      </c>
      <c r="V1193" s="27">
        <v>1</v>
      </c>
    </row>
    <row r="1194" spans="1:22" s="1" customFormat="1" ht="25.25" customHeight="1">
      <c r="A1194" s="31" t="s">
        <v>3528</v>
      </c>
      <c r="B1194" s="31" t="s">
        <v>23</v>
      </c>
      <c r="C1194" s="31" t="s">
        <v>24</v>
      </c>
      <c r="D1194" s="33" t="s">
        <v>3529</v>
      </c>
      <c r="E1194" s="13" t="s">
        <v>3530</v>
      </c>
      <c r="F1194" s="33" t="s">
        <v>383</v>
      </c>
      <c r="G1194" s="31" t="s">
        <v>3442</v>
      </c>
      <c r="H1194" s="31" t="s">
        <v>3443</v>
      </c>
      <c r="I1194" s="31" t="s">
        <v>116</v>
      </c>
      <c r="J1194" s="41" t="s">
        <v>2930</v>
      </c>
      <c r="K1194" s="6">
        <v>43738</v>
      </c>
      <c r="L1194" s="19">
        <v>44681</v>
      </c>
      <c r="M1194" s="32" t="s">
        <v>48</v>
      </c>
      <c r="N1194" s="33" t="s">
        <v>3444</v>
      </c>
      <c r="O1194" s="31" t="s">
        <v>287</v>
      </c>
      <c r="P1194" s="31" t="s">
        <v>288</v>
      </c>
      <c r="Q1194" s="31" t="s">
        <v>576</v>
      </c>
      <c r="R1194" s="31">
        <v>2019</v>
      </c>
      <c r="S1194" s="16">
        <v>516068.90549999999</v>
      </c>
      <c r="T1194" s="31" t="s">
        <v>49</v>
      </c>
      <c r="U1194" s="31" t="s">
        <v>326</v>
      </c>
      <c r="V1194" s="27">
        <v>1</v>
      </c>
    </row>
    <row r="1195" spans="1:22" s="1" customFormat="1" ht="25.25" customHeight="1">
      <c r="A1195" s="31" t="s">
        <v>3531</v>
      </c>
      <c r="B1195" s="32" t="s">
        <v>23</v>
      </c>
      <c r="C1195" s="31" t="s">
        <v>24</v>
      </c>
      <c r="D1195" s="36" t="s">
        <v>3532</v>
      </c>
      <c r="E1195" s="11" t="s">
        <v>3533</v>
      </c>
      <c r="F1195" s="33" t="s">
        <v>383</v>
      </c>
      <c r="G1195" s="31" t="s">
        <v>3442</v>
      </c>
      <c r="H1195" s="31" t="s">
        <v>3443</v>
      </c>
      <c r="I1195" s="31" t="s">
        <v>116</v>
      </c>
      <c r="J1195" s="41" t="s">
        <v>2930</v>
      </c>
      <c r="K1195" s="6">
        <v>43751</v>
      </c>
      <c r="L1195" s="19">
        <v>44681</v>
      </c>
      <c r="M1195" s="32" t="s">
        <v>48</v>
      </c>
      <c r="N1195" s="33" t="s">
        <v>3444</v>
      </c>
      <c r="O1195" s="31" t="s">
        <v>287</v>
      </c>
      <c r="P1195" s="31" t="s">
        <v>288</v>
      </c>
      <c r="Q1195" s="31" t="s">
        <v>576</v>
      </c>
      <c r="R1195" s="31">
        <v>2019</v>
      </c>
      <c r="S1195" s="16">
        <v>516068.90549999999</v>
      </c>
      <c r="T1195" s="31" t="s">
        <v>49</v>
      </c>
      <c r="U1195" s="31" t="s">
        <v>326</v>
      </c>
      <c r="V1195" s="27">
        <v>1</v>
      </c>
    </row>
    <row r="1196" spans="1:22" s="1" customFormat="1" ht="25.25" customHeight="1">
      <c r="A1196" s="31" t="s">
        <v>3534</v>
      </c>
      <c r="B1196" s="31" t="s">
        <v>23</v>
      </c>
      <c r="C1196" s="31" t="s">
        <v>24</v>
      </c>
      <c r="D1196" s="33" t="s">
        <v>3535</v>
      </c>
      <c r="E1196" s="13" t="s">
        <v>3536</v>
      </c>
      <c r="F1196" s="33" t="s">
        <v>383</v>
      </c>
      <c r="G1196" s="31" t="s">
        <v>3442</v>
      </c>
      <c r="H1196" s="31" t="s">
        <v>3443</v>
      </c>
      <c r="I1196" s="31" t="s">
        <v>116</v>
      </c>
      <c r="J1196" s="41" t="s">
        <v>2930</v>
      </c>
      <c r="K1196" s="6">
        <v>43738</v>
      </c>
      <c r="L1196" s="19">
        <v>44681</v>
      </c>
      <c r="M1196" s="32" t="s">
        <v>48</v>
      </c>
      <c r="N1196" s="33" t="s">
        <v>3494</v>
      </c>
      <c r="O1196" s="31" t="s">
        <v>287</v>
      </c>
      <c r="P1196" s="31" t="s">
        <v>288</v>
      </c>
      <c r="Q1196" s="31" t="s">
        <v>576</v>
      </c>
      <c r="R1196" s="31">
        <v>2019</v>
      </c>
      <c r="S1196" s="86" t="s">
        <v>3537</v>
      </c>
      <c r="T1196" s="31" t="s">
        <v>49</v>
      </c>
      <c r="U1196" s="31" t="s">
        <v>326</v>
      </c>
      <c r="V1196" s="27">
        <v>1</v>
      </c>
    </row>
    <row r="1197" spans="1:22" s="1" customFormat="1" ht="25.25" customHeight="1">
      <c r="A1197" s="26" t="s">
        <v>3538</v>
      </c>
      <c r="B1197" s="26" t="s">
        <v>23</v>
      </c>
      <c r="C1197" s="26" t="s">
        <v>24</v>
      </c>
      <c r="D1197" s="26" t="s">
        <v>3539</v>
      </c>
      <c r="E1197" s="30" t="s">
        <v>3540</v>
      </c>
      <c r="F1197" s="26" t="s">
        <v>383</v>
      </c>
      <c r="G1197" s="26" t="s">
        <v>3442</v>
      </c>
      <c r="H1197" s="26" t="s">
        <v>3454</v>
      </c>
      <c r="I1197" s="26" t="s">
        <v>116</v>
      </c>
      <c r="J1197" s="37" t="s">
        <v>2907</v>
      </c>
      <c r="K1197" s="19">
        <v>43789</v>
      </c>
      <c r="L1197" s="19">
        <v>44681</v>
      </c>
      <c r="M1197" s="26" t="s">
        <v>48</v>
      </c>
      <c r="N1197" s="26" t="s">
        <v>2908</v>
      </c>
      <c r="O1197" s="26" t="s">
        <v>287</v>
      </c>
      <c r="P1197" s="26" t="s">
        <v>288</v>
      </c>
      <c r="Q1197" s="26" t="s">
        <v>576</v>
      </c>
      <c r="R1197" s="26">
        <v>2019</v>
      </c>
      <c r="S1197" s="22">
        <v>516068.90549999999</v>
      </c>
      <c r="T1197" s="26" t="s">
        <v>49</v>
      </c>
      <c r="U1197" s="26" t="s">
        <v>326</v>
      </c>
      <c r="V1197" s="27">
        <v>1</v>
      </c>
    </row>
    <row r="1198" spans="1:22" s="52" customFormat="1" ht="25.25" customHeight="1">
      <c r="A1198" s="26" t="s">
        <v>3541</v>
      </c>
      <c r="B1198" s="26" t="s">
        <v>23</v>
      </c>
      <c r="C1198" s="26" t="s">
        <v>24</v>
      </c>
      <c r="D1198" s="39" t="s">
        <v>3542</v>
      </c>
      <c r="E1198" s="89" t="s">
        <v>3543</v>
      </c>
      <c r="F1198" s="26" t="s">
        <v>383</v>
      </c>
      <c r="G1198" s="26" t="s">
        <v>3442</v>
      </c>
      <c r="H1198" s="26" t="s">
        <v>3454</v>
      </c>
      <c r="I1198" s="26" t="s">
        <v>116</v>
      </c>
      <c r="J1198" s="37" t="s">
        <v>2907</v>
      </c>
      <c r="K1198" s="19">
        <v>43810</v>
      </c>
      <c r="L1198" s="19">
        <v>44681</v>
      </c>
      <c r="M1198" s="26" t="s">
        <v>48</v>
      </c>
      <c r="N1198" s="26" t="s">
        <v>2908</v>
      </c>
      <c r="O1198" s="26" t="s">
        <v>287</v>
      </c>
      <c r="P1198" s="26" t="s">
        <v>288</v>
      </c>
      <c r="Q1198" s="26" t="s">
        <v>576</v>
      </c>
      <c r="R1198" s="26">
        <v>2019</v>
      </c>
      <c r="S1198" s="22">
        <v>516068.90549999999</v>
      </c>
      <c r="T1198" s="26" t="s">
        <v>49</v>
      </c>
      <c r="U1198" s="26" t="s">
        <v>326</v>
      </c>
      <c r="V1198" s="27">
        <v>1</v>
      </c>
    </row>
    <row r="1199" spans="1:22" s="1" customFormat="1" ht="25.25" customHeight="1">
      <c r="A1199" s="26" t="s">
        <v>3544</v>
      </c>
      <c r="B1199" s="26" t="s">
        <v>23</v>
      </c>
      <c r="C1199" s="26" t="s">
        <v>24</v>
      </c>
      <c r="D1199" s="26" t="s">
        <v>3545</v>
      </c>
      <c r="E1199" s="30" t="s">
        <v>3546</v>
      </c>
      <c r="F1199" s="26" t="s">
        <v>383</v>
      </c>
      <c r="G1199" s="26" t="s">
        <v>3442</v>
      </c>
      <c r="H1199" s="26" t="s">
        <v>3454</v>
      </c>
      <c r="I1199" s="26" t="s">
        <v>116</v>
      </c>
      <c r="J1199" s="37" t="s">
        <v>2907</v>
      </c>
      <c r="K1199" s="19">
        <v>43789</v>
      </c>
      <c r="L1199" s="19">
        <v>44681</v>
      </c>
      <c r="M1199" s="26" t="s">
        <v>48</v>
      </c>
      <c r="N1199" s="26" t="s">
        <v>2908</v>
      </c>
      <c r="O1199" s="26" t="s">
        <v>287</v>
      </c>
      <c r="P1199" s="26" t="s">
        <v>288</v>
      </c>
      <c r="Q1199" s="26" t="s">
        <v>576</v>
      </c>
      <c r="R1199" s="26">
        <v>2019</v>
      </c>
      <c r="S1199" s="22">
        <v>516068.90549999999</v>
      </c>
      <c r="T1199" s="26" t="s">
        <v>49</v>
      </c>
      <c r="U1199" s="26" t="s">
        <v>326</v>
      </c>
      <c r="V1199" s="27">
        <v>1</v>
      </c>
    </row>
    <row r="1200" spans="1:22" s="1" customFormat="1" ht="25.25" customHeight="1">
      <c r="A1200" s="31" t="s">
        <v>3547</v>
      </c>
      <c r="B1200" s="31" t="s">
        <v>23</v>
      </c>
      <c r="C1200" s="31" t="s">
        <v>24</v>
      </c>
      <c r="D1200" s="33" t="s">
        <v>3548</v>
      </c>
      <c r="E1200" s="13" t="s">
        <v>3549</v>
      </c>
      <c r="F1200" s="33" t="s">
        <v>383</v>
      </c>
      <c r="G1200" s="31" t="s">
        <v>3442</v>
      </c>
      <c r="H1200" s="31" t="s">
        <v>3443</v>
      </c>
      <c r="I1200" s="31" t="s">
        <v>116</v>
      </c>
      <c r="J1200" s="41" t="s">
        <v>2930</v>
      </c>
      <c r="K1200" s="6">
        <v>43738</v>
      </c>
      <c r="L1200" s="19">
        <v>44681</v>
      </c>
      <c r="M1200" s="32" t="s">
        <v>48</v>
      </c>
      <c r="N1200" s="33" t="s">
        <v>3444</v>
      </c>
      <c r="O1200" s="31" t="s">
        <v>287</v>
      </c>
      <c r="P1200" s="31" t="s">
        <v>288</v>
      </c>
      <c r="Q1200" s="31" t="s">
        <v>576</v>
      </c>
      <c r="R1200" s="31">
        <v>2019</v>
      </c>
      <c r="S1200" s="16">
        <v>516068.90549999999</v>
      </c>
      <c r="T1200" s="31" t="s">
        <v>49</v>
      </c>
      <c r="U1200" s="31" t="s">
        <v>326</v>
      </c>
      <c r="V1200" s="27">
        <v>1</v>
      </c>
    </row>
    <row r="1201" spans="1:22" s="1" customFormat="1" ht="25.25" customHeight="1">
      <c r="A1201" s="31" t="s">
        <v>3550</v>
      </c>
      <c r="B1201" s="31" t="s">
        <v>23</v>
      </c>
      <c r="C1201" s="31" t="s">
        <v>24</v>
      </c>
      <c r="D1201" s="33" t="s">
        <v>3551</v>
      </c>
      <c r="E1201" s="13" t="s">
        <v>3552</v>
      </c>
      <c r="F1201" s="33" t="s">
        <v>383</v>
      </c>
      <c r="G1201" s="31" t="s">
        <v>3442</v>
      </c>
      <c r="H1201" s="31" t="s">
        <v>3443</v>
      </c>
      <c r="I1201" s="31" t="s">
        <v>116</v>
      </c>
      <c r="J1201" s="41" t="s">
        <v>2930</v>
      </c>
      <c r="K1201" s="6">
        <v>43738</v>
      </c>
      <c r="L1201" s="19">
        <v>44681</v>
      </c>
      <c r="M1201" s="32" t="s">
        <v>48</v>
      </c>
      <c r="N1201" s="33" t="s">
        <v>3444</v>
      </c>
      <c r="O1201" s="31" t="s">
        <v>287</v>
      </c>
      <c r="P1201" s="31" t="s">
        <v>288</v>
      </c>
      <c r="Q1201" s="31" t="s">
        <v>576</v>
      </c>
      <c r="R1201" s="31">
        <v>2019</v>
      </c>
      <c r="S1201" s="16">
        <v>516068.90549999999</v>
      </c>
      <c r="T1201" s="31" t="s">
        <v>49</v>
      </c>
      <c r="U1201" s="31" t="s">
        <v>326</v>
      </c>
      <c r="V1201" s="27">
        <v>1</v>
      </c>
    </row>
    <row r="1202" spans="1:22" s="1" customFormat="1" ht="25.25" customHeight="1">
      <c r="A1202" s="31" t="s">
        <v>3553</v>
      </c>
      <c r="B1202" s="31" t="s">
        <v>23</v>
      </c>
      <c r="C1202" s="31" t="s">
        <v>24</v>
      </c>
      <c r="D1202" s="33" t="s">
        <v>3554</v>
      </c>
      <c r="E1202" s="13" t="s">
        <v>3555</v>
      </c>
      <c r="F1202" s="33" t="s">
        <v>383</v>
      </c>
      <c r="G1202" s="31" t="s">
        <v>3442</v>
      </c>
      <c r="H1202" s="31" t="s">
        <v>3443</v>
      </c>
      <c r="I1202" s="31" t="s">
        <v>116</v>
      </c>
      <c r="J1202" s="41" t="s">
        <v>2930</v>
      </c>
      <c r="K1202" s="6">
        <v>43738</v>
      </c>
      <c r="L1202" s="19">
        <v>44681</v>
      </c>
      <c r="M1202" s="32" t="s">
        <v>48</v>
      </c>
      <c r="N1202" s="33" t="s">
        <v>3444</v>
      </c>
      <c r="O1202" s="31" t="s">
        <v>287</v>
      </c>
      <c r="P1202" s="31" t="s">
        <v>288</v>
      </c>
      <c r="Q1202" s="31" t="s">
        <v>576</v>
      </c>
      <c r="R1202" s="31">
        <v>2019</v>
      </c>
      <c r="S1202" s="16">
        <v>516068.90549999999</v>
      </c>
      <c r="T1202" s="31" t="s">
        <v>49</v>
      </c>
      <c r="U1202" s="31" t="s">
        <v>326</v>
      </c>
      <c r="V1202" s="27">
        <v>1</v>
      </c>
    </row>
    <row r="1203" spans="1:22" s="1" customFormat="1" ht="25.25" customHeight="1">
      <c r="A1203" s="31" t="s">
        <v>3556</v>
      </c>
      <c r="B1203" s="31" t="s">
        <v>23</v>
      </c>
      <c r="C1203" s="31" t="s">
        <v>24</v>
      </c>
      <c r="D1203" s="33" t="s">
        <v>3557</v>
      </c>
      <c r="E1203" s="13" t="s">
        <v>3558</v>
      </c>
      <c r="F1203" s="33" t="s">
        <v>383</v>
      </c>
      <c r="G1203" s="31" t="s">
        <v>3442</v>
      </c>
      <c r="H1203" s="31" t="s">
        <v>3443</v>
      </c>
      <c r="I1203" s="31" t="s">
        <v>116</v>
      </c>
      <c r="J1203" s="41" t="s">
        <v>2930</v>
      </c>
      <c r="K1203" s="6">
        <v>43738</v>
      </c>
      <c r="L1203" s="19">
        <v>44681</v>
      </c>
      <c r="M1203" s="32" t="s">
        <v>48</v>
      </c>
      <c r="N1203" s="33" t="s">
        <v>3444</v>
      </c>
      <c r="O1203" s="31" t="s">
        <v>287</v>
      </c>
      <c r="P1203" s="31" t="s">
        <v>288</v>
      </c>
      <c r="Q1203" s="31" t="s">
        <v>576</v>
      </c>
      <c r="R1203" s="31">
        <v>2019</v>
      </c>
      <c r="S1203" s="16">
        <v>516068.90549999999</v>
      </c>
      <c r="T1203" s="31" t="s">
        <v>49</v>
      </c>
      <c r="U1203" s="31" t="s">
        <v>326</v>
      </c>
      <c r="V1203" s="27">
        <v>1</v>
      </c>
    </row>
    <row r="1204" spans="1:22" s="1" customFormat="1" ht="25.25" customHeight="1">
      <c r="A1204" s="26" t="s">
        <v>3559</v>
      </c>
      <c r="B1204" s="27" t="s">
        <v>23</v>
      </c>
      <c r="C1204" s="27" t="s">
        <v>1219</v>
      </c>
      <c r="D1204" s="106" t="s">
        <v>3560</v>
      </c>
      <c r="E1204" s="107" t="s">
        <v>3561</v>
      </c>
      <c r="F1204" s="26" t="s">
        <v>482</v>
      </c>
      <c r="G1204" s="27" t="s">
        <v>247</v>
      </c>
      <c r="H1204" s="27" t="s">
        <v>123</v>
      </c>
      <c r="I1204" s="26" t="s">
        <v>30</v>
      </c>
      <c r="J1204" s="28" t="s">
        <v>3341</v>
      </c>
      <c r="K1204" s="18">
        <v>43717</v>
      </c>
      <c r="L1204" s="19">
        <v>44681</v>
      </c>
      <c r="M1204" s="26" t="s">
        <v>55</v>
      </c>
      <c r="N1204" s="27" t="s">
        <v>1687</v>
      </c>
      <c r="O1204" s="27" t="s">
        <v>34</v>
      </c>
      <c r="P1204" s="27" t="s">
        <v>127</v>
      </c>
      <c r="Q1204" s="27" t="s">
        <v>119</v>
      </c>
      <c r="R1204" s="27">
        <v>2019</v>
      </c>
      <c r="S1204" s="50">
        <v>394723.20549999998</v>
      </c>
      <c r="T1204" s="27" t="s">
        <v>229</v>
      </c>
      <c r="U1204" s="33" t="s">
        <v>58</v>
      </c>
      <c r="V1204" s="27">
        <v>1</v>
      </c>
    </row>
    <row r="1205" spans="1:22" s="1" customFormat="1" ht="25.25" customHeight="1">
      <c r="A1205" s="26" t="s">
        <v>3562</v>
      </c>
      <c r="B1205" s="27" t="s">
        <v>23</v>
      </c>
      <c r="C1205" s="27" t="s">
        <v>1219</v>
      </c>
      <c r="D1205" s="106" t="s">
        <v>3563</v>
      </c>
      <c r="E1205" s="107" t="s">
        <v>3564</v>
      </c>
      <c r="F1205" s="26" t="s">
        <v>482</v>
      </c>
      <c r="G1205" s="27" t="s">
        <v>247</v>
      </c>
      <c r="H1205" s="27" t="s">
        <v>123</v>
      </c>
      <c r="I1205" s="26" t="s">
        <v>30</v>
      </c>
      <c r="J1205" s="28" t="s">
        <v>3341</v>
      </c>
      <c r="K1205" s="18">
        <v>43717</v>
      </c>
      <c r="L1205" s="19">
        <v>44681</v>
      </c>
      <c r="M1205" s="26" t="s">
        <v>161</v>
      </c>
      <c r="N1205" s="27" t="s">
        <v>32</v>
      </c>
      <c r="O1205" s="27" t="s">
        <v>34</v>
      </c>
      <c r="P1205" s="27" t="s">
        <v>127</v>
      </c>
      <c r="Q1205" s="27" t="s">
        <v>119</v>
      </c>
      <c r="R1205" s="27">
        <v>2019</v>
      </c>
      <c r="S1205" s="50">
        <v>394723.20549999998</v>
      </c>
      <c r="T1205" s="27" t="s">
        <v>162</v>
      </c>
      <c r="U1205" s="27" t="s">
        <v>86</v>
      </c>
      <c r="V1205" s="27">
        <v>1</v>
      </c>
    </row>
    <row r="1206" spans="1:22" s="53" customFormat="1" ht="25.25" customHeight="1">
      <c r="A1206" s="26" t="s">
        <v>3565</v>
      </c>
      <c r="B1206" s="27" t="s">
        <v>23</v>
      </c>
      <c r="C1206" s="27" t="s">
        <v>1219</v>
      </c>
      <c r="D1206" s="106" t="s">
        <v>3566</v>
      </c>
      <c r="E1206" s="107" t="s">
        <v>3567</v>
      </c>
      <c r="F1206" s="26" t="s">
        <v>482</v>
      </c>
      <c r="G1206" s="27" t="s">
        <v>247</v>
      </c>
      <c r="H1206" s="27" t="s">
        <v>123</v>
      </c>
      <c r="I1206" s="26" t="s">
        <v>30</v>
      </c>
      <c r="J1206" s="28" t="s">
        <v>3341</v>
      </c>
      <c r="K1206" s="18">
        <v>43717</v>
      </c>
      <c r="L1206" s="19">
        <v>44681</v>
      </c>
      <c r="M1206" s="26" t="s">
        <v>100</v>
      </c>
      <c r="N1206" s="27" t="s">
        <v>32</v>
      </c>
      <c r="O1206" s="27" t="s">
        <v>34</v>
      </c>
      <c r="P1206" s="27" t="s">
        <v>127</v>
      </c>
      <c r="Q1206" s="27" t="s">
        <v>119</v>
      </c>
      <c r="R1206" s="27">
        <v>2019</v>
      </c>
      <c r="S1206" s="50">
        <v>394723.20549999998</v>
      </c>
      <c r="T1206" s="26" t="s">
        <v>404</v>
      </c>
      <c r="U1206" s="27" t="s">
        <v>37</v>
      </c>
      <c r="V1206" s="27">
        <v>1</v>
      </c>
    </row>
    <row r="1207" spans="1:22" s="53" customFormat="1" ht="25.25" customHeight="1">
      <c r="A1207" s="26" t="s">
        <v>3568</v>
      </c>
      <c r="B1207" s="27" t="s">
        <v>23</v>
      </c>
      <c r="C1207" s="27" t="s">
        <v>1219</v>
      </c>
      <c r="D1207" s="106" t="s">
        <v>3569</v>
      </c>
      <c r="E1207" s="107" t="s">
        <v>3570</v>
      </c>
      <c r="F1207" s="26" t="s">
        <v>482</v>
      </c>
      <c r="G1207" s="27" t="s">
        <v>247</v>
      </c>
      <c r="H1207" s="27" t="s">
        <v>123</v>
      </c>
      <c r="I1207" s="26" t="s">
        <v>30</v>
      </c>
      <c r="J1207" s="28" t="s">
        <v>3341</v>
      </c>
      <c r="K1207" s="18">
        <v>43717</v>
      </c>
      <c r="L1207" s="19">
        <v>44681</v>
      </c>
      <c r="M1207" s="27" t="s">
        <v>93</v>
      </c>
      <c r="N1207" s="27" t="s">
        <v>32</v>
      </c>
      <c r="O1207" s="27" t="s">
        <v>34</v>
      </c>
      <c r="P1207" s="27" t="s">
        <v>127</v>
      </c>
      <c r="Q1207" s="27" t="s">
        <v>119</v>
      </c>
      <c r="R1207" s="27">
        <v>2019</v>
      </c>
      <c r="S1207" s="50">
        <v>394723.20549999998</v>
      </c>
      <c r="T1207" s="27" t="s">
        <v>94</v>
      </c>
      <c r="U1207" s="33" t="s">
        <v>58</v>
      </c>
      <c r="V1207" s="27">
        <v>1</v>
      </c>
    </row>
    <row r="1208" spans="1:22" s="1" customFormat="1" ht="25.25" customHeight="1">
      <c r="A1208" s="26" t="s">
        <v>3571</v>
      </c>
      <c r="B1208" s="27" t="s">
        <v>23</v>
      </c>
      <c r="C1208" s="27" t="s">
        <v>1219</v>
      </c>
      <c r="D1208" s="106" t="s">
        <v>3572</v>
      </c>
      <c r="E1208" s="107" t="s">
        <v>3573</v>
      </c>
      <c r="F1208" s="26" t="s">
        <v>482</v>
      </c>
      <c r="G1208" s="27" t="s">
        <v>247</v>
      </c>
      <c r="H1208" s="27" t="s">
        <v>123</v>
      </c>
      <c r="I1208" s="26" t="s">
        <v>30</v>
      </c>
      <c r="J1208" s="28" t="s">
        <v>3341</v>
      </c>
      <c r="K1208" s="18">
        <v>43717</v>
      </c>
      <c r="L1208" s="19">
        <v>44681</v>
      </c>
      <c r="M1208" s="26" t="s">
        <v>161</v>
      </c>
      <c r="N1208" s="27" t="s">
        <v>32</v>
      </c>
      <c r="O1208" s="27" t="s">
        <v>34</v>
      </c>
      <c r="P1208" s="27" t="s">
        <v>127</v>
      </c>
      <c r="Q1208" s="27" t="s">
        <v>119</v>
      </c>
      <c r="R1208" s="27">
        <v>2019</v>
      </c>
      <c r="S1208" s="50">
        <v>394723.20549999998</v>
      </c>
      <c r="T1208" s="26" t="s">
        <v>404</v>
      </c>
      <c r="U1208" s="27" t="s">
        <v>37</v>
      </c>
      <c r="V1208" s="27">
        <v>1</v>
      </c>
    </row>
    <row r="1209" spans="1:22" s="1" customFormat="1" ht="25.25" customHeight="1">
      <c r="A1209" s="26" t="s">
        <v>3574</v>
      </c>
      <c r="B1209" s="27" t="s">
        <v>23</v>
      </c>
      <c r="C1209" s="27" t="s">
        <v>1219</v>
      </c>
      <c r="D1209" s="106" t="s">
        <v>3575</v>
      </c>
      <c r="E1209" s="107" t="s">
        <v>3576</v>
      </c>
      <c r="F1209" s="26" t="s">
        <v>482</v>
      </c>
      <c r="G1209" s="27" t="s">
        <v>247</v>
      </c>
      <c r="H1209" s="27" t="s">
        <v>123</v>
      </c>
      <c r="I1209" s="26" t="s">
        <v>30</v>
      </c>
      <c r="J1209" s="28" t="s">
        <v>3341</v>
      </c>
      <c r="K1209" s="18">
        <v>43717</v>
      </c>
      <c r="L1209" s="19">
        <v>44681</v>
      </c>
      <c r="M1209" s="26" t="s">
        <v>55</v>
      </c>
      <c r="N1209" s="27" t="s">
        <v>1687</v>
      </c>
      <c r="O1209" s="27" t="s">
        <v>34</v>
      </c>
      <c r="P1209" s="27" t="s">
        <v>127</v>
      </c>
      <c r="Q1209" s="27" t="s">
        <v>119</v>
      </c>
      <c r="R1209" s="27">
        <v>2019</v>
      </c>
      <c r="S1209" s="50">
        <v>394723.20549999998</v>
      </c>
      <c r="T1209" s="27" t="s">
        <v>229</v>
      </c>
      <c r="U1209" s="33" t="s">
        <v>58</v>
      </c>
      <c r="V1209" s="27">
        <v>1</v>
      </c>
    </row>
    <row r="1210" spans="1:22" s="1" customFormat="1" ht="25.25" customHeight="1">
      <c r="A1210" s="26" t="s">
        <v>3577</v>
      </c>
      <c r="B1210" s="27" t="s">
        <v>23</v>
      </c>
      <c r="C1210" s="27" t="s">
        <v>1219</v>
      </c>
      <c r="D1210" s="106" t="s">
        <v>3578</v>
      </c>
      <c r="E1210" s="107" t="s">
        <v>3579</v>
      </c>
      <c r="F1210" s="26" t="s">
        <v>482</v>
      </c>
      <c r="G1210" s="27" t="s">
        <v>247</v>
      </c>
      <c r="H1210" s="27" t="s">
        <v>123</v>
      </c>
      <c r="I1210" s="26" t="s">
        <v>30</v>
      </c>
      <c r="J1210" s="28" t="s">
        <v>3341</v>
      </c>
      <c r="K1210" s="18">
        <v>43717</v>
      </c>
      <c r="L1210" s="19">
        <v>44681</v>
      </c>
      <c r="M1210" s="26" t="s">
        <v>100</v>
      </c>
      <c r="N1210" s="27" t="s">
        <v>32</v>
      </c>
      <c r="O1210" s="27" t="s">
        <v>34</v>
      </c>
      <c r="P1210" s="27" t="s">
        <v>127</v>
      </c>
      <c r="Q1210" s="27" t="s">
        <v>119</v>
      </c>
      <c r="R1210" s="27">
        <v>2019</v>
      </c>
      <c r="S1210" s="50">
        <v>394723.20549999998</v>
      </c>
      <c r="T1210" s="26" t="s">
        <v>404</v>
      </c>
      <c r="U1210" s="27" t="s">
        <v>37</v>
      </c>
      <c r="V1210" s="27">
        <v>1</v>
      </c>
    </row>
    <row r="1211" spans="1:22" s="53" customFormat="1" ht="25.25" customHeight="1">
      <c r="A1211" s="26" t="s">
        <v>3580</v>
      </c>
      <c r="B1211" s="27" t="s">
        <v>23</v>
      </c>
      <c r="C1211" s="27" t="s">
        <v>1219</v>
      </c>
      <c r="D1211" s="106" t="s">
        <v>3581</v>
      </c>
      <c r="E1211" s="107" t="s">
        <v>3582</v>
      </c>
      <c r="F1211" s="26" t="s">
        <v>482</v>
      </c>
      <c r="G1211" s="27" t="s">
        <v>247</v>
      </c>
      <c r="H1211" s="27" t="s">
        <v>123</v>
      </c>
      <c r="I1211" s="26" t="s">
        <v>30</v>
      </c>
      <c r="J1211" s="28" t="s">
        <v>3341</v>
      </c>
      <c r="K1211" s="18">
        <v>43717</v>
      </c>
      <c r="L1211" s="19">
        <v>44681</v>
      </c>
      <c r="M1211" s="26" t="s">
        <v>100</v>
      </c>
      <c r="N1211" s="27" t="s">
        <v>32</v>
      </c>
      <c r="O1211" s="27" t="s">
        <v>34</v>
      </c>
      <c r="P1211" s="27" t="s">
        <v>127</v>
      </c>
      <c r="Q1211" s="27" t="s">
        <v>119</v>
      </c>
      <c r="R1211" s="27">
        <v>2019</v>
      </c>
      <c r="S1211" s="50">
        <v>394723.20549999998</v>
      </c>
      <c r="T1211" s="26" t="s">
        <v>404</v>
      </c>
      <c r="U1211" s="27" t="s">
        <v>37</v>
      </c>
      <c r="V1211" s="27">
        <v>1</v>
      </c>
    </row>
    <row r="1212" spans="1:22" s="1" customFormat="1" ht="25.25" customHeight="1">
      <c r="A1212" s="26" t="s">
        <v>3583</v>
      </c>
      <c r="B1212" s="27" t="s">
        <v>23</v>
      </c>
      <c r="C1212" s="27" t="s">
        <v>1219</v>
      </c>
      <c r="D1212" s="106" t="s">
        <v>3584</v>
      </c>
      <c r="E1212" s="107" t="s">
        <v>3585</v>
      </c>
      <c r="F1212" s="26" t="s">
        <v>482</v>
      </c>
      <c r="G1212" s="27" t="s">
        <v>247</v>
      </c>
      <c r="H1212" s="27" t="s">
        <v>123</v>
      </c>
      <c r="I1212" s="26" t="s">
        <v>30</v>
      </c>
      <c r="J1212" s="28" t="s">
        <v>3341</v>
      </c>
      <c r="K1212" s="18">
        <v>43717</v>
      </c>
      <c r="L1212" s="19">
        <v>44681</v>
      </c>
      <c r="M1212" s="40" t="s">
        <v>125</v>
      </c>
      <c r="N1212" s="27" t="s">
        <v>534</v>
      </c>
      <c r="O1212" s="27" t="s">
        <v>34</v>
      </c>
      <c r="P1212" s="27" t="s">
        <v>127</v>
      </c>
      <c r="Q1212" s="27" t="s">
        <v>119</v>
      </c>
      <c r="R1212" s="27">
        <v>2019</v>
      </c>
      <c r="S1212" s="50">
        <v>394723.20549999998</v>
      </c>
      <c r="T1212" s="26" t="s">
        <v>128</v>
      </c>
      <c r="U1212" s="33" t="s">
        <v>58</v>
      </c>
      <c r="V1212" s="27">
        <v>1</v>
      </c>
    </row>
    <row r="1213" spans="1:22" ht="25.25" customHeight="1">
      <c r="A1213" s="26" t="s">
        <v>3586</v>
      </c>
      <c r="B1213" s="27" t="s">
        <v>23</v>
      </c>
      <c r="C1213" s="27" t="s">
        <v>1219</v>
      </c>
      <c r="D1213" s="106" t="s">
        <v>3587</v>
      </c>
      <c r="E1213" s="107" t="s">
        <v>3588</v>
      </c>
      <c r="F1213" s="26" t="s">
        <v>482</v>
      </c>
      <c r="G1213" s="27" t="s">
        <v>247</v>
      </c>
      <c r="H1213" s="27" t="s">
        <v>123</v>
      </c>
      <c r="I1213" s="26" t="s">
        <v>30</v>
      </c>
      <c r="J1213" s="28" t="s">
        <v>3341</v>
      </c>
      <c r="K1213" s="18">
        <v>43717</v>
      </c>
      <c r="L1213" s="19">
        <v>44681</v>
      </c>
      <c r="M1213" s="26" t="s">
        <v>100</v>
      </c>
      <c r="N1213" s="27" t="s">
        <v>32</v>
      </c>
      <c r="O1213" s="27" t="s">
        <v>34</v>
      </c>
      <c r="P1213" s="27" t="s">
        <v>127</v>
      </c>
      <c r="Q1213" s="27" t="s">
        <v>119</v>
      </c>
      <c r="R1213" s="27">
        <v>2019</v>
      </c>
      <c r="S1213" s="50">
        <v>394723.20549999998</v>
      </c>
      <c r="T1213" s="26" t="s">
        <v>404</v>
      </c>
      <c r="U1213" s="27" t="s">
        <v>37</v>
      </c>
      <c r="V1213" s="27">
        <v>1</v>
      </c>
    </row>
    <row r="1214" spans="1:22" s="51" customFormat="1" ht="25.25" customHeight="1">
      <c r="A1214" s="26" t="s">
        <v>3589</v>
      </c>
      <c r="B1214" s="27" t="s">
        <v>23</v>
      </c>
      <c r="C1214" s="27" t="s">
        <v>1219</v>
      </c>
      <c r="D1214" s="106" t="s">
        <v>3590</v>
      </c>
      <c r="E1214" s="107" t="s">
        <v>3591</v>
      </c>
      <c r="F1214" s="26" t="s">
        <v>482</v>
      </c>
      <c r="G1214" s="27" t="s">
        <v>247</v>
      </c>
      <c r="H1214" s="27" t="s">
        <v>123</v>
      </c>
      <c r="I1214" s="26" t="s">
        <v>30</v>
      </c>
      <c r="J1214" s="28" t="s">
        <v>3341</v>
      </c>
      <c r="K1214" s="18">
        <v>43717</v>
      </c>
      <c r="L1214" s="19">
        <v>44681</v>
      </c>
      <c r="M1214" s="26" t="s">
        <v>55</v>
      </c>
      <c r="N1214" s="27" t="s">
        <v>1687</v>
      </c>
      <c r="O1214" s="27" t="s">
        <v>34</v>
      </c>
      <c r="P1214" s="27" t="s">
        <v>127</v>
      </c>
      <c r="Q1214" s="27" t="s">
        <v>119</v>
      </c>
      <c r="R1214" s="27">
        <v>2019</v>
      </c>
      <c r="S1214" s="50">
        <v>394723.20549999998</v>
      </c>
      <c r="T1214" s="27" t="s">
        <v>229</v>
      </c>
      <c r="U1214" s="33" t="s">
        <v>58</v>
      </c>
      <c r="V1214" s="27">
        <v>1</v>
      </c>
    </row>
    <row r="1215" spans="1:22" ht="25.25" customHeight="1">
      <c r="A1215" s="26" t="s">
        <v>3592</v>
      </c>
      <c r="B1215" s="27" t="s">
        <v>23</v>
      </c>
      <c r="C1215" s="27" t="s">
        <v>1219</v>
      </c>
      <c r="D1215" s="106" t="s">
        <v>3593</v>
      </c>
      <c r="E1215" s="107" t="s">
        <v>3594</v>
      </c>
      <c r="F1215" s="26" t="s">
        <v>482</v>
      </c>
      <c r="G1215" s="27" t="s">
        <v>247</v>
      </c>
      <c r="H1215" s="27" t="s">
        <v>123</v>
      </c>
      <c r="I1215" s="26" t="s">
        <v>30</v>
      </c>
      <c r="J1215" s="28" t="s">
        <v>3341</v>
      </c>
      <c r="K1215" s="18">
        <v>43717</v>
      </c>
      <c r="L1215" s="19">
        <v>44681</v>
      </c>
      <c r="M1215" s="26" t="s">
        <v>161</v>
      </c>
      <c r="N1215" s="27" t="s">
        <v>32</v>
      </c>
      <c r="O1215" s="27" t="s">
        <v>34</v>
      </c>
      <c r="P1215" s="27" t="s">
        <v>127</v>
      </c>
      <c r="Q1215" s="27" t="s">
        <v>119</v>
      </c>
      <c r="R1215" s="27">
        <v>2019</v>
      </c>
      <c r="S1215" s="50">
        <v>394723.20549999998</v>
      </c>
      <c r="T1215" s="27" t="s">
        <v>162</v>
      </c>
      <c r="U1215" s="27" t="s">
        <v>86</v>
      </c>
      <c r="V1215" s="27">
        <v>1</v>
      </c>
    </row>
    <row r="1216" spans="1:22" ht="25.25" customHeight="1">
      <c r="A1216" s="31" t="s">
        <v>3595</v>
      </c>
      <c r="B1216" s="32" t="s">
        <v>23</v>
      </c>
      <c r="C1216" s="31" t="s">
        <v>24</v>
      </c>
      <c r="D1216" s="108" t="s">
        <v>3596</v>
      </c>
      <c r="E1216" s="13" t="s">
        <v>3597</v>
      </c>
      <c r="F1216" s="33" t="s">
        <v>482</v>
      </c>
      <c r="G1216" s="32" t="s">
        <v>247</v>
      </c>
      <c r="H1216" s="32" t="s">
        <v>123</v>
      </c>
      <c r="I1216" s="31" t="s">
        <v>30</v>
      </c>
      <c r="J1216" s="34" t="s">
        <v>3341</v>
      </c>
      <c r="K1216" s="6">
        <v>43717</v>
      </c>
      <c r="L1216" s="19">
        <v>44681</v>
      </c>
      <c r="M1216" s="32" t="s">
        <v>100</v>
      </c>
      <c r="N1216" s="32" t="s">
        <v>32</v>
      </c>
      <c r="O1216" s="32" t="s">
        <v>34</v>
      </c>
      <c r="P1216" s="32" t="s">
        <v>127</v>
      </c>
      <c r="Q1216" s="32" t="s">
        <v>119</v>
      </c>
      <c r="R1216" s="32">
        <v>2019</v>
      </c>
      <c r="S1216" s="49">
        <v>394723.20549999998</v>
      </c>
      <c r="T1216" s="26" t="s">
        <v>404</v>
      </c>
      <c r="U1216" s="27" t="s">
        <v>37</v>
      </c>
      <c r="V1216" s="27">
        <v>1</v>
      </c>
    </row>
    <row r="1217" spans="1:22" ht="25.25" customHeight="1">
      <c r="A1217" s="26" t="s">
        <v>3598</v>
      </c>
      <c r="B1217" s="27" t="s">
        <v>23</v>
      </c>
      <c r="C1217" s="27" t="s">
        <v>1219</v>
      </c>
      <c r="D1217" s="106" t="s">
        <v>3599</v>
      </c>
      <c r="E1217" s="107" t="s">
        <v>3600</v>
      </c>
      <c r="F1217" s="26" t="s">
        <v>482</v>
      </c>
      <c r="G1217" s="27" t="s">
        <v>247</v>
      </c>
      <c r="H1217" s="27" t="s">
        <v>123</v>
      </c>
      <c r="I1217" s="26" t="s">
        <v>30</v>
      </c>
      <c r="J1217" s="28" t="s">
        <v>3341</v>
      </c>
      <c r="K1217" s="18">
        <v>43717</v>
      </c>
      <c r="L1217" s="19">
        <v>44681</v>
      </c>
      <c r="M1217" s="26" t="s">
        <v>100</v>
      </c>
      <c r="N1217" s="27" t="s">
        <v>32</v>
      </c>
      <c r="O1217" s="27" t="s">
        <v>34</v>
      </c>
      <c r="P1217" s="27" t="s">
        <v>127</v>
      </c>
      <c r="Q1217" s="27" t="s">
        <v>119</v>
      </c>
      <c r="R1217" s="27">
        <v>2019</v>
      </c>
      <c r="S1217" s="50">
        <v>394723.20549999998</v>
      </c>
      <c r="T1217" s="26" t="s">
        <v>404</v>
      </c>
      <c r="U1217" s="27" t="s">
        <v>37</v>
      </c>
      <c r="V1217" s="27">
        <v>1</v>
      </c>
    </row>
    <row r="1218" spans="1:22" ht="25.25" customHeight="1">
      <c r="A1218" s="26" t="s">
        <v>3601</v>
      </c>
      <c r="B1218" s="27" t="s">
        <v>23</v>
      </c>
      <c r="C1218" s="27" t="s">
        <v>1219</v>
      </c>
      <c r="D1218" s="106" t="s">
        <v>3602</v>
      </c>
      <c r="E1218" s="107" t="s">
        <v>3603</v>
      </c>
      <c r="F1218" s="26" t="s">
        <v>482</v>
      </c>
      <c r="G1218" s="27" t="s">
        <v>247</v>
      </c>
      <c r="H1218" s="27" t="s">
        <v>123</v>
      </c>
      <c r="I1218" s="26" t="s">
        <v>30</v>
      </c>
      <c r="J1218" s="28" t="s">
        <v>3341</v>
      </c>
      <c r="K1218" s="18">
        <v>43717</v>
      </c>
      <c r="L1218" s="19">
        <v>44681</v>
      </c>
      <c r="M1218" s="26" t="s">
        <v>100</v>
      </c>
      <c r="N1218" s="27" t="s">
        <v>32</v>
      </c>
      <c r="O1218" s="27" t="s">
        <v>34</v>
      </c>
      <c r="P1218" s="27" t="s">
        <v>127</v>
      </c>
      <c r="Q1218" s="27" t="s">
        <v>119</v>
      </c>
      <c r="R1218" s="27">
        <v>2019</v>
      </c>
      <c r="S1218" s="50">
        <v>394723.20549999998</v>
      </c>
      <c r="T1218" s="26" t="s">
        <v>404</v>
      </c>
      <c r="U1218" s="27" t="s">
        <v>37</v>
      </c>
      <c r="V1218" s="27">
        <v>1</v>
      </c>
    </row>
    <row r="1219" spans="1:22" ht="25.25" customHeight="1">
      <c r="A1219" s="26" t="s">
        <v>3604</v>
      </c>
      <c r="B1219" s="27" t="s">
        <v>23</v>
      </c>
      <c r="C1219" s="27" t="s">
        <v>1219</v>
      </c>
      <c r="D1219" s="106" t="s">
        <v>3605</v>
      </c>
      <c r="E1219" s="107" t="s">
        <v>3606</v>
      </c>
      <c r="F1219" s="26" t="s">
        <v>482</v>
      </c>
      <c r="G1219" s="27" t="s">
        <v>247</v>
      </c>
      <c r="H1219" s="27" t="s">
        <v>123</v>
      </c>
      <c r="I1219" s="26" t="s">
        <v>30</v>
      </c>
      <c r="J1219" s="28" t="s">
        <v>3341</v>
      </c>
      <c r="K1219" s="18">
        <v>43717</v>
      </c>
      <c r="L1219" s="19">
        <v>44681</v>
      </c>
      <c r="M1219" s="27" t="s">
        <v>33</v>
      </c>
      <c r="N1219" s="27">
        <v>814004</v>
      </c>
      <c r="O1219" s="27" t="s">
        <v>34</v>
      </c>
      <c r="P1219" s="27" t="s">
        <v>127</v>
      </c>
      <c r="Q1219" s="27" t="s">
        <v>119</v>
      </c>
      <c r="R1219" s="27">
        <v>2019</v>
      </c>
      <c r="S1219" s="50">
        <v>394723.20549999998</v>
      </c>
      <c r="T1219" s="27" t="s">
        <v>36</v>
      </c>
      <c r="U1219" s="27" t="s">
        <v>37</v>
      </c>
      <c r="V1219" s="27">
        <v>1</v>
      </c>
    </row>
    <row r="1220" spans="1:22" ht="25.25" customHeight="1">
      <c r="A1220" s="26" t="s">
        <v>3607</v>
      </c>
      <c r="B1220" s="27" t="s">
        <v>23</v>
      </c>
      <c r="C1220" s="27" t="s">
        <v>1219</v>
      </c>
      <c r="D1220" s="106" t="s">
        <v>3608</v>
      </c>
      <c r="E1220" s="107" t="s">
        <v>3609</v>
      </c>
      <c r="F1220" s="26" t="s">
        <v>482</v>
      </c>
      <c r="G1220" s="27" t="s">
        <v>247</v>
      </c>
      <c r="H1220" s="27" t="s">
        <v>123</v>
      </c>
      <c r="I1220" s="26" t="s">
        <v>30</v>
      </c>
      <c r="J1220" s="28" t="s">
        <v>3341</v>
      </c>
      <c r="K1220" s="18">
        <v>43717</v>
      </c>
      <c r="L1220" s="19">
        <v>44681</v>
      </c>
      <c r="M1220" s="27" t="s">
        <v>33</v>
      </c>
      <c r="N1220" s="27">
        <v>816004</v>
      </c>
      <c r="O1220" s="27" t="s">
        <v>34</v>
      </c>
      <c r="P1220" s="27" t="s">
        <v>127</v>
      </c>
      <c r="Q1220" s="27" t="s">
        <v>119</v>
      </c>
      <c r="R1220" s="27">
        <v>2019</v>
      </c>
      <c r="S1220" s="50">
        <v>394723.20549999998</v>
      </c>
      <c r="T1220" s="27" t="s">
        <v>36</v>
      </c>
      <c r="U1220" s="27" t="s">
        <v>37</v>
      </c>
      <c r="V1220" s="27">
        <v>1</v>
      </c>
    </row>
    <row r="1221" spans="1:22" ht="25.25" customHeight="1">
      <c r="A1221" s="26" t="s">
        <v>3610</v>
      </c>
      <c r="B1221" s="27" t="s">
        <v>23</v>
      </c>
      <c r="C1221" s="27" t="s">
        <v>1219</v>
      </c>
      <c r="D1221" s="106" t="s">
        <v>3611</v>
      </c>
      <c r="E1221" s="107" t="s">
        <v>3612</v>
      </c>
      <c r="F1221" s="26" t="s">
        <v>482</v>
      </c>
      <c r="G1221" s="27" t="s">
        <v>247</v>
      </c>
      <c r="H1221" s="27" t="s">
        <v>123</v>
      </c>
      <c r="I1221" s="26" t="s">
        <v>30</v>
      </c>
      <c r="J1221" s="28" t="s">
        <v>3341</v>
      </c>
      <c r="K1221" s="18">
        <v>43717</v>
      </c>
      <c r="L1221" s="19">
        <v>44681</v>
      </c>
      <c r="M1221" s="27" t="s">
        <v>33</v>
      </c>
      <c r="N1221" s="27">
        <v>816017</v>
      </c>
      <c r="O1221" s="27" t="s">
        <v>34</v>
      </c>
      <c r="P1221" s="27" t="s">
        <v>127</v>
      </c>
      <c r="Q1221" s="27" t="s">
        <v>119</v>
      </c>
      <c r="R1221" s="27">
        <v>2019</v>
      </c>
      <c r="S1221" s="50">
        <v>394723.20549999998</v>
      </c>
      <c r="T1221" s="27" t="s">
        <v>36</v>
      </c>
      <c r="U1221" s="27" t="s">
        <v>37</v>
      </c>
      <c r="V1221" s="27">
        <v>1</v>
      </c>
    </row>
    <row r="1222" spans="1:22" ht="25.25" customHeight="1">
      <c r="A1222" s="26" t="s">
        <v>3613</v>
      </c>
      <c r="B1222" s="27" t="s">
        <v>23</v>
      </c>
      <c r="C1222" s="27" t="s">
        <v>1219</v>
      </c>
      <c r="D1222" s="106" t="s">
        <v>3614</v>
      </c>
      <c r="E1222" s="107" t="s">
        <v>3615</v>
      </c>
      <c r="F1222" s="26" t="s">
        <v>482</v>
      </c>
      <c r="G1222" s="27" t="s">
        <v>247</v>
      </c>
      <c r="H1222" s="27" t="s">
        <v>123</v>
      </c>
      <c r="I1222" s="26" t="s">
        <v>30</v>
      </c>
      <c r="J1222" s="28" t="s">
        <v>3341</v>
      </c>
      <c r="K1222" s="18">
        <v>43717</v>
      </c>
      <c r="L1222" s="19">
        <v>44681</v>
      </c>
      <c r="M1222" s="26" t="s">
        <v>161</v>
      </c>
      <c r="N1222" s="27" t="s">
        <v>32</v>
      </c>
      <c r="O1222" s="27" t="s">
        <v>34</v>
      </c>
      <c r="P1222" s="27" t="s">
        <v>127</v>
      </c>
      <c r="Q1222" s="27" t="s">
        <v>119</v>
      </c>
      <c r="R1222" s="27">
        <v>2019</v>
      </c>
      <c r="S1222" s="50">
        <v>394723.20549999998</v>
      </c>
      <c r="T1222" s="26" t="s">
        <v>404</v>
      </c>
      <c r="U1222" s="27" t="s">
        <v>37</v>
      </c>
      <c r="V1222" s="27">
        <v>1</v>
      </c>
    </row>
    <row r="1223" spans="1:22" ht="25.25" customHeight="1">
      <c r="A1223" s="26" t="s">
        <v>3616</v>
      </c>
      <c r="B1223" s="27" t="s">
        <v>23</v>
      </c>
      <c r="C1223" s="27" t="s">
        <v>1219</v>
      </c>
      <c r="D1223" s="106" t="s">
        <v>3617</v>
      </c>
      <c r="E1223" s="107" t="s">
        <v>3618</v>
      </c>
      <c r="F1223" s="26" t="s">
        <v>482</v>
      </c>
      <c r="G1223" s="27" t="s">
        <v>247</v>
      </c>
      <c r="H1223" s="27" t="s">
        <v>123</v>
      </c>
      <c r="I1223" s="26" t="s">
        <v>30</v>
      </c>
      <c r="J1223" s="28" t="s">
        <v>3341</v>
      </c>
      <c r="K1223" s="18">
        <v>43717</v>
      </c>
      <c r="L1223" s="19">
        <v>44681</v>
      </c>
      <c r="M1223" s="26" t="s">
        <v>100</v>
      </c>
      <c r="N1223" s="27" t="s">
        <v>32</v>
      </c>
      <c r="O1223" s="27" t="s">
        <v>34</v>
      </c>
      <c r="P1223" s="27" t="s">
        <v>127</v>
      </c>
      <c r="Q1223" s="27" t="s">
        <v>119</v>
      </c>
      <c r="R1223" s="27">
        <v>2019</v>
      </c>
      <c r="S1223" s="50">
        <v>394723.20549999998</v>
      </c>
      <c r="T1223" s="26" t="s">
        <v>404</v>
      </c>
      <c r="U1223" s="27" t="s">
        <v>37</v>
      </c>
      <c r="V1223" s="27">
        <v>1</v>
      </c>
    </row>
    <row r="1224" spans="1:22" ht="25.25" customHeight="1">
      <c r="A1224" s="26" t="s">
        <v>3619</v>
      </c>
      <c r="B1224" s="27" t="s">
        <v>23</v>
      </c>
      <c r="C1224" s="27" t="s">
        <v>1219</v>
      </c>
      <c r="D1224" s="106" t="s">
        <v>3620</v>
      </c>
      <c r="E1224" s="107" t="s">
        <v>3621</v>
      </c>
      <c r="F1224" s="26" t="s">
        <v>482</v>
      </c>
      <c r="G1224" s="27" t="s">
        <v>247</v>
      </c>
      <c r="H1224" s="27" t="s">
        <v>123</v>
      </c>
      <c r="I1224" s="26" t="s">
        <v>30</v>
      </c>
      <c r="J1224" s="28" t="s">
        <v>3341</v>
      </c>
      <c r="K1224" s="18">
        <v>43717</v>
      </c>
      <c r="L1224" s="19">
        <v>44681</v>
      </c>
      <c r="M1224" s="27" t="s">
        <v>33</v>
      </c>
      <c r="N1224" s="27">
        <v>816004</v>
      </c>
      <c r="O1224" s="27" t="s">
        <v>34</v>
      </c>
      <c r="P1224" s="27" t="s">
        <v>127</v>
      </c>
      <c r="Q1224" s="27" t="s">
        <v>119</v>
      </c>
      <c r="R1224" s="27">
        <v>2019</v>
      </c>
      <c r="S1224" s="50">
        <v>394723.20549999998</v>
      </c>
      <c r="T1224" s="27" t="s">
        <v>36</v>
      </c>
      <c r="U1224" s="27" t="s">
        <v>37</v>
      </c>
      <c r="V1224" s="27">
        <v>1</v>
      </c>
    </row>
    <row r="1225" spans="1:22" ht="25.25" customHeight="1">
      <c r="A1225" s="26" t="s">
        <v>3622</v>
      </c>
      <c r="B1225" s="27" t="s">
        <v>23</v>
      </c>
      <c r="C1225" s="27" t="s">
        <v>1219</v>
      </c>
      <c r="D1225" s="106" t="s">
        <v>3623</v>
      </c>
      <c r="E1225" s="107" t="s">
        <v>3624</v>
      </c>
      <c r="F1225" s="26" t="s">
        <v>482</v>
      </c>
      <c r="G1225" s="27" t="s">
        <v>247</v>
      </c>
      <c r="H1225" s="27" t="s">
        <v>123</v>
      </c>
      <c r="I1225" s="26" t="s">
        <v>30</v>
      </c>
      <c r="J1225" s="28" t="s">
        <v>3341</v>
      </c>
      <c r="K1225" s="18">
        <v>43717</v>
      </c>
      <c r="L1225" s="19">
        <v>44681</v>
      </c>
      <c r="M1225" s="26" t="s">
        <v>100</v>
      </c>
      <c r="N1225" s="27" t="s">
        <v>32</v>
      </c>
      <c r="O1225" s="27" t="s">
        <v>34</v>
      </c>
      <c r="P1225" s="27" t="s">
        <v>127</v>
      </c>
      <c r="Q1225" s="27" t="s">
        <v>119</v>
      </c>
      <c r="R1225" s="27">
        <v>2019</v>
      </c>
      <c r="S1225" s="50">
        <v>394723.20549999998</v>
      </c>
      <c r="T1225" s="26" t="s">
        <v>404</v>
      </c>
      <c r="U1225" s="27" t="s">
        <v>37</v>
      </c>
      <c r="V1225" s="27">
        <v>1</v>
      </c>
    </row>
    <row r="1226" spans="1:22" ht="25.25" customHeight="1">
      <c r="A1226" s="26" t="s">
        <v>3625</v>
      </c>
      <c r="B1226" s="27" t="s">
        <v>23</v>
      </c>
      <c r="C1226" s="27" t="s">
        <v>1219</v>
      </c>
      <c r="D1226" s="106" t="s">
        <v>3626</v>
      </c>
      <c r="E1226" s="107" t="s">
        <v>3627</v>
      </c>
      <c r="F1226" s="26" t="s">
        <v>482</v>
      </c>
      <c r="G1226" s="27" t="s">
        <v>247</v>
      </c>
      <c r="H1226" s="27" t="s">
        <v>123</v>
      </c>
      <c r="I1226" s="26" t="s">
        <v>30</v>
      </c>
      <c r="J1226" s="28" t="s">
        <v>3341</v>
      </c>
      <c r="K1226" s="18">
        <v>43717</v>
      </c>
      <c r="L1226" s="19">
        <v>44681</v>
      </c>
      <c r="M1226" s="26" t="s">
        <v>161</v>
      </c>
      <c r="N1226" s="27" t="s">
        <v>32</v>
      </c>
      <c r="O1226" s="27" t="s">
        <v>34</v>
      </c>
      <c r="P1226" s="27" t="s">
        <v>127</v>
      </c>
      <c r="Q1226" s="27" t="s">
        <v>119</v>
      </c>
      <c r="R1226" s="27">
        <v>2019</v>
      </c>
      <c r="S1226" s="50">
        <v>394723.20549999998</v>
      </c>
      <c r="T1226" s="27" t="s">
        <v>162</v>
      </c>
      <c r="U1226" s="27" t="s">
        <v>86</v>
      </c>
      <c r="V1226" s="27">
        <v>1</v>
      </c>
    </row>
    <row r="1227" spans="1:22" ht="25.25" customHeight="1">
      <c r="A1227" s="26" t="s">
        <v>3628</v>
      </c>
      <c r="B1227" s="27" t="s">
        <v>23</v>
      </c>
      <c r="C1227" s="27" t="s">
        <v>1219</v>
      </c>
      <c r="D1227" s="106" t="s">
        <v>3629</v>
      </c>
      <c r="E1227" s="107" t="s">
        <v>3630</v>
      </c>
      <c r="F1227" s="26" t="s">
        <v>482</v>
      </c>
      <c r="G1227" s="27" t="s">
        <v>247</v>
      </c>
      <c r="H1227" s="27" t="s">
        <v>123</v>
      </c>
      <c r="I1227" s="26" t="s">
        <v>30</v>
      </c>
      <c r="J1227" s="28" t="s">
        <v>3341</v>
      </c>
      <c r="K1227" s="18">
        <v>43717</v>
      </c>
      <c r="L1227" s="19">
        <v>44681</v>
      </c>
      <c r="M1227" s="26" t="s">
        <v>100</v>
      </c>
      <c r="N1227" s="27" t="s">
        <v>32</v>
      </c>
      <c r="O1227" s="27" t="s">
        <v>34</v>
      </c>
      <c r="P1227" s="27" t="s">
        <v>127</v>
      </c>
      <c r="Q1227" s="27" t="s">
        <v>119</v>
      </c>
      <c r="R1227" s="27">
        <v>2019</v>
      </c>
      <c r="S1227" s="50">
        <v>394723.20549999998</v>
      </c>
      <c r="T1227" s="26" t="s">
        <v>404</v>
      </c>
      <c r="U1227" s="27" t="s">
        <v>37</v>
      </c>
      <c r="V1227" s="27">
        <v>1</v>
      </c>
    </row>
    <row r="1228" spans="1:22" ht="25.25" customHeight="1">
      <c r="A1228" s="26" t="s">
        <v>3631</v>
      </c>
      <c r="B1228" s="27" t="s">
        <v>23</v>
      </c>
      <c r="C1228" s="27" t="s">
        <v>1219</v>
      </c>
      <c r="D1228" s="106" t="s">
        <v>3632</v>
      </c>
      <c r="E1228" s="107" t="s">
        <v>3633</v>
      </c>
      <c r="F1228" s="26" t="s">
        <v>482</v>
      </c>
      <c r="G1228" s="27" t="s">
        <v>247</v>
      </c>
      <c r="H1228" s="27" t="s">
        <v>123</v>
      </c>
      <c r="I1228" s="26" t="s">
        <v>30</v>
      </c>
      <c r="J1228" s="28" t="s">
        <v>3341</v>
      </c>
      <c r="K1228" s="18">
        <v>43717</v>
      </c>
      <c r="L1228" s="19">
        <v>44681</v>
      </c>
      <c r="M1228" s="26" t="s">
        <v>161</v>
      </c>
      <c r="N1228" s="27" t="s">
        <v>32</v>
      </c>
      <c r="O1228" s="27" t="s">
        <v>34</v>
      </c>
      <c r="P1228" s="27" t="s">
        <v>127</v>
      </c>
      <c r="Q1228" s="27" t="s">
        <v>119</v>
      </c>
      <c r="R1228" s="27">
        <v>2019</v>
      </c>
      <c r="S1228" s="50">
        <v>394723.20549999998</v>
      </c>
      <c r="T1228" s="26" t="s">
        <v>404</v>
      </c>
      <c r="U1228" s="27" t="s">
        <v>37</v>
      </c>
      <c r="V1228" s="27">
        <v>1</v>
      </c>
    </row>
    <row r="1229" spans="1:22" ht="25.25" customHeight="1">
      <c r="A1229" s="26" t="s">
        <v>3634</v>
      </c>
      <c r="B1229" s="27" t="s">
        <v>23</v>
      </c>
      <c r="C1229" s="27" t="s">
        <v>1219</v>
      </c>
      <c r="D1229" s="106" t="s">
        <v>3635</v>
      </c>
      <c r="E1229" s="107" t="s">
        <v>3636</v>
      </c>
      <c r="F1229" s="26" t="s">
        <v>482</v>
      </c>
      <c r="G1229" s="27" t="s">
        <v>247</v>
      </c>
      <c r="H1229" s="27" t="s">
        <v>123</v>
      </c>
      <c r="I1229" s="26" t="s">
        <v>30</v>
      </c>
      <c r="J1229" s="28" t="s">
        <v>3341</v>
      </c>
      <c r="K1229" s="18">
        <v>43717</v>
      </c>
      <c r="L1229" s="19">
        <v>44681</v>
      </c>
      <c r="M1229" s="26" t="s">
        <v>55</v>
      </c>
      <c r="N1229" s="27" t="s">
        <v>1687</v>
      </c>
      <c r="O1229" s="27" t="s">
        <v>34</v>
      </c>
      <c r="P1229" s="27" t="s">
        <v>127</v>
      </c>
      <c r="Q1229" s="27" t="s">
        <v>119</v>
      </c>
      <c r="R1229" s="27">
        <v>2019</v>
      </c>
      <c r="S1229" s="50">
        <v>394723.20549999998</v>
      </c>
      <c r="T1229" s="27" t="s">
        <v>229</v>
      </c>
      <c r="U1229" s="33" t="s">
        <v>58</v>
      </c>
      <c r="V1229" s="27">
        <v>1</v>
      </c>
    </row>
    <row r="1230" spans="1:22" ht="25.25" customHeight="1">
      <c r="A1230" s="26" t="s">
        <v>3637</v>
      </c>
      <c r="B1230" s="27" t="s">
        <v>23</v>
      </c>
      <c r="C1230" s="27" t="s">
        <v>1219</v>
      </c>
      <c r="D1230" s="106" t="s">
        <v>3638</v>
      </c>
      <c r="E1230" s="107" t="s">
        <v>3639</v>
      </c>
      <c r="F1230" s="26" t="s">
        <v>482</v>
      </c>
      <c r="G1230" s="27" t="s">
        <v>247</v>
      </c>
      <c r="H1230" s="27" t="s">
        <v>123</v>
      </c>
      <c r="I1230" s="26" t="s">
        <v>30</v>
      </c>
      <c r="J1230" s="28" t="s">
        <v>3341</v>
      </c>
      <c r="K1230" s="18">
        <v>43717</v>
      </c>
      <c r="L1230" s="19">
        <v>44681</v>
      </c>
      <c r="M1230" s="27" t="s">
        <v>33</v>
      </c>
      <c r="N1230" s="27">
        <v>814003</v>
      </c>
      <c r="O1230" s="27" t="s">
        <v>34</v>
      </c>
      <c r="P1230" s="27" t="s">
        <v>127</v>
      </c>
      <c r="Q1230" s="27" t="s">
        <v>119</v>
      </c>
      <c r="R1230" s="27">
        <v>2019</v>
      </c>
      <c r="S1230" s="50">
        <v>394723.20549999998</v>
      </c>
      <c r="T1230" s="27" t="s">
        <v>36</v>
      </c>
      <c r="U1230" s="27" t="s">
        <v>37</v>
      </c>
      <c r="V1230" s="27">
        <v>1</v>
      </c>
    </row>
    <row r="1231" spans="1:22" ht="25.25" customHeight="1">
      <c r="A1231" s="26" t="s">
        <v>3640</v>
      </c>
      <c r="B1231" s="27" t="s">
        <v>23</v>
      </c>
      <c r="C1231" s="27" t="s">
        <v>1219</v>
      </c>
      <c r="D1231" s="106" t="s">
        <v>3641</v>
      </c>
      <c r="E1231" s="107" t="s">
        <v>3642</v>
      </c>
      <c r="F1231" s="26" t="s">
        <v>482</v>
      </c>
      <c r="G1231" s="27" t="s">
        <v>247</v>
      </c>
      <c r="H1231" s="27" t="s">
        <v>123</v>
      </c>
      <c r="I1231" s="26" t="s">
        <v>30</v>
      </c>
      <c r="J1231" s="28" t="s">
        <v>3341</v>
      </c>
      <c r="K1231" s="18">
        <v>43717</v>
      </c>
      <c r="L1231" s="19">
        <v>44681</v>
      </c>
      <c r="M1231" s="27" t="s">
        <v>33</v>
      </c>
      <c r="N1231" s="27">
        <v>816004</v>
      </c>
      <c r="O1231" s="27" t="s">
        <v>34</v>
      </c>
      <c r="P1231" s="27" t="s">
        <v>127</v>
      </c>
      <c r="Q1231" s="27" t="s">
        <v>119</v>
      </c>
      <c r="R1231" s="27">
        <v>2019</v>
      </c>
      <c r="S1231" s="50">
        <v>394723.20549999998</v>
      </c>
      <c r="T1231" s="27" t="s">
        <v>36</v>
      </c>
      <c r="U1231" s="27" t="s">
        <v>37</v>
      </c>
      <c r="V1231" s="27">
        <v>1</v>
      </c>
    </row>
    <row r="1232" spans="1:22" ht="25.25" customHeight="1">
      <c r="A1232" s="26" t="s">
        <v>3643</v>
      </c>
      <c r="B1232" s="27" t="s">
        <v>23</v>
      </c>
      <c r="C1232" s="27" t="s">
        <v>1219</v>
      </c>
      <c r="D1232" s="106" t="s">
        <v>3644</v>
      </c>
      <c r="E1232" s="107" t="s">
        <v>3645</v>
      </c>
      <c r="F1232" s="26" t="s">
        <v>482</v>
      </c>
      <c r="G1232" s="27" t="s">
        <v>247</v>
      </c>
      <c r="H1232" s="27" t="s">
        <v>123</v>
      </c>
      <c r="I1232" s="26" t="s">
        <v>30</v>
      </c>
      <c r="J1232" s="28" t="s">
        <v>3341</v>
      </c>
      <c r="K1232" s="18">
        <v>43717</v>
      </c>
      <c r="L1232" s="19">
        <v>44681</v>
      </c>
      <c r="M1232" s="27" t="s">
        <v>33</v>
      </c>
      <c r="N1232" s="27">
        <v>816004</v>
      </c>
      <c r="O1232" s="27" t="s">
        <v>34</v>
      </c>
      <c r="P1232" s="27" t="s">
        <v>127</v>
      </c>
      <c r="Q1232" s="27" t="s">
        <v>119</v>
      </c>
      <c r="R1232" s="27">
        <v>2019</v>
      </c>
      <c r="S1232" s="50">
        <v>394723.20549999998</v>
      </c>
      <c r="T1232" s="27" t="s">
        <v>36</v>
      </c>
      <c r="U1232" s="27" t="s">
        <v>37</v>
      </c>
      <c r="V1232" s="27">
        <v>1</v>
      </c>
    </row>
    <row r="1233" spans="1:22" ht="25.25" customHeight="1">
      <c r="A1233" s="26" t="s">
        <v>3646</v>
      </c>
      <c r="B1233" s="27" t="s">
        <v>23</v>
      </c>
      <c r="C1233" s="27" t="s">
        <v>1219</v>
      </c>
      <c r="D1233" s="106" t="s">
        <v>3647</v>
      </c>
      <c r="E1233" s="107" t="s">
        <v>3648</v>
      </c>
      <c r="F1233" s="26" t="s">
        <v>482</v>
      </c>
      <c r="G1233" s="27" t="s">
        <v>247</v>
      </c>
      <c r="H1233" s="27" t="s">
        <v>123</v>
      </c>
      <c r="I1233" s="26" t="s">
        <v>30</v>
      </c>
      <c r="J1233" s="28" t="s">
        <v>3341</v>
      </c>
      <c r="K1233" s="18">
        <v>43717</v>
      </c>
      <c r="L1233" s="19">
        <v>44681</v>
      </c>
      <c r="M1233" s="40" t="s">
        <v>125</v>
      </c>
      <c r="N1233" s="27" t="s">
        <v>534</v>
      </c>
      <c r="O1233" s="27" t="s">
        <v>34</v>
      </c>
      <c r="P1233" s="27" t="s">
        <v>127</v>
      </c>
      <c r="Q1233" s="27" t="s">
        <v>119</v>
      </c>
      <c r="R1233" s="27">
        <v>2019</v>
      </c>
      <c r="S1233" s="50">
        <v>394723.20549999998</v>
      </c>
      <c r="T1233" s="26" t="s">
        <v>128</v>
      </c>
      <c r="U1233" s="33" t="s">
        <v>58</v>
      </c>
      <c r="V1233" s="27">
        <v>1</v>
      </c>
    </row>
    <row r="1234" spans="1:22" ht="25.25" customHeight="1">
      <c r="A1234" s="26" t="s">
        <v>3649</v>
      </c>
      <c r="B1234" s="27" t="s">
        <v>23</v>
      </c>
      <c r="C1234" s="27" t="s">
        <v>1219</v>
      </c>
      <c r="D1234" s="106" t="s">
        <v>3650</v>
      </c>
      <c r="E1234" s="107" t="s">
        <v>3651</v>
      </c>
      <c r="F1234" s="26" t="s">
        <v>482</v>
      </c>
      <c r="G1234" s="27" t="s">
        <v>247</v>
      </c>
      <c r="H1234" s="27" t="s">
        <v>123</v>
      </c>
      <c r="I1234" s="26" t="s">
        <v>30</v>
      </c>
      <c r="J1234" s="28" t="s">
        <v>3341</v>
      </c>
      <c r="K1234" s="18">
        <v>43717</v>
      </c>
      <c r="L1234" s="19">
        <v>44681</v>
      </c>
      <c r="M1234" s="26" t="s">
        <v>100</v>
      </c>
      <c r="N1234" s="27" t="s">
        <v>32</v>
      </c>
      <c r="O1234" s="27" t="s">
        <v>34</v>
      </c>
      <c r="P1234" s="27" t="s">
        <v>127</v>
      </c>
      <c r="Q1234" s="27" t="s">
        <v>119</v>
      </c>
      <c r="R1234" s="27">
        <v>2019</v>
      </c>
      <c r="S1234" s="50">
        <v>394723.20549999998</v>
      </c>
      <c r="T1234" s="26" t="s">
        <v>404</v>
      </c>
      <c r="U1234" s="27" t="s">
        <v>37</v>
      </c>
      <c r="V1234" s="27">
        <v>1</v>
      </c>
    </row>
    <row r="1235" spans="1:22" ht="25.25" customHeight="1">
      <c r="A1235" s="26" t="s">
        <v>3652</v>
      </c>
      <c r="B1235" s="27" t="s">
        <v>23</v>
      </c>
      <c r="C1235" s="27" t="s">
        <v>1219</v>
      </c>
      <c r="D1235" s="106" t="s">
        <v>3653</v>
      </c>
      <c r="E1235" s="107" t="s">
        <v>3654</v>
      </c>
      <c r="F1235" s="26" t="s">
        <v>482</v>
      </c>
      <c r="G1235" s="27" t="s">
        <v>247</v>
      </c>
      <c r="H1235" s="27" t="s">
        <v>123</v>
      </c>
      <c r="I1235" s="26" t="s">
        <v>30</v>
      </c>
      <c r="J1235" s="28" t="s">
        <v>3341</v>
      </c>
      <c r="K1235" s="18">
        <v>43717</v>
      </c>
      <c r="L1235" s="19">
        <v>44681</v>
      </c>
      <c r="M1235" s="26" t="s">
        <v>100</v>
      </c>
      <c r="N1235" s="27" t="s">
        <v>32</v>
      </c>
      <c r="O1235" s="27" t="s">
        <v>34</v>
      </c>
      <c r="P1235" s="27" t="s">
        <v>127</v>
      </c>
      <c r="Q1235" s="27" t="s">
        <v>119</v>
      </c>
      <c r="R1235" s="27">
        <v>2019</v>
      </c>
      <c r="S1235" s="50">
        <v>394723.20549999998</v>
      </c>
      <c r="T1235" s="26" t="s">
        <v>404</v>
      </c>
      <c r="U1235" s="27" t="s">
        <v>37</v>
      </c>
      <c r="V1235" s="27">
        <v>1</v>
      </c>
    </row>
    <row r="1236" spans="1:22" s="1" customFormat="1" ht="25.25" customHeight="1">
      <c r="A1236" s="26" t="s">
        <v>3655</v>
      </c>
      <c r="B1236" s="27" t="s">
        <v>23</v>
      </c>
      <c r="C1236" s="27" t="s">
        <v>1219</v>
      </c>
      <c r="D1236" s="106" t="s">
        <v>3656</v>
      </c>
      <c r="E1236" s="107" t="s">
        <v>3657</v>
      </c>
      <c r="F1236" s="26" t="s">
        <v>482</v>
      </c>
      <c r="G1236" s="27" t="s">
        <v>247</v>
      </c>
      <c r="H1236" s="27" t="s">
        <v>123</v>
      </c>
      <c r="I1236" s="26" t="s">
        <v>30</v>
      </c>
      <c r="J1236" s="28" t="s">
        <v>3341</v>
      </c>
      <c r="K1236" s="18">
        <v>43717</v>
      </c>
      <c r="L1236" s="19">
        <v>44681</v>
      </c>
      <c r="M1236" s="26" t="s">
        <v>100</v>
      </c>
      <c r="N1236" s="27" t="s">
        <v>32</v>
      </c>
      <c r="O1236" s="27" t="s">
        <v>34</v>
      </c>
      <c r="P1236" s="27" t="s">
        <v>127</v>
      </c>
      <c r="Q1236" s="27" t="s">
        <v>119</v>
      </c>
      <c r="R1236" s="27">
        <v>2019</v>
      </c>
      <c r="S1236" s="50">
        <v>394723.20549999998</v>
      </c>
      <c r="T1236" s="26" t="s">
        <v>404</v>
      </c>
      <c r="U1236" s="27" t="s">
        <v>37</v>
      </c>
      <c r="V1236" s="27">
        <v>1</v>
      </c>
    </row>
    <row r="1237" spans="1:22" ht="25.25" customHeight="1">
      <c r="A1237" s="26" t="s">
        <v>3658</v>
      </c>
      <c r="B1237" s="27" t="s">
        <v>23</v>
      </c>
      <c r="C1237" s="27" t="s">
        <v>1219</v>
      </c>
      <c r="D1237" s="106" t="s">
        <v>3659</v>
      </c>
      <c r="E1237" s="107" t="s">
        <v>3660</v>
      </c>
      <c r="F1237" s="26" t="s">
        <v>482</v>
      </c>
      <c r="G1237" s="27" t="s">
        <v>247</v>
      </c>
      <c r="H1237" s="27" t="s">
        <v>123</v>
      </c>
      <c r="I1237" s="26" t="s">
        <v>30</v>
      </c>
      <c r="J1237" s="28" t="s">
        <v>3341</v>
      </c>
      <c r="K1237" s="18">
        <v>43717</v>
      </c>
      <c r="L1237" s="19">
        <v>44681</v>
      </c>
      <c r="M1237" s="26" t="s">
        <v>55</v>
      </c>
      <c r="N1237" s="27" t="s">
        <v>1687</v>
      </c>
      <c r="O1237" s="27" t="s">
        <v>34</v>
      </c>
      <c r="P1237" s="27" t="s">
        <v>127</v>
      </c>
      <c r="Q1237" s="27" t="s">
        <v>119</v>
      </c>
      <c r="R1237" s="27">
        <v>2019</v>
      </c>
      <c r="S1237" s="50">
        <v>394723.20549999998</v>
      </c>
      <c r="T1237" s="27" t="s">
        <v>229</v>
      </c>
      <c r="U1237" s="33" t="s">
        <v>58</v>
      </c>
      <c r="V1237" s="27">
        <v>1</v>
      </c>
    </row>
    <row r="1238" spans="1:22" ht="25.25" customHeight="1">
      <c r="A1238" s="26" t="s">
        <v>3661</v>
      </c>
      <c r="B1238" s="27" t="s">
        <v>23</v>
      </c>
      <c r="C1238" s="27" t="s">
        <v>1219</v>
      </c>
      <c r="D1238" s="106" t="s">
        <v>3662</v>
      </c>
      <c r="E1238" s="107" t="s">
        <v>3663</v>
      </c>
      <c r="F1238" s="26" t="s">
        <v>482</v>
      </c>
      <c r="G1238" s="27" t="s">
        <v>247</v>
      </c>
      <c r="H1238" s="27" t="s">
        <v>123</v>
      </c>
      <c r="I1238" s="26" t="s">
        <v>30</v>
      </c>
      <c r="J1238" s="28" t="s">
        <v>3341</v>
      </c>
      <c r="K1238" s="18">
        <v>43717</v>
      </c>
      <c r="L1238" s="19">
        <v>44681</v>
      </c>
      <c r="M1238" s="26" t="s">
        <v>55</v>
      </c>
      <c r="N1238" s="27" t="s">
        <v>1687</v>
      </c>
      <c r="O1238" s="27" t="s">
        <v>34</v>
      </c>
      <c r="P1238" s="27" t="s">
        <v>127</v>
      </c>
      <c r="Q1238" s="27" t="s">
        <v>119</v>
      </c>
      <c r="R1238" s="27">
        <v>2019</v>
      </c>
      <c r="S1238" s="50">
        <v>394723.20549999998</v>
      </c>
      <c r="T1238" s="27" t="s">
        <v>229</v>
      </c>
      <c r="U1238" s="33" t="s">
        <v>58</v>
      </c>
      <c r="V1238" s="27">
        <v>1</v>
      </c>
    </row>
    <row r="1239" spans="1:22" s="1" customFormat="1" ht="25.25" customHeight="1">
      <c r="A1239" s="26" t="s">
        <v>3664</v>
      </c>
      <c r="B1239" s="27" t="s">
        <v>23</v>
      </c>
      <c r="C1239" s="27" t="s">
        <v>1219</v>
      </c>
      <c r="D1239" s="106" t="s">
        <v>3665</v>
      </c>
      <c r="E1239" s="107" t="s">
        <v>3666</v>
      </c>
      <c r="F1239" s="26" t="s">
        <v>482</v>
      </c>
      <c r="G1239" s="27" t="s">
        <v>247</v>
      </c>
      <c r="H1239" s="27" t="s">
        <v>123</v>
      </c>
      <c r="I1239" s="26" t="s">
        <v>30</v>
      </c>
      <c r="J1239" s="28" t="s">
        <v>3341</v>
      </c>
      <c r="K1239" s="18">
        <v>43717</v>
      </c>
      <c r="L1239" s="19">
        <v>44681</v>
      </c>
      <c r="M1239" s="26" t="s">
        <v>161</v>
      </c>
      <c r="N1239" s="27" t="s">
        <v>32</v>
      </c>
      <c r="O1239" s="27" t="s">
        <v>34</v>
      </c>
      <c r="P1239" s="27" t="s">
        <v>127</v>
      </c>
      <c r="Q1239" s="27" t="s">
        <v>119</v>
      </c>
      <c r="R1239" s="27">
        <v>2019</v>
      </c>
      <c r="S1239" s="50">
        <v>394723.20549999998</v>
      </c>
      <c r="T1239" s="26" t="s">
        <v>404</v>
      </c>
      <c r="U1239" s="27" t="s">
        <v>37</v>
      </c>
      <c r="V1239" s="27">
        <v>1</v>
      </c>
    </row>
    <row r="1240" spans="1:22" ht="25.25" customHeight="1">
      <c r="A1240" s="26" t="s">
        <v>3667</v>
      </c>
      <c r="B1240" s="27" t="s">
        <v>23</v>
      </c>
      <c r="C1240" s="27" t="s">
        <v>1219</v>
      </c>
      <c r="D1240" s="106" t="s">
        <v>3668</v>
      </c>
      <c r="E1240" s="107" t="s">
        <v>3669</v>
      </c>
      <c r="F1240" s="26" t="s">
        <v>482</v>
      </c>
      <c r="G1240" s="27" t="s">
        <v>247</v>
      </c>
      <c r="H1240" s="27" t="s">
        <v>123</v>
      </c>
      <c r="I1240" s="26" t="s">
        <v>30</v>
      </c>
      <c r="J1240" s="28" t="s">
        <v>3341</v>
      </c>
      <c r="K1240" s="18">
        <v>43717</v>
      </c>
      <c r="L1240" s="19">
        <v>44681</v>
      </c>
      <c r="M1240" s="27" t="s">
        <v>33</v>
      </c>
      <c r="N1240" s="27">
        <v>816004</v>
      </c>
      <c r="O1240" s="27" t="s">
        <v>34</v>
      </c>
      <c r="P1240" s="27" t="s">
        <v>127</v>
      </c>
      <c r="Q1240" s="27" t="s">
        <v>119</v>
      </c>
      <c r="R1240" s="27">
        <v>2019</v>
      </c>
      <c r="S1240" s="50">
        <v>394723.20549999998</v>
      </c>
      <c r="T1240" s="27" t="s">
        <v>36</v>
      </c>
      <c r="U1240" s="27" t="s">
        <v>37</v>
      </c>
      <c r="V1240" s="27">
        <v>1</v>
      </c>
    </row>
    <row r="1241" spans="1:22" ht="25.25" customHeight="1">
      <c r="A1241" s="26" t="s">
        <v>3670</v>
      </c>
      <c r="B1241" s="27" t="s">
        <v>23</v>
      </c>
      <c r="C1241" s="27" t="s">
        <v>1219</v>
      </c>
      <c r="D1241" s="106" t="s">
        <v>3671</v>
      </c>
      <c r="E1241" s="107" t="s">
        <v>3672</v>
      </c>
      <c r="F1241" s="26" t="s">
        <v>482</v>
      </c>
      <c r="G1241" s="27" t="s">
        <v>247</v>
      </c>
      <c r="H1241" s="27" t="s">
        <v>123</v>
      </c>
      <c r="I1241" s="26" t="s">
        <v>30</v>
      </c>
      <c r="J1241" s="28" t="s">
        <v>3341</v>
      </c>
      <c r="K1241" s="18">
        <v>43717</v>
      </c>
      <c r="L1241" s="19">
        <v>44681</v>
      </c>
      <c r="M1241" s="26" t="s">
        <v>55</v>
      </c>
      <c r="N1241" s="27" t="s">
        <v>1361</v>
      </c>
      <c r="O1241" s="27" t="s">
        <v>34</v>
      </c>
      <c r="P1241" s="27" t="s">
        <v>127</v>
      </c>
      <c r="Q1241" s="27" t="s">
        <v>119</v>
      </c>
      <c r="R1241" s="27">
        <v>2019</v>
      </c>
      <c r="S1241" s="50">
        <v>394723.20549999998</v>
      </c>
      <c r="T1241" s="27" t="s">
        <v>229</v>
      </c>
      <c r="U1241" s="33" t="s">
        <v>58</v>
      </c>
      <c r="V1241" s="27">
        <v>1</v>
      </c>
    </row>
    <row r="1242" spans="1:22" ht="25.25" customHeight="1">
      <c r="A1242" s="26" t="s">
        <v>3673</v>
      </c>
      <c r="B1242" s="27" t="s">
        <v>23</v>
      </c>
      <c r="C1242" s="27" t="s">
        <v>1219</v>
      </c>
      <c r="D1242" s="106" t="s">
        <v>3674</v>
      </c>
      <c r="E1242" s="107" t="s">
        <v>3675</v>
      </c>
      <c r="F1242" s="26" t="s">
        <v>482</v>
      </c>
      <c r="G1242" s="27" t="s">
        <v>247</v>
      </c>
      <c r="H1242" s="27" t="s">
        <v>123</v>
      </c>
      <c r="I1242" s="26" t="s">
        <v>30</v>
      </c>
      <c r="J1242" s="28" t="s">
        <v>3341</v>
      </c>
      <c r="K1242" s="18">
        <v>43717</v>
      </c>
      <c r="L1242" s="19">
        <v>44681</v>
      </c>
      <c r="M1242" s="27" t="s">
        <v>33</v>
      </c>
      <c r="N1242" s="27">
        <v>818032</v>
      </c>
      <c r="O1242" s="27" t="s">
        <v>34</v>
      </c>
      <c r="P1242" s="27" t="s">
        <v>127</v>
      </c>
      <c r="Q1242" s="27" t="s">
        <v>119</v>
      </c>
      <c r="R1242" s="27">
        <v>2019</v>
      </c>
      <c r="S1242" s="50">
        <v>394723.20549999998</v>
      </c>
      <c r="T1242" s="27" t="s">
        <v>36</v>
      </c>
      <c r="U1242" s="27" t="s">
        <v>37</v>
      </c>
      <c r="V1242" s="27">
        <v>1</v>
      </c>
    </row>
    <row r="1243" spans="1:22" ht="25.25" customHeight="1">
      <c r="A1243" s="26" t="s">
        <v>3676</v>
      </c>
      <c r="B1243" s="27" t="s">
        <v>23</v>
      </c>
      <c r="C1243" s="27" t="s">
        <v>1219</v>
      </c>
      <c r="D1243" s="106" t="s">
        <v>3677</v>
      </c>
      <c r="E1243" s="107" t="s">
        <v>3678</v>
      </c>
      <c r="F1243" s="26" t="s">
        <v>482</v>
      </c>
      <c r="G1243" s="27" t="s">
        <v>247</v>
      </c>
      <c r="H1243" s="27" t="s">
        <v>123</v>
      </c>
      <c r="I1243" s="26" t="s">
        <v>30</v>
      </c>
      <c r="J1243" s="28" t="s">
        <v>3341</v>
      </c>
      <c r="K1243" s="18">
        <v>43717</v>
      </c>
      <c r="L1243" s="19">
        <v>44681</v>
      </c>
      <c r="M1243" s="26" t="s">
        <v>100</v>
      </c>
      <c r="N1243" s="27" t="s">
        <v>32</v>
      </c>
      <c r="O1243" s="27" t="s">
        <v>34</v>
      </c>
      <c r="P1243" s="27" t="s">
        <v>127</v>
      </c>
      <c r="Q1243" s="27" t="s">
        <v>119</v>
      </c>
      <c r="R1243" s="27">
        <v>2019</v>
      </c>
      <c r="S1243" s="50">
        <v>394723.20549999998</v>
      </c>
      <c r="T1243" s="26" t="s">
        <v>404</v>
      </c>
      <c r="U1243" s="27" t="s">
        <v>37</v>
      </c>
      <c r="V1243" s="27">
        <v>1</v>
      </c>
    </row>
    <row r="1244" spans="1:22" ht="25.25" customHeight="1">
      <c r="A1244" s="31" t="s">
        <v>3679</v>
      </c>
      <c r="B1244" s="31" t="s">
        <v>23</v>
      </c>
      <c r="C1244" s="31" t="s">
        <v>24</v>
      </c>
      <c r="D1244" s="36" t="s">
        <v>3680</v>
      </c>
      <c r="E1244" s="11" t="s">
        <v>3681</v>
      </c>
      <c r="F1244" s="83" t="s">
        <v>246</v>
      </c>
      <c r="G1244" s="32" t="s">
        <v>247</v>
      </c>
      <c r="H1244" s="42" t="s">
        <v>3682</v>
      </c>
      <c r="I1244" s="31" t="s">
        <v>30</v>
      </c>
      <c r="J1244" s="41" t="s">
        <v>54</v>
      </c>
      <c r="K1244" s="9">
        <v>43728</v>
      </c>
      <c r="L1244" s="19">
        <v>44681</v>
      </c>
      <c r="M1244" s="32" t="s">
        <v>161</v>
      </c>
      <c r="N1244" s="32" t="s">
        <v>32</v>
      </c>
      <c r="O1244" s="31" t="s">
        <v>34</v>
      </c>
      <c r="P1244" s="31" t="s">
        <v>127</v>
      </c>
      <c r="Q1244" s="31" t="s">
        <v>250</v>
      </c>
      <c r="R1244" s="31">
        <v>2019</v>
      </c>
      <c r="S1244" s="49">
        <v>394723.20549999998</v>
      </c>
      <c r="T1244" s="27" t="s">
        <v>162</v>
      </c>
      <c r="U1244" s="33" t="s">
        <v>86</v>
      </c>
      <c r="V1244" s="27">
        <v>1</v>
      </c>
    </row>
    <row r="1245" spans="1:22" ht="25.25" customHeight="1">
      <c r="A1245" s="26" t="s">
        <v>3683</v>
      </c>
      <c r="B1245" s="27" t="s">
        <v>23</v>
      </c>
      <c r="C1245" s="27" t="s">
        <v>1219</v>
      </c>
      <c r="D1245" s="106" t="s">
        <v>3684</v>
      </c>
      <c r="E1245" s="107" t="s">
        <v>3685</v>
      </c>
      <c r="F1245" s="26" t="s">
        <v>482</v>
      </c>
      <c r="G1245" s="27" t="s">
        <v>247</v>
      </c>
      <c r="H1245" s="27" t="s">
        <v>123</v>
      </c>
      <c r="I1245" s="26" t="s">
        <v>30</v>
      </c>
      <c r="J1245" s="28" t="s">
        <v>3341</v>
      </c>
      <c r="K1245" s="18">
        <v>43717</v>
      </c>
      <c r="L1245" s="19">
        <v>44681</v>
      </c>
      <c r="M1245" s="26" t="s">
        <v>161</v>
      </c>
      <c r="N1245" s="27" t="s">
        <v>32</v>
      </c>
      <c r="O1245" s="27" t="s">
        <v>34</v>
      </c>
      <c r="P1245" s="27" t="s">
        <v>127</v>
      </c>
      <c r="Q1245" s="27" t="s">
        <v>119</v>
      </c>
      <c r="R1245" s="27">
        <v>2019</v>
      </c>
      <c r="S1245" s="50">
        <v>394723.20549999998</v>
      </c>
      <c r="T1245" s="26" t="s">
        <v>404</v>
      </c>
      <c r="U1245" s="27" t="s">
        <v>37</v>
      </c>
      <c r="V1245" s="27">
        <v>1</v>
      </c>
    </row>
    <row r="1246" spans="1:22" ht="25.25" customHeight="1">
      <c r="A1246" s="26" t="s">
        <v>3686</v>
      </c>
      <c r="B1246" s="27" t="s">
        <v>23</v>
      </c>
      <c r="C1246" s="27" t="s">
        <v>1219</v>
      </c>
      <c r="D1246" s="106" t="s">
        <v>3687</v>
      </c>
      <c r="E1246" s="107" t="s">
        <v>3688</v>
      </c>
      <c r="F1246" s="26" t="s">
        <v>482</v>
      </c>
      <c r="G1246" s="27" t="s">
        <v>247</v>
      </c>
      <c r="H1246" s="27" t="s">
        <v>123</v>
      </c>
      <c r="I1246" s="26" t="s">
        <v>30</v>
      </c>
      <c r="J1246" s="28" t="s">
        <v>3341</v>
      </c>
      <c r="K1246" s="18">
        <v>43717</v>
      </c>
      <c r="L1246" s="19">
        <v>44681</v>
      </c>
      <c r="M1246" s="26" t="s">
        <v>55</v>
      </c>
      <c r="N1246" s="27" t="s">
        <v>1723</v>
      </c>
      <c r="O1246" s="27" t="s">
        <v>34</v>
      </c>
      <c r="P1246" s="27" t="s">
        <v>127</v>
      </c>
      <c r="Q1246" s="27" t="s">
        <v>119</v>
      </c>
      <c r="R1246" s="27">
        <v>2019</v>
      </c>
      <c r="S1246" s="50">
        <v>394723.20549999998</v>
      </c>
      <c r="T1246" s="27" t="s">
        <v>229</v>
      </c>
      <c r="U1246" s="33" t="s">
        <v>58</v>
      </c>
      <c r="V1246" s="27">
        <v>1</v>
      </c>
    </row>
    <row r="1247" spans="1:22" ht="25.25" customHeight="1">
      <c r="A1247" s="26" t="s">
        <v>3689</v>
      </c>
      <c r="B1247" s="27" t="s">
        <v>23</v>
      </c>
      <c r="C1247" s="27" t="s">
        <v>1219</v>
      </c>
      <c r="D1247" s="106" t="s">
        <v>3690</v>
      </c>
      <c r="E1247" s="107" t="s">
        <v>3691</v>
      </c>
      <c r="F1247" s="26" t="s">
        <v>482</v>
      </c>
      <c r="G1247" s="27" t="s">
        <v>247</v>
      </c>
      <c r="H1247" s="27" t="s">
        <v>123</v>
      </c>
      <c r="I1247" s="26" t="s">
        <v>30</v>
      </c>
      <c r="J1247" s="28" t="s">
        <v>3341</v>
      </c>
      <c r="K1247" s="18">
        <v>43717</v>
      </c>
      <c r="L1247" s="19">
        <v>44681</v>
      </c>
      <c r="M1247" s="27" t="s">
        <v>93</v>
      </c>
      <c r="N1247" s="27" t="s">
        <v>32</v>
      </c>
      <c r="O1247" s="27" t="s">
        <v>34</v>
      </c>
      <c r="P1247" s="27" t="s">
        <v>127</v>
      </c>
      <c r="Q1247" s="27" t="s">
        <v>119</v>
      </c>
      <c r="R1247" s="27">
        <v>2019</v>
      </c>
      <c r="S1247" s="50">
        <v>394723.20549999998</v>
      </c>
      <c r="T1247" s="27" t="s">
        <v>94</v>
      </c>
      <c r="U1247" s="33" t="s">
        <v>58</v>
      </c>
      <c r="V1247" s="27">
        <v>1</v>
      </c>
    </row>
    <row r="1248" spans="1:22" ht="25.25" customHeight="1">
      <c r="A1248" s="26" t="s">
        <v>3692</v>
      </c>
      <c r="B1248" s="27" t="s">
        <v>23</v>
      </c>
      <c r="C1248" s="27" t="s">
        <v>1219</v>
      </c>
      <c r="D1248" s="106" t="s">
        <v>3693</v>
      </c>
      <c r="E1248" s="107" t="s">
        <v>3694</v>
      </c>
      <c r="F1248" s="26" t="s">
        <v>482</v>
      </c>
      <c r="G1248" s="27" t="s">
        <v>247</v>
      </c>
      <c r="H1248" s="27" t="s">
        <v>123</v>
      </c>
      <c r="I1248" s="26" t="s">
        <v>30</v>
      </c>
      <c r="J1248" s="28" t="s">
        <v>3341</v>
      </c>
      <c r="K1248" s="18">
        <v>43717</v>
      </c>
      <c r="L1248" s="19">
        <v>44681</v>
      </c>
      <c r="M1248" s="26" t="s">
        <v>100</v>
      </c>
      <c r="N1248" s="27" t="s">
        <v>32</v>
      </c>
      <c r="O1248" s="27" t="s">
        <v>34</v>
      </c>
      <c r="P1248" s="27" t="s">
        <v>127</v>
      </c>
      <c r="Q1248" s="27" t="s">
        <v>119</v>
      </c>
      <c r="R1248" s="27">
        <v>2019</v>
      </c>
      <c r="S1248" s="50">
        <v>394723.20549999998</v>
      </c>
      <c r="T1248" s="26" t="s">
        <v>404</v>
      </c>
      <c r="U1248" s="27" t="s">
        <v>37</v>
      </c>
      <c r="V1248" s="27">
        <v>1</v>
      </c>
    </row>
    <row r="1249" spans="1:22" ht="25.25" customHeight="1">
      <c r="A1249" s="26" t="s">
        <v>3695</v>
      </c>
      <c r="B1249" s="27" t="s">
        <v>23</v>
      </c>
      <c r="C1249" s="27" t="s">
        <v>1219</v>
      </c>
      <c r="D1249" s="106" t="s">
        <v>3696</v>
      </c>
      <c r="E1249" s="107" t="s">
        <v>3697</v>
      </c>
      <c r="F1249" s="26" t="s">
        <v>482</v>
      </c>
      <c r="G1249" s="27" t="s">
        <v>247</v>
      </c>
      <c r="H1249" s="27" t="s">
        <v>123</v>
      </c>
      <c r="I1249" s="26" t="s">
        <v>30</v>
      </c>
      <c r="J1249" s="28" t="s">
        <v>3341</v>
      </c>
      <c r="K1249" s="18">
        <v>43717</v>
      </c>
      <c r="L1249" s="19">
        <v>44681</v>
      </c>
      <c r="M1249" s="26" t="s">
        <v>161</v>
      </c>
      <c r="N1249" s="27" t="s">
        <v>32</v>
      </c>
      <c r="O1249" s="27" t="s">
        <v>34</v>
      </c>
      <c r="P1249" s="27" t="s">
        <v>127</v>
      </c>
      <c r="Q1249" s="27" t="s">
        <v>119</v>
      </c>
      <c r="R1249" s="27">
        <v>2019</v>
      </c>
      <c r="S1249" s="50">
        <v>394723.20549999998</v>
      </c>
      <c r="T1249" s="26" t="s">
        <v>404</v>
      </c>
      <c r="U1249" s="27" t="s">
        <v>37</v>
      </c>
      <c r="V1249" s="27">
        <v>1</v>
      </c>
    </row>
    <row r="1250" spans="1:22" ht="25.25" customHeight="1">
      <c r="A1250" s="31" t="s">
        <v>3698</v>
      </c>
      <c r="B1250" s="32" t="s">
        <v>23</v>
      </c>
      <c r="C1250" s="31" t="s">
        <v>24</v>
      </c>
      <c r="D1250" s="31" t="s">
        <v>32</v>
      </c>
      <c r="E1250" s="14" t="s">
        <v>32</v>
      </c>
      <c r="F1250" s="33" t="s">
        <v>65</v>
      </c>
      <c r="G1250" s="33" t="s">
        <v>3699</v>
      </c>
      <c r="H1250" s="33" t="s">
        <v>133</v>
      </c>
      <c r="I1250" s="31" t="s">
        <v>116</v>
      </c>
      <c r="J1250" s="34" t="s">
        <v>3700</v>
      </c>
      <c r="K1250" s="6">
        <v>43804</v>
      </c>
      <c r="L1250" s="19">
        <v>44681</v>
      </c>
      <c r="M1250" s="36" t="s">
        <v>48</v>
      </c>
      <c r="N1250" s="31" t="s">
        <v>2908</v>
      </c>
      <c r="O1250" s="31" t="s">
        <v>56</v>
      </c>
      <c r="P1250" s="31" t="s">
        <v>127</v>
      </c>
      <c r="Q1250" s="31" t="s">
        <v>119</v>
      </c>
      <c r="R1250" s="31">
        <v>2019</v>
      </c>
      <c r="S1250" s="109">
        <v>419281.6165</v>
      </c>
      <c r="T1250" s="32" t="s">
        <v>49</v>
      </c>
      <c r="U1250" s="32" t="s">
        <v>50</v>
      </c>
      <c r="V1250" s="27">
        <v>1</v>
      </c>
    </row>
    <row r="1251" spans="1:22" ht="25.25" customHeight="1">
      <c r="A1251" s="31" t="s">
        <v>3701</v>
      </c>
      <c r="B1251" s="31" t="s">
        <v>23</v>
      </c>
      <c r="C1251" s="31" t="s">
        <v>24</v>
      </c>
      <c r="D1251" s="33" t="s">
        <v>3702</v>
      </c>
      <c r="E1251" s="13" t="s">
        <v>3703</v>
      </c>
      <c r="F1251" s="33" t="s">
        <v>383</v>
      </c>
      <c r="G1251" s="31" t="s">
        <v>3442</v>
      </c>
      <c r="H1251" s="31" t="s">
        <v>3443</v>
      </c>
      <c r="I1251" s="31" t="s">
        <v>116</v>
      </c>
      <c r="J1251" s="41" t="s">
        <v>2930</v>
      </c>
      <c r="K1251" s="6">
        <v>43738</v>
      </c>
      <c r="L1251" s="19">
        <v>44681</v>
      </c>
      <c r="M1251" s="32" t="s">
        <v>48</v>
      </c>
      <c r="N1251" s="33" t="s">
        <v>3444</v>
      </c>
      <c r="O1251" s="31" t="s">
        <v>287</v>
      </c>
      <c r="P1251" s="31" t="s">
        <v>288</v>
      </c>
      <c r="Q1251" s="31" t="s">
        <v>576</v>
      </c>
      <c r="R1251" s="31">
        <v>2019</v>
      </c>
      <c r="S1251" s="16">
        <v>516068.90549999999</v>
      </c>
      <c r="T1251" s="31" t="s">
        <v>49</v>
      </c>
      <c r="U1251" s="31" t="s">
        <v>326</v>
      </c>
      <c r="V1251" s="27">
        <v>1</v>
      </c>
    </row>
    <row r="1252" spans="1:22" ht="25.25" customHeight="1">
      <c r="A1252" s="31" t="s">
        <v>3704</v>
      </c>
      <c r="B1252" s="31" t="s">
        <v>23</v>
      </c>
      <c r="C1252" s="31" t="s">
        <v>24</v>
      </c>
      <c r="D1252" s="33" t="s">
        <v>3705</v>
      </c>
      <c r="E1252" s="13" t="s">
        <v>3706</v>
      </c>
      <c r="F1252" s="33" t="s">
        <v>383</v>
      </c>
      <c r="G1252" s="31" t="s">
        <v>3442</v>
      </c>
      <c r="H1252" s="31" t="s">
        <v>3443</v>
      </c>
      <c r="I1252" s="31" t="s">
        <v>116</v>
      </c>
      <c r="J1252" s="41" t="s">
        <v>2930</v>
      </c>
      <c r="K1252" s="6">
        <v>43738</v>
      </c>
      <c r="L1252" s="19">
        <v>44681</v>
      </c>
      <c r="M1252" s="32" t="s">
        <v>48</v>
      </c>
      <c r="N1252" s="33" t="s">
        <v>3444</v>
      </c>
      <c r="O1252" s="31" t="s">
        <v>287</v>
      </c>
      <c r="P1252" s="31" t="s">
        <v>288</v>
      </c>
      <c r="Q1252" s="31" t="s">
        <v>576</v>
      </c>
      <c r="R1252" s="31">
        <v>2019</v>
      </c>
      <c r="S1252" s="16">
        <v>516068.90549999999</v>
      </c>
      <c r="T1252" s="31" t="s">
        <v>49</v>
      </c>
      <c r="U1252" s="31" t="s">
        <v>326</v>
      </c>
      <c r="V1252" s="27">
        <v>1</v>
      </c>
    </row>
    <row r="1253" spans="1:22" ht="25.25" customHeight="1">
      <c r="A1253" s="31" t="s">
        <v>3707</v>
      </c>
      <c r="B1253" s="31" t="s">
        <v>23</v>
      </c>
      <c r="C1253" s="31" t="s">
        <v>24</v>
      </c>
      <c r="D1253" s="33" t="s">
        <v>3708</v>
      </c>
      <c r="E1253" s="13" t="s">
        <v>3709</v>
      </c>
      <c r="F1253" s="33" t="s">
        <v>383</v>
      </c>
      <c r="G1253" s="31" t="s">
        <v>3442</v>
      </c>
      <c r="H1253" s="31" t="s">
        <v>3443</v>
      </c>
      <c r="I1253" s="31" t="s">
        <v>116</v>
      </c>
      <c r="J1253" s="41" t="s">
        <v>2930</v>
      </c>
      <c r="K1253" s="6">
        <v>43738</v>
      </c>
      <c r="L1253" s="19">
        <v>44681</v>
      </c>
      <c r="M1253" s="32" t="s">
        <v>48</v>
      </c>
      <c r="N1253" s="33" t="s">
        <v>3444</v>
      </c>
      <c r="O1253" s="31" t="s">
        <v>287</v>
      </c>
      <c r="P1253" s="31" t="s">
        <v>288</v>
      </c>
      <c r="Q1253" s="31" t="s">
        <v>576</v>
      </c>
      <c r="R1253" s="31">
        <v>2019</v>
      </c>
      <c r="S1253" s="16">
        <v>516068.90549999999</v>
      </c>
      <c r="T1253" s="31" t="s">
        <v>49</v>
      </c>
      <c r="U1253" s="31" t="s">
        <v>326</v>
      </c>
      <c r="V1253" s="27">
        <v>1</v>
      </c>
    </row>
    <row r="1254" spans="1:22" ht="25.25" customHeight="1">
      <c r="A1254" s="31" t="s">
        <v>3710</v>
      </c>
      <c r="B1254" s="31" t="s">
        <v>23</v>
      </c>
      <c r="C1254" s="31" t="s">
        <v>24</v>
      </c>
      <c r="D1254" s="33" t="s">
        <v>3711</v>
      </c>
      <c r="E1254" s="13" t="s">
        <v>3712</v>
      </c>
      <c r="F1254" s="33" t="s">
        <v>383</v>
      </c>
      <c r="G1254" s="31" t="s">
        <v>3442</v>
      </c>
      <c r="H1254" s="31" t="s">
        <v>3443</v>
      </c>
      <c r="I1254" s="31" t="s">
        <v>116</v>
      </c>
      <c r="J1254" s="41" t="s">
        <v>2930</v>
      </c>
      <c r="K1254" s="6">
        <v>43738</v>
      </c>
      <c r="L1254" s="19">
        <v>44681</v>
      </c>
      <c r="M1254" s="32" t="s">
        <v>48</v>
      </c>
      <c r="N1254" s="33" t="s">
        <v>3444</v>
      </c>
      <c r="O1254" s="31" t="s">
        <v>287</v>
      </c>
      <c r="P1254" s="31" t="s">
        <v>288</v>
      </c>
      <c r="Q1254" s="31" t="s">
        <v>576</v>
      </c>
      <c r="R1254" s="31">
        <v>2019</v>
      </c>
      <c r="S1254" s="16">
        <v>516068.90549999999</v>
      </c>
      <c r="T1254" s="31" t="s">
        <v>49</v>
      </c>
      <c r="U1254" s="31" t="s">
        <v>326</v>
      </c>
      <c r="V1254" s="27">
        <v>1</v>
      </c>
    </row>
    <row r="1255" spans="1:22" ht="25.25" customHeight="1">
      <c r="A1255" s="31" t="s">
        <v>3713</v>
      </c>
      <c r="B1255" s="31" t="s">
        <v>23</v>
      </c>
      <c r="C1255" s="31" t="s">
        <v>24</v>
      </c>
      <c r="D1255" s="33" t="s">
        <v>3714</v>
      </c>
      <c r="E1255" s="13" t="s">
        <v>3715</v>
      </c>
      <c r="F1255" s="33" t="s">
        <v>383</v>
      </c>
      <c r="G1255" s="31" t="s">
        <v>3442</v>
      </c>
      <c r="H1255" s="31" t="s">
        <v>3443</v>
      </c>
      <c r="I1255" s="31" t="s">
        <v>116</v>
      </c>
      <c r="J1255" s="41" t="s">
        <v>2930</v>
      </c>
      <c r="K1255" s="6">
        <v>43738</v>
      </c>
      <c r="L1255" s="19">
        <v>44681</v>
      </c>
      <c r="M1255" s="32" t="s">
        <v>48</v>
      </c>
      <c r="N1255" s="33" t="s">
        <v>3444</v>
      </c>
      <c r="O1255" s="31" t="s">
        <v>287</v>
      </c>
      <c r="P1255" s="31" t="s">
        <v>288</v>
      </c>
      <c r="Q1255" s="31" t="s">
        <v>576</v>
      </c>
      <c r="R1255" s="31">
        <v>2019</v>
      </c>
      <c r="S1255" s="16">
        <v>516068.90549999999</v>
      </c>
      <c r="T1255" s="31" t="s">
        <v>49</v>
      </c>
      <c r="U1255" s="31" t="s">
        <v>326</v>
      </c>
      <c r="V1255" s="27">
        <v>1</v>
      </c>
    </row>
    <row r="1256" spans="1:22" ht="25.25" customHeight="1">
      <c r="A1256" s="31" t="s">
        <v>3716</v>
      </c>
      <c r="B1256" s="31" t="s">
        <v>23</v>
      </c>
      <c r="C1256" s="31" t="s">
        <v>24</v>
      </c>
      <c r="D1256" s="33" t="s">
        <v>3717</v>
      </c>
      <c r="E1256" s="13" t="s">
        <v>3718</v>
      </c>
      <c r="F1256" s="33" t="s">
        <v>383</v>
      </c>
      <c r="G1256" s="31" t="s">
        <v>3442</v>
      </c>
      <c r="H1256" s="31" t="s">
        <v>3443</v>
      </c>
      <c r="I1256" s="31" t="s">
        <v>116</v>
      </c>
      <c r="J1256" s="41" t="s">
        <v>2930</v>
      </c>
      <c r="K1256" s="6">
        <v>43738</v>
      </c>
      <c r="L1256" s="19">
        <v>44681</v>
      </c>
      <c r="M1256" s="32" t="s">
        <v>48</v>
      </c>
      <c r="N1256" s="33" t="s">
        <v>3444</v>
      </c>
      <c r="O1256" s="31" t="s">
        <v>287</v>
      </c>
      <c r="P1256" s="31" t="s">
        <v>288</v>
      </c>
      <c r="Q1256" s="31" t="s">
        <v>576</v>
      </c>
      <c r="R1256" s="31">
        <v>2019</v>
      </c>
      <c r="S1256" s="16">
        <v>516068.90549999999</v>
      </c>
      <c r="T1256" s="31" t="s">
        <v>49</v>
      </c>
      <c r="U1256" s="31" t="s">
        <v>326</v>
      </c>
      <c r="V1256" s="27">
        <v>1</v>
      </c>
    </row>
    <row r="1257" spans="1:22" ht="25.25" customHeight="1">
      <c r="A1257" s="31" t="s">
        <v>3719</v>
      </c>
      <c r="B1257" s="31" t="s">
        <v>23</v>
      </c>
      <c r="C1257" s="31" t="s">
        <v>24</v>
      </c>
      <c r="D1257" s="33" t="s">
        <v>3720</v>
      </c>
      <c r="E1257" s="13" t="s">
        <v>3721</v>
      </c>
      <c r="F1257" s="33" t="s">
        <v>383</v>
      </c>
      <c r="G1257" s="31" t="s">
        <v>3442</v>
      </c>
      <c r="H1257" s="31" t="s">
        <v>3443</v>
      </c>
      <c r="I1257" s="31" t="s">
        <v>116</v>
      </c>
      <c r="J1257" s="41" t="s">
        <v>2930</v>
      </c>
      <c r="K1257" s="6">
        <v>43738</v>
      </c>
      <c r="L1257" s="19">
        <v>44681</v>
      </c>
      <c r="M1257" s="32" t="s">
        <v>48</v>
      </c>
      <c r="N1257" s="33" t="s">
        <v>3444</v>
      </c>
      <c r="O1257" s="31" t="s">
        <v>287</v>
      </c>
      <c r="P1257" s="31" t="s">
        <v>288</v>
      </c>
      <c r="Q1257" s="31" t="s">
        <v>576</v>
      </c>
      <c r="R1257" s="31">
        <v>2019</v>
      </c>
      <c r="S1257" s="16">
        <v>516068.90549999999</v>
      </c>
      <c r="T1257" s="31" t="s">
        <v>49</v>
      </c>
      <c r="U1257" s="31" t="s">
        <v>326</v>
      </c>
      <c r="V1257" s="27">
        <v>1</v>
      </c>
    </row>
    <row r="1258" spans="1:22" ht="25.25" customHeight="1">
      <c r="A1258" s="31" t="s">
        <v>3722</v>
      </c>
      <c r="B1258" s="31" t="s">
        <v>23</v>
      </c>
      <c r="C1258" s="31" t="s">
        <v>24</v>
      </c>
      <c r="D1258" s="33" t="s">
        <v>3723</v>
      </c>
      <c r="E1258" s="13" t="s">
        <v>3724</v>
      </c>
      <c r="F1258" s="33" t="s">
        <v>383</v>
      </c>
      <c r="G1258" s="31" t="s">
        <v>3442</v>
      </c>
      <c r="H1258" s="31" t="s">
        <v>3443</v>
      </c>
      <c r="I1258" s="31" t="s">
        <v>116</v>
      </c>
      <c r="J1258" s="41" t="s">
        <v>2930</v>
      </c>
      <c r="K1258" s="6">
        <v>43738</v>
      </c>
      <c r="L1258" s="19">
        <v>44681</v>
      </c>
      <c r="M1258" s="32" t="s">
        <v>48</v>
      </c>
      <c r="N1258" s="33" t="s">
        <v>3444</v>
      </c>
      <c r="O1258" s="31" t="s">
        <v>287</v>
      </c>
      <c r="P1258" s="31" t="s">
        <v>288</v>
      </c>
      <c r="Q1258" s="31" t="s">
        <v>576</v>
      </c>
      <c r="R1258" s="31">
        <v>2019</v>
      </c>
      <c r="S1258" s="16">
        <v>516068.90549999999</v>
      </c>
      <c r="T1258" s="31" t="s">
        <v>49</v>
      </c>
      <c r="U1258" s="31" t="s">
        <v>326</v>
      </c>
      <c r="V1258" s="27">
        <v>1</v>
      </c>
    </row>
    <row r="1259" spans="1:22" ht="25.25" customHeight="1">
      <c r="A1259" s="31" t="s">
        <v>3725</v>
      </c>
      <c r="B1259" s="31" t="s">
        <v>23</v>
      </c>
      <c r="C1259" s="31" t="s">
        <v>24</v>
      </c>
      <c r="D1259" s="33" t="s">
        <v>3726</v>
      </c>
      <c r="E1259" s="13" t="s">
        <v>3727</v>
      </c>
      <c r="F1259" s="33" t="s">
        <v>383</v>
      </c>
      <c r="G1259" s="31" t="s">
        <v>3442</v>
      </c>
      <c r="H1259" s="31" t="s">
        <v>3443</v>
      </c>
      <c r="I1259" s="31" t="s">
        <v>116</v>
      </c>
      <c r="J1259" s="41" t="s">
        <v>2930</v>
      </c>
      <c r="K1259" s="6">
        <v>43738</v>
      </c>
      <c r="L1259" s="19">
        <v>44681</v>
      </c>
      <c r="M1259" s="32" t="s">
        <v>48</v>
      </c>
      <c r="N1259" s="33" t="s">
        <v>3444</v>
      </c>
      <c r="O1259" s="31" t="s">
        <v>287</v>
      </c>
      <c r="P1259" s="31" t="s">
        <v>288</v>
      </c>
      <c r="Q1259" s="31" t="s">
        <v>576</v>
      </c>
      <c r="R1259" s="31">
        <v>2019</v>
      </c>
      <c r="S1259" s="16">
        <v>516068.90549999999</v>
      </c>
      <c r="T1259" s="31" t="s">
        <v>49</v>
      </c>
      <c r="U1259" s="31" t="s">
        <v>326</v>
      </c>
      <c r="V1259" s="27">
        <v>1</v>
      </c>
    </row>
    <row r="1260" spans="1:22" ht="25.25" customHeight="1">
      <c r="A1260" s="31" t="s">
        <v>3728</v>
      </c>
      <c r="B1260" s="31" t="s">
        <v>23</v>
      </c>
      <c r="C1260" s="31" t="s">
        <v>24</v>
      </c>
      <c r="D1260" s="33" t="s">
        <v>3729</v>
      </c>
      <c r="E1260" s="13" t="s">
        <v>3730</v>
      </c>
      <c r="F1260" s="33" t="s">
        <v>383</v>
      </c>
      <c r="G1260" s="31" t="s">
        <v>3442</v>
      </c>
      <c r="H1260" s="31" t="s">
        <v>3443</v>
      </c>
      <c r="I1260" s="31" t="s">
        <v>116</v>
      </c>
      <c r="J1260" s="41" t="s">
        <v>2930</v>
      </c>
      <c r="K1260" s="6">
        <v>43738</v>
      </c>
      <c r="L1260" s="19">
        <v>44681</v>
      </c>
      <c r="M1260" s="32" t="s">
        <v>48</v>
      </c>
      <c r="N1260" s="33" t="s">
        <v>3444</v>
      </c>
      <c r="O1260" s="31" t="s">
        <v>287</v>
      </c>
      <c r="P1260" s="31" t="s">
        <v>288</v>
      </c>
      <c r="Q1260" s="31" t="s">
        <v>576</v>
      </c>
      <c r="R1260" s="31">
        <v>2019</v>
      </c>
      <c r="S1260" s="16">
        <v>516068.90549999999</v>
      </c>
      <c r="T1260" s="31" t="s">
        <v>49</v>
      </c>
      <c r="U1260" s="31" t="s">
        <v>326</v>
      </c>
      <c r="V1260" s="27">
        <v>1</v>
      </c>
    </row>
    <row r="1261" spans="1:22" s="1" customFormat="1" ht="25.25" customHeight="1">
      <c r="A1261" s="26" t="s">
        <v>3731</v>
      </c>
      <c r="B1261" s="27" t="s">
        <v>23</v>
      </c>
      <c r="C1261" s="27" t="s">
        <v>1219</v>
      </c>
      <c r="D1261" s="106" t="s">
        <v>3732</v>
      </c>
      <c r="E1261" s="107" t="s">
        <v>3733</v>
      </c>
      <c r="F1261" s="26" t="s">
        <v>482</v>
      </c>
      <c r="G1261" s="27" t="s">
        <v>247</v>
      </c>
      <c r="H1261" s="27" t="s">
        <v>123</v>
      </c>
      <c r="I1261" s="26" t="s">
        <v>30</v>
      </c>
      <c r="J1261" s="28" t="s">
        <v>3341</v>
      </c>
      <c r="K1261" s="18">
        <v>43717</v>
      </c>
      <c r="L1261" s="19">
        <v>44681</v>
      </c>
      <c r="M1261" s="26" t="s">
        <v>100</v>
      </c>
      <c r="N1261" s="27" t="s">
        <v>32</v>
      </c>
      <c r="O1261" s="27" t="s">
        <v>34</v>
      </c>
      <c r="P1261" s="27" t="s">
        <v>127</v>
      </c>
      <c r="Q1261" s="27" t="s">
        <v>119</v>
      </c>
      <c r="R1261" s="27">
        <v>2019</v>
      </c>
      <c r="S1261" s="50">
        <v>394723.20549999998</v>
      </c>
      <c r="T1261" s="26" t="s">
        <v>404</v>
      </c>
      <c r="U1261" s="27" t="s">
        <v>37</v>
      </c>
      <c r="V1261" s="27">
        <v>1</v>
      </c>
    </row>
    <row r="1262" spans="1:22" s="1" customFormat="1" ht="25.25" customHeight="1">
      <c r="A1262" s="26" t="s">
        <v>3734</v>
      </c>
      <c r="B1262" s="27" t="s">
        <v>23</v>
      </c>
      <c r="C1262" s="27" t="s">
        <v>1219</v>
      </c>
      <c r="D1262" s="106" t="s">
        <v>3735</v>
      </c>
      <c r="E1262" s="107" t="s">
        <v>3736</v>
      </c>
      <c r="F1262" s="26" t="s">
        <v>482</v>
      </c>
      <c r="G1262" s="27" t="s">
        <v>247</v>
      </c>
      <c r="H1262" s="27" t="s">
        <v>123</v>
      </c>
      <c r="I1262" s="26" t="s">
        <v>30</v>
      </c>
      <c r="J1262" s="28" t="s">
        <v>3341</v>
      </c>
      <c r="K1262" s="18">
        <v>43717</v>
      </c>
      <c r="L1262" s="19">
        <v>44681</v>
      </c>
      <c r="M1262" s="27" t="s">
        <v>33</v>
      </c>
      <c r="N1262" s="27">
        <v>810536</v>
      </c>
      <c r="O1262" s="27" t="s">
        <v>34</v>
      </c>
      <c r="P1262" s="27" t="s">
        <v>127</v>
      </c>
      <c r="Q1262" s="27" t="s">
        <v>119</v>
      </c>
      <c r="R1262" s="27">
        <v>2019</v>
      </c>
      <c r="S1262" s="50">
        <v>394723.20549999998</v>
      </c>
      <c r="T1262" s="27" t="s">
        <v>36</v>
      </c>
      <c r="U1262" s="27" t="s">
        <v>37</v>
      </c>
      <c r="V1262" s="27">
        <v>1</v>
      </c>
    </row>
    <row r="1263" spans="1:22" s="1" customFormat="1" ht="25.25" customHeight="1">
      <c r="A1263" s="26" t="s">
        <v>3737</v>
      </c>
      <c r="B1263" s="27" t="s">
        <v>23</v>
      </c>
      <c r="C1263" s="27" t="s">
        <v>1219</v>
      </c>
      <c r="D1263" s="106" t="s">
        <v>3738</v>
      </c>
      <c r="E1263" s="107" t="s">
        <v>3739</v>
      </c>
      <c r="F1263" s="26" t="s">
        <v>482</v>
      </c>
      <c r="G1263" s="27" t="s">
        <v>247</v>
      </c>
      <c r="H1263" s="27" t="s">
        <v>123</v>
      </c>
      <c r="I1263" s="26" t="s">
        <v>30</v>
      </c>
      <c r="J1263" s="28" t="s">
        <v>3341</v>
      </c>
      <c r="K1263" s="18">
        <v>43717</v>
      </c>
      <c r="L1263" s="19">
        <v>44681</v>
      </c>
      <c r="M1263" s="26" t="s">
        <v>161</v>
      </c>
      <c r="N1263" s="27" t="s">
        <v>32</v>
      </c>
      <c r="O1263" s="27" t="s">
        <v>34</v>
      </c>
      <c r="P1263" s="27" t="s">
        <v>127</v>
      </c>
      <c r="Q1263" s="27" t="s">
        <v>119</v>
      </c>
      <c r="R1263" s="27">
        <v>2019</v>
      </c>
      <c r="S1263" s="50">
        <v>394723.20549999998</v>
      </c>
      <c r="T1263" s="26" t="s">
        <v>404</v>
      </c>
      <c r="U1263" s="27" t="s">
        <v>37</v>
      </c>
      <c r="V1263" s="27">
        <v>1</v>
      </c>
    </row>
    <row r="1264" spans="1:22" s="1" customFormat="1" ht="25.25" customHeight="1">
      <c r="A1264" s="26" t="s">
        <v>3740</v>
      </c>
      <c r="B1264" s="27" t="s">
        <v>23</v>
      </c>
      <c r="C1264" s="26" t="s">
        <v>24</v>
      </c>
      <c r="D1264" s="26" t="s">
        <v>3741</v>
      </c>
      <c r="E1264" s="30" t="s">
        <v>32</v>
      </c>
      <c r="F1264" s="26" t="s">
        <v>482</v>
      </c>
      <c r="G1264" s="27" t="s">
        <v>247</v>
      </c>
      <c r="H1264" s="27" t="s">
        <v>123</v>
      </c>
      <c r="I1264" s="26" t="s">
        <v>30</v>
      </c>
      <c r="J1264" s="28" t="s">
        <v>3341</v>
      </c>
      <c r="K1264" s="18">
        <v>43717</v>
      </c>
      <c r="L1264" s="19">
        <v>44681</v>
      </c>
      <c r="M1264" s="27" t="s">
        <v>93</v>
      </c>
      <c r="N1264" s="27" t="s">
        <v>32</v>
      </c>
      <c r="O1264" s="27" t="s">
        <v>34</v>
      </c>
      <c r="P1264" s="27" t="s">
        <v>127</v>
      </c>
      <c r="Q1264" s="27" t="s">
        <v>119</v>
      </c>
      <c r="R1264" s="27">
        <v>2019</v>
      </c>
      <c r="S1264" s="50">
        <v>394723.20549999998</v>
      </c>
      <c r="T1264" s="27" t="s">
        <v>94</v>
      </c>
      <c r="U1264" s="33" t="s">
        <v>58</v>
      </c>
      <c r="V1264" s="27">
        <v>1</v>
      </c>
    </row>
    <row r="1265" spans="1:22" s="1" customFormat="1" ht="25.25" customHeight="1">
      <c r="A1265" s="26" t="s">
        <v>3742</v>
      </c>
      <c r="B1265" s="27" t="s">
        <v>23</v>
      </c>
      <c r="C1265" s="27" t="s">
        <v>1219</v>
      </c>
      <c r="D1265" s="106" t="s">
        <v>3743</v>
      </c>
      <c r="E1265" s="107" t="s">
        <v>3744</v>
      </c>
      <c r="F1265" s="26" t="s">
        <v>482</v>
      </c>
      <c r="G1265" s="27" t="s">
        <v>247</v>
      </c>
      <c r="H1265" s="27" t="s">
        <v>123</v>
      </c>
      <c r="I1265" s="26" t="s">
        <v>30</v>
      </c>
      <c r="J1265" s="28" t="s">
        <v>3341</v>
      </c>
      <c r="K1265" s="18">
        <v>43717</v>
      </c>
      <c r="L1265" s="19">
        <v>44681</v>
      </c>
      <c r="M1265" s="26" t="s">
        <v>55</v>
      </c>
      <c r="N1265" s="27" t="s">
        <v>1361</v>
      </c>
      <c r="O1265" s="27" t="s">
        <v>34</v>
      </c>
      <c r="P1265" s="27" t="s">
        <v>127</v>
      </c>
      <c r="Q1265" s="27" t="s">
        <v>119</v>
      </c>
      <c r="R1265" s="27">
        <v>2019</v>
      </c>
      <c r="S1265" s="50">
        <v>394723.20549999998</v>
      </c>
      <c r="T1265" s="27" t="s">
        <v>229</v>
      </c>
      <c r="U1265" s="33" t="s">
        <v>58</v>
      </c>
      <c r="V1265" s="27">
        <v>1</v>
      </c>
    </row>
    <row r="1266" spans="1:22" s="1" customFormat="1" ht="25.25" customHeight="1">
      <c r="A1266" s="26" t="s">
        <v>3745</v>
      </c>
      <c r="B1266" s="27" t="s">
        <v>23</v>
      </c>
      <c r="C1266" s="26" t="s">
        <v>24</v>
      </c>
      <c r="D1266" s="26" t="s">
        <v>3746</v>
      </c>
      <c r="E1266" s="30" t="s">
        <v>32</v>
      </c>
      <c r="F1266" s="26" t="s">
        <v>482</v>
      </c>
      <c r="G1266" s="27" t="s">
        <v>247</v>
      </c>
      <c r="H1266" s="27" t="s">
        <v>123</v>
      </c>
      <c r="I1266" s="26" t="s">
        <v>30</v>
      </c>
      <c r="J1266" s="28" t="s">
        <v>3341</v>
      </c>
      <c r="K1266" s="18">
        <v>43717</v>
      </c>
      <c r="L1266" s="19">
        <v>44681</v>
      </c>
      <c r="M1266" s="26" t="s">
        <v>55</v>
      </c>
      <c r="N1266" s="27" t="s">
        <v>1361</v>
      </c>
      <c r="O1266" s="27" t="s">
        <v>34</v>
      </c>
      <c r="P1266" s="27" t="s">
        <v>127</v>
      </c>
      <c r="Q1266" s="27" t="s">
        <v>119</v>
      </c>
      <c r="R1266" s="27">
        <v>2019</v>
      </c>
      <c r="S1266" s="50">
        <v>394723.20549999998</v>
      </c>
      <c r="T1266" s="27" t="s">
        <v>229</v>
      </c>
      <c r="U1266" s="33" t="s">
        <v>58</v>
      </c>
      <c r="V1266" s="27">
        <v>1</v>
      </c>
    </row>
    <row r="1267" spans="1:22" s="1" customFormat="1" ht="25.25" customHeight="1">
      <c r="A1267" s="85" t="s">
        <v>3747</v>
      </c>
      <c r="B1267" s="32" t="s">
        <v>23</v>
      </c>
      <c r="C1267" s="31" t="s">
        <v>24</v>
      </c>
      <c r="D1267" s="36" t="s">
        <v>3748</v>
      </c>
      <c r="E1267" s="11" t="s">
        <v>3749</v>
      </c>
      <c r="F1267" s="36" t="s">
        <v>65</v>
      </c>
      <c r="G1267" s="100" t="s">
        <v>3124</v>
      </c>
      <c r="H1267" s="32" t="s">
        <v>123</v>
      </c>
      <c r="I1267" s="31" t="s">
        <v>30</v>
      </c>
      <c r="J1267" s="34" t="s">
        <v>3341</v>
      </c>
      <c r="K1267" s="6">
        <v>43721</v>
      </c>
      <c r="L1267" s="19">
        <v>44681</v>
      </c>
      <c r="M1267" s="33" t="s">
        <v>161</v>
      </c>
      <c r="N1267" s="32" t="s">
        <v>32</v>
      </c>
      <c r="O1267" s="32" t="s">
        <v>34</v>
      </c>
      <c r="P1267" s="32" t="s">
        <v>127</v>
      </c>
      <c r="Q1267" s="32" t="s">
        <v>119</v>
      </c>
      <c r="R1267" s="32">
        <v>2019</v>
      </c>
      <c r="S1267" s="105">
        <v>304338.70250000001</v>
      </c>
      <c r="T1267" s="27" t="s">
        <v>162</v>
      </c>
      <c r="U1267" s="32" t="s">
        <v>86</v>
      </c>
      <c r="V1267" s="27">
        <v>1</v>
      </c>
    </row>
    <row r="1268" spans="1:22" s="1" customFormat="1" ht="25.25" customHeight="1">
      <c r="A1268" s="85" t="s">
        <v>3750</v>
      </c>
      <c r="B1268" s="32" t="s">
        <v>23</v>
      </c>
      <c r="C1268" s="31" t="s">
        <v>24</v>
      </c>
      <c r="D1268" s="36" t="s">
        <v>3751</v>
      </c>
      <c r="E1268" s="11" t="s">
        <v>3752</v>
      </c>
      <c r="F1268" s="36" t="s">
        <v>65</v>
      </c>
      <c r="G1268" s="100" t="s">
        <v>3124</v>
      </c>
      <c r="H1268" s="32" t="s">
        <v>123</v>
      </c>
      <c r="I1268" s="31" t="s">
        <v>30</v>
      </c>
      <c r="J1268" s="34" t="s">
        <v>3341</v>
      </c>
      <c r="K1268" s="6">
        <v>43721</v>
      </c>
      <c r="L1268" s="19">
        <v>44681</v>
      </c>
      <c r="M1268" s="33" t="s">
        <v>161</v>
      </c>
      <c r="N1268" s="32" t="s">
        <v>32</v>
      </c>
      <c r="O1268" s="32" t="s">
        <v>34</v>
      </c>
      <c r="P1268" s="32" t="s">
        <v>127</v>
      </c>
      <c r="Q1268" s="32" t="s">
        <v>119</v>
      </c>
      <c r="R1268" s="32">
        <v>2019</v>
      </c>
      <c r="S1268" s="105">
        <v>304338.70250000001</v>
      </c>
      <c r="T1268" s="27" t="s">
        <v>162</v>
      </c>
      <c r="U1268" s="32" t="s">
        <v>86</v>
      </c>
      <c r="V1268" s="27">
        <v>1</v>
      </c>
    </row>
    <row r="1269" spans="1:22" s="1" customFormat="1" ht="25.25" customHeight="1">
      <c r="A1269" s="85" t="s">
        <v>3753</v>
      </c>
      <c r="B1269" s="32" t="s">
        <v>23</v>
      </c>
      <c r="C1269" s="31" t="s">
        <v>24</v>
      </c>
      <c r="D1269" s="36" t="s">
        <v>3754</v>
      </c>
      <c r="E1269" s="11" t="s">
        <v>3755</v>
      </c>
      <c r="F1269" s="36" t="s">
        <v>65</v>
      </c>
      <c r="G1269" s="100" t="s">
        <v>3124</v>
      </c>
      <c r="H1269" s="32" t="s">
        <v>123</v>
      </c>
      <c r="I1269" s="31" t="s">
        <v>30</v>
      </c>
      <c r="J1269" s="34" t="s">
        <v>3341</v>
      </c>
      <c r="K1269" s="6">
        <v>43721</v>
      </c>
      <c r="L1269" s="19">
        <v>44681</v>
      </c>
      <c r="M1269" s="33" t="s">
        <v>161</v>
      </c>
      <c r="N1269" s="32" t="s">
        <v>32</v>
      </c>
      <c r="O1269" s="32" t="s">
        <v>34</v>
      </c>
      <c r="P1269" s="32" t="s">
        <v>127</v>
      </c>
      <c r="Q1269" s="32" t="s">
        <v>119</v>
      </c>
      <c r="R1269" s="32">
        <v>2019</v>
      </c>
      <c r="S1269" s="105">
        <v>304338.70250000001</v>
      </c>
      <c r="T1269" s="27" t="s">
        <v>162</v>
      </c>
      <c r="U1269" s="32" t="s">
        <v>86</v>
      </c>
      <c r="V1269" s="27">
        <v>1</v>
      </c>
    </row>
    <row r="1270" spans="1:22" s="1" customFormat="1" ht="25.25" customHeight="1">
      <c r="A1270" s="85" t="s">
        <v>3756</v>
      </c>
      <c r="B1270" s="32" t="s">
        <v>23</v>
      </c>
      <c r="C1270" s="31" t="s">
        <v>24</v>
      </c>
      <c r="D1270" s="36" t="s">
        <v>3757</v>
      </c>
      <c r="E1270" s="11" t="s">
        <v>3758</v>
      </c>
      <c r="F1270" s="36" t="s">
        <v>65</v>
      </c>
      <c r="G1270" s="100" t="s">
        <v>3124</v>
      </c>
      <c r="H1270" s="32" t="s">
        <v>123</v>
      </c>
      <c r="I1270" s="31" t="s">
        <v>30</v>
      </c>
      <c r="J1270" s="34" t="s">
        <v>3341</v>
      </c>
      <c r="K1270" s="6">
        <v>43721</v>
      </c>
      <c r="L1270" s="19">
        <v>44681</v>
      </c>
      <c r="M1270" s="33" t="s">
        <v>161</v>
      </c>
      <c r="N1270" s="32" t="s">
        <v>32</v>
      </c>
      <c r="O1270" s="32" t="s">
        <v>34</v>
      </c>
      <c r="P1270" s="32" t="s">
        <v>127</v>
      </c>
      <c r="Q1270" s="32" t="s">
        <v>119</v>
      </c>
      <c r="R1270" s="32">
        <v>2019</v>
      </c>
      <c r="S1270" s="105">
        <v>304338.70250000001</v>
      </c>
      <c r="T1270" s="27" t="s">
        <v>162</v>
      </c>
      <c r="U1270" s="32" t="s">
        <v>86</v>
      </c>
      <c r="V1270" s="27">
        <v>1</v>
      </c>
    </row>
    <row r="1271" spans="1:22" s="1" customFormat="1" ht="25.25" customHeight="1">
      <c r="A1271" s="85" t="s">
        <v>3759</v>
      </c>
      <c r="B1271" s="32" t="s">
        <v>23</v>
      </c>
      <c r="C1271" s="31" t="s">
        <v>24</v>
      </c>
      <c r="D1271" s="36" t="s">
        <v>3760</v>
      </c>
      <c r="E1271" s="11" t="s">
        <v>3761</v>
      </c>
      <c r="F1271" s="36" t="s">
        <v>65</v>
      </c>
      <c r="G1271" s="100" t="s">
        <v>3124</v>
      </c>
      <c r="H1271" s="32" t="s">
        <v>123</v>
      </c>
      <c r="I1271" s="31" t="s">
        <v>30</v>
      </c>
      <c r="J1271" s="34" t="s">
        <v>3341</v>
      </c>
      <c r="K1271" s="6">
        <v>43721</v>
      </c>
      <c r="L1271" s="19">
        <v>44681</v>
      </c>
      <c r="M1271" s="31" t="s">
        <v>55</v>
      </c>
      <c r="N1271" s="32" t="s">
        <v>2726</v>
      </c>
      <c r="O1271" s="32" t="s">
        <v>34</v>
      </c>
      <c r="P1271" s="32" t="s">
        <v>127</v>
      </c>
      <c r="Q1271" s="32" t="s">
        <v>119</v>
      </c>
      <c r="R1271" s="32">
        <v>2019</v>
      </c>
      <c r="S1271" s="105">
        <v>304338.70250000001</v>
      </c>
      <c r="T1271" s="32" t="s">
        <v>229</v>
      </c>
      <c r="U1271" s="33" t="s">
        <v>58</v>
      </c>
      <c r="V1271" s="27">
        <v>1</v>
      </c>
    </row>
    <row r="1272" spans="1:22" s="1" customFormat="1" ht="25.25" customHeight="1">
      <c r="A1272" s="85" t="s">
        <v>3762</v>
      </c>
      <c r="B1272" s="32" t="s">
        <v>23</v>
      </c>
      <c r="C1272" s="31" t="s">
        <v>24</v>
      </c>
      <c r="D1272" s="36" t="s">
        <v>3763</v>
      </c>
      <c r="E1272" s="11" t="s">
        <v>3764</v>
      </c>
      <c r="F1272" s="36" t="s">
        <v>65</v>
      </c>
      <c r="G1272" s="100" t="s">
        <v>3124</v>
      </c>
      <c r="H1272" s="32" t="s">
        <v>123</v>
      </c>
      <c r="I1272" s="31" t="s">
        <v>30</v>
      </c>
      <c r="J1272" s="34" t="s">
        <v>3341</v>
      </c>
      <c r="K1272" s="6">
        <v>43721</v>
      </c>
      <c r="L1272" s="19">
        <v>44681</v>
      </c>
      <c r="M1272" s="33" t="s">
        <v>161</v>
      </c>
      <c r="N1272" s="32" t="s">
        <v>32</v>
      </c>
      <c r="O1272" s="32" t="s">
        <v>34</v>
      </c>
      <c r="P1272" s="32" t="s">
        <v>127</v>
      </c>
      <c r="Q1272" s="32" t="s">
        <v>119</v>
      </c>
      <c r="R1272" s="32">
        <v>2019</v>
      </c>
      <c r="S1272" s="105">
        <v>304338.70250000001</v>
      </c>
      <c r="T1272" s="27" t="s">
        <v>162</v>
      </c>
      <c r="U1272" s="32" t="s">
        <v>86</v>
      </c>
      <c r="V1272" s="27">
        <v>1</v>
      </c>
    </row>
    <row r="1273" spans="1:22" s="1" customFormat="1" ht="25.25" customHeight="1">
      <c r="A1273" s="31" t="s">
        <v>3765</v>
      </c>
      <c r="B1273" s="32" t="s">
        <v>23</v>
      </c>
      <c r="C1273" s="31" t="s">
        <v>24</v>
      </c>
      <c r="D1273" s="36" t="s">
        <v>3766</v>
      </c>
      <c r="E1273" s="11" t="s">
        <v>3767</v>
      </c>
      <c r="F1273" s="36" t="s">
        <v>65</v>
      </c>
      <c r="G1273" s="100" t="s">
        <v>3124</v>
      </c>
      <c r="H1273" s="32" t="s">
        <v>123</v>
      </c>
      <c r="I1273" s="31" t="s">
        <v>30</v>
      </c>
      <c r="J1273" s="34" t="s">
        <v>3341</v>
      </c>
      <c r="K1273" s="6">
        <v>43721</v>
      </c>
      <c r="L1273" s="19">
        <v>44681</v>
      </c>
      <c r="M1273" s="32" t="s">
        <v>100</v>
      </c>
      <c r="N1273" s="32" t="s">
        <v>32</v>
      </c>
      <c r="O1273" s="32" t="s">
        <v>34</v>
      </c>
      <c r="P1273" s="32" t="s">
        <v>127</v>
      </c>
      <c r="Q1273" s="32" t="s">
        <v>119</v>
      </c>
      <c r="R1273" s="32">
        <v>2019</v>
      </c>
      <c r="S1273" s="105">
        <v>304338.70250000001</v>
      </c>
      <c r="T1273" s="27" t="s">
        <v>162</v>
      </c>
      <c r="U1273" s="32" t="s">
        <v>86</v>
      </c>
      <c r="V1273" s="27">
        <v>1</v>
      </c>
    </row>
    <row r="1274" spans="1:22" s="1" customFormat="1" ht="25.25" customHeight="1">
      <c r="A1274" s="31" t="s">
        <v>3768</v>
      </c>
      <c r="B1274" s="31" t="s">
        <v>23</v>
      </c>
      <c r="C1274" s="31" t="s">
        <v>24</v>
      </c>
      <c r="D1274" s="103" t="s">
        <v>3769</v>
      </c>
      <c r="E1274" s="104" t="s">
        <v>3770</v>
      </c>
      <c r="F1274" s="31" t="s">
        <v>383</v>
      </c>
      <c r="G1274" s="31" t="s">
        <v>3442</v>
      </c>
      <c r="H1274" s="31" t="s">
        <v>3454</v>
      </c>
      <c r="I1274" s="31" t="s">
        <v>116</v>
      </c>
      <c r="J1274" s="41" t="s">
        <v>2907</v>
      </c>
      <c r="K1274" s="9">
        <v>43812</v>
      </c>
      <c r="L1274" s="19">
        <v>44681</v>
      </c>
      <c r="M1274" s="31" t="s">
        <v>48</v>
      </c>
      <c r="N1274" s="31" t="s">
        <v>2908</v>
      </c>
      <c r="O1274" s="31" t="s">
        <v>287</v>
      </c>
      <c r="P1274" s="31" t="s">
        <v>288</v>
      </c>
      <c r="Q1274" s="31" t="s">
        <v>576</v>
      </c>
      <c r="R1274" s="31">
        <v>2019</v>
      </c>
      <c r="S1274" s="16">
        <v>516068.90549999999</v>
      </c>
      <c r="T1274" s="31" t="s">
        <v>49</v>
      </c>
      <c r="U1274" s="31" t="s">
        <v>326</v>
      </c>
      <c r="V1274" s="27">
        <v>1</v>
      </c>
    </row>
    <row r="1275" spans="1:22" s="1" customFormat="1" ht="25.25" customHeight="1">
      <c r="A1275" s="26" t="s">
        <v>3771</v>
      </c>
      <c r="B1275" s="26" t="s">
        <v>23</v>
      </c>
      <c r="C1275" s="26" t="s">
        <v>24</v>
      </c>
      <c r="D1275" s="27" t="s">
        <v>3772</v>
      </c>
      <c r="E1275" s="20" t="s">
        <v>3773</v>
      </c>
      <c r="F1275" s="28" t="s">
        <v>121</v>
      </c>
      <c r="G1275" s="27" t="s">
        <v>283</v>
      </c>
      <c r="H1275" s="29" t="s">
        <v>284</v>
      </c>
      <c r="I1275" s="26" t="s">
        <v>116</v>
      </c>
      <c r="J1275" s="37" t="s">
        <v>337</v>
      </c>
      <c r="K1275" s="18">
        <v>44083</v>
      </c>
      <c r="L1275" s="19">
        <v>44681</v>
      </c>
      <c r="M1275" s="27" t="s">
        <v>48</v>
      </c>
      <c r="N1275" s="27" t="s">
        <v>32</v>
      </c>
      <c r="O1275" s="26" t="s">
        <v>287</v>
      </c>
      <c r="P1275" s="26" t="s">
        <v>288</v>
      </c>
      <c r="Q1275" s="26" t="s">
        <v>289</v>
      </c>
      <c r="R1275" s="26">
        <v>2018</v>
      </c>
      <c r="S1275" s="22">
        <v>230400.2</v>
      </c>
      <c r="T1275" s="27" t="s">
        <v>49</v>
      </c>
      <c r="U1275" s="27" t="s">
        <v>50</v>
      </c>
      <c r="V1275" s="27">
        <v>1</v>
      </c>
    </row>
    <row r="1276" spans="1:22" s="1" customFormat="1" ht="25.25" customHeight="1">
      <c r="A1276" s="26" t="s">
        <v>3774</v>
      </c>
      <c r="B1276" s="26" t="s">
        <v>23</v>
      </c>
      <c r="C1276" s="26" t="s">
        <v>24</v>
      </c>
      <c r="D1276" s="27" t="s">
        <v>3775</v>
      </c>
      <c r="E1276" s="20" t="s">
        <v>3776</v>
      </c>
      <c r="F1276" s="28" t="s">
        <v>121</v>
      </c>
      <c r="G1276" s="27" t="s">
        <v>283</v>
      </c>
      <c r="H1276" s="29" t="s">
        <v>284</v>
      </c>
      <c r="I1276" s="26" t="s">
        <v>116</v>
      </c>
      <c r="J1276" s="37" t="s">
        <v>354</v>
      </c>
      <c r="K1276" s="18">
        <v>44077</v>
      </c>
      <c r="L1276" s="19">
        <v>44681</v>
      </c>
      <c r="M1276" s="27" t="s">
        <v>48</v>
      </c>
      <c r="N1276" s="27" t="s">
        <v>32</v>
      </c>
      <c r="O1276" s="26" t="s">
        <v>287</v>
      </c>
      <c r="P1276" s="26" t="s">
        <v>288</v>
      </c>
      <c r="Q1276" s="26" t="s">
        <v>289</v>
      </c>
      <c r="R1276" s="26">
        <v>2018</v>
      </c>
      <c r="S1276" s="22">
        <v>230400.2</v>
      </c>
      <c r="T1276" s="27" t="s">
        <v>49</v>
      </c>
      <c r="U1276" s="27" t="s">
        <v>50</v>
      </c>
      <c r="V1276" s="27">
        <v>1</v>
      </c>
    </row>
    <row r="1277" spans="1:22" s="1" customFormat="1" ht="25.25" customHeight="1">
      <c r="A1277" s="26" t="s">
        <v>3777</v>
      </c>
      <c r="B1277" s="26" t="s">
        <v>23</v>
      </c>
      <c r="C1277" s="26" t="s">
        <v>24</v>
      </c>
      <c r="D1277" s="27" t="s">
        <v>3778</v>
      </c>
      <c r="E1277" s="20" t="s">
        <v>3779</v>
      </c>
      <c r="F1277" s="28" t="s">
        <v>121</v>
      </c>
      <c r="G1277" s="27" t="s">
        <v>283</v>
      </c>
      <c r="H1277" s="29" t="s">
        <v>284</v>
      </c>
      <c r="I1277" s="26" t="s">
        <v>116</v>
      </c>
      <c r="J1277" s="37" t="s">
        <v>337</v>
      </c>
      <c r="K1277" s="18">
        <v>44075</v>
      </c>
      <c r="L1277" s="19">
        <v>44681</v>
      </c>
      <c r="M1277" s="27" t="s">
        <v>48</v>
      </c>
      <c r="N1277" s="27" t="s">
        <v>32</v>
      </c>
      <c r="O1277" s="26" t="s">
        <v>287</v>
      </c>
      <c r="P1277" s="26" t="s">
        <v>288</v>
      </c>
      <c r="Q1277" s="26" t="s">
        <v>289</v>
      </c>
      <c r="R1277" s="26">
        <v>2018</v>
      </c>
      <c r="S1277" s="22">
        <v>230400.2</v>
      </c>
      <c r="T1277" s="27" t="s">
        <v>49</v>
      </c>
      <c r="U1277" s="27" t="s">
        <v>50</v>
      </c>
      <c r="V1277" s="27">
        <v>1</v>
      </c>
    </row>
    <row r="1278" spans="1:22" s="1" customFormat="1" ht="25.25" customHeight="1">
      <c r="A1278" s="40" t="s">
        <v>3780</v>
      </c>
      <c r="B1278" s="27" t="s">
        <v>23</v>
      </c>
      <c r="C1278" s="27" t="s">
        <v>1219</v>
      </c>
      <c r="D1278" s="40" t="s">
        <v>3781</v>
      </c>
      <c r="E1278" s="102" t="s">
        <v>3782</v>
      </c>
      <c r="F1278" s="27" t="s">
        <v>65</v>
      </c>
      <c r="G1278" s="40" t="s">
        <v>3124</v>
      </c>
      <c r="H1278" s="27" t="s">
        <v>123</v>
      </c>
      <c r="I1278" s="26" t="s">
        <v>30</v>
      </c>
      <c r="J1278" s="28" t="s">
        <v>3341</v>
      </c>
      <c r="K1278" s="18">
        <v>43721</v>
      </c>
      <c r="L1278" s="19">
        <v>44681</v>
      </c>
      <c r="M1278" s="27" t="s">
        <v>100</v>
      </c>
      <c r="N1278" s="27" t="s">
        <v>32</v>
      </c>
      <c r="O1278" s="27" t="s">
        <v>34</v>
      </c>
      <c r="P1278" s="27" t="s">
        <v>127</v>
      </c>
      <c r="Q1278" s="27" t="s">
        <v>119</v>
      </c>
      <c r="R1278" s="27">
        <v>2019</v>
      </c>
      <c r="S1278" s="50">
        <v>304338.70250000001</v>
      </c>
      <c r="T1278" s="27" t="s">
        <v>162</v>
      </c>
      <c r="U1278" s="27" t="s">
        <v>86</v>
      </c>
      <c r="V1278" s="27">
        <v>1</v>
      </c>
    </row>
    <row r="1279" spans="1:22" s="1" customFormat="1" ht="25.25" customHeight="1">
      <c r="A1279" s="40" t="s">
        <v>3783</v>
      </c>
      <c r="B1279" s="27" t="s">
        <v>23</v>
      </c>
      <c r="C1279" s="27" t="s">
        <v>1219</v>
      </c>
      <c r="D1279" s="40" t="s">
        <v>3784</v>
      </c>
      <c r="E1279" s="102" t="s">
        <v>3785</v>
      </c>
      <c r="F1279" s="27" t="s">
        <v>65</v>
      </c>
      <c r="G1279" s="40" t="s">
        <v>3124</v>
      </c>
      <c r="H1279" s="27" t="s">
        <v>123</v>
      </c>
      <c r="I1279" s="26" t="s">
        <v>30</v>
      </c>
      <c r="J1279" s="28" t="s">
        <v>3341</v>
      </c>
      <c r="K1279" s="18">
        <v>43721</v>
      </c>
      <c r="L1279" s="19">
        <v>44681</v>
      </c>
      <c r="M1279" s="26" t="s">
        <v>161</v>
      </c>
      <c r="N1279" s="27" t="s">
        <v>32</v>
      </c>
      <c r="O1279" s="27" t="s">
        <v>34</v>
      </c>
      <c r="P1279" s="27" t="s">
        <v>127</v>
      </c>
      <c r="Q1279" s="27" t="s">
        <v>119</v>
      </c>
      <c r="R1279" s="27">
        <v>2019</v>
      </c>
      <c r="S1279" s="50">
        <v>304338.70250000001</v>
      </c>
      <c r="T1279" s="27" t="s">
        <v>162</v>
      </c>
      <c r="U1279" s="27" t="s">
        <v>86</v>
      </c>
      <c r="V1279" s="27">
        <v>1</v>
      </c>
    </row>
    <row r="1280" spans="1:22" s="1" customFormat="1" ht="25.25" customHeight="1">
      <c r="A1280" s="40" t="s">
        <v>3786</v>
      </c>
      <c r="B1280" s="27" t="s">
        <v>23</v>
      </c>
      <c r="C1280" s="27" t="s">
        <v>1219</v>
      </c>
      <c r="D1280" s="40" t="s">
        <v>3787</v>
      </c>
      <c r="E1280" s="102" t="s">
        <v>3788</v>
      </c>
      <c r="F1280" s="27" t="s">
        <v>65</v>
      </c>
      <c r="G1280" s="40" t="s">
        <v>3124</v>
      </c>
      <c r="H1280" s="27" t="s">
        <v>123</v>
      </c>
      <c r="I1280" s="26" t="s">
        <v>30</v>
      </c>
      <c r="J1280" s="28" t="s">
        <v>3341</v>
      </c>
      <c r="K1280" s="18">
        <v>43721</v>
      </c>
      <c r="L1280" s="19">
        <v>44681</v>
      </c>
      <c r="M1280" s="27" t="s">
        <v>100</v>
      </c>
      <c r="N1280" s="27" t="s">
        <v>32</v>
      </c>
      <c r="O1280" s="27" t="s">
        <v>34</v>
      </c>
      <c r="P1280" s="27" t="s">
        <v>127</v>
      </c>
      <c r="Q1280" s="27" t="s">
        <v>119</v>
      </c>
      <c r="R1280" s="27">
        <v>2019</v>
      </c>
      <c r="S1280" s="50">
        <v>304338.70250000001</v>
      </c>
      <c r="T1280" s="27" t="s">
        <v>162</v>
      </c>
      <c r="U1280" s="27" t="s">
        <v>86</v>
      </c>
      <c r="V1280" s="27">
        <v>1</v>
      </c>
    </row>
    <row r="1281" spans="1:22" s="1" customFormat="1" ht="25.25" customHeight="1">
      <c r="A1281" s="40" t="s">
        <v>3789</v>
      </c>
      <c r="B1281" s="27" t="s">
        <v>23</v>
      </c>
      <c r="C1281" s="27" t="s">
        <v>1219</v>
      </c>
      <c r="D1281" s="40" t="s">
        <v>3790</v>
      </c>
      <c r="E1281" s="102" t="s">
        <v>3791</v>
      </c>
      <c r="F1281" s="27" t="s">
        <v>65</v>
      </c>
      <c r="G1281" s="40" t="s">
        <v>3124</v>
      </c>
      <c r="H1281" s="27" t="s">
        <v>123</v>
      </c>
      <c r="I1281" s="26" t="s">
        <v>30</v>
      </c>
      <c r="J1281" s="28" t="s">
        <v>3341</v>
      </c>
      <c r="K1281" s="18">
        <v>43721</v>
      </c>
      <c r="L1281" s="19">
        <v>44681</v>
      </c>
      <c r="M1281" s="27" t="s">
        <v>100</v>
      </c>
      <c r="N1281" s="27" t="s">
        <v>32</v>
      </c>
      <c r="O1281" s="27" t="s">
        <v>34</v>
      </c>
      <c r="P1281" s="27" t="s">
        <v>127</v>
      </c>
      <c r="Q1281" s="27" t="s">
        <v>119</v>
      </c>
      <c r="R1281" s="27">
        <v>2019</v>
      </c>
      <c r="S1281" s="50">
        <v>304338.70250000001</v>
      </c>
      <c r="T1281" s="27" t="s">
        <v>162</v>
      </c>
      <c r="U1281" s="27" t="s">
        <v>86</v>
      </c>
      <c r="V1281" s="27">
        <v>1</v>
      </c>
    </row>
    <row r="1282" spans="1:22" s="1" customFormat="1" ht="25.25" customHeight="1">
      <c r="A1282" s="40" t="s">
        <v>3792</v>
      </c>
      <c r="B1282" s="27" t="s">
        <v>23</v>
      </c>
      <c r="C1282" s="27" t="s">
        <v>1219</v>
      </c>
      <c r="D1282" s="40" t="s">
        <v>3793</v>
      </c>
      <c r="E1282" s="102" t="s">
        <v>3794</v>
      </c>
      <c r="F1282" s="27" t="s">
        <v>65</v>
      </c>
      <c r="G1282" s="40" t="s">
        <v>3124</v>
      </c>
      <c r="H1282" s="27" t="s">
        <v>123</v>
      </c>
      <c r="I1282" s="26" t="s">
        <v>30</v>
      </c>
      <c r="J1282" s="28" t="s">
        <v>3341</v>
      </c>
      <c r="K1282" s="18">
        <v>43721</v>
      </c>
      <c r="L1282" s="19">
        <v>44681</v>
      </c>
      <c r="M1282" s="27" t="s">
        <v>100</v>
      </c>
      <c r="N1282" s="27" t="s">
        <v>32</v>
      </c>
      <c r="O1282" s="27" t="s">
        <v>34</v>
      </c>
      <c r="P1282" s="27" t="s">
        <v>127</v>
      </c>
      <c r="Q1282" s="27" t="s">
        <v>119</v>
      </c>
      <c r="R1282" s="27">
        <v>2019</v>
      </c>
      <c r="S1282" s="50">
        <v>304338.70250000001</v>
      </c>
      <c r="T1282" s="27" t="s">
        <v>162</v>
      </c>
      <c r="U1282" s="27" t="s">
        <v>86</v>
      </c>
      <c r="V1282" s="27">
        <v>1</v>
      </c>
    </row>
    <row r="1283" spans="1:22" s="1" customFormat="1" ht="25.25" customHeight="1">
      <c r="A1283" s="40" t="s">
        <v>3795</v>
      </c>
      <c r="B1283" s="27" t="s">
        <v>23</v>
      </c>
      <c r="C1283" s="27" t="s">
        <v>1219</v>
      </c>
      <c r="D1283" s="40" t="s">
        <v>3796</v>
      </c>
      <c r="E1283" s="102" t="s">
        <v>3797</v>
      </c>
      <c r="F1283" s="27" t="s">
        <v>65</v>
      </c>
      <c r="G1283" s="40" t="s">
        <v>3124</v>
      </c>
      <c r="H1283" s="27" t="s">
        <v>123</v>
      </c>
      <c r="I1283" s="26" t="s">
        <v>30</v>
      </c>
      <c r="J1283" s="28" t="s">
        <v>3341</v>
      </c>
      <c r="K1283" s="18">
        <v>43721</v>
      </c>
      <c r="L1283" s="19">
        <v>44681</v>
      </c>
      <c r="M1283" s="27" t="s">
        <v>100</v>
      </c>
      <c r="N1283" s="27" t="s">
        <v>32</v>
      </c>
      <c r="O1283" s="27" t="s">
        <v>34</v>
      </c>
      <c r="P1283" s="27" t="s">
        <v>127</v>
      </c>
      <c r="Q1283" s="27" t="s">
        <v>119</v>
      </c>
      <c r="R1283" s="27">
        <v>2019</v>
      </c>
      <c r="S1283" s="50">
        <v>304338.70250000001</v>
      </c>
      <c r="T1283" s="27" t="s">
        <v>162</v>
      </c>
      <c r="U1283" s="27" t="s">
        <v>86</v>
      </c>
      <c r="V1283" s="27">
        <v>1</v>
      </c>
    </row>
    <row r="1284" spans="1:22" s="1" customFormat="1" ht="25.25" customHeight="1">
      <c r="A1284" s="40" t="s">
        <v>3798</v>
      </c>
      <c r="B1284" s="27" t="s">
        <v>23</v>
      </c>
      <c r="C1284" s="27" t="s">
        <v>1219</v>
      </c>
      <c r="D1284" s="40" t="s">
        <v>3799</v>
      </c>
      <c r="E1284" s="102" t="s">
        <v>3800</v>
      </c>
      <c r="F1284" s="27" t="s">
        <v>65</v>
      </c>
      <c r="G1284" s="40" t="s">
        <v>3124</v>
      </c>
      <c r="H1284" s="27" t="s">
        <v>123</v>
      </c>
      <c r="I1284" s="26" t="s">
        <v>30</v>
      </c>
      <c r="J1284" s="28" t="s">
        <v>3341</v>
      </c>
      <c r="K1284" s="18">
        <v>43721</v>
      </c>
      <c r="L1284" s="19">
        <v>44681</v>
      </c>
      <c r="M1284" s="27" t="s">
        <v>100</v>
      </c>
      <c r="N1284" s="27" t="s">
        <v>32</v>
      </c>
      <c r="O1284" s="27" t="s">
        <v>34</v>
      </c>
      <c r="P1284" s="27" t="s">
        <v>127</v>
      </c>
      <c r="Q1284" s="27" t="s">
        <v>119</v>
      </c>
      <c r="R1284" s="27">
        <v>2019</v>
      </c>
      <c r="S1284" s="50">
        <v>304338.70250000001</v>
      </c>
      <c r="T1284" s="27" t="s">
        <v>162</v>
      </c>
      <c r="U1284" s="27" t="s">
        <v>86</v>
      </c>
      <c r="V1284" s="27">
        <v>1</v>
      </c>
    </row>
    <row r="1285" spans="1:22" s="1" customFormat="1" ht="25.25" customHeight="1">
      <c r="A1285" s="85" t="s">
        <v>3801</v>
      </c>
      <c r="B1285" s="32" t="s">
        <v>23</v>
      </c>
      <c r="C1285" s="31" t="s">
        <v>24</v>
      </c>
      <c r="D1285" s="36" t="s">
        <v>3802</v>
      </c>
      <c r="E1285" s="11" t="s">
        <v>3803</v>
      </c>
      <c r="F1285" s="36" t="s">
        <v>65</v>
      </c>
      <c r="G1285" s="100" t="s">
        <v>3124</v>
      </c>
      <c r="H1285" s="32" t="s">
        <v>123</v>
      </c>
      <c r="I1285" s="31" t="s">
        <v>30</v>
      </c>
      <c r="J1285" s="34" t="s">
        <v>3341</v>
      </c>
      <c r="K1285" s="6">
        <v>43721</v>
      </c>
      <c r="L1285" s="19">
        <v>44681</v>
      </c>
      <c r="M1285" s="33" t="s">
        <v>161</v>
      </c>
      <c r="N1285" s="32" t="s">
        <v>32</v>
      </c>
      <c r="O1285" s="32" t="s">
        <v>34</v>
      </c>
      <c r="P1285" s="32" t="s">
        <v>127</v>
      </c>
      <c r="Q1285" s="32" t="s">
        <v>119</v>
      </c>
      <c r="R1285" s="32">
        <v>2019</v>
      </c>
      <c r="S1285" s="105">
        <v>304338.70250000001</v>
      </c>
      <c r="T1285" s="27" t="s">
        <v>162</v>
      </c>
      <c r="U1285" s="32" t="s">
        <v>86</v>
      </c>
      <c r="V1285" s="27">
        <v>1</v>
      </c>
    </row>
    <row r="1286" spans="1:22" s="1" customFormat="1" ht="25.25" customHeight="1">
      <c r="A1286" s="26" t="s">
        <v>3804</v>
      </c>
      <c r="B1286" s="26" t="s">
        <v>23</v>
      </c>
      <c r="C1286" s="26" t="s">
        <v>24</v>
      </c>
      <c r="D1286" s="26" t="s">
        <v>3805</v>
      </c>
      <c r="E1286" s="110" t="s">
        <v>3806</v>
      </c>
      <c r="F1286" s="26" t="s">
        <v>27</v>
      </c>
      <c r="G1286" s="26" t="s">
        <v>2078</v>
      </c>
      <c r="H1286" s="26" t="s">
        <v>1133</v>
      </c>
      <c r="I1286" s="26" t="s">
        <v>30</v>
      </c>
      <c r="J1286" s="37" t="s">
        <v>3807</v>
      </c>
      <c r="K1286" s="19">
        <v>43738</v>
      </c>
      <c r="L1286" s="19">
        <v>44681</v>
      </c>
      <c r="M1286" s="27" t="s">
        <v>48</v>
      </c>
      <c r="N1286" s="26" t="s">
        <v>3808</v>
      </c>
      <c r="O1286" s="26" t="s">
        <v>287</v>
      </c>
      <c r="P1286" s="27" t="s">
        <v>385</v>
      </c>
      <c r="Q1286" s="26" t="s">
        <v>289</v>
      </c>
      <c r="R1286" s="26">
        <v>2019</v>
      </c>
      <c r="S1286" s="22">
        <v>200390.59349999999</v>
      </c>
      <c r="T1286" s="27" t="s">
        <v>49</v>
      </c>
      <c r="U1286" s="26" t="s">
        <v>326</v>
      </c>
      <c r="V1286" s="27">
        <v>1</v>
      </c>
    </row>
    <row r="1287" spans="1:22" s="1" customFormat="1" ht="25.25" customHeight="1">
      <c r="A1287" s="26" t="s">
        <v>3809</v>
      </c>
      <c r="B1287" s="26" t="s">
        <v>23</v>
      </c>
      <c r="C1287" s="26" t="s">
        <v>24</v>
      </c>
      <c r="D1287" s="26" t="s">
        <v>3810</v>
      </c>
      <c r="E1287" s="30" t="s">
        <v>3811</v>
      </c>
      <c r="F1287" s="26" t="s">
        <v>27</v>
      </c>
      <c r="G1287" s="26" t="s">
        <v>2078</v>
      </c>
      <c r="H1287" s="26" t="s">
        <v>1133</v>
      </c>
      <c r="I1287" s="26" t="s">
        <v>30</v>
      </c>
      <c r="J1287" s="37" t="s">
        <v>3807</v>
      </c>
      <c r="K1287" s="19">
        <v>43738</v>
      </c>
      <c r="L1287" s="19">
        <v>44681</v>
      </c>
      <c r="M1287" s="27" t="s">
        <v>48</v>
      </c>
      <c r="N1287" s="26" t="s">
        <v>3812</v>
      </c>
      <c r="O1287" s="26" t="s">
        <v>287</v>
      </c>
      <c r="P1287" s="27" t="s">
        <v>385</v>
      </c>
      <c r="Q1287" s="26" t="s">
        <v>289</v>
      </c>
      <c r="R1287" s="26">
        <v>2019</v>
      </c>
      <c r="S1287" s="22">
        <v>200390.59349999999</v>
      </c>
      <c r="T1287" s="27" t="s">
        <v>49</v>
      </c>
      <c r="U1287" s="26" t="s">
        <v>326</v>
      </c>
      <c r="V1287" s="27">
        <v>1</v>
      </c>
    </row>
    <row r="1288" spans="1:22" s="1" customFormat="1" ht="25.25" customHeight="1">
      <c r="A1288" s="26" t="s">
        <v>3813</v>
      </c>
      <c r="B1288" s="26" t="s">
        <v>23</v>
      </c>
      <c r="C1288" s="26" t="s">
        <v>24</v>
      </c>
      <c r="D1288" s="26" t="s">
        <v>3814</v>
      </c>
      <c r="E1288" s="30" t="s">
        <v>3815</v>
      </c>
      <c r="F1288" s="26" t="s">
        <v>27</v>
      </c>
      <c r="G1288" s="26" t="s">
        <v>2078</v>
      </c>
      <c r="H1288" s="26" t="s">
        <v>1133</v>
      </c>
      <c r="I1288" s="26" t="s">
        <v>30</v>
      </c>
      <c r="J1288" s="37" t="s">
        <v>3807</v>
      </c>
      <c r="K1288" s="19">
        <v>43738</v>
      </c>
      <c r="L1288" s="19">
        <v>44681</v>
      </c>
      <c r="M1288" s="27" t="s">
        <v>48</v>
      </c>
      <c r="N1288" s="26" t="s">
        <v>3816</v>
      </c>
      <c r="O1288" s="26" t="s">
        <v>287</v>
      </c>
      <c r="P1288" s="27" t="s">
        <v>385</v>
      </c>
      <c r="Q1288" s="26" t="s">
        <v>289</v>
      </c>
      <c r="R1288" s="26">
        <v>2019</v>
      </c>
      <c r="S1288" s="22">
        <v>200390.59349999999</v>
      </c>
      <c r="T1288" s="27" t="s">
        <v>49</v>
      </c>
      <c r="U1288" s="26" t="s">
        <v>326</v>
      </c>
      <c r="V1288" s="27">
        <v>1</v>
      </c>
    </row>
    <row r="1289" spans="1:22" s="1" customFormat="1" ht="25.25" customHeight="1">
      <c r="A1289" s="26" t="s">
        <v>3817</v>
      </c>
      <c r="B1289" s="26" t="s">
        <v>23</v>
      </c>
      <c r="C1289" s="26" t="s">
        <v>24</v>
      </c>
      <c r="D1289" s="26" t="s">
        <v>3818</v>
      </c>
      <c r="E1289" s="30" t="s">
        <v>3819</v>
      </c>
      <c r="F1289" s="26" t="s">
        <v>27</v>
      </c>
      <c r="G1289" s="26" t="s">
        <v>2078</v>
      </c>
      <c r="H1289" s="26" t="s">
        <v>1133</v>
      </c>
      <c r="I1289" s="26" t="s">
        <v>30</v>
      </c>
      <c r="J1289" s="37" t="s">
        <v>3807</v>
      </c>
      <c r="K1289" s="19">
        <v>43738</v>
      </c>
      <c r="L1289" s="19">
        <v>44681</v>
      </c>
      <c r="M1289" s="27" t="s">
        <v>48</v>
      </c>
      <c r="N1289" s="26" t="s">
        <v>320</v>
      </c>
      <c r="O1289" s="26" t="s">
        <v>287</v>
      </c>
      <c r="P1289" s="27" t="s">
        <v>385</v>
      </c>
      <c r="Q1289" s="26" t="s">
        <v>289</v>
      </c>
      <c r="R1289" s="26">
        <v>2019</v>
      </c>
      <c r="S1289" s="22">
        <v>200390.59349999999</v>
      </c>
      <c r="T1289" s="27" t="s">
        <v>49</v>
      </c>
      <c r="U1289" s="26" t="s">
        <v>326</v>
      </c>
      <c r="V1289" s="27">
        <v>1</v>
      </c>
    </row>
    <row r="1290" spans="1:22" s="1" customFormat="1" ht="25.25" customHeight="1">
      <c r="A1290" s="26" t="s">
        <v>3820</v>
      </c>
      <c r="B1290" s="26" t="s">
        <v>23</v>
      </c>
      <c r="C1290" s="26" t="s">
        <v>24</v>
      </c>
      <c r="D1290" s="26" t="s">
        <v>3821</v>
      </c>
      <c r="E1290" s="30" t="s">
        <v>3822</v>
      </c>
      <c r="F1290" s="26" t="s">
        <v>27</v>
      </c>
      <c r="G1290" s="26" t="s">
        <v>2078</v>
      </c>
      <c r="H1290" s="26" t="s">
        <v>1133</v>
      </c>
      <c r="I1290" s="26" t="s">
        <v>30</v>
      </c>
      <c r="J1290" s="37" t="s">
        <v>3807</v>
      </c>
      <c r="K1290" s="19">
        <v>43738</v>
      </c>
      <c r="L1290" s="19">
        <v>44681</v>
      </c>
      <c r="M1290" s="27" t="s">
        <v>48</v>
      </c>
      <c r="N1290" s="26" t="s">
        <v>3823</v>
      </c>
      <c r="O1290" s="26" t="s">
        <v>287</v>
      </c>
      <c r="P1290" s="27" t="s">
        <v>385</v>
      </c>
      <c r="Q1290" s="26" t="s">
        <v>289</v>
      </c>
      <c r="R1290" s="26">
        <v>2019</v>
      </c>
      <c r="S1290" s="22">
        <v>200390.59349999999</v>
      </c>
      <c r="T1290" s="27" t="s">
        <v>49</v>
      </c>
      <c r="U1290" s="26" t="s">
        <v>326</v>
      </c>
      <c r="V1290" s="27">
        <v>1</v>
      </c>
    </row>
    <row r="1291" spans="1:22" s="1" customFormat="1" ht="25.25" customHeight="1">
      <c r="A1291" s="26" t="s">
        <v>3824</v>
      </c>
      <c r="B1291" s="26" t="s">
        <v>23</v>
      </c>
      <c r="C1291" s="26" t="s">
        <v>24</v>
      </c>
      <c r="D1291" s="26" t="s">
        <v>3825</v>
      </c>
      <c r="E1291" s="30" t="s">
        <v>3826</v>
      </c>
      <c r="F1291" s="26" t="s">
        <v>27</v>
      </c>
      <c r="G1291" s="26" t="s">
        <v>2078</v>
      </c>
      <c r="H1291" s="26" t="s">
        <v>1133</v>
      </c>
      <c r="I1291" s="26" t="s">
        <v>30</v>
      </c>
      <c r="J1291" s="37" t="s">
        <v>3807</v>
      </c>
      <c r="K1291" s="19">
        <v>43738</v>
      </c>
      <c r="L1291" s="19">
        <v>44681</v>
      </c>
      <c r="M1291" s="27" t="s">
        <v>48</v>
      </c>
      <c r="N1291" s="26" t="s">
        <v>3827</v>
      </c>
      <c r="O1291" s="26" t="s">
        <v>287</v>
      </c>
      <c r="P1291" s="27" t="s">
        <v>385</v>
      </c>
      <c r="Q1291" s="26" t="s">
        <v>289</v>
      </c>
      <c r="R1291" s="26">
        <v>2019</v>
      </c>
      <c r="S1291" s="22">
        <v>200390.59349999999</v>
      </c>
      <c r="T1291" s="27" t="s">
        <v>49</v>
      </c>
      <c r="U1291" s="26" t="s">
        <v>326</v>
      </c>
      <c r="V1291" s="27">
        <v>1</v>
      </c>
    </row>
    <row r="1292" spans="1:22" s="1" customFormat="1" ht="25.25" customHeight="1">
      <c r="A1292" s="26" t="s">
        <v>3828</v>
      </c>
      <c r="B1292" s="26" t="s">
        <v>23</v>
      </c>
      <c r="C1292" s="26" t="s">
        <v>24</v>
      </c>
      <c r="D1292" s="26" t="s">
        <v>3829</v>
      </c>
      <c r="E1292" s="30" t="s">
        <v>3830</v>
      </c>
      <c r="F1292" s="26" t="s">
        <v>27</v>
      </c>
      <c r="G1292" s="26" t="s">
        <v>2078</v>
      </c>
      <c r="H1292" s="26" t="s">
        <v>1133</v>
      </c>
      <c r="I1292" s="26" t="s">
        <v>30</v>
      </c>
      <c r="J1292" s="37" t="s">
        <v>3807</v>
      </c>
      <c r="K1292" s="19">
        <v>43738</v>
      </c>
      <c r="L1292" s="19">
        <v>44681</v>
      </c>
      <c r="M1292" s="27" t="s">
        <v>48</v>
      </c>
      <c r="N1292" s="26" t="s">
        <v>3808</v>
      </c>
      <c r="O1292" s="26" t="s">
        <v>287</v>
      </c>
      <c r="P1292" s="27" t="s">
        <v>385</v>
      </c>
      <c r="Q1292" s="26" t="s">
        <v>289</v>
      </c>
      <c r="R1292" s="26">
        <v>2019</v>
      </c>
      <c r="S1292" s="22">
        <v>200390.59349999999</v>
      </c>
      <c r="T1292" s="27" t="s">
        <v>49</v>
      </c>
      <c r="U1292" s="26" t="s">
        <v>326</v>
      </c>
      <c r="V1292" s="27">
        <v>1</v>
      </c>
    </row>
    <row r="1293" spans="1:22" s="1" customFormat="1" ht="25.25" customHeight="1">
      <c r="A1293" s="26" t="s">
        <v>3831</v>
      </c>
      <c r="B1293" s="26" t="s">
        <v>23</v>
      </c>
      <c r="C1293" s="26" t="s">
        <v>24</v>
      </c>
      <c r="D1293" s="26" t="s">
        <v>3832</v>
      </c>
      <c r="E1293" s="30" t="s">
        <v>3833</v>
      </c>
      <c r="F1293" s="26" t="s">
        <v>27</v>
      </c>
      <c r="G1293" s="26" t="s">
        <v>2078</v>
      </c>
      <c r="H1293" s="26" t="s">
        <v>1133</v>
      </c>
      <c r="I1293" s="26" t="s">
        <v>30</v>
      </c>
      <c r="J1293" s="37" t="s">
        <v>3807</v>
      </c>
      <c r="K1293" s="19">
        <v>43738</v>
      </c>
      <c r="L1293" s="19">
        <v>44681</v>
      </c>
      <c r="M1293" s="27" t="s">
        <v>48</v>
      </c>
      <c r="N1293" s="26" t="s">
        <v>3834</v>
      </c>
      <c r="O1293" s="26" t="s">
        <v>287</v>
      </c>
      <c r="P1293" s="27" t="s">
        <v>385</v>
      </c>
      <c r="Q1293" s="26" t="s">
        <v>289</v>
      </c>
      <c r="R1293" s="26">
        <v>2019</v>
      </c>
      <c r="S1293" s="22">
        <v>200390.59349999999</v>
      </c>
      <c r="T1293" s="27" t="s">
        <v>49</v>
      </c>
      <c r="U1293" s="26" t="s">
        <v>326</v>
      </c>
      <c r="V1293" s="27">
        <v>1</v>
      </c>
    </row>
    <row r="1294" spans="1:22" s="1" customFormat="1" ht="25.25" customHeight="1">
      <c r="A1294" s="26" t="s">
        <v>3835</v>
      </c>
      <c r="B1294" s="26" t="s">
        <v>23</v>
      </c>
      <c r="C1294" s="26" t="s">
        <v>24</v>
      </c>
      <c r="D1294" s="26" t="s">
        <v>3836</v>
      </c>
      <c r="E1294" s="30" t="s">
        <v>3837</v>
      </c>
      <c r="F1294" s="26" t="s">
        <v>27</v>
      </c>
      <c r="G1294" s="26" t="s">
        <v>2078</v>
      </c>
      <c r="H1294" s="26" t="s">
        <v>1133</v>
      </c>
      <c r="I1294" s="26" t="s">
        <v>30</v>
      </c>
      <c r="J1294" s="37" t="s">
        <v>3807</v>
      </c>
      <c r="K1294" s="19">
        <v>43738</v>
      </c>
      <c r="L1294" s="19">
        <v>44681</v>
      </c>
      <c r="M1294" s="27" t="s">
        <v>48</v>
      </c>
      <c r="N1294" s="26" t="s">
        <v>3823</v>
      </c>
      <c r="O1294" s="26" t="s">
        <v>287</v>
      </c>
      <c r="P1294" s="27" t="s">
        <v>385</v>
      </c>
      <c r="Q1294" s="26" t="s">
        <v>289</v>
      </c>
      <c r="R1294" s="26">
        <v>2019</v>
      </c>
      <c r="S1294" s="22">
        <v>200390.59349999999</v>
      </c>
      <c r="T1294" s="27" t="s">
        <v>49</v>
      </c>
      <c r="U1294" s="26" t="s">
        <v>326</v>
      </c>
      <c r="V1294" s="27">
        <v>1</v>
      </c>
    </row>
    <row r="1295" spans="1:22" s="1" customFormat="1" ht="25.25" customHeight="1">
      <c r="A1295" s="26" t="s">
        <v>3838</v>
      </c>
      <c r="B1295" s="26" t="s">
        <v>23</v>
      </c>
      <c r="C1295" s="26" t="s">
        <v>24</v>
      </c>
      <c r="D1295" s="26" t="s">
        <v>3839</v>
      </c>
      <c r="E1295" s="30" t="s">
        <v>3840</v>
      </c>
      <c r="F1295" s="26" t="s">
        <v>27</v>
      </c>
      <c r="G1295" s="26" t="s">
        <v>2078</v>
      </c>
      <c r="H1295" s="26" t="s">
        <v>1133</v>
      </c>
      <c r="I1295" s="26" t="s">
        <v>30</v>
      </c>
      <c r="J1295" s="37" t="s">
        <v>3807</v>
      </c>
      <c r="K1295" s="19">
        <v>43738</v>
      </c>
      <c r="L1295" s="19">
        <v>44681</v>
      </c>
      <c r="M1295" s="27" t="s">
        <v>48</v>
      </c>
      <c r="N1295" s="26" t="s">
        <v>3841</v>
      </c>
      <c r="O1295" s="26" t="s">
        <v>287</v>
      </c>
      <c r="P1295" s="27" t="s">
        <v>385</v>
      </c>
      <c r="Q1295" s="26" t="s">
        <v>289</v>
      </c>
      <c r="R1295" s="26">
        <v>2019</v>
      </c>
      <c r="S1295" s="22">
        <v>200390.59349999999</v>
      </c>
      <c r="T1295" s="27" t="s">
        <v>49</v>
      </c>
      <c r="U1295" s="26" t="s">
        <v>326</v>
      </c>
      <c r="V1295" s="27">
        <v>1</v>
      </c>
    </row>
    <row r="1296" spans="1:22" s="1" customFormat="1" ht="25.25" customHeight="1">
      <c r="A1296" s="26" t="s">
        <v>3842</v>
      </c>
      <c r="B1296" s="26" t="s">
        <v>23</v>
      </c>
      <c r="C1296" s="26" t="s">
        <v>24</v>
      </c>
      <c r="D1296" s="26" t="s">
        <v>3843</v>
      </c>
      <c r="E1296" s="30" t="s">
        <v>3844</v>
      </c>
      <c r="F1296" s="26" t="s">
        <v>27</v>
      </c>
      <c r="G1296" s="26" t="s">
        <v>2078</v>
      </c>
      <c r="H1296" s="26" t="s">
        <v>1133</v>
      </c>
      <c r="I1296" s="26" t="s">
        <v>30</v>
      </c>
      <c r="J1296" s="37" t="s">
        <v>3807</v>
      </c>
      <c r="K1296" s="19">
        <v>43738</v>
      </c>
      <c r="L1296" s="19">
        <v>44681</v>
      </c>
      <c r="M1296" s="27" t="s">
        <v>48</v>
      </c>
      <c r="N1296" s="26" t="s">
        <v>3845</v>
      </c>
      <c r="O1296" s="26" t="s">
        <v>287</v>
      </c>
      <c r="P1296" s="27" t="s">
        <v>385</v>
      </c>
      <c r="Q1296" s="26" t="s">
        <v>289</v>
      </c>
      <c r="R1296" s="26">
        <v>2019</v>
      </c>
      <c r="S1296" s="22">
        <v>200390.59349999999</v>
      </c>
      <c r="T1296" s="27" t="s">
        <v>49</v>
      </c>
      <c r="U1296" s="26" t="s">
        <v>326</v>
      </c>
      <c r="V1296" s="27">
        <v>1</v>
      </c>
    </row>
    <row r="1297" spans="1:22" ht="25.25" customHeight="1">
      <c r="A1297" s="26" t="s">
        <v>3846</v>
      </c>
      <c r="B1297" s="26" t="s">
        <v>23</v>
      </c>
      <c r="C1297" s="26" t="s">
        <v>24</v>
      </c>
      <c r="D1297" s="26" t="s">
        <v>3847</v>
      </c>
      <c r="E1297" s="30" t="s">
        <v>3848</v>
      </c>
      <c r="F1297" s="26" t="s">
        <v>27</v>
      </c>
      <c r="G1297" s="26" t="s">
        <v>2078</v>
      </c>
      <c r="H1297" s="26" t="s">
        <v>1133</v>
      </c>
      <c r="I1297" s="26" t="s">
        <v>30</v>
      </c>
      <c r="J1297" s="37" t="s">
        <v>3807</v>
      </c>
      <c r="K1297" s="19">
        <v>43738</v>
      </c>
      <c r="L1297" s="19">
        <v>44681</v>
      </c>
      <c r="M1297" s="27" t="s">
        <v>48</v>
      </c>
      <c r="N1297" s="26" t="s">
        <v>3849</v>
      </c>
      <c r="O1297" s="26" t="s">
        <v>287</v>
      </c>
      <c r="P1297" s="27" t="s">
        <v>385</v>
      </c>
      <c r="Q1297" s="26" t="s">
        <v>289</v>
      </c>
      <c r="R1297" s="26">
        <v>2019</v>
      </c>
      <c r="S1297" s="22">
        <v>200390.59349999999</v>
      </c>
      <c r="T1297" s="27" t="s">
        <v>49</v>
      </c>
      <c r="U1297" s="26" t="s">
        <v>326</v>
      </c>
      <c r="V1297" s="27">
        <v>1</v>
      </c>
    </row>
    <row r="1298" spans="1:22" ht="25.25" customHeight="1">
      <c r="A1298" s="26" t="s">
        <v>3850</v>
      </c>
      <c r="B1298" s="26" t="s">
        <v>23</v>
      </c>
      <c r="C1298" s="26" t="s">
        <v>24</v>
      </c>
      <c r="D1298" s="26" t="s">
        <v>3851</v>
      </c>
      <c r="E1298" s="30" t="s">
        <v>3852</v>
      </c>
      <c r="F1298" s="26" t="s">
        <v>27</v>
      </c>
      <c r="G1298" s="26" t="s">
        <v>2078</v>
      </c>
      <c r="H1298" s="26" t="s">
        <v>1133</v>
      </c>
      <c r="I1298" s="26" t="s">
        <v>30</v>
      </c>
      <c r="J1298" s="37" t="s">
        <v>3807</v>
      </c>
      <c r="K1298" s="19">
        <v>43738</v>
      </c>
      <c r="L1298" s="19">
        <v>44681</v>
      </c>
      <c r="M1298" s="27" t="s">
        <v>48</v>
      </c>
      <c r="N1298" s="26" t="s">
        <v>3845</v>
      </c>
      <c r="O1298" s="26" t="s">
        <v>287</v>
      </c>
      <c r="P1298" s="27" t="s">
        <v>385</v>
      </c>
      <c r="Q1298" s="26" t="s">
        <v>289</v>
      </c>
      <c r="R1298" s="26">
        <v>2019</v>
      </c>
      <c r="S1298" s="22">
        <v>200390.59349999999</v>
      </c>
      <c r="T1298" s="27" t="s">
        <v>49</v>
      </c>
      <c r="U1298" s="26" t="s">
        <v>326</v>
      </c>
      <c r="V1298" s="27">
        <v>1</v>
      </c>
    </row>
    <row r="1299" spans="1:22" ht="25.25" customHeight="1">
      <c r="A1299" s="26" t="s">
        <v>3853</v>
      </c>
      <c r="B1299" s="26" t="s">
        <v>23</v>
      </c>
      <c r="C1299" s="26" t="s">
        <v>24</v>
      </c>
      <c r="D1299" s="26" t="s">
        <v>3854</v>
      </c>
      <c r="E1299" s="30" t="s">
        <v>3855</v>
      </c>
      <c r="F1299" s="26" t="s">
        <v>27</v>
      </c>
      <c r="G1299" s="26" t="s">
        <v>2078</v>
      </c>
      <c r="H1299" s="26" t="s">
        <v>1133</v>
      </c>
      <c r="I1299" s="26" t="s">
        <v>30</v>
      </c>
      <c r="J1299" s="37" t="s">
        <v>3807</v>
      </c>
      <c r="K1299" s="19">
        <v>43738</v>
      </c>
      <c r="L1299" s="19">
        <v>44681</v>
      </c>
      <c r="M1299" s="27" t="s">
        <v>48</v>
      </c>
      <c r="N1299" s="26" t="s">
        <v>3849</v>
      </c>
      <c r="O1299" s="26" t="s">
        <v>287</v>
      </c>
      <c r="P1299" s="27" t="s">
        <v>385</v>
      </c>
      <c r="Q1299" s="26" t="s">
        <v>289</v>
      </c>
      <c r="R1299" s="26">
        <v>2019</v>
      </c>
      <c r="S1299" s="22">
        <v>200390.59349999999</v>
      </c>
      <c r="T1299" s="27" t="s">
        <v>49</v>
      </c>
      <c r="U1299" s="26" t="s">
        <v>326</v>
      </c>
      <c r="V1299" s="27">
        <v>1</v>
      </c>
    </row>
    <row r="1300" spans="1:22" ht="25.25" customHeight="1">
      <c r="A1300" s="26" t="s">
        <v>3856</v>
      </c>
      <c r="B1300" s="26" t="s">
        <v>23</v>
      </c>
      <c r="C1300" s="26" t="s">
        <v>24</v>
      </c>
      <c r="D1300" s="26" t="s">
        <v>3857</v>
      </c>
      <c r="E1300" s="30" t="s">
        <v>3858</v>
      </c>
      <c r="F1300" s="26" t="s">
        <v>27</v>
      </c>
      <c r="G1300" s="26" t="s">
        <v>2078</v>
      </c>
      <c r="H1300" s="26" t="s">
        <v>1133</v>
      </c>
      <c r="I1300" s="26" t="s">
        <v>30</v>
      </c>
      <c r="J1300" s="37" t="s">
        <v>3807</v>
      </c>
      <c r="K1300" s="19">
        <v>43738</v>
      </c>
      <c r="L1300" s="19">
        <v>44681</v>
      </c>
      <c r="M1300" s="27" t="s">
        <v>48</v>
      </c>
      <c r="N1300" s="26" t="s">
        <v>3859</v>
      </c>
      <c r="O1300" s="26" t="s">
        <v>287</v>
      </c>
      <c r="P1300" s="27" t="s">
        <v>385</v>
      </c>
      <c r="Q1300" s="26" t="s">
        <v>289</v>
      </c>
      <c r="R1300" s="26">
        <v>2019</v>
      </c>
      <c r="S1300" s="22">
        <v>200390.59349999999</v>
      </c>
      <c r="T1300" s="27" t="s">
        <v>49</v>
      </c>
      <c r="U1300" s="26" t="s">
        <v>326</v>
      </c>
      <c r="V1300" s="27">
        <v>1</v>
      </c>
    </row>
    <row r="1301" spans="1:22" ht="25.25" customHeight="1">
      <c r="A1301" s="26" t="s">
        <v>3860</v>
      </c>
      <c r="B1301" s="26" t="s">
        <v>23</v>
      </c>
      <c r="C1301" s="26" t="s">
        <v>24</v>
      </c>
      <c r="D1301" s="26" t="s">
        <v>3861</v>
      </c>
      <c r="E1301" s="30" t="s">
        <v>3862</v>
      </c>
      <c r="F1301" s="26" t="s">
        <v>27</v>
      </c>
      <c r="G1301" s="26" t="s">
        <v>2078</v>
      </c>
      <c r="H1301" s="26" t="s">
        <v>1133</v>
      </c>
      <c r="I1301" s="26" t="s">
        <v>30</v>
      </c>
      <c r="J1301" s="37" t="s">
        <v>3807</v>
      </c>
      <c r="K1301" s="19">
        <v>43738</v>
      </c>
      <c r="L1301" s="19">
        <v>44681</v>
      </c>
      <c r="M1301" s="27" t="s">
        <v>48</v>
      </c>
      <c r="N1301" s="26" t="s">
        <v>716</v>
      </c>
      <c r="O1301" s="26" t="s">
        <v>287</v>
      </c>
      <c r="P1301" s="27" t="s">
        <v>385</v>
      </c>
      <c r="Q1301" s="26" t="s">
        <v>289</v>
      </c>
      <c r="R1301" s="26">
        <v>2019</v>
      </c>
      <c r="S1301" s="22">
        <v>200390.59349999999</v>
      </c>
      <c r="T1301" s="27" t="s">
        <v>49</v>
      </c>
      <c r="U1301" s="26" t="s">
        <v>326</v>
      </c>
      <c r="V1301" s="27">
        <v>1</v>
      </c>
    </row>
    <row r="1302" spans="1:22" ht="25.25" customHeight="1">
      <c r="A1302" s="26" t="s">
        <v>3863</v>
      </c>
      <c r="B1302" s="26" t="s">
        <v>23</v>
      </c>
      <c r="C1302" s="26" t="s">
        <v>24</v>
      </c>
      <c r="D1302" s="27" t="s">
        <v>3864</v>
      </c>
      <c r="E1302" s="20" t="s">
        <v>3865</v>
      </c>
      <c r="F1302" s="28" t="s">
        <v>121</v>
      </c>
      <c r="G1302" s="27" t="s">
        <v>283</v>
      </c>
      <c r="H1302" s="29" t="s">
        <v>284</v>
      </c>
      <c r="I1302" s="26" t="s">
        <v>116</v>
      </c>
      <c r="J1302" s="37" t="s">
        <v>337</v>
      </c>
      <c r="K1302" s="18">
        <v>44075</v>
      </c>
      <c r="L1302" s="19">
        <v>44681</v>
      </c>
      <c r="M1302" s="27" t="s">
        <v>48</v>
      </c>
      <c r="N1302" s="27" t="s">
        <v>32</v>
      </c>
      <c r="O1302" s="26" t="s">
        <v>287</v>
      </c>
      <c r="P1302" s="26" t="s">
        <v>288</v>
      </c>
      <c r="Q1302" s="26" t="s">
        <v>289</v>
      </c>
      <c r="R1302" s="26">
        <v>2018</v>
      </c>
      <c r="S1302" s="22">
        <v>230400.2</v>
      </c>
      <c r="T1302" s="27" t="s">
        <v>49</v>
      </c>
      <c r="U1302" s="27" t="s">
        <v>50</v>
      </c>
      <c r="V1302" s="27">
        <v>1</v>
      </c>
    </row>
    <row r="1303" spans="1:22" ht="25.25" customHeight="1">
      <c r="A1303" s="26" t="s">
        <v>3866</v>
      </c>
      <c r="B1303" s="26" t="s">
        <v>23</v>
      </c>
      <c r="C1303" s="26" t="s">
        <v>24</v>
      </c>
      <c r="D1303" s="27" t="s">
        <v>3867</v>
      </c>
      <c r="E1303" s="20" t="s">
        <v>3868</v>
      </c>
      <c r="F1303" s="28" t="s">
        <v>121</v>
      </c>
      <c r="G1303" s="27" t="s">
        <v>283</v>
      </c>
      <c r="H1303" s="29" t="s">
        <v>284</v>
      </c>
      <c r="I1303" s="26" t="s">
        <v>116</v>
      </c>
      <c r="J1303" s="37" t="s">
        <v>354</v>
      </c>
      <c r="K1303" s="18">
        <v>44063</v>
      </c>
      <c r="L1303" s="19">
        <v>44681</v>
      </c>
      <c r="M1303" s="27" t="s">
        <v>48</v>
      </c>
      <c r="N1303" s="27" t="s">
        <v>32</v>
      </c>
      <c r="O1303" s="26" t="s">
        <v>287</v>
      </c>
      <c r="P1303" s="26" t="s">
        <v>288</v>
      </c>
      <c r="Q1303" s="26" t="s">
        <v>289</v>
      </c>
      <c r="R1303" s="26">
        <v>2018</v>
      </c>
      <c r="S1303" s="22">
        <v>230400.2</v>
      </c>
      <c r="T1303" s="27" t="s">
        <v>49</v>
      </c>
      <c r="U1303" s="27" t="s">
        <v>50</v>
      </c>
      <c r="V1303" s="27">
        <v>1</v>
      </c>
    </row>
    <row r="1304" spans="1:22" ht="25.25" customHeight="1">
      <c r="A1304" s="26" t="s">
        <v>3869</v>
      </c>
      <c r="B1304" s="26" t="s">
        <v>23</v>
      </c>
      <c r="C1304" s="26" t="s">
        <v>24</v>
      </c>
      <c r="D1304" s="27" t="s">
        <v>3870</v>
      </c>
      <c r="E1304" s="20" t="s">
        <v>3871</v>
      </c>
      <c r="F1304" s="28" t="s">
        <v>121</v>
      </c>
      <c r="G1304" s="27" t="s">
        <v>283</v>
      </c>
      <c r="H1304" s="29" t="s">
        <v>284</v>
      </c>
      <c r="I1304" s="26" t="s">
        <v>116</v>
      </c>
      <c r="J1304" s="37" t="s">
        <v>337</v>
      </c>
      <c r="K1304" s="18">
        <v>44075</v>
      </c>
      <c r="L1304" s="19">
        <v>44681</v>
      </c>
      <c r="M1304" s="27" t="s">
        <v>48</v>
      </c>
      <c r="N1304" s="27" t="s">
        <v>32</v>
      </c>
      <c r="O1304" s="26" t="s">
        <v>287</v>
      </c>
      <c r="P1304" s="26" t="s">
        <v>288</v>
      </c>
      <c r="Q1304" s="26" t="s">
        <v>289</v>
      </c>
      <c r="R1304" s="26">
        <v>2018</v>
      </c>
      <c r="S1304" s="22">
        <v>230400.2</v>
      </c>
      <c r="T1304" s="27" t="s">
        <v>49</v>
      </c>
      <c r="U1304" s="27" t="s">
        <v>50</v>
      </c>
      <c r="V1304" s="27">
        <v>1</v>
      </c>
    </row>
    <row r="1305" spans="1:22" ht="25.25" customHeight="1">
      <c r="A1305" s="26" t="s">
        <v>3872</v>
      </c>
      <c r="B1305" s="26" t="s">
        <v>23</v>
      </c>
      <c r="C1305" s="26" t="s">
        <v>24</v>
      </c>
      <c r="D1305" s="27" t="s">
        <v>3873</v>
      </c>
      <c r="E1305" s="20" t="s">
        <v>3874</v>
      </c>
      <c r="F1305" s="28" t="s">
        <v>121</v>
      </c>
      <c r="G1305" s="27" t="s">
        <v>283</v>
      </c>
      <c r="H1305" s="29" t="s">
        <v>284</v>
      </c>
      <c r="I1305" s="26" t="s">
        <v>116</v>
      </c>
      <c r="J1305" s="37" t="s">
        <v>354</v>
      </c>
      <c r="K1305" s="18">
        <v>44063</v>
      </c>
      <c r="L1305" s="19">
        <v>44681</v>
      </c>
      <c r="M1305" s="27" t="s">
        <v>48</v>
      </c>
      <c r="N1305" s="27" t="s">
        <v>32</v>
      </c>
      <c r="O1305" s="26" t="s">
        <v>287</v>
      </c>
      <c r="P1305" s="26" t="s">
        <v>288</v>
      </c>
      <c r="Q1305" s="26" t="s">
        <v>289</v>
      </c>
      <c r="R1305" s="26">
        <v>2018</v>
      </c>
      <c r="S1305" s="22">
        <v>230400.2</v>
      </c>
      <c r="T1305" s="27" t="s">
        <v>49</v>
      </c>
      <c r="U1305" s="27" t="s">
        <v>50</v>
      </c>
      <c r="V1305" s="27">
        <v>1</v>
      </c>
    </row>
    <row r="1306" spans="1:22" ht="25.25" customHeight="1">
      <c r="A1306" s="26" t="s">
        <v>3875</v>
      </c>
      <c r="B1306" s="26" t="s">
        <v>23</v>
      </c>
      <c r="C1306" s="26" t="s">
        <v>24</v>
      </c>
      <c r="D1306" s="27" t="s">
        <v>3876</v>
      </c>
      <c r="E1306" s="20" t="s">
        <v>3877</v>
      </c>
      <c r="F1306" s="28" t="s">
        <v>121</v>
      </c>
      <c r="G1306" s="27" t="s">
        <v>283</v>
      </c>
      <c r="H1306" s="29" t="s">
        <v>284</v>
      </c>
      <c r="I1306" s="26" t="s">
        <v>116</v>
      </c>
      <c r="J1306" s="37" t="s">
        <v>354</v>
      </c>
      <c r="K1306" s="18">
        <v>44077</v>
      </c>
      <c r="L1306" s="19">
        <v>44681</v>
      </c>
      <c r="M1306" s="27" t="s">
        <v>48</v>
      </c>
      <c r="N1306" s="27" t="s">
        <v>32</v>
      </c>
      <c r="O1306" s="26" t="s">
        <v>287</v>
      </c>
      <c r="P1306" s="26" t="s">
        <v>288</v>
      </c>
      <c r="Q1306" s="26" t="s">
        <v>289</v>
      </c>
      <c r="R1306" s="26">
        <v>2018</v>
      </c>
      <c r="S1306" s="22">
        <v>162150.01</v>
      </c>
      <c r="T1306" s="27" t="s">
        <v>49</v>
      </c>
      <c r="U1306" s="27" t="s">
        <v>50</v>
      </c>
      <c r="V1306" s="27">
        <v>1</v>
      </c>
    </row>
    <row r="1307" spans="1:22" ht="25.25" customHeight="1">
      <c r="A1307" s="26" t="s">
        <v>3878</v>
      </c>
      <c r="B1307" s="26" t="s">
        <v>23</v>
      </c>
      <c r="C1307" s="26" t="s">
        <v>24</v>
      </c>
      <c r="D1307" s="27" t="s">
        <v>3879</v>
      </c>
      <c r="E1307" s="20" t="s">
        <v>3880</v>
      </c>
      <c r="F1307" s="26" t="s">
        <v>121</v>
      </c>
      <c r="G1307" s="26" t="s">
        <v>640</v>
      </c>
      <c r="H1307" s="26" t="s">
        <v>273</v>
      </c>
      <c r="I1307" s="26" t="s">
        <v>116</v>
      </c>
      <c r="J1307" s="37" t="s">
        <v>2583</v>
      </c>
      <c r="K1307" s="19">
        <v>44085</v>
      </c>
      <c r="L1307" s="19">
        <v>44681</v>
      </c>
      <c r="M1307" s="26" t="s">
        <v>48</v>
      </c>
      <c r="N1307" s="27" t="s">
        <v>32</v>
      </c>
      <c r="O1307" s="26" t="s">
        <v>34</v>
      </c>
      <c r="P1307" s="26" t="s">
        <v>193</v>
      </c>
      <c r="Q1307" s="26" t="s">
        <v>194</v>
      </c>
      <c r="R1307" s="26">
        <v>2019</v>
      </c>
      <c r="S1307" s="24">
        <v>628667.25</v>
      </c>
      <c r="T1307" s="26" t="s">
        <v>49</v>
      </c>
      <c r="U1307" s="26" t="s">
        <v>50</v>
      </c>
      <c r="V1307" s="27">
        <v>1</v>
      </c>
    </row>
    <row r="1308" spans="1:22" ht="25.25" customHeight="1">
      <c r="A1308" s="26" t="s">
        <v>7811</v>
      </c>
      <c r="B1308" s="27" t="s">
        <v>23</v>
      </c>
      <c r="C1308" s="27" t="s">
        <v>24</v>
      </c>
      <c r="D1308" s="27" t="s">
        <v>7812</v>
      </c>
      <c r="E1308" s="20" t="s">
        <v>7813</v>
      </c>
      <c r="F1308" s="26" t="s">
        <v>482</v>
      </c>
      <c r="G1308" s="27" t="s">
        <v>1321</v>
      </c>
      <c r="H1308" s="29" t="s">
        <v>284</v>
      </c>
      <c r="I1308" s="26" t="s">
        <v>116</v>
      </c>
      <c r="J1308" s="37" t="s">
        <v>306</v>
      </c>
      <c r="K1308" s="18">
        <v>44460</v>
      </c>
      <c r="L1308" s="19">
        <v>44681</v>
      </c>
      <c r="M1308" s="27" t="s">
        <v>48</v>
      </c>
      <c r="N1308" s="27" t="s">
        <v>438</v>
      </c>
      <c r="O1308" s="27" t="s">
        <v>287</v>
      </c>
      <c r="P1308" s="27" t="s">
        <v>413</v>
      </c>
      <c r="Q1308" s="27" t="s">
        <v>295</v>
      </c>
      <c r="R1308" s="27">
        <v>2019</v>
      </c>
      <c r="S1308" s="22">
        <v>263076</v>
      </c>
      <c r="T1308" s="27" t="s">
        <v>49</v>
      </c>
      <c r="U1308" s="27" t="s">
        <v>50</v>
      </c>
      <c r="V1308" s="27">
        <v>1</v>
      </c>
    </row>
    <row r="1309" spans="1:22" ht="25.25" customHeight="1">
      <c r="A1309" s="26" t="s">
        <v>3881</v>
      </c>
      <c r="B1309" s="27" t="s">
        <v>23</v>
      </c>
      <c r="C1309" s="26" t="s">
        <v>24</v>
      </c>
      <c r="D1309" s="26" t="s">
        <v>3882</v>
      </c>
      <c r="E1309" s="30" t="s">
        <v>3883</v>
      </c>
      <c r="F1309" s="26" t="s">
        <v>482</v>
      </c>
      <c r="G1309" s="27" t="s">
        <v>247</v>
      </c>
      <c r="H1309" s="27" t="s">
        <v>123</v>
      </c>
      <c r="I1309" s="26" t="s">
        <v>30</v>
      </c>
      <c r="J1309" s="28" t="s">
        <v>3341</v>
      </c>
      <c r="K1309" s="18">
        <v>43717</v>
      </c>
      <c r="L1309" s="19">
        <v>44681</v>
      </c>
      <c r="M1309" s="27" t="s">
        <v>33</v>
      </c>
      <c r="N1309" s="27">
        <v>814503</v>
      </c>
      <c r="O1309" s="27" t="s">
        <v>34</v>
      </c>
      <c r="P1309" s="27" t="s">
        <v>127</v>
      </c>
      <c r="Q1309" s="27" t="s">
        <v>119</v>
      </c>
      <c r="R1309" s="27">
        <v>2019</v>
      </c>
      <c r="S1309" s="50">
        <v>394723.20549999998</v>
      </c>
      <c r="T1309" s="27" t="s">
        <v>36</v>
      </c>
      <c r="U1309" s="27" t="s">
        <v>37</v>
      </c>
      <c r="V1309" s="27">
        <v>1</v>
      </c>
    </row>
    <row r="1310" spans="1:22" ht="25.25" customHeight="1">
      <c r="A1310" s="26" t="s">
        <v>3884</v>
      </c>
      <c r="B1310" s="27" t="s">
        <v>23</v>
      </c>
      <c r="C1310" s="26" t="s">
        <v>24</v>
      </c>
      <c r="D1310" s="26" t="s">
        <v>3885</v>
      </c>
      <c r="E1310" s="30" t="s">
        <v>3886</v>
      </c>
      <c r="F1310" s="26" t="s">
        <v>482</v>
      </c>
      <c r="G1310" s="27" t="s">
        <v>247</v>
      </c>
      <c r="H1310" s="27" t="s">
        <v>123</v>
      </c>
      <c r="I1310" s="26" t="s">
        <v>30</v>
      </c>
      <c r="J1310" s="28" t="s">
        <v>3341</v>
      </c>
      <c r="K1310" s="18">
        <v>43717</v>
      </c>
      <c r="L1310" s="19">
        <v>44681</v>
      </c>
      <c r="M1310" s="27" t="s">
        <v>33</v>
      </c>
      <c r="N1310" s="27">
        <v>814503</v>
      </c>
      <c r="O1310" s="27" t="s">
        <v>34</v>
      </c>
      <c r="P1310" s="27" t="s">
        <v>127</v>
      </c>
      <c r="Q1310" s="27" t="s">
        <v>119</v>
      </c>
      <c r="R1310" s="27">
        <v>2019</v>
      </c>
      <c r="S1310" s="50">
        <v>394723.20549999998</v>
      </c>
      <c r="T1310" s="27" t="s">
        <v>36</v>
      </c>
      <c r="U1310" s="27" t="s">
        <v>37</v>
      </c>
      <c r="V1310" s="27">
        <v>1</v>
      </c>
    </row>
    <row r="1311" spans="1:22" ht="25.25" customHeight="1">
      <c r="A1311" s="26" t="s">
        <v>3887</v>
      </c>
      <c r="B1311" s="27" t="s">
        <v>23</v>
      </c>
      <c r="C1311" s="27" t="s">
        <v>1219</v>
      </c>
      <c r="D1311" s="26" t="s">
        <v>3888</v>
      </c>
      <c r="E1311" s="30" t="s">
        <v>32</v>
      </c>
      <c r="F1311" s="26" t="s">
        <v>482</v>
      </c>
      <c r="G1311" s="27" t="s">
        <v>247</v>
      </c>
      <c r="H1311" s="27" t="s">
        <v>123</v>
      </c>
      <c r="I1311" s="26" t="s">
        <v>30</v>
      </c>
      <c r="J1311" s="28" t="s">
        <v>3341</v>
      </c>
      <c r="K1311" s="18">
        <v>43717</v>
      </c>
      <c r="L1311" s="19">
        <v>44681</v>
      </c>
      <c r="M1311" s="27" t="s">
        <v>93</v>
      </c>
      <c r="N1311" s="27" t="s">
        <v>32</v>
      </c>
      <c r="O1311" s="27" t="s">
        <v>34</v>
      </c>
      <c r="P1311" s="27" t="s">
        <v>127</v>
      </c>
      <c r="Q1311" s="27" t="s">
        <v>119</v>
      </c>
      <c r="R1311" s="27">
        <v>2019</v>
      </c>
      <c r="S1311" s="50">
        <v>394723.20549999998</v>
      </c>
      <c r="T1311" s="27" t="s">
        <v>94</v>
      </c>
      <c r="U1311" s="33" t="s">
        <v>58</v>
      </c>
      <c r="V1311" s="27">
        <v>1</v>
      </c>
    </row>
    <row r="1312" spans="1:22" ht="25.25" customHeight="1">
      <c r="A1312" s="26" t="s">
        <v>3889</v>
      </c>
      <c r="B1312" s="27" t="s">
        <v>23</v>
      </c>
      <c r="C1312" s="27" t="s">
        <v>1219</v>
      </c>
      <c r="D1312" s="26" t="s">
        <v>3890</v>
      </c>
      <c r="E1312" s="30" t="s">
        <v>32</v>
      </c>
      <c r="F1312" s="26" t="s">
        <v>482</v>
      </c>
      <c r="G1312" s="27" t="s">
        <v>247</v>
      </c>
      <c r="H1312" s="27" t="s">
        <v>123</v>
      </c>
      <c r="I1312" s="26" t="s">
        <v>30</v>
      </c>
      <c r="J1312" s="28" t="s">
        <v>3341</v>
      </c>
      <c r="K1312" s="18">
        <v>43717</v>
      </c>
      <c r="L1312" s="19">
        <v>44681</v>
      </c>
      <c r="M1312" s="27" t="s">
        <v>93</v>
      </c>
      <c r="N1312" s="27" t="s">
        <v>32</v>
      </c>
      <c r="O1312" s="27" t="s">
        <v>34</v>
      </c>
      <c r="P1312" s="27" t="s">
        <v>127</v>
      </c>
      <c r="Q1312" s="27" t="s">
        <v>119</v>
      </c>
      <c r="R1312" s="27">
        <v>2019</v>
      </c>
      <c r="S1312" s="50">
        <v>394723.20549999998</v>
      </c>
      <c r="T1312" s="27" t="s">
        <v>94</v>
      </c>
      <c r="U1312" s="33" t="s">
        <v>58</v>
      </c>
      <c r="V1312" s="27">
        <v>1</v>
      </c>
    </row>
    <row r="1313" spans="1:22" s="54" customFormat="1" ht="25.25" customHeight="1">
      <c r="A1313" s="26" t="s">
        <v>3891</v>
      </c>
      <c r="B1313" s="27" t="s">
        <v>23</v>
      </c>
      <c r="C1313" s="26" t="s">
        <v>24</v>
      </c>
      <c r="D1313" s="26" t="s">
        <v>3892</v>
      </c>
      <c r="E1313" s="30" t="s">
        <v>32</v>
      </c>
      <c r="F1313" s="26" t="s">
        <v>482</v>
      </c>
      <c r="G1313" s="27" t="s">
        <v>247</v>
      </c>
      <c r="H1313" s="27" t="s">
        <v>123</v>
      </c>
      <c r="I1313" s="26" t="s">
        <v>30</v>
      </c>
      <c r="J1313" s="28" t="s">
        <v>3341</v>
      </c>
      <c r="K1313" s="18">
        <v>43717</v>
      </c>
      <c r="L1313" s="19">
        <v>44681</v>
      </c>
      <c r="M1313" s="26" t="s">
        <v>55</v>
      </c>
      <c r="N1313" s="27" t="s">
        <v>845</v>
      </c>
      <c r="O1313" s="27" t="s">
        <v>34</v>
      </c>
      <c r="P1313" s="27" t="s">
        <v>127</v>
      </c>
      <c r="Q1313" s="27" t="s">
        <v>119</v>
      </c>
      <c r="R1313" s="27">
        <v>2019</v>
      </c>
      <c r="S1313" s="50">
        <v>394723.20549999998</v>
      </c>
      <c r="T1313" s="27" t="s">
        <v>229</v>
      </c>
      <c r="U1313" s="33" t="s">
        <v>58</v>
      </c>
      <c r="V1313" s="27">
        <v>1</v>
      </c>
    </row>
    <row r="1314" spans="1:22" ht="25.25" customHeight="1">
      <c r="A1314" s="26" t="s">
        <v>3893</v>
      </c>
      <c r="B1314" s="27" t="s">
        <v>23</v>
      </c>
      <c r="C1314" s="27" t="s">
        <v>1219</v>
      </c>
      <c r="D1314" s="26" t="s">
        <v>3894</v>
      </c>
      <c r="E1314" s="30" t="s">
        <v>32</v>
      </c>
      <c r="F1314" s="26" t="s">
        <v>482</v>
      </c>
      <c r="G1314" s="27" t="s">
        <v>247</v>
      </c>
      <c r="H1314" s="27" t="s">
        <v>123</v>
      </c>
      <c r="I1314" s="26" t="s">
        <v>30</v>
      </c>
      <c r="J1314" s="28" t="s">
        <v>3341</v>
      </c>
      <c r="K1314" s="18">
        <v>43717</v>
      </c>
      <c r="L1314" s="19">
        <v>44681</v>
      </c>
      <c r="M1314" s="27" t="s">
        <v>93</v>
      </c>
      <c r="N1314" s="27" t="s">
        <v>32</v>
      </c>
      <c r="O1314" s="27" t="s">
        <v>34</v>
      </c>
      <c r="P1314" s="27" t="s">
        <v>127</v>
      </c>
      <c r="Q1314" s="27" t="s">
        <v>119</v>
      </c>
      <c r="R1314" s="27">
        <v>2019</v>
      </c>
      <c r="S1314" s="50">
        <v>394723.20549999998</v>
      </c>
      <c r="T1314" s="27" t="s">
        <v>94</v>
      </c>
      <c r="U1314" s="33" t="s">
        <v>58</v>
      </c>
      <c r="V1314" s="27">
        <v>1</v>
      </c>
    </row>
    <row r="1315" spans="1:22" ht="25.25" customHeight="1">
      <c r="A1315" s="31" t="s">
        <v>3895</v>
      </c>
      <c r="B1315" s="31" t="s">
        <v>23</v>
      </c>
      <c r="C1315" s="31" t="s">
        <v>24</v>
      </c>
      <c r="D1315" s="33" t="s">
        <v>3896</v>
      </c>
      <c r="E1315" s="13" t="s">
        <v>3897</v>
      </c>
      <c r="F1315" s="31" t="s">
        <v>121</v>
      </c>
      <c r="G1315" s="31" t="s">
        <v>640</v>
      </c>
      <c r="H1315" s="31" t="s">
        <v>273</v>
      </c>
      <c r="I1315" s="31" t="s">
        <v>116</v>
      </c>
      <c r="J1315" s="41" t="s">
        <v>2583</v>
      </c>
      <c r="K1315" s="9">
        <v>44085</v>
      </c>
      <c r="L1315" s="19">
        <v>44681</v>
      </c>
      <c r="M1315" s="31" t="s">
        <v>48</v>
      </c>
      <c r="N1315" s="32" t="s">
        <v>32</v>
      </c>
      <c r="O1315" s="31" t="s">
        <v>34</v>
      </c>
      <c r="P1315" s="31" t="s">
        <v>193</v>
      </c>
      <c r="Q1315" s="31" t="s">
        <v>194</v>
      </c>
      <c r="R1315" s="31">
        <v>2019</v>
      </c>
      <c r="S1315" s="17">
        <v>628667.25</v>
      </c>
      <c r="T1315" s="31" t="s">
        <v>49</v>
      </c>
      <c r="U1315" s="31" t="s">
        <v>50</v>
      </c>
      <c r="V1315" s="27">
        <v>1</v>
      </c>
    </row>
    <row r="1316" spans="1:22" s="51" customFormat="1" ht="25.25" customHeight="1">
      <c r="A1316" s="26" t="s">
        <v>3898</v>
      </c>
      <c r="B1316" s="27" t="s">
        <v>23</v>
      </c>
      <c r="C1316" s="27" t="s">
        <v>1219</v>
      </c>
      <c r="D1316" s="27" t="s">
        <v>3899</v>
      </c>
      <c r="E1316" s="20" t="s">
        <v>3900</v>
      </c>
      <c r="F1316" s="27" t="s">
        <v>65</v>
      </c>
      <c r="G1316" s="40" t="s">
        <v>3901</v>
      </c>
      <c r="H1316" s="27" t="s">
        <v>123</v>
      </c>
      <c r="I1316" s="26" t="s">
        <v>30</v>
      </c>
      <c r="J1316" s="28" t="s">
        <v>3341</v>
      </c>
      <c r="K1316" s="19">
        <v>43728</v>
      </c>
      <c r="L1316" s="19">
        <v>44681</v>
      </c>
      <c r="M1316" s="26" t="s">
        <v>55</v>
      </c>
      <c r="N1316" s="27" t="s">
        <v>32</v>
      </c>
      <c r="O1316" s="27" t="s">
        <v>34</v>
      </c>
      <c r="P1316" s="27" t="s">
        <v>127</v>
      </c>
      <c r="Q1316" s="27" t="s">
        <v>119</v>
      </c>
      <c r="R1316" s="27">
        <v>2019</v>
      </c>
      <c r="S1316" s="50">
        <v>304338.70250000001</v>
      </c>
      <c r="T1316" s="27" t="s">
        <v>229</v>
      </c>
      <c r="U1316" s="33" t="s">
        <v>58</v>
      </c>
      <c r="V1316" s="27">
        <v>1</v>
      </c>
    </row>
    <row r="1317" spans="1:22" ht="25.25" customHeight="1">
      <c r="A1317" s="26" t="s">
        <v>3902</v>
      </c>
      <c r="B1317" s="27" t="s">
        <v>23</v>
      </c>
      <c r="C1317" s="27" t="s">
        <v>1219</v>
      </c>
      <c r="D1317" s="27" t="s">
        <v>3903</v>
      </c>
      <c r="E1317" s="20" t="s">
        <v>3904</v>
      </c>
      <c r="F1317" s="27" t="s">
        <v>65</v>
      </c>
      <c r="G1317" s="40" t="s">
        <v>3901</v>
      </c>
      <c r="H1317" s="27" t="s">
        <v>123</v>
      </c>
      <c r="I1317" s="26" t="s">
        <v>30</v>
      </c>
      <c r="J1317" s="28" t="s">
        <v>3341</v>
      </c>
      <c r="K1317" s="19">
        <v>43728</v>
      </c>
      <c r="L1317" s="19">
        <v>44681</v>
      </c>
      <c r="M1317" s="26" t="s">
        <v>55</v>
      </c>
      <c r="N1317" s="27" t="s">
        <v>1395</v>
      </c>
      <c r="O1317" s="27" t="s">
        <v>34</v>
      </c>
      <c r="P1317" s="27" t="s">
        <v>127</v>
      </c>
      <c r="Q1317" s="27" t="s">
        <v>119</v>
      </c>
      <c r="R1317" s="27">
        <v>2019</v>
      </c>
      <c r="S1317" s="50">
        <v>304338.70250000001</v>
      </c>
      <c r="T1317" s="27" t="s">
        <v>229</v>
      </c>
      <c r="U1317" s="33" t="s">
        <v>58</v>
      </c>
      <c r="V1317" s="27">
        <v>1</v>
      </c>
    </row>
    <row r="1318" spans="1:22" ht="25.25" customHeight="1">
      <c r="A1318" s="26" t="s">
        <v>3905</v>
      </c>
      <c r="B1318" s="27" t="s">
        <v>23</v>
      </c>
      <c r="C1318" s="27" t="s">
        <v>1219</v>
      </c>
      <c r="D1318" s="27" t="s">
        <v>3906</v>
      </c>
      <c r="E1318" s="20" t="s">
        <v>3907</v>
      </c>
      <c r="F1318" s="27" t="s">
        <v>65</v>
      </c>
      <c r="G1318" s="40" t="s">
        <v>3901</v>
      </c>
      <c r="H1318" s="27" t="s">
        <v>123</v>
      </c>
      <c r="I1318" s="26" t="s">
        <v>30</v>
      </c>
      <c r="J1318" s="28" t="s">
        <v>3341</v>
      </c>
      <c r="K1318" s="19">
        <v>43728</v>
      </c>
      <c r="L1318" s="19">
        <v>44681</v>
      </c>
      <c r="M1318" s="27" t="s">
        <v>33</v>
      </c>
      <c r="N1318" s="27">
        <v>815003</v>
      </c>
      <c r="O1318" s="27" t="s">
        <v>34</v>
      </c>
      <c r="P1318" s="27" t="s">
        <v>127</v>
      </c>
      <c r="Q1318" s="27" t="s">
        <v>119</v>
      </c>
      <c r="R1318" s="27">
        <v>2019</v>
      </c>
      <c r="S1318" s="50">
        <v>304338.70250000001</v>
      </c>
      <c r="T1318" s="27" t="s">
        <v>36</v>
      </c>
      <c r="U1318" s="27" t="s">
        <v>37</v>
      </c>
      <c r="V1318" s="27">
        <v>1</v>
      </c>
    </row>
    <row r="1319" spans="1:22" ht="25.25" customHeight="1">
      <c r="A1319" s="26" t="s">
        <v>3908</v>
      </c>
      <c r="B1319" s="27" t="s">
        <v>23</v>
      </c>
      <c r="C1319" s="27" t="s">
        <v>1219</v>
      </c>
      <c r="D1319" s="27" t="s">
        <v>3909</v>
      </c>
      <c r="E1319" s="20" t="s">
        <v>3910</v>
      </c>
      <c r="F1319" s="27" t="s">
        <v>65</v>
      </c>
      <c r="G1319" s="40" t="s">
        <v>3901</v>
      </c>
      <c r="H1319" s="27" t="s">
        <v>123</v>
      </c>
      <c r="I1319" s="26" t="s">
        <v>30</v>
      </c>
      <c r="J1319" s="28" t="s">
        <v>3341</v>
      </c>
      <c r="K1319" s="19">
        <v>43728</v>
      </c>
      <c r="L1319" s="19">
        <v>44681</v>
      </c>
      <c r="M1319" s="26" t="s">
        <v>55</v>
      </c>
      <c r="N1319" s="27" t="s">
        <v>1395</v>
      </c>
      <c r="O1319" s="27" t="s">
        <v>34</v>
      </c>
      <c r="P1319" s="27" t="s">
        <v>127</v>
      </c>
      <c r="Q1319" s="27" t="s">
        <v>119</v>
      </c>
      <c r="R1319" s="27">
        <v>2019</v>
      </c>
      <c r="S1319" s="50">
        <v>304338.70250000001</v>
      </c>
      <c r="T1319" s="27" t="s">
        <v>229</v>
      </c>
      <c r="U1319" s="33" t="s">
        <v>58</v>
      </c>
      <c r="V1319" s="27">
        <v>1</v>
      </c>
    </row>
    <row r="1320" spans="1:22" ht="25.25" customHeight="1">
      <c r="A1320" s="26" t="s">
        <v>3911</v>
      </c>
      <c r="B1320" s="27" t="s">
        <v>23</v>
      </c>
      <c r="C1320" s="27" t="s">
        <v>1219</v>
      </c>
      <c r="D1320" s="27" t="s">
        <v>3912</v>
      </c>
      <c r="E1320" s="20" t="s">
        <v>3913</v>
      </c>
      <c r="F1320" s="27" t="s">
        <v>65</v>
      </c>
      <c r="G1320" s="40" t="s">
        <v>3901</v>
      </c>
      <c r="H1320" s="27" t="s">
        <v>123</v>
      </c>
      <c r="I1320" s="26" t="s">
        <v>30</v>
      </c>
      <c r="J1320" s="28" t="s">
        <v>3341</v>
      </c>
      <c r="K1320" s="19">
        <v>43728</v>
      </c>
      <c r="L1320" s="19">
        <v>44681</v>
      </c>
      <c r="M1320" s="27" t="s">
        <v>33</v>
      </c>
      <c r="N1320" s="27">
        <v>815003</v>
      </c>
      <c r="O1320" s="27" t="s">
        <v>34</v>
      </c>
      <c r="P1320" s="27" t="s">
        <v>127</v>
      </c>
      <c r="Q1320" s="27" t="s">
        <v>119</v>
      </c>
      <c r="R1320" s="27">
        <v>2019</v>
      </c>
      <c r="S1320" s="50">
        <v>304338.70250000001</v>
      </c>
      <c r="T1320" s="27" t="s">
        <v>36</v>
      </c>
      <c r="U1320" s="27" t="s">
        <v>37</v>
      </c>
      <c r="V1320" s="27">
        <v>1</v>
      </c>
    </row>
    <row r="1321" spans="1:22" ht="25.25" customHeight="1">
      <c r="A1321" s="40" t="s">
        <v>3914</v>
      </c>
      <c r="B1321" s="27" t="s">
        <v>23</v>
      </c>
      <c r="C1321" s="27" t="s">
        <v>1219</v>
      </c>
      <c r="D1321" s="27" t="s">
        <v>3915</v>
      </c>
      <c r="E1321" s="102" t="s">
        <v>3916</v>
      </c>
      <c r="F1321" s="27" t="s">
        <v>65</v>
      </c>
      <c r="G1321" s="40" t="s">
        <v>3901</v>
      </c>
      <c r="H1321" s="27" t="s">
        <v>123</v>
      </c>
      <c r="I1321" s="26" t="s">
        <v>30</v>
      </c>
      <c r="J1321" s="28" t="s">
        <v>3341</v>
      </c>
      <c r="K1321" s="19">
        <v>43728</v>
      </c>
      <c r="L1321" s="19">
        <v>44681</v>
      </c>
      <c r="M1321" s="26" t="s">
        <v>55</v>
      </c>
      <c r="N1321" s="27" t="s">
        <v>32</v>
      </c>
      <c r="O1321" s="27" t="s">
        <v>34</v>
      </c>
      <c r="P1321" s="27" t="s">
        <v>127</v>
      </c>
      <c r="Q1321" s="27" t="s">
        <v>119</v>
      </c>
      <c r="R1321" s="27">
        <v>2019</v>
      </c>
      <c r="S1321" s="50">
        <v>304338.70250000001</v>
      </c>
      <c r="T1321" s="27" t="s">
        <v>229</v>
      </c>
      <c r="U1321" s="33" t="s">
        <v>58</v>
      </c>
      <c r="V1321" s="27">
        <v>1</v>
      </c>
    </row>
    <row r="1322" spans="1:22" ht="25.25" customHeight="1">
      <c r="A1322" s="40" t="s">
        <v>3917</v>
      </c>
      <c r="B1322" s="27" t="s">
        <v>23</v>
      </c>
      <c r="C1322" s="27" t="s">
        <v>1219</v>
      </c>
      <c r="D1322" s="27" t="s">
        <v>3918</v>
      </c>
      <c r="E1322" s="102" t="s">
        <v>3919</v>
      </c>
      <c r="F1322" s="27" t="s">
        <v>65</v>
      </c>
      <c r="G1322" s="40" t="s">
        <v>3901</v>
      </c>
      <c r="H1322" s="27" t="s">
        <v>123</v>
      </c>
      <c r="I1322" s="26" t="s">
        <v>30</v>
      </c>
      <c r="J1322" s="28" t="s">
        <v>3341</v>
      </c>
      <c r="K1322" s="19">
        <v>43728</v>
      </c>
      <c r="L1322" s="19">
        <v>44681</v>
      </c>
      <c r="M1322" s="26" t="s">
        <v>55</v>
      </c>
      <c r="N1322" s="27" t="s">
        <v>32</v>
      </c>
      <c r="O1322" s="27" t="s">
        <v>34</v>
      </c>
      <c r="P1322" s="27" t="s">
        <v>127</v>
      </c>
      <c r="Q1322" s="27" t="s">
        <v>119</v>
      </c>
      <c r="R1322" s="27">
        <v>2019</v>
      </c>
      <c r="S1322" s="50">
        <v>304338.70250000001</v>
      </c>
      <c r="T1322" s="27" t="s">
        <v>229</v>
      </c>
      <c r="U1322" s="33" t="s">
        <v>58</v>
      </c>
      <c r="V1322" s="27">
        <v>1</v>
      </c>
    </row>
    <row r="1323" spans="1:22" ht="25.25" customHeight="1">
      <c r="A1323" s="40" t="s">
        <v>3920</v>
      </c>
      <c r="B1323" s="27" t="s">
        <v>23</v>
      </c>
      <c r="C1323" s="27" t="s">
        <v>1219</v>
      </c>
      <c r="D1323" s="27" t="s">
        <v>3921</v>
      </c>
      <c r="E1323" s="102" t="s">
        <v>3922</v>
      </c>
      <c r="F1323" s="27" t="s">
        <v>65</v>
      </c>
      <c r="G1323" s="40" t="s">
        <v>3901</v>
      </c>
      <c r="H1323" s="27" t="s">
        <v>123</v>
      </c>
      <c r="I1323" s="26" t="s">
        <v>30</v>
      </c>
      <c r="J1323" s="28" t="s">
        <v>3341</v>
      </c>
      <c r="K1323" s="19">
        <v>43728</v>
      </c>
      <c r="L1323" s="19">
        <v>44681</v>
      </c>
      <c r="M1323" s="26" t="s">
        <v>55</v>
      </c>
      <c r="N1323" s="27" t="s">
        <v>3923</v>
      </c>
      <c r="O1323" s="27" t="s">
        <v>34</v>
      </c>
      <c r="P1323" s="27" t="s">
        <v>127</v>
      </c>
      <c r="Q1323" s="27" t="s">
        <v>119</v>
      </c>
      <c r="R1323" s="27">
        <v>2019</v>
      </c>
      <c r="S1323" s="50">
        <v>304338.70250000001</v>
      </c>
      <c r="T1323" s="27" t="s">
        <v>229</v>
      </c>
      <c r="U1323" s="33" t="s">
        <v>58</v>
      </c>
      <c r="V1323" s="27">
        <v>1</v>
      </c>
    </row>
    <row r="1324" spans="1:22" ht="25.25" customHeight="1">
      <c r="A1324" s="40" t="s">
        <v>3924</v>
      </c>
      <c r="B1324" s="27" t="s">
        <v>23</v>
      </c>
      <c r="C1324" s="27" t="s">
        <v>1219</v>
      </c>
      <c r="D1324" s="27" t="s">
        <v>3925</v>
      </c>
      <c r="E1324" s="102" t="s">
        <v>3926</v>
      </c>
      <c r="F1324" s="27" t="s">
        <v>65</v>
      </c>
      <c r="G1324" s="40" t="s">
        <v>3901</v>
      </c>
      <c r="H1324" s="27" t="s">
        <v>123</v>
      </c>
      <c r="I1324" s="26" t="s">
        <v>30</v>
      </c>
      <c r="J1324" s="28" t="s">
        <v>3341</v>
      </c>
      <c r="K1324" s="19">
        <v>43728</v>
      </c>
      <c r="L1324" s="19">
        <v>44681</v>
      </c>
      <c r="M1324" s="26" t="s">
        <v>55</v>
      </c>
      <c r="N1324" s="27" t="s">
        <v>798</v>
      </c>
      <c r="O1324" s="27" t="s">
        <v>34</v>
      </c>
      <c r="P1324" s="27" t="s">
        <v>127</v>
      </c>
      <c r="Q1324" s="27" t="s">
        <v>119</v>
      </c>
      <c r="R1324" s="27">
        <v>2019</v>
      </c>
      <c r="S1324" s="50">
        <v>304338.70250000001</v>
      </c>
      <c r="T1324" s="27" t="s">
        <v>229</v>
      </c>
      <c r="U1324" s="33" t="s">
        <v>58</v>
      </c>
      <c r="V1324" s="27">
        <v>1</v>
      </c>
    </row>
    <row r="1325" spans="1:22" ht="25.25" customHeight="1">
      <c r="A1325" s="26" t="s">
        <v>3927</v>
      </c>
      <c r="B1325" s="27" t="s">
        <v>23</v>
      </c>
      <c r="C1325" s="27" t="s">
        <v>1219</v>
      </c>
      <c r="D1325" s="27" t="s">
        <v>3928</v>
      </c>
      <c r="E1325" s="20" t="s">
        <v>3929</v>
      </c>
      <c r="F1325" s="27" t="s">
        <v>65</v>
      </c>
      <c r="G1325" s="40" t="s">
        <v>3901</v>
      </c>
      <c r="H1325" s="27" t="s">
        <v>123</v>
      </c>
      <c r="I1325" s="26" t="s">
        <v>30</v>
      </c>
      <c r="J1325" s="28" t="s">
        <v>3341</v>
      </c>
      <c r="K1325" s="19">
        <v>43728</v>
      </c>
      <c r="L1325" s="19">
        <v>44681</v>
      </c>
      <c r="M1325" s="26" t="s">
        <v>55</v>
      </c>
      <c r="N1325" s="27" t="s">
        <v>1357</v>
      </c>
      <c r="O1325" s="27" t="s">
        <v>34</v>
      </c>
      <c r="P1325" s="27" t="s">
        <v>127</v>
      </c>
      <c r="Q1325" s="27" t="s">
        <v>119</v>
      </c>
      <c r="R1325" s="27">
        <v>2019</v>
      </c>
      <c r="S1325" s="50">
        <v>304338.70250000001</v>
      </c>
      <c r="T1325" s="27" t="s">
        <v>229</v>
      </c>
      <c r="U1325" s="33" t="s">
        <v>58</v>
      </c>
      <c r="V1325" s="27">
        <v>1</v>
      </c>
    </row>
    <row r="1326" spans="1:22" ht="25.25" customHeight="1">
      <c r="A1326" s="40" t="s">
        <v>3930</v>
      </c>
      <c r="B1326" s="27" t="s">
        <v>23</v>
      </c>
      <c r="C1326" s="27" t="s">
        <v>1219</v>
      </c>
      <c r="D1326" s="27" t="s">
        <v>3931</v>
      </c>
      <c r="E1326" s="102" t="s">
        <v>3932</v>
      </c>
      <c r="F1326" s="27" t="s">
        <v>65</v>
      </c>
      <c r="G1326" s="40" t="s">
        <v>3901</v>
      </c>
      <c r="H1326" s="27" t="s">
        <v>123</v>
      </c>
      <c r="I1326" s="26" t="s">
        <v>30</v>
      </c>
      <c r="J1326" s="28" t="s">
        <v>3341</v>
      </c>
      <c r="K1326" s="19">
        <v>43728</v>
      </c>
      <c r="L1326" s="19">
        <v>44681</v>
      </c>
      <c r="M1326" s="26" t="s">
        <v>55</v>
      </c>
      <c r="N1326" s="27" t="s">
        <v>1245</v>
      </c>
      <c r="O1326" s="27" t="s">
        <v>34</v>
      </c>
      <c r="P1326" s="27" t="s">
        <v>127</v>
      </c>
      <c r="Q1326" s="27" t="s">
        <v>119</v>
      </c>
      <c r="R1326" s="27">
        <v>2019</v>
      </c>
      <c r="S1326" s="50">
        <v>304338.70250000001</v>
      </c>
      <c r="T1326" s="27" t="s">
        <v>229</v>
      </c>
      <c r="U1326" s="33" t="s">
        <v>58</v>
      </c>
      <c r="V1326" s="27">
        <v>1</v>
      </c>
    </row>
    <row r="1327" spans="1:22" ht="25.25" customHeight="1">
      <c r="A1327" s="40" t="s">
        <v>3933</v>
      </c>
      <c r="B1327" s="27" t="s">
        <v>23</v>
      </c>
      <c r="C1327" s="27" t="s">
        <v>1219</v>
      </c>
      <c r="D1327" s="27" t="s">
        <v>3934</v>
      </c>
      <c r="E1327" s="102" t="s">
        <v>3935</v>
      </c>
      <c r="F1327" s="27" t="s">
        <v>65</v>
      </c>
      <c r="G1327" s="40" t="s">
        <v>3901</v>
      </c>
      <c r="H1327" s="27" t="s">
        <v>123</v>
      </c>
      <c r="I1327" s="26" t="s">
        <v>30</v>
      </c>
      <c r="J1327" s="28" t="s">
        <v>3341</v>
      </c>
      <c r="K1327" s="19">
        <v>43728</v>
      </c>
      <c r="L1327" s="19">
        <v>44681</v>
      </c>
      <c r="M1327" s="26" t="s">
        <v>55</v>
      </c>
      <c r="N1327" s="27" t="s">
        <v>1357</v>
      </c>
      <c r="O1327" s="27" t="s">
        <v>34</v>
      </c>
      <c r="P1327" s="27" t="s">
        <v>127</v>
      </c>
      <c r="Q1327" s="27" t="s">
        <v>119</v>
      </c>
      <c r="R1327" s="27">
        <v>2019</v>
      </c>
      <c r="S1327" s="50">
        <v>304338.70250000001</v>
      </c>
      <c r="T1327" s="27" t="s">
        <v>229</v>
      </c>
      <c r="U1327" s="33" t="s">
        <v>58</v>
      </c>
      <c r="V1327" s="27">
        <v>1</v>
      </c>
    </row>
    <row r="1328" spans="1:22" ht="25.25" customHeight="1">
      <c r="A1328" s="26" t="s">
        <v>3936</v>
      </c>
      <c r="B1328" s="27" t="s">
        <v>23</v>
      </c>
      <c r="C1328" s="27" t="s">
        <v>1219</v>
      </c>
      <c r="D1328" s="27" t="s">
        <v>3937</v>
      </c>
      <c r="E1328" s="20" t="s">
        <v>3938</v>
      </c>
      <c r="F1328" s="27" t="s">
        <v>65</v>
      </c>
      <c r="G1328" s="40" t="s">
        <v>3901</v>
      </c>
      <c r="H1328" s="27" t="s">
        <v>123</v>
      </c>
      <c r="I1328" s="26" t="s">
        <v>30</v>
      </c>
      <c r="J1328" s="28" t="s">
        <v>3341</v>
      </c>
      <c r="K1328" s="19">
        <v>43728</v>
      </c>
      <c r="L1328" s="19">
        <v>44681</v>
      </c>
      <c r="M1328" s="26" t="s">
        <v>55</v>
      </c>
      <c r="N1328" s="27" t="s">
        <v>1327</v>
      </c>
      <c r="O1328" s="27" t="s">
        <v>34</v>
      </c>
      <c r="P1328" s="27" t="s">
        <v>127</v>
      </c>
      <c r="Q1328" s="27" t="s">
        <v>119</v>
      </c>
      <c r="R1328" s="27">
        <v>2019</v>
      </c>
      <c r="S1328" s="50">
        <v>304338.70250000001</v>
      </c>
      <c r="T1328" s="27" t="s">
        <v>229</v>
      </c>
      <c r="U1328" s="33" t="s">
        <v>58</v>
      </c>
      <c r="V1328" s="27">
        <v>1</v>
      </c>
    </row>
    <row r="1329" spans="1:22" ht="25.25" customHeight="1">
      <c r="A1329" s="40" t="s">
        <v>3939</v>
      </c>
      <c r="B1329" s="27" t="s">
        <v>23</v>
      </c>
      <c r="C1329" s="27" t="s">
        <v>1219</v>
      </c>
      <c r="D1329" s="27" t="s">
        <v>3940</v>
      </c>
      <c r="E1329" s="102" t="s">
        <v>3941</v>
      </c>
      <c r="F1329" s="27" t="s">
        <v>65</v>
      </c>
      <c r="G1329" s="40" t="s">
        <v>3901</v>
      </c>
      <c r="H1329" s="27" t="s">
        <v>123</v>
      </c>
      <c r="I1329" s="26" t="s">
        <v>30</v>
      </c>
      <c r="J1329" s="28" t="s">
        <v>3341</v>
      </c>
      <c r="K1329" s="19">
        <v>43728</v>
      </c>
      <c r="L1329" s="19">
        <v>44681</v>
      </c>
      <c r="M1329" s="26" t="s">
        <v>55</v>
      </c>
      <c r="N1329" s="27" t="s">
        <v>3942</v>
      </c>
      <c r="O1329" s="27" t="s">
        <v>34</v>
      </c>
      <c r="P1329" s="27" t="s">
        <v>127</v>
      </c>
      <c r="Q1329" s="27" t="s">
        <v>119</v>
      </c>
      <c r="R1329" s="27">
        <v>2019</v>
      </c>
      <c r="S1329" s="50">
        <v>304338.70250000001</v>
      </c>
      <c r="T1329" s="27" t="s">
        <v>229</v>
      </c>
      <c r="U1329" s="33" t="s">
        <v>58</v>
      </c>
      <c r="V1329" s="27">
        <v>1</v>
      </c>
    </row>
    <row r="1330" spans="1:22" ht="25.25" customHeight="1">
      <c r="A1330" s="40" t="s">
        <v>3943</v>
      </c>
      <c r="B1330" s="27" t="s">
        <v>23</v>
      </c>
      <c r="C1330" s="27" t="s">
        <v>1219</v>
      </c>
      <c r="D1330" s="27" t="s">
        <v>3944</v>
      </c>
      <c r="E1330" s="102" t="s">
        <v>3945</v>
      </c>
      <c r="F1330" s="27" t="s">
        <v>65</v>
      </c>
      <c r="G1330" s="40" t="s">
        <v>3901</v>
      </c>
      <c r="H1330" s="27" t="s">
        <v>123</v>
      </c>
      <c r="I1330" s="26" t="s">
        <v>30</v>
      </c>
      <c r="J1330" s="28" t="s">
        <v>3341</v>
      </c>
      <c r="K1330" s="19">
        <v>43728</v>
      </c>
      <c r="L1330" s="19">
        <v>44681</v>
      </c>
      <c r="M1330" s="26" t="s">
        <v>55</v>
      </c>
      <c r="N1330" s="27" t="s">
        <v>838</v>
      </c>
      <c r="O1330" s="27" t="s">
        <v>34</v>
      </c>
      <c r="P1330" s="27" t="s">
        <v>127</v>
      </c>
      <c r="Q1330" s="27" t="s">
        <v>119</v>
      </c>
      <c r="R1330" s="27">
        <v>2019</v>
      </c>
      <c r="S1330" s="50">
        <v>304338.70250000001</v>
      </c>
      <c r="T1330" s="27" t="s">
        <v>229</v>
      </c>
      <c r="U1330" s="33" t="s">
        <v>58</v>
      </c>
      <c r="V1330" s="27">
        <v>1</v>
      </c>
    </row>
    <row r="1331" spans="1:22" ht="25.25" customHeight="1">
      <c r="A1331" s="40" t="s">
        <v>3946</v>
      </c>
      <c r="B1331" s="27" t="s">
        <v>23</v>
      </c>
      <c r="C1331" s="27" t="s">
        <v>1219</v>
      </c>
      <c r="D1331" s="27" t="s">
        <v>3947</v>
      </c>
      <c r="E1331" s="102" t="s">
        <v>3948</v>
      </c>
      <c r="F1331" s="27" t="s">
        <v>65</v>
      </c>
      <c r="G1331" s="40" t="s">
        <v>3901</v>
      </c>
      <c r="H1331" s="27" t="s">
        <v>123</v>
      </c>
      <c r="I1331" s="26" t="s">
        <v>30</v>
      </c>
      <c r="J1331" s="28" t="s">
        <v>3341</v>
      </c>
      <c r="K1331" s="19">
        <v>43728</v>
      </c>
      <c r="L1331" s="19">
        <v>44681</v>
      </c>
      <c r="M1331" s="26" t="s">
        <v>55</v>
      </c>
      <c r="N1331" s="27" t="s">
        <v>838</v>
      </c>
      <c r="O1331" s="27" t="s">
        <v>34</v>
      </c>
      <c r="P1331" s="27" t="s">
        <v>127</v>
      </c>
      <c r="Q1331" s="27" t="s">
        <v>119</v>
      </c>
      <c r="R1331" s="27">
        <v>2019</v>
      </c>
      <c r="S1331" s="50">
        <v>304338.70250000001</v>
      </c>
      <c r="T1331" s="27" t="s">
        <v>229</v>
      </c>
      <c r="U1331" s="33" t="s">
        <v>58</v>
      </c>
      <c r="V1331" s="27">
        <v>1</v>
      </c>
    </row>
    <row r="1332" spans="1:22" ht="25.25" customHeight="1">
      <c r="A1332" s="40" t="s">
        <v>3949</v>
      </c>
      <c r="B1332" s="27" t="s">
        <v>23</v>
      </c>
      <c r="C1332" s="27" t="s">
        <v>1219</v>
      </c>
      <c r="D1332" s="27" t="s">
        <v>3950</v>
      </c>
      <c r="E1332" s="102" t="s">
        <v>3951</v>
      </c>
      <c r="F1332" s="27" t="s">
        <v>65</v>
      </c>
      <c r="G1332" s="40" t="s">
        <v>3901</v>
      </c>
      <c r="H1332" s="27" t="s">
        <v>123</v>
      </c>
      <c r="I1332" s="26" t="s">
        <v>30</v>
      </c>
      <c r="J1332" s="28" t="s">
        <v>3341</v>
      </c>
      <c r="K1332" s="19">
        <v>43728</v>
      </c>
      <c r="L1332" s="19">
        <v>44681</v>
      </c>
      <c r="M1332" s="26" t="s">
        <v>55</v>
      </c>
      <c r="N1332" s="27" t="s">
        <v>845</v>
      </c>
      <c r="O1332" s="27" t="s">
        <v>34</v>
      </c>
      <c r="P1332" s="27" t="s">
        <v>127</v>
      </c>
      <c r="Q1332" s="27" t="s">
        <v>119</v>
      </c>
      <c r="R1332" s="27">
        <v>2019</v>
      </c>
      <c r="S1332" s="50">
        <v>304338.70250000001</v>
      </c>
      <c r="T1332" s="27" t="s">
        <v>229</v>
      </c>
      <c r="U1332" s="33" t="s">
        <v>58</v>
      </c>
      <c r="V1332" s="27">
        <v>1</v>
      </c>
    </row>
    <row r="1333" spans="1:22" ht="25.25" customHeight="1">
      <c r="A1333" s="40" t="s">
        <v>3952</v>
      </c>
      <c r="B1333" s="27" t="s">
        <v>23</v>
      </c>
      <c r="C1333" s="27" t="s">
        <v>1219</v>
      </c>
      <c r="D1333" s="27" t="s">
        <v>3953</v>
      </c>
      <c r="E1333" s="102" t="s">
        <v>3954</v>
      </c>
      <c r="F1333" s="27" t="s">
        <v>65</v>
      </c>
      <c r="G1333" s="40" t="s">
        <v>3901</v>
      </c>
      <c r="H1333" s="27" t="s">
        <v>123</v>
      </c>
      <c r="I1333" s="26" t="s">
        <v>30</v>
      </c>
      <c r="J1333" s="28" t="s">
        <v>3341</v>
      </c>
      <c r="K1333" s="19">
        <v>43728</v>
      </c>
      <c r="L1333" s="19">
        <v>44681</v>
      </c>
      <c r="M1333" s="26" t="s">
        <v>55</v>
      </c>
      <c r="N1333" s="27" t="s">
        <v>3955</v>
      </c>
      <c r="O1333" s="27" t="s">
        <v>34</v>
      </c>
      <c r="P1333" s="27" t="s">
        <v>127</v>
      </c>
      <c r="Q1333" s="27" t="s">
        <v>119</v>
      </c>
      <c r="R1333" s="27">
        <v>2019</v>
      </c>
      <c r="S1333" s="50">
        <v>304338.70250000001</v>
      </c>
      <c r="T1333" s="27" t="s">
        <v>229</v>
      </c>
      <c r="U1333" s="33" t="s">
        <v>58</v>
      </c>
      <c r="V1333" s="27">
        <v>1</v>
      </c>
    </row>
    <row r="1334" spans="1:22" ht="25.25" customHeight="1">
      <c r="A1334" s="40" t="s">
        <v>3956</v>
      </c>
      <c r="B1334" s="27" t="s">
        <v>23</v>
      </c>
      <c r="C1334" s="27" t="s">
        <v>1219</v>
      </c>
      <c r="D1334" s="27" t="s">
        <v>3957</v>
      </c>
      <c r="E1334" s="102" t="s">
        <v>3958</v>
      </c>
      <c r="F1334" s="27" t="s">
        <v>65</v>
      </c>
      <c r="G1334" s="40" t="s">
        <v>3901</v>
      </c>
      <c r="H1334" s="27" t="s">
        <v>123</v>
      </c>
      <c r="I1334" s="26" t="s">
        <v>30</v>
      </c>
      <c r="J1334" s="28" t="s">
        <v>3341</v>
      </c>
      <c r="K1334" s="19">
        <v>43728</v>
      </c>
      <c r="L1334" s="19">
        <v>44681</v>
      </c>
      <c r="M1334" s="26" t="s">
        <v>55</v>
      </c>
      <c r="N1334" s="27" t="s">
        <v>838</v>
      </c>
      <c r="O1334" s="27" t="s">
        <v>34</v>
      </c>
      <c r="P1334" s="27" t="s">
        <v>127</v>
      </c>
      <c r="Q1334" s="27" t="s">
        <v>119</v>
      </c>
      <c r="R1334" s="27">
        <v>2019</v>
      </c>
      <c r="S1334" s="50">
        <v>304338.70250000001</v>
      </c>
      <c r="T1334" s="27" t="s">
        <v>229</v>
      </c>
      <c r="U1334" s="33" t="s">
        <v>58</v>
      </c>
      <c r="V1334" s="27">
        <v>1</v>
      </c>
    </row>
    <row r="1335" spans="1:22" ht="25.25" customHeight="1">
      <c r="A1335" s="40" t="s">
        <v>3959</v>
      </c>
      <c r="B1335" s="27" t="s">
        <v>23</v>
      </c>
      <c r="C1335" s="27" t="s">
        <v>1219</v>
      </c>
      <c r="D1335" s="27" t="s">
        <v>3960</v>
      </c>
      <c r="E1335" s="102" t="s">
        <v>3961</v>
      </c>
      <c r="F1335" s="27" t="s">
        <v>65</v>
      </c>
      <c r="G1335" s="40" t="s">
        <v>3901</v>
      </c>
      <c r="H1335" s="27" t="s">
        <v>123</v>
      </c>
      <c r="I1335" s="26" t="s">
        <v>30</v>
      </c>
      <c r="J1335" s="28" t="s">
        <v>3341</v>
      </c>
      <c r="K1335" s="19">
        <v>43728</v>
      </c>
      <c r="L1335" s="19">
        <v>44681</v>
      </c>
      <c r="M1335" s="26" t="s">
        <v>55</v>
      </c>
      <c r="N1335" s="27" t="s">
        <v>1511</v>
      </c>
      <c r="O1335" s="27" t="s">
        <v>34</v>
      </c>
      <c r="P1335" s="27" t="s">
        <v>127</v>
      </c>
      <c r="Q1335" s="27" t="s">
        <v>119</v>
      </c>
      <c r="R1335" s="27">
        <v>2019</v>
      </c>
      <c r="S1335" s="50">
        <v>304338.70250000001</v>
      </c>
      <c r="T1335" s="27" t="s">
        <v>229</v>
      </c>
      <c r="U1335" s="33" t="s">
        <v>58</v>
      </c>
      <c r="V1335" s="27">
        <v>1</v>
      </c>
    </row>
    <row r="1336" spans="1:22" ht="25.25" customHeight="1">
      <c r="A1336" s="40" t="s">
        <v>3962</v>
      </c>
      <c r="B1336" s="27" t="s">
        <v>23</v>
      </c>
      <c r="C1336" s="27" t="s">
        <v>1219</v>
      </c>
      <c r="D1336" s="27" t="s">
        <v>3963</v>
      </c>
      <c r="E1336" s="20" t="s">
        <v>3964</v>
      </c>
      <c r="F1336" s="27" t="s">
        <v>65</v>
      </c>
      <c r="G1336" s="40" t="s">
        <v>3901</v>
      </c>
      <c r="H1336" s="27" t="s">
        <v>123</v>
      </c>
      <c r="I1336" s="26" t="s">
        <v>30</v>
      </c>
      <c r="J1336" s="28" t="s">
        <v>3341</v>
      </c>
      <c r="K1336" s="19">
        <v>43728</v>
      </c>
      <c r="L1336" s="19">
        <v>44681</v>
      </c>
      <c r="M1336" s="26" t="s">
        <v>55</v>
      </c>
      <c r="N1336" s="27" t="s">
        <v>3942</v>
      </c>
      <c r="O1336" s="27" t="s">
        <v>34</v>
      </c>
      <c r="P1336" s="27" t="s">
        <v>127</v>
      </c>
      <c r="Q1336" s="27" t="s">
        <v>119</v>
      </c>
      <c r="R1336" s="27">
        <v>2019</v>
      </c>
      <c r="S1336" s="50">
        <v>304338.70250000001</v>
      </c>
      <c r="T1336" s="27" t="s">
        <v>229</v>
      </c>
      <c r="U1336" s="33" t="s">
        <v>58</v>
      </c>
      <c r="V1336" s="27">
        <v>1</v>
      </c>
    </row>
    <row r="1337" spans="1:22" ht="25.25" customHeight="1">
      <c r="A1337" s="40" t="s">
        <v>3965</v>
      </c>
      <c r="B1337" s="27" t="s">
        <v>23</v>
      </c>
      <c r="C1337" s="27" t="s">
        <v>1219</v>
      </c>
      <c r="D1337" s="40" t="s">
        <v>3966</v>
      </c>
      <c r="E1337" s="102" t="s">
        <v>3967</v>
      </c>
      <c r="F1337" s="27" t="s">
        <v>65</v>
      </c>
      <c r="G1337" s="40" t="s">
        <v>3901</v>
      </c>
      <c r="H1337" s="27" t="s">
        <v>123</v>
      </c>
      <c r="I1337" s="26" t="s">
        <v>30</v>
      </c>
      <c r="J1337" s="28" t="s">
        <v>3341</v>
      </c>
      <c r="K1337" s="19">
        <v>43728</v>
      </c>
      <c r="L1337" s="19">
        <v>44681</v>
      </c>
      <c r="M1337" s="26" t="s">
        <v>161</v>
      </c>
      <c r="N1337" s="27" t="s">
        <v>32</v>
      </c>
      <c r="O1337" s="27" t="s">
        <v>34</v>
      </c>
      <c r="P1337" s="27" t="s">
        <v>127</v>
      </c>
      <c r="Q1337" s="27" t="s">
        <v>119</v>
      </c>
      <c r="R1337" s="27">
        <v>2019</v>
      </c>
      <c r="S1337" s="50">
        <v>304338.70250000001</v>
      </c>
      <c r="T1337" s="27" t="s">
        <v>162</v>
      </c>
      <c r="U1337" s="27" t="s">
        <v>86</v>
      </c>
      <c r="V1337" s="27">
        <v>1</v>
      </c>
    </row>
    <row r="1338" spans="1:22" ht="25.25" customHeight="1">
      <c r="A1338" s="40" t="s">
        <v>3968</v>
      </c>
      <c r="B1338" s="27" t="s">
        <v>23</v>
      </c>
      <c r="C1338" s="27" t="s">
        <v>1219</v>
      </c>
      <c r="D1338" s="40" t="s">
        <v>3969</v>
      </c>
      <c r="E1338" s="20" t="s">
        <v>3970</v>
      </c>
      <c r="F1338" s="27" t="s">
        <v>65</v>
      </c>
      <c r="G1338" s="40" t="s">
        <v>3901</v>
      </c>
      <c r="H1338" s="27" t="s">
        <v>123</v>
      </c>
      <c r="I1338" s="26" t="s">
        <v>30</v>
      </c>
      <c r="J1338" s="28" t="s">
        <v>3341</v>
      </c>
      <c r="K1338" s="19">
        <v>43728</v>
      </c>
      <c r="L1338" s="19">
        <v>44681</v>
      </c>
      <c r="M1338" s="26" t="s">
        <v>161</v>
      </c>
      <c r="N1338" s="27" t="s">
        <v>32</v>
      </c>
      <c r="O1338" s="27" t="s">
        <v>34</v>
      </c>
      <c r="P1338" s="27" t="s">
        <v>127</v>
      </c>
      <c r="Q1338" s="27" t="s">
        <v>119</v>
      </c>
      <c r="R1338" s="27">
        <v>2019</v>
      </c>
      <c r="S1338" s="50">
        <v>304338.70250000001</v>
      </c>
      <c r="T1338" s="27" t="s">
        <v>162</v>
      </c>
      <c r="U1338" s="27" t="s">
        <v>86</v>
      </c>
      <c r="V1338" s="27">
        <v>1</v>
      </c>
    </row>
    <row r="1339" spans="1:22" ht="25.25" customHeight="1">
      <c r="A1339" s="40" t="s">
        <v>3971</v>
      </c>
      <c r="B1339" s="27" t="s">
        <v>23</v>
      </c>
      <c r="C1339" s="27" t="s">
        <v>1219</v>
      </c>
      <c r="D1339" s="40" t="s">
        <v>3972</v>
      </c>
      <c r="E1339" s="20" t="s">
        <v>3973</v>
      </c>
      <c r="F1339" s="27" t="s">
        <v>65</v>
      </c>
      <c r="G1339" s="40" t="s">
        <v>3901</v>
      </c>
      <c r="H1339" s="27" t="s">
        <v>123</v>
      </c>
      <c r="I1339" s="26" t="s">
        <v>30</v>
      </c>
      <c r="J1339" s="28" t="s">
        <v>3341</v>
      </c>
      <c r="K1339" s="19">
        <v>43728</v>
      </c>
      <c r="L1339" s="19">
        <v>44681</v>
      </c>
      <c r="M1339" s="26" t="s">
        <v>161</v>
      </c>
      <c r="N1339" s="27" t="s">
        <v>32</v>
      </c>
      <c r="O1339" s="27" t="s">
        <v>34</v>
      </c>
      <c r="P1339" s="27" t="s">
        <v>127</v>
      </c>
      <c r="Q1339" s="27" t="s">
        <v>119</v>
      </c>
      <c r="R1339" s="27">
        <v>2019</v>
      </c>
      <c r="S1339" s="50">
        <v>304338.70250000001</v>
      </c>
      <c r="T1339" s="27" t="s">
        <v>162</v>
      </c>
      <c r="U1339" s="27" t="s">
        <v>86</v>
      </c>
      <c r="V1339" s="27">
        <v>1</v>
      </c>
    </row>
    <row r="1340" spans="1:22" ht="25.25" customHeight="1">
      <c r="A1340" s="40" t="s">
        <v>3974</v>
      </c>
      <c r="B1340" s="27" t="s">
        <v>23</v>
      </c>
      <c r="C1340" s="27" t="s">
        <v>1219</v>
      </c>
      <c r="D1340" s="40" t="s">
        <v>3975</v>
      </c>
      <c r="E1340" s="102" t="s">
        <v>3976</v>
      </c>
      <c r="F1340" s="27" t="s">
        <v>65</v>
      </c>
      <c r="G1340" s="40" t="s">
        <v>3901</v>
      </c>
      <c r="H1340" s="27" t="s">
        <v>123</v>
      </c>
      <c r="I1340" s="26" t="s">
        <v>30</v>
      </c>
      <c r="J1340" s="28" t="s">
        <v>3341</v>
      </c>
      <c r="K1340" s="19">
        <v>43728</v>
      </c>
      <c r="L1340" s="19">
        <v>44681</v>
      </c>
      <c r="M1340" s="26" t="s">
        <v>161</v>
      </c>
      <c r="N1340" s="27" t="s">
        <v>32</v>
      </c>
      <c r="O1340" s="27" t="s">
        <v>34</v>
      </c>
      <c r="P1340" s="27" t="s">
        <v>127</v>
      </c>
      <c r="Q1340" s="27" t="s">
        <v>119</v>
      </c>
      <c r="R1340" s="27">
        <v>2019</v>
      </c>
      <c r="S1340" s="50">
        <v>304338.70250000001</v>
      </c>
      <c r="T1340" s="27" t="s">
        <v>162</v>
      </c>
      <c r="U1340" s="27" t="s">
        <v>86</v>
      </c>
      <c r="V1340" s="27">
        <v>1</v>
      </c>
    </row>
    <row r="1341" spans="1:22" s="1" customFormat="1" ht="25.25" customHeight="1">
      <c r="A1341" s="40" t="s">
        <v>3977</v>
      </c>
      <c r="B1341" s="27" t="s">
        <v>23</v>
      </c>
      <c r="C1341" s="27" t="s">
        <v>1219</v>
      </c>
      <c r="D1341" s="27" t="s">
        <v>3978</v>
      </c>
      <c r="E1341" s="20" t="s">
        <v>3979</v>
      </c>
      <c r="F1341" s="27" t="s">
        <v>65</v>
      </c>
      <c r="G1341" s="40" t="s">
        <v>3901</v>
      </c>
      <c r="H1341" s="27" t="s">
        <v>123</v>
      </c>
      <c r="I1341" s="26" t="s">
        <v>30</v>
      </c>
      <c r="J1341" s="28" t="s">
        <v>3341</v>
      </c>
      <c r="K1341" s="19">
        <v>43728</v>
      </c>
      <c r="L1341" s="19">
        <v>44681</v>
      </c>
      <c r="M1341" s="26" t="s">
        <v>161</v>
      </c>
      <c r="N1341" s="27" t="s">
        <v>32</v>
      </c>
      <c r="O1341" s="27" t="s">
        <v>34</v>
      </c>
      <c r="P1341" s="27" t="s">
        <v>127</v>
      </c>
      <c r="Q1341" s="27" t="s">
        <v>119</v>
      </c>
      <c r="R1341" s="27">
        <v>2019</v>
      </c>
      <c r="S1341" s="50">
        <v>304338.70250000001</v>
      </c>
      <c r="T1341" s="27" t="s">
        <v>162</v>
      </c>
      <c r="U1341" s="27" t="s">
        <v>86</v>
      </c>
      <c r="V1341" s="27">
        <v>1</v>
      </c>
    </row>
    <row r="1342" spans="1:22" ht="25.25" customHeight="1">
      <c r="A1342" s="40" t="s">
        <v>3980</v>
      </c>
      <c r="B1342" s="27" t="s">
        <v>23</v>
      </c>
      <c r="C1342" s="27" t="s">
        <v>1219</v>
      </c>
      <c r="D1342" s="27" t="s">
        <v>3981</v>
      </c>
      <c r="E1342" s="20" t="s">
        <v>3982</v>
      </c>
      <c r="F1342" s="27" t="s">
        <v>65</v>
      </c>
      <c r="G1342" s="40" t="s">
        <v>3901</v>
      </c>
      <c r="H1342" s="27" t="s">
        <v>123</v>
      </c>
      <c r="I1342" s="26" t="s">
        <v>30</v>
      </c>
      <c r="J1342" s="28" t="s">
        <v>3341</v>
      </c>
      <c r="K1342" s="19">
        <v>43728</v>
      </c>
      <c r="L1342" s="19">
        <v>44681</v>
      </c>
      <c r="M1342" s="26" t="s">
        <v>161</v>
      </c>
      <c r="N1342" s="27" t="s">
        <v>32</v>
      </c>
      <c r="O1342" s="27" t="s">
        <v>34</v>
      </c>
      <c r="P1342" s="27" t="s">
        <v>127</v>
      </c>
      <c r="Q1342" s="27" t="s">
        <v>119</v>
      </c>
      <c r="R1342" s="27">
        <v>2019</v>
      </c>
      <c r="S1342" s="50">
        <v>304338.70250000001</v>
      </c>
      <c r="T1342" s="27" t="s">
        <v>162</v>
      </c>
      <c r="U1342" s="27" t="s">
        <v>86</v>
      </c>
      <c r="V1342" s="27">
        <v>1</v>
      </c>
    </row>
    <row r="1343" spans="1:22" s="1" customFormat="1" ht="25.25" customHeight="1">
      <c r="A1343" s="40" t="s">
        <v>3983</v>
      </c>
      <c r="B1343" s="27" t="s">
        <v>23</v>
      </c>
      <c r="C1343" s="27" t="s">
        <v>1219</v>
      </c>
      <c r="D1343" s="27" t="s">
        <v>3984</v>
      </c>
      <c r="E1343" s="102" t="s">
        <v>3985</v>
      </c>
      <c r="F1343" s="27" t="s">
        <v>65</v>
      </c>
      <c r="G1343" s="40" t="s">
        <v>3901</v>
      </c>
      <c r="H1343" s="27" t="s">
        <v>123</v>
      </c>
      <c r="I1343" s="26" t="s">
        <v>30</v>
      </c>
      <c r="J1343" s="28" t="s">
        <v>3341</v>
      </c>
      <c r="K1343" s="19">
        <v>43728</v>
      </c>
      <c r="L1343" s="19">
        <v>44681</v>
      </c>
      <c r="M1343" s="26" t="s">
        <v>55</v>
      </c>
      <c r="N1343" s="27" t="s">
        <v>3942</v>
      </c>
      <c r="O1343" s="27" t="s">
        <v>34</v>
      </c>
      <c r="P1343" s="27" t="s">
        <v>127</v>
      </c>
      <c r="Q1343" s="27" t="s">
        <v>119</v>
      </c>
      <c r="R1343" s="27">
        <v>2019</v>
      </c>
      <c r="S1343" s="50">
        <v>304338.70250000001</v>
      </c>
      <c r="T1343" s="27" t="s">
        <v>229</v>
      </c>
      <c r="U1343" s="33" t="s">
        <v>58</v>
      </c>
      <c r="V1343" s="27">
        <v>1</v>
      </c>
    </row>
    <row r="1344" spans="1:22" s="1" customFormat="1" ht="25.25" customHeight="1">
      <c r="A1344" s="40" t="s">
        <v>3986</v>
      </c>
      <c r="B1344" s="27" t="s">
        <v>23</v>
      </c>
      <c r="C1344" s="27" t="s">
        <v>1219</v>
      </c>
      <c r="D1344" s="27" t="s">
        <v>3987</v>
      </c>
      <c r="E1344" s="20" t="s">
        <v>3988</v>
      </c>
      <c r="F1344" s="27" t="s">
        <v>65</v>
      </c>
      <c r="G1344" s="40" t="s">
        <v>3901</v>
      </c>
      <c r="H1344" s="27" t="s">
        <v>123</v>
      </c>
      <c r="I1344" s="26" t="s">
        <v>30</v>
      </c>
      <c r="J1344" s="28" t="s">
        <v>3341</v>
      </c>
      <c r="K1344" s="19">
        <v>43728</v>
      </c>
      <c r="L1344" s="19">
        <v>44681</v>
      </c>
      <c r="M1344" s="26" t="s">
        <v>161</v>
      </c>
      <c r="N1344" s="27" t="s">
        <v>32</v>
      </c>
      <c r="O1344" s="27" t="s">
        <v>34</v>
      </c>
      <c r="P1344" s="27" t="s">
        <v>127</v>
      </c>
      <c r="Q1344" s="27" t="s">
        <v>119</v>
      </c>
      <c r="R1344" s="27">
        <v>2019</v>
      </c>
      <c r="S1344" s="50">
        <v>304338.70250000001</v>
      </c>
      <c r="T1344" s="27" t="s">
        <v>162</v>
      </c>
      <c r="U1344" s="27" t="s">
        <v>86</v>
      </c>
      <c r="V1344" s="27">
        <v>1</v>
      </c>
    </row>
    <row r="1345" spans="1:22" s="1" customFormat="1" ht="25.25" customHeight="1">
      <c r="A1345" s="40" t="s">
        <v>3989</v>
      </c>
      <c r="B1345" s="27" t="s">
        <v>23</v>
      </c>
      <c r="C1345" s="27" t="s">
        <v>1219</v>
      </c>
      <c r="D1345" s="40" t="s">
        <v>3990</v>
      </c>
      <c r="E1345" s="102" t="s">
        <v>3991</v>
      </c>
      <c r="F1345" s="27" t="s">
        <v>65</v>
      </c>
      <c r="G1345" s="40" t="s">
        <v>3901</v>
      </c>
      <c r="H1345" s="27" t="s">
        <v>123</v>
      </c>
      <c r="I1345" s="26" t="s">
        <v>30</v>
      </c>
      <c r="J1345" s="28" t="s">
        <v>3341</v>
      </c>
      <c r="K1345" s="19">
        <v>43728</v>
      </c>
      <c r="L1345" s="19">
        <v>44681</v>
      </c>
      <c r="M1345" s="26" t="s">
        <v>161</v>
      </c>
      <c r="N1345" s="27" t="s">
        <v>32</v>
      </c>
      <c r="O1345" s="27" t="s">
        <v>34</v>
      </c>
      <c r="P1345" s="27" t="s">
        <v>127</v>
      </c>
      <c r="Q1345" s="27" t="s">
        <v>119</v>
      </c>
      <c r="R1345" s="27">
        <v>2019</v>
      </c>
      <c r="S1345" s="50">
        <v>304338.70250000001</v>
      </c>
      <c r="T1345" s="27" t="s">
        <v>162</v>
      </c>
      <c r="U1345" s="27" t="s">
        <v>86</v>
      </c>
      <c r="V1345" s="27">
        <v>1</v>
      </c>
    </row>
    <row r="1346" spans="1:22" s="1" customFormat="1" ht="25.25" customHeight="1">
      <c r="A1346" s="40" t="s">
        <v>3992</v>
      </c>
      <c r="B1346" s="27" t="s">
        <v>23</v>
      </c>
      <c r="C1346" s="27" t="s">
        <v>1219</v>
      </c>
      <c r="D1346" s="27" t="s">
        <v>3993</v>
      </c>
      <c r="E1346" s="20" t="s">
        <v>3994</v>
      </c>
      <c r="F1346" s="27" t="s">
        <v>65</v>
      </c>
      <c r="G1346" s="40" t="s">
        <v>3901</v>
      </c>
      <c r="H1346" s="27" t="s">
        <v>123</v>
      </c>
      <c r="I1346" s="26" t="s">
        <v>30</v>
      </c>
      <c r="J1346" s="28" t="s">
        <v>3341</v>
      </c>
      <c r="K1346" s="19">
        <v>43728</v>
      </c>
      <c r="L1346" s="19">
        <v>44681</v>
      </c>
      <c r="M1346" s="26" t="s">
        <v>161</v>
      </c>
      <c r="N1346" s="27" t="s">
        <v>32</v>
      </c>
      <c r="O1346" s="27" t="s">
        <v>34</v>
      </c>
      <c r="P1346" s="27" t="s">
        <v>127</v>
      </c>
      <c r="Q1346" s="27" t="s">
        <v>119</v>
      </c>
      <c r="R1346" s="27">
        <v>2019</v>
      </c>
      <c r="S1346" s="50">
        <v>304338.70250000001</v>
      </c>
      <c r="T1346" s="27" t="s">
        <v>162</v>
      </c>
      <c r="U1346" s="27" t="s">
        <v>86</v>
      </c>
      <c r="V1346" s="27">
        <v>1</v>
      </c>
    </row>
    <row r="1347" spans="1:22" s="1" customFormat="1" ht="25.25" customHeight="1">
      <c r="A1347" s="40" t="s">
        <v>3995</v>
      </c>
      <c r="B1347" s="27" t="s">
        <v>23</v>
      </c>
      <c r="C1347" s="27" t="s">
        <v>1219</v>
      </c>
      <c r="D1347" s="40" t="s">
        <v>3996</v>
      </c>
      <c r="E1347" s="102" t="s">
        <v>3997</v>
      </c>
      <c r="F1347" s="27" t="s">
        <v>65</v>
      </c>
      <c r="G1347" s="40" t="s">
        <v>3901</v>
      </c>
      <c r="H1347" s="27" t="s">
        <v>123</v>
      </c>
      <c r="I1347" s="26" t="s">
        <v>30</v>
      </c>
      <c r="J1347" s="28" t="s">
        <v>3341</v>
      </c>
      <c r="K1347" s="19">
        <v>43728</v>
      </c>
      <c r="L1347" s="19">
        <v>44681</v>
      </c>
      <c r="M1347" s="26" t="s">
        <v>161</v>
      </c>
      <c r="N1347" s="27" t="s">
        <v>32</v>
      </c>
      <c r="O1347" s="27" t="s">
        <v>34</v>
      </c>
      <c r="P1347" s="27" t="s">
        <v>127</v>
      </c>
      <c r="Q1347" s="27" t="s">
        <v>119</v>
      </c>
      <c r="R1347" s="27">
        <v>2019</v>
      </c>
      <c r="S1347" s="50">
        <v>304338.70250000001</v>
      </c>
      <c r="T1347" s="27" t="s">
        <v>162</v>
      </c>
      <c r="U1347" s="27" t="s">
        <v>86</v>
      </c>
      <c r="V1347" s="27">
        <v>1</v>
      </c>
    </row>
    <row r="1348" spans="1:22" s="1" customFormat="1" ht="25.25" customHeight="1">
      <c r="A1348" s="40" t="s">
        <v>3998</v>
      </c>
      <c r="B1348" s="27" t="s">
        <v>23</v>
      </c>
      <c r="C1348" s="27" t="s">
        <v>1219</v>
      </c>
      <c r="D1348" s="40" t="s">
        <v>3999</v>
      </c>
      <c r="E1348" s="102" t="s">
        <v>4000</v>
      </c>
      <c r="F1348" s="27" t="s">
        <v>65</v>
      </c>
      <c r="G1348" s="40" t="s">
        <v>3901</v>
      </c>
      <c r="H1348" s="27" t="s">
        <v>123</v>
      </c>
      <c r="I1348" s="26" t="s">
        <v>30</v>
      </c>
      <c r="J1348" s="28" t="s">
        <v>3341</v>
      </c>
      <c r="K1348" s="19">
        <v>43728</v>
      </c>
      <c r="L1348" s="19">
        <v>44681</v>
      </c>
      <c r="M1348" s="26" t="s">
        <v>161</v>
      </c>
      <c r="N1348" s="27" t="s">
        <v>32</v>
      </c>
      <c r="O1348" s="27" t="s">
        <v>34</v>
      </c>
      <c r="P1348" s="27" t="s">
        <v>127</v>
      </c>
      <c r="Q1348" s="27" t="s">
        <v>119</v>
      </c>
      <c r="R1348" s="27">
        <v>2019</v>
      </c>
      <c r="S1348" s="50">
        <v>304338.70250000001</v>
      </c>
      <c r="T1348" s="27" t="s">
        <v>162</v>
      </c>
      <c r="U1348" s="27" t="s">
        <v>86</v>
      </c>
      <c r="V1348" s="27">
        <v>1</v>
      </c>
    </row>
    <row r="1349" spans="1:22" s="1" customFormat="1" ht="25.25" customHeight="1">
      <c r="A1349" s="40" t="s">
        <v>4001</v>
      </c>
      <c r="B1349" s="27" t="s">
        <v>23</v>
      </c>
      <c r="C1349" s="27" t="s">
        <v>1219</v>
      </c>
      <c r="D1349" s="40" t="s">
        <v>4002</v>
      </c>
      <c r="E1349" s="102" t="s">
        <v>4003</v>
      </c>
      <c r="F1349" s="27" t="s">
        <v>65</v>
      </c>
      <c r="G1349" s="40" t="s">
        <v>3901</v>
      </c>
      <c r="H1349" s="27" t="s">
        <v>123</v>
      </c>
      <c r="I1349" s="26" t="s">
        <v>30</v>
      </c>
      <c r="J1349" s="28" t="s">
        <v>3341</v>
      </c>
      <c r="K1349" s="19">
        <v>43728</v>
      </c>
      <c r="L1349" s="19">
        <v>44681</v>
      </c>
      <c r="M1349" s="26" t="s">
        <v>161</v>
      </c>
      <c r="N1349" s="27" t="s">
        <v>32</v>
      </c>
      <c r="O1349" s="27" t="s">
        <v>34</v>
      </c>
      <c r="P1349" s="27" t="s">
        <v>127</v>
      </c>
      <c r="Q1349" s="27" t="s">
        <v>119</v>
      </c>
      <c r="R1349" s="27">
        <v>2019</v>
      </c>
      <c r="S1349" s="50">
        <v>304338.70250000001</v>
      </c>
      <c r="T1349" s="27" t="s">
        <v>162</v>
      </c>
      <c r="U1349" s="27" t="s">
        <v>86</v>
      </c>
      <c r="V1349" s="27">
        <v>1</v>
      </c>
    </row>
    <row r="1350" spans="1:22" s="1" customFormat="1" ht="25.25" customHeight="1">
      <c r="A1350" s="40" t="s">
        <v>4004</v>
      </c>
      <c r="B1350" s="27" t="s">
        <v>23</v>
      </c>
      <c r="C1350" s="27" t="s">
        <v>1219</v>
      </c>
      <c r="D1350" s="40" t="s">
        <v>4005</v>
      </c>
      <c r="E1350" s="102" t="s">
        <v>4006</v>
      </c>
      <c r="F1350" s="27" t="s">
        <v>65</v>
      </c>
      <c r="G1350" s="40" t="s">
        <v>3901</v>
      </c>
      <c r="H1350" s="27" t="s">
        <v>123</v>
      </c>
      <c r="I1350" s="26" t="s">
        <v>30</v>
      </c>
      <c r="J1350" s="28" t="s">
        <v>3341</v>
      </c>
      <c r="K1350" s="19">
        <v>43728</v>
      </c>
      <c r="L1350" s="19">
        <v>44681</v>
      </c>
      <c r="M1350" s="26" t="s">
        <v>161</v>
      </c>
      <c r="N1350" s="27" t="s">
        <v>32</v>
      </c>
      <c r="O1350" s="27" t="s">
        <v>34</v>
      </c>
      <c r="P1350" s="27" t="s">
        <v>127</v>
      </c>
      <c r="Q1350" s="27" t="s">
        <v>119</v>
      </c>
      <c r="R1350" s="27">
        <v>2019</v>
      </c>
      <c r="S1350" s="50">
        <v>304338.70250000001</v>
      </c>
      <c r="T1350" s="27" t="s">
        <v>162</v>
      </c>
      <c r="U1350" s="27" t="s">
        <v>86</v>
      </c>
      <c r="V1350" s="27">
        <v>1</v>
      </c>
    </row>
    <row r="1351" spans="1:22" s="1" customFormat="1" ht="25.25" customHeight="1">
      <c r="A1351" s="40" t="s">
        <v>4007</v>
      </c>
      <c r="B1351" s="27" t="s">
        <v>23</v>
      </c>
      <c r="C1351" s="27" t="s">
        <v>1219</v>
      </c>
      <c r="D1351" s="40" t="s">
        <v>4008</v>
      </c>
      <c r="E1351" s="102" t="s">
        <v>4009</v>
      </c>
      <c r="F1351" s="27" t="s">
        <v>65</v>
      </c>
      <c r="G1351" s="40" t="s">
        <v>3901</v>
      </c>
      <c r="H1351" s="27" t="s">
        <v>123</v>
      </c>
      <c r="I1351" s="26" t="s">
        <v>30</v>
      </c>
      <c r="J1351" s="28" t="s">
        <v>3341</v>
      </c>
      <c r="K1351" s="19">
        <v>43728</v>
      </c>
      <c r="L1351" s="19">
        <v>44681</v>
      </c>
      <c r="M1351" s="26" t="s">
        <v>55</v>
      </c>
      <c r="N1351" s="27" t="s">
        <v>3942</v>
      </c>
      <c r="O1351" s="27" t="s">
        <v>34</v>
      </c>
      <c r="P1351" s="27" t="s">
        <v>127</v>
      </c>
      <c r="Q1351" s="27" t="s">
        <v>119</v>
      </c>
      <c r="R1351" s="27">
        <v>2019</v>
      </c>
      <c r="S1351" s="50">
        <v>304338.70250000001</v>
      </c>
      <c r="T1351" s="27" t="s">
        <v>229</v>
      </c>
      <c r="U1351" s="33" t="s">
        <v>58</v>
      </c>
      <c r="V1351" s="27">
        <v>1</v>
      </c>
    </row>
    <row r="1352" spans="1:22" s="1" customFormat="1" ht="25.25" customHeight="1">
      <c r="A1352" s="40" t="s">
        <v>4010</v>
      </c>
      <c r="B1352" s="27" t="s">
        <v>23</v>
      </c>
      <c r="C1352" s="27" t="s">
        <v>1219</v>
      </c>
      <c r="D1352" s="27" t="s">
        <v>4011</v>
      </c>
      <c r="E1352" s="20" t="s">
        <v>4012</v>
      </c>
      <c r="F1352" s="27" t="s">
        <v>65</v>
      </c>
      <c r="G1352" s="40" t="s">
        <v>3901</v>
      </c>
      <c r="H1352" s="27" t="s">
        <v>123</v>
      </c>
      <c r="I1352" s="26" t="s">
        <v>30</v>
      </c>
      <c r="J1352" s="28" t="s">
        <v>3341</v>
      </c>
      <c r="K1352" s="19">
        <v>43728</v>
      </c>
      <c r="L1352" s="19">
        <v>44681</v>
      </c>
      <c r="M1352" s="26" t="s">
        <v>55</v>
      </c>
      <c r="N1352" s="27" t="s">
        <v>3942</v>
      </c>
      <c r="O1352" s="27" t="s">
        <v>34</v>
      </c>
      <c r="P1352" s="27" t="s">
        <v>127</v>
      </c>
      <c r="Q1352" s="27" t="s">
        <v>119</v>
      </c>
      <c r="R1352" s="27">
        <v>2019</v>
      </c>
      <c r="S1352" s="50">
        <v>304338.70250000001</v>
      </c>
      <c r="T1352" s="27" t="s">
        <v>229</v>
      </c>
      <c r="U1352" s="33" t="s">
        <v>58</v>
      </c>
      <c r="V1352" s="27">
        <v>1</v>
      </c>
    </row>
    <row r="1353" spans="1:22" s="1" customFormat="1" ht="25.25" customHeight="1">
      <c r="A1353" s="40" t="s">
        <v>4013</v>
      </c>
      <c r="B1353" s="27" t="s">
        <v>23</v>
      </c>
      <c r="C1353" s="27" t="s">
        <v>1219</v>
      </c>
      <c r="D1353" s="40" t="s">
        <v>4014</v>
      </c>
      <c r="E1353" s="102" t="s">
        <v>4015</v>
      </c>
      <c r="F1353" s="27" t="s">
        <v>65</v>
      </c>
      <c r="G1353" s="40" t="s">
        <v>3901</v>
      </c>
      <c r="H1353" s="27" t="s">
        <v>123</v>
      </c>
      <c r="I1353" s="26" t="s">
        <v>30</v>
      </c>
      <c r="J1353" s="28" t="s">
        <v>3341</v>
      </c>
      <c r="K1353" s="19">
        <v>43728</v>
      </c>
      <c r="L1353" s="19">
        <v>44681</v>
      </c>
      <c r="M1353" s="26" t="s">
        <v>161</v>
      </c>
      <c r="N1353" s="27" t="s">
        <v>32</v>
      </c>
      <c r="O1353" s="27" t="s">
        <v>34</v>
      </c>
      <c r="P1353" s="27" t="s">
        <v>127</v>
      </c>
      <c r="Q1353" s="27" t="s">
        <v>119</v>
      </c>
      <c r="R1353" s="27">
        <v>2019</v>
      </c>
      <c r="S1353" s="50">
        <v>304338.70250000001</v>
      </c>
      <c r="T1353" s="27" t="s">
        <v>162</v>
      </c>
      <c r="U1353" s="27" t="s">
        <v>86</v>
      </c>
      <c r="V1353" s="27">
        <v>1</v>
      </c>
    </row>
    <row r="1354" spans="1:22" ht="25.25" customHeight="1">
      <c r="A1354" s="40" t="s">
        <v>4016</v>
      </c>
      <c r="B1354" s="27" t="s">
        <v>23</v>
      </c>
      <c r="C1354" s="27" t="s">
        <v>1219</v>
      </c>
      <c r="D1354" s="40" t="s">
        <v>4017</v>
      </c>
      <c r="E1354" s="102" t="s">
        <v>3967</v>
      </c>
      <c r="F1354" s="27" t="s">
        <v>65</v>
      </c>
      <c r="G1354" s="40" t="s">
        <v>3901</v>
      </c>
      <c r="H1354" s="27" t="s">
        <v>123</v>
      </c>
      <c r="I1354" s="26" t="s">
        <v>30</v>
      </c>
      <c r="J1354" s="28" t="s">
        <v>3341</v>
      </c>
      <c r="K1354" s="19">
        <v>43728</v>
      </c>
      <c r="L1354" s="19">
        <v>44681</v>
      </c>
      <c r="M1354" s="26" t="s">
        <v>55</v>
      </c>
      <c r="N1354" s="27" t="s">
        <v>3942</v>
      </c>
      <c r="O1354" s="27" t="s">
        <v>34</v>
      </c>
      <c r="P1354" s="27" t="s">
        <v>127</v>
      </c>
      <c r="Q1354" s="27" t="s">
        <v>119</v>
      </c>
      <c r="R1354" s="27">
        <v>2019</v>
      </c>
      <c r="S1354" s="50">
        <v>304338.70250000001</v>
      </c>
      <c r="T1354" s="27" t="s">
        <v>229</v>
      </c>
      <c r="U1354" s="33" t="s">
        <v>58</v>
      </c>
      <c r="V1354" s="27">
        <v>1</v>
      </c>
    </row>
    <row r="1355" spans="1:22" ht="25.25" customHeight="1">
      <c r="A1355" s="40" t="s">
        <v>4018</v>
      </c>
      <c r="B1355" s="27" t="s">
        <v>23</v>
      </c>
      <c r="C1355" s="27" t="s">
        <v>1219</v>
      </c>
      <c r="D1355" s="40" t="s">
        <v>4019</v>
      </c>
      <c r="E1355" s="102" t="s">
        <v>4020</v>
      </c>
      <c r="F1355" s="27" t="s">
        <v>65</v>
      </c>
      <c r="G1355" s="40" t="s">
        <v>3901</v>
      </c>
      <c r="H1355" s="27" t="s">
        <v>123</v>
      </c>
      <c r="I1355" s="26" t="s">
        <v>30</v>
      </c>
      <c r="J1355" s="28" t="s">
        <v>3341</v>
      </c>
      <c r="K1355" s="19">
        <v>43728</v>
      </c>
      <c r="L1355" s="19">
        <v>44681</v>
      </c>
      <c r="M1355" s="26" t="s">
        <v>161</v>
      </c>
      <c r="N1355" s="27" t="s">
        <v>32</v>
      </c>
      <c r="O1355" s="27" t="s">
        <v>34</v>
      </c>
      <c r="P1355" s="27" t="s">
        <v>127</v>
      </c>
      <c r="Q1355" s="27" t="s">
        <v>119</v>
      </c>
      <c r="R1355" s="27">
        <v>2019</v>
      </c>
      <c r="S1355" s="50">
        <v>304338.70250000001</v>
      </c>
      <c r="T1355" s="27" t="s">
        <v>162</v>
      </c>
      <c r="U1355" s="27" t="s">
        <v>86</v>
      </c>
      <c r="V1355" s="27">
        <v>1</v>
      </c>
    </row>
    <row r="1356" spans="1:22" ht="25.25" customHeight="1">
      <c r="A1356" s="40" t="s">
        <v>4021</v>
      </c>
      <c r="B1356" s="27" t="s">
        <v>23</v>
      </c>
      <c r="C1356" s="27" t="s">
        <v>1219</v>
      </c>
      <c r="D1356" s="40" t="s">
        <v>4022</v>
      </c>
      <c r="E1356" s="102" t="s">
        <v>4023</v>
      </c>
      <c r="F1356" s="27" t="s">
        <v>65</v>
      </c>
      <c r="G1356" s="40" t="s">
        <v>3901</v>
      </c>
      <c r="H1356" s="27" t="s">
        <v>123</v>
      </c>
      <c r="I1356" s="26" t="s">
        <v>30</v>
      </c>
      <c r="J1356" s="28" t="s">
        <v>3341</v>
      </c>
      <c r="K1356" s="19">
        <v>43728</v>
      </c>
      <c r="L1356" s="19">
        <v>44681</v>
      </c>
      <c r="M1356" s="26" t="s">
        <v>161</v>
      </c>
      <c r="N1356" s="27" t="s">
        <v>32</v>
      </c>
      <c r="O1356" s="27" t="s">
        <v>34</v>
      </c>
      <c r="P1356" s="27" t="s">
        <v>127</v>
      </c>
      <c r="Q1356" s="27" t="s">
        <v>119</v>
      </c>
      <c r="R1356" s="27">
        <v>2019</v>
      </c>
      <c r="S1356" s="50">
        <v>304338.70250000001</v>
      </c>
      <c r="T1356" s="27" t="s">
        <v>162</v>
      </c>
      <c r="U1356" s="27" t="s">
        <v>86</v>
      </c>
      <c r="V1356" s="27">
        <v>1</v>
      </c>
    </row>
    <row r="1357" spans="1:22" s="1" customFormat="1" ht="25.25" customHeight="1">
      <c r="A1357" s="40" t="s">
        <v>4024</v>
      </c>
      <c r="B1357" s="27" t="s">
        <v>23</v>
      </c>
      <c r="C1357" s="27" t="s">
        <v>1219</v>
      </c>
      <c r="D1357" s="40" t="s">
        <v>4025</v>
      </c>
      <c r="E1357" s="102" t="s">
        <v>4026</v>
      </c>
      <c r="F1357" s="27" t="s">
        <v>65</v>
      </c>
      <c r="G1357" s="40" t="s">
        <v>3901</v>
      </c>
      <c r="H1357" s="27" t="s">
        <v>123</v>
      </c>
      <c r="I1357" s="26" t="s">
        <v>30</v>
      </c>
      <c r="J1357" s="28" t="s">
        <v>3341</v>
      </c>
      <c r="K1357" s="19">
        <v>43728</v>
      </c>
      <c r="L1357" s="19">
        <v>44681</v>
      </c>
      <c r="M1357" s="26" t="s">
        <v>55</v>
      </c>
      <c r="N1357" s="27" t="s">
        <v>32</v>
      </c>
      <c r="O1357" s="27" t="s">
        <v>34</v>
      </c>
      <c r="P1357" s="27" t="s">
        <v>127</v>
      </c>
      <c r="Q1357" s="27" t="s">
        <v>119</v>
      </c>
      <c r="R1357" s="27">
        <v>2019</v>
      </c>
      <c r="S1357" s="50">
        <v>304338.70250000001</v>
      </c>
      <c r="T1357" s="27" t="s">
        <v>229</v>
      </c>
      <c r="U1357" s="33" t="s">
        <v>58</v>
      </c>
      <c r="V1357" s="27">
        <v>1</v>
      </c>
    </row>
    <row r="1358" spans="1:22" s="1" customFormat="1" ht="25.25" customHeight="1">
      <c r="A1358" s="26" t="s">
        <v>4027</v>
      </c>
      <c r="B1358" s="26" t="s">
        <v>23</v>
      </c>
      <c r="C1358" s="26" t="s">
        <v>24</v>
      </c>
      <c r="D1358" s="26" t="s">
        <v>4028</v>
      </c>
      <c r="E1358" s="30" t="s">
        <v>4029</v>
      </c>
      <c r="F1358" s="26" t="s">
        <v>383</v>
      </c>
      <c r="G1358" s="28" t="s">
        <v>384</v>
      </c>
      <c r="H1358" s="26" t="s">
        <v>4030</v>
      </c>
      <c r="I1358" s="26" t="s">
        <v>116</v>
      </c>
      <c r="J1358" s="37" t="s">
        <v>4031</v>
      </c>
      <c r="K1358" s="19">
        <v>43774</v>
      </c>
      <c r="L1358" s="19">
        <v>44681</v>
      </c>
      <c r="M1358" s="27" t="s">
        <v>48</v>
      </c>
      <c r="N1358" s="27" t="s">
        <v>4032</v>
      </c>
      <c r="O1358" s="26" t="s">
        <v>287</v>
      </c>
      <c r="P1358" s="26" t="s">
        <v>288</v>
      </c>
      <c r="Q1358" s="26" t="s">
        <v>386</v>
      </c>
      <c r="R1358" s="26">
        <v>2019</v>
      </c>
      <c r="S1358" s="22">
        <v>277687.924</v>
      </c>
      <c r="T1358" s="27" t="s">
        <v>49</v>
      </c>
      <c r="U1358" s="27" t="s">
        <v>50</v>
      </c>
      <c r="V1358" s="27">
        <v>1</v>
      </c>
    </row>
    <row r="1359" spans="1:22" s="1" customFormat="1" ht="25.25" customHeight="1">
      <c r="A1359" s="26" t="s">
        <v>4033</v>
      </c>
      <c r="B1359" s="27" t="s">
        <v>23</v>
      </c>
      <c r="C1359" s="27" t="s">
        <v>1219</v>
      </c>
      <c r="D1359" s="26" t="s">
        <v>4034</v>
      </c>
      <c r="E1359" s="30" t="s">
        <v>4035</v>
      </c>
      <c r="F1359" s="26" t="s">
        <v>383</v>
      </c>
      <c r="G1359" s="28" t="s">
        <v>384</v>
      </c>
      <c r="H1359" s="26" t="s">
        <v>4030</v>
      </c>
      <c r="I1359" s="26" t="s">
        <v>116</v>
      </c>
      <c r="J1359" s="37" t="s">
        <v>4031</v>
      </c>
      <c r="K1359" s="19">
        <v>43771</v>
      </c>
      <c r="L1359" s="19">
        <v>44681</v>
      </c>
      <c r="M1359" s="27" t="s">
        <v>48</v>
      </c>
      <c r="N1359" s="27" t="s">
        <v>4036</v>
      </c>
      <c r="O1359" s="26" t="s">
        <v>287</v>
      </c>
      <c r="P1359" s="26" t="s">
        <v>288</v>
      </c>
      <c r="Q1359" s="26" t="s">
        <v>386</v>
      </c>
      <c r="R1359" s="26">
        <v>2019</v>
      </c>
      <c r="S1359" s="22">
        <v>277687.924</v>
      </c>
      <c r="T1359" s="27" t="s">
        <v>49</v>
      </c>
      <c r="U1359" s="27" t="s">
        <v>50</v>
      </c>
      <c r="V1359" s="27">
        <v>1</v>
      </c>
    </row>
    <row r="1360" spans="1:22" s="1" customFormat="1" ht="25.25" customHeight="1">
      <c r="A1360" s="26" t="s">
        <v>4037</v>
      </c>
      <c r="B1360" s="26" t="s">
        <v>23</v>
      </c>
      <c r="C1360" s="26" t="s">
        <v>24</v>
      </c>
      <c r="D1360" s="26" t="s">
        <v>4038</v>
      </c>
      <c r="E1360" s="30" t="s">
        <v>4039</v>
      </c>
      <c r="F1360" s="26" t="s">
        <v>383</v>
      </c>
      <c r="G1360" s="28" t="s">
        <v>384</v>
      </c>
      <c r="H1360" s="26" t="s">
        <v>4030</v>
      </c>
      <c r="I1360" s="26" t="s">
        <v>116</v>
      </c>
      <c r="J1360" s="37" t="s">
        <v>4031</v>
      </c>
      <c r="K1360" s="19">
        <v>43769</v>
      </c>
      <c r="L1360" s="19">
        <v>44681</v>
      </c>
      <c r="M1360" s="27" t="s">
        <v>48</v>
      </c>
      <c r="N1360" s="27" t="s">
        <v>4036</v>
      </c>
      <c r="O1360" s="26" t="s">
        <v>287</v>
      </c>
      <c r="P1360" s="26" t="s">
        <v>288</v>
      </c>
      <c r="Q1360" s="26" t="s">
        <v>386</v>
      </c>
      <c r="R1360" s="26">
        <v>2019</v>
      </c>
      <c r="S1360" s="22">
        <v>277687.924</v>
      </c>
      <c r="T1360" s="27" t="s">
        <v>49</v>
      </c>
      <c r="U1360" s="27" t="s">
        <v>50</v>
      </c>
      <c r="V1360" s="27">
        <v>1</v>
      </c>
    </row>
    <row r="1361" spans="1:22" s="1" customFormat="1" ht="25.25" customHeight="1">
      <c r="A1361" s="26" t="s">
        <v>4040</v>
      </c>
      <c r="B1361" s="26" t="s">
        <v>23</v>
      </c>
      <c r="C1361" s="26" t="s">
        <v>24</v>
      </c>
      <c r="D1361" s="26" t="s">
        <v>4041</v>
      </c>
      <c r="E1361" s="30" t="s">
        <v>4042</v>
      </c>
      <c r="F1361" s="26" t="s">
        <v>383</v>
      </c>
      <c r="G1361" s="28" t="s">
        <v>384</v>
      </c>
      <c r="H1361" s="26" t="s">
        <v>4030</v>
      </c>
      <c r="I1361" s="26" t="s">
        <v>116</v>
      </c>
      <c r="J1361" s="37" t="s">
        <v>4031</v>
      </c>
      <c r="K1361" s="19">
        <v>43771</v>
      </c>
      <c r="L1361" s="19">
        <v>44681</v>
      </c>
      <c r="M1361" s="27" t="s">
        <v>48</v>
      </c>
      <c r="N1361" s="27" t="s">
        <v>4036</v>
      </c>
      <c r="O1361" s="26" t="s">
        <v>287</v>
      </c>
      <c r="P1361" s="26" t="s">
        <v>288</v>
      </c>
      <c r="Q1361" s="26" t="s">
        <v>386</v>
      </c>
      <c r="R1361" s="26">
        <v>2019</v>
      </c>
      <c r="S1361" s="22">
        <v>277687.924</v>
      </c>
      <c r="T1361" s="27" t="s">
        <v>49</v>
      </c>
      <c r="U1361" s="27" t="s">
        <v>50</v>
      </c>
      <c r="V1361" s="27">
        <v>1</v>
      </c>
    </row>
    <row r="1362" spans="1:22" ht="25.25" customHeight="1">
      <c r="A1362" s="26" t="s">
        <v>4043</v>
      </c>
      <c r="B1362" s="26" t="s">
        <v>23</v>
      </c>
      <c r="C1362" s="26" t="s">
        <v>24</v>
      </c>
      <c r="D1362" s="26" t="s">
        <v>4044</v>
      </c>
      <c r="E1362" s="30" t="s">
        <v>4045</v>
      </c>
      <c r="F1362" s="26" t="s">
        <v>383</v>
      </c>
      <c r="G1362" s="28" t="s">
        <v>384</v>
      </c>
      <c r="H1362" s="26" t="s">
        <v>4030</v>
      </c>
      <c r="I1362" s="26" t="s">
        <v>116</v>
      </c>
      <c r="J1362" s="37" t="s">
        <v>4031</v>
      </c>
      <c r="K1362" s="19">
        <v>43774</v>
      </c>
      <c r="L1362" s="19">
        <v>44681</v>
      </c>
      <c r="M1362" s="27" t="s">
        <v>48</v>
      </c>
      <c r="N1362" s="27" t="s">
        <v>467</v>
      </c>
      <c r="O1362" s="26" t="s">
        <v>287</v>
      </c>
      <c r="P1362" s="26" t="s">
        <v>288</v>
      </c>
      <c r="Q1362" s="26" t="s">
        <v>386</v>
      </c>
      <c r="R1362" s="26">
        <v>2019</v>
      </c>
      <c r="S1362" s="22">
        <v>277687.924</v>
      </c>
      <c r="T1362" s="27" t="s">
        <v>49</v>
      </c>
      <c r="U1362" s="27" t="s">
        <v>50</v>
      </c>
      <c r="V1362" s="27">
        <v>1</v>
      </c>
    </row>
    <row r="1363" spans="1:22" ht="25.25" customHeight="1">
      <c r="A1363" s="26" t="s">
        <v>4046</v>
      </c>
      <c r="B1363" s="26" t="s">
        <v>23</v>
      </c>
      <c r="C1363" s="26" t="s">
        <v>24</v>
      </c>
      <c r="D1363" s="26" t="s">
        <v>4047</v>
      </c>
      <c r="E1363" s="30" t="s">
        <v>4048</v>
      </c>
      <c r="F1363" s="26" t="s">
        <v>383</v>
      </c>
      <c r="G1363" s="28" t="s">
        <v>384</v>
      </c>
      <c r="H1363" s="26" t="s">
        <v>4030</v>
      </c>
      <c r="I1363" s="26" t="s">
        <v>116</v>
      </c>
      <c r="J1363" s="37" t="s">
        <v>4031</v>
      </c>
      <c r="K1363" s="19">
        <v>43774</v>
      </c>
      <c r="L1363" s="19">
        <v>44681</v>
      </c>
      <c r="M1363" s="27" t="s">
        <v>48</v>
      </c>
      <c r="N1363" s="27" t="s">
        <v>1560</v>
      </c>
      <c r="O1363" s="26" t="s">
        <v>287</v>
      </c>
      <c r="P1363" s="26" t="s">
        <v>288</v>
      </c>
      <c r="Q1363" s="26" t="s">
        <v>386</v>
      </c>
      <c r="R1363" s="26">
        <v>2019</v>
      </c>
      <c r="S1363" s="86" t="s">
        <v>4049</v>
      </c>
      <c r="T1363" s="27" t="s">
        <v>49</v>
      </c>
      <c r="U1363" s="27" t="s">
        <v>50</v>
      </c>
      <c r="V1363" s="27">
        <v>1</v>
      </c>
    </row>
    <row r="1364" spans="1:22" ht="25.25" customHeight="1">
      <c r="A1364" s="26" t="s">
        <v>4050</v>
      </c>
      <c r="B1364" s="26" t="s">
        <v>23</v>
      </c>
      <c r="C1364" s="26" t="s">
        <v>24</v>
      </c>
      <c r="D1364" s="26" t="s">
        <v>4051</v>
      </c>
      <c r="E1364" s="30" t="s">
        <v>4052</v>
      </c>
      <c r="F1364" s="26" t="s">
        <v>383</v>
      </c>
      <c r="G1364" s="28" t="s">
        <v>384</v>
      </c>
      <c r="H1364" s="26" t="s">
        <v>4030</v>
      </c>
      <c r="I1364" s="26" t="s">
        <v>116</v>
      </c>
      <c r="J1364" s="37" t="s">
        <v>4031</v>
      </c>
      <c r="K1364" s="19">
        <v>43776</v>
      </c>
      <c r="L1364" s="19">
        <v>44681</v>
      </c>
      <c r="M1364" s="27" t="s">
        <v>48</v>
      </c>
      <c r="N1364" s="27" t="s">
        <v>467</v>
      </c>
      <c r="O1364" s="26" t="s">
        <v>287</v>
      </c>
      <c r="P1364" s="26" t="s">
        <v>288</v>
      </c>
      <c r="Q1364" s="26" t="s">
        <v>386</v>
      </c>
      <c r="R1364" s="26">
        <v>2019</v>
      </c>
      <c r="S1364" s="22">
        <v>277687.924</v>
      </c>
      <c r="T1364" s="27" t="s">
        <v>49</v>
      </c>
      <c r="U1364" s="27" t="s">
        <v>50</v>
      </c>
      <c r="V1364" s="27">
        <v>1</v>
      </c>
    </row>
    <row r="1365" spans="1:22" ht="25.25" customHeight="1">
      <c r="A1365" s="26" t="s">
        <v>4053</v>
      </c>
      <c r="B1365" s="26" t="s">
        <v>23</v>
      </c>
      <c r="C1365" s="26" t="s">
        <v>24</v>
      </c>
      <c r="D1365" s="26" t="s">
        <v>4054</v>
      </c>
      <c r="E1365" s="30" t="s">
        <v>4055</v>
      </c>
      <c r="F1365" s="26" t="s">
        <v>383</v>
      </c>
      <c r="G1365" s="28" t="s">
        <v>384</v>
      </c>
      <c r="H1365" s="26" t="s">
        <v>4030</v>
      </c>
      <c r="I1365" s="26" t="s">
        <v>116</v>
      </c>
      <c r="J1365" s="37" t="s">
        <v>4031</v>
      </c>
      <c r="K1365" s="19">
        <v>43771</v>
      </c>
      <c r="L1365" s="19">
        <v>44681</v>
      </c>
      <c r="M1365" s="27" t="s">
        <v>48</v>
      </c>
      <c r="N1365" s="27" t="s">
        <v>4056</v>
      </c>
      <c r="O1365" s="26" t="s">
        <v>287</v>
      </c>
      <c r="P1365" s="26" t="s">
        <v>288</v>
      </c>
      <c r="Q1365" s="26" t="s">
        <v>386</v>
      </c>
      <c r="R1365" s="26">
        <v>2019</v>
      </c>
      <c r="S1365" s="22">
        <v>277687.924</v>
      </c>
      <c r="T1365" s="27" t="s">
        <v>49</v>
      </c>
      <c r="U1365" s="27" t="s">
        <v>50</v>
      </c>
      <c r="V1365" s="27">
        <v>1</v>
      </c>
    </row>
    <row r="1366" spans="1:22" ht="25.25" customHeight="1">
      <c r="A1366" s="26" t="s">
        <v>4057</v>
      </c>
      <c r="B1366" s="26" t="s">
        <v>23</v>
      </c>
      <c r="C1366" s="26" t="s">
        <v>24</v>
      </c>
      <c r="D1366" s="26" t="s">
        <v>4058</v>
      </c>
      <c r="E1366" s="30" t="s">
        <v>4059</v>
      </c>
      <c r="F1366" s="26" t="s">
        <v>383</v>
      </c>
      <c r="G1366" s="28" t="s">
        <v>384</v>
      </c>
      <c r="H1366" s="26" t="s">
        <v>4030</v>
      </c>
      <c r="I1366" s="26" t="s">
        <v>116</v>
      </c>
      <c r="J1366" s="37" t="s">
        <v>4031</v>
      </c>
      <c r="K1366" s="19">
        <v>43776</v>
      </c>
      <c r="L1366" s="19">
        <v>44681</v>
      </c>
      <c r="M1366" s="27" t="s">
        <v>48</v>
      </c>
      <c r="N1366" s="27" t="s">
        <v>467</v>
      </c>
      <c r="O1366" s="26" t="s">
        <v>287</v>
      </c>
      <c r="P1366" s="26" t="s">
        <v>288</v>
      </c>
      <c r="Q1366" s="26" t="s">
        <v>386</v>
      </c>
      <c r="R1366" s="26">
        <v>2019</v>
      </c>
      <c r="S1366" s="22">
        <v>277687.924</v>
      </c>
      <c r="T1366" s="27" t="s">
        <v>49</v>
      </c>
      <c r="U1366" s="27" t="s">
        <v>50</v>
      </c>
      <c r="V1366" s="27">
        <v>1</v>
      </c>
    </row>
    <row r="1367" spans="1:22" ht="25.25" customHeight="1">
      <c r="A1367" s="26" t="s">
        <v>4060</v>
      </c>
      <c r="B1367" s="26" t="s">
        <v>23</v>
      </c>
      <c r="C1367" s="26" t="s">
        <v>24</v>
      </c>
      <c r="D1367" s="26" t="s">
        <v>4061</v>
      </c>
      <c r="E1367" s="30" t="s">
        <v>4062</v>
      </c>
      <c r="F1367" s="26" t="s">
        <v>383</v>
      </c>
      <c r="G1367" s="28" t="s">
        <v>384</v>
      </c>
      <c r="H1367" s="26" t="s">
        <v>4030</v>
      </c>
      <c r="I1367" s="26" t="s">
        <v>116</v>
      </c>
      <c r="J1367" s="37" t="s">
        <v>4031</v>
      </c>
      <c r="K1367" s="19">
        <v>43776</v>
      </c>
      <c r="L1367" s="19">
        <v>44681</v>
      </c>
      <c r="M1367" s="27" t="s">
        <v>48</v>
      </c>
      <c r="N1367" s="27" t="s">
        <v>467</v>
      </c>
      <c r="O1367" s="26" t="s">
        <v>287</v>
      </c>
      <c r="P1367" s="26" t="s">
        <v>288</v>
      </c>
      <c r="Q1367" s="26" t="s">
        <v>386</v>
      </c>
      <c r="R1367" s="26">
        <v>2019</v>
      </c>
      <c r="S1367" s="22">
        <v>277687.924</v>
      </c>
      <c r="T1367" s="27" t="s">
        <v>49</v>
      </c>
      <c r="U1367" s="27" t="s">
        <v>50</v>
      </c>
      <c r="V1367" s="27">
        <v>1</v>
      </c>
    </row>
    <row r="1368" spans="1:22" ht="25.25" customHeight="1">
      <c r="A1368" s="26" t="s">
        <v>4063</v>
      </c>
      <c r="B1368" s="26" t="s">
        <v>23</v>
      </c>
      <c r="C1368" s="26" t="s">
        <v>24</v>
      </c>
      <c r="D1368" s="26" t="s">
        <v>4064</v>
      </c>
      <c r="E1368" s="30" t="s">
        <v>4065</v>
      </c>
      <c r="F1368" s="26" t="s">
        <v>383</v>
      </c>
      <c r="G1368" s="28" t="s">
        <v>384</v>
      </c>
      <c r="H1368" s="26" t="s">
        <v>4030</v>
      </c>
      <c r="I1368" s="26" t="s">
        <v>116</v>
      </c>
      <c r="J1368" s="37" t="s">
        <v>4031</v>
      </c>
      <c r="K1368" s="19">
        <v>43776</v>
      </c>
      <c r="L1368" s="19">
        <v>44681</v>
      </c>
      <c r="M1368" s="27" t="s">
        <v>48</v>
      </c>
      <c r="N1368" s="27" t="s">
        <v>467</v>
      </c>
      <c r="O1368" s="26" t="s">
        <v>287</v>
      </c>
      <c r="P1368" s="26" t="s">
        <v>288</v>
      </c>
      <c r="Q1368" s="26" t="s">
        <v>386</v>
      </c>
      <c r="R1368" s="26">
        <v>2019</v>
      </c>
      <c r="S1368" s="22">
        <v>277687.924</v>
      </c>
      <c r="T1368" s="27" t="s">
        <v>49</v>
      </c>
      <c r="U1368" s="27" t="s">
        <v>50</v>
      </c>
      <c r="V1368" s="27">
        <v>1</v>
      </c>
    </row>
    <row r="1369" spans="1:22" ht="25.25" customHeight="1">
      <c r="A1369" s="26" t="s">
        <v>4066</v>
      </c>
      <c r="B1369" s="26" t="s">
        <v>23</v>
      </c>
      <c r="C1369" s="26" t="s">
        <v>24</v>
      </c>
      <c r="D1369" s="26" t="s">
        <v>4067</v>
      </c>
      <c r="E1369" s="30" t="s">
        <v>4068</v>
      </c>
      <c r="F1369" s="26" t="s">
        <v>383</v>
      </c>
      <c r="G1369" s="28" t="s">
        <v>384</v>
      </c>
      <c r="H1369" s="26" t="s">
        <v>4030</v>
      </c>
      <c r="I1369" s="26" t="s">
        <v>116</v>
      </c>
      <c r="J1369" s="37" t="s">
        <v>4031</v>
      </c>
      <c r="K1369" s="19">
        <v>43769</v>
      </c>
      <c r="L1369" s="19">
        <v>44681</v>
      </c>
      <c r="M1369" s="27" t="s">
        <v>48</v>
      </c>
      <c r="N1369" s="27" t="s">
        <v>4036</v>
      </c>
      <c r="O1369" s="26" t="s">
        <v>287</v>
      </c>
      <c r="P1369" s="26" t="s">
        <v>288</v>
      </c>
      <c r="Q1369" s="26" t="s">
        <v>386</v>
      </c>
      <c r="R1369" s="26">
        <v>2019</v>
      </c>
      <c r="S1369" s="22">
        <v>277687.924</v>
      </c>
      <c r="T1369" s="27" t="s">
        <v>49</v>
      </c>
      <c r="U1369" s="27" t="s">
        <v>50</v>
      </c>
      <c r="V1369" s="27">
        <v>1</v>
      </c>
    </row>
    <row r="1370" spans="1:22" ht="25.25" customHeight="1">
      <c r="A1370" s="26" t="s">
        <v>4069</v>
      </c>
      <c r="B1370" s="26" t="s">
        <v>23</v>
      </c>
      <c r="C1370" s="26" t="s">
        <v>24</v>
      </c>
      <c r="D1370" s="26" t="s">
        <v>4070</v>
      </c>
      <c r="E1370" s="30" t="s">
        <v>4071</v>
      </c>
      <c r="F1370" s="26" t="s">
        <v>383</v>
      </c>
      <c r="G1370" s="28" t="s">
        <v>384</v>
      </c>
      <c r="H1370" s="26" t="s">
        <v>4030</v>
      </c>
      <c r="I1370" s="26" t="s">
        <v>116</v>
      </c>
      <c r="J1370" s="37" t="s">
        <v>4031</v>
      </c>
      <c r="K1370" s="19">
        <v>43771</v>
      </c>
      <c r="L1370" s="19">
        <v>44681</v>
      </c>
      <c r="M1370" s="27" t="s">
        <v>48</v>
      </c>
      <c r="N1370" s="27" t="s">
        <v>4072</v>
      </c>
      <c r="O1370" s="26" t="s">
        <v>287</v>
      </c>
      <c r="P1370" s="26" t="s">
        <v>288</v>
      </c>
      <c r="Q1370" s="26" t="s">
        <v>386</v>
      </c>
      <c r="R1370" s="26">
        <v>2019</v>
      </c>
      <c r="S1370" s="22">
        <v>277687.924</v>
      </c>
      <c r="T1370" s="27" t="s">
        <v>49</v>
      </c>
      <c r="U1370" s="27" t="s">
        <v>50</v>
      </c>
      <c r="V1370" s="27">
        <v>1</v>
      </c>
    </row>
    <row r="1371" spans="1:22" ht="25.25" customHeight="1">
      <c r="A1371" s="26" t="s">
        <v>4073</v>
      </c>
      <c r="B1371" s="26" t="s">
        <v>23</v>
      </c>
      <c r="C1371" s="26" t="s">
        <v>24</v>
      </c>
      <c r="D1371" s="26" t="s">
        <v>4074</v>
      </c>
      <c r="E1371" s="30" t="s">
        <v>4075</v>
      </c>
      <c r="F1371" s="26" t="s">
        <v>383</v>
      </c>
      <c r="G1371" s="28" t="s">
        <v>384</v>
      </c>
      <c r="H1371" s="26" t="s">
        <v>4030</v>
      </c>
      <c r="I1371" s="26" t="s">
        <v>116</v>
      </c>
      <c r="J1371" s="37" t="s">
        <v>4031</v>
      </c>
      <c r="K1371" s="19">
        <v>43774</v>
      </c>
      <c r="L1371" s="19">
        <v>44681</v>
      </c>
      <c r="M1371" s="27" t="s">
        <v>48</v>
      </c>
      <c r="N1371" s="27" t="s">
        <v>4076</v>
      </c>
      <c r="O1371" s="26" t="s">
        <v>287</v>
      </c>
      <c r="P1371" s="26" t="s">
        <v>288</v>
      </c>
      <c r="Q1371" s="26" t="s">
        <v>386</v>
      </c>
      <c r="R1371" s="26">
        <v>2019</v>
      </c>
      <c r="S1371" s="22">
        <v>277687.924</v>
      </c>
      <c r="T1371" s="27" t="s">
        <v>49</v>
      </c>
      <c r="U1371" s="27" t="s">
        <v>50</v>
      </c>
      <c r="V1371" s="27">
        <v>1</v>
      </c>
    </row>
    <row r="1372" spans="1:22" ht="25.25" customHeight="1">
      <c r="A1372" s="26" t="s">
        <v>4077</v>
      </c>
      <c r="B1372" s="26" t="s">
        <v>23</v>
      </c>
      <c r="C1372" s="26" t="s">
        <v>24</v>
      </c>
      <c r="D1372" s="26" t="s">
        <v>4078</v>
      </c>
      <c r="E1372" s="30" t="s">
        <v>4079</v>
      </c>
      <c r="F1372" s="26" t="s">
        <v>383</v>
      </c>
      <c r="G1372" s="28" t="s">
        <v>384</v>
      </c>
      <c r="H1372" s="26" t="s">
        <v>4030</v>
      </c>
      <c r="I1372" s="26" t="s">
        <v>116</v>
      </c>
      <c r="J1372" s="37" t="s">
        <v>4031</v>
      </c>
      <c r="K1372" s="19">
        <v>43776</v>
      </c>
      <c r="L1372" s="19">
        <v>44681</v>
      </c>
      <c r="M1372" s="27" t="s">
        <v>48</v>
      </c>
      <c r="N1372" s="27" t="s">
        <v>4076</v>
      </c>
      <c r="O1372" s="26" t="s">
        <v>287</v>
      </c>
      <c r="P1372" s="26" t="s">
        <v>288</v>
      </c>
      <c r="Q1372" s="26" t="s">
        <v>386</v>
      </c>
      <c r="R1372" s="26">
        <v>2019</v>
      </c>
      <c r="S1372" s="22">
        <v>277687.924</v>
      </c>
      <c r="T1372" s="27" t="s">
        <v>49</v>
      </c>
      <c r="U1372" s="27" t="s">
        <v>50</v>
      </c>
      <c r="V1372" s="27">
        <v>1</v>
      </c>
    </row>
    <row r="1373" spans="1:22" ht="25.25" customHeight="1">
      <c r="A1373" s="26" t="s">
        <v>4080</v>
      </c>
      <c r="B1373" s="26" t="s">
        <v>23</v>
      </c>
      <c r="C1373" s="26" t="s">
        <v>24</v>
      </c>
      <c r="D1373" s="26" t="s">
        <v>4081</v>
      </c>
      <c r="E1373" s="30" t="s">
        <v>4082</v>
      </c>
      <c r="F1373" s="26" t="s">
        <v>383</v>
      </c>
      <c r="G1373" s="28" t="s">
        <v>384</v>
      </c>
      <c r="H1373" s="26" t="s">
        <v>4030</v>
      </c>
      <c r="I1373" s="26" t="s">
        <v>116</v>
      </c>
      <c r="J1373" s="37" t="s">
        <v>4031</v>
      </c>
      <c r="K1373" s="19">
        <v>43769</v>
      </c>
      <c r="L1373" s="19">
        <v>44681</v>
      </c>
      <c r="M1373" s="27" t="s">
        <v>48</v>
      </c>
      <c r="N1373" s="27" t="s">
        <v>4083</v>
      </c>
      <c r="O1373" s="26" t="s">
        <v>287</v>
      </c>
      <c r="P1373" s="26" t="s">
        <v>288</v>
      </c>
      <c r="Q1373" s="26" t="s">
        <v>386</v>
      </c>
      <c r="R1373" s="26">
        <v>2019</v>
      </c>
      <c r="S1373" s="22">
        <v>277687.924</v>
      </c>
      <c r="T1373" s="27" t="s">
        <v>49</v>
      </c>
      <c r="U1373" s="27" t="s">
        <v>50</v>
      </c>
      <c r="V1373" s="27">
        <v>1</v>
      </c>
    </row>
    <row r="1374" spans="1:22" ht="25.25" customHeight="1">
      <c r="A1374" s="26" t="s">
        <v>4084</v>
      </c>
      <c r="B1374" s="26" t="s">
        <v>23</v>
      </c>
      <c r="C1374" s="26" t="s">
        <v>24</v>
      </c>
      <c r="D1374" s="26" t="s">
        <v>4085</v>
      </c>
      <c r="E1374" s="30" t="s">
        <v>4086</v>
      </c>
      <c r="F1374" s="26" t="s">
        <v>383</v>
      </c>
      <c r="G1374" s="28" t="s">
        <v>384</v>
      </c>
      <c r="H1374" s="26" t="s">
        <v>4030</v>
      </c>
      <c r="I1374" s="26" t="s">
        <v>116</v>
      </c>
      <c r="J1374" s="37" t="s">
        <v>4031</v>
      </c>
      <c r="K1374" s="19">
        <v>43776</v>
      </c>
      <c r="L1374" s="19">
        <v>44681</v>
      </c>
      <c r="M1374" s="27" t="s">
        <v>48</v>
      </c>
      <c r="N1374" s="27" t="s">
        <v>467</v>
      </c>
      <c r="O1374" s="26" t="s">
        <v>287</v>
      </c>
      <c r="P1374" s="26" t="s">
        <v>288</v>
      </c>
      <c r="Q1374" s="26" t="s">
        <v>386</v>
      </c>
      <c r="R1374" s="26">
        <v>2019</v>
      </c>
      <c r="S1374" s="22">
        <v>277687.924</v>
      </c>
      <c r="T1374" s="27" t="s">
        <v>49</v>
      </c>
      <c r="U1374" s="27" t="s">
        <v>50</v>
      </c>
      <c r="V1374" s="27">
        <v>1</v>
      </c>
    </row>
    <row r="1375" spans="1:22" ht="25.25" customHeight="1">
      <c r="A1375" s="26" t="s">
        <v>4087</v>
      </c>
      <c r="B1375" s="26" t="s">
        <v>23</v>
      </c>
      <c r="C1375" s="26" t="s">
        <v>24</v>
      </c>
      <c r="D1375" s="26" t="s">
        <v>4088</v>
      </c>
      <c r="E1375" s="30" t="s">
        <v>4089</v>
      </c>
      <c r="F1375" s="26" t="s">
        <v>383</v>
      </c>
      <c r="G1375" s="28" t="s">
        <v>384</v>
      </c>
      <c r="H1375" s="26" t="s">
        <v>4030</v>
      </c>
      <c r="I1375" s="26" t="s">
        <v>116</v>
      </c>
      <c r="J1375" s="37" t="s">
        <v>4031</v>
      </c>
      <c r="K1375" s="19">
        <v>43771</v>
      </c>
      <c r="L1375" s="19">
        <v>44681</v>
      </c>
      <c r="M1375" s="27" t="s">
        <v>48</v>
      </c>
      <c r="N1375" s="27" t="s">
        <v>4036</v>
      </c>
      <c r="O1375" s="26" t="s">
        <v>287</v>
      </c>
      <c r="P1375" s="26" t="s">
        <v>288</v>
      </c>
      <c r="Q1375" s="26" t="s">
        <v>386</v>
      </c>
      <c r="R1375" s="26">
        <v>2019</v>
      </c>
      <c r="S1375" s="22">
        <v>277687.924</v>
      </c>
      <c r="T1375" s="27" t="s">
        <v>49</v>
      </c>
      <c r="U1375" s="27" t="s">
        <v>50</v>
      </c>
      <c r="V1375" s="27">
        <v>1</v>
      </c>
    </row>
    <row r="1376" spans="1:22" ht="25.25" customHeight="1">
      <c r="A1376" s="26" t="s">
        <v>4090</v>
      </c>
      <c r="B1376" s="26" t="s">
        <v>23</v>
      </c>
      <c r="C1376" s="26" t="s">
        <v>24</v>
      </c>
      <c r="D1376" s="26" t="s">
        <v>4091</v>
      </c>
      <c r="E1376" s="30" t="s">
        <v>4092</v>
      </c>
      <c r="F1376" s="26" t="s">
        <v>383</v>
      </c>
      <c r="G1376" s="28" t="s">
        <v>384</v>
      </c>
      <c r="H1376" s="26" t="s">
        <v>4030</v>
      </c>
      <c r="I1376" s="26" t="s">
        <v>116</v>
      </c>
      <c r="J1376" s="37" t="s">
        <v>4031</v>
      </c>
      <c r="K1376" s="19">
        <v>43771</v>
      </c>
      <c r="L1376" s="19">
        <v>44681</v>
      </c>
      <c r="M1376" s="27" t="s">
        <v>48</v>
      </c>
      <c r="N1376" s="27" t="s">
        <v>4083</v>
      </c>
      <c r="O1376" s="26" t="s">
        <v>287</v>
      </c>
      <c r="P1376" s="26" t="s">
        <v>288</v>
      </c>
      <c r="Q1376" s="26" t="s">
        <v>386</v>
      </c>
      <c r="R1376" s="26">
        <v>2019</v>
      </c>
      <c r="S1376" s="22">
        <v>277687.924</v>
      </c>
      <c r="T1376" s="27" t="s">
        <v>49</v>
      </c>
      <c r="U1376" s="27" t="s">
        <v>50</v>
      </c>
      <c r="V1376" s="27">
        <v>1</v>
      </c>
    </row>
    <row r="1377" spans="1:22" ht="25.25" customHeight="1">
      <c r="A1377" s="26" t="s">
        <v>4093</v>
      </c>
      <c r="B1377" s="26" t="s">
        <v>23</v>
      </c>
      <c r="C1377" s="26" t="s">
        <v>24</v>
      </c>
      <c r="D1377" s="26" t="s">
        <v>4094</v>
      </c>
      <c r="E1377" s="30" t="s">
        <v>4095</v>
      </c>
      <c r="F1377" s="26" t="s">
        <v>383</v>
      </c>
      <c r="G1377" s="28" t="s">
        <v>384</v>
      </c>
      <c r="H1377" s="26" t="s">
        <v>4030</v>
      </c>
      <c r="I1377" s="26" t="s">
        <v>116</v>
      </c>
      <c r="J1377" s="37" t="s">
        <v>4031</v>
      </c>
      <c r="K1377" s="19">
        <v>43774</v>
      </c>
      <c r="L1377" s="19">
        <v>44681</v>
      </c>
      <c r="M1377" s="27" t="s">
        <v>48</v>
      </c>
      <c r="N1377" s="27" t="s">
        <v>467</v>
      </c>
      <c r="O1377" s="26" t="s">
        <v>287</v>
      </c>
      <c r="P1377" s="26" t="s">
        <v>288</v>
      </c>
      <c r="Q1377" s="26" t="s">
        <v>386</v>
      </c>
      <c r="R1377" s="26">
        <v>2019</v>
      </c>
      <c r="S1377" s="22">
        <v>277687.924</v>
      </c>
      <c r="T1377" s="27" t="s">
        <v>49</v>
      </c>
      <c r="U1377" s="27" t="s">
        <v>50</v>
      </c>
      <c r="V1377" s="27">
        <v>1</v>
      </c>
    </row>
    <row r="1378" spans="1:22" ht="25.25" customHeight="1">
      <c r="A1378" s="26" t="s">
        <v>4096</v>
      </c>
      <c r="B1378" s="26" t="s">
        <v>23</v>
      </c>
      <c r="C1378" s="26" t="s">
        <v>24</v>
      </c>
      <c r="D1378" s="26" t="s">
        <v>4097</v>
      </c>
      <c r="E1378" s="30" t="s">
        <v>4098</v>
      </c>
      <c r="F1378" s="26" t="s">
        <v>383</v>
      </c>
      <c r="G1378" s="28" t="s">
        <v>384</v>
      </c>
      <c r="H1378" s="26" t="s">
        <v>4030</v>
      </c>
      <c r="I1378" s="26" t="s">
        <v>116</v>
      </c>
      <c r="J1378" s="37" t="s">
        <v>4031</v>
      </c>
      <c r="K1378" s="19">
        <v>43771</v>
      </c>
      <c r="L1378" s="19">
        <v>44681</v>
      </c>
      <c r="M1378" s="27" t="s">
        <v>48</v>
      </c>
      <c r="N1378" s="27" t="s">
        <v>4056</v>
      </c>
      <c r="O1378" s="26" t="s">
        <v>287</v>
      </c>
      <c r="P1378" s="26" t="s">
        <v>288</v>
      </c>
      <c r="Q1378" s="26" t="s">
        <v>386</v>
      </c>
      <c r="R1378" s="26">
        <v>2019</v>
      </c>
      <c r="S1378" s="22">
        <v>277687.924</v>
      </c>
      <c r="T1378" s="27" t="s">
        <v>49</v>
      </c>
      <c r="U1378" s="27" t="s">
        <v>50</v>
      </c>
      <c r="V1378" s="27">
        <v>1</v>
      </c>
    </row>
    <row r="1379" spans="1:22" ht="25.25" customHeight="1">
      <c r="A1379" s="26" t="s">
        <v>4099</v>
      </c>
      <c r="B1379" s="26" t="s">
        <v>23</v>
      </c>
      <c r="C1379" s="26" t="s">
        <v>24</v>
      </c>
      <c r="D1379" s="26" t="s">
        <v>4100</v>
      </c>
      <c r="E1379" s="30" t="s">
        <v>4101</v>
      </c>
      <c r="F1379" s="26" t="s">
        <v>383</v>
      </c>
      <c r="G1379" s="28" t="s">
        <v>384</v>
      </c>
      <c r="H1379" s="26" t="s">
        <v>4030</v>
      </c>
      <c r="I1379" s="26" t="s">
        <v>116</v>
      </c>
      <c r="J1379" s="37" t="s">
        <v>4031</v>
      </c>
      <c r="K1379" s="19">
        <v>43769</v>
      </c>
      <c r="L1379" s="19">
        <v>44681</v>
      </c>
      <c r="M1379" s="27" t="s">
        <v>48</v>
      </c>
      <c r="N1379" s="27" t="s">
        <v>4083</v>
      </c>
      <c r="O1379" s="26" t="s">
        <v>287</v>
      </c>
      <c r="P1379" s="26" t="s">
        <v>288</v>
      </c>
      <c r="Q1379" s="26" t="s">
        <v>386</v>
      </c>
      <c r="R1379" s="26">
        <v>2019</v>
      </c>
      <c r="S1379" s="22">
        <v>277687.924</v>
      </c>
      <c r="T1379" s="27" t="s">
        <v>49</v>
      </c>
      <c r="U1379" s="27" t="s">
        <v>50</v>
      </c>
      <c r="V1379" s="27">
        <v>1</v>
      </c>
    </row>
    <row r="1380" spans="1:22" ht="25.25" customHeight="1">
      <c r="A1380" s="26" t="s">
        <v>4102</v>
      </c>
      <c r="B1380" s="26" t="s">
        <v>23</v>
      </c>
      <c r="C1380" s="26" t="s">
        <v>24</v>
      </c>
      <c r="D1380" s="26" t="s">
        <v>4103</v>
      </c>
      <c r="E1380" s="30" t="s">
        <v>4104</v>
      </c>
      <c r="F1380" s="26" t="s">
        <v>383</v>
      </c>
      <c r="G1380" s="28" t="s">
        <v>384</v>
      </c>
      <c r="H1380" s="26" t="s">
        <v>4030</v>
      </c>
      <c r="I1380" s="26" t="s">
        <v>116</v>
      </c>
      <c r="J1380" s="37" t="s">
        <v>4031</v>
      </c>
      <c r="K1380" s="19">
        <v>43776</v>
      </c>
      <c r="L1380" s="19">
        <v>44681</v>
      </c>
      <c r="M1380" s="27" t="s">
        <v>48</v>
      </c>
      <c r="N1380" s="27" t="s">
        <v>467</v>
      </c>
      <c r="O1380" s="26" t="s">
        <v>287</v>
      </c>
      <c r="P1380" s="26" t="s">
        <v>288</v>
      </c>
      <c r="Q1380" s="26" t="s">
        <v>386</v>
      </c>
      <c r="R1380" s="26">
        <v>2019</v>
      </c>
      <c r="S1380" s="22">
        <v>277687.924</v>
      </c>
      <c r="T1380" s="27" t="s">
        <v>49</v>
      </c>
      <c r="U1380" s="27" t="s">
        <v>50</v>
      </c>
      <c r="V1380" s="27">
        <v>1</v>
      </c>
    </row>
    <row r="1381" spans="1:22" ht="25.25" customHeight="1">
      <c r="A1381" s="26" t="s">
        <v>4105</v>
      </c>
      <c r="B1381" s="26" t="s">
        <v>23</v>
      </c>
      <c r="C1381" s="26" t="s">
        <v>24</v>
      </c>
      <c r="D1381" s="26" t="s">
        <v>4106</v>
      </c>
      <c r="E1381" s="30" t="s">
        <v>4107</v>
      </c>
      <c r="F1381" s="26" t="s">
        <v>383</v>
      </c>
      <c r="G1381" s="28" t="s">
        <v>384</v>
      </c>
      <c r="H1381" s="26" t="s">
        <v>4030</v>
      </c>
      <c r="I1381" s="26" t="s">
        <v>116</v>
      </c>
      <c r="J1381" s="37" t="s">
        <v>4031</v>
      </c>
      <c r="K1381" s="19">
        <v>43776</v>
      </c>
      <c r="L1381" s="19">
        <v>44681</v>
      </c>
      <c r="M1381" s="27" t="s">
        <v>48</v>
      </c>
      <c r="N1381" s="27" t="s">
        <v>4032</v>
      </c>
      <c r="O1381" s="26" t="s">
        <v>287</v>
      </c>
      <c r="P1381" s="26" t="s">
        <v>288</v>
      </c>
      <c r="Q1381" s="26" t="s">
        <v>386</v>
      </c>
      <c r="R1381" s="26">
        <v>2019</v>
      </c>
      <c r="S1381" s="22">
        <v>277687.924</v>
      </c>
      <c r="T1381" s="27" t="s">
        <v>49</v>
      </c>
      <c r="U1381" s="27" t="s">
        <v>50</v>
      </c>
      <c r="V1381" s="27">
        <v>1</v>
      </c>
    </row>
    <row r="1382" spans="1:22" ht="25.25" customHeight="1">
      <c r="A1382" s="26" t="s">
        <v>4108</v>
      </c>
      <c r="B1382" s="27" t="s">
        <v>23</v>
      </c>
      <c r="C1382" s="27" t="s">
        <v>24</v>
      </c>
      <c r="D1382" s="27" t="s">
        <v>4109</v>
      </c>
      <c r="E1382" s="20" t="s">
        <v>32</v>
      </c>
      <c r="F1382" s="26" t="s">
        <v>383</v>
      </c>
      <c r="G1382" s="28" t="s">
        <v>384</v>
      </c>
      <c r="H1382" s="27" t="s">
        <v>294</v>
      </c>
      <c r="I1382" s="26" t="s">
        <v>116</v>
      </c>
      <c r="J1382" s="28" t="s">
        <v>811</v>
      </c>
      <c r="K1382" s="18">
        <v>43738</v>
      </c>
      <c r="L1382" s="19">
        <v>44681</v>
      </c>
      <c r="M1382" s="26" t="s">
        <v>55</v>
      </c>
      <c r="N1382" s="27" t="s">
        <v>3257</v>
      </c>
      <c r="O1382" s="26" t="s">
        <v>287</v>
      </c>
      <c r="P1382" s="27" t="s">
        <v>385</v>
      </c>
      <c r="Q1382" s="27" t="s">
        <v>386</v>
      </c>
      <c r="R1382" s="26">
        <v>2019</v>
      </c>
      <c r="S1382" s="24">
        <v>161000</v>
      </c>
      <c r="T1382" s="27" t="s">
        <v>229</v>
      </c>
      <c r="U1382" s="33" t="s">
        <v>58</v>
      </c>
      <c r="V1382" s="27">
        <v>1</v>
      </c>
    </row>
    <row r="1383" spans="1:22" ht="25.25" customHeight="1">
      <c r="A1383" s="26" t="s">
        <v>4110</v>
      </c>
      <c r="B1383" s="26" t="s">
        <v>23</v>
      </c>
      <c r="C1383" s="26" t="s">
        <v>24</v>
      </c>
      <c r="D1383" s="26" t="s">
        <v>4111</v>
      </c>
      <c r="E1383" s="30" t="s">
        <v>4112</v>
      </c>
      <c r="F1383" s="26" t="s">
        <v>383</v>
      </c>
      <c r="G1383" s="28" t="s">
        <v>384</v>
      </c>
      <c r="H1383" s="26" t="s">
        <v>4030</v>
      </c>
      <c r="I1383" s="26" t="s">
        <v>116</v>
      </c>
      <c r="J1383" s="37" t="s">
        <v>4031</v>
      </c>
      <c r="K1383" s="19">
        <v>43774</v>
      </c>
      <c r="L1383" s="19">
        <v>44681</v>
      </c>
      <c r="M1383" s="27" t="s">
        <v>48</v>
      </c>
      <c r="N1383" s="27" t="s">
        <v>4076</v>
      </c>
      <c r="O1383" s="26" t="s">
        <v>287</v>
      </c>
      <c r="P1383" s="26" t="s">
        <v>288</v>
      </c>
      <c r="Q1383" s="26" t="s">
        <v>386</v>
      </c>
      <c r="R1383" s="26">
        <v>2019</v>
      </c>
      <c r="S1383" s="22">
        <v>277687.924</v>
      </c>
      <c r="T1383" s="27" t="s">
        <v>49</v>
      </c>
      <c r="U1383" s="27" t="s">
        <v>50</v>
      </c>
      <c r="V1383" s="27">
        <v>1</v>
      </c>
    </row>
    <row r="1384" spans="1:22" ht="25.25" customHeight="1">
      <c r="A1384" s="31" t="s">
        <v>4113</v>
      </c>
      <c r="B1384" s="31" t="s">
        <v>23</v>
      </c>
      <c r="C1384" s="31" t="s">
        <v>24</v>
      </c>
      <c r="D1384" s="31" t="s">
        <v>32</v>
      </c>
      <c r="E1384" s="14" t="s">
        <v>32</v>
      </c>
      <c r="F1384" s="33" t="s">
        <v>383</v>
      </c>
      <c r="G1384" s="34" t="s">
        <v>384</v>
      </c>
      <c r="H1384" s="31" t="s">
        <v>4030</v>
      </c>
      <c r="I1384" s="31" t="s">
        <v>116</v>
      </c>
      <c r="J1384" s="41" t="s">
        <v>4031</v>
      </c>
      <c r="K1384" s="9">
        <v>43776</v>
      </c>
      <c r="L1384" s="19">
        <v>44681</v>
      </c>
      <c r="M1384" s="32" t="s">
        <v>48</v>
      </c>
      <c r="N1384" s="32" t="s">
        <v>467</v>
      </c>
      <c r="O1384" s="31" t="s">
        <v>287</v>
      </c>
      <c r="P1384" s="33" t="s">
        <v>288</v>
      </c>
      <c r="Q1384" s="33" t="s">
        <v>386</v>
      </c>
      <c r="R1384" s="33">
        <v>2019</v>
      </c>
      <c r="S1384" s="21">
        <v>277687.924</v>
      </c>
      <c r="T1384" s="32" t="s">
        <v>49</v>
      </c>
      <c r="U1384" s="32" t="s">
        <v>50</v>
      </c>
      <c r="V1384" s="27">
        <v>1</v>
      </c>
    </row>
    <row r="1385" spans="1:22" ht="25.25" customHeight="1">
      <c r="A1385" s="26" t="s">
        <v>4114</v>
      </c>
      <c r="B1385" s="26" t="s">
        <v>23</v>
      </c>
      <c r="C1385" s="26" t="s">
        <v>24</v>
      </c>
      <c r="D1385" s="26" t="s">
        <v>4115</v>
      </c>
      <c r="E1385" s="30" t="s">
        <v>4116</v>
      </c>
      <c r="F1385" s="26" t="s">
        <v>383</v>
      </c>
      <c r="G1385" s="28" t="s">
        <v>384</v>
      </c>
      <c r="H1385" s="26" t="s">
        <v>4030</v>
      </c>
      <c r="I1385" s="26" t="s">
        <v>116</v>
      </c>
      <c r="J1385" s="37" t="s">
        <v>4031</v>
      </c>
      <c r="K1385" s="19">
        <v>43776</v>
      </c>
      <c r="L1385" s="19">
        <v>44681</v>
      </c>
      <c r="M1385" s="27" t="s">
        <v>48</v>
      </c>
      <c r="N1385" s="27" t="s">
        <v>467</v>
      </c>
      <c r="O1385" s="26" t="s">
        <v>287</v>
      </c>
      <c r="P1385" s="26" t="s">
        <v>288</v>
      </c>
      <c r="Q1385" s="26" t="s">
        <v>386</v>
      </c>
      <c r="R1385" s="26">
        <v>2019</v>
      </c>
      <c r="S1385" s="22">
        <v>277687.924</v>
      </c>
      <c r="T1385" s="27" t="s">
        <v>49</v>
      </c>
      <c r="U1385" s="27" t="s">
        <v>50</v>
      </c>
      <c r="V1385" s="27">
        <v>1</v>
      </c>
    </row>
    <row r="1386" spans="1:22" ht="25.25" customHeight="1">
      <c r="A1386" s="26" t="s">
        <v>4117</v>
      </c>
      <c r="B1386" s="26" t="s">
        <v>23</v>
      </c>
      <c r="C1386" s="26" t="s">
        <v>24</v>
      </c>
      <c r="D1386" s="26" t="s">
        <v>4118</v>
      </c>
      <c r="E1386" s="30" t="s">
        <v>4119</v>
      </c>
      <c r="F1386" s="26" t="s">
        <v>383</v>
      </c>
      <c r="G1386" s="28" t="s">
        <v>384</v>
      </c>
      <c r="H1386" s="26" t="s">
        <v>4030</v>
      </c>
      <c r="I1386" s="26" t="s">
        <v>116</v>
      </c>
      <c r="J1386" s="37" t="s">
        <v>4031</v>
      </c>
      <c r="K1386" s="19">
        <v>43771</v>
      </c>
      <c r="L1386" s="19">
        <v>44681</v>
      </c>
      <c r="M1386" s="27" t="s">
        <v>48</v>
      </c>
      <c r="N1386" s="27" t="s">
        <v>4056</v>
      </c>
      <c r="O1386" s="26" t="s">
        <v>287</v>
      </c>
      <c r="P1386" s="26" t="s">
        <v>288</v>
      </c>
      <c r="Q1386" s="26" t="s">
        <v>386</v>
      </c>
      <c r="R1386" s="26">
        <v>2019</v>
      </c>
      <c r="S1386" s="22">
        <v>277687.924</v>
      </c>
      <c r="T1386" s="27" t="s">
        <v>49</v>
      </c>
      <c r="U1386" s="27" t="s">
        <v>50</v>
      </c>
      <c r="V1386" s="27">
        <v>1</v>
      </c>
    </row>
    <row r="1387" spans="1:22" ht="25.25" customHeight="1">
      <c r="A1387" s="26" t="s">
        <v>4120</v>
      </c>
      <c r="B1387" s="26" t="s">
        <v>23</v>
      </c>
      <c r="C1387" s="26" t="s">
        <v>24</v>
      </c>
      <c r="D1387" s="26" t="s">
        <v>4121</v>
      </c>
      <c r="E1387" s="30" t="s">
        <v>4122</v>
      </c>
      <c r="F1387" s="26" t="s">
        <v>383</v>
      </c>
      <c r="G1387" s="28" t="s">
        <v>384</v>
      </c>
      <c r="H1387" s="26" t="s">
        <v>4030</v>
      </c>
      <c r="I1387" s="26" t="s">
        <v>116</v>
      </c>
      <c r="J1387" s="37" t="s">
        <v>4031</v>
      </c>
      <c r="K1387" s="19">
        <v>43776</v>
      </c>
      <c r="L1387" s="19">
        <v>44681</v>
      </c>
      <c r="M1387" s="27" t="s">
        <v>48</v>
      </c>
      <c r="N1387" s="27" t="s">
        <v>467</v>
      </c>
      <c r="O1387" s="26" t="s">
        <v>287</v>
      </c>
      <c r="P1387" s="26" t="s">
        <v>288</v>
      </c>
      <c r="Q1387" s="26" t="s">
        <v>386</v>
      </c>
      <c r="R1387" s="26">
        <v>2019</v>
      </c>
      <c r="S1387" s="22">
        <v>277687.924</v>
      </c>
      <c r="T1387" s="27" t="s">
        <v>49</v>
      </c>
      <c r="U1387" s="27" t="s">
        <v>50</v>
      </c>
      <c r="V1387" s="27">
        <v>1</v>
      </c>
    </row>
    <row r="1388" spans="1:22" s="52" customFormat="1" ht="25.25" customHeight="1">
      <c r="A1388" s="26" t="s">
        <v>4123</v>
      </c>
      <c r="B1388" s="26" t="s">
        <v>23</v>
      </c>
      <c r="C1388" s="26" t="s">
        <v>24</v>
      </c>
      <c r="D1388" s="26" t="s">
        <v>4124</v>
      </c>
      <c r="E1388" s="30" t="s">
        <v>4125</v>
      </c>
      <c r="F1388" s="26" t="s">
        <v>383</v>
      </c>
      <c r="G1388" s="28" t="s">
        <v>384</v>
      </c>
      <c r="H1388" s="26" t="s">
        <v>4030</v>
      </c>
      <c r="I1388" s="26" t="s">
        <v>116</v>
      </c>
      <c r="J1388" s="37" t="s">
        <v>4031</v>
      </c>
      <c r="K1388" s="19">
        <v>43776</v>
      </c>
      <c r="L1388" s="19">
        <v>44681</v>
      </c>
      <c r="M1388" s="27" t="s">
        <v>48</v>
      </c>
      <c r="N1388" s="27" t="s">
        <v>467</v>
      </c>
      <c r="O1388" s="26" t="s">
        <v>287</v>
      </c>
      <c r="P1388" s="26" t="s">
        <v>288</v>
      </c>
      <c r="Q1388" s="26" t="s">
        <v>386</v>
      </c>
      <c r="R1388" s="26">
        <v>2019</v>
      </c>
      <c r="S1388" s="22">
        <v>277687.924</v>
      </c>
      <c r="T1388" s="27" t="s">
        <v>49</v>
      </c>
      <c r="U1388" s="27" t="s">
        <v>50</v>
      </c>
      <c r="V1388" s="27">
        <v>1</v>
      </c>
    </row>
    <row r="1389" spans="1:22" ht="25.25" customHeight="1">
      <c r="A1389" s="26" t="s">
        <v>4126</v>
      </c>
      <c r="B1389" s="26" t="s">
        <v>23</v>
      </c>
      <c r="C1389" s="26" t="s">
        <v>24</v>
      </c>
      <c r="D1389" s="26" t="s">
        <v>4127</v>
      </c>
      <c r="E1389" s="30" t="s">
        <v>4128</v>
      </c>
      <c r="F1389" s="26" t="s">
        <v>383</v>
      </c>
      <c r="G1389" s="28" t="s">
        <v>384</v>
      </c>
      <c r="H1389" s="26" t="s">
        <v>4030</v>
      </c>
      <c r="I1389" s="26" t="s">
        <v>116</v>
      </c>
      <c r="J1389" s="37" t="s">
        <v>4031</v>
      </c>
      <c r="K1389" s="19">
        <v>43776</v>
      </c>
      <c r="L1389" s="19">
        <v>44681</v>
      </c>
      <c r="M1389" s="27" t="s">
        <v>48</v>
      </c>
      <c r="N1389" s="27" t="s">
        <v>467</v>
      </c>
      <c r="O1389" s="26" t="s">
        <v>287</v>
      </c>
      <c r="P1389" s="26" t="s">
        <v>288</v>
      </c>
      <c r="Q1389" s="26" t="s">
        <v>386</v>
      </c>
      <c r="R1389" s="26">
        <v>2019</v>
      </c>
      <c r="S1389" s="22">
        <v>277687.924</v>
      </c>
      <c r="T1389" s="27" t="s">
        <v>49</v>
      </c>
      <c r="U1389" s="27" t="s">
        <v>50</v>
      </c>
      <c r="V1389" s="27">
        <v>1</v>
      </c>
    </row>
    <row r="1390" spans="1:22" ht="25.25" customHeight="1">
      <c r="A1390" s="26" t="s">
        <v>4129</v>
      </c>
      <c r="B1390" s="26" t="s">
        <v>23</v>
      </c>
      <c r="C1390" s="26" t="s">
        <v>24</v>
      </c>
      <c r="D1390" s="26" t="s">
        <v>4130</v>
      </c>
      <c r="E1390" s="30" t="s">
        <v>4131</v>
      </c>
      <c r="F1390" s="26" t="s">
        <v>383</v>
      </c>
      <c r="G1390" s="28" t="s">
        <v>384</v>
      </c>
      <c r="H1390" s="26" t="s">
        <v>4030</v>
      </c>
      <c r="I1390" s="26" t="s">
        <v>116</v>
      </c>
      <c r="J1390" s="37" t="s">
        <v>4031</v>
      </c>
      <c r="K1390" s="19">
        <v>43776</v>
      </c>
      <c r="L1390" s="19">
        <v>44681</v>
      </c>
      <c r="M1390" s="27" t="s">
        <v>48</v>
      </c>
      <c r="N1390" s="27" t="s">
        <v>4076</v>
      </c>
      <c r="O1390" s="26" t="s">
        <v>287</v>
      </c>
      <c r="P1390" s="26" t="s">
        <v>288</v>
      </c>
      <c r="Q1390" s="26" t="s">
        <v>386</v>
      </c>
      <c r="R1390" s="26">
        <v>2019</v>
      </c>
      <c r="S1390" s="22">
        <v>277687.924</v>
      </c>
      <c r="T1390" s="27" t="s">
        <v>49</v>
      </c>
      <c r="U1390" s="27" t="s">
        <v>50</v>
      </c>
      <c r="V1390" s="27">
        <v>1</v>
      </c>
    </row>
    <row r="1391" spans="1:22" ht="25.25" customHeight="1">
      <c r="A1391" s="26" t="s">
        <v>4132</v>
      </c>
      <c r="B1391" s="26" t="s">
        <v>23</v>
      </c>
      <c r="C1391" s="26" t="s">
        <v>24</v>
      </c>
      <c r="D1391" s="26" t="s">
        <v>4133</v>
      </c>
      <c r="E1391" s="30" t="s">
        <v>4134</v>
      </c>
      <c r="F1391" s="26" t="s">
        <v>383</v>
      </c>
      <c r="G1391" s="28" t="s">
        <v>384</v>
      </c>
      <c r="H1391" s="26" t="s">
        <v>4030</v>
      </c>
      <c r="I1391" s="26" t="s">
        <v>116</v>
      </c>
      <c r="J1391" s="37" t="s">
        <v>4031</v>
      </c>
      <c r="K1391" s="19">
        <v>43771</v>
      </c>
      <c r="L1391" s="19">
        <v>44681</v>
      </c>
      <c r="M1391" s="27" t="s">
        <v>48</v>
      </c>
      <c r="N1391" s="27" t="s">
        <v>4036</v>
      </c>
      <c r="O1391" s="26" t="s">
        <v>287</v>
      </c>
      <c r="P1391" s="26" t="s">
        <v>288</v>
      </c>
      <c r="Q1391" s="26" t="s">
        <v>386</v>
      </c>
      <c r="R1391" s="26">
        <v>2019</v>
      </c>
      <c r="S1391" s="22">
        <v>277687.924</v>
      </c>
      <c r="T1391" s="27" t="s">
        <v>49</v>
      </c>
      <c r="U1391" s="27" t="s">
        <v>50</v>
      </c>
      <c r="V1391" s="27">
        <v>1</v>
      </c>
    </row>
    <row r="1392" spans="1:22" ht="25.25" customHeight="1">
      <c r="A1392" s="26" t="s">
        <v>4135</v>
      </c>
      <c r="B1392" s="26" t="s">
        <v>23</v>
      </c>
      <c r="C1392" s="26" t="s">
        <v>24</v>
      </c>
      <c r="D1392" s="26" t="s">
        <v>4136</v>
      </c>
      <c r="E1392" s="30" t="s">
        <v>4137</v>
      </c>
      <c r="F1392" s="26" t="s">
        <v>383</v>
      </c>
      <c r="G1392" s="28" t="s">
        <v>384</v>
      </c>
      <c r="H1392" s="26" t="s">
        <v>4030</v>
      </c>
      <c r="I1392" s="26" t="s">
        <v>116</v>
      </c>
      <c r="J1392" s="37" t="s">
        <v>4031</v>
      </c>
      <c r="K1392" s="19">
        <v>43771</v>
      </c>
      <c r="L1392" s="19">
        <v>44681</v>
      </c>
      <c r="M1392" s="27" t="s">
        <v>48</v>
      </c>
      <c r="N1392" s="27" t="s">
        <v>4072</v>
      </c>
      <c r="O1392" s="26" t="s">
        <v>287</v>
      </c>
      <c r="P1392" s="26" t="s">
        <v>288</v>
      </c>
      <c r="Q1392" s="26" t="s">
        <v>386</v>
      </c>
      <c r="R1392" s="26">
        <v>2019</v>
      </c>
      <c r="S1392" s="22">
        <v>277687.924</v>
      </c>
      <c r="T1392" s="27" t="s">
        <v>49</v>
      </c>
      <c r="U1392" s="27" t="s">
        <v>50</v>
      </c>
      <c r="V1392" s="27">
        <v>1</v>
      </c>
    </row>
    <row r="1393" spans="1:22" ht="25.25" customHeight="1">
      <c r="A1393" s="26" t="s">
        <v>4138</v>
      </c>
      <c r="B1393" s="26" t="s">
        <v>23</v>
      </c>
      <c r="C1393" s="26" t="s">
        <v>24</v>
      </c>
      <c r="D1393" s="26" t="s">
        <v>4139</v>
      </c>
      <c r="E1393" s="30" t="s">
        <v>4140</v>
      </c>
      <c r="F1393" s="26" t="s">
        <v>383</v>
      </c>
      <c r="G1393" s="28" t="s">
        <v>384</v>
      </c>
      <c r="H1393" s="26" t="s">
        <v>4030</v>
      </c>
      <c r="I1393" s="26" t="s">
        <v>116</v>
      </c>
      <c r="J1393" s="37" t="s">
        <v>4031</v>
      </c>
      <c r="K1393" s="19">
        <v>43776</v>
      </c>
      <c r="L1393" s="19">
        <v>44681</v>
      </c>
      <c r="M1393" s="27" t="s">
        <v>48</v>
      </c>
      <c r="N1393" s="27" t="s">
        <v>4141</v>
      </c>
      <c r="O1393" s="26" t="s">
        <v>287</v>
      </c>
      <c r="P1393" s="26" t="s">
        <v>288</v>
      </c>
      <c r="Q1393" s="26" t="s">
        <v>386</v>
      </c>
      <c r="R1393" s="26">
        <v>2019</v>
      </c>
      <c r="S1393" s="22">
        <v>277687.924</v>
      </c>
      <c r="T1393" s="27" t="s">
        <v>49</v>
      </c>
      <c r="U1393" s="27" t="s">
        <v>50</v>
      </c>
      <c r="V1393" s="27">
        <v>1</v>
      </c>
    </row>
    <row r="1394" spans="1:22" ht="25.25" customHeight="1">
      <c r="A1394" s="26" t="s">
        <v>4142</v>
      </c>
      <c r="B1394" s="26" t="s">
        <v>23</v>
      </c>
      <c r="C1394" s="26" t="s">
        <v>24</v>
      </c>
      <c r="D1394" s="26" t="s">
        <v>4143</v>
      </c>
      <c r="E1394" s="30" t="s">
        <v>4144</v>
      </c>
      <c r="F1394" s="26" t="s">
        <v>383</v>
      </c>
      <c r="G1394" s="28" t="s">
        <v>384</v>
      </c>
      <c r="H1394" s="26" t="s">
        <v>4030</v>
      </c>
      <c r="I1394" s="26" t="s">
        <v>116</v>
      </c>
      <c r="J1394" s="37" t="s">
        <v>4031</v>
      </c>
      <c r="K1394" s="19">
        <v>43776</v>
      </c>
      <c r="L1394" s="19">
        <v>44681</v>
      </c>
      <c r="M1394" s="27" t="s">
        <v>48</v>
      </c>
      <c r="N1394" s="27" t="s">
        <v>4145</v>
      </c>
      <c r="O1394" s="26" t="s">
        <v>287</v>
      </c>
      <c r="P1394" s="26" t="s">
        <v>288</v>
      </c>
      <c r="Q1394" s="26" t="s">
        <v>386</v>
      </c>
      <c r="R1394" s="26">
        <v>2019</v>
      </c>
      <c r="S1394" s="22">
        <v>277687.924</v>
      </c>
      <c r="T1394" s="27" t="s">
        <v>49</v>
      </c>
      <c r="U1394" s="27" t="s">
        <v>50</v>
      </c>
      <c r="V1394" s="27">
        <v>1</v>
      </c>
    </row>
    <row r="1395" spans="1:22" ht="25.25" customHeight="1">
      <c r="A1395" s="26" t="s">
        <v>4146</v>
      </c>
      <c r="B1395" s="26" t="s">
        <v>23</v>
      </c>
      <c r="C1395" s="26" t="s">
        <v>24</v>
      </c>
      <c r="D1395" s="26" t="s">
        <v>4147</v>
      </c>
      <c r="E1395" s="30" t="s">
        <v>4148</v>
      </c>
      <c r="F1395" s="26" t="s">
        <v>383</v>
      </c>
      <c r="G1395" s="28" t="s">
        <v>384</v>
      </c>
      <c r="H1395" s="26" t="s">
        <v>4030</v>
      </c>
      <c r="I1395" s="26" t="s">
        <v>116</v>
      </c>
      <c r="J1395" s="37" t="s">
        <v>4031</v>
      </c>
      <c r="K1395" s="19">
        <v>43771</v>
      </c>
      <c r="L1395" s="19">
        <v>44681</v>
      </c>
      <c r="M1395" s="27" t="s">
        <v>48</v>
      </c>
      <c r="N1395" s="27" t="s">
        <v>4056</v>
      </c>
      <c r="O1395" s="26" t="s">
        <v>287</v>
      </c>
      <c r="P1395" s="26" t="s">
        <v>288</v>
      </c>
      <c r="Q1395" s="26" t="s">
        <v>386</v>
      </c>
      <c r="R1395" s="26">
        <v>2019</v>
      </c>
      <c r="S1395" s="22">
        <v>277687.924</v>
      </c>
      <c r="T1395" s="27" t="s">
        <v>49</v>
      </c>
      <c r="U1395" s="27" t="s">
        <v>50</v>
      </c>
      <c r="V1395" s="27">
        <v>1</v>
      </c>
    </row>
    <row r="1396" spans="1:22" ht="25.25" customHeight="1">
      <c r="A1396" s="26" t="s">
        <v>4149</v>
      </c>
      <c r="B1396" s="26" t="s">
        <v>23</v>
      </c>
      <c r="C1396" s="26" t="s">
        <v>24</v>
      </c>
      <c r="D1396" s="26" t="s">
        <v>4150</v>
      </c>
      <c r="E1396" s="30" t="s">
        <v>4151</v>
      </c>
      <c r="F1396" s="26" t="s">
        <v>383</v>
      </c>
      <c r="G1396" s="28" t="s">
        <v>384</v>
      </c>
      <c r="H1396" s="26" t="s">
        <v>4030</v>
      </c>
      <c r="I1396" s="26" t="s">
        <v>116</v>
      </c>
      <c r="J1396" s="37" t="s">
        <v>4031</v>
      </c>
      <c r="K1396" s="19">
        <v>43769</v>
      </c>
      <c r="L1396" s="19">
        <v>44681</v>
      </c>
      <c r="M1396" s="27" t="s">
        <v>48</v>
      </c>
      <c r="N1396" s="27" t="s">
        <v>4083</v>
      </c>
      <c r="O1396" s="26" t="s">
        <v>287</v>
      </c>
      <c r="P1396" s="26" t="s">
        <v>288</v>
      </c>
      <c r="Q1396" s="26" t="s">
        <v>386</v>
      </c>
      <c r="R1396" s="26">
        <v>2019</v>
      </c>
      <c r="S1396" s="22">
        <v>277687.924</v>
      </c>
      <c r="T1396" s="27" t="s">
        <v>49</v>
      </c>
      <c r="U1396" s="27" t="s">
        <v>50</v>
      </c>
      <c r="V1396" s="27">
        <v>1</v>
      </c>
    </row>
    <row r="1397" spans="1:22" ht="25.25" customHeight="1">
      <c r="A1397" s="26" t="s">
        <v>4152</v>
      </c>
      <c r="B1397" s="26" t="s">
        <v>23</v>
      </c>
      <c r="C1397" s="26" t="s">
        <v>24</v>
      </c>
      <c r="D1397" s="26" t="s">
        <v>4153</v>
      </c>
      <c r="E1397" s="30" t="s">
        <v>4154</v>
      </c>
      <c r="F1397" s="26" t="s">
        <v>383</v>
      </c>
      <c r="G1397" s="28" t="s">
        <v>384</v>
      </c>
      <c r="H1397" s="26" t="s">
        <v>4030</v>
      </c>
      <c r="I1397" s="26" t="s">
        <v>116</v>
      </c>
      <c r="J1397" s="37" t="s">
        <v>4031</v>
      </c>
      <c r="K1397" s="19">
        <v>43771</v>
      </c>
      <c r="L1397" s="19">
        <v>44681</v>
      </c>
      <c r="M1397" s="27" t="s">
        <v>48</v>
      </c>
      <c r="N1397" s="27" t="s">
        <v>4072</v>
      </c>
      <c r="O1397" s="26" t="s">
        <v>287</v>
      </c>
      <c r="P1397" s="26" t="s">
        <v>288</v>
      </c>
      <c r="Q1397" s="26" t="s">
        <v>386</v>
      </c>
      <c r="R1397" s="26">
        <v>2019</v>
      </c>
      <c r="S1397" s="22">
        <v>277687.924</v>
      </c>
      <c r="T1397" s="27" t="s">
        <v>49</v>
      </c>
      <c r="U1397" s="27" t="s">
        <v>50</v>
      </c>
      <c r="V1397" s="27">
        <v>1</v>
      </c>
    </row>
    <row r="1398" spans="1:22" ht="25.25" customHeight="1">
      <c r="A1398" s="26" t="s">
        <v>4155</v>
      </c>
      <c r="B1398" s="26" t="s">
        <v>23</v>
      </c>
      <c r="C1398" s="26" t="s">
        <v>24</v>
      </c>
      <c r="D1398" s="26" t="s">
        <v>4156</v>
      </c>
      <c r="E1398" s="30" t="s">
        <v>4157</v>
      </c>
      <c r="F1398" s="26" t="s">
        <v>383</v>
      </c>
      <c r="G1398" s="28" t="s">
        <v>384</v>
      </c>
      <c r="H1398" s="26" t="s">
        <v>4030</v>
      </c>
      <c r="I1398" s="26" t="s">
        <v>116</v>
      </c>
      <c r="J1398" s="37" t="s">
        <v>4031</v>
      </c>
      <c r="K1398" s="19">
        <v>43776</v>
      </c>
      <c r="L1398" s="19">
        <v>44681</v>
      </c>
      <c r="M1398" s="27" t="s">
        <v>48</v>
      </c>
      <c r="N1398" s="27" t="s">
        <v>4145</v>
      </c>
      <c r="O1398" s="26" t="s">
        <v>287</v>
      </c>
      <c r="P1398" s="26" t="s">
        <v>288</v>
      </c>
      <c r="Q1398" s="26" t="s">
        <v>386</v>
      </c>
      <c r="R1398" s="26">
        <v>2019</v>
      </c>
      <c r="S1398" s="22">
        <v>277687.924</v>
      </c>
      <c r="T1398" s="27" t="s">
        <v>49</v>
      </c>
      <c r="U1398" s="27" t="s">
        <v>50</v>
      </c>
      <c r="V1398" s="27">
        <v>1</v>
      </c>
    </row>
    <row r="1399" spans="1:22" ht="25.25" customHeight="1">
      <c r="A1399" s="26" t="s">
        <v>4158</v>
      </c>
      <c r="B1399" s="26" t="s">
        <v>23</v>
      </c>
      <c r="C1399" s="26" t="s">
        <v>24</v>
      </c>
      <c r="D1399" s="26" t="s">
        <v>4159</v>
      </c>
      <c r="E1399" s="30" t="s">
        <v>4160</v>
      </c>
      <c r="F1399" s="26" t="s">
        <v>383</v>
      </c>
      <c r="G1399" s="28" t="s">
        <v>384</v>
      </c>
      <c r="H1399" s="26" t="s">
        <v>4030</v>
      </c>
      <c r="I1399" s="26" t="s">
        <v>116</v>
      </c>
      <c r="J1399" s="37" t="s">
        <v>4031</v>
      </c>
      <c r="K1399" s="19">
        <v>43769</v>
      </c>
      <c r="L1399" s="19">
        <v>44681</v>
      </c>
      <c r="M1399" s="27" t="s">
        <v>48</v>
      </c>
      <c r="N1399" s="27" t="s">
        <v>4072</v>
      </c>
      <c r="O1399" s="26" t="s">
        <v>287</v>
      </c>
      <c r="P1399" s="26" t="s">
        <v>288</v>
      </c>
      <c r="Q1399" s="26" t="s">
        <v>386</v>
      </c>
      <c r="R1399" s="26">
        <v>2019</v>
      </c>
      <c r="S1399" s="22">
        <v>277687.924</v>
      </c>
      <c r="T1399" s="27" t="s">
        <v>49</v>
      </c>
      <c r="U1399" s="27" t="s">
        <v>50</v>
      </c>
      <c r="V1399" s="27">
        <v>1</v>
      </c>
    </row>
    <row r="1400" spans="1:22" ht="25.25" customHeight="1">
      <c r="A1400" s="26" t="s">
        <v>4161</v>
      </c>
      <c r="B1400" s="26" t="s">
        <v>23</v>
      </c>
      <c r="C1400" s="26" t="s">
        <v>24</v>
      </c>
      <c r="D1400" s="26" t="s">
        <v>4162</v>
      </c>
      <c r="E1400" s="30" t="s">
        <v>4163</v>
      </c>
      <c r="F1400" s="26" t="s">
        <v>383</v>
      </c>
      <c r="G1400" s="28" t="s">
        <v>384</v>
      </c>
      <c r="H1400" s="26" t="s">
        <v>4030</v>
      </c>
      <c r="I1400" s="26" t="s">
        <v>116</v>
      </c>
      <c r="J1400" s="37" t="s">
        <v>4031</v>
      </c>
      <c r="K1400" s="19">
        <v>43768</v>
      </c>
      <c r="L1400" s="19">
        <v>44681</v>
      </c>
      <c r="M1400" s="27" t="s">
        <v>48</v>
      </c>
      <c r="N1400" s="27" t="s">
        <v>467</v>
      </c>
      <c r="O1400" s="26" t="s">
        <v>287</v>
      </c>
      <c r="P1400" s="26" t="s">
        <v>288</v>
      </c>
      <c r="Q1400" s="26" t="s">
        <v>386</v>
      </c>
      <c r="R1400" s="26">
        <v>2019</v>
      </c>
      <c r="S1400" s="22">
        <v>277687.924</v>
      </c>
      <c r="T1400" s="27" t="s">
        <v>49</v>
      </c>
      <c r="U1400" s="27" t="s">
        <v>50</v>
      </c>
      <c r="V1400" s="27">
        <v>1</v>
      </c>
    </row>
    <row r="1401" spans="1:22" ht="25.25" customHeight="1">
      <c r="A1401" s="26" t="s">
        <v>4164</v>
      </c>
      <c r="B1401" s="26" t="s">
        <v>23</v>
      </c>
      <c r="C1401" s="26" t="s">
        <v>24</v>
      </c>
      <c r="D1401" s="26" t="s">
        <v>4165</v>
      </c>
      <c r="E1401" s="30" t="s">
        <v>4166</v>
      </c>
      <c r="F1401" s="26" t="s">
        <v>383</v>
      </c>
      <c r="G1401" s="28" t="s">
        <v>384</v>
      </c>
      <c r="H1401" s="26" t="s">
        <v>4030</v>
      </c>
      <c r="I1401" s="26" t="s">
        <v>116</v>
      </c>
      <c r="J1401" s="37" t="s">
        <v>4031</v>
      </c>
      <c r="K1401" s="19">
        <v>43769</v>
      </c>
      <c r="L1401" s="19">
        <v>44681</v>
      </c>
      <c r="M1401" s="27" t="s">
        <v>48</v>
      </c>
      <c r="N1401" s="27" t="s">
        <v>4083</v>
      </c>
      <c r="O1401" s="26" t="s">
        <v>287</v>
      </c>
      <c r="P1401" s="26" t="s">
        <v>288</v>
      </c>
      <c r="Q1401" s="26" t="s">
        <v>386</v>
      </c>
      <c r="R1401" s="26">
        <v>2019</v>
      </c>
      <c r="S1401" s="22">
        <v>277687.924</v>
      </c>
      <c r="T1401" s="27" t="s">
        <v>49</v>
      </c>
      <c r="U1401" s="27" t="s">
        <v>50</v>
      </c>
      <c r="V1401" s="27">
        <v>1</v>
      </c>
    </row>
    <row r="1402" spans="1:22" ht="25.25" customHeight="1">
      <c r="A1402" s="37" t="s">
        <v>4167</v>
      </c>
      <c r="B1402" s="26" t="s">
        <v>23</v>
      </c>
      <c r="C1402" s="26" t="s">
        <v>24</v>
      </c>
      <c r="D1402" s="27" t="s">
        <v>4168</v>
      </c>
      <c r="E1402" s="20" t="s">
        <v>4169</v>
      </c>
      <c r="F1402" s="27" t="s">
        <v>383</v>
      </c>
      <c r="G1402" s="26" t="s">
        <v>4170</v>
      </c>
      <c r="H1402" s="26" t="s">
        <v>4030</v>
      </c>
      <c r="I1402" s="26" t="s">
        <v>116</v>
      </c>
      <c r="J1402" s="37" t="s">
        <v>4031</v>
      </c>
      <c r="K1402" s="18">
        <v>43844</v>
      </c>
      <c r="L1402" s="19">
        <v>44681</v>
      </c>
      <c r="M1402" s="26" t="s">
        <v>48</v>
      </c>
      <c r="N1402" s="26" t="s">
        <v>32</v>
      </c>
      <c r="O1402" s="26" t="s">
        <v>287</v>
      </c>
      <c r="P1402" s="26" t="s">
        <v>385</v>
      </c>
      <c r="Q1402" s="26" t="s">
        <v>289</v>
      </c>
      <c r="R1402" s="26">
        <v>2019</v>
      </c>
      <c r="S1402" s="22">
        <v>283635.96549999999</v>
      </c>
      <c r="T1402" s="26" t="s">
        <v>49</v>
      </c>
      <c r="U1402" s="26" t="s">
        <v>50</v>
      </c>
      <c r="V1402" s="27">
        <v>1</v>
      </c>
    </row>
    <row r="1403" spans="1:22" ht="25.25" customHeight="1">
      <c r="A1403" s="26" t="s">
        <v>4171</v>
      </c>
      <c r="B1403" s="26" t="s">
        <v>23</v>
      </c>
      <c r="C1403" s="26" t="s">
        <v>24</v>
      </c>
      <c r="D1403" s="26" t="s">
        <v>4172</v>
      </c>
      <c r="E1403" s="30" t="s">
        <v>4173</v>
      </c>
      <c r="F1403" s="26" t="s">
        <v>383</v>
      </c>
      <c r="G1403" s="28" t="s">
        <v>384</v>
      </c>
      <c r="H1403" s="26" t="s">
        <v>4030</v>
      </c>
      <c r="I1403" s="26" t="s">
        <v>116</v>
      </c>
      <c r="J1403" s="37" t="s">
        <v>4031</v>
      </c>
      <c r="K1403" s="19">
        <v>43771</v>
      </c>
      <c r="L1403" s="19">
        <v>44681</v>
      </c>
      <c r="M1403" s="27" t="s">
        <v>48</v>
      </c>
      <c r="N1403" s="27" t="s">
        <v>4036</v>
      </c>
      <c r="O1403" s="26" t="s">
        <v>287</v>
      </c>
      <c r="P1403" s="26" t="s">
        <v>288</v>
      </c>
      <c r="Q1403" s="26" t="s">
        <v>386</v>
      </c>
      <c r="R1403" s="26">
        <v>2019</v>
      </c>
      <c r="S1403" s="22">
        <v>277687.924</v>
      </c>
      <c r="T1403" s="27" t="s">
        <v>49</v>
      </c>
      <c r="U1403" s="27" t="s">
        <v>50</v>
      </c>
      <c r="V1403" s="27">
        <v>1</v>
      </c>
    </row>
    <row r="1404" spans="1:22" ht="25.25" customHeight="1">
      <c r="A1404" s="26" t="s">
        <v>4177</v>
      </c>
      <c r="B1404" s="26" t="s">
        <v>23</v>
      </c>
      <c r="C1404" s="26" t="s">
        <v>24</v>
      </c>
      <c r="D1404" s="26" t="s">
        <v>4178</v>
      </c>
      <c r="E1404" s="30" t="s">
        <v>4179</v>
      </c>
      <c r="F1404" s="26" t="s">
        <v>383</v>
      </c>
      <c r="G1404" s="28" t="s">
        <v>384</v>
      </c>
      <c r="H1404" s="26" t="s">
        <v>4030</v>
      </c>
      <c r="I1404" s="26" t="s">
        <v>116</v>
      </c>
      <c r="J1404" s="37" t="s">
        <v>4031</v>
      </c>
      <c r="K1404" s="19">
        <v>43771</v>
      </c>
      <c r="L1404" s="19">
        <v>44681</v>
      </c>
      <c r="M1404" s="27" t="s">
        <v>48</v>
      </c>
      <c r="N1404" s="27" t="s">
        <v>4036</v>
      </c>
      <c r="O1404" s="26" t="s">
        <v>287</v>
      </c>
      <c r="P1404" s="26" t="s">
        <v>288</v>
      </c>
      <c r="Q1404" s="26" t="s">
        <v>386</v>
      </c>
      <c r="R1404" s="26">
        <v>2019</v>
      </c>
      <c r="S1404" s="22">
        <v>277687.924</v>
      </c>
      <c r="T1404" s="27" t="s">
        <v>49</v>
      </c>
      <c r="U1404" s="27" t="s">
        <v>50</v>
      </c>
      <c r="V1404" s="27">
        <v>1</v>
      </c>
    </row>
    <row r="1405" spans="1:22" ht="25.25" customHeight="1">
      <c r="A1405" s="26" t="s">
        <v>4174</v>
      </c>
      <c r="B1405" s="26" t="s">
        <v>23</v>
      </c>
      <c r="C1405" s="26" t="s">
        <v>24</v>
      </c>
      <c r="D1405" s="26" t="s">
        <v>4175</v>
      </c>
      <c r="E1405" s="30" t="s">
        <v>4176</v>
      </c>
      <c r="F1405" s="26" t="s">
        <v>383</v>
      </c>
      <c r="G1405" s="28" t="s">
        <v>384</v>
      </c>
      <c r="H1405" s="26" t="s">
        <v>4030</v>
      </c>
      <c r="I1405" s="26" t="s">
        <v>116</v>
      </c>
      <c r="J1405" s="37" t="s">
        <v>4031</v>
      </c>
      <c r="K1405" s="19">
        <v>43771</v>
      </c>
      <c r="L1405" s="19">
        <v>44681</v>
      </c>
      <c r="M1405" s="27" t="s">
        <v>48</v>
      </c>
      <c r="N1405" s="27" t="s">
        <v>4036</v>
      </c>
      <c r="O1405" s="26" t="s">
        <v>287</v>
      </c>
      <c r="P1405" s="26" t="s">
        <v>288</v>
      </c>
      <c r="Q1405" s="26" t="s">
        <v>386</v>
      </c>
      <c r="R1405" s="26">
        <v>2019</v>
      </c>
      <c r="S1405" s="22">
        <v>277687.924</v>
      </c>
      <c r="T1405" s="27" t="s">
        <v>49</v>
      </c>
      <c r="U1405" s="27" t="s">
        <v>50</v>
      </c>
      <c r="V1405" s="27">
        <v>1</v>
      </c>
    </row>
    <row r="1406" spans="1:22" ht="25.25" customHeight="1">
      <c r="A1406" s="26" t="s">
        <v>4180</v>
      </c>
      <c r="B1406" s="26" t="s">
        <v>23</v>
      </c>
      <c r="C1406" s="26" t="s">
        <v>24</v>
      </c>
      <c r="D1406" s="26" t="s">
        <v>4181</v>
      </c>
      <c r="E1406" s="30" t="s">
        <v>4182</v>
      </c>
      <c r="F1406" s="26" t="s">
        <v>383</v>
      </c>
      <c r="G1406" s="28" t="s">
        <v>384</v>
      </c>
      <c r="H1406" s="26" t="s">
        <v>4030</v>
      </c>
      <c r="I1406" s="26" t="s">
        <v>116</v>
      </c>
      <c r="J1406" s="37" t="s">
        <v>4031</v>
      </c>
      <c r="K1406" s="19">
        <v>43776</v>
      </c>
      <c r="L1406" s="19">
        <v>44681</v>
      </c>
      <c r="M1406" s="27" t="s">
        <v>48</v>
      </c>
      <c r="N1406" s="27" t="s">
        <v>4076</v>
      </c>
      <c r="O1406" s="26" t="s">
        <v>287</v>
      </c>
      <c r="P1406" s="26" t="s">
        <v>288</v>
      </c>
      <c r="Q1406" s="26" t="s">
        <v>386</v>
      </c>
      <c r="R1406" s="26">
        <v>2019</v>
      </c>
      <c r="S1406" s="22">
        <v>277687.924</v>
      </c>
      <c r="T1406" s="27" t="s">
        <v>49</v>
      </c>
      <c r="U1406" s="27" t="s">
        <v>50</v>
      </c>
      <c r="V1406" s="27">
        <v>1</v>
      </c>
    </row>
    <row r="1407" spans="1:22" ht="25.25" customHeight="1">
      <c r="A1407" s="26" t="s">
        <v>4183</v>
      </c>
      <c r="B1407" s="26" t="s">
        <v>23</v>
      </c>
      <c r="C1407" s="26" t="s">
        <v>24</v>
      </c>
      <c r="D1407" s="26" t="s">
        <v>4184</v>
      </c>
      <c r="E1407" s="30" t="s">
        <v>4185</v>
      </c>
      <c r="F1407" s="26" t="s">
        <v>383</v>
      </c>
      <c r="G1407" s="28" t="s">
        <v>384</v>
      </c>
      <c r="H1407" s="26" t="s">
        <v>4030</v>
      </c>
      <c r="I1407" s="26" t="s">
        <v>116</v>
      </c>
      <c r="J1407" s="37" t="s">
        <v>4031</v>
      </c>
      <c r="K1407" s="19">
        <v>43771</v>
      </c>
      <c r="L1407" s="19">
        <v>44681</v>
      </c>
      <c r="M1407" s="27" t="s">
        <v>48</v>
      </c>
      <c r="N1407" s="27" t="s">
        <v>4072</v>
      </c>
      <c r="O1407" s="26" t="s">
        <v>287</v>
      </c>
      <c r="P1407" s="26" t="s">
        <v>288</v>
      </c>
      <c r="Q1407" s="26" t="s">
        <v>386</v>
      </c>
      <c r="R1407" s="26">
        <v>2019</v>
      </c>
      <c r="S1407" s="22">
        <v>277687.924</v>
      </c>
      <c r="T1407" s="27" t="s">
        <v>49</v>
      </c>
      <c r="U1407" s="27" t="s">
        <v>50</v>
      </c>
      <c r="V1407" s="27">
        <v>1</v>
      </c>
    </row>
    <row r="1408" spans="1:22" ht="25.25" customHeight="1">
      <c r="A1408" s="26" t="s">
        <v>4186</v>
      </c>
      <c r="B1408" s="26" t="s">
        <v>23</v>
      </c>
      <c r="C1408" s="26" t="s">
        <v>24</v>
      </c>
      <c r="D1408" s="26" t="s">
        <v>4187</v>
      </c>
      <c r="E1408" s="30" t="s">
        <v>4188</v>
      </c>
      <c r="F1408" s="26" t="s">
        <v>383</v>
      </c>
      <c r="G1408" s="28" t="s">
        <v>384</v>
      </c>
      <c r="H1408" s="26" t="s">
        <v>4030</v>
      </c>
      <c r="I1408" s="26" t="s">
        <v>116</v>
      </c>
      <c r="J1408" s="37" t="s">
        <v>4031</v>
      </c>
      <c r="K1408" s="19">
        <v>43776</v>
      </c>
      <c r="L1408" s="19">
        <v>44681</v>
      </c>
      <c r="M1408" s="27" t="s">
        <v>48</v>
      </c>
      <c r="N1408" s="27" t="s">
        <v>4145</v>
      </c>
      <c r="O1408" s="26" t="s">
        <v>287</v>
      </c>
      <c r="P1408" s="26" t="s">
        <v>288</v>
      </c>
      <c r="Q1408" s="26" t="s">
        <v>386</v>
      </c>
      <c r="R1408" s="26">
        <v>2019</v>
      </c>
      <c r="S1408" s="22">
        <v>277687.924</v>
      </c>
      <c r="T1408" s="27" t="s">
        <v>49</v>
      </c>
      <c r="U1408" s="27" t="s">
        <v>50</v>
      </c>
      <c r="V1408" s="27">
        <v>1</v>
      </c>
    </row>
    <row r="1409" spans="1:22" ht="25.25" customHeight="1">
      <c r="A1409" s="26" t="s">
        <v>4189</v>
      </c>
      <c r="B1409" s="26" t="s">
        <v>23</v>
      </c>
      <c r="C1409" s="26" t="s">
        <v>24</v>
      </c>
      <c r="D1409" s="26" t="s">
        <v>4190</v>
      </c>
      <c r="E1409" s="30" t="s">
        <v>4191</v>
      </c>
      <c r="F1409" s="26" t="s">
        <v>383</v>
      </c>
      <c r="G1409" s="28" t="s">
        <v>384</v>
      </c>
      <c r="H1409" s="26" t="s">
        <v>4030</v>
      </c>
      <c r="I1409" s="26" t="s">
        <v>116</v>
      </c>
      <c r="J1409" s="37" t="s">
        <v>4031</v>
      </c>
      <c r="K1409" s="19">
        <v>43769</v>
      </c>
      <c r="L1409" s="19">
        <v>44681</v>
      </c>
      <c r="M1409" s="27" t="s">
        <v>48</v>
      </c>
      <c r="N1409" s="27" t="s">
        <v>4036</v>
      </c>
      <c r="O1409" s="26" t="s">
        <v>287</v>
      </c>
      <c r="P1409" s="26" t="s">
        <v>288</v>
      </c>
      <c r="Q1409" s="26" t="s">
        <v>386</v>
      </c>
      <c r="R1409" s="26">
        <v>2019</v>
      </c>
      <c r="S1409" s="22">
        <v>277687.924</v>
      </c>
      <c r="T1409" s="27" t="s">
        <v>49</v>
      </c>
      <c r="U1409" s="27" t="s">
        <v>50</v>
      </c>
      <c r="V1409" s="27">
        <v>1</v>
      </c>
    </row>
    <row r="1410" spans="1:22" ht="25.25" customHeight="1">
      <c r="A1410" s="26" t="s">
        <v>4192</v>
      </c>
      <c r="B1410" s="26" t="s">
        <v>23</v>
      </c>
      <c r="C1410" s="26" t="s">
        <v>24</v>
      </c>
      <c r="D1410" s="26" t="s">
        <v>4193</v>
      </c>
      <c r="E1410" s="30" t="s">
        <v>4194</v>
      </c>
      <c r="F1410" s="26" t="s">
        <v>383</v>
      </c>
      <c r="G1410" s="28" t="s">
        <v>384</v>
      </c>
      <c r="H1410" s="26" t="s">
        <v>4030</v>
      </c>
      <c r="I1410" s="26" t="s">
        <v>116</v>
      </c>
      <c r="J1410" s="37" t="s">
        <v>4031</v>
      </c>
      <c r="K1410" s="19">
        <v>43776</v>
      </c>
      <c r="L1410" s="19">
        <v>44681</v>
      </c>
      <c r="M1410" s="27" t="s">
        <v>48</v>
      </c>
      <c r="N1410" s="27" t="s">
        <v>4145</v>
      </c>
      <c r="O1410" s="26" t="s">
        <v>287</v>
      </c>
      <c r="P1410" s="26" t="s">
        <v>288</v>
      </c>
      <c r="Q1410" s="26" t="s">
        <v>386</v>
      </c>
      <c r="R1410" s="26">
        <v>2019</v>
      </c>
      <c r="S1410" s="22">
        <v>277687.924</v>
      </c>
      <c r="T1410" s="27" t="s">
        <v>49</v>
      </c>
      <c r="U1410" s="27" t="s">
        <v>50</v>
      </c>
      <c r="V1410" s="27">
        <v>1</v>
      </c>
    </row>
    <row r="1411" spans="1:22" ht="25.25" customHeight="1">
      <c r="A1411" s="26" t="s">
        <v>4195</v>
      </c>
      <c r="B1411" s="27" t="s">
        <v>23</v>
      </c>
      <c r="C1411" s="27" t="s">
        <v>1219</v>
      </c>
      <c r="D1411" s="26" t="s">
        <v>4196</v>
      </c>
      <c r="E1411" s="30" t="s">
        <v>4197</v>
      </c>
      <c r="F1411" s="26" t="s">
        <v>383</v>
      </c>
      <c r="G1411" s="28" t="s">
        <v>384</v>
      </c>
      <c r="H1411" s="26" t="s">
        <v>4030</v>
      </c>
      <c r="I1411" s="26" t="s">
        <v>116</v>
      </c>
      <c r="J1411" s="37" t="s">
        <v>4031</v>
      </c>
      <c r="K1411" s="19">
        <v>43776</v>
      </c>
      <c r="L1411" s="19">
        <v>44681</v>
      </c>
      <c r="M1411" s="27" t="s">
        <v>48</v>
      </c>
      <c r="N1411" s="27" t="s">
        <v>4036</v>
      </c>
      <c r="O1411" s="26" t="s">
        <v>287</v>
      </c>
      <c r="P1411" s="26" t="s">
        <v>288</v>
      </c>
      <c r="Q1411" s="26" t="s">
        <v>386</v>
      </c>
      <c r="R1411" s="26">
        <v>2019</v>
      </c>
      <c r="S1411" s="22">
        <v>277687.924</v>
      </c>
      <c r="T1411" s="27" t="s">
        <v>49</v>
      </c>
      <c r="U1411" s="27" t="s">
        <v>50</v>
      </c>
      <c r="V1411" s="27">
        <v>1</v>
      </c>
    </row>
    <row r="1412" spans="1:22" ht="25.25" customHeight="1">
      <c r="A1412" s="31" t="s">
        <v>4198</v>
      </c>
      <c r="B1412" s="31" t="s">
        <v>23</v>
      </c>
      <c r="C1412" s="31" t="s">
        <v>24</v>
      </c>
      <c r="D1412" s="31" t="s">
        <v>32</v>
      </c>
      <c r="E1412" s="14" t="s">
        <v>32</v>
      </c>
      <c r="F1412" s="33" t="s">
        <v>383</v>
      </c>
      <c r="G1412" s="34" t="s">
        <v>384</v>
      </c>
      <c r="H1412" s="31" t="s">
        <v>4030</v>
      </c>
      <c r="I1412" s="31" t="s">
        <v>116</v>
      </c>
      <c r="J1412" s="41" t="s">
        <v>4031</v>
      </c>
      <c r="K1412" s="9">
        <v>43771</v>
      </c>
      <c r="L1412" s="19">
        <v>44681</v>
      </c>
      <c r="M1412" s="32" t="s">
        <v>48</v>
      </c>
      <c r="N1412" s="32" t="s">
        <v>4056</v>
      </c>
      <c r="O1412" s="31" t="s">
        <v>287</v>
      </c>
      <c r="P1412" s="33" t="s">
        <v>288</v>
      </c>
      <c r="Q1412" s="33" t="s">
        <v>386</v>
      </c>
      <c r="R1412" s="33">
        <v>2019</v>
      </c>
      <c r="S1412" s="21">
        <v>277687.924</v>
      </c>
      <c r="T1412" s="32" t="s">
        <v>49</v>
      </c>
      <c r="U1412" s="32" t="s">
        <v>50</v>
      </c>
      <c r="V1412" s="27">
        <v>1</v>
      </c>
    </row>
    <row r="1413" spans="1:22" ht="25.25" customHeight="1">
      <c r="A1413" s="26" t="s">
        <v>4199</v>
      </c>
      <c r="B1413" s="26" t="s">
        <v>23</v>
      </c>
      <c r="C1413" s="26" t="s">
        <v>24</v>
      </c>
      <c r="D1413" s="26" t="s">
        <v>4200</v>
      </c>
      <c r="E1413" s="30" t="s">
        <v>4201</v>
      </c>
      <c r="F1413" s="26" t="s">
        <v>383</v>
      </c>
      <c r="G1413" s="28" t="s">
        <v>384</v>
      </c>
      <c r="H1413" s="26" t="s">
        <v>4030</v>
      </c>
      <c r="I1413" s="26" t="s">
        <v>116</v>
      </c>
      <c r="J1413" s="37" t="s">
        <v>4031</v>
      </c>
      <c r="K1413" s="19">
        <v>43771</v>
      </c>
      <c r="L1413" s="19">
        <v>44681</v>
      </c>
      <c r="M1413" s="27" t="s">
        <v>48</v>
      </c>
      <c r="N1413" s="27" t="s">
        <v>4056</v>
      </c>
      <c r="O1413" s="26" t="s">
        <v>287</v>
      </c>
      <c r="P1413" s="26" t="s">
        <v>288</v>
      </c>
      <c r="Q1413" s="26" t="s">
        <v>386</v>
      </c>
      <c r="R1413" s="26">
        <v>2019</v>
      </c>
      <c r="S1413" s="22">
        <v>277687.924</v>
      </c>
      <c r="T1413" s="27" t="s">
        <v>49</v>
      </c>
      <c r="U1413" s="27" t="s">
        <v>50</v>
      </c>
      <c r="V1413" s="27">
        <v>1</v>
      </c>
    </row>
    <row r="1414" spans="1:22" ht="25.25" customHeight="1">
      <c r="A1414" s="26" t="s">
        <v>4202</v>
      </c>
      <c r="B1414" s="26" t="s">
        <v>23</v>
      </c>
      <c r="C1414" s="26" t="s">
        <v>24</v>
      </c>
      <c r="D1414" s="26" t="s">
        <v>4203</v>
      </c>
      <c r="E1414" s="30" t="s">
        <v>4204</v>
      </c>
      <c r="F1414" s="26" t="s">
        <v>383</v>
      </c>
      <c r="G1414" s="28" t="s">
        <v>384</v>
      </c>
      <c r="H1414" s="26" t="s">
        <v>4030</v>
      </c>
      <c r="I1414" s="26" t="s">
        <v>116</v>
      </c>
      <c r="J1414" s="37" t="s">
        <v>4031</v>
      </c>
      <c r="K1414" s="19">
        <v>43776</v>
      </c>
      <c r="L1414" s="19">
        <v>44681</v>
      </c>
      <c r="M1414" s="27" t="s">
        <v>48</v>
      </c>
      <c r="N1414" s="27" t="s">
        <v>4076</v>
      </c>
      <c r="O1414" s="26" t="s">
        <v>287</v>
      </c>
      <c r="P1414" s="26" t="s">
        <v>288</v>
      </c>
      <c r="Q1414" s="26" t="s">
        <v>386</v>
      </c>
      <c r="R1414" s="26">
        <v>2019</v>
      </c>
      <c r="S1414" s="22">
        <v>277687.924</v>
      </c>
      <c r="T1414" s="27" t="s">
        <v>49</v>
      </c>
      <c r="U1414" s="27" t="s">
        <v>50</v>
      </c>
      <c r="V1414" s="27">
        <v>1</v>
      </c>
    </row>
    <row r="1415" spans="1:22" ht="25.25" customHeight="1">
      <c r="A1415" s="26" t="s">
        <v>4205</v>
      </c>
      <c r="B1415" s="26" t="s">
        <v>23</v>
      </c>
      <c r="C1415" s="26" t="s">
        <v>24</v>
      </c>
      <c r="D1415" s="26" t="s">
        <v>4206</v>
      </c>
      <c r="E1415" s="30" t="s">
        <v>4207</v>
      </c>
      <c r="F1415" s="26" t="s">
        <v>383</v>
      </c>
      <c r="G1415" s="28" t="s">
        <v>384</v>
      </c>
      <c r="H1415" s="26" t="s">
        <v>4030</v>
      </c>
      <c r="I1415" s="26" t="s">
        <v>116</v>
      </c>
      <c r="J1415" s="37" t="s">
        <v>4031</v>
      </c>
      <c r="K1415" s="19">
        <v>43771</v>
      </c>
      <c r="L1415" s="19">
        <v>44681</v>
      </c>
      <c r="M1415" s="27" t="s">
        <v>48</v>
      </c>
      <c r="N1415" s="27" t="s">
        <v>4056</v>
      </c>
      <c r="O1415" s="26" t="s">
        <v>287</v>
      </c>
      <c r="P1415" s="26" t="s">
        <v>288</v>
      </c>
      <c r="Q1415" s="26" t="s">
        <v>386</v>
      </c>
      <c r="R1415" s="26">
        <v>2019</v>
      </c>
      <c r="S1415" s="22">
        <v>277687.924</v>
      </c>
      <c r="T1415" s="27" t="s">
        <v>49</v>
      </c>
      <c r="U1415" s="27" t="s">
        <v>50</v>
      </c>
      <c r="V1415" s="27">
        <v>1</v>
      </c>
    </row>
    <row r="1416" spans="1:22" ht="25.25" customHeight="1">
      <c r="A1416" s="26" t="s">
        <v>4208</v>
      </c>
      <c r="B1416" s="26" t="s">
        <v>23</v>
      </c>
      <c r="C1416" s="26" t="s">
        <v>24</v>
      </c>
      <c r="D1416" s="26" t="s">
        <v>4209</v>
      </c>
      <c r="E1416" s="30" t="s">
        <v>4210</v>
      </c>
      <c r="F1416" s="26" t="s">
        <v>383</v>
      </c>
      <c r="G1416" s="28" t="s">
        <v>384</v>
      </c>
      <c r="H1416" s="26" t="s">
        <v>4030</v>
      </c>
      <c r="I1416" s="26" t="s">
        <v>116</v>
      </c>
      <c r="J1416" s="37" t="s">
        <v>4031</v>
      </c>
      <c r="K1416" s="19">
        <v>43769</v>
      </c>
      <c r="L1416" s="19">
        <v>44681</v>
      </c>
      <c r="M1416" s="27" t="s">
        <v>48</v>
      </c>
      <c r="N1416" s="27" t="s">
        <v>4083</v>
      </c>
      <c r="O1416" s="26" t="s">
        <v>287</v>
      </c>
      <c r="P1416" s="26" t="s">
        <v>288</v>
      </c>
      <c r="Q1416" s="26" t="s">
        <v>386</v>
      </c>
      <c r="R1416" s="26">
        <v>2019</v>
      </c>
      <c r="S1416" s="22">
        <v>277687.924</v>
      </c>
      <c r="T1416" s="27" t="s">
        <v>49</v>
      </c>
      <c r="U1416" s="27" t="s">
        <v>50</v>
      </c>
      <c r="V1416" s="27">
        <v>1</v>
      </c>
    </row>
    <row r="1417" spans="1:22" ht="25.25" customHeight="1">
      <c r="A1417" s="26" t="s">
        <v>4211</v>
      </c>
      <c r="B1417" s="26" t="s">
        <v>23</v>
      </c>
      <c r="C1417" s="26" t="s">
        <v>24</v>
      </c>
      <c r="D1417" s="26" t="s">
        <v>4212</v>
      </c>
      <c r="E1417" s="30" t="s">
        <v>4213</v>
      </c>
      <c r="F1417" s="26" t="s">
        <v>383</v>
      </c>
      <c r="G1417" s="28" t="s">
        <v>384</v>
      </c>
      <c r="H1417" s="26" t="s">
        <v>4030</v>
      </c>
      <c r="I1417" s="26" t="s">
        <v>116</v>
      </c>
      <c r="J1417" s="37" t="s">
        <v>4031</v>
      </c>
      <c r="K1417" s="19">
        <v>43771</v>
      </c>
      <c r="L1417" s="19">
        <v>44681</v>
      </c>
      <c r="M1417" s="27" t="s">
        <v>48</v>
      </c>
      <c r="N1417" s="27" t="s">
        <v>4036</v>
      </c>
      <c r="O1417" s="26" t="s">
        <v>287</v>
      </c>
      <c r="P1417" s="26" t="s">
        <v>288</v>
      </c>
      <c r="Q1417" s="26" t="s">
        <v>386</v>
      </c>
      <c r="R1417" s="26">
        <v>2019</v>
      </c>
      <c r="S1417" s="22">
        <v>277687.924</v>
      </c>
      <c r="T1417" s="27" t="s">
        <v>49</v>
      </c>
      <c r="U1417" s="27" t="s">
        <v>50</v>
      </c>
      <c r="V1417" s="27">
        <v>1</v>
      </c>
    </row>
    <row r="1418" spans="1:22" ht="25.25" customHeight="1">
      <c r="A1418" s="26" t="s">
        <v>4214</v>
      </c>
      <c r="B1418" s="26" t="s">
        <v>23</v>
      </c>
      <c r="C1418" s="26" t="s">
        <v>24</v>
      </c>
      <c r="D1418" s="26" t="s">
        <v>4215</v>
      </c>
      <c r="E1418" s="30" t="s">
        <v>4216</v>
      </c>
      <c r="F1418" s="26" t="s">
        <v>383</v>
      </c>
      <c r="G1418" s="28" t="s">
        <v>384</v>
      </c>
      <c r="H1418" s="26" t="s">
        <v>4030</v>
      </c>
      <c r="I1418" s="26" t="s">
        <v>116</v>
      </c>
      <c r="J1418" s="37" t="s">
        <v>4031</v>
      </c>
      <c r="K1418" s="19">
        <v>43771</v>
      </c>
      <c r="L1418" s="19">
        <v>44681</v>
      </c>
      <c r="M1418" s="27" t="s">
        <v>48</v>
      </c>
      <c r="N1418" s="27" t="s">
        <v>4072</v>
      </c>
      <c r="O1418" s="26" t="s">
        <v>287</v>
      </c>
      <c r="P1418" s="26" t="s">
        <v>288</v>
      </c>
      <c r="Q1418" s="26" t="s">
        <v>386</v>
      </c>
      <c r="R1418" s="26">
        <v>2019</v>
      </c>
      <c r="S1418" s="22">
        <v>277687.924</v>
      </c>
      <c r="T1418" s="27" t="s">
        <v>49</v>
      </c>
      <c r="U1418" s="27" t="s">
        <v>50</v>
      </c>
      <c r="V1418" s="27">
        <v>1</v>
      </c>
    </row>
    <row r="1419" spans="1:22" ht="25.25" customHeight="1">
      <c r="A1419" s="26" t="s">
        <v>4217</v>
      </c>
      <c r="B1419" s="26" t="s">
        <v>23</v>
      </c>
      <c r="C1419" s="26" t="s">
        <v>24</v>
      </c>
      <c r="D1419" s="26" t="s">
        <v>4218</v>
      </c>
      <c r="E1419" s="30" t="s">
        <v>4219</v>
      </c>
      <c r="F1419" s="26" t="s">
        <v>383</v>
      </c>
      <c r="G1419" s="28" t="s">
        <v>384</v>
      </c>
      <c r="H1419" s="26" t="s">
        <v>4030</v>
      </c>
      <c r="I1419" s="26" t="s">
        <v>116</v>
      </c>
      <c r="J1419" s="37" t="s">
        <v>4031</v>
      </c>
      <c r="K1419" s="19">
        <v>43771</v>
      </c>
      <c r="L1419" s="19">
        <v>44681</v>
      </c>
      <c r="M1419" s="27" t="s">
        <v>48</v>
      </c>
      <c r="N1419" s="27" t="s">
        <v>4036</v>
      </c>
      <c r="O1419" s="26" t="s">
        <v>287</v>
      </c>
      <c r="P1419" s="26" t="s">
        <v>288</v>
      </c>
      <c r="Q1419" s="26" t="s">
        <v>386</v>
      </c>
      <c r="R1419" s="26">
        <v>2019</v>
      </c>
      <c r="S1419" s="22">
        <v>277687.924</v>
      </c>
      <c r="T1419" s="27" t="s">
        <v>49</v>
      </c>
      <c r="U1419" s="27" t="s">
        <v>50</v>
      </c>
      <c r="V1419" s="27">
        <v>1</v>
      </c>
    </row>
    <row r="1420" spans="1:22" ht="25.25" customHeight="1">
      <c r="A1420" s="26" t="s">
        <v>4220</v>
      </c>
      <c r="B1420" s="26" t="s">
        <v>23</v>
      </c>
      <c r="C1420" s="26" t="s">
        <v>24</v>
      </c>
      <c r="D1420" s="26" t="s">
        <v>4221</v>
      </c>
      <c r="E1420" s="30" t="s">
        <v>4222</v>
      </c>
      <c r="F1420" s="26" t="s">
        <v>383</v>
      </c>
      <c r="G1420" s="28" t="s">
        <v>384</v>
      </c>
      <c r="H1420" s="26" t="s">
        <v>4030</v>
      </c>
      <c r="I1420" s="26" t="s">
        <v>116</v>
      </c>
      <c r="J1420" s="37" t="s">
        <v>4031</v>
      </c>
      <c r="K1420" s="19">
        <v>43776</v>
      </c>
      <c r="L1420" s="19">
        <v>44681</v>
      </c>
      <c r="M1420" s="27" t="s">
        <v>48</v>
      </c>
      <c r="N1420" s="27" t="s">
        <v>467</v>
      </c>
      <c r="O1420" s="26" t="s">
        <v>287</v>
      </c>
      <c r="P1420" s="26" t="s">
        <v>288</v>
      </c>
      <c r="Q1420" s="26" t="s">
        <v>386</v>
      </c>
      <c r="R1420" s="26">
        <v>2019</v>
      </c>
      <c r="S1420" s="22">
        <v>277687.924</v>
      </c>
      <c r="T1420" s="27" t="s">
        <v>49</v>
      </c>
      <c r="U1420" s="27" t="s">
        <v>50</v>
      </c>
      <c r="V1420" s="27">
        <v>1</v>
      </c>
    </row>
    <row r="1421" spans="1:22" ht="25.25" customHeight="1">
      <c r="A1421" s="31" t="s">
        <v>4223</v>
      </c>
      <c r="B1421" s="32" t="s">
        <v>23</v>
      </c>
      <c r="C1421" s="31" t="s">
        <v>24</v>
      </c>
      <c r="D1421" s="103" t="s">
        <v>4224</v>
      </c>
      <c r="E1421" s="104" t="s">
        <v>4225</v>
      </c>
      <c r="F1421" s="33" t="s">
        <v>383</v>
      </c>
      <c r="G1421" s="31" t="s">
        <v>4170</v>
      </c>
      <c r="H1421" s="31" t="s">
        <v>4226</v>
      </c>
      <c r="I1421" s="31" t="s">
        <v>116</v>
      </c>
      <c r="J1421" s="41" t="s">
        <v>83</v>
      </c>
      <c r="K1421" s="6">
        <v>43739</v>
      </c>
      <c r="L1421" s="19">
        <v>44681</v>
      </c>
      <c r="M1421" s="31" t="s">
        <v>84</v>
      </c>
      <c r="N1421" s="31" t="s">
        <v>32</v>
      </c>
      <c r="O1421" s="31" t="s">
        <v>287</v>
      </c>
      <c r="P1421" s="31" t="s">
        <v>385</v>
      </c>
      <c r="Q1421" s="31" t="s">
        <v>289</v>
      </c>
      <c r="R1421" s="31">
        <v>2019</v>
      </c>
      <c r="S1421" s="16">
        <v>283635.96549999999</v>
      </c>
      <c r="T1421" s="31" t="s">
        <v>85</v>
      </c>
      <c r="U1421" s="31" t="s">
        <v>86</v>
      </c>
      <c r="V1421" s="27">
        <v>1</v>
      </c>
    </row>
    <row r="1422" spans="1:22" ht="25.25" customHeight="1">
      <c r="A1422" s="26" t="s">
        <v>4227</v>
      </c>
      <c r="B1422" s="26" t="s">
        <v>23</v>
      </c>
      <c r="C1422" s="26" t="s">
        <v>24</v>
      </c>
      <c r="D1422" s="26" t="s">
        <v>4228</v>
      </c>
      <c r="E1422" s="30" t="s">
        <v>4229</v>
      </c>
      <c r="F1422" s="26" t="s">
        <v>383</v>
      </c>
      <c r="G1422" s="28" t="s">
        <v>384</v>
      </c>
      <c r="H1422" s="26" t="s">
        <v>4030</v>
      </c>
      <c r="I1422" s="26" t="s">
        <v>116</v>
      </c>
      <c r="J1422" s="37" t="s">
        <v>4031</v>
      </c>
      <c r="K1422" s="19">
        <v>43776</v>
      </c>
      <c r="L1422" s="19">
        <v>44681</v>
      </c>
      <c r="M1422" s="27" t="s">
        <v>48</v>
      </c>
      <c r="N1422" s="27" t="s">
        <v>467</v>
      </c>
      <c r="O1422" s="26" t="s">
        <v>287</v>
      </c>
      <c r="P1422" s="26" t="s">
        <v>288</v>
      </c>
      <c r="Q1422" s="26" t="s">
        <v>386</v>
      </c>
      <c r="R1422" s="26">
        <v>2019</v>
      </c>
      <c r="S1422" s="22">
        <v>277687.924</v>
      </c>
      <c r="T1422" s="27" t="s">
        <v>49</v>
      </c>
      <c r="U1422" s="27" t="s">
        <v>50</v>
      </c>
      <c r="V1422" s="27">
        <v>1</v>
      </c>
    </row>
    <row r="1423" spans="1:22" ht="25.25" customHeight="1">
      <c r="A1423" s="26" t="s">
        <v>4230</v>
      </c>
      <c r="B1423" s="26" t="s">
        <v>23</v>
      </c>
      <c r="C1423" s="26" t="s">
        <v>24</v>
      </c>
      <c r="D1423" s="26" t="s">
        <v>4231</v>
      </c>
      <c r="E1423" s="30" t="s">
        <v>4232</v>
      </c>
      <c r="F1423" s="26" t="s">
        <v>383</v>
      </c>
      <c r="G1423" s="28" t="s">
        <v>384</v>
      </c>
      <c r="H1423" s="26" t="s">
        <v>4030</v>
      </c>
      <c r="I1423" s="26" t="s">
        <v>116</v>
      </c>
      <c r="J1423" s="37" t="s">
        <v>4031</v>
      </c>
      <c r="K1423" s="19">
        <v>43771</v>
      </c>
      <c r="L1423" s="19">
        <v>44681</v>
      </c>
      <c r="M1423" s="27" t="s">
        <v>48</v>
      </c>
      <c r="N1423" s="27" t="s">
        <v>4072</v>
      </c>
      <c r="O1423" s="26" t="s">
        <v>287</v>
      </c>
      <c r="P1423" s="26" t="s">
        <v>288</v>
      </c>
      <c r="Q1423" s="26" t="s">
        <v>386</v>
      </c>
      <c r="R1423" s="26">
        <v>2019</v>
      </c>
      <c r="S1423" s="22">
        <v>277687.924</v>
      </c>
      <c r="T1423" s="27" t="s">
        <v>49</v>
      </c>
      <c r="U1423" s="27" t="s">
        <v>50</v>
      </c>
      <c r="V1423" s="27">
        <v>1</v>
      </c>
    </row>
    <row r="1424" spans="1:22" ht="25.25" customHeight="1">
      <c r="A1424" s="26" t="s">
        <v>4233</v>
      </c>
      <c r="B1424" s="26" t="s">
        <v>23</v>
      </c>
      <c r="C1424" s="26" t="s">
        <v>24</v>
      </c>
      <c r="D1424" s="26" t="s">
        <v>4234</v>
      </c>
      <c r="E1424" s="30" t="s">
        <v>4235</v>
      </c>
      <c r="F1424" s="26" t="s">
        <v>383</v>
      </c>
      <c r="G1424" s="28" t="s">
        <v>384</v>
      </c>
      <c r="H1424" s="26" t="s">
        <v>4030</v>
      </c>
      <c r="I1424" s="26" t="s">
        <v>116</v>
      </c>
      <c r="J1424" s="37" t="s">
        <v>4031</v>
      </c>
      <c r="K1424" s="19">
        <v>43776</v>
      </c>
      <c r="L1424" s="19">
        <v>44681</v>
      </c>
      <c r="M1424" s="27" t="s">
        <v>48</v>
      </c>
      <c r="N1424" s="27" t="s">
        <v>4236</v>
      </c>
      <c r="O1424" s="26" t="s">
        <v>287</v>
      </c>
      <c r="P1424" s="26" t="s">
        <v>288</v>
      </c>
      <c r="Q1424" s="26" t="s">
        <v>386</v>
      </c>
      <c r="R1424" s="26">
        <v>2019</v>
      </c>
      <c r="S1424" s="22">
        <v>277687.924</v>
      </c>
      <c r="T1424" s="27" t="s">
        <v>49</v>
      </c>
      <c r="U1424" s="27" t="s">
        <v>50</v>
      </c>
      <c r="V1424" s="27">
        <v>1</v>
      </c>
    </row>
    <row r="1425" spans="1:22" ht="25.25" customHeight="1">
      <c r="A1425" s="26" t="s">
        <v>4237</v>
      </c>
      <c r="B1425" s="26" t="s">
        <v>23</v>
      </c>
      <c r="C1425" s="26" t="s">
        <v>24</v>
      </c>
      <c r="D1425" s="26" t="s">
        <v>4238</v>
      </c>
      <c r="E1425" s="30" t="s">
        <v>4239</v>
      </c>
      <c r="F1425" s="26" t="s">
        <v>383</v>
      </c>
      <c r="G1425" s="28" t="s">
        <v>384</v>
      </c>
      <c r="H1425" s="26" t="s">
        <v>4030</v>
      </c>
      <c r="I1425" s="26" t="s">
        <v>116</v>
      </c>
      <c r="J1425" s="37" t="s">
        <v>4031</v>
      </c>
      <c r="K1425" s="19">
        <v>43771</v>
      </c>
      <c r="L1425" s="19">
        <v>44681</v>
      </c>
      <c r="M1425" s="27" t="s">
        <v>48</v>
      </c>
      <c r="N1425" s="27" t="s">
        <v>4072</v>
      </c>
      <c r="O1425" s="26" t="s">
        <v>287</v>
      </c>
      <c r="P1425" s="26" t="s">
        <v>288</v>
      </c>
      <c r="Q1425" s="26" t="s">
        <v>386</v>
      </c>
      <c r="R1425" s="26">
        <v>2019</v>
      </c>
      <c r="S1425" s="22">
        <v>277687.924</v>
      </c>
      <c r="T1425" s="27" t="s">
        <v>49</v>
      </c>
      <c r="U1425" s="27" t="s">
        <v>50</v>
      </c>
      <c r="V1425" s="27">
        <v>1</v>
      </c>
    </row>
    <row r="1426" spans="1:22" ht="25.25" customHeight="1">
      <c r="A1426" s="26" t="s">
        <v>4240</v>
      </c>
      <c r="B1426" s="27" t="s">
        <v>23</v>
      </c>
      <c r="C1426" s="27" t="s">
        <v>1219</v>
      </c>
      <c r="D1426" s="27" t="s">
        <v>4241</v>
      </c>
      <c r="E1426" s="20" t="s">
        <v>4242</v>
      </c>
      <c r="F1426" s="27" t="s">
        <v>65</v>
      </c>
      <c r="G1426" s="40" t="s">
        <v>3901</v>
      </c>
      <c r="H1426" s="27" t="s">
        <v>123</v>
      </c>
      <c r="I1426" s="26" t="s">
        <v>30</v>
      </c>
      <c r="J1426" s="28" t="s">
        <v>3341</v>
      </c>
      <c r="K1426" s="19">
        <v>43728</v>
      </c>
      <c r="L1426" s="19">
        <v>44681</v>
      </c>
      <c r="M1426" s="26" t="s">
        <v>55</v>
      </c>
      <c r="N1426" s="27" t="s">
        <v>828</v>
      </c>
      <c r="O1426" s="27" t="s">
        <v>34</v>
      </c>
      <c r="P1426" s="27" t="s">
        <v>127</v>
      </c>
      <c r="Q1426" s="27" t="s">
        <v>119</v>
      </c>
      <c r="R1426" s="27">
        <v>2019</v>
      </c>
      <c r="S1426" s="50">
        <v>304338.70250000001</v>
      </c>
      <c r="T1426" s="27" t="s">
        <v>229</v>
      </c>
      <c r="U1426" s="33" t="s">
        <v>58</v>
      </c>
      <c r="V1426" s="27">
        <v>1</v>
      </c>
    </row>
    <row r="1427" spans="1:22" ht="25.25" customHeight="1">
      <c r="A1427" s="40" t="s">
        <v>4243</v>
      </c>
      <c r="B1427" s="27" t="s">
        <v>23</v>
      </c>
      <c r="C1427" s="27" t="s">
        <v>1219</v>
      </c>
      <c r="D1427" s="27" t="s">
        <v>4244</v>
      </c>
      <c r="E1427" s="102" t="s">
        <v>4245</v>
      </c>
      <c r="F1427" s="27" t="s">
        <v>65</v>
      </c>
      <c r="G1427" s="40" t="s">
        <v>3901</v>
      </c>
      <c r="H1427" s="27" t="s">
        <v>123</v>
      </c>
      <c r="I1427" s="26" t="s">
        <v>30</v>
      </c>
      <c r="J1427" s="28" t="s">
        <v>3341</v>
      </c>
      <c r="K1427" s="19">
        <v>43728</v>
      </c>
      <c r="L1427" s="19">
        <v>44681</v>
      </c>
      <c r="M1427" s="26" t="s">
        <v>55</v>
      </c>
      <c r="N1427" s="27" t="s">
        <v>3955</v>
      </c>
      <c r="O1427" s="27" t="s">
        <v>34</v>
      </c>
      <c r="P1427" s="27" t="s">
        <v>127</v>
      </c>
      <c r="Q1427" s="27" t="s">
        <v>119</v>
      </c>
      <c r="R1427" s="27">
        <v>2019</v>
      </c>
      <c r="S1427" s="50">
        <v>304338.70250000001</v>
      </c>
      <c r="T1427" s="27" t="s">
        <v>229</v>
      </c>
      <c r="U1427" s="33" t="s">
        <v>58</v>
      </c>
      <c r="V1427" s="27">
        <v>1</v>
      </c>
    </row>
    <row r="1428" spans="1:22" ht="25.25" customHeight="1">
      <c r="A1428" s="26" t="s">
        <v>4246</v>
      </c>
      <c r="B1428" s="27" t="s">
        <v>23</v>
      </c>
      <c r="C1428" s="27" t="s">
        <v>1219</v>
      </c>
      <c r="D1428" s="27" t="s">
        <v>4247</v>
      </c>
      <c r="E1428" s="20" t="s">
        <v>4248</v>
      </c>
      <c r="F1428" s="27" t="s">
        <v>65</v>
      </c>
      <c r="G1428" s="40" t="s">
        <v>3901</v>
      </c>
      <c r="H1428" s="27" t="s">
        <v>123</v>
      </c>
      <c r="I1428" s="26" t="s">
        <v>30</v>
      </c>
      <c r="J1428" s="28" t="s">
        <v>3341</v>
      </c>
      <c r="K1428" s="19">
        <v>43728</v>
      </c>
      <c r="L1428" s="19">
        <v>44681</v>
      </c>
      <c r="M1428" s="26" t="s">
        <v>55</v>
      </c>
      <c r="N1428" s="27" t="s">
        <v>4249</v>
      </c>
      <c r="O1428" s="27" t="s">
        <v>34</v>
      </c>
      <c r="P1428" s="27" t="s">
        <v>127</v>
      </c>
      <c r="Q1428" s="27" t="s">
        <v>119</v>
      </c>
      <c r="R1428" s="27">
        <v>2019</v>
      </c>
      <c r="S1428" s="50">
        <v>304338.70250000001</v>
      </c>
      <c r="T1428" s="27" t="s">
        <v>229</v>
      </c>
      <c r="U1428" s="33" t="s">
        <v>58</v>
      </c>
      <c r="V1428" s="27">
        <v>1</v>
      </c>
    </row>
    <row r="1429" spans="1:22" ht="25.25" customHeight="1">
      <c r="A1429" s="26" t="s">
        <v>4250</v>
      </c>
      <c r="B1429" s="27" t="s">
        <v>23</v>
      </c>
      <c r="C1429" s="27" t="s">
        <v>1219</v>
      </c>
      <c r="D1429" s="27" t="s">
        <v>4251</v>
      </c>
      <c r="E1429" s="20" t="s">
        <v>4252</v>
      </c>
      <c r="F1429" s="27" t="s">
        <v>65</v>
      </c>
      <c r="G1429" s="40" t="s">
        <v>3901</v>
      </c>
      <c r="H1429" s="27" t="s">
        <v>123</v>
      </c>
      <c r="I1429" s="26" t="s">
        <v>30</v>
      </c>
      <c r="J1429" s="28" t="s">
        <v>3341</v>
      </c>
      <c r="K1429" s="19">
        <v>43728</v>
      </c>
      <c r="L1429" s="19">
        <v>44681</v>
      </c>
      <c r="M1429" s="26" t="s">
        <v>55</v>
      </c>
      <c r="N1429" s="27" t="s">
        <v>32</v>
      </c>
      <c r="O1429" s="27" t="s">
        <v>34</v>
      </c>
      <c r="P1429" s="27" t="s">
        <v>127</v>
      </c>
      <c r="Q1429" s="27" t="s">
        <v>119</v>
      </c>
      <c r="R1429" s="27">
        <v>2019</v>
      </c>
      <c r="S1429" s="50">
        <v>304338.70250000001</v>
      </c>
      <c r="T1429" s="27" t="s">
        <v>229</v>
      </c>
      <c r="U1429" s="33" t="s">
        <v>58</v>
      </c>
      <c r="V1429" s="27">
        <v>1</v>
      </c>
    </row>
    <row r="1430" spans="1:22" ht="25.25" customHeight="1">
      <c r="A1430" s="40" t="s">
        <v>4253</v>
      </c>
      <c r="B1430" s="27" t="s">
        <v>23</v>
      </c>
      <c r="C1430" s="27" t="s">
        <v>1219</v>
      </c>
      <c r="D1430" s="27" t="s">
        <v>4254</v>
      </c>
      <c r="E1430" s="102" t="s">
        <v>4255</v>
      </c>
      <c r="F1430" s="27" t="s">
        <v>65</v>
      </c>
      <c r="G1430" s="40" t="s">
        <v>3901</v>
      </c>
      <c r="H1430" s="27" t="s">
        <v>123</v>
      </c>
      <c r="I1430" s="26" t="s">
        <v>30</v>
      </c>
      <c r="J1430" s="28" t="s">
        <v>3341</v>
      </c>
      <c r="K1430" s="19">
        <v>43728</v>
      </c>
      <c r="L1430" s="19">
        <v>44681</v>
      </c>
      <c r="M1430" s="26" t="s">
        <v>55</v>
      </c>
      <c r="N1430" s="27" t="s">
        <v>838</v>
      </c>
      <c r="O1430" s="27" t="s">
        <v>34</v>
      </c>
      <c r="P1430" s="27" t="s">
        <v>127</v>
      </c>
      <c r="Q1430" s="27" t="s">
        <v>119</v>
      </c>
      <c r="R1430" s="27">
        <v>2019</v>
      </c>
      <c r="S1430" s="50">
        <v>304338.70250000001</v>
      </c>
      <c r="T1430" s="27" t="s">
        <v>229</v>
      </c>
      <c r="U1430" s="33" t="s">
        <v>58</v>
      </c>
      <c r="V1430" s="27">
        <v>1</v>
      </c>
    </row>
    <row r="1431" spans="1:22" ht="25.25" customHeight="1">
      <c r="A1431" s="40" t="s">
        <v>4256</v>
      </c>
      <c r="B1431" s="27" t="s">
        <v>23</v>
      </c>
      <c r="C1431" s="27" t="s">
        <v>1219</v>
      </c>
      <c r="D1431" s="27" t="s">
        <v>4257</v>
      </c>
      <c r="E1431" s="102" t="s">
        <v>4258</v>
      </c>
      <c r="F1431" s="27" t="s">
        <v>65</v>
      </c>
      <c r="G1431" s="40" t="s">
        <v>3901</v>
      </c>
      <c r="H1431" s="27" t="s">
        <v>123</v>
      </c>
      <c r="I1431" s="26" t="s">
        <v>30</v>
      </c>
      <c r="J1431" s="28" t="s">
        <v>3341</v>
      </c>
      <c r="K1431" s="19">
        <v>43728</v>
      </c>
      <c r="L1431" s="19">
        <v>44681</v>
      </c>
      <c r="M1431" s="26" t="s">
        <v>55</v>
      </c>
      <c r="N1431" s="27" t="s">
        <v>1579</v>
      </c>
      <c r="O1431" s="27" t="s">
        <v>34</v>
      </c>
      <c r="P1431" s="27" t="s">
        <v>127</v>
      </c>
      <c r="Q1431" s="27" t="s">
        <v>119</v>
      </c>
      <c r="R1431" s="27">
        <v>2019</v>
      </c>
      <c r="S1431" s="50">
        <v>304338.70250000001</v>
      </c>
      <c r="T1431" s="27" t="s">
        <v>229</v>
      </c>
      <c r="U1431" s="33" t="s">
        <v>58</v>
      </c>
      <c r="V1431" s="27">
        <v>1</v>
      </c>
    </row>
    <row r="1432" spans="1:22" ht="25.25" customHeight="1">
      <c r="A1432" s="40" t="s">
        <v>4259</v>
      </c>
      <c r="B1432" s="27" t="s">
        <v>23</v>
      </c>
      <c r="C1432" s="27" t="s">
        <v>1219</v>
      </c>
      <c r="D1432" s="27" t="s">
        <v>4260</v>
      </c>
      <c r="E1432" s="102" t="s">
        <v>4261</v>
      </c>
      <c r="F1432" s="27" t="s">
        <v>65</v>
      </c>
      <c r="G1432" s="40" t="s">
        <v>3901</v>
      </c>
      <c r="H1432" s="27" t="s">
        <v>123</v>
      </c>
      <c r="I1432" s="26" t="s">
        <v>30</v>
      </c>
      <c r="J1432" s="28" t="s">
        <v>3341</v>
      </c>
      <c r="K1432" s="19">
        <v>43728</v>
      </c>
      <c r="L1432" s="19">
        <v>44681</v>
      </c>
      <c r="M1432" s="26" t="s">
        <v>55</v>
      </c>
      <c r="N1432" s="27" t="s">
        <v>4262</v>
      </c>
      <c r="O1432" s="27" t="s">
        <v>34</v>
      </c>
      <c r="P1432" s="27" t="s">
        <v>127</v>
      </c>
      <c r="Q1432" s="27" t="s">
        <v>119</v>
      </c>
      <c r="R1432" s="27">
        <v>2019</v>
      </c>
      <c r="S1432" s="50">
        <v>304338.70250000001</v>
      </c>
      <c r="T1432" s="27" t="s">
        <v>229</v>
      </c>
      <c r="U1432" s="33" t="s">
        <v>58</v>
      </c>
      <c r="V1432" s="27">
        <v>1</v>
      </c>
    </row>
    <row r="1433" spans="1:22" ht="25.25" customHeight="1">
      <c r="A1433" s="40" t="s">
        <v>4263</v>
      </c>
      <c r="B1433" s="27" t="s">
        <v>23</v>
      </c>
      <c r="C1433" s="27" t="s">
        <v>1219</v>
      </c>
      <c r="D1433" s="27" t="s">
        <v>4264</v>
      </c>
      <c r="E1433" s="102" t="s">
        <v>4265</v>
      </c>
      <c r="F1433" s="27" t="s">
        <v>65</v>
      </c>
      <c r="G1433" s="40" t="s">
        <v>3901</v>
      </c>
      <c r="H1433" s="27" t="s">
        <v>123</v>
      </c>
      <c r="I1433" s="26" t="s">
        <v>30</v>
      </c>
      <c r="J1433" s="28" t="s">
        <v>3341</v>
      </c>
      <c r="K1433" s="19">
        <v>43728</v>
      </c>
      <c r="L1433" s="19">
        <v>44681</v>
      </c>
      <c r="M1433" s="26" t="s">
        <v>55</v>
      </c>
      <c r="N1433" s="27" t="s">
        <v>32</v>
      </c>
      <c r="O1433" s="27" t="s">
        <v>34</v>
      </c>
      <c r="P1433" s="27" t="s">
        <v>127</v>
      </c>
      <c r="Q1433" s="27" t="s">
        <v>119</v>
      </c>
      <c r="R1433" s="27">
        <v>2019</v>
      </c>
      <c r="S1433" s="50">
        <v>304338.70250000001</v>
      </c>
      <c r="T1433" s="27" t="s">
        <v>229</v>
      </c>
      <c r="U1433" s="33" t="s">
        <v>58</v>
      </c>
      <c r="V1433" s="27">
        <v>1</v>
      </c>
    </row>
    <row r="1434" spans="1:22" ht="25.25" customHeight="1">
      <c r="A1434" s="40" t="s">
        <v>4266</v>
      </c>
      <c r="B1434" s="27" t="s">
        <v>23</v>
      </c>
      <c r="C1434" s="27" t="s">
        <v>1219</v>
      </c>
      <c r="D1434" s="27" t="s">
        <v>4267</v>
      </c>
      <c r="E1434" s="102" t="s">
        <v>4268</v>
      </c>
      <c r="F1434" s="27" t="s">
        <v>65</v>
      </c>
      <c r="G1434" s="40" t="s">
        <v>3901</v>
      </c>
      <c r="H1434" s="27" t="s">
        <v>123</v>
      </c>
      <c r="I1434" s="26" t="s">
        <v>30</v>
      </c>
      <c r="J1434" s="28" t="s">
        <v>3341</v>
      </c>
      <c r="K1434" s="19">
        <v>43728</v>
      </c>
      <c r="L1434" s="19">
        <v>44681</v>
      </c>
      <c r="M1434" s="26" t="s">
        <v>55</v>
      </c>
      <c r="N1434" s="27" t="s">
        <v>4269</v>
      </c>
      <c r="O1434" s="27" t="s">
        <v>34</v>
      </c>
      <c r="P1434" s="27" t="s">
        <v>127</v>
      </c>
      <c r="Q1434" s="27" t="s">
        <v>119</v>
      </c>
      <c r="R1434" s="27">
        <v>2019</v>
      </c>
      <c r="S1434" s="50">
        <v>304338.70250000001</v>
      </c>
      <c r="T1434" s="27" t="s">
        <v>229</v>
      </c>
      <c r="U1434" s="33" t="s">
        <v>58</v>
      </c>
      <c r="V1434" s="27">
        <v>1</v>
      </c>
    </row>
    <row r="1435" spans="1:22" ht="25.25" customHeight="1">
      <c r="A1435" s="40" t="s">
        <v>4270</v>
      </c>
      <c r="B1435" s="27" t="s">
        <v>23</v>
      </c>
      <c r="C1435" s="27" t="s">
        <v>1219</v>
      </c>
      <c r="D1435" s="27" t="s">
        <v>4271</v>
      </c>
      <c r="E1435" s="102" t="s">
        <v>4272</v>
      </c>
      <c r="F1435" s="27" t="s">
        <v>65</v>
      </c>
      <c r="G1435" s="40" t="s">
        <v>3901</v>
      </c>
      <c r="H1435" s="27" t="s">
        <v>123</v>
      </c>
      <c r="I1435" s="26" t="s">
        <v>30</v>
      </c>
      <c r="J1435" s="28" t="s">
        <v>3341</v>
      </c>
      <c r="K1435" s="19">
        <v>43728</v>
      </c>
      <c r="L1435" s="19">
        <v>44681</v>
      </c>
      <c r="M1435" s="26" t="s">
        <v>55</v>
      </c>
      <c r="N1435" s="27" t="s">
        <v>4273</v>
      </c>
      <c r="O1435" s="27" t="s">
        <v>34</v>
      </c>
      <c r="P1435" s="27" t="s">
        <v>127</v>
      </c>
      <c r="Q1435" s="27" t="s">
        <v>119</v>
      </c>
      <c r="R1435" s="27">
        <v>2019</v>
      </c>
      <c r="S1435" s="50">
        <v>304338.70250000001</v>
      </c>
      <c r="T1435" s="27" t="s">
        <v>229</v>
      </c>
      <c r="U1435" s="33" t="s">
        <v>58</v>
      </c>
      <c r="V1435" s="27">
        <v>1</v>
      </c>
    </row>
    <row r="1436" spans="1:22" ht="25.25" customHeight="1">
      <c r="A1436" s="40" t="s">
        <v>4274</v>
      </c>
      <c r="B1436" s="27" t="s">
        <v>23</v>
      </c>
      <c r="C1436" s="27" t="s">
        <v>1219</v>
      </c>
      <c r="D1436" s="27" t="s">
        <v>4275</v>
      </c>
      <c r="E1436" s="102" t="s">
        <v>4276</v>
      </c>
      <c r="F1436" s="27" t="s">
        <v>65</v>
      </c>
      <c r="G1436" s="40" t="s">
        <v>3901</v>
      </c>
      <c r="H1436" s="27" t="s">
        <v>123</v>
      </c>
      <c r="I1436" s="26" t="s">
        <v>30</v>
      </c>
      <c r="J1436" s="28" t="s">
        <v>3341</v>
      </c>
      <c r="K1436" s="19">
        <v>43728</v>
      </c>
      <c r="L1436" s="19">
        <v>44681</v>
      </c>
      <c r="M1436" s="26" t="s">
        <v>55</v>
      </c>
      <c r="N1436" s="27" t="s">
        <v>3923</v>
      </c>
      <c r="O1436" s="27" t="s">
        <v>34</v>
      </c>
      <c r="P1436" s="27" t="s">
        <v>127</v>
      </c>
      <c r="Q1436" s="27" t="s">
        <v>119</v>
      </c>
      <c r="R1436" s="27">
        <v>2019</v>
      </c>
      <c r="S1436" s="50">
        <v>304338.70250000001</v>
      </c>
      <c r="T1436" s="27" t="s">
        <v>229</v>
      </c>
      <c r="U1436" s="33" t="s">
        <v>58</v>
      </c>
      <c r="V1436" s="27">
        <v>1</v>
      </c>
    </row>
    <row r="1437" spans="1:22" ht="25.25" customHeight="1">
      <c r="A1437" s="40" t="s">
        <v>4277</v>
      </c>
      <c r="B1437" s="27" t="s">
        <v>23</v>
      </c>
      <c r="C1437" s="27" t="s">
        <v>1219</v>
      </c>
      <c r="D1437" s="27" t="s">
        <v>4278</v>
      </c>
      <c r="E1437" s="102" t="s">
        <v>4279</v>
      </c>
      <c r="F1437" s="27" t="s">
        <v>65</v>
      </c>
      <c r="G1437" s="40" t="s">
        <v>3901</v>
      </c>
      <c r="H1437" s="27" t="s">
        <v>123</v>
      </c>
      <c r="I1437" s="26" t="s">
        <v>30</v>
      </c>
      <c r="J1437" s="28" t="s">
        <v>3341</v>
      </c>
      <c r="K1437" s="19">
        <v>43728</v>
      </c>
      <c r="L1437" s="19">
        <v>44681</v>
      </c>
      <c r="M1437" s="26" t="s">
        <v>55</v>
      </c>
      <c r="N1437" s="27" t="s">
        <v>1579</v>
      </c>
      <c r="O1437" s="27" t="s">
        <v>34</v>
      </c>
      <c r="P1437" s="27" t="s">
        <v>127</v>
      </c>
      <c r="Q1437" s="27" t="s">
        <v>119</v>
      </c>
      <c r="R1437" s="27">
        <v>2019</v>
      </c>
      <c r="S1437" s="50">
        <v>304338.70250000001</v>
      </c>
      <c r="T1437" s="27" t="s">
        <v>229</v>
      </c>
      <c r="U1437" s="33" t="s">
        <v>58</v>
      </c>
      <c r="V1437" s="27">
        <v>1</v>
      </c>
    </row>
    <row r="1438" spans="1:22" ht="25.25" customHeight="1">
      <c r="A1438" s="40" t="s">
        <v>4280</v>
      </c>
      <c r="B1438" s="27" t="s">
        <v>23</v>
      </c>
      <c r="C1438" s="27" t="s">
        <v>1219</v>
      </c>
      <c r="D1438" s="27" t="s">
        <v>4281</v>
      </c>
      <c r="E1438" s="102" t="s">
        <v>4282</v>
      </c>
      <c r="F1438" s="27" t="s">
        <v>65</v>
      </c>
      <c r="G1438" s="40" t="s">
        <v>3901</v>
      </c>
      <c r="H1438" s="27" t="s">
        <v>123</v>
      </c>
      <c r="I1438" s="26" t="s">
        <v>30</v>
      </c>
      <c r="J1438" s="28" t="s">
        <v>3341</v>
      </c>
      <c r="K1438" s="19">
        <v>43728</v>
      </c>
      <c r="L1438" s="19">
        <v>44681</v>
      </c>
      <c r="M1438" s="26" t="s">
        <v>55</v>
      </c>
      <c r="N1438" s="27" t="s">
        <v>4262</v>
      </c>
      <c r="O1438" s="27" t="s">
        <v>34</v>
      </c>
      <c r="P1438" s="27" t="s">
        <v>127</v>
      </c>
      <c r="Q1438" s="27" t="s">
        <v>119</v>
      </c>
      <c r="R1438" s="27">
        <v>2019</v>
      </c>
      <c r="S1438" s="50">
        <v>304338.70250000001</v>
      </c>
      <c r="T1438" s="27" t="s">
        <v>229</v>
      </c>
      <c r="U1438" s="33" t="s">
        <v>58</v>
      </c>
      <c r="V1438" s="27">
        <v>1</v>
      </c>
    </row>
    <row r="1439" spans="1:22" ht="25.25" customHeight="1">
      <c r="A1439" s="40" t="s">
        <v>4283</v>
      </c>
      <c r="B1439" s="27" t="s">
        <v>23</v>
      </c>
      <c r="C1439" s="27" t="s">
        <v>1219</v>
      </c>
      <c r="D1439" s="27" t="s">
        <v>4284</v>
      </c>
      <c r="E1439" s="102" t="s">
        <v>4285</v>
      </c>
      <c r="F1439" s="27" t="s">
        <v>65</v>
      </c>
      <c r="G1439" s="40" t="s">
        <v>3901</v>
      </c>
      <c r="H1439" s="27" t="s">
        <v>123</v>
      </c>
      <c r="I1439" s="26" t="s">
        <v>30</v>
      </c>
      <c r="J1439" s="28" t="s">
        <v>3341</v>
      </c>
      <c r="K1439" s="19">
        <v>43728</v>
      </c>
      <c r="L1439" s="19">
        <v>44681</v>
      </c>
      <c r="M1439" s="26" t="s">
        <v>55</v>
      </c>
      <c r="N1439" s="27" t="s">
        <v>1676</v>
      </c>
      <c r="O1439" s="27" t="s">
        <v>34</v>
      </c>
      <c r="P1439" s="27" t="s">
        <v>127</v>
      </c>
      <c r="Q1439" s="27" t="s">
        <v>119</v>
      </c>
      <c r="R1439" s="27">
        <v>2019</v>
      </c>
      <c r="S1439" s="50">
        <v>304338.70250000001</v>
      </c>
      <c r="T1439" s="27" t="s">
        <v>229</v>
      </c>
      <c r="U1439" s="33" t="s">
        <v>58</v>
      </c>
      <c r="V1439" s="27">
        <v>1</v>
      </c>
    </row>
    <row r="1440" spans="1:22" ht="25.25" customHeight="1">
      <c r="A1440" s="40" t="s">
        <v>4286</v>
      </c>
      <c r="B1440" s="27" t="s">
        <v>23</v>
      </c>
      <c r="C1440" s="27" t="s">
        <v>1219</v>
      </c>
      <c r="D1440" s="27" t="s">
        <v>4287</v>
      </c>
      <c r="E1440" s="102" t="s">
        <v>4288</v>
      </c>
      <c r="F1440" s="27" t="s">
        <v>65</v>
      </c>
      <c r="G1440" s="40" t="s">
        <v>3901</v>
      </c>
      <c r="H1440" s="27" t="s">
        <v>123</v>
      </c>
      <c r="I1440" s="26" t="s">
        <v>30</v>
      </c>
      <c r="J1440" s="28" t="s">
        <v>3341</v>
      </c>
      <c r="K1440" s="19">
        <v>43728</v>
      </c>
      <c r="L1440" s="19">
        <v>44681</v>
      </c>
      <c r="M1440" s="26" t="s">
        <v>55</v>
      </c>
      <c r="N1440" s="27" t="s">
        <v>32</v>
      </c>
      <c r="O1440" s="27" t="s">
        <v>34</v>
      </c>
      <c r="P1440" s="27" t="s">
        <v>127</v>
      </c>
      <c r="Q1440" s="27" t="s">
        <v>119</v>
      </c>
      <c r="R1440" s="27">
        <v>2019</v>
      </c>
      <c r="S1440" s="50">
        <v>304338.70250000001</v>
      </c>
      <c r="T1440" s="27" t="s">
        <v>229</v>
      </c>
      <c r="U1440" s="33" t="s">
        <v>58</v>
      </c>
      <c r="V1440" s="27">
        <v>1</v>
      </c>
    </row>
    <row r="1441" spans="1:22" ht="25.25" customHeight="1">
      <c r="A1441" s="26" t="s">
        <v>4289</v>
      </c>
      <c r="B1441" s="27" t="s">
        <v>23</v>
      </c>
      <c r="C1441" s="27" t="s">
        <v>1219</v>
      </c>
      <c r="D1441" s="27" t="s">
        <v>4290</v>
      </c>
      <c r="E1441" s="20" t="s">
        <v>4291</v>
      </c>
      <c r="F1441" s="27" t="s">
        <v>65</v>
      </c>
      <c r="G1441" s="40" t="s">
        <v>3901</v>
      </c>
      <c r="H1441" s="27" t="s">
        <v>123</v>
      </c>
      <c r="I1441" s="26" t="s">
        <v>30</v>
      </c>
      <c r="J1441" s="28" t="s">
        <v>3341</v>
      </c>
      <c r="K1441" s="19">
        <v>43728</v>
      </c>
      <c r="L1441" s="19">
        <v>44681</v>
      </c>
      <c r="M1441" s="26" t="s">
        <v>55</v>
      </c>
      <c r="N1441" s="27" t="s">
        <v>4292</v>
      </c>
      <c r="O1441" s="27" t="s">
        <v>34</v>
      </c>
      <c r="P1441" s="27" t="s">
        <v>127</v>
      </c>
      <c r="Q1441" s="27" t="s">
        <v>119</v>
      </c>
      <c r="R1441" s="27">
        <v>2019</v>
      </c>
      <c r="S1441" s="50">
        <v>304338.70250000001</v>
      </c>
      <c r="T1441" s="27" t="s">
        <v>229</v>
      </c>
      <c r="U1441" s="33" t="s">
        <v>58</v>
      </c>
      <c r="V1441" s="27">
        <v>1</v>
      </c>
    </row>
    <row r="1442" spans="1:22" ht="25.25" customHeight="1">
      <c r="A1442" s="26" t="s">
        <v>4293</v>
      </c>
      <c r="B1442" s="27" t="s">
        <v>23</v>
      </c>
      <c r="C1442" s="27" t="s">
        <v>1219</v>
      </c>
      <c r="D1442" s="27" t="s">
        <v>4294</v>
      </c>
      <c r="E1442" s="20" t="s">
        <v>4295</v>
      </c>
      <c r="F1442" s="27" t="s">
        <v>65</v>
      </c>
      <c r="G1442" s="40" t="s">
        <v>3901</v>
      </c>
      <c r="H1442" s="27" t="s">
        <v>123</v>
      </c>
      <c r="I1442" s="26" t="s">
        <v>30</v>
      </c>
      <c r="J1442" s="28" t="s">
        <v>3341</v>
      </c>
      <c r="K1442" s="19">
        <v>43728</v>
      </c>
      <c r="L1442" s="19">
        <v>44681</v>
      </c>
      <c r="M1442" s="26" t="s">
        <v>55</v>
      </c>
      <c r="N1442" s="27" t="s">
        <v>1676</v>
      </c>
      <c r="O1442" s="27" t="s">
        <v>34</v>
      </c>
      <c r="P1442" s="27" t="s">
        <v>127</v>
      </c>
      <c r="Q1442" s="27" t="s">
        <v>119</v>
      </c>
      <c r="R1442" s="27">
        <v>2019</v>
      </c>
      <c r="S1442" s="50">
        <v>304338.70250000001</v>
      </c>
      <c r="T1442" s="27" t="s">
        <v>229</v>
      </c>
      <c r="U1442" s="33" t="s">
        <v>58</v>
      </c>
      <c r="V1442" s="27">
        <v>1</v>
      </c>
    </row>
    <row r="1443" spans="1:22" ht="25.25" customHeight="1">
      <c r="A1443" s="26" t="s">
        <v>4296</v>
      </c>
      <c r="B1443" s="27" t="s">
        <v>23</v>
      </c>
      <c r="C1443" s="27" t="s">
        <v>1219</v>
      </c>
      <c r="D1443" s="27" t="s">
        <v>4297</v>
      </c>
      <c r="E1443" s="20" t="s">
        <v>4298</v>
      </c>
      <c r="F1443" s="27" t="s">
        <v>65</v>
      </c>
      <c r="G1443" s="40" t="s">
        <v>3901</v>
      </c>
      <c r="H1443" s="27" t="s">
        <v>123</v>
      </c>
      <c r="I1443" s="26" t="s">
        <v>30</v>
      </c>
      <c r="J1443" s="28" t="s">
        <v>3341</v>
      </c>
      <c r="K1443" s="19">
        <v>43728</v>
      </c>
      <c r="L1443" s="19">
        <v>44681</v>
      </c>
      <c r="M1443" s="26" t="s">
        <v>55</v>
      </c>
      <c r="N1443" s="27" t="s">
        <v>3942</v>
      </c>
      <c r="O1443" s="27" t="s">
        <v>34</v>
      </c>
      <c r="P1443" s="27" t="s">
        <v>127</v>
      </c>
      <c r="Q1443" s="27" t="s">
        <v>119</v>
      </c>
      <c r="R1443" s="27">
        <v>2019</v>
      </c>
      <c r="S1443" s="50">
        <v>304338.70250000001</v>
      </c>
      <c r="T1443" s="27" t="s">
        <v>229</v>
      </c>
      <c r="U1443" s="33" t="s">
        <v>58</v>
      </c>
      <c r="V1443" s="27">
        <v>1</v>
      </c>
    </row>
    <row r="1444" spans="1:22" ht="25.25" customHeight="1">
      <c r="A1444" s="26" t="s">
        <v>4299</v>
      </c>
      <c r="B1444" s="27" t="s">
        <v>23</v>
      </c>
      <c r="C1444" s="27" t="s">
        <v>1219</v>
      </c>
      <c r="D1444" s="27" t="s">
        <v>4300</v>
      </c>
      <c r="E1444" s="20" t="s">
        <v>4301</v>
      </c>
      <c r="F1444" s="27" t="s">
        <v>65</v>
      </c>
      <c r="G1444" s="40" t="s">
        <v>3901</v>
      </c>
      <c r="H1444" s="27" t="s">
        <v>123</v>
      </c>
      <c r="I1444" s="26" t="s">
        <v>30</v>
      </c>
      <c r="J1444" s="28" t="s">
        <v>3341</v>
      </c>
      <c r="K1444" s="19">
        <v>43728</v>
      </c>
      <c r="L1444" s="19">
        <v>44681</v>
      </c>
      <c r="M1444" s="26" t="s">
        <v>55</v>
      </c>
      <c r="N1444" s="27" t="s">
        <v>3942</v>
      </c>
      <c r="O1444" s="27" t="s">
        <v>34</v>
      </c>
      <c r="P1444" s="27" t="s">
        <v>127</v>
      </c>
      <c r="Q1444" s="27" t="s">
        <v>119</v>
      </c>
      <c r="R1444" s="27">
        <v>2019</v>
      </c>
      <c r="S1444" s="50">
        <v>304338.70250000001</v>
      </c>
      <c r="T1444" s="27" t="s">
        <v>229</v>
      </c>
      <c r="U1444" s="33" t="s">
        <v>58</v>
      </c>
      <c r="V1444" s="27">
        <v>1</v>
      </c>
    </row>
    <row r="1445" spans="1:22" ht="25.25" customHeight="1">
      <c r="A1445" s="26" t="s">
        <v>4302</v>
      </c>
      <c r="B1445" s="27" t="s">
        <v>23</v>
      </c>
      <c r="C1445" s="27" t="s">
        <v>1219</v>
      </c>
      <c r="D1445" s="27" t="s">
        <v>4303</v>
      </c>
      <c r="E1445" s="20" t="s">
        <v>4304</v>
      </c>
      <c r="F1445" s="27" t="s">
        <v>65</v>
      </c>
      <c r="G1445" s="40" t="s">
        <v>3901</v>
      </c>
      <c r="H1445" s="27" t="s">
        <v>123</v>
      </c>
      <c r="I1445" s="26" t="s">
        <v>30</v>
      </c>
      <c r="J1445" s="28" t="s">
        <v>3341</v>
      </c>
      <c r="K1445" s="19">
        <v>43728</v>
      </c>
      <c r="L1445" s="19">
        <v>44681</v>
      </c>
      <c r="M1445" s="26" t="s">
        <v>55</v>
      </c>
      <c r="N1445" s="27" t="s">
        <v>1395</v>
      </c>
      <c r="O1445" s="27" t="s">
        <v>34</v>
      </c>
      <c r="P1445" s="27" t="s">
        <v>127</v>
      </c>
      <c r="Q1445" s="27" t="s">
        <v>119</v>
      </c>
      <c r="R1445" s="27">
        <v>2019</v>
      </c>
      <c r="S1445" s="50">
        <v>304338.70250000001</v>
      </c>
      <c r="T1445" s="27" t="s">
        <v>229</v>
      </c>
      <c r="U1445" s="33" t="s">
        <v>58</v>
      </c>
      <c r="V1445" s="27">
        <v>1</v>
      </c>
    </row>
    <row r="1446" spans="1:22" ht="25.25" customHeight="1">
      <c r="A1446" s="26" t="s">
        <v>4305</v>
      </c>
      <c r="B1446" s="27" t="s">
        <v>23</v>
      </c>
      <c r="C1446" s="27" t="s">
        <v>1219</v>
      </c>
      <c r="D1446" s="27" t="s">
        <v>4306</v>
      </c>
      <c r="E1446" s="20" t="s">
        <v>4307</v>
      </c>
      <c r="F1446" s="27" t="s">
        <v>65</v>
      </c>
      <c r="G1446" s="40" t="s">
        <v>3901</v>
      </c>
      <c r="H1446" s="27" t="s">
        <v>123</v>
      </c>
      <c r="I1446" s="26" t="s">
        <v>30</v>
      </c>
      <c r="J1446" s="28" t="s">
        <v>3341</v>
      </c>
      <c r="K1446" s="19">
        <v>43728</v>
      </c>
      <c r="L1446" s="19">
        <v>44681</v>
      </c>
      <c r="M1446" s="26" t="s">
        <v>55</v>
      </c>
      <c r="N1446" s="27" t="s">
        <v>4308</v>
      </c>
      <c r="O1446" s="27" t="s">
        <v>34</v>
      </c>
      <c r="P1446" s="27" t="s">
        <v>127</v>
      </c>
      <c r="Q1446" s="27" t="s">
        <v>119</v>
      </c>
      <c r="R1446" s="27">
        <v>2019</v>
      </c>
      <c r="S1446" s="50">
        <v>304338.70250000001</v>
      </c>
      <c r="T1446" s="27" t="s">
        <v>229</v>
      </c>
      <c r="U1446" s="33" t="s">
        <v>58</v>
      </c>
      <c r="V1446" s="27">
        <v>1</v>
      </c>
    </row>
    <row r="1447" spans="1:22" ht="25.25" customHeight="1">
      <c r="A1447" s="26" t="s">
        <v>4309</v>
      </c>
      <c r="B1447" s="27" t="s">
        <v>23</v>
      </c>
      <c r="C1447" s="27" t="s">
        <v>1219</v>
      </c>
      <c r="D1447" s="27" t="s">
        <v>4310</v>
      </c>
      <c r="E1447" s="20" t="s">
        <v>4311</v>
      </c>
      <c r="F1447" s="27" t="s">
        <v>65</v>
      </c>
      <c r="G1447" s="40" t="s">
        <v>3901</v>
      </c>
      <c r="H1447" s="27" t="s">
        <v>123</v>
      </c>
      <c r="I1447" s="26" t="s">
        <v>30</v>
      </c>
      <c r="J1447" s="28" t="s">
        <v>3341</v>
      </c>
      <c r="K1447" s="19">
        <v>43728</v>
      </c>
      <c r="L1447" s="19">
        <v>44681</v>
      </c>
      <c r="M1447" s="26" t="s">
        <v>55</v>
      </c>
      <c r="N1447" s="27" t="s">
        <v>4292</v>
      </c>
      <c r="O1447" s="27" t="s">
        <v>34</v>
      </c>
      <c r="P1447" s="27" t="s">
        <v>127</v>
      </c>
      <c r="Q1447" s="27" t="s">
        <v>119</v>
      </c>
      <c r="R1447" s="27">
        <v>2019</v>
      </c>
      <c r="S1447" s="50">
        <v>304338.70250000001</v>
      </c>
      <c r="T1447" s="27" t="s">
        <v>229</v>
      </c>
      <c r="U1447" s="33" t="s">
        <v>58</v>
      </c>
      <c r="V1447" s="27">
        <v>1</v>
      </c>
    </row>
    <row r="1448" spans="1:22" ht="25.25" customHeight="1">
      <c r="A1448" s="26" t="s">
        <v>4312</v>
      </c>
      <c r="B1448" s="27" t="s">
        <v>23</v>
      </c>
      <c r="C1448" s="27" t="s">
        <v>1219</v>
      </c>
      <c r="D1448" s="27" t="s">
        <v>4313</v>
      </c>
      <c r="E1448" s="20" t="s">
        <v>4314</v>
      </c>
      <c r="F1448" s="27" t="s">
        <v>65</v>
      </c>
      <c r="G1448" s="40" t="s">
        <v>3901</v>
      </c>
      <c r="H1448" s="27" t="s">
        <v>123</v>
      </c>
      <c r="I1448" s="26" t="s">
        <v>30</v>
      </c>
      <c r="J1448" s="28" t="s">
        <v>3341</v>
      </c>
      <c r="K1448" s="19">
        <v>43728</v>
      </c>
      <c r="L1448" s="19">
        <v>44681</v>
      </c>
      <c r="M1448" s="26" t="s">
        <v>55</v>
      </c>
      <c r="N1448" s="27" t="s">
        <v>4292</v>
      </c>
      <c r="O1448" s="27" t="s">
        <v>34</v>
      </c>
      <c r="P1448" s="27" t="s">
        <v>127</v>
      </c>
      <c r="Q1448" s="27" t="s">
        <v>119</v>
      </c>
      <c r="R1448" s="27">
        <v>2019</v>
      </c>
      <c r="S1448" s="50">
        <v>304338.70250000001</v>
      </c>
      <c r="T1448" s="27" t="s">
        <v>229</v>
      </c>
      <c r="U1448" s="33" t="s">
        <v>58</v>
      </c>
      <c r="V1448" s="27">
        <v>1</v>
      </c>
    </row>
    <row r="1449" spans="1:22" ht="25.25" customHeight="1">
      <c r="A1449" s="26" t="s">
        <v>4315</v>
      </c>
      <c r="B1449" s="27" t="s">
        <v>23</v>
      </c>
      <c r="C1449" s="27" t="s">
        <v>1219</v>
      </c>
      <c r="D1449" s="27" t="s">
        <v>4316</v>
      </c>
      <c r="E1449" s="20" t="s">
        <v>4317</v>
      </c>
      <c r="F1449" s="27" t="s">
        <v>65</v>
      </c>
      <c r="G1449" s="40" t="s">
        <v>3901</v>
      </c>
      <c r="H1449" s="27" t="s">
        <v>123</v>
      </c>
      <c r="I1449" s="26" t="s">
        <v>30</v>
      </c>
      <c r="J1449" s="28" t="s">
        <v>3341</v>
      </c>
      <c r="K1449" s="19">
        <v>43728</v>
      </c>
      <c r="L1449" s="19">
        <v>44681</v>
      </c>
      <c r="M1449" s="26" t="s">
        <v>55</v>
      </c>
      <c r="N1449" s="27" t="s">
        <v>4292</v>
      </c>
      <c r="O1449" s="27" t="s">
        <v>34</v>
      </c>
      <c r="P1449" s="27" t="s">
        <v>127</v>
      </c>
      <c r="Q1449" s="27" t="s">
        <v>119</v>
      </c>
      <c r="R1449" s="27">
        <v>2019</v>
      </c>
      <c r="S1449" s="50">
        <v>304338.70250000001</v>
      </c>
      <c r="T1449" s="27" t="s">
        <v>229</v>
      </c>
      <c r="U1449" s="33" t="s">
        <v>58</v>
      </c>
      <c r="V1449" s="27">
        <v>1</v>
      </c>
    </row>
    <row r="1450" spans="1:22" ht="25.25" customHeight="1">
      <c r="A1450" s="26" t="s">
        <v>4318</v>
      </c>
      <c r="B1450" s="27" t="s">
        <v>23</v>
      </c>
      <c r="C1450" s="27" t="s">
        <v>1219</v>
      </c>
      <c r="D1450" s="27" t="s">
        <v>4319</v>
      </c>
      <c r="E1450" s="20" t="s">
        <v>4320</v>
      </c>
      <c r="F1450" s="27" t="s">
        <v>65</v>
      </c>
      <c r="G1450" s="40" t="s">
        <v>3901</v>
      </c>
      <c r="H1450" s="27" t="s">
        <v>123</v>
      </c>
      <c r="I1450" s="26" t="s">
        <v>30</v>
      </c>
      <c r="J1450" s="28" t="s">
        <v>3341</v>
      </c>
      <c r="K1450" s="19">
        <v>43728</v>
      </c>
      <c r="L1450" s="19">
        <v>44681</v>
      </c>
      <c r="M1450" s="26" t="s">
        <v>55</v>
      </c>
      <c r="N1450" s="27" t="s">
        <v>4292</v>
      </c>
      <c r="O1450" s="27" t="s">
        <v>34</v>
      </c>
      <c r="P1450" s="27" t="s">
        <v>127</v>
      </c>
      <c r="Q1450" s="27" t="s">
        <v>119</v>
      </c>
      <c r="R1450" s="27">
        <v>2019</v>
      </c>
      <c r="S1450" s="50">
        <v>304338.70250000001</v>
      </c>
      <c r="T1450" s="27" t="s">
        <v>229</v>
      </c>
      <c r="U1450" s="33" t="s">
        <v>58</v>
      </c>
      <c r="V1450" s="27">
        <v>1</v>
      </c>
    </row>
    <row r="1451" spans="1:22" ht="25.25" customHeight="1">
      <c r="A1451" s="26" t="s">
        <v>4321</v>
      </c>
      <c r="B1451" s="26" t="s">
        <v>23</v>
      </c>
      <c r="C1451" s="26" t="s">
        <v>24</v>
      </c>
      <c r="D1451" s="26" t="s">
        <v>4322</v>
      </c>
      <c r="E1451" s="30" t="s">
        <v>4323</v>
      </c>
      <c r="F1451" s="26" t="s">
        <v>383</v>
      </c>
      <c r="G1451" s="26" t="s">
        <v>4170</v>
      </c>
      <c r="H1451" s="26" t="s">
        <v>294</v>
      </c>
      <c r="I1451" s="26" t="s">
        <v>116</v>
      </c>
      <c r="J1451" s="37" t="s">
        <v>811</v>
      </c>
      <c r="K1451" s="19">
        <v>43738</v>
      </c>
      <c r="L1451" s="19">
        <v>44681</v>
      </c>
      <c r="M1451" s="27" t="s">
        <v>33</v>
      </c>
      <c r="N1451" s="26" t="s">
        <v>32</v>
      </c>
      <c r="O1451" s="26" t="s">
        <v>287</v>
      </c>
      <c r="P1451" s="26" t="s">
        <v>385</v>
      </c>
      <c r="Q1451" s="26" t="s">
        <v>289</v>
      </c>
      <c r="R1451" s="26">
        <v>2019</v>
      </c>
      <c r="S1451" s="22">
        <v>236208.78099999999</v>
      </c>
      <c r="T1451" s="27" t="s">
        <v>36</v>
      </c>
      <c r="U1451" s="27" t="s">
        <v>37</v>
      </c>
      <c r="V1451" s="27">
        <v>1</v>
      </c>
    </row>
    <row r="1452" spans="1:22" ht="25.25" customHeight="1">
      <c r="A1452" s="26" t="s">
        <v>4324</v>
      </c>
      <c r="B1452" s="26" t="s">
        <v>23</v>
      </c>
      <c r="C1452" s="26" t="s">
        <v>24</v>
      </c>
      <c r="D1452" s="26" t="s">
        <v>4325</v>
      </c>
      <c r="E1452" s="30" t="s">
        <v>4326</v>
      </c>
      <c r="F1452" s="26" t="s">
        <v>383</v>
      </c>
      <c r="G1452" s="26" t="s">
        <v>4170</v>
      </c>
      <c r="H1452" s="26" t="s">
        <v>294</v>
      </c>
      <c r="I1452" s="26" t="s">
        <v>116</v>
      </c>
      <c r="J1452" s="37" t="s">
        <v>811</v>
      </c>
      <c r="K1452" s="19">
        <v>43738</v>
      </c>
      <c r="L1452" s="19">
        <v>44681</v>
      </c>
      <c r="M1452" s="27" t="s">
        <v>33</v>
      </c>
      <c r="N1452" s="26" t="s">
        <v>32</v>
      </c>
      <c r="O1452" s="26" t="s">
        <v>287</v>
      </c>
      <c r="P1452" s="26" t="s">
        <v>385</v>
      </c>
      <c r="Q1452" s="26" t="s">
        <v>289</v>
      </c>
      <c r="R1452" s="26">
        <v>2019</v>
      </c>
      <c r="S1452" s="22">
        <v>236208.78099999999</v>
      </c>
      <c r="T1452" s="27" t="s">
        <v>404</v>
      </c>
      <c r="U1452" s="27" t="s">
        <v>37</v>
      </c>
      <c r="V1452" s="27">
        <v>1</v>
      </c>
    </row>
    <row r="1453" spans="1:22" ht="25.25" customHeight="1">
      <c r="A1453" s="26" t="s">
        <v>4327</v>
      </c>
      <c r="B1453" s="26" t="s">
        <v>23</v>
      </c>
      <c r="C1453" s="26" t="s">
        <v>24</v>
      </c>
      <c r="D1453" s="26" t="s">
        <v>4328</v>
      </c>
      <c r="E1453" s="30" t="s">
        <v>4329</v>
      </c>
      <c r="F1453" s="26" t="s">
        <v>383</v>
      </c>
      <c r="G1453" s="26" t="s">
        <v>4170</v>
      </c>
      <c r="H1453" s="26" t="s">
        <v>294</v>
      </c>
      <c r="I1453" s="26" t="s">
        <v>116</v>
      </c>
      <c r="J1453" s="37" t="s">
        <v>811</v>
      </c>
      <c r="K1453" s="19">
        <v>43738</v>
      </c>
      <c r="L1453" s="19">
        <v>44681</v>
      </c>
      <c r="M1453" s="27" t="s">
        <v>33</v>
      </c>
      <c r="N1453" s="27">
        <v>810534</v>
      </c>
      <c r="O1453" s="26" t="s">
        <v>287</v>
      </c>
      <c r="P1453" s="26" t="s">
        <v>385</v>
      </c>
      <c r="Q1453" s="26" t="s">
        <v>289</v>
      </c>
      <c r="R1453" s="26">
        <v>2019</v>
      </c>
      <c r="S1453" s="22">
        <v>224868.79199999999</v>
      </c>
      <c r="T1453" s="27" t="s">
        <v>36</v>
      </c>
      <c r="U1453" s="27" t="s">
        <v>37</v>
      </c>
      <c r="V1453" s="27">
        <v>1</v>
      </c>
    </row>
    <row r="1454" spans="1:22" ht="25.25" customHeight="1">
      <c r="A1454" s="26" t="s">
        <v>4330</v>
      </c>
      <c r="B1454" s="26" t="s">
        <v>23</v>
      </c>
      <c r="C1454" s="26" t="s">
        <v>24</v>
      </c>
      <c r="D1454" s="26" t="s">
        <v>4331</v>
      </c>
      <c r="E1454" s="30" t="s">
        <v>4332</v>
      </c>
      <c r="F1454" s="26" t="s">
        <v>383</v>
      </c>
      <c r="G1454" s="26" t="s">
        <v>4170</v>
      </c>
      <c r="H1454" s="26" t="s">
        <v>294</v>
      </c>
      <c r="I1454" s="26" t="s">
        <v>116</v>
      </c>
      <c r="J1454" s="37" t="s">
        <v>811</v>
      </c>
      <c r="K1454" s="19">
        <v>43738</v>
      </c>
      <c r="L1454" s="19">
        <v>44681</v>
      </c>
      <c r="M1454" s="27" t="s">
        <v>33</v>
      </c>
      <c r="N1454" s="26" t="s">
        <v>32</v>
      </c>
      <c r="O1454" s="26" t="s">
        <v>287</v>
      </c>
      <c r="P1454" s="26" t="s">
        <v>385</v>
      </c>
      <c r="Q1454" s="26" t="s">
        <v>289</v>
      </c>
      <c r="R1454" s="26">
        <v>2019</v>
      </c>
      <c r="S1454" s="22">
        <v>236208.78099999999</v>
      </c>
      <c r="T1454" s="27" t="s">
        <v>36</v>
      </c>
      <c r="U1454" s="27" t="s">
        <v>37</v>
      </c>
      <c r="V1454" s="27">
        <v>1</v>
      </c>
    </row>
    <row r="1455" spans="1:22" ht="25.25" customHeight="1">
      <c r="A1455" s="26" t="s">
        <v>4333</v>
      </c>
      <c r="B1455" s="26" t="s">
        <v>23</v>
      </c>
      <c r="C1455" s="26" t="s">
        <v>24</v>
      </c>
      <c r="D1455" s="26" t="s">
        <v>4334</v>
      </c>
      <c r="E1455" s="30" t="s">
        <v>4335</v>
      </c>
      <c r="F1455" s="26" t="s">
        <v>383</v>
      </c>
      <c r="G1455" s="26" t="s">
        <v>4170</v>
      </c>
      <c r="H1455" s="26" t="s">
        <v>294</v>
      </c>
      <c r="I1455" s="26" t="s">
        <v>116</v>
      </c>
      <c r="J1455" s="37" t="s">
        <v>811</v>
      </c>
      <c r="K1455" s="19">
        <v>43738</v>
      </c>
      <c r="L1455" s="19">
        <v>44681</v>
      </c>
      <c r="M1455" s="27" t="s">
        <v>33</v>
      </c>
      <c r="N1455" s="26" t="s">
        <v>32</v>
      </c>
      <c r="O1455" s="26" t="s">
        <v>287</v>
      </c>
      <c r="P1455" s="26" t="s">
        <v>385</v>
      </c>
      <c r="Q1455" s="26" t="s">
        <v>289</v>
      </c>
      <c r="R1455" s="26">
        <v>2019</v>
      </c>
      <c r="S1455" s="22">
        <v>236208.78099999999</v>
      </c>
      <c r="T1455" s="27" t="s">
        <v>36</v>
      </c>
      <c r="U1455" s="27" t="s">
        <v>37</v>
      </c>
      <c r="V1455" s="27">
        <v>1</v>
      </c>
    </row>
    <row r="1456" spans="1:22" ht="25.25" customHeight="1">
      <c r="A1456" s="26" t="s">
        <v>4336</v>
      </c>
      <c r="B1456" s="26" t="s">
        <v>23</v>
      </c>
      <c r="C1456" s="26" t="s">
        <v>24</v>
      </c>
      <c r="D1456" s="26" t="s">
        <v>4337</v>
      </c>
      <c r="E1456" s="30" t="s">
        <v>4338</v>
      </c>
      <c r="F1456" s="26" t="s">
        <v>383</v>
      </c>
      <c r="G1456" s="26" t="s">
        <v>4170</v>
      </c>
      <c r="H1456" s="26" t="s">
        <v>294</v>
      </c>
      <c r="I1456" s="26" t="s">
        <v>116</v>
      </c>
      <c r="J1456" s="37" t="s">
        <v>811</v>
      </c>
      <c r="K1456" s="19">
        <v>43738</v>
      </c>
      <c r="L1456" s="19">
        <v>44681</v>
      </c>
      <c r="M1456" s="27" t="s">
        <v>33</v>
      </c>
      <c r="N1456" s="27">
        <v>814503</v>
      </c>
      <c r="O1456" s="26" t="s">
        <v>287</v>
      </c>
      <c r="P1456" s="26" t="s">
        <v>385</v>
      </c>
      <c r="Q1456" s="26" t="s">
        <v>289</v>
      </c>
      <c r="R1456" s="26">
        <v>2019</v>
      </c>
      <c r="S1456" s="22">
        <v>236208.78099999999</v>
      </c>
      <c r="T1456" s="27" t="s">
        <v>36</v>
      </c>
      <c r="U1456" s="27" t="s">
        <v>37</v>
      </c>
      <c r="V1456" s="27">
        <v>1</v>
      </c>
    </row>
    <row r="1457" spans="1:22" ht="25.25" customHeight="1">
      <c r="A1457" s="26" t="s">
        <v>4339</v>
      </c>
      <c r="B1457" s="26" t="s">
        <v>23</v>
      </c>
      <c r="C1457" s="26" t="s">
        <v>24</v>
      </c>
      <c r="D1457" s="26" t="s">
        <v>4340</v>
      </c>
      <c r="E1457" s="30" t="s">
        <v>4341</v>
      </c>
      <c r="F1457" s="26" t="s">
        <v>383</v>
      </c>
      <c r="G1457" s="26" t="s">
        <v>4170</v>
      </c>
      <c r="H1457" s="26" t="s">
        <v>294</v>
      </c>
      <c r="I1457" s="26" t="s">
        <v>116</v>
      </c>
      <c r="J1457" s="37" t="s">
        <v>811</v>
      </c>
      <c r="K1457" s="19">
        <v>43738</v>
      </c>
      <c r="L1457" s="19">
        <v>44681</v>
      </c>
      <c r="M1457" s="27" t="s">
        <v>33</v>
      </c>
      <c r="N1457" s="27">
        <v>814502</v>
      </c>
      <c r="O1457" s="26" t="s">
        <v>287</v>
      </c>
      <c r="P1457" s="26" t="s">
        <v>385</v>
      </c>
      <c r="Q1457" s="26" t="s">
        <v>289</v>
      </c>
      <c r="R1457" s="26">
        <v>2019</v>
      </c>
      <c r="S1457" s="22">
        <v>224868.79199999999</v>
      </c>
      <c r="T1457" s="27" t="s">
        <v>36</v>
      </c>
      <c r="U1457" s="27" t="s">
        <v>37</v>
      </c>
      <c r="V1457" s="27">
        <v>1</v>
      </c>
    </row>
    <row r="1458" spans="1:22" ht="25.25" customHeight="1">
      <c r="A1458" s="26" t="s">
        <v>4342</v>
      </c>
      <c r="B1458" s="26" t="s">
        <v>23</v>
      </c>
      <c r="C1458" s="26" t="s">
        <v>24</v>
      </c>
      <c r="D1458" s="26" t="s">
        <v>4343</v>
      </c>
      <c r="E1458" s="30" t="s">
        <v>4344</v>
      </c>
      <c r="F1458" s="26" t="s">
        <v>383</v>
      </c>
      <c r="G1458" s="26" t="s">
        <v>4170</v>
      </c>
      <c r="H1458" s="26" t="s">
        <v>294</v>
      </c>
      <c r="I1458" s="26" t="s">
        <v>116</v>
      </c>
      <c r="J1458" s="37" t="s">
        <v>811</v>
      </c>
      <c r="K1458" s="19">
        <v>43738</v>
      </c>
      <c r="L1458" s="19">
        <v>44681</v>
      </c>
      <c r="M1458" s="27" t="s">
        <v>33</v>
      </c>
      <c r="N1458" s="26" t="s">
        <v>32</v>
      </c>
      <c r="O1458" s="26" t="s">
        <v>287</v>
      </c>
      <c r="P1458" s="26" t="s">
        <v>385</v>
      </c>
      <c r="Q1458" s="26" t="s">
        <v>289</v>
      </c>
      <c r="R1458" s="26">
        <v>2019</v>
      </c>
      <c r="S1458" s="22">
        <v>227987.43100000001</v>
      </c>
      <c r="T1458" s="27" t="s">
        <v>404</v>
      </c>
      <c r="U1458" s="27" t="s">
        <v>37</v>
      </c>
      <c r="V1458" s="27">
        <v>1</v>
      </c>
    </row>
    <row r="1459" spans="1:22" ht="25.25" customHeight="1">
      <c r="A1459" s="26" t="s">
        <v>4345</v>
      </c>
      <c r="B1459" s="26" t="s">
        <v>23</v>
      </c>
      <c r="C1459" s="26" t="s">
        <v>24</v>
      </c>
      <c r="D1459" s="26" t="s">
        <v>4346</v>
      </c>
      <c r="E1459" s="30" t="s">
        <v>4347</v>
      </c>
      <c r="F1459" s="26" t="s">
        <v>383</v>
      </c>
      <c r="G1459" s="26" t="s">
        <v>4170</v>
      </c>
      <c r="H1459" s="26" t="s">
        <v>294</v>
      </c>
      <c r="I1459" s="26" t="s">
        <v>116</v>
      </c>
      <c r="J1459" s="37" t="s">
        <v>811</v>
      </c>
      <c r="K1459" s="19">
        <v>43738</v>
      </c>
      <c r="L1459" s="19">
        <v>44681</v>
      </c>
      <c r="M1459" s="27" t="s">
        <v>33</v>
      </c>
      <c r="N1459" s="27">
        <v>815003</v>
      </c>
      <c r="O1459" s="26" t="s">
        <v>287</v>
      </c>
      <c r="P1459" s="26" t="s">
        <v>385</v>
      </c>
      <c r="Q1459" s="26" t="s">
        <v>289</v>
      </c>
      <c r="R1459" s="26">
        <v>2019</v>
      </c>
      <c r="S1459" s="22">
        <v>216647.44200000001</v>
      </c>
      <c r="T1459" s="27" t="s">
        <v>404</v>
      </c>
      <c r="U1459" s="27" t="s">
        <v>37</v>
      </c>
      <c r="V1459" s="27">
        <v>1</v>
      </c>
    </row>
    <row r="1460" spans="1:22" ht="25.25" customHeight="1">
      <c r="A1460" s="26" t="s">
        <v>4348</v>
      </c>
      <c r="B1460" s="26" t="s">
        <v>23</v>
      </c>
      <c r="C1460" s="26" t="s">
        <v>1219</v>
      </c>
      <c r="D1460" s="27" t="s">
        <v>4349</v>
      </c>
      <c r="E1460" s="20" t="s">
        <v>4350</v>
      </c>
      <c r="F1460" s="27" t="s">
        <v>65</v>
      </c>
      <c r="G1460" s="40" t="s">
        <v>4351</v>
      </c>
      <c r="H1460" s="27" t="s">
        <v>123</v>
      </c>
      <c r="I1460" s="26" t="s">
        <v>30</v>
      </c>
      <c r="J1460" s="28" t="s">
        <v>3341</v>
      </c>
      <c r="K1460" s="18">
        <v>43746</v>
      </c>
      <c r="L1460" s="19">
        <v>44681</v>
      </c>
      <c r="M1460" s="26" t="s">
        <v>55</v>
      </c>
      <c r="N1460" s="27" t="s">
        <v>4352</v>
      </c>
      <c r="O1460" s="27" t="s">
        <v>56</v>
      </c>
      <c r="P1460" s="27" t="s">
        <v>127</v>
      </c>
      <c r="Q1460" s="27" t="s">
        <v>119</v>
      </c>
      <c r="R1460" s="27">
        <v>2019</v>
      </c>
      <c r="S1460" s="50">
        <v>304338.70250000001</v>
      </c>
      <c r="T1460" s="27" t="s">
        <v>229</v>
      </c>
      <c r="U1460" s="33" t="s">
        <v>58</v>
      </c>
      <c r="V1460" s="27">
        <v>1</v>
      </c>
    </row>
    <row r="1461" spans="1:22" ht="25.25" customHeight="1">
      <c r="A1461" s="26" t="s">
        <v>4353</v>
      </c>
      <c r="B1461" s="26" t="s">
        <v>23</v>
      </c>
      <c r="C1461" s="26" t="s">
        <v>1219</v>
      </c>
      <c r="D1461" s="27" t="s">
        <v>4354</v>
      </c>
      <c r="E1461" s="20" t="s">
        <v>4355</v>
      </c>
      <c r="F1461" s="27" t="s">
        <v>65</v>
      </c>
      <c r="G1461" s="40" t="s">
        <v>4351</v>
      </c>
      <c r="H1461" s="27" t="s">
        <v>123</v>
      </c>
      <c r="I1461" s="26" t="s">
        <v>30</v>
      </c>
      <c r="J1461" s="28" t="s">
        <v>3341</v>
      </c>
      <c r="K1461" s="18">
        <v>43746</v>
      </c>
      <c r="L1461" s="19">
        <v>44681</v>
      </c>
      <c r="M1461" s="26" t="s">
        <v>55</v>
      </c>
      <c r="N1461" s="27" t="s">
        <v>1676</v>
      </c>
      <c r="O1461" s="27" t="s">
        <v>56</v>
      </c>
      <c r="P1461" s="27" t="s">
        <v>127</v>
      </c>
      <c r="Q1461" s="27" t="s">
        <v>119</v>
      </c>
      <c r="R1461" s="27">
        <v>2019</v>
      </c>
      <c r="S1461" s="50">
        <v>304338.70250000001</v>
      </c>
      <c r="T1461" s="27" t="s">
        <v>229</v>
      </c>
      <c r="U1461" s="33" t="s">
        <v>58</v>
      </c>
      <c r="V1461" s="27">
        <v>1</v>
      </c>
    </row>
    <row r="1462" spans="1:22" ht="25.25" customHeight="1">
      <c r="A1462" s="26" t="s">
        <v>4356</v>
      </c>
      <c r="B1462" s="26" t="s">
        <v>23</v>
      </c>
      <c r="C1462" s="26" t="s">
        <v>1219</v>
      </c>
      <c r="D1462" s="27" t="s">
        <v>4357</v>
      </c>
      <c r="E1462" s="20" t="s">
        <v>4358</v>
      </c>
      <c r="F1462" s="27" t="s">
        <v>65</v>
      </c>
      <c r="G1462" s="40" t="s">
        <v>4351</v>
      </c>
      <c r="H1462" s="27" t="s">
        <v>123</v>
      </c>
      <c r="I1462" s="26" t="s">
        <v>30</v>
      </c>
      <c r="J1462" s="28" t="s">
        <v>3341</v>
      </c>
      <c r="K1462" s="18">
        <v>43746</v>
      </c>
      <c r="L1462" s="19">
        <v>44681</v>
      </c>
      <c r="M1462" s="26" t="s">
        <v>55</v>
      </c>
      <c r="N1462" s="27" t="s">
        <v>1676</v>
      </c>
      <c r="O1462" s="27" t="s">
        <v>56</v>
      </c>
      <c r="P1462" s="27" t="s">
        <v>127</v>
      </c>
      <c r="Q1462" s="27" t="s">
        <v>119</v>
      </c>
      <c r="R1462" s="27">
        <v>2019</v>
      </c>
      <c r="S1462" s="50">
        <v>304338.70250000001</v>
      </c>
      <c r="T1462" s="27" t="s">
        <v>229</v>
      </c>
      <c r="U1462" s="33" t="s">
        <v>58</v>
      </c>
      <c r="V1462" s="27">
        <v>1</v>
      </c>
    </row>
    <row r="1463" spans="1:22" ht="25.25" customHeight="1">
      <c r="A1463" s="26" t="s">
        <v>4359</v>
      </c>
      <c r="B1463" s="26" t="s">
        <v>23</v>
      </c>
      <c r="C1463" s="26" t="s">
        <v>1219</v>
      </c>
      <c r="D1463" s="27" t="s">
        <v>4360</v>
      </c>
      <c r="E1463" s="20" t="s">
        <v>4361</v>
      </c>
      <c r="F1463" s="27" t="s">
        <v>65</v>
      </c>
      <c r="G1463" s="40" t="s">
        <v>4351</v>
      </c>
      <c r="H1463" s="27" t="s">
        <v>123</v>
      </c>
      <c r="I1463" s="26" t="s">
        <v>30</v>
      </c>
      <c r="J1463" s="28" t="s">
        <v>3341</v>
      </c>
      <c r="K1463" s="18">
        <v>43746</v>
      </c>
      <c r="L1463" s="19">
        <v>44681</v>
      </c>
      <c r="M1463" s="26" t="s">
        <v>55</v>
      </c>
      <c r="N1463" s="27" t="s">
        <v>4269</v>
      </c>
      <c r="O1463" s="27" t="s">
        <v>56</v>
      </c>
      <c r="P1463" s="27" t="s">
        <v>127</v>
      </c>
      <c r="Q1463" s="27" t="s">
        <v>119</v>
      </c>
      <c r="R1463" s="27">
        <v>2019</v>
      </c>
      <c r="S1463" s="50">
        <v>304338.70250000001</v>
      </c>
      <c r="T1463" s="27" t="s">
        <v>229</v>
      </c>
      <c r="U1463" s="33" t="s">
        <v>58</v>
      </c>
      <c r="V1463" s="27">
        <v>1</v>
      </c>
    </row>
    <row r="1464" spans="1:22" ht="25.25" customHeight="1">
      <c r="A1464" s="26" t="s">
        <v>4362</v>
      </c>
      <c r="B1464" s="26" t="s">
        <v>23</v>
      </c>
      <c r="C1464" s="26" t="s">
        <v>1219</v>
      </c>
      <c r="D1464" s="27" t="s">
        <v>4363</v>
      </c>
      <c r="E1464" s="20" t="s">
        <v>4364</v>
      </c>
      <c r="F1464" s="27" t="s">
        <v>65</v>
      </c>
      <c r="G1464" s="40" t="s">
        <v>4351</v>
      </c>
      <c r="H1464" s="27" t="s">
        <v>123</v>
      </c>
      <c r="I1464" s="26" t="s">
        <v>30</v>
      </c>
      <c r="J1464" s="28" t="s">
        <v>3341</v>
      </c>
      <c r="K1464" s="18">
        <v>43746</v>
      </c>
      <c r="L1464" s="19">
        <v>44681</v>
      </c>
      <c r="M1464" s="26" t="s">
        <v>55</v>
      </c>
      <c r="N1464" s="27" t="s">
        <v>4365</v>
      </c>
      <c r="O1464" s="27" t="s">
        <v>56</v>
      </c>
      <c r="P1464" s="27" t="s">
        <v>127</v>
      </c>
      <c r="Q1464" s="27" t="s">
        <v>119</v>
      </c>
      <c r="R1464" s="27">
        <v>2019</v>
      </c>
      <c r="S1464" s="50">
        <v>304338.70250000001</v>
      </c>
      <c r="T1464" s="27" t="s">
        <v>229</v>
      </c>
      <c r="U1464" s="33" t="s">
        <v>58</v>
      </c>
      <c r="V1464" s="27">
        <v>1</v>
      </c>
    </row>
    <row r="1465" spans="1:22" ht="25.25" customHeight="1">
      <c r="A1465" s="31" t="s">
        <v>4366</v>
      </c>
      <c r="B1465" s="31" t="s">
        <v>23</v>
      </c>
      <c r="C1465" s="31" t="s">
        <v>24</v>
      </c>
      <c r="D1465" s="36" t="s">
        <v>4367</v>
      </c>
      <c r="E1465" s="11" t="s">
        <v>4368</v>
      </c>
      <c r="F1465" s="36" t="s">
        <v>383</v>
      </c>
      <c r="G1465" s="34" t="s">
        <v>384</v>
      </c>
      <c r="H1465" s="31" t="s">
        <v>4030</v>
      </c>
      <c r="I1465" s="31" t="s">
        <v>116</v>
      </c>
      <c r="J1465" s="41" t="s">
        <v>4031</v>
      </c>
      <c r="K1465" s="6">
        <v>43808</v>
      </c>
      <c r="L1465" s="19">
        <v>44681</v>
      </c>
      <c r="M1465" s="32" t="s">
        <v>48</v>
      </c>
      <c r="N1465" s="31" t="s">
        <v>4369</v>
      </c>
      <c r="O1465" s="31" t="s">
        <v>287</v>
      </c>
      <c r="P1465" s="33" t="s">
        <v>288</v>
      </c>
      <c r="Q1465" s="33" t="s">
        <v>386</v>
      </c>
      <c r="R1465" s="33">
        <v>2019</v>
      </c>
      <c r="S1465" s="21">
        <v>277687.924</v>
      </c>
      <c r="T1465" s="32" t="s">
        <v>49</v>
      </c>
      <c r="U1465" s="32" t="s">
        <v>50</v>
      </c>
      <c r="V1465" s="27">
        <v>1</v>
      </c>
    </row>
    <row r="1466" spans="1:22" ht="25.25" customHeight="1">
      <c r="A1466" s="31" t="s">
        <v>4370</v>
      </c>
      <c r="B1466" s="31" t="s">
        <v>23</v>
      </c>
      <c r="C1466" s="31" t="s">
        <v>24</v>
      </c>
      <c r="D1466" s="36" t="s">
        <v>4371</v>
      </c>
      <c r="E1466" s="11" t="s">
        <v>4372</v>
      </c>
      <c r="F1466" s="36" t="s">
        <v>383</v>
      </c>
      <c r="G1466" s="34" t="s">
        <v>384</v>
      </c>
      <c r="H1466" s="31" t="s">
        <v>4030</v>
      </c>
      <c r="I1466" s="31" t="s">
        <v>116</v>
      </c>
      <c r="J1466" s="41" t="s">
        <v>907</v>
      </c>
      <c r="K1466" s="6">
        <v>43875</v>
      </c>
      <c r="L1466" s="19">
        <v>44681</v>
      </c>
      <c r="M1466" s="32" t="s">
        <v>48</v>
      </c>
      <c r="N1466" s="31" t="s">
        <v>4373</v>
      </c>
      <c r="O1466" s="31" t="s">
        <v>287</v>
      </c>
      <c r="P1466" s="33" t="s">
        <v>288</v>
      </c>
      <c r="Q1466" s="33" t="s">
        <v>386</v>
      </c>
      <c r="R1466" s="33">
        <v>2019</v>
      </c>
      <c r="S1466" s="21">
        <v>277687.924</v>
      </c>
      <c r="T1466" s="32" t="s">
        <v>49</v>
      </c>
      <c r="U1466" s="32" t="s">
        <v>50</v>
      </c>
      <c r="V1466" s="27">
        <v>1</v>
      </c>
    </row>
    <row r="1467" spans="1:22" ht="25.25" customHeight="1">
      <c r="A1467" s="31" t="s">
        <v>4374</v>
      </c>
      <c r="B1467" s="31" t="s">
        <v>23</v>
      </c>
      <c r="C1467" s="32" t="s">
        <v>24</v>
      </c>
      <c r="D1467" s="36" t="s">
        <v>4375</v>
      </c>
      <c r="E1467" s="11" t="s">
        <v>4376</v>
      </c>
      <c r="F1467" s="36" t="s">
        <v>383</v>
      </c>
      <c r="G1467" s="34" t="s">
        <v>384</v>
      </c>
      <c r="H1467" s="31" t="s">
        <v>284</v>
      </c>
      <c r="I1467" s="31" t="s">
        <v>116</v>
      </c>
      <c r="J1467" s="41" t="s">
        <v>811</v>
      </c>
      <c r="K1467" s="9">
        <v>44055</v>
      </c>
      <c r="L1467" s="19">
        <v>44681</v>
      </c>
      <c r="M1467" s="85" t="s">
        <v>161</v>
      </c>
      <c r="N1467" s="31" t="s">
        <v>32</v>
      </c>
      <c r="O1467" s="31" t="s">
        <v>287</v>
      </c>
      <c r="P1467" s="33" t="s">
        <v>288</v>
      </c>
      <c r="Q1467" s="33" t="s">
        <v>386</v>
      </c>
      <c r="R1467" s="33">
        <v>2019</v>
      </c>
      <c r="S1467" s="21">
        <v>277687.924</v>
      </c>
      <c r="T1467" s="27" t="s">
        <v>162</v>
      </c>
      <c r="U1467" s="32" t="s">
        <v>86</v>
      </c>
      <c r="V1467" s="27">
        <v>1</v>
      </c>
    </row>
    <row r="1468" spans="1:22" ht="25.25" customHeight="1">
      <c r="A1468" s="31" t="s">
        <v>4377</v>
      </c>
      <c r="B1468" s="31" t="s">
        <v>23</v>
      </c>
      <c r="C1468" s="31" t="s">
        <v>24</v>
      </c>
      <c r="D1468" s="36" t="s">
        <v>4378</v>
      </c>
      <c r="E1468" s="11" t="s">
        <v>4379</v>
      </c>
      <c r="F1468" s="36" t="s">
        <v>383</v>
      </c>
      <c r="G1468" s="34" t="s">
        <v>384</v>
      </c>
      <c r="H1468" s="31" t="s">
        <v>4030</v>
      </c>
      <c r="I1468" s="31" t="s">
        <v>116</v>
      </c>
      <c r="J1468" s="41" t="s">
        <v>4031</v>
      </c>
      <c r="K1468" s="6">
        <v>43808</v>
      </c>
      <c r="L1468" s="19">
        <v>44681</v>
      </c>
      <c r="M1468" s="32" t="s">
        <v>48</v>
      </c>
      <c r="N1468" s="31" t="s">
        <v>4380</v>
      </c>
      <c r="O1468" s="31" t="s">
        <v>287</v>
      </c>
      <c r="P1468" s="33" t="s">
        <v>288</v>
      </c>
      <c r="Q1468" s="33" t="s">
        <v>386</v>
      </c>
      <c r="R1468" s="33">
        <v>2019</v>
      </c>
      <c r="S1468" s="21">
        <v>277687.924</v>
      </c>
      <c r="T1468" s="32" t="s">
        <v>49</v>
      </c>
      <c r="U1468" s="32" t="s">
        <v>50</v>
      </c>
      <c r="V1468" s="27">
        <v>1</v>
      </c>
    </row>
    <row r="1469" spans="1:22" ht="25.25" customHeight="1">
      <c r="A1469" s="26" t="s">
        <v>4381</v>
      </c>
      <c r="B1469" s="27" t="s">
        <v>23</v>
      </c>
      <c r="C1469" s="27" t="s">
        <v>1219</v>
      </c>
      <c r="D1469" s="26" t="s">
        <v>4382</v>
      </c>
      <c r="E1469" s="30" t="s">
        <v>4383</v>
      </c>
      <c r="F1469" s="26" t="s">
        <v>383</v>
      </c>
      <c r="G1469" s="28" t="s">
        <v>384</v>
      </c>
      <c r="H1469" s="26" t="s">
        <v>4030</v>
      </c>
      <c r="I1469" s="26" t="s">
        <v>116</v>
      </c>
      <c r="J1469" s="37" t="s">
        <v>4031</v>
      </c>
      <c r="K1469" s="19">
        <v>43768</v>
      </c>
      <c r="L1469" s="19">
        <v>44681</v>
      </c>
      <c r="M1469" s="27" t="s">
        <v>48</v>
      </c>
      <c r="N1469" s="27" t="s">
        <v>4384</v>
      </c>
      <c r="O1469" s="26" t="s">
        <v>287</v>
      </c>
      <c r="P1469" s="26" t="s">
        <v>288</v>
      </c>
      <c r="Q1469" s="26" t="s">
        <v>386</v>
      </c>
      <c r="R1469" s="26">
        <v>2019</v>
      </c>
      <c r="S1469" s="22">
        <v>277687.924</v>
      </c>
      <c r="T1469" s="27" t="s">
        <v>49</v>
      </c>
      <c r="U1469" s="27" t="s">
        <v>50</v>
      </c>
      <c r="V1469" s="27">
        <v>1</v>
      </c>
    </row>
    <row r="1470" spans="1:22" ht="25.25" customHeight="1">
      <c r="A1470" s="26" t="s">
        <v>4385</v>
      </c>
      <c r="B1470" s="27" t="s">
        <v>23</v>
      </c>
      <c r="C1470" s="27" t="s">
        <v>1219</v>
      </c>
      <c r="D1470" s="26" t="s">
        <v>4386</v>
      </c>
      <c r="E1470" s="30" t="s">
        <v>4387</v>
      </c>
      <c r="F1470" s="26" t="s">
        <v>383</v>
      </c>
      <c r="G1470" s="28" t="s">
        <v>384</v>
      </c>
      <c r="H1470" s="26" t="s">
        <v>4030</v>
      </c>
      <c r="I1470" s="26" t="s">
        <v>116</v>
      </c>
      <c r="J1470" s="37" t="s">
        <v>4031</v>
      </c>
      <c r="K1470" s="19">
        <v>43768</v>
      </c>
      <c r="L1470" s="19">
        <v>44681</v>
      </c>
      <c r="M1470" s="27" t="s">
        <v>48</v>
      </c>
      <c r="N1470" s="27" t="s">
        <v>4384</v>
      </c>
      <c r="O1470" s="26" t="s">
        <v>287</v>
      </c>
      <c r="P1470" s="26" t="s">
        <v>288</v>
      </c>
      <c r="Q1470" s="26" t="s">
        <v>386</v>
      </c>
      <c r="R1470" s="26">
        <v>2019</v>
      </c>
      <c r="S1470" s="22">
        <v>277687.924</v>
      </c>
      <c r="T1470" s="27" t="s">
        <v>49</v>
      </c>
      <c r="U1470" s="27" t="s">
        <v>50</v>
      </c>
      <c r="V1470" s="27">
        <v>1</v>
      </c>
    </row>
    <row r="1471" spans="1:22" ht="25.25" customHeight="1">
      <c r="A1471" s="31" t="s">
        <v>4388</v>
      </c>
      <c r="B1471" s="32" t="s">
        <v>23</v>
      </c>
      <c r="C1471" s="31" t="s">
        <v>24</v>
      </c>
      <c r="D1471" s="31" t="s">
        <v>32</v>
      </c>
      <c r="E1471" s="14" t="s">
        <v>32</v>
      </c>
      <c r="F1471" s="31" t="s">
        <v>383</v>
      </c>
      <c r="G1471" s="34" t="s">
        <v>384</v>
      </c>
      <c r="H1471" s="31" t="s">
        <v>4030</v>
      </c>
      <c r="I1471" s="31" t="s">
        <v>116</v>
      </c>
      <c r="J1471" s="41" t="s">
        <v>4031</v>
      </c>
      <c r="K1471" s="6">
        <v>43808</v>
      </c>
      <c r="L1471" s="19">
        <v>44681</v>
      </c>
      <c r="M1471" s="32" t="s">
        <v>48</v>
      </c>
      <c r="N1471" s="31" t="s">
        <v>4389</v>
      </c>
      <c r="O1471" s="31" t="s">
        <v>287</v>
      </c>
      <c r="P1471" s="33" t="s">
        <v>288</v>
      </c>
      <c r="Q1471" s="33" t="s">
        <v>386</v>
      </c>
      <c r="R1471" s="33">
        <v>2019</v>
      </c>
      <c r="S1471" s="21">
        <v>277687.924</v>
      </c>
      <c r="T1471" s="31" t="s">
        <v>49</v>
      </c>
      <c r="U1471" s="31" t="s">
        <v>326</v>
      </c>
      <c r="V1471" s="27">
        <v>1</v>
      </c>
    </row>
    <row r="1472" spans="1:22" ht="25.25" customHeight="1">
      <c r="A1472" s="31" t="s">
        <v>4390</v>
      </c>
      <c r="B1472" s="31" t="s">
        <v>23</v>
      </c>
      <c r="C1472" s="31" t="s">
        <v>24</v>
      </c>
      <c r="D1472" s="36" t="s">
        <v>4391</v>
      </c>
      <c r="E1472" s="11" t="s">
        <v>4392</v>
      </c>
      <c r="F1472" s="36" t="s">
        <v>383</v>
      </c>
      <c r="G1472" s="34" t="s">
        <v>384</v>
      </c>
      <c r="H1472" s="31" t="s">
        <v>4030</v>
      </c>
      <c r="I1472" s="31" t="s">
        <v>116</v>
      </c>
      <c r="J1472" s="41" t="s">
        <v>907</v>
      </c>
      <c r="K1472" s="6">
        <v>43860</v>
      </c>
      <c r="L1472" s="19">
        <v>44681</v>
      </c>
      <c r="M1472" s="32" t="s">
        <v>48</v>
      </c>
      <c r="N1472" s="31" t="s">
        <v>4373</v>
      </c>
      <c r="O1472" s="31" t="s">
        <v>287</v>
      </c>
      <c r="P1472" s="33" t="s">
        <v>288</v>
      </c>
      <c r="Q1472" s="33" t="s">
        <v>386</v>
      </c>
      <c r="R1472" s="33">
        <v>2019</v>
      </c>
      <c r="S1472" s="21">
        <v>277687.924</v>
      </c>
      <c r="T1472" s="32" t="s">
        <v>49</v>
      </c>
      <c r="U1472" s="32" t="s">
        <v>50</v>
      </c>
      <c r="V1472" s="27">
        <v>1</v>
      </c>
    </row>
    <row r="1473" spans="1:22" ht="25.25" customHeight="1">
      <c r="A1473" s="31" t="s">
        <v>4393</v>
      </c>
      <c r="B1473" s="31" t="s">
        <v>23</v>
      </c>
      <c r="C1473" s="31" t="s">
        <v>24</v>
      </c>
      <c r="D1473" s="36" t="s">
        <v>4394</v>
      </c>
      <c r="E1473" s="11" t="s">
        <v>4395</v>
      </c>
      <c r="F1473" s="36" t="s">
        <v>383</v>
      </c>
      <c r="G1473" s="34" t="s">
        <v>384</v>
      </c>
      <c r="H1473" s="31" t="s">
        <v>4396</v>
      </c>
      <c r="I1473" s="31" t="s">
        <v>116</v>
      </c>
      <c r="J1473" s="41" t="s">
        <v>811</v>
      </c>
      <c r="K1473" s="6">
        <v>43964</v>
      </c>
      <c r="L1473" s="19">
        <v>44681</v>
      </c>
      <c r="M1473" s="32" t="s">
        <v>48</v>
      </c>
      <c r="N1473" s="31" t="s">
        <v>325</v>
      </c>
      <c r="O1473" s="31" t="s">
        <v>287</v>
      </c>
      <c r="P1473" s="33" t="s">
        <v>288</v>
      </c>
      <c r="Q1473" s="33" t="s">
        <v>386</v>
      </c>
      <c r="R1473" s="33">
        <v>2019</v>
      </c>
      <c r="S1473" s="21">
        <v>277687.924</v>
      </c>
      <c r="T1473" s="32" t="s">
        <v>49</v>
      </c>
      <c r="U1473" s="32" t="s">
        <v>50</v>
      </c>
      <c r="V1473" s="27">
        <v>1</v>
      </c>
    </row>
    <row r="1474" spans="1:22" s="52" customFormat="1" ht="25.25" customHeight="1">
      <c r="A1474" s="26" t="s">
        <v>7807</v>
      </c>
      <c r="B1474" s="26" t="s">
        <v>23</v>
      </c>
      <c r="C1474" s="26" t="s">
        <v>24</v>
      </c>
      <c r="D1474" s="26" t="s">
        <v>7808</v>
      </c>
      <c r="E1474" s="30" t="s">
        <v>7809</v>
      </c>
      <c r="F1474" s="26" t="s">
        <v>383</v>
      </c>
      <c r="G1474" s="28" t="s">
        <v>384</v>
      </c>
      <c r="H1474" s="26" t="s">
        <v>284</v>
      </c>
      <c r="I1474" s="26" t="s">
        <v>116</v>
      </c>
      <c r="J1474" s="37" t="s">
        <v>54</v>
      </c>
      <c r="K1474" s="19">
        <v>44462</v>
      </c>
      <c r="L1474" s="19">
        <v>44681</v>
      </c>
      <c r="M1474" s="27" t="s">
        <v>7810</v>
      </c>
      <c r="N1474" s="27" t="s">
        <v>32</v>
      </c>
      <c r="O1474" s="26" t="s">
        <v>287</v>
      </c>
      <c r="P1474" s="26" t="s">
        <v>288</v>
      </c>
      <c r="Q1474" s="26" t="s">
        <v>386</v>
      </c>
      <c r="R1474" s="26">
        <v>2019</v>
      </c>
      <c r="S1474" s="22">
        <v>277687.924</v>
      </c>
      <c r="T1474" s="27" t="s">
        <v>36</v>
      </c>
      <c r="U1474" s="27" t="s">
        <v>37</v>
      </c>
      <c r="V1474" s="27">
        <v>1</v>
      </c>
    </row>
    <row r="1475" spans="1:22" ht="25.25" customHeight="1">
      <c r="A1475" s="31" t="s">
        <v>4397</v>
      </c>
      <c r="B1475" s="31" t="s">
        <v>23</v>
      </c>
      <c r="C1475" s="31" t="s">
        <v>24</v>
      </c>
      <c r="D1475" s="36" t="s">
        <v>4398</v>
      </c>
      <c r="E1475" s="11" t="s">
        <v>4399</v>
      </c>
      <c r="F1475" s="36" t="s">
        <v>383</v>
      </c>
      <c r="G1475" s="34" t="s">
        <v>384</v>
      </c>
      <c r="H1475" s="31" t="s">
        <v>4030</v>
      </c>
      <c r="I1475" s="31" t="s">
        <v>116</v>
      </c>
      <c r="J1475" s="41" t="s">
        <v>4031</v>
      </c>
      <c r="K1475" s="6">
        <v>43857</v>
      </c>
      <c r="L1475" s="19">
        <v>44681</v>
      </c>
      <c r="M1475" s="32" t="s">
        <v>48</v>
      </c>
      <c r="N1475" s="31" t="s">
        <v>4400</v>
      </c>
      <c r="O1475" s="31" t="s">
        <v>287</v>
      </c>
      <c r="P1475" s="33" t="s">
        <v>288</v>
      </c>
      <c r="Q1475" s="33" t="s">
        <v>386</v>
      </c>
      <c r="R1475" s="33">
        <v>2019</v>
      </c>
      <c r="S1475" s="21">
        <v>277687.924</v>
      </c>
      <c r="T1475" s="32" t="s">
        <v>49</v>
      </c>
      <c r="U1475" s="32" t="s">
        <v>50</v>
      </c>
      <c r="V1475" s="27">
        <v>1</v>
      </c>
    </row>
    <row r="1476" spans="1:22" ht="25.25" customHeight="1">
      <c r="A1476" s="31" t="s">
        <v>4401</v>
      </c>
      <c r="B1476" s="31" t="s">
        <v>23</v>
      </c>
      <c r="C1476" s="31" t="s">
        <v>24</v>
      </c>
      <c r="D1476" s="36" t="s">
        <v>4402</v>
      </c>
      <c r="E1476" s="11" t="s">
        <v>4403</v>
      </c>
      <c r="F1476" s="36" t="s">
        <v>383</v>
      </c>
      <c r="G1476" s="34" t="s">
        <v>384</v>
      </c>
      <c r="H1476" s="31" t="s">
        <v>4030</v>
      </c>
      <c r="I1476" s="31" t="s">
        <v>116</v>
      </c>
      <c r="J1476" s="41" t="s">
        <v>4031</v>
      </c>
      <c r="K1476" s="6">
        <v>43808</v>
      </c>
      <c r="L1476" s="19">
        <v>44681</v>
      </c>
      <c r="M1476" s="32" t="s">
        <v>48</v>
      </c>
      <c r="N1476" s="31" t="s">
        <v>4404</v>
      </c>
      <c r="O1476" s="31" t="s">
        <v>287</v>
      </c>
      <c r="P1476" s="33" t="s">
        <v>288</v>
      </c>
      <c r="Q1476" s="33" t="s">
        <v>386</v>
      </c>
      <c r="R1476" s="33">
        <v>2019</v>
      </c>
      <c r="S1476" s="21">
        <v>277687.924</v>
      </c>
      <c r="T1476" s="32" t="s">
        <v>49</v>
      </c>
      <c r="U1476" s="32" t="s">
        <v>50</v>
      </c>
      <c r="V1476" s="27">
        <v>1</v>
      </c>
    </row>
    <row r="1477" spans="1:22" ht="25.25" customHeight="1">
      <c r="A1477" s="26" t="s">
        <v>4405</v>
      </c>
      <c r="B1477" s="26" t="s">
        <v>23</v>
      </c>
      <c r="C1477" s="26" t="s">
        <v>24</v>
      </c>
      <c r="D1477" s="27" t="s">
        <v>4406</v>
      </c>
      <c r="E1477" s="20" t="s">
        <v>4407</v>
      </c>
      <c r="F1477" s="27" t="s">
        <v>383</v>
      </c>
      <c r="G1477" s="28" t="s">
        <v>384</v>
      </c>
      <c r="H1477" s="26" t="s">
        <v>4030</v>
      </c>
      <c r="I1477" s="26" t="s">
        <v>116</v>
      </c>
      <c r="J1477" s="37" t="s">
        <v>4031</v>
      </c>
      <c r="K1477" s="18">
        <v>43857</v>
      </c>
      <c r="L1477" s="19">
        <v>44681</v>
      </c>
      <c r="M1477" s="27" t="s">
        <v>48</v>
      </c>
      <c r="N1477" s="26" t="s">
        <v>4408</v>
      </c>
      <c r="O1477" s="26" t="s">
        <v>287</v>
      </c>
      <c r="P1477" s="26" t="s">
        <v>288</v>
      </c>
      <c r="Q1477" s="26" t="s">
        <v>386</v>
      </c>
      <c r="R1477" s="26">
        <v>2019</v>
      </c>
      <c r="S1477" s="22">
        <v>277687.924</v>
      </c>
      <c r="T1477" s="27" t="s">
        <v>49</v>
      </c>
      <c r="U1477" s="27" t="s">
        <v>50</v>
      </c>
      <c r="V1477" s="27">
        <v>1</v>
      </c>
    </row>
    <row r="1478" spans="1:22" ht="25.25" customHeight="1">
      <c r="A1478" s="26" t="s">
        <v>4409</v>
      </c>
      <c r="B1478" s="26" t="s">
        <v>23</v>
      </c>
      <c r="C1478" s="26" t="s">
        <v>24</v>
      </c>
      <c r="D1478" s="26" t="s">
        <v>4410</v>
      </c>
      <c r="E1478" s="20" t="s">
        <v>4411</v>
      </c>
      <c r="F1478" s="26" t="s">
        <v>383</v>
      </c>
      <c r="G1478" s="28" t="s">
        <v>384</v>
      </c>
      <c r="H1478" s="26" t="s">
        <v>4030</v>
      </c>
      <c r="I1478" s="26" t="s">
        <v>116</v>
      </c>
      <c r="J1478" s="37" t="s">
        <v>4031</v>
      </c>
      <c r="K1478" s="19">
        <v>43774</v>
      </c>
      <c r="L1478" s="19">
        <v>44681</v>
      </c>
      <c r="M1478" s="27" t="s">
        <v>48</v>
      </c>
      <c r="N1478" s="27" t="s">
        <v>4032</v>
      </c>
      <c r="O1478" s="26" t="s">
        <v>287</v>
      </c>
      <c r="P1478" s="26" t="s">
        <v>288</v>
      </c>
      <c r="Q1478" s="26" t="s">
        <v>386</v>
      </c>
      <c r="R1478" s="26">
        <v>2019</v>
      </c>
      <c r="S1478" s="22">
        <v>277687.924</v>
      </c>
      <c r="T1478" s="27" t="s">
        <v>49</v>
      </c>
      <c r="U1478" s="27" t="s">
        <v>50</v>
      </c>
      <c r="V1478" s="27">
        <v>1</v>
      </c>
    </row>
    <row r="1479" spans="1:22" ht="25.25" customHeight="1">
      <c r="A1479" s="26" t="s">
        <v>4412</v>
      </c>
      <c r="B1479" s="27" t="s">
        <v>23</v>
      </c>
      <c r="C1479" s="27" t="s">
        <v>1219</v>
      </c>
      <c r="D1479" s="26" t="s">
        <v>4413</v>
      </c>
      <c r="E1479" s="30" t="s">
        <v>4414</v>
      </c>
      <c r="F1479" s="26" t="s">
        <v>383</v>
      </c>
      <c r="G1479" s="28" t="s">
        <v>384</v>
      </c>
      <c r="H1479" s="26" t="s">
        <v>4030</v>
      </c>
      <c r="I1479" s="26" t="s">
        <v>116</v>
      </c>
      <c r="J1479" s="37" t="s">
        <v>4031</v>
      </c>
      <c r="K1479" s="19">
        <v>43768</v>
      </c>
      <c r="L1479" s="19">
        <v>44681</v>
      </c>
      <c r="M1479" s="27" t="s">
        <v>48</v>
      </c>
      <c r="N1479" s="27" t="s">
        <v>4384</v>
      </c>
      <c r="O1479" s="26" t="s">
        <v>287</v>
      </c>
      <c r="P1479" s="26" t="s">
        <v>288</v>
      </c>
      <c r="Q1479" s="26" t="s">
        <v>386</v>
      </c>
      <c r="R1479" s="26">
        <v>2019</v>
      </c>
      <c r="S1479" s="22">
        <v>277687.924</v>
      </c>
      <c r="T1479" s="27" t="s">
        <v>49</v>
      </c>
      <c r="U1479" s="27" t="s">
        <v>50</v>
      </c>
      <c r="V1479" s="27">
        <v>1</v>
      </c>
    </row>
    <row r="1480" spans="1:22" ht="25.25" customHeight="1">
      <c r="A1480" s="26" t="s">
        <v>4415</v>
      </c>
      <c r="B1480" s="26" t="s">
        <v>23</v>
      </c>
      <c r="C1480" s="26" t="s">
        <v>24</v>
      </c>
      <c r="D1480" s="27" t="s">
        <v>4416</v>
      </c>
      <c r="E1480" s="20" t="s">
        <v>4417</v>
      </c>
      <c r="F1480" s="27" t="s">
        <v>383</v>
      </c>
      <c r="G1480" s="28" t="s">
        <v>384</v>
      </c>
      <c r="H1480" s="26" t="s">
        <v>4030</v>
      </c>
      <c r="I1480" s="26" t="s">
        <v>116</v>
      </c>
      <c r="J1480" s="37" t="s">
        <v>907</v>
      </c>
      <c r="K1480" s="18">
        <v>43875</v>
      </c>
      <c r="L1480" s="19">
        <v>44681</v>
      </c>
      <c r="M1480" s="27" t="s">
        <v>48</v>
      </c>
      <c r="N1480" s="26" t="s">
        <v>32</v>
      </c>
      <c r="O1480" s="26" t="s">
        <v>287</v>
      </c>
      <c r="P1480" s="26" t="s">
        <v>288</v>
      </c>
      <c r="Q1480" s="26" t="s">
        <v>386</v>
      </c>
      <c r="R1480" s="26">
        <v>2019</v>
      </c>
      <c r="S1480" s="22">
        <v>277687.924</v>
      </c>
      <c r="T1480" s="27" t="s">
        <v>49</v>
      </c>
      <c r="U1480" s="27" t="s">
        <v>50</v>
      </c>
      <c r="V1480" s="27">
        <v>1</v>
      </c>
    </row>
    <row r="1481" spans="1:22" ht="25.25" customHeight="1">
      <c r="A1481" s="31" t="s">
        <v>4418</v>
      </c>
      <c r="B1481" s="31" t="s">
        <v>23</v>
      </c>
      <c r="C1481" s="31" t="s">
        <v>24</v>
      </c>
      <c r="D1481" s="36" t="s">
        <v>4419</v>
      </c>
      <c r="E1481" s="11" t="s">
        <v>4420</v>
      </c>
      <c r="F1481" s="36" t="s">
        <v>383</v>
      </c>
      <c r="G1481" s="34" t="s">
        <v>384</v>
      </c>
      <c r="H1481" s="31" t="s">
        <v>4030</v>
      </c>
      <c r="I1481" s="31" t="s">
        <v>116</v>
      </c>
      <c r="J1481" s="41" t="s">
        <v>4031</v>
      </c>
      <c r="K1481" s="6">
        <v>43861</v>
      </c>
      <c r="L1481" s="19">
        <v>44681</v>
      </c>
      <c r="M1481" s="32" t="s">
        <v>48</v>
      </c>
      <c r="N1481" s="31" t="s">
        <v>32</v>
      </c>
      <c r="O1481" s="31" t="s">
        <v>287</v>
      </c>
      <c r="P1481" s="33" t="s">
        <v>288</v>
      </c>
      <c r="Q1481" s="33" t="s">
        <v>386</v>
      </c>
      <c r="R1481" s="33">
        <v>2019</v>
      </c>
      <c r="S1481" s="21">
        <v>277687.924</v>
      </c>
      <c r="T1481" s="32" t="s">
        <v>49</v>
      </c>
      <c r="U1481" s="32" t="s">
        <v>50</v>
      </c>
      <c r="V1481" s="27">
        <v>1</v>
      </c>
    </row>
    <row r="1482" spans="1:22" ht="25.25" customHeight="1">
      <c r="A1482" s="31" t="s">
        <v>4421</v>
      </c>
      <c r="B1482" s="31" t="s">
        <v>23</v>
      </c>
      <c r="C1482" s="31" t="s">
        <v>24</v>
      </c>
      <c r="D1482" s="36" t="s">
        <v>4422</v>
      </c>
      <c r="E1482" s="11" t="s">
        <v>4423</v>
      </c>
      <c r="F1482" s="36" t="s">
        <v>383</v>
      </c>
      <c r="G1482" s="34" t="s">
        <v>384</v>
      </c>
      <c r="H1482" s="31" t="s">
        <v>4030</v>
      </c>
      <c r="I1482" s="31" t="s">
        <v>116</v>
      </c>
      <c r="J1482" s="41" t="s">
        <v>4031</v>
      </c>
      <c r="K1482" s="6">
        <v>43808</v>
      </c>
      <c r="L1482" s="19">
        <v>44681</v>
      </c>
      <c r="M1482" s="32" t="s">
        <v>48</v>
      </c>
      <c r="N1482" s="31" t="s">
        <v>32</v>
      </c>
      <c r="O1482" s="31" t="s">
        <v>287</v>
      </c>
      <c r="P1482" s="33" t="s">
        <v>288</v>
      </c>
      <c r="Q1482" s="33" t="s">
        <v>386</v>
      </c>
      <c r="R1482" s="33">
        <v>2019</v>
      </c>
      <c r="S1482" s="21">
        <v>277687.924</v>
      </c>
      <c r="T1482" s="32" t="s">
        <v>49</v>
      </c>
      <c r="U1482" s="32" t="s">
        <v>50</v>
      </c>
      <c r="V1482" s="27">
        <v>1</v>
      </c>
    </row>
    <row r="1483" spans="1:22" ht="25.25" customHeight="1">
      <c r="A1483" s="26" t="s">
        <v>4424</v>
      </c>
      <c r="B1483" s="26" t="s">
        <v>23</v>
      </c>
      <c r="C1483" s="26" t="s">
        <v>24</v>
      </c>
      <c r="D1483" s="26" t="s">
        <v>4425</v>
      </c>
      <c r="E1483" s="30" t="s">
        <v>4426</v>
      </c>
      <c r="F1483" s="26" t="s">
        <v>383</v>
      </c>
      <c r="G1483" s="28" t="s">
        <v>384</v>
      </c>
      <c r="H1483" s="26" t="s">
        <v>4030</v>
      </c>
      <c r="I1483" s="26" t="s">
        <v>116</v>
      </c>
      <c r="J1483" s="37" t="s">
        <v>4031</v>
      </c>
      <c r="K1483" s="19">
        <v>43776</v>
      </c>
      <c r="L1483" s="19">
        <v>44681</v>
      </c>
      <c r="M1483" s="27" t="s">
        <v>48</v>
      </c>
      <c r="N1483" s="27" t="s">
        <v>428</v>
      </c>
      <c r="O1483" s="26" t="s">
        <v>287</v>
      </c>
      <c r="P1483" s="26" t="s">
        <v>288</v>
      </c>
      <c r="Q1483" s="26" t="s">
        <v>386</v>
      </c>
      <c r="R1483" s="26">
        <v>2019</v>
      </c>
      <c r="S1483" s="22">
        <v>277687.924</v>
      </c>
      <c r="T1483" s="27" t="s">
        <v>49</v>
      </c>
      <c r="U1483" s="27" t="s">
        <v>50</v>
      </c>
      <c r="V1483" s="27">
        <v>1</v>
      </c>
    </row>
    <row r="1484" spans="1:22" ht="25.25" customHeight="1">
      <c r="A1484" s="31" t="s">
        <v>4427</v>
      </c>
      <c r="B1484" s="31" t="s">
        <v>23</v>
      </c>
      <c r="C1484" s="31" t="s">
        <v>24</v>
      </c>
      <c r="D1484" s="36" t="s">
        <v>4428</v>
      </c>
      <c r="E1484" s="11" t="s">
        <v>4429</v>
      </c>
      <c r="F1484" s="36" t="s">
        <v>383</v>
      </c>
      <c r="G1484" s="34" t="s">
        <v>384</v>
      </c>
      <c r="H1484" s="31" t="s">
        <v>4030</v>
      </c>
      <c r="I1484" s="31" t="s">
        <v>116</v>
      </c>
      <c r="J1484" s="41" t="s">
        <v>4031</v>
      </c>
      <c r="K1484" s="6">
        <v>43875</v>
      </c>
      <c r="L1484" s="19">
        <v>44681</v>
      </c>
      <c r="M1484" s="32" t="s">
        <v>48</v>
      </c>
      <c r="N1484" s="31" t="s">
        <v>4400</v>
      </c>
      <c r="O1484" s="31" t="s">
        <v>287</v>
      </c>
      <c r="P1484" s="33" t="s">
        <v>288</v>
      </c>
      <c r="Q1484" s="33" t="s">
        <v>386</v>
      </c>
      <c r="R1484" s="33">
        <v>2019</v>
      </c>
      <c r="S1484" s="21">
        <v>277687.924</v>
      </c>
      <c r="T1484" s="32" t="s">
        <v>49</v>
      </c>
      <c r="U1484" s="32" t="s">
        <v>50</v>
      </c>
      <c r="V1484" s="27">
        <v>1</v>
      </c>
    </row>
    <row r="1485" spans="1:22" ht="25.25" customHeight="1">
      <c r="A1485" s="26" t="s">
        <v>4430</v>
      </c>
      <c r="B1485" s="27" t="s">
        <v>23</v>
      </c>
      <c r="C1485" s="26" t="s">
        <v>24</v>
      </c>
      <c r="D1485" s="26" t="s">
        <v>4431</v>
      </c>
      <c r="E1485" s="30" t="s">
        <v>4432</v>
      </c>
      <c r="F1485" s="26" t="s">
        <v>383</v>
      </c>
      <c r="G1485" s="28" t="s">
        <v>384</v>
      </c>
      <c r="H1485" s="26" t="s">
        <v>4030</v>
      </c>
      <c r="I1485" s="26" t="s">
        <v>116</v>
      </c>
      <c r="J1485" s="37" t="s">
        <v>4031</v>
      </c>
      <c r="K1485" s="19">
        <v>43768</v>
      </c>
      <c r="L1485" s="19">
        <v>44681</v>
      </c>
      <c r="M1485" s="27" t="s">
        <v>48</v>
      </c>
      <c r="N1485" s="27" t="s">
        <v>4384</v>
      </c>
      <c r="O1485" s="26" t="s">
        <v>287</v>
      </c>
      <c r="P1485" s="26" t="s">
        <v>288</v>
      </c>
      <c r="Q1485" s="26" t="s">
        <v>386</v>
      </c>
      <c r="R1485" s="26">
        <v>2019</v>
      </c>
      <c r="S1485" s="22">
        <v>277687.924</v>
      </c>
      <c r="T1485" s="27" t="s">
        <v>49</v>
      </c>
      <c r="U1485" s="27" t="s">
        <v>50</v>
      </c>
      <c r="V1485" s="27">
        <v>1</v>
      </c>
    </row>
    <row r="1486" spans="1:22" ht="25.25" customHeight="1">
      <c r="A1486" s="26" t="s">
        <v>4433</v>
      </c>
      <c r="B1486" s="26" t="s">
        <v>23</v>
      </c>
      <c r="C1486" s="26" t="s">
        <v>1219</v>
      </c>
      <c r="D1486" s="27" t="s">
        <v>4434</v>
      </c>
      <c r="E1486" s="20" t="s">
        <v>4435</v>
      </c>
      <c r="F1486" s="27" t="s">
        <v>65</v>
      </c>
      <c r="G1486" s="40" t="s">
        <v>4351</v>
      </c>
      <c r="H1486" s="27" t="s">
        <v>123</v>
      </c>
      <c r="I1486" s="26" t="s">
        <v>30</v>
      </c>
      <c r="J1486" s="28" t="s">
        <v>3341</v>
      </c>
      <c r="K1486" s="18">
        <v>43746</v>
      </c>
      <c r="L1486" s="19">
        <v>44681</v>
      </c>
      <c r="M1486" s="26" t="s">
        <v>55</v>
      </c>
      <c r="N1486" s="27" t="s">
        <v>4262</v>
      </c>
      <c r="O1486" s="27" t="s">
        <v>56</v>
      </c>
      <c r="P1486" s="27" t="s">
        <v>127</v>
      </c>
      <c r="Q1486" s="27" t="s">
        <v>119</v>
      </c>
      <c r="R1486" s="27">
        <v>2019</v>
      </c>
      <c r="S1486" s="50">
        <v>304338.70250000001</v>
      </c>
      <c r="T1486" s="27" t="s">
        <v>229</v>
      </c>
      <c r="U1486" s="33" t="s">
        <v>58</v>
      </c>
      <c r="V1486" s="27">
        <v>1</v>
      </c>
    </row>
    <row r="1487" spans="1:22" ht="25.25" customHeight="1">
      <c r="A1487" s="26" t="s">
        <v>4436</v>
      </c>
      <c r="B1487" s="26" t="s">
        <v>23</v>
      </c>
      <c r="C1487" s="26" t="s">
        <v>1219</v>
      </c>
      <c r="D1487" s="27" t="s">
        <v>4437</v>
      </c>
      <c r="E1487" s="20" t="s">
        <v>4438</v>
      </c>
      <c r="F1487" s="27" t="s">
        <v>65</v>
      </c>
      <c r="G1487" s="40" t="s">
        <v>4351</v>
      </c>
      <c r="H1487" s="27" t="s">
        <v>123</v>
      </c>
      <c r="I1487" s="26" t="s">
        <v>30</v>
      </c>
      <c r="J1487" s="28" t="s">
        <v>3341</v>
      </c>
      <c r="K1487" s="18">
        <v>43746</v>
      </c>
      <c r="L1487" s="19">
        <v>44681</v>
      </c>
      <c r="M1487" s="26" t="s">
        <v>55</v>
      </c>
      <c r="N1487" s="27" t="s">
        <v>1676</v>
      </c>
      <c r="O1487" s="27" t="s">
        <v>56</v>
      </c>
      <c r="P1487" s="27" t="s">
        <v>127</v>
      </c>
      <c r="Q1487" s="27" t="s">
        <v>119</v>
      </c>
      <c r="R1487" s="27">
        <v>2019</v>
      </c>
      <c r="S1487" s="50">
        <v>304338.70250000001</v>
      </c>
      <c r="T1487" s="27" t="s">
        <v>229</v>
      </c>
      <c r="U1487" s="33" t="s">
        <v>58</v>
      </c>
      <c r="V1487" s="27">
        <v>1</v>
      </c>
    </row>
    <row r="1488" spans="1:22" ht="25.25" customHeight="1">
      <c r="A1488" s="26" t="s">
        <v>4439</v>
      </c>
      <c r="B1488" s="26" t="s">
        <v>23</v>
      </c>
      <c r="C1488" s="26" t="s">
        <v>1219</v>
      </c>
      <c r="D1488" s="27" t="s">
        <v>4440</v>
      </c>
      <c r="E1488" s="20" t="s">
        <v>4441</v>
      </c>
      <c r="F1488" s="27" t="s">
        <v>65</v>
      </c>
      <c r="G1488" s="40" t="s">
        <v>4351</v>
      </c>
      <c r="H1488" s="27" t="s">
        <v>123</v>
      </c>
      <c r="I1488" s="26" t="s">
        <v>30</v>
      </c>
      <c r="J1488" s="28" t="s">
        <v>3341</v>
      </c>
      <c r="K1488" s="18">
        <v>43746</v>
      </c>
      <c r="L1488" s="19">
        <v>44681</v>
      </c>
      <c r="M1488" s="26" t="s">
        <v>55</v>
      </c>
      <c r="N1488" s="27" t="s">
        <v>1676</v>
      </c>
      <c r="O1488" s="27" t="s">
        <v>56</v>
      </c>
      <c r="P1488" s="27" t="s">
        <v>127</v>
      </c>
      <c r="Q1488" s="27" t="s">
        <v>119</v>
      </c>
      <c r="R1488" s="27">
        <v>2019</v>
      </c>
      <c r="S1488" s="50">
        <v>304338.70250000001</v>
      </c>
      <c r="T1488" s="27" t="s">
        <v>229</v>
      </c>
      <c r="U1488" s="33" t="s">
        <v>58</v>
      </c>
      <c r="V1488" s="27">
        <v>1</v>
      </c>
    </row>
    <row r="1489" spans="1:22" ht="25.25" customHeight="1">
      <c r="A1489" s="26" t="s">
        <v>4442</v>
      </c>
      <c r="B1489" s="26" t="s">
        <v>23</v>
      </c>
      <c r="C1489" s="26" t="s">
        <v>1219</v>
      </c>
      <c r="D1489" s="27" t="s">
        <v>4443</v>
      </c>
      <c r="E1489" s="20" t="s">
        <v>4444</v>
      </c>
      <c r="F1489" s="27" t="s">
        <v>65</v>
      </c>
      <c r="G1489" s="40" t="s">
        <v>4351</v>
      </c>
      <c r="H1489" s="27" t="s">
        <v>123</v>
      </c>
      <c r="I1489" s="26" t="s">
        <v>30</v>
      </c>
      <c r="J1489" s="28" t="s">
        <v>3341</v>
      </c>
      <c r="K1489" s="18">
        <v>43746</v>
      </c>
      <c r="L1489" s="19">
        <v>44681</v>
      </c>
      <c r="M1489" s="26" t="s">
        <v>55</v>
      </c>
      <c r="N1489" s="27" t="s">
        <v>1676</v>
      </c>
      <c r="O1489" s="27" t="s">
        <v>56</v>
      </c>
      <c r="P1489" s="27" t="s">
        <v>127</v>
      </c>
      <c r="Q1489" s="27" t="s">
        <v>119</v>
      </c>
      <c r="R1489" s="27">
        <v>2019</v>
      </c>
      <c r="S1489" s="50">
        <v>304338.70250000001</v>
      </c>
      <c r="T1489" s="27" t="s">
        <v>229</v>
      </c>
      <c r="U1489" s="33" t="s">
        <v>58</v>
      </c>
      <c r="V1489" s="27">
        <v>1</v>
      </c>
    </row>
    <row r="1490" spans="1:22" ht="25.25" customHeight="1">
      <c r="A1490" s="40" t="s">
        <v>4445</v>
      </c>
      <c r="B1490" s="26" t="s">
        <v>23</v>
      </c>
      <c r="C1490" s="26" t="s">
        <v>1219</v>
      </c>
      <c r="D1490" s="40" t="s">
        <v>4446</v>
      </c>
      <c r="E1490" s="102" t="s">
        <v>4447</v>
      </c>
      <c r="F1490" s="27" t="s">
        <v>65</v>
      </c>
      <c r="G1490" s="40" t="s">
        <v>4351</v>
      </c>
      <c r="H1490" s="27" t="s">
        <v>123</v>
      </c>
      <c r="I1490" s="26" t="s">
        <v>30</v>
      </c>
      <c r="J1490" s="28" t="s">
        <v>3341</v>
      </c>
      <c r="K1490" s="18">
        <v>43746</v>
      </c>
      <c r="L1490" s="19">
        <v>44681</v>
      </c>
      <c r="M1490" s="26" t="s">
        <v>55</v>
      </c>
      <c r="N1490" s="27" t="s">
        <v>1676</v>
      </c>
      <c r="O1490" s="27" t="s">
        <v>56</v>
      </c>
      <c r="P1490" s="27" t="s">
        <v>127</v>
      </c>
      <c r="Q1490" s="27" t="s">
        <v>119</v>
      </c>
      <c r="R1490" s="27">
        <v>2019</v>
      </c>
      <c r="S1490" s="50">
        <v>304338.70250000001</v>
      </c>
      <c r="T1490" s="27" t="s">
        <v>229</v>
      </c>
      <c r="U1490" s="33" t="s">
        <v>58</v>
      </c>
      <c r="V1490" s="27">
        <v>1</v>
      </c>
    </row>
    <row r="1491" spans="1:22" ht="25.25" customHeight="1">
      <c r="A1491" s="31" t="s">
        <v>4448</v>
      </c>
      <c r="B1491" s="32" t="s">
        <v>23</v>
      </c>
      <c r="C1491" s="31" t="s">
        <v>24</v>
      </c>
      <c r="D1491" s="36" t="s">
        <v>4449</v>
      </c>
      <c r="E1491" s="142" t="s">
        <v>4450</v>
      </c>
      <c r="F1491" s="36" t="s">
        <v>4451</v>
      </c>
      <c r="G1491" s="36" t="s">
        <v>4452</v>
      </c>
      <c r="H1491" s="36" t="s">
        <v>4453</v>
      </c>
      <c r="I1491" s="31" t="s">
        <v>116</v>
      </c>
      <c r="J1491" s="34" t="s">
        <v>4454</v>
      </c>
      <c r="K1491" s="6">
        <v>43728</v>
      </c>
      <c r="L1491" s="19">
        <v>44681</v>
      </c>
      <c r="M1491" s="36" t="s">
        <v>4455</v>
      </c>
      <c r="N1491" s="36" t="s">
        <v>4456</v>
      </c>
      <c r="O1491" s="36" t="s">
        <v>34</v>
      </c>
      <c r="P1491" s="36" t="s">
        <v>4457</v>
      </c>
      <c r="Q1491" s="36" t="s">
        <v>268</v>
      </c>
      <c r="R1491" s="36">
        <v>2019</v>
      </c>
      <c r="S1491" s="43" t="s">
        <v>4458</v>
      </c>
      <c r="T1491" s="36" t="s">
        <v>4459</v>
      </c>
      <c r="U1491" s="36" t="s">
        <v>4460</v>
      </c>
      <c r="V1491" s="27">
        <v>1</v>
      </c>
    </row>
    <row r="1492" spans="1:22" ht="25.25" customHeight="1">
      <c r="A1492" s="31" t="s">
        <v>4461</v>
      </c>
      <c r="B1492" s="31" t="s">
        <v>23</v>
      </c>
      <c r="C1492" s="31" t="s">
        <v>24</v>
      </c>
      <c r="D1492" s="36" t="s">
        <v>4462</v>
      </c>
      <c r="E1492" s="11" t="s">
        <v>4463</v>
      </c>
      <c r="F1492" s="36" t="s">
        <v>383</v>
      </c>
      <c r="G1492" s="34" t="s">
        <v>384</v>
      </c>
      <c r="H1492" s="31" t="s">
        <v>4030</v>
      </c>
      <c r="I1492" s="31" t="s">
        <v>116</v>
      </c>
      <c r="J1492" s="41" t="s">
        <v>4031</v>
      </c>
      <c r="K1492" s="6">
        <v>43808</v>
      </c>
      <c r="L1492" s="19">
        <v>44681</v>
      </c>
      <c r="M1492" s="32" t="s">
        <v>48</v>
      </c>
      <c r="N1492" s="31" t="s">
        <v>32</v>
      </c>
      <c r="O1492" s="31" t="s">
        <v>287</v>
      </c>
      <c r="P1492" s="33" t="s">
        <v>288</v>
      </c>
      <c r="Q1492" s="33" t="s">
        <v>386</v>
      </c>
      <c r="R1492" s="33">
        <v>2019</v>
      </c>
      <c r="S1492" s="21">
        <v>277687.924</v>
      </c>
      <c r="T1492" s="32" t="s">
        <v>49</v>
      </c>
      <c r="U1492" s="32" t="s">
        <v>50</v>
      </c>
      <c r="V1492" s="27">
        <v>1</v>
      </c>
    </row>
    <row r="1493" spans="1:22" ht="25.25" customHeight="1">
      <c r="A1493" s="26" t="s">
        <v>4464</v>
      </c>
      <c r="B1493" s="26" t="s">
        <v>23</v>
      </c>
      <c r="C1493" s="26" t="s">
        <v>24</v>
      </c>
      <c r="D1493" s="26" t="s">
        <v>4465</v>
      </c>
      <c r="E1493" s="30" t="s">
        <v>4466</v>
      </c>
      <c r="F1493" s="26" t="s">
        <v>383</v>
      </c>
      <c r="G1493" s="28" t="s">
        <v>384</v>
      </c>
      <c r="H1493" s="26" t="s">
        <v>4030</v>
      </c>
      <c r="I1493" s="26" t="s">
        <v>116</v>
      </c>
      <c r="J1493" s="37" t="s">
        <v>4031</v>
      </c>
      <c r="K1493" s="19">
        <v>43776</v>
      </c>
      <c r="L1493" s="19">
        <v>44681</v>
      </c>
      <c r="M1493" s="27" t="s">
        <v>48</v>
      </c>
      <c r="N1493" s="27" t="s">
        <v>4145</v>
      </c>
      <c r="O1493" s="26" t="s">
        <v>287</v>
      </c>
      <c r="P1493" s="26" t="s">
        <v>288</v>
      </c>
      <c r="Q1493" s="26" t="s">
        <v>386</v>
      </c>
      <c r="R1493" s="26">
        <v>2019</v>
      </c>
      <c r="S1493" s="22">
        <v>277687.924</v>
      </c>
      <c r="T1493" s="27" t="s">
        <v>49</v>
      </c>
      <c r="U1493" s="27" t="s">
        <v>50</v>
      </c>
      <c r="V1493" s="27">
        <v>1</v>
      </c>
    </row>
    <row r="1494" spans="1:22" ht="25.25" customHeight="1">
      <c r="A1494" s="26" t="s">
        <v>4467</v>
      </c>
      <c r="B1494" s="26" t="s">
        <v>23</v>
      </c>
      <c r="C1494" s="26" t="s">
        <v>24</v>
      </c>
      <c r="D1494" s="26" t="s">
        <v>4468</v>
      </c>
      <c r="E1494" s="30" t="s">
        <v>4469</v>
      </c>
      <c r="F1494" s="26" t="s">
        <v>383</v>
      </c>
      <c r="G1494" s="28" t="s">
        <v>384</v>
      </c>
      <c r="H1494" s="26" t="s">
        <v>4030</v>
      </c>
      <c r="I1494" s="26" t="s">
        <v>116</v>
      </c>
      <c r="J1494" s="37" t="s">
        <v>4031</v>
      </c>
      <c r="K1494" s="19">
        <v>43776</v>
      </c>
      <c r="L1494" s="19">
        <v>44681</v>
      </c>
      <c r="M1494" s="27" t="s">
        <v>48</v>
      </c>
      <c r="N1494" s="27" t="s">
        <v>600</v>
      </c>
      <c r="O1494" s="26" t="s">
        <v>287</v>
      </c>
      <c r="P1494" s="26" t="s">
        <v>288</v>
      </c>
      <c r="Q1494" s="26" t="s">
        <v>386</v>
      </c>
      <c r="R1494" s="26">
        <v>2019</v>
      </c>
      <c r="S1494" s="22">
        <v>277687.924</v>
      </c>
      <c r="T1494" s="27" t="s">
        <v>49</v>
      </c>
      <c r="U1494" s="27" t="s">
        <v>50</v>
      </c>
      <c r="V1494" s="27">
        <v>1</v>
      </c>
    </row>
    <row r="1495" spans="1:22" ht="25.25" customHeight="1">
      <c r="A1495" s="26" t="s">
        <v>4470</v>
      </c>
      <c r="B1495" s="26" t="s">
        <v>23</v>
      </c>
      <c r="C1495" s="26" t="s">
        <v>24</v>
      </c>
      <c r="D1495" s="26" t="s">
        <v>4471</v>
      </c>
      <c r="E1495" s="30" t="s">
        <v>4472</v>
      </c>
      <c r="F1495" s="26" t="s">
        <v>383</v>
      </c>
      <c r="G1495" s="28" t="s">
        <v>384</v>
      </c>
      <c r="H1495" s="26" t="s">
        <v>4030</v>
      </c>
      <c r="I1495" s="26" t="s">
        <v>116</v>
      </c>
      <c r="J1495" s="37" t="s">
        <v>4031</v>
      </c>
      <c r="K1495" s="19">
        <v>43776</v>
      </c>
      <c r="L1495" s="19">
        <v>44681</v>
      </c>
      <c r="M1495" s="27" t="s">
        <v>48</v>
      </c>
      <c r="N1495" s="27" t="s">
        <v>4473</v>
      </c>
      <c r="O1495" s="26" t="s">
        <v>287</v>
      </c>
      <c r="P1495" s="26" t="s">
        <v>288</v>
      </c>
      <c r="Q1495" s="26" t="s">
        <v>386</v>
      </c>
      <c r="R1495" s="26">
        <v>2019</v>
      </c>
      <c r="S1495" s="22">
        <v>277687.924</v>
      </c>
      <c r="T1495" s="27" t="s">
        <v>49</v>
      </c>
      <c r="U1495" s="27" t="s">
        <v>50</v>
      </c>
      <c r="V1495" s="27">
        <v>1</v>
      </c>
    </row>
    <row r="1496" spans="1:22" ht="25.25" customHeight="1">
      <c r="A1496" s="26" t="s">
        <v>4474</v>
      </c>
      <c r="B1496" s="27" t="s">
        <v>23</v>
      </c>
      <c r="C1496" s="27" t="s">
        <v>1219</v>
      </c>
      <c r="D1496" s="26" t="s">
        <v>4475</v>
      </c>
      <c r="E1496" s="30" t="s">
        <v>4476</v>
      </c>
      <c r="F1496" s="26" t="s">
        <v>383</v>
      </c>
      <c r="G1496" s="28" t="s">
        <v>384</v>
      </c>
      <c r="H1496" s="26" t="s">
        <v>4030</v>
      </c>
      <c r="I1496" s="26" t="s">
        <v>116</v>
      </c>
      <c r="J1496" s="37" t="s">
        <v>4031</v>
      </c>
      <c r="K1496" s="19">
        <v>43767</v>
      </c>
      <c r="L1496" s="19">
        <v>44681</v>
      </c>
      <c r="M1496" s="27" t="s">
        <v>48</v>
      </c>
      <c r="N1496" s="27" t="s">
        <v>4384</v>
      </c>
      <c r="O1496" s="26" t="s">
        <v>287</v>
      </c>
      <c r="P1496" s="26" t="s">
        <v>288</v>
      </c>
      <c r="Q1496" s="26" t="s">
        <v>386</v>
      </c>
      <c r="R1496" s="26">
        <v>2019</v>
      </c>
      <c r="S1496" s="22">
        <v>277687.924</v>
      </c>
      <c r="T1496" s="27" t="s">
        <v>49</v>
      </c>
      <c r="U1496" s="27" t="s">
        <v>50</v>
      </c>
      <c r="V1496" s="27">
        <v>1</v>
      </c>
    </row>
    <row r="1497" spans="1:22" ht="25.25" customHeight="1">
      <c r="A1497" s="31" t="s">
        <v>4477</v>
      </c>
      <c r="B1497" s="31" t="s">
        <v>23</v>
      </c>
      <c r="C1497" s="31" t="s">
        <v>24</v>
      </c>
      <c r="D1497" s="36" t="s">
        <v>4478</v>
      </c>
      <c r="E1497" s="11" t="s">
        <v>4479</v>
      </c>
      <c r="F1497" s="36" t="s">
        <v>383</v>
      </c>
      <c r="G1497" s="34" t="s">
        <v>384</v>
      </c>
      <c r="H1497" s="31" t="s">
        <v>4030</v>
      </c>
      <c r="I1497" s="31" t="s">
        <v>116</v>
      </c>
      <c r="J1497" s="41" t="s">
        <v>354</v>
      </c>
      <c r="K1497" s="6">
        <v>43860</v>
      </c>
      <c r="L1497" s="19">
        <v>44681</v>
      </c>
      <c r="M1497" s="32" t="s">
        <v>48</v>
      </c>
      <c r="N1497" s="31" t="s">
        <v>4373</v>
      </c>
      <c r="O1497" s="31" t="s">
        <v>287</v>
      </c>
      <c r="P1497" s="33" t="s">
        <v>288</v>
      </c>
      <c r="Q1497" s="33" t="s">
        <v>386</v>
      </c>
      <c r="R1497" s="33">
        <v>2019</v>
      </c>
      <c r="S1497" s="21">
        <v>277687.924</v>
      </c>
      <c r="T1497" s="32" t="s">
        <v>49</v>
      </c>
      <c r="U1497" s="32" t="s">
        <v>50</v>
      </c>
      <c r="V1497" s="27">
        <v>1</v>
      </c>
    </row>
    <row r="1498" spans="1:22" ht="25.25" customHeight="1">
      <c r="A1498" s="26" t="s">
        <v>4480</v>
      </c>
      <c r="B1498" s="26" t="s">
        <v>23</v>
      </c>
      <c r="C1498" s="26" t="s">
        <v>24</v>
      </c>
      <c r="D1498" s="27" t="s">
        <v>4481</v>
      </c>
      <c r="E1498" s="20" t="s">
        <v>4482</v>
      </c>
      <c r="F1498" s="27" t="s">
        <v>383</v>
      </c>
      <c r="G1498" s="28" t="s">
        <v>384</v>
      </c>
      <c r="H1498" s="26" t="s">
        <v>4030</v>
      </c>
      <c r="I1498" s="26" t="s">
        <v>116</v>
      </c>
      <c r="J1498" s="37" t="s">
        <v>907</v>
      </c>
      <c r="K1498" s="18">
        <v>43860</v>
      </c>
      <c r="L1498" s="19">
        <v>44681</v>
      </c>
      <c r="M1498" s="27" t="s">
        <v>48</v>
      </c>
      <c r="N1498" s="26" t="s">
        <v>4373</v>
      </c>
      <c r="O1498" s="26" t="s">
        <v>287</v>
      </c>
      <c r="P1498" s="26" t="s">
        <v>288</v>
      </c>
      <c r="Q1498" s="26" t="s">
        <v>386</v>
      </c>
      <c r="R1498" s="26">
        <v>2019</v>
      </c>
      <c r="S1498" s="22">
        <v>277687.924</v>
      </c>
      <c r="T1498" s="27" t="s">
        <v>49</v>
      </c>
      <c r="U1498" s="27" t="s">
        <v>50</v>
      </c>
      <c r="V1498" s="27">
        <v>1</v>
      </c>
    </row>
    <row r="1499" spans="1:22" ht="25.25" customHeight="1">
      <c r="A1499" s="26" t="s">
        <v>4483</v>
      </c>
      <c r="B1499" s="26" t="s">
        <v>23</v>
      </c>
      <c r="C1499" s="26" t="s">
        <v>24</v>
      </c>
      <c r="D1499" s="26" t="s">
        <v>4484</v>
      </c>
      <c r="E1499" s="30" t="s">
        <v>4485</v>
      </c>
      <c r="F1499" s="26" t="s">
        <v>383</v>
      </c>
      <c r="G1499" s="28" t="s">
        <v>384</v>
      </c>
      <c r="H1499" s="26" t="s">
        <v>4030</v>
      </c>
      <c r="I1499" s="26" t="s">
        <v>116</v>
      </c>
      <c r="J1499" s="37" t="s">
        <v>4031</v>
      </c>
      <c r="K1499" s="19">
        <v>43776</v>
      </c>
      <c r="L1499" s="19">
        <v>44681</v>
      </c>
      <c r="M1499" s="27" t="s">
        <v>48</v>
      </c>
      <c r="N1499" s="27" t="s">
        <v>4486</v>
      </c>
      <c r="O1499" s="26" t="s">
        <v>287</v>
      </c>
      <c r="P1499" s="26" t="s">
        <v>288</v>
      </c>
      <c r="Q1499" s="26" t="s">
        <v>386</v>
      </c>
      <c r="R1499" s="26">
        <v>2019</v>
      </c>
      <c r="S1499" s="22">
        <v>277687.924</v>
      </c>
      <c r="T1499" s="27" t="s">
        <v>49</v>
      </c>
      <c r="U1499" s="27" t="s">
        <v>50</v>
      </c>
      <c r="V1499" s="27">
        <v>1</v>
      </c>
    </row>
    <row r="1500" spans="1:22" ht="25.25" customHeight="1">
      <c r="A1500" s="26" t="s">
        <v>4487</v>
      </c>
      <c r="B1500" s="27" t="s">
        <v>23</v>
      </c>
      <c r="C1500" s="27" t="s">
        <v>1219</v>
      </c>
      <c r="D1500" s="26" t="s">
        <v>4488</v>
      </c>
      <c r="E1500" s="30" t="s">
        <v>4489</v>
      </c>
      <c r="F1500" s="26" t="s">
        <v>383</v>
      </c>
      <c r="G1500" s="28" t="s">
        <v>384</v>
      </c>
      <c r="H1500" s="26" t="s">
        <v>4030</v>
      </c>
      <c r="I1500" s="26" t="s">
        <v>116</v>
      </c>
      <c r="J1500" s="37" t="s">
        <v>4031</v>
      </c>
      <c r="K1500" s="19">
        <v>43767</v>
      </c>
      <c r="L1500" s="19">
        <v>44681</v>
      </c>
      <c r="M1500" s="27" t="s">
        <v>48</v>
      </c>
      <c r="N1500" s="27" t="s">
        <v>4384</v>
      </c>
      <c r="O1500" s="26" t="s">
        <v>287</v>
      </c>
      <c r="P1500" s="26" t="s">
        <v>288</v>
      </c>
      <c r="Q1500" s="26" t="s">
        <v>386</v>
      </c>
      <c r="R1500" s="26">
        <v>2019</v>
      </c>
      <c r="S1500" s="22">
        <v>277687.924</v>
      </c>
      <c r="T1500" s="27" t="s">
        <v>49</v>
      </c>
      <c r="U1500" s="27" t="s">
        <v>50</v>
      </c>
      <c r="V1500" s="27">
        <v>1</v>
      </c>
    </row>
    <row r="1501" spans="1:22" ht="25.25" customHeight="1">
      <c r="A1501" s="31" t="s">
        <v>4490</v>
      </c>
      <c r="B1501" s="31" t="s">
        <v>23</v>
      </c>
      <c r="C1501" s="31" t="s">
        <v>24</v>
      </c>
      <c r="D1501" s="36" t="s">
        <v>4491</v>
      </c>
      <c r="E1501" s="11" t="s">
        <v>4492</v>
      </c>
      <c r="F1501" s="36" t="s">
        <v>383</v>
      </c>
      <c r="G1501" s="34" t="s">
        <v>384</v>
      </c>
      <c r="H1501" s="31" t="s">
        <v>4030</v>
      </c>
      <c r="I1501" s="31" t="s">
        <v>116</v>
      </c>
      <c r="J1501" s="41" t="s">
        <v>354</v>
      </c>
      <c r="K1501" s="6">
        <v>43857</v>
      </c>
      <c r="L1501" s="19">
        <v>44681</v>
      </c>
      <c r="M1501" s="32" t="s">
        <v>48</v>
      </c>
      <c r="N1501" s="31" t="s">
        <v>4369</v>
      </c>
      <c r="O1501" s="31" t="s">
        <v>287</v>
      </c>
      <c r="P1501" s="33" t="s">
        <v>288</v>
      </c>
      <c r="Q1501" s="33" t="s">
        <v>386</v>
      </c>
      <c r="R1501" s="33">
        <v>2019</v>
      </c>
      <c r="S1501" s="21">
        <v>277687.924</v>
      </c>
      <c r="T1501" s="32" t="s">
        <v>49</v>
      </c>
      <c r="U1501" s="32" t="s">
        <v>50</v>
      </c>
      <c r="V1501" s="27">
        <v>1</v>
      </c>
    </row>
    <row r="1502" spans="1:22" ht="25.25" customHeight="1">
      <c r="A1502" s="26" t="s">
        <v>4493</v>
      </c>
      <c r="B1502" s="27" t="s">
        <v>23</v>
      </c>
      <c r="C1502" s="27" t="s">
        <v>1219</v>
      </c>
      <c r="D1502" s="26" t="s">
        <v>4494</v>
      </c>
      <c r="E1502" s="30" t="s">
        <v>4495</v>
      </c>
      <c r="F1502" s="26" t="s">
        <v>383</v>
      </c>
      <c r="G1502" s="28" t="s">
        <v>384</v>
      </c>
      <c r="H1502" s="26" t="s">
        <v>4030</v>
      </c>
      <c r="I1502" s="26" t="s">
        <v>116</v>
      </c>
      <c r="J1502" s="37" t="s">
        <v>4031</v>
      </c>
      <c r="K1502" s="19">
        <v>43767</v>
      </c>
      <c r="L1502" s="19">
        <v>44681</v>
      </c>
      <c r="M1502" s="27" t="s">
        <v>48</v>
      </c>
      <c r="N1502" s="27" t="s">
        <v>4384</v>
      </c>
      <c r="O1502" s="26" t="s">
        <v>287</v>
      </c>
      <c r="P1502" s="26" t="s">
        <v>288</v>
      </c>
      <c r="Q1502" s="26" t="s">
        <v>386</v>
      </c>
      <c r="R1502" s="26">
        <v>2019</v>
      </c>
      <c r="S1502" s="22">
        <v>277687.924</v>
      </c>
      <c r="T1502" s="27" t="s">
        <v>49</v>
      </c>
      <c r="U1502" s="27" t="s">
        <v>50</v>
      </c>
      <c r="V1502" s="27">
        <v>1</v>
      </c>
    </row>
    <row r="1503" spans="1:22" ht="25.25" customHeight="1">
      <c r="A1503" s="26" t="s">
        <v>4496</v>
      </c>
      <c r="B1503" s="26" t="s">
        <v>23</v>
      </c>
      <c r="C1503" s="26" t="s">
        <v>24</v>
      </c>
      <c r="D1503" s="26" t="s">
        <v>4497</v>
      </c>
      <c r="E1503" s="30" t="s">
        <v>4498</v>
      </c>
      <c r="F1503" s="26" t="s">
        <v>383</v>
      </c>
      <c r="G1503" s="28" t="s">
        <v>384</v>
      </c>
      <c r="H1503" s="26" t="s">
        <v>4030</v>
      </c>
      <c r="I1503" s="26" t="s">
        <v>116</v>
      </c>
      <c r="J1503" s="37" t="s">
        <v>4031</v>
      </c>
      <c r="K1503" s="19">
        <v>43524</v>
      </c>
      <c r="L1503" s="19">
        <v>44681</v>
      </c>
      <c r="M1503" s="27" t="s">
        <v>48</v>
      </c>
      <c r="N1503" s="27" t="s">
        <v>4499</v>
      </c>
      <c r="O1503" s="26" t="s">
        <v>287</v>
      </c>
      <c r="P1503" s="26" t="s">
        <v>288</v>
      </c>
      <c r="Q1503" s="26" t="s">
        <v>386</v>
      </c>
      <c r="R1503" s="26">
        <v>2019</v>
      </c>
      <c r="S1503" s="22">
        <v>277687.924</v>
      </c>
      <c r="T1503" s="27" t="s">
        <v>49</v>
      </c>
      <c r="U1503" s="27" t="s">
        <v>50</v>
      </c>
      <c r="V1503" s="27">
        <v>1</v>
      </c>
    </row>
    <row r="1504" spans="1:22" ht="25.25" customHeight="1">
      <c r="A1504" s="26" t="s">
        <v>4500</v>
      </c>
      <c r="B1504" s="27" t="s">
        <v>23</v>
      </c>
      <c r="C1504" s="27" t="s">
        <v>1219</v>
      </c>
      <c r="D1504" s="26" t="s">
        <v>4501</v>
      </c>
      <c r="E1504" s="30" t="s">
        <v>4502</v>
      </c>
      <c r="F1504" s="26" t="s">
        <v>383</v>
      </c>
      <c r="G1504" s="28" t="s">
        <v>384</v>
      </c>
      <c r="H1504" s="26" t="s">
        <v>4030</v>
      </c>
      <c r="I1504" s="26" t="s">
        <v>116</v>
      </c>
      <c r="J1504" s="37" t="s">
        <v>4031</v>
      </c>
      <c r="K1504" s="19">
        <v>43768</v>
      </c>
      <c r="L1504" s="19">
        <v>44681</v>
      </c>
      <c r="M1504" s="27" t="s">
        <v>48</v>
      </c>
      <c r="N1504" s="27" t="s">
        <v>4384</v>
      </c>
      <c r="O1504" s="26" t="s">
        <v>287</v>
      </c>
      <c r="P1504" s="26" t="s">
        <v>288</v>
      </c>
      <c r="Q1504" s="26" t="s">
        <v>386</v>
      </c>
      <c r="R1504" s="26">
        <v>2019</v>
      </c>
      <c r="S1504" s="22">
        <v>277687.924</v>
      </c>
      <c r="T1504" s="27" t="s">
        <v>49</v>
      </c>
      <c r="U1504" s="27" t="s">
        <v>50</v>
      </c>
      <c r="V1504" s="27">
        <v>1</v>
      </c>
    </row>
    <row r="1505" spans="1:22" ht="25.25" customHeight="1">
      <c r="A1505" s="26" t="s">
        <v>4503</v>
      </c>
      <c r="B1505" s="26" t="s">
        <v>23</v>
      </c>
      <c r="C1505" s="26" t="s">
        <v>24</v>
      </c>
      <c r="D1505" s="26" t="s">
        <v>4504</v>
      </c>
      <c r="E1505" s="30" t="s">
        <v>4505</v>
      </c>
      <c r="F1505" s="26" t="s">
        <v>383</v>
      </c>
      <c r="G1505" s="28" t="s">
        <v>384</v>
      </c>
      <c r="H1505" s="26" t="s">
        <v>4030</v>
      </c>
      <c r="I1505" s="26" t="s">
        <v>116</v>
      </c>
      <c r="J1505" s="37" t="s">
        <v>4031</v>
      </c>
      <c r="K1505" s="19">
        <v>43524</v>
      </c>
      <c r="L1505" s="19">
        <v>44681</v>
      </c>
      <c r="M1505" s="27" t="s">
        <v>48</v>
      </c>
      <c r="N1505" s="27" t="s">
        <v>4032</v>
      </c>
      <c r="O1505" s="26" t="s">
        <v>287</v>
      </c>
      <c r="P1505" s="26" t="s">
        <v>288</v>
      </c>
      <c r="Q1505" s="26" t="s">
        <v>386</v>
      </c>
      <c r="R1505" s="26">
        <v>2019</v>
      </c>
      <c r="S1505" s="22">
        <v>277687.924</v>
      </c>
      <c r="T1505" s="27" t="s">
        <v>49</v>
      </c>
      <c r="U1505" s="27" t="s">
        <v>50</v>
      </c>
      <c r="V1505" s="27">
        <v>1</v>
      </c>
    </row>
    <row r="1506" spans="1:22" ht="25.25" customHeight="1">
      <c r="A1506" s="26" t="s">
        <v>4506</v>
      </c>
      <c r="B1506" s="27" t="s">
        <v>23</v>
      </c>
      <c r="C1506" s="27" t="s">
        <v>1219</v>
      </c>
      <c r="D1506" s="26" t="s">
        <v>4507</v>
      </c>
      <c r="E1506" s="30" t="s">
        <v>4508</v>
      </c>
      <c r="F1506" s="26" t="s">
        <v>383</v>
      </c>
      <c r="G1506" s="28" t="s">
        <v>384</v>
      </c>
      <c r="H1506" s="26" t="s">
        <v>4030</v>
      </c>
      <c r="I1506" s="26" t="s">
        <v>116</v>
      </c>
      <c r="J1506" s="37" t="s">
        <v>4031</v>
      </c>
      <c r="K1506" s="18">
        <v>43768</v>
      </c>
      <c r="L1506" s="19">
        <v>44681</v>
      </c>
      <c r="M1506" s="27" t="s">
        <v>48</v>
      </c>
      <c r="N1506" s="26" t="s">
        <v>4473</v>
      </c>
      <c r="O1506" s="26" t="s">
        <v>287</v>
      </c>
      <c r="P1506" s="26" t="s">
        <v>288</v>
      </c>
      <c r="Q1506" s="26" t="s">
        <v>386</v>
      </c>
      <c r="R1506" s="26">
        <v>2019</v>
      </c>
      <c r="S1506" s="22">
        <v>277687.924</v>
      </c>
      <c r="T1506" s="27" t="s">
        <v>49</v>
      </c>
      <c r="U1506" s="27" t="s">
        <v>50</v>
      </c>
      <c r="V1506" s="27">
        <v>1</v>
      </c>
    </row>
    <row r="1507" spans="1:22" ht="25.25" customHeight="1">
      <c r="A1507" s="26" t="s">
        <v>4509</v>
      </c>
      <c r="B1507" s="27" t="s">
        <v>23</v>
      </c>
      <c r="C1507" s="27" t="s">
        <v>1219</v>
      </c>
      <c r="D1507" s="26" t="s">
        <v>4510</v>
      </c>
      <c r="E1507" s="30" t="s">
        <v>4511</v>
      </c>
      <c r="F1507" s="26" t="s">
        <v>383</v>
      </c>
      <c r="G1507" s="28" t="s">
        <v>384</v>
      </c>
      <c r="H1507" s="26" t="s">
        <v>4030</v>
      </c>
      <c r="I1507" s="26" t="s">
        <v>116</v>
      </c>
      <c r="J1507" s="37" t="s">
        <v>4031</v>
      </c>
      <c r="K1507" s="19">
        <v>43768</v>
      </c>
      <c r="L1507" s="19">
        <v>44681</v>
      </c>
      <c r="M1507" s="27" t="s">
        <v>48</v>
      </c>
      <c r="N1507" s="27" t="s">
        <v>4384</v>
      </c>
      <c r="O1507" s="26" t="s">
        <v>287</v>
      </c>
      <c r="P1507" s="26" t="s">
        <v>288</v>
      </c>
      <c r="Q1507" s="26" t="s">
        <v>386</v>
      </c>
      <c r="R1507" s="26">
        <v>2019</v>
      </c>
      <c r="S1507" s="22">
        <v>277687.924</v>
      </c>
      <c r="T1507" s="27" t="s">
        <v>49</v>
      </c>
      <c r="U1507" s="27" t="s">
        <v>50</v>
      </c>
      <c r="V1507" s="27">
        <v>1</v>
      </c>
    </row>
    <row r="1508" spans="1:22" ht="25.25" customHeight="1">
      <c r="A1508" s="26" t="s">
        <v>7827</v>
      </c>
      <c r="B1508" s="26" t="s">
        <v>23</v>
      </c>
      <c r="C1508" s="26" t="s">
        <v>24</v>
      </c>
      <c r="D1508" s="26" t="s">
        <v>7828</v>
      </c>
      <c r="E1508" s="30" t="s">
        <v>7829</v>
      </c>
      <c r="F1508" s="26" t="s">
        <v>383</v>
      </c>
      <c r="G1508" s="28" t="s">
        <v>384</v>
      </c>
      <c r="H1508" s="26" t="s">
        <v>284</v>
      </c>
      <c r="I1508" s="26" t="s">
        <v>116</v>
      </c>
      <c r="J1508" s="37" t="s">
        <v>54</v>
      </c>
      <c r="K1508" s="19">
        <v>44489</v>
      </c>
      <c r="L1508" s="19">
        <v>44681</v>
      </c>
      <c r="M1508" s="27" t="s">
        <v>125</v>
      </c>
      <c r="N1508" s="27" t="s">
        <v>213</v>
      </c>
      <c r="O1508" s="26" t="s">
        <v>287</v>
      </c>
      <c r="P1508" s="26" t="s">
        <v>288</v>
      </c>
      <c r="Q1508" s="26" t="s">
        <v>386</v>
      </c>
      <c r="R1508" s="26">
        <v>2019</v>
      </c>
      <c r="S1508" s="22">
        <v>277687.924</v>
      </c>
      <c r="T1508" s="27" t="s">
        <v>128</v>
      </c>
      <c r="U1508" s="27" t="s">
        <v>58</v>
      </c>
      <c r="V1508" s="27">
        <v>1</v>
      </c>
    </row>
    <row r="1509" spans="1:22" ht="25.25" customHeight="1">
      <c r="A1509" s="26" t="s">
        <v>4512</v>
      </c>
      <c r="B1509" s="26" t="s">
        <v>23</v>
      </c>
      <c r="C1509" s="26" t="s">
        <v>24</v>
      </c>
      <c r="D1509" s="26" t="s">
        <v>4513</v>
      </c>
      <c r="E1509" s="30" t="s">
        <v>4514</v>
      </c>
      <c r="F1509" s="26" t="s">
        <v>383</v>
      </c>
      <c r="G1509" s="28" t="s">
        <v>384</v>
      </c>
      <c r="H1509" s="26" t="s">
        <v>4030</v>
      </c>
      <c r="I1509" s="26" t="s">
        <v>116</v>
      </c>
      <c r="J1509" s="37" t="s">
        <v>4031</v>
      </c>
      <c r="K1509" s="19">
        <v>43776</v>
      </c>
      <c r="L1509" s="19">
        <v>44681</v>
      </c>
      <c r="M1509" s="27" t="s">
        <v>48</v>
      </c>
      <c r="N1509" s="27" t="s">
        <v>1736</v>
      </c>
      <c r="O1509" s="26" t="s">
        <v>287</v>
      </c>
      <c r="P1509" s="26" t="s">
        <v>288</v>
      </c>
      <c r="Q1509" s="26" t="s">
        <v>386</v>
      </c>
      <c r="R1509" s="26">
        <v>2019</v>
      </c>
      <c r="S1509" s="22">
        <v>277687.924</v>
      </c>
      <c r="T1509" s="27" t="s">
        <v>49</v>
      </c>
      <c r="U1509" s="27" t="s">
        <v>50</v>
      </c>
      <c r="V1509" s="27">
        <v>1</v>
      </c>
    </row>
    <row r="1510" spans="1:22" ht="25.25" customHeight="1">
      <c r="A1510" s="145" t="s">
        <v>8233</v>
      </c>
      <c r="B1510" s="146" t="s">
        <v>23</v>
      </c>
      <c r="C1510" s="147" t="s">
        <v>24</v>
      </c>
      <c r="D1510" s="148" t="s">
        <v>8234</v>
      </c>
      <c r="E1510" s="148" t="s">
        <v>8235</v>
      </c>
      <c r="F1510" s="147" t="s">
        <v>383</v>
      </c>
      <c r="G1510" s="149" t="s">
        <v>8247</v>
      </c>
      <c r="H1510" s="31" t="s">
        <v>284</v>
      </c>
      <c r="I1510" s="31" t="s">
        <v>116</v>
      </c>
      <c r="J1510" s="41" t="s">
        <v>354</v>
      </c>
      <c r="K1510" s="9">
        <v>44594</v>
      </c>
      <c r="L1510" s="9">
        <v>44681</v>
      </c>
      <c r="M1510" s="146" t="s">
        <v>125</v>
      </c>
      <c r="N1510" s="145" t="s">
        <v>593</v>
      </c>
      <c r="O1510" s="31" t="s">
        <v>287</v>
      </c>
      <c r="P1510" s="31" t="s">
        <v>288</v>
      </c>
      <c r="Q1510" s="31">
        <v>1600</v>
      </c>
      <c r="R1510" s="31">
        <v>2017</v>
      </c>
      <c r="S1510" s="16">
        <v>230000</v>
      </c>
      <c r="T1510" s="146" t="s">
        <v>128</v>
      </c>
      <c r="U1510" s="146" t="s">
        <v>58</v>
      </c>
      <c r="V1510" s="27">
        <v>1</v>
      </c>
    </row>
    <row r="1511" spans="1:22" ht="25.25" customHeight="1">
      <c r="A1511" s="26" t="s">
        <v>4515</v>
      </c>
      <c r="B1511" s="27" t="s">
        <v>23</v>
      </c>
      <c r="C1511" s="27" t="s">
        <v>1219</v>
      </c>
      <c r="D1511" s="26" t="s">
        <v>4516</v>
      </c>
      <c r="E1511" s="30" t="s">
        <v>4517</v>
      </c>
      <c r="F1511" s="26" t="s">
        <v>383</v>
      </c>
      <c r="G1511" s="28" t="s">
        <v>384</v>
      </c>
      <c r="H1511" s="26" t="s">
        <v>4030</v>
      </c>
      <c r="I1511" s="26" t="s">
        <v>116</v>
      </c>
      <c r="J1511" s="37" t="s">
        <v>4031</v>
      </c>
      <c r="K1511" s="19">
        <v>43767</v>
      </c>
      <c r="L1511" s="19">
        <v>44681</v>
      </c>
      <c r="M1511" s="27" t="s">
        <v>48</v>
      </c>
      <c r="N1511" s="27" t="s">
        <v>4384</v>
      </c>
      <c r="O1511" s="26" t="s">
        <v>287</v>
      </c>
      <c r="P1511" s="26" t="s">
        <v>288</v>
      </c>
      <c r="Q1511" s="26" t="s">
        <v>386</v>
      </c>
      <c r="R1511" s="26">
        <v>2019</v>
      </c>
      <c r="S1511" s="22">
        <v>277687.924</v>
      </c>
      <c r="T1511" s="27" t="s">
        <v>49</v>
      </c>
      <c r="U1511" s="27" t="s">
        <v>50</v>
      </c>
      <c r="V1511" s="27">
        <v>1</v>
      </c>
    </row>
    <row r="1512" spans="1:22" ht="25.25" customHeight="1">
      <c r="A1512" s="40" t="s">
        <v>4518</v>
      </c>
      <c r="B1512" s="26" t="s">
        <v>23</v>
      </c>
      <c r="C1512" s="26" t="s">
        <v>24</v>
      </c>
      <c r="D1512" s="40" t="s">
        <v>4519</v>
      </c>
      <c r="E1512" s="102" t="s">
        <v>4520</v>
      </c>
      <c r="F1512" s="26" t="s">
        <v>383</v>
      </c>
      <c r="G1512" s="28" t="s">
        <v>384</v>
      </c>
      <c r="H1512" s="26" t="s">
        <v>4030</v>
      </c>
      <c r="I1512" s="26" t="s">
        <v>116</v>
      </c>
      <c r="J1512" s="37" t="s">
        <v>4521</v>
      </c>
      <c r="K1512" s="18">
        <v>43882</v>
      </c>
      <c r="L1512" s="19">
        <v>44681</v>
      </c>
      <c r="M1512" s="27" t="s">
        <v>48</v>
      </c>
      <c r="N1512" s="26" t="s">
        <v>4522</v>
      </c>
      <c r="O1512" s="26" t="s">
        <v>287</v>
      </c>
      <c r="P1512" s="26" t="s">
        <v>288</v>
      </c>
      <c r="Q1512" s="26" t="s">
        <v>386</v>
      </c>
      <c r="R1512" s="26">
        <v>2019</v>
      </c>
      <c r="S1512" s="22">
        <v>277687.924</v>
      </c>
      <c r="T1512" s="26" t="s">
        <v>49</v>
      </c>
      <c r="U1512" s="26" t="s">
        <v>326</v>
      </c>
      <c r="V1512" s="27">
        <v>1</v>
      </c>
    </row>
    <row r="1513" spans="1:22" ht="25.25" customHeight="1">
      <c r="A1513" s="26" t="s">
        <v>4523</v>
      </c>
      <c r="B1513" s="26" t="s">
        <v>23</v>
      </c>
      <c r="C1513" s="26" t="s">
        <v>24</v>
      </c>
      <c r="D1513" s="26" t="s">
        <v>4524</v>
      </c>
      <c r="E1513" s="30" t="s">
        <v>4525</v>
      </c>
      <c r="F1513" s="26" t="s">
        <v>383</v>
      </c>
      <c r="G1513" s="28" t="s">
        <v>384</v>
      </c>
      <c r="H1513" s="26" t="s">
        <v>4030</v>
      </c>
      <c r="I1513" s="26" t="s">
        <v>116</v>
      </c>
      <c r="J1513" s="37" t="s">
        <v>4031</v>
      </c>
      <c r="K1513" s="19">
        <v>43774</v>
      </c>
      <c r="L1513" s="19">
        <v>44681</v>
      </c>
      <c r="M1513" s="27" t="s">
        <v>48</v>
      </c>
      <c r="N1513" s="27" t="s">
        <v>600</v>
      </c>
      <c r="O1513" s="26" t="s">
        <v>287</v>
      </c>
      <c r="P1513" s="26" t="s">
        <v>288</v>
      </c>
      <c r="Q1513" s="26" t="s">
        <v>386</v>
      </c>
      <c r="R1513" s="26">
        <v>2019</v>
      </c>
      <c r="S1513" s="22">
        <v>277687.924</v>
      </c>
      <c r="T1513" s="27" t="s">
        <v>49</v>
      </c>
      <c r="U1513" s="27" t="s">
        <v>50</v>
      </c>
      <c r="V1513" s="27">
        <v>1</v>
      </c>
    </row>
    <row r="1514" spans="1:22" ht="25.25" customHeight="1">
      <c r="A1514" s="40" t="s">
        <v>4526</v>
      </c>
      <c r="B1514" s="26" t="s">
        <v>23</v>
      </c>
      <c r="C1514" s="26" t="s">
        <v>1219</v>
      </c>
      <c r="D1514" s="40" t="s">
        <v>4527</v>
      </c>
      <c r="E1514" s="102" t="s">
        <v>4528</v>
      </c>
      <c r="F1514" s="27" t="s">
        <v>65</v>
      </c>
      <c r="G1514" s="40" t="s">
        <v>4351</v>
      </c>
      <c r="H1514" s="27" t="s">
        <v>123</v>
      </c>
      <c r="I1514" s="26" t="s">
        <v>30</v>
      </c>
      <c r="J1514" s="28" t="s">
        <v>3341</v>
      </c>
      <c r="K1514" s="18">
        <v>43746</v>
      </c>
      <c r="L1514" s="19">
        <v>44681</v>
      </c>
      <c r="M1514" s="27" t="s">
        <v>33</v>
      </c>
      <c r="N1514" s="27">
        <v>816004</v>
      </c>
      <c r="O1514" s="27" t="s">
        <v>56</v>
      </c>
      <c r="P1514" s="27" t="s">
        <v>127</v>
      </c>
      <c r="Q1514" s="27" t="s">
        <v>119</v>
      </c>
      <c r="R1514" s="27">
        <v>2019</v>
      </c>
      <c r="S1514" s="50">
        <v>304340.70250000001</v>
      </c>
      <c r="T1514" s="27" t="s">
        <v>36</v>
      </c>
      <c r="U1514" s="27" t="s">
        <v>37</v>
      </c>
      <c r="V1514" s="27">
        <v>1</v>
      </c>
    </row>
    <row r="1515" spans="1:22" ht="25.25" customHeight="1">
      <c r="A1515" s="40" t="s">
        <v>4529</v>
      </c>
      <c r="B1515" s="26" t="s">
        <v>23</v>
      </c>
      <c r="C1515" s="26" t="s">
        <v>1219</v>
      </c>
      <c r="D1515" s="40" t="s">
        <v>4530</v>
      </c>
      <c r="E1515" s="102" t="s">
        <v>4531</v>
      </c>
      <c r="F1515" s="27" t="s">
        <v>65</v>
      </c>
      <c r="G1515" s="40" t="s">
        <v>4351</v>
      </c>
      <c r="H1515" s="27" t="s">
        <v>123</v>
      </c>
      <c r="I1515" s="26" t="s">
        <v>30</v>
      </c>
      <c r="J1515" s="28" t="s">
        <v>3341</v>
      </c>
      <c r="K1515" s="18">
        <v>43746</v>
      </c>
      <c r="L1515" s="19">
        <v>44681</v>
      </c>
      <c r="M1515" s="27" t="s">
        <v>33</v>
      </c>
      <c r="N1515" s="27">
        <v>816004</v>
      </c>
      <c r="O1515" s="27" t="s">
        <v>56</v>
      </c>
      <c r="P1515" s="27" t="s">
        <v>127</v>
      </c>
      <c r="Q1515" s="27" t="s">
        <v>119</v>
      </c>
      <c r="R1515" s="27">
        <v>2019</v>
      </c>
      <c r="S1515" s="50">
        <v>304343.70250000001</v>
      </c>
      <c r="T1515" s="27" t="s">
        <v>36</v>
      </c>
      <c r="U1515" s="27" t="s">
        <v>37</v>
      </c>
      <c r="V1515" s="27">
        <v>1</v>
      </c>
    </row>
    <row r="1516" spans="1:22" ht="25.25" customHeight="1">
      <c r="A1516" s="40" t="s">
        <v>4532</v>
      </c>
      <c r="B1516" s="26" t="s">
        <v>23</v>
      </c>
      <c r="C1516" s="26" t="s">
        <v>1219</v>
      </c>
      <c r="D1516" s="40" t="s">
        <v>4533</v>
      </c>
      <c r="E1516" s="102" t="s">
        <v>4534</v>
      </c>
      <c r="F1516" s="27" t="s">
        <v>65</v>
      </c>
      <c r="G1516" s="40" t="s">
        <v>4351</v>
      </c>
      <c r="H1516" s="27" t="s">
        <v>123</v>
      </c>
      <c r="I1516" s="26" t="s">
        <v>30</v>
      </c>
      <c r="J1516" s="28" t="s">
        <v>3341</v>
      </c>
      <c r="K1516" s="18">
        <v>43746</v>
      </c>
      <c r="L1516" s="19">
        <v>44681</v>
      </c>
      <c r="M1516" s="27" t="s">
        <v>33</v>
      </c>
      <c r="N1516" s="27">
        <v>814003</v>
      </c>
      <c r="O1516" s="27" t="s">
        <v>56</v>
      </c>
      <c r="P1516" s="27" t="s">
        <v>127</v>
      </c>
      <c r="Q1516" s="27" t="s">
        <v>119</v>
      </c>
      <c r="R1516" s="27">
        <v>2019</v>
      </c>
      <c r="S1516" s="50">
        <v>304342.70250000001</v>
      </c>
      <c r="T1516" s="27" t="s">
        <v>36</v>
      </c>
      <c r="U1516" s="27" t="s">
        <v>37</v>
      </c>
      <c r="V1516" s="27">
        <v>1</v>
      </c>
    </row>
    <row r="1517" spans="1:22" ht="25.25" customHeight="1">
      <c r="A1517" s="40" t="s">
        <v>4535</v>
      </c>
      <c r="B1517" s="26" t="s">
        <v>23</v>
      </c>
      <c r="C1517" s="26" t="s">
        <v>1219</v>
      </c>
      <c r="D1517" s="40" t="s">
        <v>4536</v>
      </c>
      <c r="E1517" s="102" t="s">
        <v>4537</v>
      </c>
      <c r="F1517" s="27" t="s">
        <v>65</v>
      </c>
      <c r="G1517" s="40" t="s">
        <v>4351</v>
      </c>
      <c r="H1517" s="27" t="s">
        <v>123</v>
      </c>
      <c r="I1517" s="26" t="s">
        <v>30</v>
      </c>
      <c r="J1517" s="28" t="s">
        <v>3341</v>
      </c>
      <c r="K1517" s="18">
        <v>43746</v>
      </c>
      <c r="L1517" s="19">
        <v>44681</v>
      </c>
      <c r="M1517" s="27" t="s">
        <v>33</v>
      </c>
      <c r="N1517" s="27">
        <v>816004</v>
      </c>
      <c r="O1517" s="27" t="s">
        <v>56</v>
      </c>
      <c r="P1517" s="27" t="s">
        <v>127</v>
      </c>
      <c r="Q1517" s="27" t="s">
        <v>119</v>
      </c>
      <c r="R1517" s="27">
        <v>2019</v>
      </c>
      <c r="S1517" s="50">
        <v>304341.70250000001</v>
      </c>
      <c r="T1517" s="27" t="s">
        <v>36</v>
      </c>
      <c r="U1517" s="27" t="s">
        <v>37</v>
      </c>
      <c r="V1517" s="27">
        <v>1</v>
      </c>
    </row>
    <row r="1518" spans="1:22" ht="25.25" customHeight="1">
      <c r="A1518" s="40" t="s">
        <v>4538</v>
      </c>
      <c r="B1518" s="26" t="s">
        <v>23</v>
      </c>
      <c r="C1518" s="26" t="s">
        <v>1219</v>
      </c>
      <c r="D1518" s="40" t="s">
        <v>4539</v>
      </c>
      <c r="E1518" s="102" t="s">
        <v>4540</v>
      </c>
      <c r="F1518" s="27" t="s">
        <v>65</v>
      </c>
      <c r="G1518" s="40" t="s">
        <v>4351</v>
      </c>
      <c r="H1518" s="27" t="s">
        <v>123</v>
      </c>
      <c r="I1518" s="26" t="s">
        <v>30</v>
      </c>
      <c r="J1518" s="28" t="s">
        <v>3341</v>
      </c>
      <c r="K1518" s="18">
        <v>43746</v>
      </c>
      <c r="L1518" s="19">
        <v>44681</v>
      </c>
      <c r="M1518" s="27" t="s">
        <v>33</v>
      </c>
      <c r="N1518" s="27">
        <v>815003</v>
      </c>
      <c r="O1518" s="27" t="s">
        <v>56</v>
      </c>
      <c r="P1518" s="27" t="s">
        <v>127</v>
      </c>
      <c r="Q1518" s="27" t="s">
        <v>119</v>
      </c>
      <c r="R1518" s="27">
        <v>2019</v>
      </c>
      <c r="S1518" s="50">
        <v>304339.70250000001</v>
      </c>
      <c r="T1518" s="27" t="s">
        <v>36</v>
      </c>
      <c r="U1518" s="27" t="s">
        <v>37</v>
      </c>
      <c r="V1518" s="27">
        <v>1</v>
      </c>
    </row>
    <row r="1519" spans="1:22" ht="25.25" customHeight="1">
      <c r="A1519" s="37" t="s">
        <v>4541</v>
      </c>
      <c r="B1519" s="26" t="s">
        <v>23</v>
      </c>
      <c r="C1519" s="26" t="s">
        <v>24</v>
      </c>
      <c r="D1519" s="27" t="s">
        <v>4542</v>
      </c>
      <c r="E1519" s="20" t="s">
        <v>4543</v>
      </c>
      <c r="F1519" s="40" t="s">
        <v>65</v>
      </c>
      <c r="G1519" s="26" t="s">
        <v>3360</v>
      </c>
      <c r="H1519" s="26" t="s">
        <v>1227</v>
      </c>
      <c r="I1519" s="26" t="s">
        <v>116</v>
      </c>
      <c r="J1519" s="37" t="s">
        <v>4031</v>
      </c>
      <c r="K1519" s="18">
        <v>43787</v>
      </c>
      <c r="L1519" s="19">
        <v>44681</v>
      </c>
      <c r="M1519" s="27" t="s">
        <v>48</v>
      </c>
      <c r="N1519" s="27" t="s">
        <v>4544</v>
      </c>
      <c r="O1519" s="27" t="s">
        <v>56</v>
      </c>
      <c r="P1519" s="27" t="s">
        <v>127</v>
      </c>
      <c r="Q1519" s="27" t="s">
        <v>119</v>
      </c>
      <c r="R1519" s="27">
        <v>2019</v>
      </c>
      <c r="S1519" s="50">
        <v>419281.6165</v>
      </c>
      <c r="T1519" s="27" t="s">
        <v>49</v>
      </c>
      <c r="U1519" s="27" t="s">
        <v>50</v>
      </c>
      <c r="V1519" s="27">
        <v>1</v>
      </c>
    </row>
    <row r="1520" spans="1:22" ht="25.25" customHeight="1">
      <c r="A1520" s="40" t="s">
        <v>4545</v>
      </c>
      <c r="B1520" s="26" t="s">
        <v>23</v>
      </c>
      <c r="C1520" s="26" t="s">
        <v>24</v>
      </c>
      <c r="D1520" s="40" t="s">
        <v>4546</v>
      </c>
      <c r="E1520" s="102" t="s">
        <v>4547</v>
      </c>
      <c r="F1520" s="26" t="s">
        <v>65</v>
      </c>
      <c r="G1520" s="26" t="s">
        <v>3699</v>
      </c>
      <c r="H1520" s="26" t="s">
        <v>1227</v>
      </c>
      <c r="I1520" s="26" t="s">
        <v>116</v>
      </c>
      <c r="J1520" s="37" t="s">
        <v>4031</v>
      </c>
      <c r="K1520" s="19">
        <v>43811</v>
      </c>
      <c r="L1520" s="19">
        <v>44681</v>
      </c>
      <c r="M1520" s="27" t="s">
        <v>48</v>
      </c>
      <c r="N1520" s="26" t="s">
        <v>4473</v>
      </c>
      <c r="O1520" s="26" t="s">
        <v>56</v>
      </c>
      <c r="P1520" s="26" t="s">
        <v>127</v>
      </c>
      <c r="Q1520" s="26" t="s">
        <v>119</v>
      </c>
      <c r="R1520" s="26">
        <v>2019</v>
      </c>
      <c r="S1520" s="111">
        <v>419281.62</v>
      </c>
      <c r="T1520" s="26" t="s">
        <v>49</v>
      </c>
      <c r="U1520" s="26" t="s">
        <v>50</v>
      </c>
      <c r="V1520" s="27">
        <v>1</v>
      </c>
    </row>
    <row r="1521" spans="1:22" ht="25.25" customHeight="1">
      <c r="A1521" s="37" t="s">
        <v>4548</v>
      </c>
      <c r="B1521" s="26" t="s">
        <v>23</v>
      </c>
      <c r="C1521" s="26" t="s">
        <v>24</v>
      </c>
      <c r="D1521" s="27" t="s">
        <v>4549</v>
      </c>
      <c r="E1521" s="20" t="s">
        <v>4550</v>
      </c>
      <c r="F1521" s="40" t="s">
        <v>65</v>
      </c>
      <c r="G1521" s="26" t="s">
        <v>3360</v>
      </c>
      <c r="H1521" s="26" t="s">
        <v>1227</v>
      </c>
      <c r="I1521" s="26" t="s">
        <v>116</v>
      </c>
      <c r="J1521" s="37" t="s">
        <v>4031</v>
      </c>
      <c r="K1521" s="18">
        <v>43787</v>
      </c>
      <c r="L1521" s="19">
        <v>44681</v>
      </c>
      <c r="M1521" s="27" t="s">
        <v>48</v>
      </c>
      <c r="N1521" s="27" t="s">
        <v>4544</v>
      </c>
      <c r="O1521" s="27" t="s">
        <v>56</v>
      </c>
      <c r="P1521" s="27" t="s">
        <v>127</v>
      </c>
      <c r="Q1521" s="27" t="s">
        <v>119</v>
      </c>
      <c r="R1521" s="27">
        <v>2019</v>
      </c>
      <c r="S1521" s="50">
        <v>419281.6165</v>
      </c>
      <c r="T1521" s="27" t="s">
        <v>49</v>
      </c>
      <c r="U1521" s="27" t="s">
        <v>50</v>
      </c>
      <c r="V1521" s="27">
        <v>1</v>
      </c>
    </row>
    <row r="1522" spans="1:22" ht="25.25" customHeight="1">
      <c r="A1522" s="37" t="s">
        <v>4551</v>
      </c>
      <c r="B1522" s="26" t="s">
        <v>23</v>
      </c>
      <c r="C1522" s="26" t="s">
        <v>24</v>
      </c>
      <c r="D1522" s="27" t="s">
        <v>4552</v>
      </c>
      <c r="E1522" s="20" t="s">
        <v>4553</v>
      </c>
      <c r="F1522" s="40" t="s">
        <v>65</v>
      </c>
      <c r="G1522" s="26" t="s">
        <v>3360</v>
      </c>
      <c r="H1522" s="26" t="s">
        <v>1227</v>
      </c>
      <c r="I1522" s="26" t="s">
        <v>116</v>
      </c>
      <c r="J1522" s="37" t="s">
        <v>4031</v>
      </c>
      <c r="K1522" s="18">
        <v>43787</v>
      </c>
      <c r="L1522" s="19">
        <v>44681</v>
      </c>
      <c r="M1522" s="27" t="s">
        <v>48</v>
      </c>
      <c r="N1522" s="27" t="s">
        <v>4544</v>
      </c>
      <c r="O1522" s="27" t="s">
        <v>56</v>
      </c>
      <c r="P1522" s="27" t="s">
        <v>127</v>
      </c>
      <c r="Q1522" s="27" t="s">
        <v>119</v>
      </c>
      <c r="R1522" s="27">
        <v>2019</v>
      </c>
      <c r="S1522" s="112">
        <v>419281.6165</v>
      </c>
      <c r="T1522" s="27" t="s">
        <v>49</v>
      </c>
      <c r="U1522" s="27" t="s">
        <v>50</v>
      </c>
      <c r="V1522" s="27">
        <v>1</v>
      </c>
    </row>
    <row r="1523" spans="1:22" ht="25.25" customHeight="1">
      <c r="A1523" s="26" t="s">
        <v>4554</v>
      </c>
      <c r="B1523" s="26" t="s">
        <v>23</v>
      </c>
      <c r="C1523" s="26" t="s">
        <v>1219</v>
      </c>
      <c r="D1523" s="26" t="s">
        <v>4555</v>
      </c>
      <c r="E1523" s="30" t="s">
        <v>4556</v>
      </c>
      <c r="F1523" s="26" t="s">
        <v>383</v>
      </c>
      <c r="G1523" s="26" t="s">
        <v>4170</v>
      </c>
      <c r="H1523" s="26" t="s">
        <v>4226</v>
      </c>
      <c r="I1523" s="26" t="s">
        <v>116</v>
      </c>
      <c r="J1523" s="37" t="s">
        <v>83</v>
      </c>
      <c r="K1523" s="19">
        <v>43739</v>
      </c>
      <c r="L1523" s="19">
        <v>44681</v>
      </c>
      <c r="M1523" s="26" t="s">
        <v>84</v>
      </c>
      <c r="N1523" s="26" t="s">
        <v>32</v>
      </c>
      <c r="O1523" s="26" t="s">
        <v>287</v>
      </c>
      <c r="P1523" s="26" t="s">
        <v>385</v>
      </c>
      <c r="Q1523" s="26" t="s">
        <v>289</v>
      </c>
      <c r="R1523" s="26">
        <v>2019</v>
      </c>
      <c r="S1523" s="22">
        <v>283635.96549999999</v>
      </c>
      <c r="T1523" s="26" t="s">
        <v>85</v>
      </c>
      <c r="U1523" s="26" t="s">
        <v>86</v>
      </c>
      <c r="V1523" s="27">
        <v>1</v>
      </c>
    </row>
    <row r="1524" spans="1:22" ht="25.25" customHeight="1">
      <c r="A1524" s="26" t="s">
        <v>4557</v>
      </c>
      <c r="B1524" s="26" t="s">
        <v>23</v>
      </c>
      <c r="C1524" s="26" t="s">
        <v>1219</v>
      </c>
      <c r="D1524" s="26" t="s">
        <v>4558</v>
      </c>
      <c r="E1524" s="30" t="s">
        <v>4559</v>
      </c>
      <c r="F1524" s="26" t="s">
        <v>383</v>
      </c>
      <c r="G1524" s="26" t="s">
        <v>4170</v>
      </c>
      <c r="H1524" s="26" t="s">
        <v>4226</v>
      </c>
      <c r="I1524" s="26" t="s">
        <v>116</v>
      </c>
      <c r="J1524" s="37" t="s">
        <v>83</v>
      </c>
      <c r="K1524" s="19">
        <v>43739</v>
      </c>
      <c r="L1524" s="19">
        <v>44681</v>
      </c>
      <c r="M1524" s="26" t="s">
        <v>84</v>
      </c>
      <c r="N1524" s="26" t="s">
        <v>4560</v>
      </c>
      <c r="O1524" s="26" t="s">
        <v>287</v>
      </c>
      <c r="P1524" s="26" t="s">
        <v>385</v>
      </c>
      <c r="Q1524" s="26" t="s">
        <v>289</v>
      </c>
      <c r="R1524" s="26">
        <v>2019</v>
      </c>
      <c r="S1524" s="22">
        <v>283635.96549999999</v>
      </c>
      <c r="T1524" s="26" t="s">
        <v>85</v>
      </c>
      <c r="U1524" s="26" t="s">
        <v>86</v>
      </c>
      <c r="V1524" s="27">
        <v>1</v>
      </c>
    </row>
    <row r="1525" spans="1:22" ht="25.25" customHeight="1">
      <c r="A1525" s="26" t="s">
        <v>4561</v>
      </c>
      <c r="B1525" s="26" t="s">
        <v>23</v>
      </c>
      <c r="C1525" s="26" t="s">
        <v>1219</v>
      </c>
      <c r="D1525" s="39" t="s">
        <v>4562</v>
      </c>
      <c r="E1525" s="89" t="s">
        <v>4563</v>
      </c>
      <c r="F1525" s="26" t="s">
        <v>383</v>
      </c>
      <c r="G1525" s="26" t="s">
        <v>4170</v>
      </c>
      <c r="H1525" s="26" t="s">
        <v>4226</v>
      </c>
      <c r="I1525" s="26" t="s">
        <v>116</v>
      </c>
      <c r="J1525" s="37" t="s">
        <v>83</v>
      </c>
      <c r="K1525" s="19">
        <v>43739</v>
      </c>
      <c r="L1525" s="19">
        <v>44681</v>
      </c>
      <c r="M1525" s="26" t="s">
        <v>84</v>
      </c>
      <c r="N1525" s="26" t="s">
        <v>4564</v>
      </c>
      <c r="O1525" s="26" t="s">
        <v>287</v>
      </c>
      <c r="P1525" s="26" t="s">
        <v>385</v>
      </c>
      <c r="Q1525" s="26" t="s">
        <v>289</v>
      </c>
      <c r="R1525" s="26">
        <v>2019</v>
      </c>
      <c r="S1525" s="22">
        <v>265725.96899999998</v>
      </c>
      <c r="T1525" s="26" t="s">
        <v>85</v>
      </c>
      <c r="U1525" s="26" t="s">
        <v>86</v>
      </c>
      <c r="V1525" s="27">
        <v>1</v>
      </c>
    </row>
    <row r="1526" spans="1:22" ht="25.25" customHeight="1">
      <c r="A1526" s="40" t="s">
        <v>4565</v>
      </c>
      <c r="B1526" s="26" t="s">
        <v>23</v>
      </c>
      <c r="C1526" s="26" t="s">
        <v>24</v>
      </c>
      <c r="D1526" s="40" t="s">
        <v>4566</v>
      </c>
      <c r="E1526" s="102" t="s">
        <v>4567</v>
      </c>
      <c r="F1526" s="26" t="s">
        <v>65</v>
      </c>
      <c r="G1526" s="26" t="s">
        <v>3699</v>
      </c>
      <c r="H1526" s="26" t="s">
        <v>1227</v>
      </c>
      <c r="I1526" s="26" t="s">
        <v>116</v>
      </c>
      <c r="J1526" s="37" t="s">
        <v>4031</v>
      </c>
      <c r="K1526" s="19">
        <v>43811</v>
      </c>
      <c r="L1526" s="19">
        <v>44681</v>
      </c>
      <c r="M1526" s="27" t="s">
        <v>48</v>
      </c>
      <c r="N1526" s="26" t="s">
        <v>32</v>
      </c>
      <c r="O1526" s="26" t="s">
        <v>56</v>
      </c>
      <c r="P1526" s="26" t="s">
        <v>127</v>
      </c>
      <c r="Q1526" s="26" t="s">
        <v>119</v>
      </c>
      <c r="R1526" s="26">
        <v>2019</v>
      </c>
      <c r="S1526" s="111">
        <v>419281.62</v>
      </c>
      <c r="T1526" s="26" t="s">
        <v>49</v>
      </c>
      <c r="U1526" s="26" t="s">
        <v>50</v>
      </c>
      <c r="V1526" s="27">
        <v>1</v>
      </c>
    </row>
    <row r="1527" spans="1:22" ht="25.25" customHeight="1">
      <c r="A1527" s="26" t="s">
        <v>4568</v>
      </c>
      <c r="B1527" s="26" t="s">
        <v>23</v>
      </c>
      <c r="C1527" s="26" t="s">
        <v>1219</v>
      </c>
      <c r="D1527" s="26" t="s">
        <v>4569</v>
      </c>
      <c r="E1527" s="30" t="s">
        <v>4570</v>
      </c>
      <c r="F1527" s="26" t="s">
        <v>383</v>
      </c>
      <c r="G1527" s="26" t="s">
        <v>4170</v>
      </c>
      <c r="H1527" s="26" t="s">
        <v>4226</v>
      </c>
      <c r="I1527" s="26" t="s">
        <v>116</v>
      </c>
      <c r="J1527" s="37" t="s">
        <v>83</v>
      </c>
      <c r="K1527" s="19">
        <v>43739</v>
      </c>
      <c r="L1527" s="19">
        <v>44681</v>
      </c>
      <c r="M1527" s="26" t="s">
        <v>84</v>
      </c>
      <c r="N1527" s="26" t="s">
        <v>4564</v>
      </c>
      <c r="O1527" s="26" t="s">
        <v>287</v>
      </c>
      <c r="P1527" s="26" t="s">
        <v>385</v>
      </c>
      <c r="Q1527" s="26" t="s">
        <v>289</v>
      </c>
      <c r="R1527" s="26">
        <v>2019</v>
      </c>
      <c r="S1527" s="22">
        <v>283635.96549999999</v>
      </c>
      <c r="T1527" s="26" t="s">
        <v>85</v>
      </c>
      <c r="U1527" s="26" t="s">
        <v>86</v>
      </c>
      <c r="V1527" s="27">
        <v>1</v>
      </c>
    </row>
    <row r="1528" spans="1:22" ht="25.25" customHeight="1">
      <c r="A1528" s="26" t="s">
        <v>4571</v>
      </c>
      <c r="B1528" s="26" t="s">
        <v>23</v>
      </c>
      <c r="C1528" s="26" t="s">
        <v>1219</v>
      </c>
      <c r="D1528" s="26" t="s">
        <v>4572</v>
      </c>
      <c r="E1528" s="30" t="s">
        <v>4573</v>
      </c>
      <c r="F1528" s="26" t="s">
        <v>383</v>
      </c>
      <c r="G1528" s="26" t="s">
        <v>4170</v>
      </c>
      <c r="H1528" s="26" t="s">
        <v>4226</v>
      </c>
      <c r="I1528" s="26" t="s">
        <v>116</v>
      </c>
      <c r="J1528" s="37" t="s">
        <v>83</v>
      </c>
      <c r="K1528" s="19">
        <v>43739</v>
      </c>
      <c r="L1528" s="19">
        <v>44681</v>
      </c>
      <c r="M1528" s="26" t="s">
        <v>84</v>
      </c>
      <c r="N1528" s="26" t="s">
        <v>4564</v>
      </c>
      <c r="O1528" s="26" t="s">
        <v>287</v>
      </c>
      <c r="P1528" s="26" t="s">
        <v>385</v>
      </c>
      <c r="Q1528" s="26" t="s">
        <v>289</v>
      </c>
      <c r="R1528" s="26">
        <v>2019</v>
      </c>
      <c r="S1528" s="22">
        <v>283635.96549999999</v>
      </c>
      <c r="T1528" s="26" t="s">
        <v>85</v>
      </c>
      <c r="U1528" s="26" t="s">
        <v>86</v>
      </c>
      <c r="V1528" s="27">
        <v>1</v>
      </c>
    </row>
    <row r="1529" spans="1:22" ht="25.25" customHeight="1">
      <c r="A1529" s="26" t="s">
        <v>4574</v>
      </c>
      <c r="B1529" s="26" t="s">
        <v>23</v>
      </c>
      <c r="C1529" s="26" t="s">
        <v>1219</v>
      </c>
      <c r="D1529" s="26" t="s">
        <v>4575</v>
      </c>
      <c r="E1529" s="30" t="s">
        <v>4576</v>
      </c>
      <c r="F1529" s="26" t="s">
        <v>383</v>
      </c>
      <c r="G1529" s="26" t="s">
        <v>4170</v>
      </c>
      <c r="H1529" s="26" t="s">
        <v>4226</v>
      </c>
      <c r="I1529" s="26" t="s">
        <v>116</v>
      </c>
      <c r="J1529" s="37" t="s">
        <v>83</v>
      </c>
      <c r="K1529" s="19">
        <v>43739</v>
      </c>
      <c r="L1529" s="19">
        <v>44681</v>
      </c>
      <c r="M1529" s="26" t="s">
        <v>84</v>
      </c>
      <c r="N1529" s="26" t="s">
        <v>4564</v>
      </c>
      <c r="O1529" s="26" t="s">
        <v>287</v>
      </c>
      <c r="P1529" s="26" t="s">
        <v>385</v>
      </c>
      <c r="Q1529" s="26" t="s">
        <v>289</v>
      </c>
      <c r="R1529" s="26">
        <v>2019</v>
      </c>
      <c r="S1529" s="22">
        <v>283635.96549999999</v>
      </c>
      <c r="T1529" s="26" t="s">
        <v>85</v>
      </c>
      <c r="U1529" s="26" t="s">
        <v>86</v>
      </c>
      <c r="V1529" s="27">
        <v>1</v>
      </c>
    </row>
    <row r="1530" spans="1:22" ht="25.25" customHeight="1">
      <c r="A1530" s="26" t="s">
        <v>4577</v>
      </c>
      <c r="B1530" s="26" t="s">
        <v>23</v>
      </c>
      <c r="C1530" s="26" t="s">
        <v>1219</v>
      </c>
      <c r="D1530" s="26" t="s">
        <v>4578</v>
      </c>
      <c r="E1530" s="30" t="s">
        <v>4579</v>
      </c>
      <c r="F1530" s="26" t="s">
        <v>383</v>
      </c>
      <c r="G1530" s="26" t="s">
        <v>4170</v>
      </c>
      <c r="H1530" s="26" t="s">
        <v>4226</v>
      </c>
      <c r="I1530" s="26" t="s">
        <v>116</v>
      </c>
      <c r="J1530" s="37" t="s">
        <v>83</v>
      </c>
      <c r="K1530" s="19">
        <v>43739</v>
      </c>
      <c r="L1530" s="19">
        <v>44681</v>
      </c>
      <c r="M1530" s="26" t="s">
        <v>84</v>
      </c>
      <c r="N1530" s="26" t="s">
        <v>4564</v>
      </c>
      <c r="O1530" s="26" t="s">
        <v>287</v>
      </c>
      <c r="P1530" s="26" t="s">
        <v>385</v>
      </c>
      <c r="Q1530" s="26" t="s">
        <v>289</v>
      </c>
      <c r="R1530" s="26">
        <v>2019</v>
      </c>
      <c r="S1530" s="22">
        <v>283635.96549999999</v>
      </c>
      <c r="T1530" s="26" t="s">
        <v>85</v>
      </c>
      <c r="U1530" s="26" t="s">
        <v>86</v>
      </c>
      <c r="V1530" s="27">
        <v>1</v>
      </c>
    </row>
    <row r="1531" spans="1:22" ht="25.25" customHeight="1">
      <c r="A1531" s="26" t="s">
        <v>4580</v>
      </c>
      <c r="B1531" s="26" t="s">
        <v>23</v>
      </c>
      <c r="C1531" s="26" t="s">
        <v>1219</v>
      </c>
      <c r="D1531" s="26" t="s">
        <v>4581</v>
      </c>
      <c r="E1531" s="30" t="s">
        <v>4582</v>
      </c>
      <c r="F1531" s="26" t="s">
        <v>383</v>
      </c>
      <c r="G1531" s="26" t="s">
        <v>4170</v>
      </c>
      <c r="H1531" s="26" t="s">
        <v>4226</v>
      </c>
      <c r="I1531" s="26" t="s">
        <v>116</v>
      </c>
      <c r="J1531" s="37" t="s">
        <v>83</v>
      </c>
      <c r="K1531" s="19">
        <v>43739</v>
      </c>
      <c r="L1531" s="19">
        <v>44681</v>
      </c>
      <c r="M1531" s="26" t="s">
        <v>84</v>
      </c>
      <c r="N1531" s="26" t="s">
        <v>4564</v>
      </c>
      <c r="O1531" s="26" t="s">
        <v>287</v>
      </c>
      <c r="P1531" s="26" t="s">
        <v>385</v>
      </c>
      <c r="Q1531" s="26" t="s">
        <v>289</v>
      </c>
      <c r="R1531" s="26">
        <v>2019</v>
      </c>
      <c r="S1531" s="22">
        <v>265725.96899999998</v>
      </c>
      <c r="T1531" s="26" t="s">
        <v>85</v>
      </c>
      <c r="U1531" s="26" t="s">
        <v>86</v>
      </c>
      <c r="V1531" s="27">
        <v>1</v>
      </c>
    </row>
    <row r="1532" spans="1:22" ht="25.25" customHeight="1">
      <c r="A1532" s="26" t="s">
        <v>4583</v>
      </c>
      <c r="B1532" s="26" t="s">
        <v>23</v>
      </c>
      <c r="C1532" s="26" t="s">
        <v>1219</v>
      </c>
      <c r="D1532" s="26" t="s">
        <v>4584</v>
      </c>
      <c r="E1532" s="30" t="s">
        <v>4585</v>
      </c>
      <c r="F1532" s="26" t="s">
        <v>383</v>
      </c>
      <c r="G1532" s="26" t="s">
        <v>4170</v>
      </c>
      <c r="H1532" s="26" t="s">
        <v>4226</v>
      </c>
      <c r="I1532" s="26" t="s">
        <v>116</v>
      </c>
      <c r="J1532" s="37" t="s">
        <v>83</v>
      </c>
      <c r="K1532" s="19">
        <v>43739</v>
      </c>
      <c r="L1532" s="19">
        <v>44681</v>
      </c>
      <c r="M1532" s="26" t="s">
        <v>84</v>
      </c>
      <c r="N1532" s="26" t="s">
        <v>4564</v>
      </c>
      <c r="O1532" s="26" t="s">
        <v>287</v>
      </c>
      <c r="P1532" s="26" t="s">
        <v>385</v>
      </c>
      <c r="Q1532" s="26" t="s">
        <v>289</v>
      </c>
      <c r="R1532" s="26">
        <v>2019</v>
      </c>
      <c r="S1532" s="22">
        <v>265725.96899999998</v>
      </c>
      <c r="T1532" s="26" t="s">
        <v>85</v>
      </c>
      <c r="U1532" s="26" t="s">
        <v>86</v>
      </c>
      <c r="V1532" s="27">
        <v>1</v>
      </c>
    </row>
    <row r="1533" spans="1:22" ht="25.25" customHeight="1">
      <c r="A1533" s="26" t="s">
        <v>4586</v>
      </c>
      <c r="B1533" s="26" t="s">
        <v>23</v>
      </c>
      <c r="C1533" s="26" t="s">
        <v>1219</v>
      </c>
      <c r="D1533" s="26" t="s">
        <v>4587</v>
      </c>
      <c r="E1533" s="30" t="s">
        <v>4588</v>
      </c>
      <c r="F1533" s="26" t="s">
        <v>383</v>
      </c>
      <c r="G1533" s="26" t="s">
        <v>4170</v>
      </c>
      <c r="H1533" s="26" t="s">
        <v>4226</v>
      </c>
      <c r="I1533" s="26" t="s">
        <v>116</v>
      </c>
      <c r="J1533" s="37" t="s">
        <v>83</v>
      </c>
      <c r="K1533" s="19">
        <v>43739</v>
      </c>
      <c r="L1533" s="19">
        <v>44681</v>
      </c>
      <c r="M1533" s="26" t="s">
        <v>84</v>
      </c>
      <c r="N1533" s="26" t="s">
        <v>4564</v>
      </c>
      <c r="O1533" s="26" t="s">
        <v>287</v>
      </c>
      <c r="P1533" s="26" t="s">
        <v>385</v>
      </c>
      <c r="Q1533" s="26" t="s">
        <v>289</v>
      </c>
      <c r="R1533" s="26">
        <v>2019</v>
      </c>
      <c r="S1533" s="22">
        <v>283635.96549999999</v>
      </c>
      <c r="T1533" s="26" t="s">
        <v>85</v>
      </c>
      <c r="U1533" s="26" t="s">
        <v>86</v>
      </c>
      <c r="V1533" s="27">
        <v>1</v>
      </c>
    </row>
    <row r="1534" spans="1:22" ht="25.25" customHeight="1">
      <c r="A1534" s="26" t="s">
        <v>4589</v>
      </c>
      <c r="B1534" s="26" t="s">
        <v>23</v>
      </c>
      <c r="C1534" s="26" t="s">
        <v>1219</v>
      </c>
      <c r="D1534" s="26" t="s">
        <v>4590</v>
      </c>
      <c r="E1534" s="30" t="s">
        <v>4591</v>
      </c>
      <c r="F1534" s="26" t="s">
        <v>383</v>
      </c>
      <c r="G1534" s="26" t="s">
        <v>4170</v>
      </c>
      <c r="H1534" s="26" t="s">
        <v>4226</v>
      </c>
      <c r="I1534" s="26" t="s">
        <v>116</v>
      </c>
      <c r="J1534" s="37" t="s">
        <v>83</v>
      </c>
      <c r="K1534" s="19">
        <v>43739</v>
      </c>
      <c r="L1534" s="19">
        <v>44681</v>
      </c>
      <c r="M1534" s="26" t="s">
        <v>84</v>
      </c>
      <c r="N1534" s="26" t="s">
        <v>4564</v>
      </c>
      <c r="O1534" s="26" t="s">
        <v>287</v>
      </c>
      <c r="P1534" s="26" t="s">
        <v>385</v>
      </c>
      <c r="Q1534" s="26" t="s">
        <v>289</v>
      </c>
      <c r="R1534" s="26">
        <v>2019</v>
      </c>
      <c r="S1534" s="22">
        <v>283635.96549999999</v>
      </c>
      <c r="T1534" s="26" t="s">
        <v>85</v>
      </c>
      <c r="U1534" s="26" t="s">
        <v>86</v>
      </c>
      <c r="V1534" s="27">
        <v>1</v>
      </c>
    </row>
    <row r="1535" spans="1:22" ht="25.25" customHeight="1">
      <c r="A1535" s="26" t="s">
        <v>4592</v>
      </c>
      <c r="B1535" s="26" t="s">
        <v>23</v>
      </c>
      <c r="C1535" s="26" t="s">
        <v>1219</v>
      </c>
      <c r="D1535" s="26" t="s">
        <v>4593</v>
      </c>
      <c r="E1535" s="30" t="s">
        <v>4594</v>
      </c>
      <c r="F1535" s="26" t="s">
        <v>383</v>
      </c>
      <c r="G1535" s="26" t="s">
        <v>4170</v>
      </c>
      <c r="H1535" s="26" t="s">
        <v>4226</v>
      </c>
      <c r="I1535" s="26" t="s">
        <v>116</v>
      </c>
      <c r="J1535" s="37" t="s">
        <v>83</v>
      </c>
      <c r="K1535" s="19">
        <v>43739</v>
      </c>
      <c r="L1535" s="19">
        <v>44681</v>
      </c>
      <c r="M1535" s="26" t="s">
        <v>84</v>
      </c>
      <c r="N1535" s="26" t="s">
        <v>4564</v>
      </c>
      <c r="O1535" s="26" t="s">
        <v>287</v>
      </c>
      <c r="P1535" s="26" t="s">
        <v>385</v>
      </c>
      <c r="Q1535" s="26" t="s">
        <v>289</v>
      </c>
      <c r="R1535" s="26">
        <v>2019</v>
      </c>
      <c r="S1535" s="22">
        <v>265725.96899999998</v>
      </c>
      <c r="T1535" s="26" t="s">
        <v>85</v>
      </c>
      <c r="U1535" s="26" t="s">
        <v>86</v>
      </c>
      <c r="V1535" s="27">
        <v>1</v>
      </c>
    </row>
    <row r="1536" spans="1:22" ht="25.25" customHeight="1">
      <c r="A1536" s="26" t="s">
        <v>4595</v>
      </c>
      <c r="B1536" s="26" t="s">
        <v>23</v>
      </c>
      <c r="C1536" s="26" t="s">
        <v>1219</v>
      </c>
      <c r="D1536" s="26" t="s">
        <v>4596</v>
      </c>
      <c r="E1536" s="30" t="s">
        <v>4597</v>
      </c>
      <c r="F1536" s="26" t="s">
        <v>383</v>
      </c>
      <c r="G1536" s="26" t="s">
        <v>4170</v>
      </c>
      <c r="H1536" s="26" t="s">
        <v>4226</v>
      </c>
      <c r="I1536" s="26" t="s">
        <v>116</v>
      </c>
      <c r="J1536" s="37" t="s">
        <v>83</v>
      </c>
      <c r="K1536" s="19">
        <v>43739</v>
      </c>
      <c r="L1536" s="19">
        <v>44681</v>
      </c>
      <c r="M1536" s="26" t="s">
        <v>84</v>
      </c>
      <c r="N1536" s="26" t="s">
        <v>4564</v>
      </c>
      <c r="O1536" s="26" t="s">
        <v>287</v>
      </c>
      <c r="P1536" s="26" t="s">
        <v>385</v>
      </c>
      <c r="Q1536" s="26" t="s">
        <v>289</v>
      </c>
      <c r="R1536" s="26">
        <v>2019</v>
      </c>
      <c r="S1536" s="22">
        <v>265725.96899999998</v>
      </c>
      <c r="T1536" s="26" t="s">
        <v>85</v>
      </c>
      <c r="U1536" s="26" t="s">
        <v>86</v>
      </c>
      <c r="V1536" s="27">
        <v>1</v>
      </c>
    </row>
    <row r="1537" spans="1:22" ht="25.25" customHeight="1">
      <c r="A1537" s="26" t="s">
        <v>4598</v>
      </c>
      <c r="B1537" s="26" t="s">
        <v>23</v>
      </c>
      <c r="C1537" s="26" t="s">
        <v>1219</v>
      </c>
      <c r="D1537" s="26" t="s">
        <v>4599</v>
      </c>
      <c r="E1537" s="30" t="s">
        <v>4600</v>
      </c>
      <c r="F1537" s="26" t="s">
        <v>383</v>
      </c>
      <c r="G1537" s="26" t="s">
        <v>4170</v>
      </c>
      <c r="H1537" s="26" t="s">
        <v>4226</v>
      </c>
      <c r="I1537" s="26" t="s">
        <v>116</v>
      </c>
      <c r="J1537" s="37" t="s">
        <v>83</v>
      </c>
      <c r="K1537" s="19">
        <v>43739</v>
      </c>
      <c r="L1537" s="19">
        <v>44681</v>
      </c>
      <c r="M1537" s="26" t="s">
        <v>84</v>
      </c>
      <c r="N1537" s="26" t="s">
        <v>4564</v>
      </c>
      <c r="O1537" s="26" t="s">
        <v>287</v>
      </c>
      <c r="P1537" s="26" t="s">
        <v>385</v>
      </c>
      <c r="Q1537" s="26" t="s">
        <v>289</v>
      </c>
      <c r="R1537" s="26">
        <v>2019</v>
      </c>
      <c r="S1537" s="22">
        <v>265725.96899999998</v>
      </c>
      <c r="T1537" s="26" t="s">
        <v>85</v>
      </c>
      <c r="U1537" s="26" t="s">
        <v>86</v>
      </c>
      <c r="V1537" s="27">
        <v>1</v>
      </c>
    </row>
    <row r="1538" spans="1:22" ht="25.25" customHeight="1">
      <c r="A1538" s="26" t="s">
        <v>4601</v>
      </c>
      <c r="B1538" s="26" t="s">
        <v>23</v>
      </c>
      <c r="C1538" s="26" t="s">
        <v>1219</v>
      </c>
      <c r="D1538" s="26" t="s">
        <v>4602</v>
      </c>
      <c r="E1538" s="30" t="s">
        <v>4603</v>
      </c>
      <c r="F1538" s="26" t="s">
        <v>383</v>
      </c>
      <c r="G1538" s="26" t="s">
        <v>4170</v>
      </c>
      <c r="H1538" s="26" t="s">
        <v>4226</v>
      </c>
      <c r="I1538" s="26" t="s">
        <v>116</v>
      </c>
      <c r="J1538" s="37" t="s">
        <v>83</v>
      </c>
      <c r="K1538" s="19">
        <v>43739</v>
      </c>
      <c r="L1538" s="19">
        <v>44681</v>
      </c>
      <c r="M1538" s="26" t="s">
        <v>84</v>
      </c>
      <c r="N1538" s="26" t="s">
        <v>4604</v>
      </c>
      <c r="O1538" s="26" t="s">
        <v>287</v>
      </c>
      <c r="P1538" s="26" t="s">
        <v>385</v>
      </c>
      <c r="Q1538" s="26" t="s">
        <v>289</v>
      </c>
      <c r="R1538" s="26">
        <v>2019</v>
      </c>
      <c r="S1538" s="22">
        <v>283635.96549999999</v>
      </c>
      <c r="T1538" s="26" t="s">
        <v>85</v>
      </c>
      <c r="U1538" s="26" t="s">
        <v>86</v>
      </c>
      <c r="V1538" s="27">
        <v>1</v>
      </c>
    </row>
    <row r="1539" spans="1:22" ht="25.25" customHeight="1">
      <c r="A1539" s="26" t="s">
        <v>4605</v>
      </c>
      <c r="B1539" s="26" t="s">
        <v>23</v>
      </c>
      <c r="C1539" s="26" t="s">
        <v>1219</v>
      </c>
      <c r="D1539" s="26" t="s">
        <v>4606</v>
      </c>
      <c r="E1539" s="30" t="s">
        <v>4607</v>
      </c>
      <c r="F1539" s="26" t="s">
        <v>383</v>
      </c>
      <c r="G1539" s="26" t="s">
        <v>4170</v>
      </c>
      <c r="H1539" s="26" t="s">
        <v>4226</v>
      </c>
      <c r="I1539" s="26" t="s">
        <v>116</v>
      </c>
      <c r="J1539" s="37" t="s">
        <v>83</v>
      </c>
      <c r="K1539" s="19">
        <v>43739</v>
      </c>
      <c r="L1539" s="19">
        <v>44681</v>
      </c>
      <c r="M1539" s="26" t="s">
        <v>84</v>
      </c>
      <c r="N1539" s="26" t="s">
        <v>4608</v>
      </c>
      <c r="O1539" s="26" t="s">
        <v>287</v>
      </c>
      <c r="P1539" s="26" t="s">
        <v>385</v>
      </c>
      <c r="Q1539" s="26" t="s">
        <v>289</v>
      </c>
      <c r="R1539" s="26">
        <v>2019</v>
      </c>
      <c r="S1539" s="22">
        <v>283635.96549999999</v>
      </c>
      <c r="T1539" s="26" t="s">
        <v>85</v>
      </c>
      <c r="U1539" s="26" t="s">
        <v>86</v>
      </c>
      <c r="V1539" s="27">
        <v>1</v>
      </c>
    </row>
    <row r="1540" spans="1:22" ht="25.25" customHeight="1">
      <c r="A1540" s="26" t="s">
        <v>4609</v>
      </c>
      <c r="B1540" s="26" t="s">
        <v>23</v>
      </c>
      <c r="C1540" s="26" t="s">
        <v>1219</v>
      </c>
      <c r="D1540" s="26" t="s">
        <v>4610</v>
      </c>
      <c r="E1540" s="30" t="s">
        <v>4611</v>
      </c>
      <c r="F1540" s="26" t="s">
        <v>383</v>
      </c>
      <c r="G1540" s="26" t="s">
        <v>4170</v>
      </c>
      <c r="H1540" s="26" t="s">
        <v>4226</v>
      </c>
      <c r="I1540" s="26" t="s">
        <v>116</v>
      </c>
      <c r="J1540" s="37" t="s">
        <v>83</v>
      </c>
      <c r="K1540" s="19">
        <v>43739</v>
      </c>
      <c r="L1540" s="19">
        <v>44681</v>
      </c>
      <c r="M1540" s="26" t="s">
        <v>84</v>
      </c>
      <c r="N1540" s="26" t="s">
        <v>4608</v>
      </c>
      <c r="O1540" s="26" t="s">
        <v>287</v>
      </c>
      <c r="P1540" s="26" t="s">
        <v>385</v>
      </c>
      <c r="Q1540" s="26" t="s">
        <v>289</v>
      </c>
      <c r="R1540" s="26">
        <v>2019</v>
      </c>
      <c r="S1540" s="22">
        <v>265725.96899999998</v>
      </c>
      <c r="T1540" s="26" t="s">
        <v>85</v>
      </c>
      <c r="U1540" s="26" t="s">
        <v>86</v>
      </c>
      <c r="V1540" s="27">
        <v>1</v>
      </c>
    </row>
    <row r="1541" spans="1:22" ht="25.25" customHeight="1">
      <c r="A1541" s="26" t="s">
        <v>4612</v>
      </c>
      <c r="B1541" s="26" t="s">
        <v>23</v>
      </c>
      <c r="C1541" s="26" t="s">
        <v>1219</v>
      </c>
      <c r="D1541" s="26" t="s">
        <v>4613</v>
      </c>
      <c r="E1541" s="30" t="s">
        <v>4614</v>
      </c>
      <c r="F1541" s="26" t="s">
        <v>383</v>
      </c>
      <c r="G1541" s="26" t="s">
        <v>4170</v>
      </c>
      <c r="H1541" s="26" t="s">
        <v>4226</v>
      </c>
      <c r="I1541" s="26" t="s">
        <v>116</v>
      </c>
      <c r="J1541" s="37" t="s">
        <v>83</v>
      </c>
      <c r="K1541" s="19">
        <v>43739</v>
      </c>
      <c r="L1541" s="19">
        <v>44681</v>
      </c>
      <c r="M1541" s="26" t="s">
        <v>84</v>
      </c>
      <c r="N1541" s="26" t="s">
        <v>4615</v>
      </c>
      <c r="O1541" s="26" t="s">
        <v>287</v>
      </c>
      <c r="P1541" s="26" t="s">
        <v>385</v>
      </c>
      <c r="Q1541" s="26" t="s">
        <v>289</v>
      </c>
      <c r="R1541" s="26">
        <v>2019</v>
      </c>
      <c r="S1541" s="22">
        <v>283635.96549999999</v>
      </c>
      <c r="T1541" s="26" t="s">
        <v>85</v>
      </c>
      <c r="U1541" s="26" t="s">
        <v>86</v>
      </c>
      <c r="V1541" s="27">
        <v>1</v>
      </c>
    </row>
    <row r="1542" spans="1:22" ht="25.25" customHeight="1">
      <c r="A1542" s="26" t="s">
        <v>4616</v>
      </c>
      <c r="B1542" s="26" t="s">
        <v>23</v>
      </c>
      <c r="C1542" s="26" t="s">
        <v>1219</v>
      </c>
      <c r="D1542" s="26" t="s">
        <v>4617</v>
      </c>
      <c r="E1542" s="30" t="s">
        <v>4618</v>
      </c>
      <c r="F1542" s="26" t="s">
        <v>383</v>
      </c>
      <c r="G1542" s="26" t="s">
        <v>4170</v>
      </c>
      <c r="H1542" s="26" t="s">
        <v>4226</v>
      </c>
      <c r="I1542" s="26" t="s">
        <v>116</v>
      </c>
      <c r="J1542" s="37" t="s">
        <v>83</v>
      </c>
      <c r="K1542" s="19">
        <v>43739</v>
      </c>
      <c r="L1542" s="19">
        <v>44681</v>
      </c>
      <c r="M1542" s="26" t="s">
        <v>84</v>
      </c>
      <c r="N1542" s="26" t="s">
        <v>4619</v>
      </c>
      <c r="O1542" s="26" t="s">
        <v>287</v>
      </c>
      <c r="P1542" s="26" t="s">
        <v>385</v>
      </c>
      <c r="Q1542" s="26" t="s">
        <v>289</v>
      </c>
      <c r="R1542" s="26">
        <v>2019</v>
      </c>
      <c r="S1542" s="22">
        <v>283635.96549999999</v>
      </c>
      <c r="T1542" s="26" t="s">
        <v>85</v>
      </c>
      <c r="U1542" s="26" t="s">
        <v>86</v>
      </c>
      <c r="V1542" s="27">
        <v>1</v>
      </c>
    </row>
    <row r="1543" spans="1:22" ht="25.25" customHeight="1">
      <c r="A1543" s="26" t="s">
        <v>4620</v>
      </c>
      <c r="B1543" s="26" t="s">
        <v>23</v>
      </c>
      <c r="C1543" s="26" t="s">
        <v>1219</v>
      </c>
      <c r="D1543" s="26" t="s">
        <v>4621</v>
      </c>
      <c r="E1543" s="30" t="s">
        <v>4622</v>
      </c>
      <c r="F1543" s="26" t="s">
        <v>383</v>
      </c>
      <c r="G1543" s="26" t="s">
        <v>4170</v>
      </c>
      <c r="H1543" s="26" t="s">
        <v>4226</v>
      </c>
      <c r="I1543" s="26" t="s">
        <v>116</v>
      </c>
      <c r="J1543" s="37" t="s">
        <v>83</v>
      </c>
      <c r="K1543" s="19">
        <v>43739</v>
      </c>
      <c r="L1543" s="19">
        <v>44681</v>
      </c>
      <c r="M1543" s="26" t="s">
        <v>84</v>
      </c>
      <c r="N1543" s="26" t="s">
        <v>4619</v>
      </c>
      <c r="O1543" s="26" t="s">
        <v>287</v>
      </c>
      <c r="P1543" s="26" t="s">
        <v>385</v>
      </c>
      <c r="Q1543" s="26" t="s">
        <v>289</v>
      </c>
      <c r="R1543" s="26">
        <v>2019</v>
      </c>
      <c r="S1543" s="22">
        <v>283635.96549999999</v>
      </c>
      <c r="T1543" s="26" t="s">
        <v>85</v>
      </c>
      <c r="U1543" s="26" t="s">
        <v>86</v>
      </c>
      <c r="V1543" s="27">
        <v>1</v>
      </c>
    </row>
    <row r="1544" spans="1:22" ht="25.25" customHeight="1">
      <c r="A1544" s="26" t="s">
        <v>4623</v>
      </c>
      <c r="B1544" s="26" t="s">
        <v>23</v>
      </c>
      <c r="C1544" s="26" t="s">
        <v>1219</v>
      </c>
      <c r="D1544" s="26" t="s">
        <v>4624</v>
      </c>
      <c r="E1544" s="30" t="s">
        <v>4625</v>
      </c>
      <c r="F1544" s="26" t="s">
        <v>383</v>
      </c>
      <c r="G1544" s="26" t="s">
        <v>4170</v>
      </c>
      <c r="H1544" s="26" t="s">
        <v>4226</v>
      </c>
      <c r="I1544" s="26" t="s">
        <v>116</v>
      </c>
      <c r="J1544" s="37" t="s">
        <v>83</v>
      </c>
      <c r="K1544" s="19">
        <v>43739</v>
      </c>
      <c r="L1544" s="19">
        <v>44681</v>
      </c>
      <c r="M1544" s="26" t="s">
        <v>84</v>
      </c>
      <c r="N1544" s="26" t="s">
        <v>4619</v>
      </c>
      <c r="O1544" s="26" t="s">
        <v>287</v>
      </c>
      <c r="P1544" s="26" t="s">
        <v>385</v>
      </c>
      <c r="Q1544" s="26" t="s">
        <v>289</v>
      </c>
      <c r="R1544" s="26">
        <v>2019</v>
      </c>
      <c r="S1544" s="22">
        <v>283635.96549999999</v>
      </c>
      <c r="T1544" s="26" t="s">
        <v>85</v>
      </c>
      <c r="U1544" s="26" t="s">
        <v>86</v>
      </c>
      <c r="V1544" s="27">
        <v>1</v>
      </c>
    </row>
    <row r="1545" spans="1:22" ht="25.25" customHeight="1">
      <c r="A1545" s="26" t="s">
        <v>4626</v>
      </c>
      <c r="B1545" s="26" t="s">
        <v>23</v>
      </c>
      <c r="C1545" s="26" t="s">
        <v>1219</v>
      </c>
      <c r="D1545" s="26" t="s">
        <v>4627</v>
      </c>
      <c r="E1545" s="30" t="s">
        <v>4628</v>
      </c>
      <c r="F1545" s="26" t="s">
        <v>383</v>
      </c>
      <c r="G1545" s="26" t="s">
        <v>4170</v>
      </c>
      <c r="H1545" s="26" t="s">
        <v>4226</v>
      </c>
      <c r="I1545" s="26" t="s">
        <v>116</v>
      </c>
      <c r="J1545" s="37" t="s">
        <v>83</v>
      </c>
      <c r="K1545" s="19">
        <v>43739</v>
      </c>
      <c r="L1545" s="19">
        <v>44681</v>
      </c>
      <c r="M1545" s="26" t="s">
        <v>84</v>
      </c>
      <c r="N1545" s="26" t="s">
        <v>4619</v>
      </c>
      <c r="O1545" s="26" t="s">
        <v>287</v>
      </c>
      <c r="P1545" s="26" t="s">
        <v>385</v>
      </c>
      <c r="Q1545" s="26" t="s">
        <v>289</v>
      </c>
      <c r="R1545" s="26">
        <v>2019</v>
      </c>
      <c r="S1545" s="22">
        <v>283635.96549999999</v>
      </c>
      <c r="T1545" s="26" t="s">
        <v>85</v>
      </c>
      <c r="U1545" s="26" t="s">
        <v>86</v>
      </c>
      <c r="V1545" s="27">
        <v>1</v>
      </c>
    </row>
    <row r="1546" spans="1:22" ht="25.25" customHeight="1">
      <c r="A1546" s="26" t="s">
        <v>4629</v>
      </c>
      <c r="B1546" s="26" t="s">
        <v>23</v>
      </c>
      <c r="C1546" s="26" t="s">
        <v>1219</v>
      </c>
      <c r="D1546" s="26" t="s">
        <v>4630</v>
      </c>
      <c r="E1546" s="30" t="s">
        <v>4631</v>
      </c>
      <c r="F1546" s="26" t="s">
        <v>383</v>
      </c>
      <c r="G1546" s="26" t="s">
        <v>4170</v>
      </c>
      <c r="H1546" s="26" t="s">
        <v>4226</v>
      </c>
      <c r="I1546" s="26" t="s">
        <v>116</v>
      </c>
      <c r="J1546" s="37" t="s">
        <v>83</v>
      </c>
      <c r="K1546" s="19">
        <v>43739</v>
      </c>
      <c r="L1546" s="19">
        <v>44681</v>
      </c>
      <c r="M1546" s="26" t="s">
        <v>84</v>
      </c>
      <c r="N1546" s="26" t="s">
        <v>4619</v>
      </c>
      <c r="O1546" s="26" t="s">
        <v>287</v>
      </c>
      <c r="P1546" s="26" t="s">
        <v>385</v>
      </c>
      <c r="Q1546" s="26" t="s">
        <v>289</v>
      </c>
      <c r="R1546" s="26">
        <v>2019</v>
      </c>
      <c r="S1546" s="22">
        <v>283635.96549999999</v>
      </c>
      <c r="T1546" s="26" t="s">
        <v>85</v>
      </c>
      <c r="U1546" s="26" t="s">
        <v>86</v>
      </c>
      <c r="V1546" s="27">
        <v>1</v>
      </c>
    </row>
    <row r="1547" spans="1:22" ht="25.25" customHeight="1">
      <c r="A1547" s="26" t="s">
        <v>4632</v>
      </c>
      <c r="B1547" s="26" t="s">
        <v>23</v>
      </c>
      <c r="C1547" s="26" t="s">
        <v>1219</v>
      </c>
      <c r="D1547" s="26" t="s">
        <v>4633</v>
      </c>
      <c r="E1547" s="30" t="s">
        <v>4634</v>
      </c>
      <c r="F1547" s="26" t="s">
        <v>383</v>
      </c>
      <c r="G1547" s="26" t="s">
        <v>4170</v>
      </c>
      <c r="H1547" s="26" t="s">
        <v>4226</v>
      </c>
      <c r="I1547" s="26" t="s">
        <v>116</v>
      </c>
      <c r="J1547" s="37" t="s">
        <v>83</v>
      </c>
      <c r="K1547" s="19">
        <v>43739</v>
      </c>
      <c r="L1547" s="19">
        <v>44681</v>
      </c>
      <c r="M1547" s="26" t="s">
        <v>84</v>
      </c>
      <c r="N1547" s="26" t="s">
        <v>4619</v>
      </c>
      <c r="O1547" s="26" t="s">
        <v>287</v>
      </c>
      <c r="P1547" s="26" t="s">
        <v>385</v>
      </c>
      <c r="Q1547" s="26" t="s">
        <v>289</v>
      </c>
      <c r="R1547" s="26">
        <v>2019</v>
      </c>
      <c r="S1547" s="22">
        <v>265725.96899999998</v>
      </c>
      <c r="T1547" s="26" t="s">
        <v>85</v>
      </c>
      <c r="U1547" s="26" t="s">
        <v>86</v>
      </c>
      <c r="V1547" s="27">
        <v>1</v>
      </c>
    </row>
    <row r="1548" spans="1:22" ht="25.25" customHeight="1">
      <c r="A1548" s="26" t="s">
        <v>4635</v>
      </c>
      <c r="B1548" s="26" t="s">
        <v>23</v>
      </c>
      <c r="C1548" s="26" t="s">
        <v>1219</v>
      </c>
      <c r="D1548" s="39" t="s">
        <v>4636</v>
      </c>
      <c r="E1548" s="89" t="s">
        <v>4637</v>
      </c>
      <c r="F1548" s="26" t="s">
        <v>383</v>
      </c>
      <c r="G1548" s="26" t="s">
        <v>4170</v>
      </c>
      <c r="H1548" s="26" t="s">
        <v>4226</v>
      </c>
      <c r="I1548" s="26" t="s">
        <v>116</v>
      </c>
      <c r="J1548" s="37" t="s">
        <v>83</v>
      </c>
      <c r="K1548" s="19">
        <v>43739</v>
      </c>
      <c r="L1548" s="19">
        <v>44681</v>
      </c>
      <c r="M1548" s="26" t="s">
        <v>84</v>
      </c>
      <c r="N1548" s="26" t="s">
        <v>4619</v>
      </c>
      <c r="O1548" s="26" t="s">
        <v>287</v>
      </c>
      <c r="P1548" s="26" t="s">
        <v>385</v>
      </c>
      <c r="Q1548" s="26" t="s">
        <v>289</v>
      </c>
      <c r="R1548" s="26">
        <v>2019</v>
      </c>
      <c r="S1548" s="22">
        <v>265725.96899999998</v>
      </c>
      <c r="T1548" s="26" t="s">
        <v>85</v>
      </c>
      <c r="U1548" s="26" t="s">
        <v>86</v>
      </c>
      <c r="V1548" s="27">
        <v>1</v>
      </c>
    </row>
    <row r="1549" spans="1:22" s="1" customFormat="1" ht="25.25" customHeight="1">
      <c r="A1549" s="26" t="s">
        <v>4638</v>
      </c>
      <c r="B1549" s="26" t="s">
        <v>23</v>
      </c>
      <c r="C1549" s="26" t="s">
        <v>1219</v>
      </c>
      <c r="D1549" s="26" t="s">
        <v>4639</v>
      </c>
      <c r="E1549" s="30" t="s">
        <v>4640</v>
      </c>
      <c r="F1549" s="26" t="s">
        <v>383</v>
      </c>
      <c r="G1549" s="26" t="s">
        <v>4170</v>
      </c>
      <c r="H1549" s="26" t="s">
        <v>4226</v>
      </c>
      <c r="I1549" s="26" t="s">
        <v>116</v>
      </c>
      <c r="J1549" s="37" t="s">
        <v>83</v>
      </c>
      <c r="K1549" s="19">
        <v>43739</v>
      </c>
      <c r="L1549" s="19">
        <v>44681</v>
      </c>
      <c r="M1549" s="26" t="s">
        <v>84</v>
      </c>
      <c r="N1549" s="26" t="s">
        <v>4641</v>
      </c>
      <c r="O1549" s="26" t="s">
        <v>287</v>
      </c>
      <c r="P1549" s="26" t="s">
        <v>385</v>
      </c>
      <c r="Q1549" s="26" t="s">
        <v>289</v>
      </c>
      <c r="R1549" s="26">
        <v>2019</v>
      </c>
      <c r="S1549" s="22">
        <v>265725.96899999998</v>
      </c>
      <c r="T1549" s="26" t="s">
        <v>85</v>
      </c>
      <c r="U1549" s="26" t="s">
        <v>86</v>
      </c>
      <c r="V1549" s="27">
        <v>1</v>
      </c>
    </row>
    <row r="1550" spans="1:22" ht="25.25" customHeight="1">
      <c r="A1550" s="26" t="s">
        <v>4642</v>
      </c>
      <c r="B1550" s="26" t="s">
        <v>23</v>
      </c>
      <c r="C1550" s="26" t="s">
        <v>1219</v>
      </c>
      <c r="D1550" s="26" t="s">
        <v>4643</v>
      </c>
      <c r="E1550" s="30" t="s">
        <v>4644</v>
      </c>
      <c r="F1550" s="26" t="s">
        <v>383</v>
      </c>
      <c r="G1550" s="26" t="s">
        <v>4170</v>
      </c>
      <c r="H1550" s="26" t="s">
        <v>4226</v>
      </c>
      <c r="I1550" s="26" t="s">
        <v>116</v>
      </c>
      <c r="J1550" s="37" t="s">
        <v>83</v>
      </c>
      <c r="K1550" s="19">
        <v>43739</v>
      </c>
      <c r="L1550" s="19">
        <v>44681</v>
      </c>
      <c r="M1550" s="26" t="s">
        <v>84</v>
      </c>
      <c r="N1550" s="26" t="s">
        <v>4645</v>
      </c>
      <c r="O1550" s="26" t="s">
        <v>287</v>
      </c>
      <c r="P1550" s="26" t="s">
        <v>385</v>
      </c>
      <c r="Q1550" s="26" t="s">
        <v>289</v>
      </c>
      <c r="R1550" s="26">
        <v>2019</v>
      </c>
      <c r="S1550" s="22">
        <v>265725.96899999998</v>
      </c>
      <c r="T1550" s="26" t="s">
        <v>85</v>
      </c>
      <c r="U1550" s="26" t="s">
        <v>86</v>
      </c>
      <c r="V1550" s="27">
        <v>1</v>
      </c>
    </row>
    <row r="1551" spans="1:22" ht="25.25" customHeight="1">
      <c r="A1551" s="26" t="s">
        <v>4646</v>
      </c>
      <c r="B1551" s="26" t="s">
        <v>23</v>
      </c>
      <c r="C1551" s="26" t="s">
        <v>1219</v>
      </c>
      <c r="D1551" s="26" t="s">
        <v>4647</v>
      </c>
      <c r="E1551" s="30" t="s">
        <v>4648</v>
      </c>
      <c r="F1551" s="26" t="s">
        <v>383</v>
      </c>
      <c r="G1551" s="26" t="s">
        <v>4170</v>
      </c>
      <c r="H1551" s="26" t="s">
        <v>4226</v>
      </c>
      <c r="I1551" s="26" t="s">
        <v>116</v>
      </c>
      <c r="J1551" s="37" t="s">
        <v>83</v>
      </c>
      <c r="K1551" s="19">
        <v>43739</v>
      </c>
      <c r="L1551" s="19">
        <v>44681</v>
      </c>
      <c r="M1551" s="26" t="s">
        <v>84</v>
      </c>
      <c r="N1551" s="26" t="s">
        <v>4645</v>
      </c>
      <c r="O1551" s="26" t="s">
        <v>287</v>
      </c>
      <c r="P1551" s="26" t="s">
        <v>385</v>
      </c>
      <c r="Q1551" s="26" t="s">
        <v>289</v>
      </c>
      <c r="R1551" s="26">
        <v>2019</v>
      </c>
      <c r="S1551" s="22">
        <v>283635.96549999999</v>
      </c>
      <c r="T1551" s="26" t="s">
        <v>85</v>
      </c>
      <c r="U1551" s="26" t="s">
        <v>86</v>
      </c>
      <c r="V1551" s="27">
        <v>1</v>
      </c>
    </row>
    <row r="1552" spans="1:22" ht="25.25" customHeight="1">
      <c r="A1552" s="26" t="s">
        <v>4649</v>
      </c>
      <c r="B1552" s="26" t="s">
        <v>23</v>
      </c>
      <c r="C1552" s="26" t="s">
        <v>1219</v>
      </c>
      <c r="D1552" s="26" t="s">
        <v>4650</v>
      </c>
      <c r="E1552" s="30" t="s">
        <v>4651</v>
      </c>
      <c r="F1552" s="26" t="s">
        <v>383</v>
      </c>
      <c r="G1552" s="26" t="s">
        <v>4170</v>
      </c>
      <c r="H1552" s="26" t="s">
        <v>4226</v>
      </c>
      <c r="I1552" s="26" t="s">
        <v>116</v>
      </c>
      <c r="J1552" s="37" t="s">
        <v>83</v>
      </c>
      <c r="K1552" s="19">
        <v>43739</v>
      </c>
      <c r="L1552" s="19">
        <v>44681</v>
      </c>
      <c r="M1552" s="26" t="s">
        <v>84</v>
      </c>
      <c r="N1552" s="26" t="s">
        <v>4652</v>
      </c>
      <c r="O1552" s="26" t="s">
        <v>287</v>
      </c>
      <c r="P1552" s="26" t="s">
        <v>385</v>
      </c>
      <c r="Q1552" s="26" t="s">
        <v>289</v>
      </c>
      <c r="R1552" s="26">
        <v>2019</v>
      </c>
      <c r="S1552" s="22">
        <v>265725.96899999998</v>
      </c>
      <c r="T1552" s="26" t="s">
        <v>85</v>
      </c>
      <c r="U1552" s="26" t="s">
        <v>86</v>
      </c>
      <c r="V1552" s="27">
        <v>1</v>
      </c>
    </row>
    <row r="1553" spans="1:22" ht="25.25" customHeight="1">
      <c r="A1553" s="26" t="s">
        <v>4653</v>
      </c>
      <c r="B1553" s="26" t="s">
        <v>23</v>
      </c>
      <c r="C1553" s="26" t="s">
        <v>1219</v>
      </c>
      <c r="D1553" s="26" t="s">
        <v>4654</v>
      </c>
      <c r="E1553" s="30" t="s">
        <v>4655</v>
      </c>
      <c r="F1553" s="26" t="s">
        <v>383</v>
      </c>
      <c r="G1553" s="26" t="s">
        <v>4170</v>
      </c>
      <c r="H1553" s="26" t="s">
        <v>4226</v>
      </c>
      <c r="I1553" s="26" t="s">
        <v>116</v>
      </c>
      <c r="J1553" s="37" t="s">
        <v>83</v>
      </c>
      <c r="K1553" s="19">
        <v>43739</v>
      </c>
      <c r="L1553" s="19">
        <v>44681</v>
      </c>
      <c r="M1553" s="26" t="s">
        <v>84</v>
      </c>
      <c r="N1553" s="26" t="s">
        <v>4652</v>
      </c>
      <c r="O1553" s="26" t="s">
        <v>287</v>
      </c>
      <c r="P1553" s="26" t="s">
        <v>385</v>
      </c>
      <c r="Q1553" s="26" t="s">
        <v>289</v>
      </c>
      <c r="R1553" s="26">
        <v>2019</v>
      </c>
      <c r="S1553" s="22">
        <v>265725.96899999998</v>
      </c>
      <c r="T1553" s="26" t="s">
        <v>85</v>
      </c>
      <c r="U1553" s="26" t="s">
        <v>86</v>
      </c>
      <c r="V1553" s="27">
        <v>1</v>
      </c>
    </row>
    <row r="1554" spans="1:22" ht="25.25" customHeight="1">
      <c r="A1554" s="26" t="s">
        <v>4656</v>
      </c>
      <c r="B1554" s="26" t="s">
        <v>23</v>
      </c>
      <c r="C1554" s="26" t="s">
        <v>1219</v>
      </c>
      <c r="D1554" s="26" t="s">
        <v>4657</v>
      </c>
      <c r="E1554" s="30" t="s">
        <v>4658</v>
      </c>
      <c r="F1554" s="26" t="s">
        <v>383</v>
      </c>
      <c r="G1554" s="26" t="s">
        <v>4170</v>
      </c>
      <c r="H1554" s="26" t="s">
        <v>4226</v>
      </c>
      <c r="I1554" s="26" t="s">
        <v>116</v>
      </c>
      <c r="J1554" s="37" t="s">
        <v>83</v>
      </c>
      <c r="K1554" s="19">
        <v>43739</v>
      </c>
      <c r="L1554" s="19">
        <v>44681</v>
      </c>
      <c r="M1554" s="26" t="s">
        <v>84</v>
      </c>
      <c r="N1554" s="26" t="s">
        <v>4659</v>
      </c>
      <c r="O1554" s="26" t="s">
        <v>287</v>
      </c>
      <c r="P1554" s="26" t="s">
        <v>385</v>
      </c>
      <c r="Q1554" s="26" t="s">
        <v>289</v>
      </c>
      <c r="R1554" s="26">
        <v>2019</v>
      </c>
      <c r="S1554" s="22">
        <v>265725.96899999998</v>
      </c>
      <c r="T1554" s="26" t="s">
        <v>85</v>
      </c>
      <c r="U1554" s="26" t="s">
        <v>86</v>
      </c>
      <c r="V1554" s="27">
        <v>1</v>
      </c>
    </row>
    <row r="1555" spans="1:22" ht="25.25" customHeight="1">
      <c r="A1555" s="26" t="s">
        <v>4660</v>
      </c>
      <c r="B1555" s="26" t="s">
        <v>23</v>
      </c>
      <c r="C1555" s="26" t="s">
        <v>1219</v>
      </c>
      <c r="D1555" s="26" t="s">
        <v>4661</v>
      </c>
      <c r="E1555" s="30" t="s">
        <v>4662</v>
      </c>
      <c r="F1555" s="26" t="s">
        <v>383</v>
      </c>
      <c r="G1555" s="26" t="s">
        <v>4170</v>
      </c>
      <c r="H1555" s="26" t="s">
        <v>4226</v>
      </c>
      <c r="I1555" s="26" t="s">
        <v>116</v>
      </c>
      <c r="J1555" s="37" t="s">
        <v>83</v>
      </c>
      <c r="K1555" s="19">
        <v>43739</v>
      </c>
      <c r="L1555" s="19">
        <v>44681</v>
      </c>
      <c r="M1555" s="26" t="s">
        <v>84</v>
      </c>
      <c r="N1555" s="26" t="s">
        <v>4663</v>
      </c>
      <c r="O1555" s="26" t="s">
        <v>287</v>
      </c>
      <c r="P1555" s="26" t="s">
        <v>385</v>
      </c>
      <c r="Q1555" s="26" t="s">
        <v>289</v>
      </c>
      <c r="R1555" s="26">
        <v>2019</v>
      </c>
      <c r="S1555" s="22">
        <v>265725.96899999998</v>
      </c>
      <c r="T1555" s="26" t="s">
        <v>85</v>
      </c>
      <c r="U1555" s="26" t="s">
        <v>86</v>
      </c>
      <c r="V1555" s="27">
        <v>1</v>
      </c>
    </row>
    <row r="1556" spans="1:22" ht="25.25" customHeight="1">
      <c r="A1556" s="26" t="s">
        <v>4664</v>
      </c>
      <c r="B1556" s="26" t="s">
        <v>23</v>
      </c>
      <c r="C1556" s="26" t="s">
        <v>1219</v>
      </c>
      <c r="D1556" s="26" t="s">
        <v>4665</v>
      </c>
      <c r="E1556" s="30" t="s">
        <v>4666</v>
      </c>
      <c r="F1556" s="26" t="s">
        <v>383</v>
      </c>
      <c r="G1556" s="26" t="s">
        <v>4170</v>
      </c>
      <c r="H1556" s="26" t="s">
        <v>4226</v>
      </c>
      <c r="I1556" s="26" t="s">
        <v>116</v>
      </c>
      <c r="J1556" s="37" t="s">
        <v>83</v>
      </c>
      <c r="K1556" s="19">
        <v>43739</v>
      </c>
      <c r="L1556" s="19">
        <v>44681</v>
      </c>
      <c r="M1556" s="26" t="s">
        <v>84</v>
      </c>
      <c r="N1556" s="26" t="s">
        <v>4667</v>
      </c>
      <c r="O1556" s="26" t="s">
        <v>287</v>
      </c>
      <c r="P1556" s="26" t="s">
        <v>385</v>
      </c>
      <c r="Q1556" s="26" t="s">
        <v>289</v>
      </c>
      <c r="R1556" s="26">
        <v>2019</v>
      </c>
      <c r="S1556" s="22">
        <v>265725.96899999998</v>
      </c>
      <c r="T1556" s="26" t="s">
        <v>85</v>
      </c>
      <c r="U1556" s="26" t="s">
        <v>86</v>
      </c>
      <c r="V1556" s="27">
        <v>1</v>
      </c>
    </row>
    <row r="1557" spans="1:22" ht="25.25" customHeight="1">
      <c r="A1557" s="26" t="s">
        <v>4668</v>
      </c>
      <c r="B1557" s="26" t="s">
        <v>23</v>
      </c>
      <c r="C1557" s="26" t="s">
        <v>1219</v>
      </c>
      <c r="D1557" s="26" t="s">
        <v>4669</v>
      </c>
      <c r="E1557" s="30" t="s">
        <v>4670</v>
      </c>
      <c r="F1557" s="26" t="s">
        <v>383</v>
      </c>
      <c r="G1557" s="26" t="s">
        <v>4170</v>
      </c>
      <c r="H1557" s="26" t="s">
        <v>4226</v>
      </c>
      <c r="I1557" s="26" t="s">
        <v>116</v>
      </c>
      <c r="J1557" s="37" t="s">
        <v>83</v>
      </c>
      <c r="K1557" s="19">
        <v>43739</v>
      </c>
      <c r="L1557" s="19">
        <v>44681</v>
      </c>
      <c r="M1557" s="26" t="s">
        <v>84</v>
      </c>
      <c r="N1557" s="26" t="s">
        <v>4671</v>
      </c>
      <c r="O1557" s="26" t="s">
        <v>287</v>
      </c>
      <c r="P1557" s="26" t="s">
        <v>385</v>
      </c>
      <c r="Q1557" s="26" t="s">
        <v>289</v>
      </c>
      <c r="R1557" s="26">
        <v>2019</v>
      </c>
      <c r="S1557" s="22">
        <v>265725.96899999998</v>
      </c>
      <c r="T1557" s="26" t="s">
        <v>85</v>
      </c>
      <c r="U1557" s="26" t="s">
        <v>86</v>
      </c>
      <c r="V1557" s="27">
        <v>1</v>
      </c>
    </row>
    <row r="1558" spans="1:22" ht="25.25" customHeight="1">
      <c r="A1558" s="26" t="s">
        <v>4672</v>
      </c>
      <c r="B1558" s="26" t="s">
        <v>23</v>
      </c>
      <c r="C1558" s="26" t="s">
        <v>1219</v>
      </c>
      <c r="D1558" s="26" t="s">
        <v>4673</v>
      </c>
      <c r="E1558" s="30" t="s">
        <v>4674</v>
      </c>
      <c r="F1558" s="26" t="s">
        <v>383</v>
      </c>
      <c r="G1558" s="26" t="s">
        <v>4170</v>
      </c>
      <c r="H1558" s="26" t="s">
        <v>4226</v>
      </c>
      <c r="I1558" s="26" t="s">
        <v>116</v>
      </c>
      <c r="J1558" s="37" t="s">
        <v>83</v>
      </c>
      <c r="K1558" s="19">
        <v>43739</v>
      </c>
      <c r="L1558" s="19">
        <v>44681</v>
      </c>
      <c r="M1558" s="26" t="s">
        <v>84</v>
      </c>
      <c r="N1558" s="32" t="s">
        <v>32</v>
      </c>
      <c r="O1558" s="26" t="s">
        <v>287</v>
      </c>
      <c r="P1558" s="26" t="s">
        <v>385</v>
      </c>
      <c r="Q1558" s="26" t="s">
        <v>289</v>
      </c>
      <c r="R1558" s="26">
        <v>2019</v>
      </c>
      <c r="S1558" s="22">
        <v>265725.96899999998</v>
      </c>
      <c r="T1558" s="26" t="s">
        <v>85</v>
      </c>
      <c r="U1558" s="26" t="s">
        <v>86</v>
      </c>
      <c r="V1558" s="27">
        <v>1</v>
      </c>
    </row>
    <row r="1559" spans="1:22" ht="25.25" customHeight="1">
      <c r="A1559" s="26" t="s">
        <v>4675</v>
      </c>
      <c r="B1559" s="26" t="s">
        <v>23</v>
      </c>
      <c r="C1559" s="26" t="s">
        <v>1219</v>
      </c>
      <c r="D1559" s="26" t="s">
        <v>4676</v>
      </c>
      <c r="E1559" s="30" t="s">
        <v>4677</v>
      </c>
      <c r="F1559" s="26" t="s">
        <v>383</v>
      </c>
      <c r="G1559" s="26" t="s">
        <v>4170</v>
      </c>
      <c r="H1559" s="26" t="s">
        <v>4226</v>
      </c>
      <c r="I1559" s="26" t="s">
        <v>116</v>
      </c>
      <c r="J1559" s="37" t="s">
        <v>83</v>
      </c>
      <c r="K1559" s="19">
        <v>43739</v>
      </c>
      <c r="L1559" s="19">
        <v>44681</v>
      </c>
      <c r="M1559" s="26" t="s">
        <v>84</v>
      </c>
      <c r="N1559" s="26" t="s">
        <v>4678</v>
      </c>
      <c r="O1559" s="26" t="s">
        <v>287</v>
      </c>
      <c r="P1559" s="26" t="s">
        <v>385</v>
      </c>
      <c r="Q1559" s="26" t="s">
        <v>289</v>
      </c>
      <c r="R1559" s="26">
        <v>2019</v>
      </c>
      <c r="S1559" s="22">
        <v>265725.96899999998</v>
      </c>
      <c r="T1559" s="26" t="s">
        <v>85</v>
      </c>
      <c r="U1559" s="26" t="s">
        <v>86</v>
      </c>
      <c r="V1559" s="27">
        <v>1</v>
      </c>
    </row>
    <row r="1560" spans="1:22" ht="25.25" customHeight="1">
      <c r="A1560" s="26" t="s">
        <v>4679</v>
      </c>
      <c r="B1560" s="26" t="s">
        <v>23</v>
      </c>
      <c r="C1560" s="26" t="s">
        <v>1219</v>
      </c>
      <c r="D1560" s="26" t="s">
        <v>4680</v>
      </c>
      <c r="E1560" s="30" t="s">
        <v>4681</v>
      </c>
      <c r="F1560" s="26" t="s">
        <v>383</v>
      </c>
      <c r="G1560" s="26" t="s">
        <v>4170</v>
      </c>
      <c r="H1560" s="26" t="s">
        <v>4226</v>
      </c>
      <c r="I1560" s="26" t="s">
        <v>116</v>
      </c>
      <c r="J1560" s="37" t="s">
        <v>83</v>
      </c>
      <c r="K1560" s="19">
        <v>43739</v>
      </c>
      <c r="L1560" s="19">
        <v>44681</v>
      </c>
      <c r="M1560" s="26" t="s">
        <v>84</v>
      </c>
      <c r="N1560" s="26" t="s">
        <v>4682</v>
      </c>
      <c r="O1560" s="26" t="s">
        <v>287</v>
      </c>
      <c r="P1560" s="26" t="s">
        <v>385</v>
      </c>
      <c r="Q1560" s="26" t="s">
        <v>289</v>
      </c>
      <c r="R1560" s="26">
        <v>2019</v>
      </c>
      <c r="S1560" s="22">
        <v>265725.96899999998</v>
      </c>
      <c r="T1560" s="26" t="s">
        <v>85</v>
      </c>
      <c r="U1560" s="26" t="s">
        <v>86</v>
      </c>
      <c r="V1560" s="27">
        <v>1</v>
      </c>
    </row>
    <row r="1561" spans="1:22" ht="25.25" customHeight="1">
      <c r="A1561" s="37" t="s">
        <v>4683</v>
      </c>
      <c r="B1561" s="26" t="s">
        <v>23</v>
      </c>
      <c r="C1561" s="26" t="s">
        <v>24</v>
      </c>
      <c r="D1561" s="27" t="s">
        <v>4684</v>
      </c>
      <c r="E1561" s="20" t="s">
        <v>4685</v>
      </c>
      <c r="F1561" s="40" t="s">
        <v>65</v>
      </c>
      <c r="G1561" s="26" t="s">
        <v>3360</v>
      </c>
      <c r="H1561" s="26" t="s">
        <v>1227</v>
      </c>
      <c r="I1561" s="26" t="s">
        <v>116</v>
      </c>
      <c r="J1561" s="37" t="s">
        <v>4031</v>
      </c>
      <c r="K1561" s="18">
        <v>43787</v>
      </c>
      <c r="L1561" s="19">
        <v>44681</v>
      </c>
      <c r="M1561" s="27" t="s">
        <v>48</v>
      </c>
      <c r="N1561" s="27" t="s">
        <v>4544</v>
      </c>
      <c r="O1561" s="27" t="s">
        <v>56</v>
      </c>
      <c r="P1561" s="27" t="s">
        <v>127</v>
      </c>
      <c r="Q1561" s="27" t="s">
        <v>119</v>
      </c>
      <c r="R1561" s="27">
        <v>2019</v>
      </c>
      <c r="S1561" s="50">
        <v>419281.6165</v>
      </c>
      <c r="T1561" s="27" t="s">
        <v>49</v>
      </c>
      <c r="U1561" s="27" t="s">
        <v>50</v>
      </c>
      <c r="V1561" s="27">
        <v>1</v>
      </c>
    </row>
    <row r="1562" spans="1:22" ht="25.25" customHeight="1">
      <c r="A1562" s="40" t="s">
        <v>4686</v>
      </c>
      <c r="B1562" s="26" t="s">
        <v>23</v>
      </c>
      <c r="C1562" s="26" t="s">
        <v>24</v>
      </c>
      <c r="D1562" s="40" t="s">
        <v>4687</v>
      </c>
      <c r="E1562" s="102" t="s">
        <v>4688</v>
      </c>
      <c r="F1562" s="26" t="s">
        <v>65</v>
      </c>
      <c r="G1562" s="26" t="s">
        <v>3699</v>
      </c>
      <c r="H1562" s="26" t="s">
        <v>1227</v>
      </c>
      <c r="I1562" s="26" t="s">
        <v>116</v>
      </c>
      <c r="J1562" s="37" t="s">
        <v>4031</v>
      </c>
      <c r="K1562" s="19">
        <v>43811</v>
      </c>
      <c r="L1562" s="19">
        <v>44681</v>
      </c>
      <c r="M1562" s="27" t="s">
        <v>48</v>
      </c>
      <c r="N1562" s="26" t="s">
        <v>4473</v>
      </c>
      <c r="O1562" s="26" t="s">
        <v>56</v>
      </c>
      <c r="P1562" s="26" t="s">
        <v>127</v>
      </c>
      <c r="Q1562" s="26" t="s">
        <v>119</v>
      </c>
      <c r="R1562" s="26">
        <v>2019</v>
      </c>
      <c r="S1562" s="111">
        <v>419281.62</v>
      </c>
      <c r="T1562" s="26" t="s">
        <v>49</v>
      </c>
      <c r="U1562" s="26" t="s">
        <v>50</v>
      </c>
      <c r="V1562" s="27">
        <v>1</v>
      </c>
    </row>
    <row r="1563" spans="1:22" ht="25.25" customHeight="1">
      <c r="A1563" s="31" t="s">
        <v>4689</v>
      </c>
      <c r="B1563" s="31" t="s">
        <v>23</v>
      </c>
      <c r="C1563" s="31" t="s">
        <v>24</v>
      </c>
      <c r="D1563" s="36" t="s">
        <v>4690</v>
      </c>
      <c r="E1563" s="11" t="s">
        <v>4691</v>
      </c>
      <c r="F1563" s="33" t="s">
        <v>65</v>
      </c>
      <c r="G1563" s="33" t="s">
        <v>3699</v>
      </c>
      <c r="H1563" s="33" t="s">
        <v>1227</v>
      </c>
      <c r="I1563" s="31" t="s">
        <v>116</v>
      </c>
      <c r="J1563" s="41" t="s">
        <v>4031</v>
      </c>
      <c r="K1563" s="6">
        <v>43844</v>
      </c>
      <c r="L1563" s="19">
        <v>44681</v>
      </c>
      <c r="M1563" s="36" t="s">
        <v>48</v>
      </c>
      <c r="N1563" s="33" t="s">
        <v>3834</v>
      </c>
      <c r="O1563" s="31" t="s">
        <v>56</v>
      </c>
      <c r="P1563" s="31" t="s">
        <v>127</v>
      </c>
      <c r="Q1563" s="31" t="s">
        <v>119</v>
      </c>
      <c r="R1563" s="31">
        <v>2019</v>
      </c>
      <c r="S1563" s="113">
        <v>419281.62</v>
      </c>
      <c r="T1563" s="31" t="s">
        <v>49</v>
      </c>
      <c r="U1563" s="33" t="s">
        <v>50</v>
      </c>
      <c r="V1563" s="27">
        <v>1</v>
      </c>
    </row>
    <row r="1564" spans="1:22" ht="25.25" customHeight="1">
      <c r="A1564" s="26" t="s">
        <v>4692</v>
      </c>
      <c r="B1564" s="27" t="s">
        <v>23</v>
      </c>
      <c r="C1564" s="27" t="s">
        <v>1219</v>
      </c>
      <c r="D1564" s="26" t="s">
        <v>4693</v>
      </c>
      <c r="E1564" s="30" t="s">
        <v>4694</v>
      </c>
      <c r="F1564" s="26" t="s">
        <v>383</v>
      </c>
      <c r="G1564" s="28" t="s">
        <v>384</v>
      </c>
      <c r="H1564" s="26" t="s">
        <v>4030</v>
      </c>
      <c r="I1564" s="26" t="s">
        <v>116</v>
      </c>
      <c r="J1564" s="37" t="s">
        <v>4031</v>
      </c>
      <c r="K1564" s="19">
        <v>43768</v>
      </c>
      <c r="L1564" s="19">
        <v>44681</v>
      </c>
      <c r="M1564" s="27" t="s">
        <v>48</v>
      </c>
      <c r="N1564" s="27" t="s">
        <v>4384</v>
      </c>
      <c r="O1564" s="26" t="s">
        <v>287</v>
      </c>
      <c r="P1564" s="26" t="s">
        <v>288</v>
      </c>
      <c r="Q1564" s="26" t="s">
        <v>386</v>
      </c>
      <c r="R1564" s="26">
        <v>2019</v>
      </c>
      <c r="S1564" s="22">
        <v>277687.924</v>
      </c>
      <c r="T1564" s="27" t="s">
        <v>49</v>
      </c>
      <c r="U1564" s="27" t="s">
        <v>50</v>
      </c>
      <c r="V1564" s="27">
        <v>1</v>
      </c>
    </row>
    <row r="1565" spans="1:22" ht="25.25" customHeight="1">
      <c r="A1565" s="26" t="s">
        <v>4695</v>
      </c>
      <c r="B1565" s="27" t="s">
        <v>23</v>
      </c>
      <c r="C1565" s="27" t="s">
        <v>1219</v>
      </c>
      <c r="D1565" s="27" t="s">
        <v>4696</v>
      </c>
      <c r="E1565" s="20" t="s">
        <v>4697</v>
      </c>
      <c r="F1565" s="26" t="s">
        <v>383</v>
      </c>
      <c r="G1565" s="28" t="s">
        <v>384</v>
      </c>
      <c r="H1565" s="26" t="s">
        <v>4030</v>
      </c>
      <c r="I1565" s="26" t="s">
        <v>116</v>
      </c>
      <c r="J1565" s="37" t="s">
        <v>4031</v>
      </c>
      <c r="K1565" s="18">
        <v>43766</v>
      </c>
      <c r="L1565" s="19">
        <v>44681</v>
      </c>
      <c r="M1565" s="27" t="s">
        <v>48</v>
      </c>
      <c r="N1565" s="27" t="s">
        <v>4473</v>
      </c>
      <c r="O1565" s="26" t="s">
        <v>287</v>
      </c>
      <c r="P1565" s="26" t="s">
        <v>385</v>
      </c>
      <c r="Q1565" s="26" t="s">
        <v>289</v>
      </c>
      <c r="R1565" s="27">
        <v>2019</v>
      </c>
      <c r="S1565" s="22">
        <v>277687.924</v>
      </c>
      <c r="T1565" s="27" t="s">
        <v>49</v>
      </c>
      <c r="U1565" s="27" t="s">
        <v>50</v>
      </c>
      <c r="V1565" s="27">
        <v>1</v>
      </c>
    </row>
    <row r="1566" spans="1:22" ht="25.25" customHeight="1">
      <c r="A1566" s="26" t="s">
        <v>4698</v>
      </c>
      <c r="B1566" s="27" t="s">
        <v>23</v>
      </c>
      <c r="C1566" s="27" t="s">
        <v>1219</v>
      </c>
      <c r="D1566" s="26" t="s">
        <v>4699</v>
      </c>
      <c r="E1566" s="30" t="s">
        <v>4700</v>
      </c>
      <c r="F1566" s="26" t="s">
        <v>383</v>
      </c>
      <c r="G1566" s="28" t="s">
        <v>384</v>
      </c>
      <c r="H1566" s="26" t="s">
        <v>4030</v>
      </c>
      <c r="I1566" s="26" t="s">
        <v>116</v>
      </c>
      <c r="J1566" s="37" t="s">
        <v>4031</v>
      </c>
      <c r="K1566" s="19">
        <v>43767</v>
      </c>
      <c r="L1566" s="19">
        <v>44681</v>
      </c>
      <c r="M1566" s="27" t="s">
        <v>48</v>
      </c>
      <c r="N1566" s="27" t="s">
        <v>4384</v>
      </c>
      <c r="O1566" s="26" t="s">
        <v>287</v>
      </c>
      <c r="P1566" s="26" t="s">
        <v>288</v>
      </c>
      <c r="Q1566" s="26" t="s">
        <v>386</v>
      </c>
      <c r="R1566" s="26">
        <v>2019</v>
      </c>
      <c r="S1566" s="22">
        <v>277687.924</v>
      </c>
      <c r="T1566" s="27" t="s">
        <v>49</v>
      </c>
      <c r="U1566" s="27" t="s">
        <v>50</v>
      </c>
      <c r="V1566" s="27">
        <v>1</v>
      </c>
    </row>
    <row r="1567" spans="1:22" ht="25.25" customHeight="1">
      <c r="A1567" s="37" t="s">
        <v>4701</v>
      </c>
      <c r="B1567" s="26" t="s">
        <v>23</v>
      </c>
      <c r="C1567" s="26" t="s">
        <v>24</v>
      </c>
      <c r="D1567" s="27" t="s">
        <v>4702</v>
      </c>
      <c r="E1567" s="20" t="s">
        <v>4703</v>
      </c>
      <c r="F1567" s="40" t="s">
        <v>65</v>
      </c>
      <c r="G1567" s="26" t="s">
        <v>3360</v>
      </c>
      <c r="H1567" s="26" t="s">
        <v>1227</v>
      </c>
      <c r="I1567" s="26" t="s">
        <v>116</v>
      </c>
      <c r="J1567" s="37" t="s">
        <v>4031</v>
      </c>
      <c r="K1567" s="18">
        <v>43787</v>
      </c>
      <c r="L1567" s="19">
        <v>44681</v>
      </c>
      <c r="M1567" s="27" t="s">
        <v>48</v>
      </c>
      <c r="N1567" s="27" t="s">
        <v>4544</v>
      </c>
      <c r="O1567" s="27" t="s">
        <v>56</v>
      </c>
      <c r="P1567" s="27" t="s">
        <v>127</v>
      </c>
      <c r="Q1567" s="27" t="s">
        <v>119</v>
      </c>
      <c r="R1567" s="27">
        <v>2019</v>
      </c>
      <c r="S1567" s="50">
        <v>419281.6165</v>
      </c>
      <c r="T1567" s="27" t="s">
        <v>49</v>
      </c>
      <c r="U1567" s="27" t="s">
        <v>50</v>
      </c>
      <c r="V1567" s="27">
        <v>1</v>
      </c>
    </row>
    <row r="1568" spans="1:22" ht="25.25" customHeight="1">
      <c r="A1568" s="26" t="s">
        <v>4704</v>
      </c>
      <c r="B1568" s="27" t="s">
        <v>23</v>
      </c>
      <c r="C1568" s="27" t="s">
        <v>1219</v>
      </c>
      <c r="D1568" s="26" t="s">
        <v>4705</v>
      </c>
      <c r="E1568" s="30" t="s">
        <v>4706</v>
      </c>
      <c r="F1568" s="26" t="s">
        <v>383</v>
      </c>
      <c r="G1568" s="28" t="s">
        <v>384</v>
      </c>
      <c r="H1568" s="26" t="s">
        <v>4030</v>
      </c>
      <c r="I1568" s="26" t="s">
        <v>116</v>
      </c>
      <c r="J1568" s="37" t="s">
        <v>4031</v>
      </c>
      <c r="K1568" s="19">
        <v>43768</v>
      </c>
      <c r="L1568" s="19">
        <v>44681</v>
      </c>
      <c r="M1568" s="27" t="s">
        <v>48</v>
      </c>
      <c r="N1568" s="27" t="s">
        <v>1949</v>
      </c>
      <c r="O1568" s="26" t="s">
        <v>287</v>
      </c>
      <c r="P1568" s="26" t="s">
        <v>288</v>
      </c>
      <c r="Q1568" s="26" t="s">
        <v>386</v>
      </c>
      <c r="R1568" s="26">
        <v>2019</v>
      </c>
      <c r="S1568" s="22">
        <v>277687.924</v>
      </c>
      <c r="T1568" s="27" t="s">
        <v>49</v>
      </c>
      <c r="U1568" s="27" t="s">
        <v>50</v>
      </c>
      <c r="V1568" s="27">
        <v>1</v>
      </c>
    </row>
    <row r="1569" spans="1:22" ht="25.25" customHeight="1">
      <c r="A1569" s="31" t="s">
        <v>4707</v>
      </c>
      <c r="B1569" s="32" t="s">
        <v>23</v>
      </c>
      <c r="C1569" s="32" t="s">
        <v>24</v>
      </c>
      <c r="D1569" s="32" t="s">
        <v>4708</v>
      </c>
      <c r="E1569" s="7" t="s">
        <v>4709</v>
      </c>
      <c r="F1569" s="32" t="s">
        <v>383</v>
      </c>
      <c r="G1569" s="34" t="s">
        <v>384</v>
      </c>
      <c r="H1569" s="35" t="s">
        <v>284</v>
      </c>
      <c r="I1569" s="31" t="s">
        <v>116</v>
      </c>
      <c r="J1569" s="41" t="s">
        <v>907</v>
      </c>
      <c r="K1569" s="6">
        <v>44172</v>
      </c>
      <c r="L1569" s="19">
        <v>44681</v>
      </c>
      <c r="M1569" s="85" t="s">
        <v>125</v>
      </c>
      <c r="N1569" s="31" t="s">
        <v>4710</v>
      </c>
      <c r="O1569" s="31" t="s">
        <v>287</v>
      </c>
      <c r="P1569" s="31" t="s">
        <v>288</v>
      </c>
      <c r="Q1569" s="31" t="s">
        <v>386</v>
      </c>
      <c r="R1569" s="31">
        <v>2019</v>
      </c>
      <c r="S1569" s="16">
        <v>277687.924</v>
      </c>
      <c r="T1569" s="32" t="s">
        <v>128</v>
      </c>
      <c r="U1569" s="32" t="s">
        <v>58</v>
      </c>
      <c r="V1569" s="27">
        <v>1</v>
      </c>
    </row>
    <row r="1570" spans="1:22" ht="25.25" customHeight="1">
      <c r="A1570" s="26" t="s">
        <v>4711</v>
      </c>
      <c r="B1570" s="27" t="s">
        <v>23</v>
      </c>
      <c r="C1570" s="27" t="s">
        <v>1219</v>
      </c>
      <c r="D1570" s="26" t="s">
        <v>4712</v>
      </c>
      <c r="E1570" s="30" t="s">
        <v>4713</v>
      </c>
      <c r="F1570" s="26" t="s">
        <v>383</v>
      </c>
      <c r="G1570" s="28" t="s">
        <v>384</v>
      </c>
      <c r="H1570" s="26" t="s">
        <v>4030</v>
      </c>
      <c r="I1570" s="26" t="s">
        <v>116</v>
      </c>
      <c r="J1570" s="37" t="s">
        <v>4031</v>
      </c>
      <c r="K1570" s="19">
        <v>43768</v>
      </c>
      <c r="L1570" s="19">
        <v>44681</v>
      </c>
      <c r="M1570" s="27" t="s">
        <v>48</v>
      </c>
      <c r="N1570" s="27" t="s">
        <v>1949</v>
      </c>
      <c r="O1570" s="26" t="s">
        <v>287</v>
      </c>
      <c r="P1570" s="26" t="s">
        <v>288</v>
      </c>
      <c r="Q1570" s="26" t="s">
        <v>386</v>
      </c>
      <c r="R1570" s="26">
        <v>2019</v>
      </c>
      <c r="S1570" s="22">
        <v>277687.924</v>
      </c>
      <c r="T1570" s="27" t="s">
        <v>49</v>
      </c>
      <c r="U1570" s="27" t="s">
        <v>50</v>
      </c>
      <c r="V1570" s="27">
        <v>1</v>
      </c>
    </row>
    <row r="1571" spans="1:22" ht="25.25" customHeight="1">
      <c r="A1571" s="31" t="s">
        <v>4714</v>
      </c>
      <c r="B1571" s="32" t="s">
        <v>23</v>
      </c>
      <c r="C1571" s="31" t="s">
        <v>24</v>
      </c>
      <c r="D1571" s="31" t="s">
        <v>32</v>
      </c>
      <c r="E1571" s="14" t="s">
        <v>32</v>
      </c>
      <c r="F1571" s="31" t="s">
        <v>65</v>
      </c>
      <c r="G1571" s="33" t="s">
        <v>3699</v>
      </c>
      <c r="H1571" s="33" t="s">
        <v>133</v>
      </c>
      <c r="I1571" s="31" t="s">
        <v>116</v>
      </c>
      <c r="J1571" s="34" t="s">
        <v>4715</v>
      </c>
      <c r="K1571" s="6">
        <v>43787</v>
      </c>
      <c r="L1571" s="19">
        <v>44681</v>
      </c>
      <c r="M1571" s="36" t="s">
        <v>48</v>
      </c>
      <c r="N1571" s="31" t="s">
        <v>4544</v>
      </c>
      <c r="O1571" s="32" t="s">
        <v>56</v>
      </c>
      <c r="P1571" s="32" t="s">
        <v>127</v>
      </c>
      <c r="Q1571" s="32" t="s">
        <v>119</v>
      </c>
      <c r="R1571" s="32">
        <v>2019</v>
      </c>
      <c r="S1571" s="109">
        <v>419281.6165</v>
      </c>
      <c r="T1571" s="32" t="s">
        <v>49</v>
      </c>
      <c r="U1571" s="32" t="s">
        <v>50</v>
      </c>
      <c r="V1571" s="27">
        <v>1</v>
      </c>
    </row>
    <row r="1572" spans="1:22" ht="25.25" customHeight="1">
      <c r="A1572" s="37" t="s">
        <v>4716</v>
      </c>
      <c r="B1572" s="26" t="s">
        <v>23</v>
      </c>
      <c r="C1572" s="26" t="s">
        <v>24</v>
      </c>
      <c r="D1572" s="27" t="s">
        <v>4717</v>
      </c>
      <c r="E1572" s="20" t="s">
        <v>4718</v>
      </c>
      <c r="F1572" s="40" t="s">
        <v>65</v>
      </c>
      <c r="G1572" s="26" t="s">
        <v>3360</v>
      </c>
      <c r="H1572" s="26" t="s">
        <v>1227</v>
      </c>
      <c r="I1572" s="26" t="s">
        <v>116</v>
      </c>
      <c r="J1572" s="37" t="s">
        <v>4031</v>
      </c>
      <c r="K1572" s="18">
        <v>43787</v>
      </c>
      <c r="L1572" s="19">
        <v>44681</v>
      </c>
      <c r="M1572" s="27" t="s">
        <v>48</v>
      </c>
      <c r="N1572" s="27" t="s">
        <v>4544</v>
      </c>
      <c r="O1572" s="27" t="s">
        <v>56</v>
      </c>
      <c r="P1572" s="27" t="s">
        <v>127</v>
      </c>
      <c r="Q1572" s="27" t="s">
        <v>119</v>
      </c>
      <c r="R1572" s="27">
        <v>2019</v>
      </c>
      <c r="S1572" s="50">
        <v>419281.6165</v>
      </c>
      <c r="T1572" s="27" t="s">
        <v>49</v>
      </c>
      <c r="U1572" s="27" t="s">
        <v>50</v>
      </c>
      <c r="V1572" s="27">
        <v>1</v>
      </c>
    </row>
    <row r="1573" spans="1:22" ht="25.25" customHeight="1">
      <c r="A1573" s="26" t="s">
        <v>4719</v>
      </c>
      <c r="B1573" s="27" t="s">
        <v>23</v>
      </c>
      <c r="C1573" s="27" t="s">
        <v>1219</v>
      </c>
      <c r="D1573" s="26" t="s">
        <v>4720</v>
      </c>
      <c r="E1573" s="30" t="s">
        <v>4721</v>
      </c>
      <c r="F1573" s="26" t="s">
        <v>383</v>
      </c>
      <c r="G1573" s="28" t="s">
        <v>384</v>
      </c>
      <c r="H1573" s="26" t="s">
        <v>4030</v>
      </c>
      <c r="I1573" s="26" t="s">
        <v>116</v>
      </c>
      <c r="J1573" s="37" t="s">
        <v>4031</v>
      </c>
      <c r="K1573" s="19">
        <v>43767</v>
      </c>
      <c r="L1573" s="19">
        <v>44681</v>
      </c>
      <c r="M1573" s="27" t="s">
        <v>48</v>
      </c>
      <c r="N1573" s="27" t="s">
        <v>4384</v>
      </c>
      <c r="O1573" s="26" t="s">
        <v>287</v>
      </c>
      <c r="P1573" s="26" t="s">
        <v>288</v>
      </c>
      <c r="Q1573" s="26" t="s">
        <v>386</v>
      </c>
      <c r="R1573" s="26">
        <v>2019</v>
      </c>
      <c r="S1573" s="22">
        <v>277687.924</v>
      </c>
      <c r="T1573" s="27" t="s">
        <v>49</v>
      </c>
      <c r="U1573" s="27" t="s">
        <v>50</v>
      </c>
      <c r="V1573" s="27">
        <v>1</v>
      </c>
    </row>
    <row r="1574" spans="1:22" ht="25.25" customHeight="1">
      <c r="A1574" s="26" t="s">
        <v>4722</v>
      </c>
      <c r="B1574" s="27" t="s">
        <v>23</v>
      </c>
      <c r="C1574" s="27" t="s">
        <v>1219</v>
      </c>
      <c r="D1574" s="26" t="s">
        <v>4723</v>
      </c>
      <c r="E1574" s="30" t="s">
        <v>4724</v>
      </c>
      <c r="F1574" s="26" t="s">
        <v>383</v>
      </c>
      <c r="G1574" s="28" t="s">
        <v>384</v>
      </c>
      <c r="H1574" s="26" t="s">
        <v>4030</v>
      </c>
      <c r="I1574" s="26" t="s">
        <v>116</v>
      </c>
      <c r="J1574" s="37" t="s">
        <v>4031</v>
      </c>
      <c r="K1574" s="19">
        <v>43767</v>
      </c>
      <c r="L1574" s="19">
        <v>44681</v>
      </c>
      <c r="M1574" s="27" t="s">
        <v>48</v>
      </c>
      <c r="N1574" s="27" t="s">
        <v>4384</v>
      </c>
      <c r="O1574" s="26" t="s">
        <v>287</v>
      </c>
      <c r="P1574" s="26" t="s">
        <v>288</v>
      </c>
      <c r="Q1574" s="26" t="s">
        <v>386</v>
      </c>
      <c r="R1574" s="26">
        <v>2019</v>
      </c>
      <c r="S1574" s="22">
        <v>277687.924</v>
      </c>
      <c r="T1574" s="27" t="s">
        <v>49</v>
      </c>
      <c r="U1574" s="27" t="s">
        <v>50</v>
      </c>
      <c r="V1574" s="27">
        <v>1</v>
      </c>
    </row>
    <row r="1575" spans="1:22" ht="25.25" customHeight="1">
      <c r="A1575" s="26" t="s">
        <v>8262</v>
      </c>
      <c r="B1575" s="27" t="s">
        <v>23</v>
      </c>
      <c r="C1575" s="27" t="s">
        <v>1219</v>
      </c>
      <c r="D1575" s="26" t="s">
        <v>8263</v>
      </c>
      <c r="E1575" s="30" t="s">
        <v>8264</v>
      </c>
      <c r="F1575" s="26" t="s">
        <v>383</v>
      </c>
      <c r="G1575" s="28" t="s">
        <v>384</v>
      </c>
      <c r="H1575" s="26" t="s">
        <v>4030</v>
      </c>
      <c r="I1575" s="26" t="s">
        <v>116</v>
      </c>
      <c r="J1575" s="37" t="s">
        <v>4031</v>
      </c>
      <c r="K1575" s="19">
        <v>43767</v>
      </c>
      <c r="L1575" s="19">
        <v>44681</v>
      </c>
      <c r="M1575" s="27" t="s">
        <v>48</v>
      </c>
      <c r="N1575" s="27" t="s">
        <v>32</v>
      </c>
      <c r="O1575" s="26" t="s">
        <v>287</v>
      </c>
      <c r="P1575" s="26" t="s">
        <v>288</v>
      </c>
      <c r="Q1575" s="26" t="s">
        <v>386</v>
      </c>
      <c r="R1575" s="26">
        <v>2019</v>
      </c>
      <c r="S1575" s="22">
        <v>277687.924</v>
      </c>
      <c r="T1575" s="27" t="s">
        <v>49</v>
      </c>
      <c r="U1575" s="27" t="s">
        <v>50</v>
      </c>
      <c r="V1575" s="27">
        <v>1</v>
      </c>
    </row>
    <row r="1576" spans="1:22" ht="25.25" customHeight="1">
      <c r="A1576" s="31" t="s">
        <v>4725</v>
      </c>
      <c r="B1576" s="32" t="s">
        <v>23</v>
      </c>
      <c r="C1576" s="31" t="s">
        <v>24</v>
      </c>
      <c r="D1576" s="33" t="s">
        <v>4726</v>
      </c>
      <c r="E1576" s="13" t="s">
        <v>4727</v>
      </c>
      <c r="F1576" s="33" t="s">
        <v>65</v>
      </c>
      <c r="G1576" s="33" t="s">
        <v>3699</v>
      </c>
      <c r="H1576" s="33" t="s">
        <v>133</v>
      </c>
      <c r="I1576" s="31" t="s">
        <v>116</v>
      </c>
      <c r="J1576" s="34" t="s">
        <v>4715</v>
      </c>
      <c r="K1576" s="6">
        <v>43814</v>
      </c>
      <c r="L1576" s="19">
        <v>44681</v>
      </c>
      <c r="M1576" s="36" t="s">
        <v>48</v>
      </c>
      <c r="N1576" s="31" t="s">
        <v>3834</v>
      </c>
      <c r="O1576" s="31" t="s">
        <v>56</v>
      </c>
      <c r="P1576" s="31" t="s">
        <v>127</v>
      </c>
      <c r="Q1576" s="31" t="s">
        <v>119</v>
      </c>
      <c r="R1576" s="31">
        <v>2019</v>
      </c>
      <c r="S1576" s="109">
        <v>419281.6165</v>
      </c>
      <c r="T1576" s="32" t="s">
        <v>49</v>
      </c>
      <c r="U1576" s="32" t="s">
        <v>50</v>
      </c>
      <c r="V1576" s="27">
        <v>1</v>
      </c>
    </row>
    <row r="1577" spans="1:22" ht="25.25" customHeight="1">
      <c r="A1577" s="31" t="s">
        <v>4728</v>
      </c>
      <c r="B1577" s="31" t="s">
        <v>23</v>
      </c>
      <c r="C1577" s="31" t="s">
        <v>24</v>
      </c>
      <c r="D1577" s="36" t="s">
        <v>4729</v>
      </c>
      <c r="E1577" s="11" t="s">
        <v>4730</v>
      </c>
      <c r="F1577" s="36" t="s">
        <v>383</v>
      </c>
      <c r="G1577" s="34" t="s">
        <v>384</v>
      </c>
      <c r="H1577" s="31" t="s">
        <v>4030</v>
      </c>
      <c r="I1577" s="31" t="s">
        <v>116</v>
      </c>
      <c r="J1577" s="41" t="s">
        <v>354</v>
      </c>
      <c r="K1577" s="6">
        <v>43861</v>
      </c>
      <c r="L1577" s="19">
        <v>44681</v>
      </c>
      <c r="M1577" s="32" t="s">
        <v>48</v>
      </c>
      <c r="N1577" s="31" t="s">
        <v>4731</v>
      </c>
      <c r="O1577" s="31" t="s">
        <v>287</v>
      </c>
      <c r="P1577" s="33" t="s">
        <v>288</v>
      </c>
      <c r="Q1577" s="33" t="s">
        <v>386</v>
      </c>
      <c r="R1577" s="33">
        <v>2019</v>
      </c>
      <c r="S1577" s="21">
        <v>277687.924</v>
      </c>
      <c r="T1577" s="32" t="s">
        <v>49</v>
      </c>
      <c r="U1577" s="32" t="s">
        <v>50</v>
      </c>
      <c r="V1577" s="27">
        <v>1</v>
      </c>
    </row>
    <row r="1578" spans="1:22" ht="25.25" customHeight="1">
      <c r="A1578" s="31" t="s">
        <v>4732</v>
      </c>
      <c r="B1578" s="31" t="s">
        <v>23</v>
      </c>
      <c r="C1578" s="31" t="s">
        <v>24</v>
      </c>
      <c r="D1578" s="36" t="s">
        <v>4733</v>
      </c>
      <c r="E1578" s="11" t="s">
        <v>4734</v>
      </c>
      <c r="F1578" s="36" t="s">
        <v>383</v>
      </c>
      <c r="G1578" s="34" t="s">
        <v>384</v>
      </c>
      <c r="H1578" s="31" t="s">
        <v>4030</v>
      </c>
      <c r="I1578" s="31" t="s">
        <v>116</v>
      </c>
      <c r="J1578" s="41" t="s">
        <v>907</v>
      </c>
      <c r="K1578" s="6">
        <v>43860</v>
      </c>
      <c r="L1578" s="19">
        <v>44681</v>
      </c>
      <c r="M1578" s="32" t="s">
        <v>48</v>
      </c>
      <c r="N1578" s="31" t="s">
        <v>4373</v>
      </c>
      <c r="O1578" s="31" t="s">
        <v>287</v>
      </c>
      <c r="P1578" s="33" t="s">
        <v>288</v>
      </c>
      <c r="Q1578" s="33" t="s">
        <v>386</v>
      </c>
      <c r="R1578" s="33">
        <v>2019</v>
      </c>
      <c r="S1578" s="21">
        <v>277687.924</v>
      </c>
      <c r="T1578" s="32" t="s">
        <v>49</v>
      </c>
      <c r="U1578" s="32" t="s">
        <v>50</v>
      </c>
      <c r="V1578" s="27">
        <v>1</v>
      </c>
    </row>
    <row r="1579" spans="1:22" ht="25.25" customHeight="1">
      <c r="A1579" s="37" t="s">
        <v>4735</v>
      </c>
      <c r="B1579" s="26" t="s">
        <v>23</v>
      </c>
      <c r="C1579" s="26" t="s">
        <v>24</v>
      </c>
      <c r="D1579" s="27" t="s">
        <v>4736</v>
      </c>
      <c r="E1579" s="20" t="s">
        <v>4737</v>
      </c>
      <c r="F1579" s="40" t="s">
        <v>65</v>
      </c>
      <c r="G1579" s="26" t="s">
        <v>3360</v>
      </c>
      <c r="H1579" s="26" t="s">
        <v>1227</v>
      </c>
      <c r="I1579" s="26" t="s">
        <v>116</v>
      </c>
      <c r="J1579" s="37" t="s">
        <v>4031</v>
      </c>
      <c r="K1579" s="18">
        <v>43787</v>
      </c>
      <c r="L1579" s="19">
        <v>44681</v>
      </c>
      <c r="M1579" s="27" t="s">
        <v>48</v>
      </c>
      <c r="N1579" s="27" t="s">
        <v>4544</v>
      </c>
      <c r="O1579" s="27" t="s">
        <v>56</v>
      </c>
      <c r="P1579" s="27" t="s">
        <v>127</v>
      </c>
      <c r="Q1579" s="27" t="s">
        <v>119</v>
      </c>
      <c r="R1579" s="27">
        <v>2019</v>
      </c>
      <c r="S1579" s="112">
        <v>419281.6165</v>
      </c>
      <c r="T1579" s="27" t="s">
        <v>49</v>
      </c>
      <c r="U1579" s="27" t="s">
        <v>50</v>
      </c>
      <c r="V1579" s="27">
        <v>1</v>
      </c>
    </row>
    <row r="1580" spans="1:22" ht="25.25" customHeight="1">
      <c r="A1580" s="37" t="s">
        <v>4738</v>
      </c>
      <c r="B1580" s="26" t="s">
        <v>23</v>
      </c>
      <c r="C1580" s="26" t="s">
        <v>24</v>
      </c>
      <c r="D1580" s="27" t="s">
        <v>4739</v>
      </c>
      <c r="E1580" s="20" t="s">
        <v>4740</v>
      </c>
      <c r="F1580" s="40" t="s">
        <v>65</v>
      </c>
      <c r="G1580" s="26" t="s">
        <v>3360</v>
      </c>
      <c r="H1580" s="26" t="s">
        <v>1227</v>
      </c>
      <c r="I1580" s="26" t="s">
        <v>116</v>
      </c>
      <c r="J1580" s="37" t="s">
        <v>4031</v>
      </c>
      <c r="K1580" s="18">
        <v>43787</v>
      </c>
      <c r="L1580" s="19">
        <v>44681</v>
      </c>
      <c r="M1580" s="27" t="s">
        <v>48</v>
      </c>
      <c r="N1580" s="27" t="s">
        <v>4544</v>
      </c>
      <c r="O1580" s="27" t="s">
        <v>56</v>
      </c>
      <c r="P1580" s="27" t="s">
        <v>127</v>
      </c>
      <c r="Q1580" s="27" t="s">
        <v>119</v>
      </c>
      <c r="R1580" s="27">
        <v>2019</v>
      </c>
      <c r="S1580" s="50">
        <v>419281.6165</v>
      </c>
      <c r="T1580" s="27" t="s">
        <v>49</v>
      </c>
      <c r="U1580" s="27" t="s">
        <v>50</v>
      </c>
      <c r="V1580" s="27">
        <v>1</v>
      </c>
    </row>
    <row r="1581" spans="1:22" ht="25.25" customHeight="1">
      <c r="A1581" s="40" t="s">
        <v>4741</v>
      </c>
      <c r="B1581" s="26" t="s">
        <v>23</v>
      </c>
      <c r="C1581" s="26" t="s">
        <v>24</v>
      </c>
      <c r="D1581" s="40" t="s">
        <v>4742</v>
      </c>
      <c r="E1581" s="102" t="s">
        <v>4743</v>
      </c>
      <c r="F1581" s="26" t="s">
        <v>65</v>
      </c>
      <c r="G1581" s="26" t="s">
        <v>3699</v>
      </c>
      <c r="H1581" s="26" t="s">
        <v>1227</v>
      </c>
      <c r="I1581" s="26" t="s">
        <v>116</v>
      </c>
      <c r="J1581" s="37" t="s">
        <v>4031</v>
      </c>
      <c r="K1581" s="18">
        <v>43844</v>
      </c>
      <c r="L1581" s="19">
        <v>44681</v>
      </c>
      <c r="M1581" s="27" t="s">
        <v>48</v>
      </c>
      <c r="N1581" s="26" t="s">
        <v>4473</v>
      </c>
      <c r="O1581" s="26" t="s">
        <v>56</v>
      </c>
      <c r="P1581" s="26" t="s">
        <v>127</v>
      </c>
      <c r="Q1581" s="26" t="s">
        <v>119</v>
      </c>
      <c r="R1581" s="26">
        <v>2019</v>
      </c>
      <c r="S1581" s="111">
        <v>419281.62</v>
      </c>
      <c r="T1581" s="26" t="s">
        <v>49</v>
      </c>
      <c r="U1581" s="26" t="s">
        <v>50</v>
      </c>
      <c r="V1581" s="27">
        <v>1</v>
      </c>
    </row>
    <row r="1582" spans="1:22" ht="25.25" customHeight="1">
      <c r="A1582" s="31" t="s">
        <v>4744</v>
      </c>
      <c r="B1582" s="31" t="s">
        <v>23</v>
      </c>
      <c r="C1582" s="31" t="s">
        <v>24</v>
      </c>
      <c r="D1582" s="36" t="s">
        <v>4745</v>
      </c>
      <c r="E1582" s="11" t="s">
        <v>4746</v>
      </c>
      <c r="F1582" s="33" t="s">
        <v>65</v>
      </c>
      <c r="G1582" s="33" t="s">
        <v>3699</v>
      </c>
      <c r="H1582" s="33" t="s">
        <v>1227</v>
      </c>
      <c r="I1582" s="31" t="s">
        <v>116</v>
      </c>
      <c r="J1582" s="41" t="s">
        <v>4031</v>
      </c>
      <c r="K1582" s="9">
        <v>43803</v>
      </c>
      <c r="L1582" s="19">
        <v>44681</v>
      </c>
      <c r="M1582" s="36" t="s">
        <v>48</v>
      </c>
      <c r="N1582" s="32" t="s">
        <v>3834</v>
      </c>
      <c r="O1582" s="31" t="s">
        <v>56</v>
      </c>
      <c r="P1582" s="31" t="s">
        <v>127</v>
      </c>
      <c r="Q1582" s="31" t="s">
        <v>119</v>
      </c>
      <c r="R1582" s="31">
        <v>2019</v>
      </c>
      <c r="S1582" s="113">
        <v>419281.62</v>
      </c>
      <c r="T1582" s="31" t="s">
        <v>49</v>
      </c>
      <c r="U1582" s="33" t="s">
        <v>50</v>
      </c>
      <c r="V1582" s="27">
        <v>1</v>
      </c>
    </row>
    <row r="1583" spans="1:22" ht="25.25" customHeight="1">
      <c r="A1583" s="31" t="s">
        <v>4747</v>
      </c>
      <c r="B1583" s="31" t="s">
        <v>23</v>
      </c>
      <c r="C1583" s="31" t="s">
        <v>24</v>
      </c>
      <c r="D1583" s="36" t="s">
        <v>4748</v>
      </c>
      <c r="E1583" s="11" t="s">
        <v>4749</v>
      </c>
      <c r="F1583" s="33" t="s">
        <v>65</v>
      </c>
      <c r="G1583" s="33" t="s">
        <v>3699</v>
      </c>
      <c r="H1583" s="33" t="s">
        <v>133</v>
      </c>
      <c r="I1583" s="31" t="s">
        <v>116</v>
      </c>
      <c r="J1583" s="34" t="s">
        <v>4715</v>
      </c>
      <c r="K1583" s="9">
        <v>43803</v>
      </c>
      <c r="L1583" s="19">
        <v>44681</v>
      </c>
      <c r="M1583" s="36" t="s">
        <v>48</v>
      </c>
      <c r="N1583" s="32" t="s">
        <v>600</v>
      </c>
      <c r="O1583" s="31" t="s">
        <v>56</v>
      </c>
      <c r="P1583" s="31" t="s">
        <v>127</v>
      </c>
      <c r="Q1583" s="31" t="s">
        <v>119</v>
      </c>
      <c r="R1583" s="31">
        <v>2019</v>
      </c>
      <c r="S1583" s="113">
        <v>419281.62</v>
      </c>
      <c r="T1583" s="31" t="s">
        <v>49</v>
      </c>
      <c r="U1583" s="33" t="s">
        <v>50</v>
      </c>
      <c r="V1583" s="27">
        <v>1</v>
      </c>
    </row>
    <row r="1584" spans="1:22" ht="25.25" customHeight="1">
      <c r="A1584" s="31" t="s">
        <v>4750</v>
      </c>
      <c r="B1584" s="32" t="s">
        <v>23</v>
      </c>
      <c r="C1584" s="31" t="s">
        <v>24</v>
      </c>
      <c r="D1584" s="31" t="s">
        <v>32</v>
      </c>
      <c r="E1584" s="14" t="s">
        <v>32</v>
      </c>
      <c r="F1584" s="33" t="s">
        <v>65</v>
      </c>
      <c r="G1584" s="33" t="s">
        <v>3699</v>
      </c>
      <c r="H1584" s="33" t="s">
        <v>133</v>
      </c>
      <c r="I1584" s="31" t="s">
        <v>116</v>
      </c>
      <c r="J1584" s="34" t="s">
        <v>4715</v>
      </c>
      <c r="K1584" s="6">
        <v>43817</v>
      </c>
      <c r="L1584" s="19">
        <v>44681</v>
      </c>
      <c r="M1584" s="36" t="s">
        <v>48</v>
      </c>
      <c r="N1584" s="31" t="s">
        <v>600</v>
      </c>
      <c r="O1584" s="31" t="s">
        <v>56</v>
      </c>
      <c r="P1584" s="31" t="s">
        <v>127</v>
      </c>
      <c r="Q1584" s="31" t="s">
        <v>119</v>
      </c>
      <c r="R1584" s="31">
        <v>2019</v>
      </c>
      <c r="S1584" s="109">
        <v>419281.6165</v>
      </c>
      <c r="T1584" s="32" t="s">
        <v>49</v>
      </c>
      <c r="U1584" s="32" t="s">
        <v>50</v>
      </c>
      <c r="V1584" s="27">
        <v>1</v>
      </c>
    </row>
    <row r="1585" spans="1:22" ht="25.25" customHeight="1">
      <c r="A1585" s="26" t="s">
        <v>4751</v>
      </c>
      <c r="B1585" s="26" t="s">
        <v>23</v>
      </c>
      <c r="C1585" s="26" t="s">
        <v>24</v>
      </c>
      <c r="D1585" s="26" t="s">
        <v>4752</v>
      </c>
      <c r="E1585" s="30" t="s">
        <v>4753</v>
      </c>
      <c r="F1585" s="26" t="s">
        <v>383</v>
      </c>
      <c r="G1585" s="28" t="s">
        <v>384</v>
      </c>
      <c r="H1585" s="26" t="s">
        <v>4030</v>
      </c>
      <c r="I1585" s="26" t="s">
        <v>116</v>
      </c>
      <c r="J1585" s="37" t="s">
        <v>4031</v>
      </c>
      <c r="K1585" s="19">
        <v>43776</v>
      </c>
      <c r="L1585" s="19">
        <v>44681</v>
      </c>
      <c r="M1585" s="27" t="s">
        <v>48</v>
      </c>
      <c r="N1585" s="27" t="s">
        <v>4754</v>
      </c>
      <c r="O1585" s="26" t="s">
        <v>287</v>
      </c>
      <c r="P1585" s="26" t="s">
        <v>288</v>
      </c>
      <c r="Q1585" s="26" t="s">
        <v>386</v>
      </c>
      <c r="R1585" s="26">
        <v>2019</v>
      </c>
      <c r="S1585" s="22">
        <v>277687.924</v>
      </c>
      <c r="T1585" s="27" t="s">
        <v>49</v>
      </c>
      <c r="U1585" s="27" t="s">
        <v>50</v>
      </c>
      <c r="V1585" s="27">
        <v>1</v>
      </c>
    </row>
    <row r="1586" spans="1:22" ht="25.25" customHeight="1">
      <c r="A1586" s="26" t="s">
        <v>4755</v>
      </c>
      <c r="B1586" s="27" t="s">
        <v>23</v>
      </c>
      <c r="C1586" s="27" t="s">
        <v>1219</v>
      </c>
      <c r="D1586" s="26" t="s">
        <v>4756</v>
      </c>
      <c r="E1586" s="30" t="s">
        <v>4757</v>
      </c>
      <c r="F1586" s="26" t="s">
        <v>383</v>
      </c>
      <c r="G1586" s="28" t="s">
        <v>384</v>
      </c>
      <c r="H1586" s="26" t="s">
        <v>4030</v>
      </c>
      <c r="I1586" s="26" t="s">
        <v>116</v>
      </c>
      <c r="J1586" s="37" t="s">
        <v>4031</v>
      </c>
      <c r="K1586" s="19">
        <v>43768</v>
      </c>
      <c r="L1586" s="19">
        <v>44681</v>
      </c>
      <c r="M1586" s="27" t="s">
        <v>48</v>
      </c>
      <c r="N1586" s="27" t="s">
        <v>4758</v>
      </c>
      <c r="O1586" s="26" t="s">
        <v>287</v>
      </c>
      <c r="P1586" s="26" t="s">
        <v>288</v>
      </c>
      <c r="Q1586" s="26" t="s">
        <v>386</v>
      </c>
      <c r="R1586" s="26">
        <v>2019</v>
      </c>
      <c r="S1586" s="22">
        <v>277687.924</v>
      </c>
      <c r="T1586" s="27" t="s">
        <v>49</v>
      </c>
      <c r="U1586" s="27" t="s">
        <v>50</v>
      </c>
      <c r="V1586" s="27">
        <v>1</v>
      </c>
    </row>
    <row r="1587" spans="1:22" ht="25.25" customHeight="1">
      <c r="A1587" s="26" t="s">
        <v>4759</v>
      </c>
      <c r="B1587" s="27" t="s">
        <v>23</v>
      </c>
      <c r="C1587" s="27" t="s">
        <v>1219</v>
      </c>
      <c r="D1587" s="26" t="s">
        <v>4760</v>
      </c>
      <c r="E1587" s="30" t="s">
        <v>4761</v>
      </c>
      <c r="F1587" s="26" t="s">
        <v>383</v>
      </c>
      <c r="G1587" s="28" t="s">
        <v>384</v>
      </c>
      <c r="H1587" s="26" t="s">
        <v>4030</v>
      </c>
      <c r="I1587" s="26" t="s">
        <v>116</v>
      </c>
      <c r="J1587" s="37" t="s">
        <v>4031</v>
      </c>
      <c r="K1587" s="19">
        <v>43768</v>
      </c>
      <c r="L1587" s="19">
        <v>44681</v>
      </c>
      <c r="M1587" s="27" t="s">
        <v>48</v>
      </c>
      <c r="N1587" s="27" t="s">
        <v>4758</v>
      </c>
      <c r="O1587" s="26" t="s">
        <v>287</v>
      </c>
      <c r="P1587" s="26" t="s">
        <v>288</v>
      </c>
      <c r="Q1587" s="26" t="s">
        <v>386</v>
      </c>
      <c r="R1587" s="26">
        <v>2019</v>
      </c>
      <c r="S1587" s="22">
        <v>277687.924</v>
      </c>
      <c r="T1587" s="27" t="s">
        <v>49</v>
      </c>
      <c r="U1587" s="27" t="s">
        <v>50</v>
      </c>
      <c r="V1587" s="27">
        <v>1</v>
      </c>
    </row>
    <row r="1588" spans="1:22" ht="25.25" customHeight="1">
      <c r="A1588" s="26" t="s">
        <v>4762</v>
      </c>
      <c r="B1588" s="26" t="s">
        <v>23</v>
      </c>
      <c r="C1588" s="26" t="s">
        <v>24</v>
      </c>
      <c r="D1588" s="26" t="s">
        <v>4763</v>
      </c>
      <c r="E1588" s="30" t="s">
        <v>4764</v>
      </c>
      <c r="F1588" s="26" t="s">
        <v>383</v>
      </c>
      <c r="G1588" s="28" t="s">
        <v>384</v>
      </c>
      <c r="H1588" s="26" t="s">
        <v>4030</v>
      </c>
      <c r="I1588" s="26" t="s">
        <v>116</v>
      </c>
      <c r="J1588" s="37" t="s">
        <v>4031</v>
      </c>
      <c r="K1588" s="19">
        <v>43776</v>
      </c>
      <c r="L1588" s="19">
        <v>44681</v>
      </c>
      <c r="M1588" s="27" t="s">
        <v>48</v>
      </c>
      <c r="N1588" s="27" t="s">
        <v>341</v>
      </c>
      <c r="O1588" s="26" t="s">
        <v>287</v>
      </c>
      <c r="P1588" s="26" t="s">
        <v>288</v>
      </c>
      <c r="Q1588" s="26" t="s">
        <v>386</v>
      </c>
      <c r="R1588" s="26">
        <v>2019</v>
      </c>
      <c r="S1588" s="22">
        <v>277687.924</v>
      </c>
      <c r="T1588" s="27" t="s">
        <v>49</v>
      </c>
      <c r="U1588" s="27" t="s">
        <v>50</v>
      </c>
      <c r="V1588" s="27">
        <v>1</v>
      </c>
    </row>
    <row r="1589" spans="1:22" ht="25.25" customHeight="1">
      <c r="A1589" s="26" t="s">
        <v>4765</v>
      </c>
      <c r="B1589" s="26" t="s">
        <v>23</v>
      </c>
      <c r="C1589" s="26" t="s">
        <v>24</v>
      </c>
      <c r="D1589" s="26" t="s">
        <v>4766</v>
      </c>
      <c r="E1589" s="30" t="s">
        <v>4767</v>
      </c>
      <c r="F1589" s="26" t="s">
        <v>383</v>
      </c>
      <c r="G1589" s="28" t="s">
        <v>384</v>
      </c>
      <c r="H1589" s="26" t="s">
        <v>4030</v>
      </c>
      <c r="I1589" s="26" t="s">
        <v>116</v>
      </c>
      <c r="J1589" s="37" t="s">
        <v>4031</v>
      </c>
      <c r="K1589" s="19">
        <v>43776</v>
      </c>
      <c r="L1589" s="19">
        <v>44681</v>
      </c>
      <c r="M1589" s="27" t="s">
        <v>48</v>
      </c>
      <c r="N1589" s="27" t="s">
        <v>4754</v>
      </c>
      <c r="O1589" s="26" t="s">
        <v>287</v>
      </c>
      <c r="P1589" s="26" t="s">
        <v>288</v>
      </c>
      <c r="Q1589" s="26" t="s">
        <v>386</v>
      </c>
      <c r="R1589" s="26">
        <v>2019</v>
      </c>
      <c r="S1589" s="22">
        <v>277687.924</v>
      </c>
      <c r="T1589" s="27" t="s">
        <v>49</v>
      </c>
      <c r="U1589" s="27" t="s">
        <v>50</v>
      </c>
      <c r="V1589" s="27">
        <v>1</v>
      </c>
    </row>
    <row r="1590" spans="1:22" ht="25.25" customHeight="1">
      <c r="A1590" s="26" t="s">
        <v>4768</v>
      </c>
      <c r="B1590" s="26" t="s">
        <v>23</v>
      </c>
      <c r="C1590" s="26" t="s">
        <v>24</v>
      </c>
      <c r="D1590" s="27" t="s">
        <v>4769</v>
      </c>
      <c r="E1590" s="20" t="s">
        <v>4770</v>
      </c>
      <c r="F1590" s="27" t="s">
        <v>383</v>
      </c>
      <c r="G1590" s="28" t="s">
        <v>384</v>
      </c>
      <c r="H1590" s="26" t="s">
        <v>4030</v>
      </c>
      <c r="I1590" s="26" t="s">
        <v>116</v>
      </c>
      <c r="J1590" s="37" t="s">
        <v>4031</v>
      </c>
      <c r="K1590" s="18">
        <v>43857</v>
      </c>
      <c r="L1590" s="19">
        <v>44681</v>
      </c>
      <c r="M1590" s="27" t="s">
        <v>48</v>
      </c>
      <c r="N1590" s="26" t="s">
        <v>4408</v>
      </c>
      <c r="O1590" s="26" t="s">
        <v>287</v>
      </c>
      <c r="P1590" s="26" t="s">
        <v>288</v>
      </c>
      <c r="Q1590" s="26" t="s">
        <v>386</v>
      </c>
      <c r="R1590" s="26">
        <v>2019</v>
      </c>
      <c r="S1590" s="22">
        <v>277687.924</v>
      </c>
      <c r="T1590" s="27" t="s">
        <v>49</v>
      </c>
      <c r="U1590" s="27" t="s">
        <v>50</v>
      </c>
      <c r="V1590" s="27">
        <v>1</v>
      </c>
    </row>
    <row r="1591" spans="1:22" ht="25.25" customHeight="1">
      <c r="A1591" s="26" t="s">
        <v>4771</v>
      </c>
      <c r="B1591" s="26" t="s">
        <v>23</v>
      </c>
      <c r="C1591" s="26" t="s">
        <v>24</v>
      </c>
      <c r="D1591" s="26" t="s">
        <v>4772</v>
      </c>
      <c r="E1591" s="30" t="s">
        <v>4773</v>
      </c>
      <c r="F1591" s="26" t="s">
        <v>383</v>
      </c>
      <c r="G1591" s="28" t="s">
        <v>384</v>
      </c>
      <c r="H1591" s="26" t="s">
        <v>4030</v>
      </c>
      <c r="I1591" s="26" t="s">
        <v>116</v>
      </c>
      <c r="J1591" s="37" t="s">
        <v>4031</v>
      </c>
      <c r="K1591" s="19">
        <v>43776</v>
      </c>
      <c r="L1591" s="19">
        <v>44681</v>
      </c>
      <c r="M1591" s="27" t="s">
        <v>48</v>
      </c>
      <c r="N1591" s="27" t="s">
        <v>341</v>
      </c>
      <c r="O1591" s="26" t="s">
        <v>287</v>
      </c>
      <c r="P1591" s="26" t="s">
        <v>288</v>
      </c>
      <c r="Q1591" s="26" t="s">
        <v>386</v>
      </c>
      <c r="R1591" s="26">
        <v>2019</v>
      </c>
      <c r="S1591" s="22">
        <v>277687.924</v>
      </c>
      <c r="T1591" s="27" t="s">
        <v>49</v>
      </c>
      <c r="U1591" s="27" t="s">
        <v>50</v>
      </c>
      <c r="V1591" s="27">
        <v>1</v>
      </c>
    </row>
    <row r="1592" spans="1:22" ht="25.25" customHeight="1">
      <c r="A1592" s="26" t="s">
        <v>4774</v>
      </c>
      <c r="B1592" s="26" t="s">
        <v>23</v>
      </c>
      <c r="C1592" s="26" t="s">
        <v>24</v>
      </c>
      <c r="D1592" s="27" t="s">
        <v>4775</v>
      </c>
      <c r="E1592" s="20" t="s">
        <v>4776</v>
      </c>
      <c r="F1592" s="27" t="s">
        <v>383</v>
      </c>
      <c r="G1592" s="28" t="s">
        <v>384</v>
      </c>
      <c r="H1592" s="26" t="s">
        <v>4030</v>
      </c>
      <c r="I1592" s="26" t="s">
        <v>116</v>
      </c>
      <c r="J1592" s="41" t="s">
        <v>4777</v>
      </c>
      <c r="K1592" s="18">
        <v>43857</v>
      </c>
      <c r="L1592" s="19">
        <v>44681</v>
      </c>
      <c r="M1592" s="27" t="s">
        <v>48</v>
      </c>
      <c r="N1592" s="26" t="s">
        <v>4408</v>
      </c>
      <c r="O1592" s="26" t="s">
        <v>287</v>
      </c>
      <c r="P1592" s="26" t="s">
        <v>288</v>
      </c>
      <c r="Q1592" s="26" t="s">
        <v>386</v>
      </c>
      <c r="R1592" s="26">
        <v>2019</v>
      </c>
      <c r="S1592" s="22">
        <v>277687.924</v>
      </c>
      <c r="T1592" s="27" t="s">
        <v>49</v>
      </c>
      <c r="U1592" s="27" t="s">
        <v>50</v>
      </c>
      <c r="V1592" s="27">
        <v>1</v>
      </c>
    </row>
    <row r="1593" spans="1:22" ht="25.25" customHeight="1">
      <c r="A1593" s="26" t="s">
        <v>4778</v>
      </c>
      <c r="B1593" s="26" t="s">
        <v>23</v>
      </c>
      <c r="C1593" s="26" t="s">
        <v>24</v>
      </c>
      <c r="D1593" s="26" t="s">
        <v>4779</v>
      </c>
      <c r="E1593" s="30" t="s">
        <v>4780</v>
      </c>
      <c r="F1593" s="26" t="s">
        <v>383</v>
      </c>
      <c r="G1593" s="28" t="s">
        <v>384</v>
      </c>
      <c r="H1593" s="26" t="s">
        <v>4030</v>
      </c>
      <c r="I1593" s="26" t="s">
        <v>116</v>
      </c>
      <c r="J1593" s="37" t="s">
        <v>4031</v>
      </c>
      <c r="K1593" s="19">
        <v>43774</v>
      </c>
      <c r="L1593" s="19">
        <v>44681</v>
      </c>
      <c r="M1593" s="27" t="s">
        <v>48</v>
      </c>
      <c r="N1593" s="27" t="s">
        <v>4032</v>
      </c>
      <c r="O1593" s="26" t="s">
        <v>287</v>
      </c>
      <c r="P1593" s="26" t="s">
        <v>288</v>
      </c>
      <c r="Q1593" s="26" t="s">
        <v>386</v>
      </c>
      <c r="R1593" s="26">
        <v>2019</v>
      </c>
      <c r="S1593" s="22">
        <v>277687.924</v>
      </c>
      <c r="T1593" s="27" t="s">
        <v>49</v>
      </c>
      <c r="U1593" s="27" t="s">
        <v>50</v>
      </c>
      <c r="V1593" s="27">
        <v>1</v>
      </c>
    </row>
    <row r="1594" spans="1:22" ht="25.25" customHeight="1">
      <c r="A1594" s="26" t="s">
        <v>4785</v>
      </c>
      <c r="B1594" s="26" t="s">
        <v>23</v>
      </c>
      <c r="C1594" s="26" t="s">
        <v>1219</v>
      </c>
      <c r="D1594" s="27" t="s">
        <v>4786</v>
      </c>
      <c r="E1594" s="20" t="s">
        <v>4787</v>
      </c>
      <c r="F1594" s="26" t="s">
        <v>383</v>
      </c>
      <c r="G1594" s="26" t="s">
        <v>4170</v>
      </c>
      <c r="H1594" s="26" t="s">
        <v>4226</v>
      </c>
      <c r="I1594" s="26" t="s">
        <v>116</v>
      </c>
      <c r="J1594" s="37" t="s">
        <v>83</v>
      </c>
      <c r="K1594" s="19">
        <v>43739</v>
      </c>
      <c r="L1594" s="19">
        <v>44681</v>
      </c>
      <c r="M1594" s="26" t="s">
        <v>84</v>
      </c>
      <c r="N1594" s="26" t="s">
        <v>4788</v>
      </c>
      <c r="O1594" s="26" t="s">
        <v>287</v>
      </c>
      <c r="P1594" s="26" t="s">
        <v>385</v>
      </c>
      <c r="Q1594" s="26" t="s">
        <v>289</v>
      </c>
      <c r="R1594" s="26">
        <v>2019</v>
      </c>
      <c r="S1594" s="22">
        <v>265725.96899999998</v>
      </c>
      <c r="T1594" s="26" t="s">
        <v>85</v>
      </c>
      <c r="U1594" s="26" t="s">
        <v>86</v>
      </c>
      <c r="V1594" s="27">
        <v>1</v>
      </c>
    </row>
    <row r="1595" spans="1:22" ht="25.25" customHeight="1">
      <c r="A1595" s="26" t="s">
        <v>4789</v>
      </c>
      <c r="B1595" s="26" t="s">
        <v>23</v>
      </c>
      <c r="C1595" s="26" t="s">
        <v>1219</v>
      </c>
      <c r="D1595" s="26" t="s">
        <v>4790</v>
      </c>
      <c r="E1595" s="30" t="s">
        <v>4791</v>
      </c>
      <c r="F1595" s="26" t="s">
        <v>383</v>
      </c>
      <c r="G1595" s="26" t="s">
        <v>4170</v>
      </c>
      <c r="H1595" s="26" t="s">
        <v>4226</v>
      </c>
      <c r="I1595" s="26" t="s">
        <v>116</v>
      </c>
      <c r="J1595" s="37" t="s">
        <v>83</v>
      </c>
      <c r="K1595" s="19">
        <v>43739</v>
      </c>
      <c r="L1595" s="19">
        <v>44681</v>
      </c>
      <c r="M1595" s="26" t="s">
        <v>84</v>
      </c>
      <c r="N1595" s="26" t="s">
        <v>4788</v>
      </c>
      <c r="O1595" s="26" t="s">
        <v>287</v>
      </c>
      <c r="P1595" s="26" t="s">
        <v>385</v>
      </c>
      <c r="Q1595" s="26" t="s">
        <v>289</v>
      </c>
      <c r="R1595" s="26">
        <v>2019</v>
      </c>
      <c r="S1595" s="22">
        <v>265725.96899999998</v>
      </c>
      <c r="T1595" s="26" t="s">
        <v>85</v>
      </c>
      <c r="U1595" s="26" t="s">
        <v>86</v>
      </c>
      <c r="V1595" s="27">
        <v>1</v>
      </c>
    </row>
    <row r="1596" spans="1:22" ht="25.25" customHeight="1">
      <c r="A1596" s="26" t="s">
        <v>4792</v>
      </c>
      <c r="B1596" s="26" t="s">
        <v>23</v>
      </c>
      <c r="C1596" s="26" t="s">
        <v>1219</v>
      </c>
      <c r="D1596" s="27" t="s">
        <v>4793</v>
      </c>
      <c r="E1596" s="20" t="s">
        <v>4794</v>
      </c>
      <c r="F1596" s="26" t="s">
        <v>383</v>
      </c>
      <c r="G1596" s="26" t="s">
        <v>4170</v>
      </c>
      <c r="H1596" s="26" t="s">
        <v>4226</v>
      </c>
      <c r="I1596" s="26" t="s">
        <v>116</v>
      </c>
      <c r="J1596" s="37" t="s">
        <v>83</v>
      </c>
      <c r="K1596" s="19">
        <v>43739</v>
      </c>
      <c r="L1596" s="19">
        <v>44681</v>
      </c>
      <c r="M1596" s="26" t="s">
        <v>84</v>
      </c>
      <c r="N1596" s="26" t="s">
        <v>4795</v>
      </c>
      <c r="O1596" s="26" t="s">
        <v>287</v>
      </c>
      <c r="P1596" s="26" t="s">
        <v>385</v>
      </c>
      <c r="Q1596" s="26" t="s">
        <v>289</v>
      </c>
      <c r="R1596" s="26">
        <v>2019</v>
      </c>
      <c r="S1596" s="22">
        <v>265725.96899999998</v>
      </c>
      <c r="T1596" s="26" t="s">
        <v>85</v>
      </c>
      <c r="U1596" s="26" t="s">
        <v>86</v>
      </c>
      <c r="V1596" s="27">
        <v>1</v>
      </c>
    </row>
    <row r="1597" spans="1:22" ht="25.25" customHeight="1">
      <c r="A1597" s="26" t="s">
        <v>4796</v>
      </c>
      <c r="B1597" s="26" t="s">
        <v>23</v>
      </c>
      <c r="C1597" s="26" t="s">
        <v>1219</v>
      </c>
      <c r="D1597" s="27" t="s">
        <v>4797</v>
      </c>
      <c r="E1597" s="20" t="s">
        <v>4798</v>
      </c>
      <c r="F1597" s="26" t="s">
        <v>383</v>
      </c>
      <c r="G1597" s="26" t="s">
        <v>4170</v>
      </c>
      <c r="H1597" s="26" t="s">
        <v>4226</v>
      </c>
      <c r="I1597" s="26" t="s">
        <v>116</v>
      </c>
      <c r="J1597" s="37" t="s">
        <v>83</v>
      </c>
      <c r="K1597" s="19">
        <v>43739</v>
      </c>
      <c r="L1597" s="19">
        <v>44681</v>
      </c>
      <c r="M1597" s="26" t="s">
        <v>84</v>
      </c>
      <c r="N1597" s="26" t="s">
        <v>4799</v>
      </c>
      <c r="O1597" s="26" t="s">
        <v>287</v>
      </c>
      <c r="P1597" s="26" t="s">
        <v>385</v>
      </c>
      <c r="Q1597" s="26" t="s">
        <v>289</v>
      </c>
      <c r="R1597" s="26">
        <v>2019</v>
      </c>
      <c r="S1597" s="22">
        <v>265725.96899999998</v>
      </c>
      <c r="T1597" s="26" t="s">
        <v>85</v>
      </c>
      <c r="U1597" s="26" t="s">
        <v>86</v>
      </c>
      <c r="V1597" s="27">
        <v>1</v>
      </c>
    </row>
    <row r="1598" spans="1:22" ht="25.25" customHeight="1">
      <c r="A1598" s="26" t="s">
        <v>4800</v>
      </c>
      <c r="B1598" s="26" t="s">
        <v>23</v>
      </c>
      <c r="C1598" s="26" t="s">
        <v>1219</v>
      </c>
      <c r="D1598" s="27" t="s">
        <v>4801</v>
      </c>
      <c r="E1598" s="20" t="s">
        <v>4802</v>
      </c>
      <c r="F1598" s="26" t="s">
        <v>383</v>
      </c>
      <c r="G1598" s="26" t="s">
        <v>4170</v>
      </c>
      <c r="H1598" s="26" t="s">
        <v>4226</v>
      </c>
      <c r="I1598" s="26" t="s">
        <v>116</v>
      </c>
      <c r="J1598" s="37" t="s">
        <v>83</v>
      </c>
      <c r="K1598" s="19">
        <v>43739</v>
      </c>
      <c r="L1598" s="19">
        <v>44681</v>
      </c>
      <c r="M1598" s="26" t="s">
        <v>84</v>
      </c>
      <c r="N1598" s="26" t="s">
        <v>4799</v>
      </c>
      <c r="O1598" s="26" t="s">
        <v>287</v>
      </c>
      <c r="P1598" s="26" t="s">
        <v>385</v>
      </c>
      <c r="Q1598" s="26" t="s">
        <v>289</v>
      </c>
      <c r="R1598" s="26">
        <v>2019</v>
      </c>
      <c r="S1598" s="22">
        <v>265725.96899999998</v>
      </c>
      <c r="T1598" s="26" t="s">
        <v>85</v>
      </c>
      <c r="U1598" s="26" t="s">
        <v>86</v>
      </c>
      <c r="V1598" s="27">
        <v>1</v>
      </c>
    </row>
    <row r="1599" spans="1:22" ht="25.25" customHeight="1">
      <c r="A1599" s="26" t="s">
        <v>4803</v>
      </c>
      <c r="B1599" s="26" t="s">
        <v>23</v>
      </c>
      <c r="C1599" s="26" t="s">
        <v>1219</v>
      </c>
      <c r="D1599" s="27" t="s">
        <v>4804</v>
      </c>
      <c r="E1599" s="20" t="s">
        <v>4805</v>
      </c>
      <c r="F1599" s="26" t="s">
        <v>383</v>
      </c>
      <c r="G1599" s="26" t="s">
        <v>4170</v>
      </c>
      <c r="H1599" s="26" t="s">
        <v>4226</v>
      </c>
      <c r="I1599" s="26" t="s">
        <v>116</v>
      </c>
      <c r="J1599" s="37" t="s">
        <v>83</v>
      </c>
      <c r="K1599" s="19">
        <v>43739</v>
      </c>
      <c r="L1599" s="19">
        <v>44681</v>
      </c>
      <c r="M1599" s="26" t="s">
        <v>84</v>
      </c>
      <c r="N1599" s="26" t="s">
        <v>4799</v>
      </c>
      <c r="O1599" s="26" t="s">
        <v>287</v>
      </c>
      <c r="P1599" s="26" t="s">
        <v>385</v>
      </c>
      <c r="Q1599" s="26" t="s">
        <v>289</v>
      </c>
      <c r="R1599" s="26">
        <v>2019</v>
      </c>
      <c r="S1599" s="22">
        <v>265725.96899999998</v>
      </c>
      <c r="T1599" s="26" t="s">
        <v>85</v>
      </c>
      <c r="U1599" s="26" t="s">
        <v>86</v>
      </c>
      <c r="V1599" s="27">
        <v>1</v>
      </c>
    </row>
    <row r="1600" spans="1:22" ht="25.25" customHeight="1">
      <c r="A1600" s="26" t="s">
        <v>4806</v>
      </c>
      <c r="B1600" s="26" t="s">
        <v>23</v>
      </c>
      <c r="C1600" s="26" t="s">
        <v>1219</v>
      </c>
      <c r="D1600" s="26" t="s">
        <v>4807</v>
      </c>
      <c r="E1600" s="30" t="s">
        <v>4808</v>
      </c>
      <c r="F1600" s="26" t="s">
        <v>383</v>
      </c>
      <c r="G1600" s="26" t="s">
        <v>4170</v>
      </c>
      <c r="H1600" s="26" t="s">
        <v>4226</v>
      </c>
      <c r="I1600" s="26" t="s">
        <v>116</v>
      </c>
      <c r="J1600" s="37" t="s">
        <v>83</v>
      </c>
      <c r="K1600" s="19">
        <v>43739</v>
      </c>
      <c r="L1600" s="19">
        <v>44681</v>
      </c>
      <c r="M1600" s="26" t="s">
        <v>84</v>
      </c>
      <c r="N1600" s="26" t="s">
        <v>4809</v>
      </c>
      <c r="O1600" s="26" t="s">
        <v>287</v>
      </c>
      <c r="P1600" s="26" t="s">
        <v>385</v>
      </c>
      <c r="Q1600" s="26" t="s">
        <v>289</v>
      </c>
      <c r="R1600" s="26">
        <v>2019</v>
      </c>
      <c r="S1600" s="22">
        <v>265725.96899999998</v>
      </c>
      <c r="T1600" s="26" t="s">
        <v>85</v>
      </c>
      <c r="U1600" s="26" t="s">
        <v>86</v>
      </c>
      <c r="V1600" s="27">
        <v>1</v>
      </c>
    </row>
    <row r="1601" spans="1:22" ht="25.25" customHeight="1">
      <c r="A1601" s="26" t="s">
        <v>4810</v>
      </c>
      <c r="B1601" s="26" t="s">
        <v>23</v>
      </c>
      <c r="C1601" s="26" t="s">
        <v>1219</v>
      </c>
      <c r="D1601" s="27" t="s">
        <v>4811</v>
      </c>
      <c r="E1601" s="20" t="s">
        <v>4812</v>
      </c>
      <c r="F1601" s="26" t="s">
        <v>383</v>
      </c>
      <c r="G1601" s="26" t="s">
        <v>4170</v>
      </c>
      <c r="H1601" s="26" t="s">
        <v>4226</v>
      </c>
      <c r="I1601" s="26" t="s">
        <v>116</v>
      </c>
      <c r="J1601" s="37" t="s">
        <v>83</v>
      </c>
      <c r="K1601" s="19">
        <v>43739</v>
      </c>
      <c r="L1601" s="19">
        <v>44681</v>
      </c>
      <c r="M1601" s="26" t="s">
        <v>84</v>
      </c>
      <c r="N1601" s="26" t="s">
        <v>4813</v>
      </c>
      <c r="O1601" s="26" t="s">
        <v>287</v>
      </c>
      <c r="P1601" s="26" t="s">
        <v>385</v>
      </c>
      <c r="Q1601" s="26" t="s">
        <v>289</v>
      </c>
      <c r="R1601" s="26">
        <v>2019</v>
      </c>
      <c r="S1601" s="22">
        <v>265725.96899999998</v>
      </c>
      <c r="T1601" s="26" t="s">
        <v>85</v>
      </c>
      <c r="U1601" s="26" t="s">
        <v>86</v>
      </c>
      <c r="V1601" s="27">
        <v>1</v>
      </c>
    </row>
    <row r="1602" spans="1:22" ht="25.25" customHeight="1">
      <c r="A1602" s="26" t="s">
        <v>4814</v>
      </c>
      <c r="B1602" s="27" t="s">
        <v>23</v>
      </c>
      <c r="C1602" s="27" t="s">
        <v>1219</v>
      </c>
      <c r="D1602" s="27" t="s">
        <v>4815</v>
      </c>
      <c r="E1602" s="20" t="s">
        <v>4816</v>
      </c>
      <c r="F1602" s="26" t="s">
        <v>383</v>
      </c>
      <c r="G1602" s="28" t="s">
        <v>384</v>
      </c>
      <c r="H1602" s="26" t="s">
        <v>4030</v>
      </c>
      <c r="I1602" s="26" t="s">
        <v>116</v>
      </c>
      <c r="J1602" s="37" t="s">
        <v>4031</v>
      </c>
      <c r="K1602" s="18">
        <v>43766</v>
      </c>
      <c r="L1602" s="19">
        <v>44681</v>
      </c>
      <c r="M1602" s="27" t="s">
        <v>48</v>
      </c>
      <c r="N1602" s="27" t="s">
        <v>1311</v>
      </c>
      <c r="O1602" s="26" t="s">
        <v>287</v>
      </c>
      <c r="P1602" s="26" t="s">
        <v>385</v>
      </c>
      <c r="Q1602" s="26" t="s">
        <v>289</v>
      </c>
      <c r="R1602" s="27">
        <v>2019</v>
      </c>
      <c r="S1602" s="22">
        <v>290521.924</v>
      </c>
      <c r="T1602" s="27" t="s">
        <v>49</v>
      </c>
      <c r="U1602" s="27" t="s">
        <v>50</v>
      </c>
      <c r="V1602" s="27">
        <v>1</v>
      </c>
    </row>
    <row r="1603" spans="1:22" ht="25.25" customHeight="1">
      <c r="A1603" s="26" t="s">
        <v>4817</v>
      </c>
      <c r="B1603" s="26" t="s">
        <v>23</v>
      </c>
      <c r="C1603" s="26" t="s">
        <v>1219</v>
      </c>
      <c r="D1603" s="27" t="s">
        <v>4818</v>
      </c>
      <c r="E1603" s="20" t="s">
        <v>4819</v>
      </c>
      <c r="F1603" s="26" t="s">
        <v>383</v>
      </c>
      <c r="G1603" s="26" t="s">
        <v>4170</v>
      </c>
      <c r="H1603" s="26" t="s">
        <v>4226</v>
      </c>
      <c r="I1603" s="26" t="s">
        <v>116</v>
      </c>
      <c r="J1603" s="37" t="s">
        <v>83</v>
      </c>
      <c r="K1603" s="19">
        <v>43739</v>
      </c>
      <c r="L1603" s="19">
        <v>44681</v>
      </c>
      <c r="M1603" s="26" t="s">
        <v>84</v>
      </c>
      <c r="N1603" s="26" t="s">
        <v>4784</v>
      </c>
      <c r="O1603" s="26" t="s">
        <v>287</v>
      </c>
      <c r="P1603" s="26" t="s">
        <v>385</v>
      </c>
      <c r="Q1603" s="26" t="s">
        <v>289</v>
      </c>
      <c r="R1603" s="26">
        <v>2019</v>
      </c>
      <c r="S1603" s="22">
        <v>265725.96899999998</v>
      </c>
      <c r="T1603" s="26" t="s">
        <v>85</v>
      </c>
      <c r="U1603" s="26" t="s">
        <v>86</v>
      </c>
      <c r="V1603" s="27">
        <v>1</v>
      </c>
    </row>
    <row r="1604" spans="1:22" ht="25.25" customHeight="1">
      <c r="A1604" s="26" t="s">
        <v>4820</v>
      </c>
      <c r="B1604" s="26" t="s">
        <v>23</v>
      </c>
      <c r="C1604" s="26" t="s">
        <v>1219</v>
      </c>
      <c r="D1604" s="27" t="s">
        <v>4821</v>
      </c>
      <c r="E1604" s="20" t="s">
        <v>4822</v>
      </c>
      <c r="F1604" s="26" t="s">
        <v>383</v>
      </c>
      <c r="G1604" s="26" t="s">
        <v>4170</v>
      </c>
      <c r="H1604" s="26" t="s">
        <v>4226</v>
      </c>
      <c r="I1604" s="26" t="s">
        <v>116</v>
      </c>
      <c r="J1604" s="37" t="s">
        <v>83</v>
      </c>
      <c r="K1604" s="19">
        <v>43739</v>
      </c>
      <c r="L1604" s="19">
        <v>44681</v>
      </c>
      <c r="M1604" s="26" t="s">
        <v>84</v>
      </c>
      <c r="N1604" s="26" t="s">
        <v>4784</v>
      </c>
      <c r="O1604" s="26" t="s">
        <v>287</v>
      </c>
      <c r="P1604" s="26" t="s">
        <v>385</v>
      </c>
      <c r="Q1604" s="26" t="s">
        <v>289</v>
      </c>
      <c r="R1604" s="26">
        <v>2019</v>
      </c>
      <c r="S1604" s="22">
        <v>265725.96899999998</v>
      </c>
      <c r="T1604" s="26" t="s">
        <v>85</v>
      </c>
      <c r="U1604" s="26" t="s">
        <v>86</v>
      </c>
      <c r="V1604" s="27">
        <v>1</v>
      </c>
    </row>
    <row r="1605" spans="1:22" ht="25.25" customHeight="1">
      <c r="A1605" s="26" t="s">
        <v>4781</v>
      </c>
      <c r="B1605" s="26" t="s">
        <v>23</v>
      </c>
      <c r="C1605" s="26" t="s">
        <v>1219</v>
      </c>
      <c r="D1605" s="27" t="s">
        <v>4782</v>
      </c>
      <c r="E1605" s="20" t="s">
        <v>4783</v>
      </c>
      <c r="F1605" s="26" t="s">
        <v>383</v>
      </c>
      <c r="G1605" s="26" t="s">
        <v>4170</v>
      </c>
      <c r="H1605" s="26" t="s">
        <v>4226</v>
      </c>
      <c r="I1605" s="26" t="s">
        <v>116</v>
      </c>
      <c r="J1605" s="37" t="s">
        <v>83</v>
      </c>
      <c r="K1605" s="19">
        <v>43739</v>
      </c>
      <c r="L1605" s="19">
        <v>44681</v>
      </c>
      <c r="M1605" s="26" t="s">
        <v>84</v>
      </c>
      <c r="N1605" s="26" t="s">
        <v>4784</v>
      </c>
      <c r="O1605" s="26" t="s">
        <v>287</v>
      </c>
      <c r="P1605" s="26" t="s">
        <v>385</v>
      </c>
      <c r="Q1605" s="26" t="s">
        <v>289</v>
      </c>
      <c r="R1605" s="26">
        <v>2019</v>
      </c>
      <c r="S1605" s="22">
        <v>265725.96899999998</v>
      </c>
      <c r="T1605" s="26" t="s">
        <v>85</v>
      </c>
      <c r="U1605" s="26" t="s">
        <v>86</v>
      </c>
      <c r="V1605" s="27">
        <v>1</v>
      </c>
    </row>
    <row r="1606" spans="1:22" ht="25.25" customHeight="1">
      <c r="A1606" s="26" t="s">
        <v>4823</v>
      </c>
      <c r="B1606" s="26" t="s">
        <v>23</v>
      </c>
      <c r="C1606" s="26" t="s">
        <v>1219</v>
      </c>
      <c r="D1606" s="27" t="s">
        <v>4824</v>
      </c>
      <c r="E1606" s="20" t="s">
        <v>4825</v>
      </c>
      <c r="F1606" s="26" t="s">
        <v>383</v>
      </c>
      <c r="G1606" s="26" t="s">
        <v>4170</v>
      </c>
      <c r="H1606" s="26" t="s">
        <v>4226</v>
      </c>
      <c r="I1606" s="26" t="s">
        <v>116</v>
      </c>
      <c r="J1606" s="37" t="s">
        <v>83</v>
      </c>
      <c r="K1606" s="19">
        <v>43739</v>
      </c>
      <c r="L1606" s="19">
        <v>44681</v>
      </c>
      <c r="M1606" s="26" t="s">
        <v>84</v>
      </c>
      <c r="N1606" s="26" t="s">
        <v>4784</v>
      </c>
      <c r="O1606" s="26" t="s">
        <v>287</v>
      </c>
      <c r="P1606" s="26" t="s">
        <v>385</v>
      </c>
      <c r="Q1606" s="26" t="s">
        <v>289</v>
      </c>
      <c r="R1606" s="26">
        <v>2019</v>
      </c>
      <c r="S1606" s="22">
        <v>265725.96899999998</v>
      </c>
      <c r="T1606" s="26" t="s">
        <v>85</v>
      </c>
      <c r="U1606" s="26" t="s">
        <v>86</v>
      </c>
      <c r="V1606" s="27">
        <v>1</v>
      </c>
    </row>
    <row r="1607" spans="1:22" ht="25.25" customHeight="1">
      <c r="A1607" s="26" t="s">
        <v>4826</v>
      </c>
      <c r="B1607" s="26" t="s">
        <v>23</v>
      </c>
      <c r="C1607" s="26" t="s">
        <v>1219</v>
      </c>
      <c r="D1607" s="27" t="s">
        <v>4827</v>
      </c>
      <c r="E1607" s="20" t="s">
        <v>4828</v>
      </c>
      <c r="F1607" s="26" t="s">
        <v>383</v>
      </c>
      <c r="G1607" s="26" t="s">
        <v>4170</v>
      </c>
      <c r="H1607" s="26" t="s">
        <v>4226</v>
      </c>
      <c r="I1607" s="26" t="s">
        <v>116</v>
      </c>
      <c r="J1607" s="37" t="s">
        <v>83</v>
      </c>
      <c r="K1607" s="19">
        <v>43739</v>
      </c>
      <c r="L1607" s="19">
        <v>44681</v>
      </c>
      <c r="M1607" s="26" t="s">
        <v>84</v>
      </c>
      <c r="N1607" s="26" t="s">
        <v>4784</v>
      </c>
      <c r="O1607" s="26" t="s">
        <v>287</v>
      </c>
      <c r="P1607" s="26" t="s">
        <v>385</v>
      </c>
      <c r="Q1607" s="26" t="s">
        <v>289</v>
      </c>
      <c r="R1607" s="26">
        <v>2019</v>
      </c>
      <c r="S1607" s="22">
        <v>265725.96899999998</v>
      </c>
      <c r="T1607" s="26" t="s">
        <v>85</v>
      </c>
      <c r="U1607" s="26" t="s">
        <v>86</v>
      </c>
      <c r="V1607" s="27">
        <v>1</v>
      </c>
    </row>
    <row r="1608" spans="1:22" ht="25.25" customHeight="1">
      <c r="A1608" s="26" t="s">
        <v>4829</v>
      </c>
      <c r="B1608" s="26" t="s">
        <v>23</v>
      </c>
      <c r="C1608" s="26" t="s">
        <v>1219</v>
      </c>
      <c r="D1608" s="27" t="s">
        <v>4830</v>
      </c>
      <c r="E1608" s="20" t="s">
        <v>4831</v>
      </c>
      <c r="F1608" s="26" t="s">
        <v>383</v>
      </c>
      <c r="G1608" s="26" t="s">
        <v>4170</v>
      </c>
      <c r="H1608" s="26" t="s">
        <v>4226</v>
      </c>
      <c r="I1608" s="26" t="s">
        <v>116</v>
      </c>
      <c r="J1608" s="37" t="s">
        <v>83</v>
      </c>
      <c r="K1608" s="19">
        <v>43739</v>
      </c>
      <c r="L1608" s="19">
        <v>44681</v>
      </c>
      <c r="M1608" s="26" t="s">
        <v>84</v>
      </c>
      <c r="N1608" s="26" t="s">
        <v>4784</v>
      </c>
      <c r="O1608" s="26" t="s">
        <v>287</v>
      </c>
      <c r="P1608" s="26" t="s">
        <v>385</v>
      </c>
      <c r="Q1608" s="26" t="s">
        <v>289</v>
      </c>
      <c r="R1608" s="26">
        <v>2019</v>
      </c>
      <c r="S1608" s="22">
        <v>265725.96899999998</v>
      </c>
      <c r="T1608" s="26" t="s">
        <v>85</v>
      </c>
      <c r="U1608" s="26" t="s">
        <v>86</v>
      </c>
      <c r="V1608" s="27">
        <v>1</v>
      </c>
    </row>
    <row r="1609" spans="1:22" ht="25.25" customHeight="1">
      <c r="A1609" s="26" t="s">
        <v>4832</v>
      </c>
      <c r="B1609" s="26" t="s">
        <v>23</v>
      </c>
      <c r="C1609" s="26" t="s">
        <v>1219</v>
      </c>
      <c r="D1609" s="27" t="s">
        <v>4833</v>
      </c>
      <c r="E1609" s="20" t="s">
        <v>4834</v>
      </c>
      <c r="F1609" s="26" t="s">
        <v>383</v>
      </c>
      <c r="G1609" s="26" t="s">
        <v>4170</v>
      </c>
      <c r="H1609" s="26" t="s">
        <v>4226</v>
      </c>
      <c r="I1609" s="26" t="s">
        <v>116</v>
      </c>
      <c r="J1609" s="37" t="s">
        <v>83</v>
      </c>
      <c r="K1609" s="19">
        <v>43739</v>
      </c>
      <c r="L1609" s="19">
        <v>44681</v>
      </c>
      <c r="M1609" s="26" t="s">
        <v>84</v>
      </c>
      <c r="N1609" s="26" t="s">
        <v>4784</v>
      </c>
      <c r="O1609" s="26" t="s">
        <v>287</v>
      </c>
      <c r="P1609" s="26" t="s">
        <v>385</v>
      </c>
      <c r="Q1609" s="26" t="s">
        <v>289</v>
      </c>
      <c r="R1609" s="26">
        <v>2019</v>
      </c>
      <c r="S1609" s="22">
        <v>265725.96899999998</v>
      </c>
      <c r="T1609" s="26" t="s">
        <v>85</v>
      </c>
      <c r="U1609" s="26" t="s">
        <v>86</v>
      </c>
      <c r="V1609" s="27">
        <v>1</v>
      </c>
    </row>
    <row r="1610" spans="1:22" ht="25.25" customHeight="1">
      <c r="A1610" s="26" t="s">
        <v>4835</v>
      </c>
      <c r="B1610" s="27" t="s">
        <v>23</v>
      </c>
      <c r="C1610" s="27" t="s">
        <v>1219</v>
      </c>
      <c r="D1610" s="106" t="s">
        <v>4836</v>
      </c>
      <c r="E1610" s="107" t="s">
        <v>4837</v>
      </c>
      <c r="F1610" s="26" t="s">
        <v>482</v>
      </c>
      <c r="G1610" s="27" t="s">
        <v>247</v>
      </c>
      <c r="H1610" s="27" t="s">
        <v>123</v>
      </c>
      <c r="I1610" s="26" t="s">
        <v>30</v>
      </c>
      <c r="J1610" s="28" t="s">
        <v>3341</v>
      </c>
      <c r="K1610" s="18">
        <v>43717</v>
      </c>
      <c r="L1610" s="19">
        <v>44681</v>
      </c>
      <c r="M1610" s="26" t="s">
        <v>100</v>
      </c>
      <c r="N1610" s="27" t="s">
        <v>32</v>
      </c>
      <c r="O1610" s="27" t="s">
        <v>34</v>
      </c>
      <c r="P1610" s="27" t="s">
        <v>127</v>
      </c>
      <c r="Q1610" s="27" t="s">
        <v>119</v>
      </c>
      <c r="R1610" s="27">
        <v>2019</v>
      </c>
      <c r="S1610" s="50">
        <v>394723.20549999998</v>
      </c>
      <c r="T1610" s="26" t="s">
        <v>404</v>
      </c>
      <c r="U1610" s="27" t="s">
        <v>37</v>
      </c>
      <c r="V1610" s="27">
        <v>1</v>
      </c>
    </row>
    <row r="1611" spans="1:22" ht="25.25" customHeight="1">
      <c r="A1611" s="26" t="s">
        <v>4838</v>
      </c>
      <c r="B1611" s="27" t="s">
        <v>23</v>
      </c>
      <c r="C1611" s="27" t="s">
        <v>1219</v>
      </c>
      <c r="D1611" s="27" t="s">
        <v>4839</v>
      </c>
      <c r="E1611" s="20" t="s">
        <v>4840</v>
      </c>
      <c r="F1611" s="26" t="s">
        <v>383</v>
      </c>
      <c r="G1611" s="28" t="s">
        <v>384</v>
      </c>
      <c r="H1611" s="26" t="s">
        <v>4030</v>
      </c>
      <c r="I1611" s="26" t="s">
        <v>116</v>
      </c>
      <c r="J1611" s="37" t="s">
        <v>4031</v>
      </c>
      <c r="K1611" s="18">
        <v>43766</v>
      </c>
      <c r="L1611" s="19">
        <v>44681</v>
      </c>
      <c r="M1611" s="27" t="s">
        <v>48</v>
      </c>
      <c r="N1611" s="27" t="s">
        <v>4083</v>
      </c>
      <c r="O1611" s="26" t="s">
        <v>287</v>
      </c>
      <c r="P1611" s="26" t="s">
        <v>385</v>
      </c>
      <c r="Q1611" s="26" t="s">
        <v>289</v>
      </c>
      <c r="R1611" s="27">
        <v>2019</v>
      </c>
      <c r="S1611" s="22">
        <v>290521.924</v>
      </c>
      <c r="T1611" s="27" t="s">
        <v>49</v>
      </c>
      <c r="U1611" s="27" t="s">
        <v>50</v>
      </c>
      <c r="V1611" s="27">
        <v>1</v>
      </c>
    </row>
    <row r="1612" spans="1:22" ht="25.25" customHeight="1">
      <c r="A1612" s="26" t="s">
        <v>4841</v>
      </c>
      <c r="B1612" s="27" t="s">
        <v>23</v>
      </c>
      <c r="C1612" s="27" t="s">
        <v>1219</v>
      </c>
      <c r="D1612" s="27" t="s">
        <v>4842</v>
      </c>
      <c r="E1612" s="20" t="s">
        <v>4843</v>
      </c>
      <c r="F1612" s="26" t="s">
        <v>383</v>
      </c>
      <c r="G1612" s="28" t="s">
        <v>384</v>
      </c>
      <c r="H1612" s="26" t="s">
        <v>4030</v>
      </c>
      <c r="I1612" s="26" t="s">
        <v>116</v>
      </c>
      <c r="J1612" s="37" t="s">
        <v>4031</v>
      </c>
      <c r="K1612" s="18">
        <v>43766</v>
      </c>
      <c r="L1612" s="19">
        <v>44681</v>
      </c>
      <c r="M1612" s="27" t="s">
        <v>48</v>
      </c>
      <c r="N1612" s="27" t="s">
        <v>4083</v>
      </c>
      <c r="O1612" s="26" t="s">
        <v>287</v>
      </c>
      <c r="P1612" s="26" t="s">
        <v>385</v>
      </c>
      <c r="Q1612" s="26" t="s">
        <v>289</v>
      </c>
      <c r="R1612" s="27">
        <v>2019</v>
      </c>
      <c r="S1612" s="22">
        <v>290521.924</v>
      </c>
      <c r="T1612" s="27" t="s">
        <v>49</v>
      </c>
      <c r="U1612" s="27" t="s">
        <v>50</v>
      </c>
      <c r="V1612" s="27">
        <v>1</v>
      </c>
    </row>
    <row r="1613" spans="1:22" ht="25.25" customHeight="1">
      <c r="A1613" s="26" t="s">
        <v>4844</v>
      </c>
      <c r="B1613" s="27" t="s">
        <v>23</v>
      </c>
      <c r="C1613" s="26" t="s">
        <v>24</v>
      </c>
      <c r="D1613" s="26" t="s">
        <v>4845</v>
      </c>
      <c r="E1613" s="30" t="s">
        <v>4846</v>
      </c>
      <c r="F1613" s="26" t="s">
        <v>383</v>
      </c>
      <c r="G1613" s="28" t="s">
        <v>384</v>
      </c>
      <c r="H1613" s="26" t="s">
        <v>4030</v>
      </c>
      <c r="I1613" s="26" t="s">
        <v>116</v>
      </c>
      <c r="J1613" s="37" t="s">
        <v>4031</v>
      </c>
      <c r="K1613" s="19">
        <v>43767</v>
      </c>
      <c r="L1613" s="19">
        <v>44681</v>
      </c>
      <c r="M1613" s="27" t="s">
        <v>48</v>
      </c>
      <c r="N1613" s="27" t="s">
        <v>4083</v>
      </c>
      <c r="O1613" s="26" t="s">
        <v>287</v>
      </c>
      <c r="P1613" s="26" t="s">
        <v>288</v>
      </c>
      <c r="Q1613" s="26" t="s">
        <v>386</v>
      </c>
      <c r="R1613" s="26">
        <v>2019</v>
      </c>
      <c r="S1613" s="22">
        <v>277687.924</v>
      </c>
      <c r="T1613" s="27" t="s">
        <v>49</v>
      </c>
      <c r="U1613" s="27" t="s">
        <v>50</v>
      </c>
      <c r="V1613" s="27">
        <v>1</v>
      </c>
    </row>
    <row r="1614" spans="1:22" ht="25.25" customHeight="1">
      <c r="A1614" s="26" t="s">
        <v>4847</v>
      </c>
      <c r="B1614" s="27" t="s">
        <v>23</v>
      </c>
      <c r="C1614" s="27" t="s">
        <v>24</v>
      </c>
      <c r="D1614" s="27" t="s">
        <v>4848</v>
      </c>
      <c r="E1614" s="20" t="s">
        <v>4849</v>
      </c>
      <c r="F1614" s="93" t="s">
        <v>714</v>
      </c>
      <c r="G1614" s="29" t="s">
        <v>2048</v>
      </c>
      <c r="H1614" s="27" t="s">
        <v>1133</v>
      </c>
      <c r="I1614" s="26" t="s">
        <v>30</v>
      </c>
      <c r="J1614" s="28" t="s">
        <v>4850</v>
      </c>
      <c r="K1614" s="19">
        <v>43735</v>
      </c>
      <c r="L1614" s="19">
        <v>44681</v>
      </c>
      <c r="M1614" s="114" t="s">
        <v>1464</v>
      </c>
      <c r="N1614" s="27" t="s">
        <v>4851</v>
      </c>
      <c r="O1614" s="26" t="s">
        <v>287</v>
      </c>
      <c r="P1614" s="27" t="s">
        <v>385</v>
      </c>
      <c r="Q1614" s="27" t="s">
        <v>289</v>
      </c>
      <c r="R1614" s="26">
        <v>2019</v>
      </c>
      <c r="S1614" s="22">
        <v>154800</v>
      </c>
      <c r="T1614" s="27" t="s">
        <v>1467</v>
      </c>
      <c r="U1614" s="33" t="s">
        <v>58</v>
      </c>
      <c r="V1614" s="27">
        <v>1</v>
      </c>
    </row>
    <row r="1615" spans="1:22" ht="25.25" customHeight="1">
      <c r="A1615" s="26" t="s">
        <v>4852</v>
      </c>
      <c r="B1615" s="27" t="s">
        <v>23</v>
      </c>
      <c r="C1615" s="27" t="s">
        <v>24</v>
      </c>
      <c r="D1615" s="27" t="s">
        <v>4853</v>
      </c>
      <c r="E1615" s="20" t="s">
        <v>4854</v>
      </c>
      <c r="F1615" s="93" t="s">
        <v>714</v>
      </c>
      <c r="G1615" s="29" t="s">
        <v>2048</v>
      </c>
      <c r="H1615" s="27" t="s">
        <v>1133</v>
      </c>
      <c r="I1615" s="26" t="s">
        <v>30</v>
      </c>
      <c r="J1615" s="28" t="s">
        <v>4850</v>
      </c>
      <c r="K1615" s="19">
        <v>43749</v>
      </c>
      <c r="L1615" s="19">
        <v>44681</v>
      </c>
      <c r="M1615" s="114" t="s">
        <v>100</v>
      </c>
      <c r="N1615" s="26" t="s">
        <v>32</v>
      </c>
      <c r="O1615" s="26" t="s">
        <v>287</v>
      </c>
      <c r="P1615" s="27" t="s">
        <v>385</v>
      </c>
      <c r="Q1615" s="27" t="s">
        <v>289</v>
      </c>
      <c r="R1615" s="26">
        <v>2019</v>
      </c>
      <c r="S1615" s="22">
        <v>154800</v>
      </c>
      <c r="T1615" s="27" t="s">
        <v>102</v>
      </c>
      <c r="U1615" s="27" t="s">
        <v>37</v>
      </c>
      <c r="V1615" s="27">
        <v>1</v>
      </c>
    </row>
    <row r="1616" spans="1:22" ht="25.25" customHeight="1">
      <c r="A1616" s="26" t="s">
        <v>4855</v>
      </c>
      <c r="B1616" s="27" t="s">
        <v>23</v>
      </c>
      <c r="C1616" s="27" t="s">
        <v>24</v>
      </c>
      <c r="D1616" s="27" t="s">
        <v>4856</v>
      </c>
      <c r="E1616" s="20" t="s">
        <v>4857</v>
      </c>
      <c r="F1616" s="93" t="s">
        <v>714</v>
      </c>
      <c r="G1616" s="29" t="s">
        <v>2048</v>
      </c>
      <c r="H1616" s="27" t="s">
        <v>1133</v>
      </c>
      <c r="I1616" s="26" t="s">
        <v>30</v>
      </c>
      <c r="J1616" s="28" t="s">
        <v>4850</v>
      </c>
      <c r="K1616" s="19">
        <v>43735</v>
      </c>
      <c r="L1616" s="19">
        <v>44681</v>
      </c>
      <c r="M1616" s="114" t="s">
        <v>1464</v>
      </c>
      <c r="N1616" s="27" t="s">
        <v>1511</v>
      </c>
      <c r="O1616" s="26" t="s">
        <v>287</v>
      </c>
      <c r="P1616" s="27" t="s">
        <v>385</v>
      </c>
      <c r="Q1616" s="27" t="s">
        <v>289</v>
      </c>
      <c r="R1616" s="26">
        <v>2019</v>
      </c>
      <c r="S1616" s="22">
        <v>154800</v>
      </c>
      <c r="T1616" s="27" t="s">
        <v>1467</v>
      </c>
      <c r="U1616" s="33" t="s">
        <v>58</v>
      </c>
      <c r="V1616" s="27">
        <v>1</v>
      </c>
    </row>
    <row r="1617" spans="1:22" ht="25.25" customHeight="1">
      <c r="A1617" s="26" t="s">
        <v>4858</v>
      </c>
      <c r="B1617" s="27" t="s">
        <v>23</v>
      </c>
      <c r="C1617" s="27" t="s">
        <v>24</v>
      </c>
      <c r="D1617" s="27" t="s">
        <v>4859</v>
      </c>
      <c r="E1617" s="20" t="s">
        <v>4860</v>
      </c>
      <c r="F1617" s="93" t="s">
        <v>714</v>
      </c>
      <c r="G1617" s="29" t="s">
        <v>2048</v>
      </c>
      <c r="H1617" s="27" t="s">
        <v>1133</v>
      </c>
      <c r="I1617" s="26" t="s">
        <v>30</v>
      </c>
      <c r="J1617" s="28" t="s">
        <v>4850</v>
      </c>
      <c r="K1617" s="19">
        <v>43749</v>
      </c>
      <c r="L1617" s="19">
        <v>44681</v>
      </c>
      <c r="M1617" s="114" t="s">
        <v>100</v>
      </c>
      <c r="N1617" s="26" t="s">
        <v>32</v>
      </c>
      <c r="O1617" s="26" t="s">
        <v>287</v>
      </c>
      <c r="P1617" s="27" t="s">
        <v>385</v>
      </c>
      <c r="Q1617" s="27" t="s">
        <v>289</v>
      </c>
      <c r="R1617" s="26">
        <v>2019</v>
      </c>
      <c r="S1617" s="22">
        <v>191000</v>
      </c>
      <c r="T1617" s="27" t="s">
        <v>102</v>
      </c>
      <c r="U1617" s="27" t="s">
        <v>37</v>
      </c>
      <c r="V1617" s="27">
        <v>1</v>
      </c>
    </row>
    <row r="1618" spans="1:22" ht="25.25" customHeight="1">
      <c r="A1618" s="26" t="s">
        <v>4861</v>
      </c>
      <c r="B1618" s="27" t="s">
        <v>23</v>
      </c>
      <c r="C1618" s="27" t="s">
        <v>24</v>
      </c>
      <c r="D1618" s="27" t="s">
        <v>4862</v>
      </c>
      <c r="E1618" s="20" t="s">
        <v>4863</v>
      </c>
      <c r="F1618" s="93" t="s">
        <v>714</v>
      </c>
      <c r="G1618" s="29" t="s">
        <v>2048</v>
      </c>
      <c r="H1618" s="27" t="s">
        <v>1133</v>
      </c>
      <c r="I1618" s="26" t="s">
        <v>30</v>
      </c>
      <c r="J1618" s="28" t="s">
        <v>4850</v>
      </c>
      <c r="K1618" s="19">
        <v>43749</v>
      </c>
      <c r="L1618" s="19">
        <v>44681</v>
      </c>
      <c r="M1618" s="114" t="s">
        <v>100</v>
      </c>
      <c r="N1618" s="26" t="s">
        <v>32</v>
      </c>
      <c r="O1618" s="26" t="s">
        <v>287</v>
      </c>
      <c r="P1618" s="27" t="s">
        <v>385</v>
      </c>
      <c r="Q1618" s="27" t="s">
        <v>289</v>
      </c>
      <c r="R1618" s="26">
        <v>2019</v>
      </c>
      <c r="S1618" s="22">
        <v>191000</v>
      </c>
      <c r="T1618" s="27" t="s">
        <v>102</v>
      </c>
      <c r="U1618" s="27" t="s">
        <v>37</v>
      </c>
      <c r="V1618" s="27">
        <v>1</v>
      </c>
    </row>
    <row r="1619" spans="1:22" ht="25.25" customHeight="1">
      <c r="A1619" s="26" t="s">
        <v>4864</v>
      </c>
      <c r="B1619" s="27" t="s">
        <v>23</v>
      </c>
      <c r="C1619" s="27" t="s">
        <v>24</v>
      </c>
      <c r="D1619" s="27" t="s">
        <v>4865</v>
      </c>
      <c r="E1619" s="20" t="s">
        <v>4866</v>
      </c>
      <c r="F1619" s="93" t="s">
        <v>714</v>
      </c>
      <c r="G1619" s="29" t="s">
        <v>2048</v>
      </c>
      <c r="H1619" s="27" t="s">
        <v>1133</v>
      </c>
      <c r="I1619" s="26" t="s">
        <v>30</v>
      </c>
      <c r="J1619" s="28" t="s">
        <v>4850</v>
      </c>
      <c r="K1619" s="19">
        <v>43749</v>
      </c>
      <c r="L1619" s="19">
        <v>44681</v>
      </c>
      <c r="M1619" s="114" t="s">
        <v>100</v>
      </c>
      <c r="N1619" s="26" t="s">
        <v>32</v>
      </c>
      <c r="O1619" s="26" t="s">
        <v>287</v>
      </c>
      <c r="P1619" s="27" t="s">
        <v>385</v>
      </c>
      <c r="Q1619" s="27" t="s">
        <v>289</v>
      </c>
      <c r="R1619" s="26">
        <v>2019</v>
      </c>
      <c r="S1619" s="22">
        <v>191000</v>
      </c>
      <c r="T1619" s="27" t="s">
        <v>102</v>
      </c>
      <c r="U1619" s="27" t="s">
        <v>37</v>
      </c>
      <c r="V1619" s="27">
        <v>1</v>
      </c>
    </row>
    <row r="1620" spans="1:22" ht="25.25" customHeight="1">
      <c r="A1620" s="26" t="s">
        <v>4867</v>
      </c>
      <c r="B1620" s="27" t="s">
        <v>23</v>
      </c>
      <c r="C1620" s="27" t="s">
        <v>24</v>
      </c>
      <c r="D1620" s="27" t="s">
        <v>4868</v>
      </c>
      <c r="E1620" s="20" t="s">
        <v>4869</v>
      </c>
      <c r="F1620" s="93" t="s">
        <v>714</v>
      </c>
      <c r="G1620" s="29" t="s">
        <v>2048</v>
      </c>
      <c r="H1620" s="27" t="s">
        <v>1133</v>
      </c>
      <c r="I1620" s="26" t="s">
        <v>30</v>
      </c>
      <c r="J1620" s="28" t="s">
        <v>4850</v>
      </c>
      <c r="K1620" s="19">
        <v>43735</v>
      </c>
      <c r="L1620" s="19">
        <v>44681</v>
      </c>
      <c r="M1620" s="114" t="s">
        <v>1464</v>
      </c>
      <c r="N1620" s="27" t="s">
        <v>4870</v>
      </c>
      <c r="O1620" s="26" t="s">
        <v>287</v>
      </c>
      <c r="P1620" s="27" t="s">
        <v>385</v>
      </c>
      <c r="Q1620" s="27" t="s">
        <v>289</v>
      </c>
      <c r="R1620" s="26">
        <v>2019</v>
      </c>
      <c r="S1620" s="22">
        <v>154800</v>
      </c>
      <c r="T1620" s="27" t="s">
        <v>1467</v>
      </c>
      <c r="U1620" s="33" t="s">
        <v>58</v>
      </c>
      <c r="V1620" s="27">
        <v>1</v>
      </c>
    </row>
    <row r="1621" spans="1:22" ht="25.25" customHeight="1">
      <c r="A1621" s="26" t="s">
        <v>4871</v>
      </c>
      <c r="B1621" s="27" t="s">
        <v>23</v>
      </c>
      <c r="C1621" s="27" t="s">
        <v>24</v>
      </c>
      <c r="D1621" s="27" t="s">
        <v>4872</v>
      </c>
      <c r="E1621" s="20" t="s">
        <v>4873</v>
      </c>
      <c r="F1621" s="93" t="s">
        <v>714</v>
      </c>
      <c r="G1621" s="29" t="s">
        <v>2048</v>
      </c>
      <c r="H1621" s="27" t="s">
        <v>1133</v>
      </c>
      <c r="I1621" s="26" t="s">
        <v>30</v>
      </c>
      <c r="J1621" s="28" t="s">
        <v>4850</v>
      </c>
      <c r="K1621" s="19">
        <v>43749</v>
      </c>
      <c r="L1621" s="19">
        <v>44681</v>
      </c>
      <c r="M1621" s="114" t="s">
        <v>100</v>
      </c>
      <c r="N1621" s="26" t="s">
        <v>32</v>
      </c>
      <c r="O1621" s="26" t="s">
        <v>287</v>
      </c>
      <c r="P1621" s="27" t="s">
        <v>385</v>
      </c>
      <c r="Q1621" s="27" t="s">
        <v>289</v>
      </c>
      <c r="R1621" s="26">
        <v>2019</v>
      </c>
      <c r="S1621" s="22">
        <v>154800</v>
      </c>
      <c r="T1621" s="27" t="s">
        <v>102</v>
      </c>
      <c r="U1621" s="27" t="s">
        <v>37</v>
      </c>
      <c r="V1621" s="27">
        <v>1</v>
      </c>
    </row>
    <row r="1622" spans="1:22" ht="25.25" customHeight="1">
      <c r="A1622" s="26" t="s">
        <v>4874</v>
      </c>
      <c r="B1622" s="27" t="s">
        <v>23</v>
      </c>
      <c r="C1622" s="27" t="s">
        <v>24</v>
      </c>
      <c r="D1622" s="27" t="s">
        <v>4875</v>
      </c>
      <c r="E1622" s="20" t="s">
        <v>4876</v>
      </c>
      <c r="F1622" s="93" t="s">
        <v>714</v>
      </c>
      <c r="G1622" s="29" t="s">
        <v>2048</v>
      </c>
      <c r="H1622" s="27" t="s">
        <v>1133</v>
      </c>
      <c r="I1622" s="26" t="s">
        <v>30</v>
      </c>
      <c r="J1622" s="28" t="s">
        <v>4850</v>
      </c>
      <c r="K1622" s="19">
        <v>43735</v>
      </c>
      <c r="L1622" s="19">
        <v>44681</v>
      </c>
      <c r="M1622" s="114" t="s">
        <v>1464</v>
      </c>
      <c r="N1622" s="27" t="s">
        <v>1465</v>
      </c>
      <c r="O1622" s="26" t="s">
        <v>287</v>
      </c>
      <c r="P1622" s="27" t="s">
        <v>385</v>
      </c>
      <c r="Q1622" s="27" t="s">
        <v>289</v>
      </c>
      <c r="R1622" s="26">
        <v>2019</v>
      </c>
      <c r="S1622" s="22">
        <v>191000</v>
      </c>
      <c r="T1622" s="27" t="s">
        <v>1467</v>
      </c>
      <c r="U1622" s="33" t="s">
        <v>58</v>
      </c>
      <c r="V1622" s="27">
        <v>1</v>
      </c>
    </row>
    <row r="1623" spans="1:22" ht="25.25" customHeight="1">
      <c r="A1623" s="26" t="s">
        <v>4877</v>
      </c>
      <c r="B1623" s="27" t="s">
        <v>23</v>
      </c>
      <c r="C1623" s="27" t="s">
        <v>24</v>
      </c>
      <c r="D1623" s="27" t="s">
        <v>4878</v>
      </c>
      <c r="E1623" s="20" t="s">
        <v>4879</v>
      </c>
      <c r="F1623" s="93" t="s">
        <v>714</v>
      </c>
      <c r="G1623" s="29" t="s">
        <v>2048</v>
      </c>
      <c r="H1623" s="27" t="s">
        <v>1133</v>
      </c>
      <c r="I1623" s="26" t="s">
        <v>30</v>
      </c>
      <c r="J1623" s="28" t="s">
        <v>4850</v>
      </c>
      <c r="K1623" s="19">
        <v>43749</v>
      </c>
      <c r="L1623" s="19">
        <v>44681</v>
      </c>
      <c r="M1623" s="114" t="s">
        <v>100</v>
      </c>
      <c r="N1623" s="26" t="s">
        <v>32</v>
      </c>
      <c r="O1623" s="26" t="s">
        <v>287</v>
      </c>
      <c r="P1623" s="27" t="s">
        <v>385</v>
      </c>
      <c r="Q1623" s="27" t="s">
        <v>289</v>
      </c>
      <c r="R1623" s="26">
        <v>2019</v>
      </c>
      <c r="S1623" s="22">
        <v>154800</v>
      </c>
      <c r="T1623" s="27" t="s">
        <v>102</v>
      </c>
      <c r="U1623" s="27" t="s">
        <v>37</v>
      </c>
      <c r="V1623" s="27">
        <v>1</v>
      </c>
    </row>
    <row r="1624" spans="1:22" ht="25.25" customHeight="1">
      <c r="A1624" s="26" t="s">
        <v>4880</v>
      </c>
      <c r="B1624" s="27" t="s">
        <v>23</v>
      </c>
      <c r="C1624" s="27" t="s">
        <v>24</v>
      </c>
      <c r="D1624" s="27" t="s">
        <v>4881</v>
      </c>
      <c r="E1624" s="20" t="s">
        <v>4882</v>
      </c>
      <c r="F1624" s="93" t="s">
        <v>714</v>
      </c>
      <c r="G1624" s="29" t="s">
        <v>2048</v>
      </c>
      <c r="H1624" s="27" t="s">
        <v>1133</v>
      </c>
      <c r="I1624" s="26" t="s">
        <v>30</v>
      </c>
      <c r="J1624" s="28" t="s">
        <v>4850</v>
      </c>
      <c r="K1624" s="19">
        <v>43735</v>
      </c>
      <c r="L1624" s="19">
        <v>44681</v>
      </c>
      <c r="M1624" s="114" t="s">
        <v>1464</v>
      </c>
      <c r="N1624" s="27" t="s">
        <v>4883</v>
      </c>
      <c r="O1624" s="26" t="s">
        <v>287</v>
      </c>
      <c r="P1624" s="27" t="s">
        <v>385</v>
      </c>
      <c r="Q1624" s="27" t="s">
        <v>289</v>
      </c>
      <c r="R1624" s="26">
        <v>2019</v>
      </c>
      <c r="S1624" s="22">
        <v>191000</v>
      </c>
      <c r="T1624" s="27" t="s">
        <v>1467</v>
      </c>
      <c r="U1624" s="33" t="s">
        <v>58</v>
      </c>
      <c r="V1624" s="27">
        <v>1</v>
      </c>
    </row>
    <row r="1625" spans="1:22" ht="25.25" customHeight="1">
      <c r="A1625" s="26" t="s">
        <v>4884</v>
      </c>
      <c r="B1625" s="27" t="s">
        <v>23</v>
      </c>
      <c r="C1625" s="27" t="s">
        <v>24</v>
      </c>
      <c r="D1625" s="27" t="s">
        <v>4885</v>
      </c>
      <c r="E1625" s="20" t="s">
        <v>4886</v>
      </c>
      <c r="F1625" s="93" t="s">
        <v>714</v>
      </c>
      <c r="G1625" s="29" t="s">
        <v>2048</v>
      </c>
      <c r="H1625" s="27" t="s">
        <v>1133</v>
      </c>
      <c r="I1625" s="26" t="s">
        <v>30</v>
      </c>
      <c r="J1625" s="28" t="s">
        <v>4850</v>
      </c>
      <c r="K1625" s="19">
        <v>43749</v>
      </c>
      <c r="L1625" s="19">
        <v>44681</v>
      </c>
      <c r="M1625" s="114" t="s">
        <v>100</v>
      </c>
      <c r="N1625" s="26" t="s">
        <v>32</v>
      </c>
      <c r="O1625" s="26" t="s">
        <v>287</v>
      </c>
      <c r="P1625" s="27" t="s">
        <v>385</v>
      </c>
      <c r="Q1625" s="27" t="s">
        <v>289</v>
      </c>
      <c r="R1625" s="26">
        <v>2019</v>
      </c>
      <c r="S1625" s="22">
        <v>154800</v>
      </c>
      <c r="T1625" s="27" t="s">
        <v>102</v>
      </c>
      <c r="U1625" s="27" t="s">
        <v>37</v>
      </c>
      <c r="V1625" s="27">
        <v>1</v>
      </c>
    </row>
    <row r="1626" spans="1:22" ht="25.25" customHeight="1">
      <c r="A1626" s="26" t="s">
        <v>4887</v>
      </c>
      <c r="B1626" s="27" t="s">
        <v>23</v>
      </c>
      <c r="C1626" s="27" t="s">
        <v>24</v>
      </c>
      <c r="D1626" s="27" t="s">
        <v>4888</v>
      </c>
      <c r="E1626" s="20" t="s">
        <v>4889</v>
      </c>
      <c r="F1626" s="93" t="s">
        <v>714</v>
      </c>
      <c r="G1626" s="29" t="s">
        <v>2048</v>
      </c>
      <c r="H1626" s="27" t="s">
        <v>1133</v>
      </c>
      <c r="I1626" s="26" t="s">
        <v>30</v>
      </c>
      <c r="J1626" s="28" t="s">
        <v>4850</v>
      </c>
      <c r="K1626" s="19">
        <v>43749</v>
      </c>
      <c r="L1626" s="19">
        <v>44681</v>
      </c>
      <c r="M1626" s="114" t="s">
        <v>100</v>
      </c>
      <c r="N1626" s="26" t="s">
        <v>32</v>
      </c>
      <c r="O1626" s="26" t="s">
        <v>287</v>
      </c>
      <c r="P1626" s="27" t="s">
        <v>385</v>
      </c>
      <c r="Q1626" s="27" t="s">
        <v>289</v>
      </c>
      <c r="R1626" s="26">
        <v>2019</v>
      </c>
      <c r="S1626" s="22">
        <v>154800</v>
      </c>
      <c r="T1626" s="27" t="s">
        <v>102</v>
      </c>
      <c r="U1626" s="27" t="s">
        <v>37</v>
      </c>
      <c r="V1626" s="27">
        <v>1</v>
      </c>
    </row>
    <row r="1627" spans="1:22" s="1" customFormat="1" ht="25.25" customHeight="1">
      <c r="A1627" s="26" t="s">
        <v>4890</v>
      </c>
      <c r="B1627" s="27" t="s">
        <v>23</v>
      </c>
      <c r="C1627" s="27" t="s">
        <v>24</v>
      </c>
      <c r="D1627" s="27" t="s">
        <v>4891</v>
      </c>
      <c r="E1627" s="20" t="s">
        <v>4892</v>
      </c>
      <c r="F1627" s="93" t="s">
        <v>714</v>
      </c>
      <c r="G1627" s="29" t="s">
        <v>2048</v>
      </c>
      <c r="H1627" s="27" t="s">
        <v>1133</v>
      </c>
      <c r="I1627" s="26" t="s">
        <v>30</v>
      </c>
      <c r="J1627" s="28" t="s">
        <v>4850</v>
      </c>
      <c r="K1627" s="19">
        <v>43735</v>
      </c>
      <c r="L1627" s="19">
        <v>44681</v>
      </c>
      <c r="M1627" s="114" t="s">
        <v>1464</v>
      </c>
      <c r="N1627" s="27" t="s">
        <v>4893</v>
      </c>
      <c r="O1627" s="26" t="s">
        <v>287</v>
      </c>
      <c r="P1627" s="27" t="s">
        <v>385</v>
      </c>
      <c r="Q1627" s="27" t="s">
        <v>289</v>
      </c>
      <c r="R1627" s="26">
        <v>2019</v>
      </c>
      <c r="S1627" s="22">
        <v>154800</v>
      </c>
      <c r="T1627" s="27" t="s">
        <v>1467</v>
      </c>
      <c r="U1627" s="33" t="s">
        <v>58</v>
      </c>
      <c r="V1627" s="27">
        <v>1</v>
      </c>
    </row>
    <row r="1628" spans="1:22" s="1" customFormat="1" ht="25.25" customHeight="1">
      <c r="A1628" s="26" t="s">
        <v>4894</v>
      </c>
      <c r="B1628" s="27" t="s">
        <v>23</v>
      </c>
      <c r="C1628" s="27" t="s">
        <v>24</v>
      </c>
      <c r="D1628" s="27" t="s">
        <v>4895</v>
      </c>
      <c r="E1628" s="20" t="s">
        <v>4896</v>
      </c>
      <c r="F1628" s="93" t="s">
        <v>714</v>
      </c>
      <c r="G1628" s="29" t="s">
        <v>2048</v>
      </c>
      <c r="H1628" s="27" t="s">
        <v>1133</v>
      </c>
      <c r="I1628" s="26" t="s">
        <v>30</v>
      </c>
      <c r="J1628" s="28" t="s">
        <v>4850</v>
      </c>
      <c r="K1628" s="19">
        <v>43749</v>
      </c>
      <c r="L1628" s="19">
        <v>44681</v>
      </c>
      <c r="M1628" s="114" t="s">
        <v>100</v>
      </c>
      <c r="N1628" s="26" t="s">
        <v>32</v>
      </c>
      <c r="O1628" s="26" t="s">
        <v>287</v>
      </c>
      <c r="P1628" s="27" t="s">
        <v>385</v>
      </c>
      <c r="Q1628" s="27" t="s">
        <v>289</v>
      </c>
      <c r="R1628" s="26">
        <v>2019</v>
      </c>
      <c r="S1628" s="22">
        <v>154800</v>
      </c>
      <c r="T1628" s="27" t="s">
        <v>102</v>
      </c>
      <c r="U1628" s="27" t="s">
        <v>37</v>
      </c>
      <c r="V1628" s="27">
        <v>1</v>
      </c>
    </row>
    <row r="1629" spans="1:22" s="1" customFormat="1" ht="25.25" customHeight="1">
      <c r="A1629" s="26" t="s">
        <v>4897</v>
      </c>
      <c r="B1629" s="27" t="s">
        <v>23</v>
      </c>
      <c r="C1629" s="27" t="s">
        <v>24</v>
      </c>
      <c r="D1629" s="27" t="s">
        <v>4898</v>
      </c>
      <c r="E1629" s="20" t="s">
        <v>4899</v>
      </c>
      <c r="F1629" s="93" t="s">
        <v>714</v>
      </c>
      <c r="G1629" s="29" t="s">
        <v>2048</v>
      </c>
      <c r="H1629" s="27" t="s">
        <v>1133</v>
      </c>
      <c r="I1629" s="26" t="s">
        <v>30</v>
      </c>
      <c r="J1629" s="28" t="s">
        <v>4850</v>
      </c>
      <c r="K1629" s="19">
        <v>43735</v>
      </c>
      <c r="L1629" s="19">
        <v>44681</v>
      </c>
      <c r="M1629" s="114" t="s">
        <v>1464</v>
      </c>
      <c r="N1629" s="27" t="s">
        <v>1478</v>
      </c>
      <c r="O1629" s="26" t="s">
        <v>287</v>
      </c>
      <c r="P1629" s="27" t="s">
        <v>385</v>
      </c>
      <c r="Q1629" s="27" t="s">
        <v>289</v>
      </c>
      <c r="R1629" s="26">
        <v>2019</v>
      </c>
      <c r="S1629" s="22">
        <v>154800</v>
      </c>
      <c r="T1629" s="27" t="s">
        <v>1467</v>
      </c>
      <c r="U1629" s="33" t="s">
        <v>58</v>
      </c>
      <c r="V1629" s="27">
        <v>1</v>
      </c>
    </row>
    <row r="1630" spans="1:22" s="1" customFormat="1" ht="25.25" customHeight="1">
      <c r="A1630" s="26" t="s">
        <v>4900</v>
      </c>
      <c r="B1630" s="27" t="s">
        <v>23</v>
      </c>
      <c r="C1630" s="27" t="s">
        <v>24</v>
      </c>
      <c r="D1630" s="27" t="s">
        <v>4901</v>
      </c>
      <c r="E1630" s="97" t="s">
        <v>4902</v>
      </c>
      <c r="F1630" s="93" t="s">
        <v>714</v>
      </c>
      <c r="G1630" s="29" t="s">
        <v>2048</v>
      </c>
      <c r="H1630" s="27" t="s">
        <v>1133</v>
      </c>
      <c r="I1630" s="26" t="s">
        <v>30</v>
      </c>
      <c r="J1630" s="28" t="s">
        <v>4850</v>
      </c>
      <c r="K1630" s="19">
        <v>43749</v>
      </c>
      <c r="L1630" s="19">
        <v>44681</v>
      </c>
      <c r="M1630" s="114" t="s">
        <v>100</v>
      </c>
      <c r="N1630" s="26" t="s">
        <v>32</v>
      </c>
      <c r="O1630" s="26" t="s">
        <v>287</v>
      </c>
      <c r="P1630" s="27" t="s">
        <v>385</v>
      </c>
      <c r="Q1630" s="27" t="s">
        <v>289</v>
      </c>
      <c r="R1630" s="26">
        <v>2019</v>
      </c>
      <c r="S1630" s="22">
        <v>154800</v>
      </c>
      <c r="T1630" s="27" t="s">
        <v>102</v>
      </c>
      <c r="U1630" s="27" t="s">
        <v>37</v>
      </c>
      <c r="V1630" s="27">
        <v>1</v>
      </c>
    </row>
    <row r="1631" spans="1:22" s="1" customFormat="1" ht="25.25" customHeight="1">
      <c r="A1631" s="26" t="s">
        <v>4903</v>
      </c>
      <c r="B1631" s="27" t="s">
        <v>23</v>
      </c>
      <c r="C1631" s="27" t="s">
        <v>24</v>
      </c>
      <c r="D1631" s="27" t="s">
        <v>4904</v>
      </c>
      <c r="E1631" s="97" t="s">
        <v>4905</v>
      </c>
      <c r="F1631" s="93" t="s">
        <v>714</v>
      </c>
      <c r="G1631" s="29" t="s">
        <v>2048</v>
      </c>
      <c r="H1631" s="27" t="s">
        <v>1133</v>
      </c>
      <c r="I1631" s="26" t="s">
        <v>30</v>
      </c>
      <c r="J1631" s="28" t="s">
        <v>4850</v>
      </c>
      <c r="K1631" s="19">
        <v>43749</v>
      </c>
      <c r="L1631" s="19">
        <v>44681</v>
      </c>
      <c r="M1631" s="114" t="s">
        <v>100</v>
      </c>
      <c r="N1631" s="26" t="s">
        <v>32</v>
      </c>
      <c r="O1631" s="26" t="s">
        <v>287</v>
      </c>
      <c r="P1631" s="27" t="s">
        <v>385</v>
      </c>
      <c r="Q1631" s="27" t="s">
        <v>289</v>
      </c>
      <c r="R1631" s="26">
        <v>2019</v>
      </c>
      <c r="S1631" s="22">
        <v>154800</v>
      </c>
      <c r="T1631" s="27" t="s">
        <v>102</v>
      </c>
      <c r="U1631" s="27" t="s">
        <v>37</v>
      </c>
      <c r="V1631" s="27">
        <v>1</v>
      </c>
    </row>
    <row r="1632" spans="1:22" s="1" customFormat="1" ht="25.25" customHeight="1">
      <c r="A1632" s="26" t="s">
        <v>4906</v>
      </c>
      <c r="B1632" s="27" t="s">
        <v>23</v>
      </c>
      <c r="C1632" s="27" t="s">
        <v>24</v>
      </c>
      <c r="D1632" s="27" t="s">
        <v>4907</v>
      </c>
      <c r="E1632" s="97" t="s">
        <v>4908</v>
      </c>
      <c r="F1632" s="93" t="s">
        <v>714</v>
      </c>
      <c r="G1632" s="29" t="s">
        <v>2048</v>
      </c>
      <c r="H1632" s="27" t="s">
        <v>1133</v>
      </c>
      <c r="I1632" s="26" t="s">
        <v>30</v>
      </c>
      <c r="J1632" s="28" t="s">
        <v>4850</v>
      </c>
      <c r="K1632" s="19">
        <v>43749</v>
      </c>
      <c r="L1632" s="19">
        <v>44681</v>
      </c>
      <c r="M1632" s="114" t="s">
        <v>100</v>
      </c>
      <c r="N1632" s="26" t="s">
        <v>32</v>
      </c>
      <c r="O1632" s="26" t="s">
        <v>287</v>
      </c>
      <c r="P1632" s="27" t="s">
        <v>385</v>
      </c>
      <c r="Q1632" s="27" t="s">
        <v>289</v>
      </c>
      <c r="R1632" s="26">
        <v>2019</v>
      </c>
      <c r="S1632" s="22">
        <v>191000</v>
      </c>
      <c r="T1632" s="27" t="s">
        <v>102</v>
      </c>
      <c r="U1632" s="27" t="s">
        <v>37</v>
      </c>
      <c r="V1632" s="27">
        <v>1</v>
      </c>
    </row>
    <row r="1633" spans="1:22" s="1" customFormat="1" ht="25.25" customHeight="1">
      <c r="A1633" s="26" t="s">
        <v>4909</v>
      </c>
      <c r="B1633" s="27" t="s">
        <v>23</v>
      </c>
      <c r="C1633" s="27" t="s">
        <v>24</v>
      </c>
      <c r="D1633" s="27" t="s">
        <v>4910</v>
      </c>
      <c r="E1633" s="97" t="s">
        <v>4911</v>
      </c>
      <c r="F1633" s="93" t="s">
        <v>714</v>
      </c>
      <c r="G1633" s="29" t="s">
        <v>2048</v>
      </c>
      <c r="H1633" s="27" t="s">
        <v>1133</v>
      </c>
      <c r="I1633" s="26" t="s">
        <v>30</v>
      </c>
      <c r="J1633" s="28" t="s">
        <v>4850</v>
      </c>
      <c r="K1633" s="19">
        <v>43735</v>
      </c>
      <c r="L1633" s="19">
        <v>44681</v>
      </c>
      <c r="M1633" s="114" t="s">
        <v>1464</v>
      </c>
      <c r="N1633" s="27" t="s">
        <v>1490</v>
      </c>
      <c r="O1633" s="26" t="s">
        <v>287</v>
      </c>
      <c r="P1633" s="27" t="s">
        <v>385</v>
      </c>
      <c r="Q1633" s="27" t="s">
        <v>289</v>
      </c>
      <c r="R1633" s="26">
        <v>2019</v>
      </c>
      <c r="S1633" s="22">
        <v>154800</v>
      </c>
      <c r="T1633" s="27" t="s">
        <v>1467</v>
      </c>
      <c r="U1633" s="33" t="s">
        <v>58</v>
      </c>
      <c r="V1633" s="27">
        <v>1</v>
      </c>
    </row>
    <row r="1634" spans="1:22" ht="25.25" customHeight="1">
      <c r="A1634" s="26" t="s">
        <v>4912</v>
      </c>
      <c r="B1634" s="27" t="s">
        <v>23</v>
      </c>
      <c r="C1634" s="27" t="s">
        <v>24</v>
      </c>
      <c r="D1634" s="27" t="s">
        <v>4913</v>
      </c>
      <c r="E1634" s="97" t="s">
        <v>4914</v>
      </c>
      <c r="F1634" s="93" t="s">
        <v>714</v>
      </c>
      <c r="G1634" s="29" t="s">
        <v>2048</v>
      </c>
      <c r="H1634" s="27" t="s">
        <v>1133</v>
      </c>
      <c r="I1634" s="26" t="s">
        <v>30</v>
      </c>
      <c r="J1634" s="28" t="s">
        <v>4850</v>
      </c>
      <c r="K1634" s="19">
        <v>43749</v>
      </c>
      <c r="L1634" s="19">
        <v>44681</v>
      </c>
      <c r="M1634" s="114" t="s">
        <v>100</v>
      </c>
      <c r="N1634" s="26" t="s">
        <v>32</v>
      </c>
      <c r="O1634" s="26" t="s">
        <v>287</v>
      </c>
      <c r="P1634" s="27" t="s">
        <v>385</v>
      </c>
      <c r="Q1634" s="27" t="s">
        <v>289</v>
      </c>
      <c r="R1634" s="26">
        <v>2019</v>
      </c>
      <c r="S1634" s="22">
        <v>154800</v>
      </c>
      <c r="T1634" s="27" t="s">
        <v>102</v>
      </c>
      <c r="U1634" s="27" t="s">
        <v>37</v>
      </c>
      <c r="V1634" s="27">
        <v>1</v>
      </c>
    </row>
    <row r="1635" spans="1:22" ht="25.25" customHeight="1">
      <c r="A1635" s="26" t="s">
        <v>4915</v>
      </c>
      <c r="B1635" s="27" t="s">
        <v>23</v>
      </c>
      <c r="C1635" s="27" t="s">
        <v>24</v>
      </c>
      <c r="D1635" s="27" t="s">
        <v>4916</v>
      </c>
      <c r="E1635" s="97" t="s">
        <v>4917</v>
      </c>
      <c r="F1635" s="93" t="s">
        <v>714</v>
      </c>
      <c r="G1635" s="29" t="s">
        <v>2048</v>
      </c>
      <c r="H1635" s="27" t="s">
        <v>1133</v>
      </c>
      <c r="I1635" s="26" t="s">
        <v>30</v>
      </c>
      <c r="J1635" s="28" t="s">
        <v>4850</v>
      </c>
      <c r="K1635" s="19">
        <v>43735</v>
      </c>
      <c r="L1635" s="19">
        <v>44681</v>
      </c>
      <c r="M1635" s="114" t="s">
        <v>1464</v>
      </c>
      <c r="N1635" s="26" t="s">
        <v>1492</v>
      </c>
      <c r="O1635" s="26" t="s">
        <v>287</v>
      </c>
      <c r="P1635" s="27" t="s">
        <v>385</v>
      </c>
      <c r="Q1635" s="27" t="s">
        <v>289</v>
      </c>
      <c r="R1635" s="26">
        <v>2019</v>
      </c>
      <c r="S1635" s="22">
        <v>154800</v>
      </c>
      <c r="T1635" s="27" t="s">
        <v>1467</v>
      </c>
      <c r="U1635" s="33" t="s">
        <v>58</v>
      </c>
      <c r="V1635" s="27">
        <v>1</v>
      </c>
    </row>
    <row r="1636" spans="1:22" ht="25.25" customHeight="1">
      <c r="A1636" s="26" t="s">
        <v>4918</v>
      </c>
      <c r="B1636" s="27" t="s">
        <v>23</v>
      </c>
      <c r="C1636" s="27" t="s">
        <v>24</v>
      </c>
      <c r="D1636" s="27" t="s">
        <v>4919</v>
      </c>
      <c r="E1636" s="97" t="s">
        <v>4920</v>
      </c>
      <c r="F1636" s="93" t="s">
        <v>714</v>
      </c>
      <c r="G1636" s="29" t="s">
        <v>2048</v>
      </c>
      <c r="H1636" s="27" t="s">
        <v>1133</v>
      </c>
      <c r="I1636" s="26" t="s">
        <v>30</v>
      </c>
      <c r="J1636" s="28" t="s">
        <v>4850</v>
      </c>
      <c r="K1636" s="19">
        <v>43749</v>
      </c>
      <c r="L1636" s="19">
        <v>44681</v>
      </c>
      <c r="M1636" s="114" t="s">
        <v>100</v>
      </c>
      <c r="N1636" s="26" t="s">
        <v>32</v>
      </c>
      <c r="O1636" s="26" t="s">
        <v>287</v>
      </c>
      <c r="P1636" s="27" t="s">
        <v>385</v>
      </c>
      <c r="Q1636" s="27" t="s">
        <v>289</v>
      </c>
      <c r="R1636" s="26">
        <v>2019</v>
      </c>
      <c r="S1636" s="22">
        <v>191000</v>
      </c>
      <c r="T1636" s="27" t="s">
        <v>102</v>
      </c>
      <c r="U1636" s="27" t="s">
        <v>37</v>
      </c>
      <c r="V1636" s="27">
        <v>1</v>
      </c>
    </row>
    <row r="1637" spans="1:22" ht="25.25" customHeight="1">
      <c r="A1637" s="26" t="s">
        <v>4921</v>
      </c>
      <c r="B1637" s="27" t="s">
        <v>23</v>
      </c>
      <c r="C1637" s="27" t="s">
        <v>24</v>
      </c>
      <c r="D1637" s="27" t="s">
        <v>4922</v>
      </c>
      <c r="E1637" s="97" t="s">
        <v>4923</v>
      </c>
      <c r="F1637" s="93" t="s">
        <v>714</v>
      </c>
      <c r="G1637" s="29" t="s">
        <v>2048</v>
      </c>
      <c r="H1637" s="27" t="s">
        <v>1133</v>
      </c>
      <c r="I1637" s="26" t="s">
        <v>30</v>
      </c>
      <c r="J1637" s="28" t="s">
        <v>4850</v>
      </c>
      <c r="K1637" s="19">
        <v>43735</v>
      </c>
      <c r="L1637" s="19">
        <v>44681</v>
      </c>
      <c r="M1637" s="114" t="s">
        <v>1464</v>
      </c>
      <c r="N1637" s="27" t="s">
        <v>4924</v>
      </c>
      <c r="O1637" s="26" t="s">
        <v>287</v>
      </c>
      <c r="P1637" s="27" t="s">
        <v>385</v>
      </c>
      <c r="Q1637" s="27" t="s">
        <v>289</v>
      </c>
      <c r="R1637" s="26">
        <v>2019</v>
      </c>
      <c r="S1637" s="22">
        <v>154800</v>
      </c>
      <c r="T1637" s="27" t="s">
        <v>1467</v>
      </c>
      <c r="U1637" s="33" t="s">
        <v>58</v>
      </c>
      <c r="V1637" s="27">
        <v>1</v>
      </c>
    </row>
    <row r="1638" spans="1:22" ht="25.25" customHeight="1">
      <c r="A1638" s="26" t="s">
        <v>4925</v>
      </c>
      <c r="B1638" s="27" t="s">
        <v>23</v>
      </c>
      <c r="C1638" s="27" t="s">
        <v>24</v>
      </c>
      <c r="D1638" s="27" t="s">
        <v>4926</v>
      </c>
      <c r="E1638" s="97" t="s">
        <v>4927</v>
      </c>
      <c r="F1638" s="93" t="s">
        <v>714</v>
      </c>
      <c r="G1638" s="29" t="s">
        <v>2048</v>
      </c>
      <c r="H1638" s="27" t="s">
        <v>1133</v>
      </c>
      <c r="I1638" s="26" t="s">
        <v>30</v>
      </c>
      <c r="J1638" s="28" t="s">
        <v>4850</v>
      </c>
      <c r="K1638" s="19">
        <v>43749</v>
      </c>
      <c r="L1638" s="19">
        <v>44681</v>
      </c>
      <c r="M1638" s="114" t="s">
        <v>100</v>
      </c>
      <c r="N1638" s="26" t="s">
        <v>32</v>
      </c>
      <c r="O1638" s="26" t="s">
        <v>287</v>
      </c>
      <c r="P1638" s="27" t="s">
        <v>385</v>
      </c>
      <c r="Q1638" s="27" t="s">
        <v>289</v>
      </c>
      <c r="R1638" s="26">
        <v>2019</v>
      </c>
      <c r="S1638" s="22">
        <v>154800</v>
      </c>
      <c r="T1638" s="27" t="s">
        <v>102</v>
      </c>
      <c r="U1638" s="27" t="s">
        <v>37</v>
      </c>
      <c r="V1638" s="27">
        <v>1</v>
      </c>
    </row>
    <row r="1639" spans="1:22" ht="25.25" customHeight="1">
      <c r="A1639" s="31" t="s">
        <v>4928</v>
      </c>
      <c r="B1639" s="31" t="s">
        <v>23</v>
      </c>
      <c r="C1639" s="31" t="s">
        <v>24</v>
      </c>
      <c r="D1639" s="36" t="s">
        <v>4929</v>
      </c>
      <c r="E1639" s="11" t="s">
        <v>4930</v>
      </c>
      <c r="F1639" s="33" t="s">
        <v>65</v>
      </c>
      <c r="G1639" s="33" t="s">
        <v>3699</v>
      </c>
      <c r="H1639" s="33" t="s">
        <v>1227</v>
      </c>
      <c r="I1639" s="31" t="s">
        <v>116</v>
      </c>
      <c r="J1639" s="41" t="s">
        <v>4031</v>
      </c>
      <c r="K1639" s="9">
        <v>43875</v>
      </c>
      <c r="L1639" s="19">
        <v>44681</v>
      </c>
      <c r="M1639" s="36" t="s">
        <v>48</v>
      </c>
      <c r="N1639" s="33" t="s">
        <v>32</v>
      </c>
      <c r="O1639" s="31" t="s">
        <v>56</v>
      </c>
      <c r="P1639" s="31" t="s">
        <v>127</v>
      </c>
      <c r="Q1639" s="31" t="s">
        <v>119</v>
      </c>
      <c r="R1639" s="31">
        <v>2019</v>
      </c>
      <c r="S1639" s="113">
        <v>419281.62</v>
      </c>
      <c r="T1639" s="31" t="s">
        <v>49</v>
      </c>
      <c r="U1639" s="33" t="s">
        <v>50</v>
      </c>
      <c r="V1639" s="27">
        <v>1</v>
      </c>
    </row>
    <row r="1640" spans="1:22" ht="25.25" customHeight="1">
      <c r="A1640" s="31" t="s">
        <v>4931</v>
      </c>
      <c r="B1640" s="31" t="s">
        <v>23</v>
      </c>
      <c r="C1640" s="31" t="s">
        <v>24</v>
      </c>
      <c r="D1640" s="36" t="s">
        <v>4932</v>
      </c>
      <c r="E1640" s="11" t="s">
        <v>4933</v>
      </c>
      <c r="F1640" s="33" t="s">
        <v>65</v>
      </c>
      <c r="G1640" s="33" t="s">
        <v>3699</v>
      </c>
      <c r="H1640" s="33" t="s">
        <v>1227</v>
      </c>
      <c r="I1640" s="31" t="s">
        <v>116</v>
      </c>
      <c r="J1640" s="41" t="s">
        <v>4031</v>
      </c>
      <c r="K1640" s="9">
        <v>43803</v>
      </c>
      <c r="L1640" s="19">
        <v>44681</v>
      </c>
      <c r="M1640" s="36" t="s">
        <v>48</v>
      </c>
      <c r="N1640" s="33" t="s">
        <v>4934</v>
      </c>
      <c r="O1640" s="31" t="s">
        <v>56</v>
      </c>
      <c r="P1640" s="31" t="s">
        <v>127</v>
      </c>
      <c r="Q1640" s="31" t="s">
        <v>119</v>
      </c>
      <c r="R1640" s="31">
        <v>2019</v>
      </c>
      <c r="S1640" s="113">
        <v>419281.62</v>
      </c>
      <c r="T1640" s="31" t="s">
        <v>49</v>
      </c>
      <c r="U1640" s="33" t="s">
        <v>50</v>
      </c>
      <c r="V1640" s="27">
        <v>1</v>
      </c>
    </row>
    <row r="1641" spans="1:22" ht="25.25" customHeight="1">
      <c r="A1641" s="37" t="s">
        <v>4935</v>
      </c>
      <c r="B1641" s="26" t="s">
        <v>23</v>
      </c>
      <c r="C1641" s="26" t="s">
        <v>24</v>
      </c>
      <c r="D1641" s="27" t="s">
        <v>4936</v>
      </c>
      <c r="E1641" s="20" t="s">
        <v>4937</v>
      </c>
      <c r="F1641" s="40" t="s">
        <v>65</v>
      </c>
      <c r="G1641" s="26" t="s">
        <v>3360</v>
      </c>
      <c r="H1641" s="26" t="s">
        <v>1227</v>
      </c>
      <c r="I1641" s="26" t="s">
        <v>116</v>
      </c>
      <c r="J1641" s="37" t="s">
        <v>4031</v>
      </c>
      <c r="K1641" s="18">
        <v>43787</v>
      </c>
      <c r="L1641" s="19">
        <v>44681</v>
      </c>
      <c r="M1641" s="27" t="s">
        <v>48</v>
      </c>
      <c r="N1641" s="27" t="s">
        <v>4544</v>
      </c>
      <c r="O1641" s="27" t="s">
        <v>56</v>
      </c>
      <c r="P1641" s="27" t="s">
        <v>127</v>
      </c>
      <c r="Q1641" s="27" t="s">
        <v>119</v>
      </c>
      <c r="R1641" s="27">
        <v>2019</v>
      </c>
      <c r="S1641" s="112">
        <v>419281.6165</v>
      </c>
      <c r="T1641" s="27" t="s">
        <v>49</v>
      </c>
      <c r="U1641" s="27" t="s">
        <v>50</v>
      </c>
      <c r="V1641" s="27">
        <v>1</v>
      </c>
    </row>
    <row r="1642" spans="1:22" ht="25.25" customHeight="1">
      <c r="A1642" s="40" t="s">
        <v>4938</v>
      </c>
      <c r="B1642" s="26" t="s">
        <v>23</v>
      </c>
      <c r="C1642" s="26" t="s">
        <v>24</v>
      </c>
      <c r="D1642" s="40" t="s">
        <v>4939</v>
      </c>
      <c r="E1642" s="102" t="s">
        <v>4940</v>
      </c>
      <c r="F1642" s="26" t="s">
        <v>65</v>
      </c>
      <c r="G1642" s="26" t="s">
        <v>3699</v>
      </c>
      <c r="H1642" s="26" t="s">
        <v>1227</v>
      </c>
      <c r="I1642" s="26" t="s">
        <v>116</v>
      </c>
      <c r="J1642" s="37" t="s">
        <v>4031</v>
      </c>
      <c r="K1642" s="19">
        <v>43811</v>
      </c>
      <c r="L1642" s="19">
        <v>44681</v>
      </c>
      <c r="M1642" s="27" t="s">
        <v>48</v>
      </c>
      <c r="N1642" s="26" t="s">
        <v>4473</v>
      </c>
      <c r="O1642" s="26" t="s">
        <v>56</v>
      </c>
      <c r="P1642" s="26" t="s">
        <v>127</v>
      </c>
      <c r="Q1642" s="26" t="s">
        <v>119</v>
      </c>
      <c r="R1642" s="26">
        <v>2019</v>
      </c>
      <c r="S1642" s="111">
        <v>419281.62</v>
      </c>
      <c r="T1642" s="26" t="s">
        <v>49</v>
      </c>
      <c r="U1642" s="26" t="s">
        <v>50</v>
      </c>
      <c r="V1642" s="27">
        <v>1</v>
      </c>
    </row>
    <row r="1643" spans="1:22" ht="25.25" customHeight="1">
      <c r="A1643" s="37" t="s">
        <v>4941</v>
      </c>
      <c r="B1643" s="26" t="s">
        <v>23</v>
      </c>
      <c r="C1643" s="26" t="s">
        <v>24</v>
      </c>
      <c r="D1643" s="27" t="s">
        <v>4942</v>
      </c>
      <c r="E1643" s="20" t="s">
        <v>4943</v>
      </c>
      <c r="F1643" s="40" t="s">
        <v>65</v>
      </c>
      <c r="G1643" s="26" t="s">
        <v>3360</v>
      </c>
      <c r="H1643" s="26" t="s">
        <v>1227</v>
      </c>
      <c r="I1643" s="26" t="s">
        <v>116</v>
      </c>
      <c r="J1643" s="37" t="s">
        <v>4031</v>
      </c>
      <c r="K1643" s="18">
        <v>43787</v>
      </c>
      <c r="L1643" s="19">
        <v>44681</v>
      </c>
      <c r="M1643" s="27" t="s">
        <v>48</v>
      </c>
      <c r="N1643" s="27" t="s">
        <v>4544</v>
      </c>
      <c r="O1643" s="27" t="s">
        <v>56</v>
      </c>
      <c r="P1643" s="27" t="s">
        <v>127</v>
      </c>
      <c r="Q1643" s="27" t="s">
        <v>119</v>
      </c>
      <c r="R1643" s="27">
        <v>2019</v>
      </c>
      <c r="S1643" s="112">
        <v>419281.6165</v>
      </c>
      <c r="T1643" s="27" t="s">
        <v>49</v>
      </c>
      <c r="U1643" s="27" t="s">
        <v>50</v>
      </c>
      <c r="V1643" s="27">
        <v>1</v>
      </c>
    </row>
    <row r="1644" spans="1:22" ht="25.25" customHeight="1">
      <c r="A1644" s="31" t="s">
        <v>4944</v>
      </c>
      <c r="B1644" s="31" t="s">
        <v>23</v>
      </c>
      <c r="C1644" s="31" t="s">
        <v>24</v>
      </c>
      <c r="D1644" s="36" t="s">
        <v>4945</v>
      </c>
      <c r="E1644" s="11" t="s">
        <v>4946</v>
      </c>
      <c r="F1644" s="33" t="s">
        <v>65</v>
      </c>
      <c r="G1644" s="33" t="s">
        <v>3699</v>
      </c>
      <c r="H1644" s="33" t="s">
        <v>1227</v>
      </c>
      <c r="I1644" s="31" t="s">
        <v>116</v>
      </c>
      <c r="J1644" s="41" t="s">
        <v>4031</v>
      </c>
      <c r="K1644" s="9">
        <v>43875</v>
      </c>
      <c r="L1644" s="19">
        <v>44681</v>
      </c>
      <c r="M1644" s="36" t="s">
        <v>48</v>
      </c>
      <c r="N1644" s="33" t="s">
        <v>467</v>
      </c>
      <c r="O1644" s="31" t="s">
        <v>56</v>
      </c>
      <c r="P1644" s="31" t="s">
        <v>127</v>
      </c>
      <c r="Q1644" s="31" t="s">
        <v>119</v>
      </c>
      <c r="R1644" s="31">
        <v>2019</v>
      </c>
      <c r="S1644" s="113">
        <v>419281.62</v>
      </c>
      <c r="T1644" s="31" t="s">
        <v>49</v>
      </c>
      <c r="U1644" s="33" t="s">
        <v>50</v>
      </c>
      <c r="V1644" s="27">
        <v>1</v>
      </c>
    </row>
    <row r="1645" spans="1:22" ht="25.25" customHeight="1">
      <c r="A1645" s="31" t="s">
        <v>4947</v>
      </c>
      <c r="B1645" s="32" t="s">
        <v>23</v>
      </c>
      <c r="C1645" s="31" t="s">
        <v>24</v>
      </c>
      <c r="D1645" s="31" t="s">
        <v>32</v>
      </c>
      <c r="E1645" s="14" t="s">
        <v>32</v>
      </c>
      <c r="F1645" s="33" t="s">
        <v>65</v>
      </c>
      <c r="G1645" s="33" t="s">
        <v>3699</v>
      </c>
      <c r="H1645" s="33" t="s">
        <v>133</v>
      </c>
      <c r="I1645" s="31" t="s">
        <v>116</v>
      </c>
      <c r="J1645" s="34" t="s">
        <v>4715</v>
      </c>
      <c r="K1645" s="6">
        <v>43805</v>
      </c>
      <c r="L1645" s="19">
        <v>44681</v>
      </c>
      <c r="M1645" s="36" t="s">
        <v>48</v>
      </c>
      <c r="N1645" s="31" t="s">
        <v>600</v>
      </c>
      <c r="O1645" s="31" t="s">
        <v>56</v>
      </c>
      <c r="P1645" s="31" t="s">
        <v>127</v>
      </c>
      <c r="Q1645" s="31" t="s">
        <v>119</v>
      </c>
      <c r="R1645" s="31">
        <v>2019</v>
      </c>
      <c r="S1645" s="109">
        <v>419281.6165</v>
      </c>
      <c r="T1645" s="32" t="s">
        <v>49</v>
      </c>
      <c r="U1645" s="32" t="s">
        <v>50</v>
      </c>
      <c r="V1645" s="27">
        <v>1</v>
      </c>
    </row>
    <row r="1646" spans="1:22" ht="25.25" customHeight="1">
      <c r="A1646" s="37" t="s">
        <v>4948</v>
      </c>
      <c r="B1646" s="26" t="s">
        <v>23</v>
      </c>
      <c r="C1646" s="26" t="s">
        <v>24</v>
      </c>
      <c r="D1646" s="27" t="s">
        <v>4949</v>
      </c>
      <c r="E1646" s="20" t="s">
        <v>4950</v>
      </c>
      <c r="F1646" s="40" t="s">
        <v>65</v>
      </c>
      <c r="G1646" s="26" t="s">
        <v>3360</v>
      </c>
      <c r="H1646" s="26" t="s">
        <v>1227</v>
      </c>
      <c r="I1646" s="26" t="s">
        <v>116</v>
      </c>
      <c r="J1646" s="37" t="s">
        <v>4031</v>
      </c>
      <c r="K1646" s="18">
        <v>43787</v>
      </c>
      <c r="L1646" s="19">
        <v>44681</v>
      </c>
      <c r="M1646" s="27" t="s">
        <v>48</v>
      </c>
      <c r="N1646" s="27" t="s">
        <v>4544</v>
      </c>
      <c r="O1646" s="27" t="s">
        <v>56</v>
      </c>
      <c r="P1646" s="27" t="s">
        <v>127</v>
      </c>
      <c r="Q1646" s="27" t="s">
        <v>119</v>
      </c>
      <c r="R1646" s="27">
        <v>2019</v>
      </c>
      <c r="S1646" s="50">
        <v>419281.6165</v>
      </c>
      <c r="T1646" s="27" t="s">
        <v>49</v>
      </c>
      <c r="U1646" s="27" t="s">
        <v>50</v>
      </c>
      <c r="V1646" s="27">
        <v>1</v>
      </c>
    </row>
    <row r="1647" spans="1:22" ht="25.25" customHeight="1">
      <c r="A1647" s="31" t="s">
        <v>4951</v>
      </c>
      <c r="B1647" s="31" t="s">
        <v>23</v>
      </c>
      <c r="C1647" s="31" t="s">
        <v>24</v>
      </c>
      <c r="D1647" s="36" t="s">
        <v>4952</v>
      </c>
      <c r="E1647" s="11" t="s">
        <v>4953</v>
      </c>
      <c r="F1647" s="33" t="s">
        <v>65</v>
      </c>
      <c r="G1647" s="33" t="s">
        <v>3699</v>
      </c>
      <c r="H1647" s="33" t="s">
        <v>133</v>
      </c>
      <c r="I1647" s="31" t="s">
        <v>116</v>
      </c>
      <c r="J1647" s="34" t="s">
        <v>4715</v>
      </c>
      <c r="K1647" s="9">
        <v>43803</v>
      </c>
      <c r="L1647" s="19">
        <v>44681</v>
      </c>
      <c r="M1647" s="36" t="s">
        <v>48</v>
      </c>
      <c r="N1647" s="32" t="s">
        <v>600</v>
      </c>
      <c r="O1647" s="31" t="s">
        <v>56</v>
      </c>
      <c r="P1647" s="31" t="s">
        <v>127</v>
      </c>
      <c r="Q1647" s="31" t="s">
        <v>119</v>
      </c>
      <c r="R1647" s="31">
        <v>2019</v>
      </c>
      <c r="S1647" s="113">
        <v>419281.62</v>
      </c>
      <c r="T1647" s="31" t="s">
        <v>49</v>
      </c>
      <c r="U1647" s="33" t="s">
        <v>50</v>
      </c>
      <c r="V1647" s="27">
        <v>1</v>
      </c>
    </row>
    <row r="1648" spans="1:22" ht="25.25" customHeight="1">
      <c r="A1648" s="40" t="s">
        <v>4954</v>
      </c>
      <c r="B1648" s="26" t="s">
        <v>23</v>
      </c>
      <c r="C1648" s="26" t="s">
        <v>24</v>
      </c>
      <c r="D1648" s="40" t="s">
        <v>4955</v>
      </c>
      <c r="E1648" s="102" t="s">
        <v>4956</v>
      </c>
      <c r="F1648" s="26" t="s">
        <v>65</v>
      </c>
      <c r="G1648" s="26" t="s">
        <v>3699</v>
      </c>
      <c r="H1648" s="26" t="s">
        <v>1227</v>
      </c>
      <c r="I1648" s="26" t="s">
        <v>116</v>
      </c>
      <c r="J1648" s="37" t="s">
        <v>4031</v>
      </c>
      <c r="K1648" s="19">
        <v>43811</v>
      </c>
      <c r="L1648" s="19">
        <v>44681</v>
      </c>
      <c r="M1648" s="27" t="s">
        <v>48</v>
      </c>
      <c r="N1648" s="26" t="s">
        <v>4473</v>
      </c>
      <c r="O1648" s="26" t="s">
        <v>56</v>
      </c>
      <c r="P1648" s="26" t="s">
        <v>127</v>
      </c>
      <c r="Q1648" s="26" t="s">
        <v>119</v>
      </c>
      <c r="R1648" s="26">
        <v>2019</v>
      </c>
      <c r="S1648" s="111">
        <v>419281.62</v>
      </c>
      <c r="T1648" s="26" t="s">
        <v>49</v>
      </c>
      <c r="U1648" s="26" t="s">
        <v>50</v>
      </c>
      <c r="V1648" s="27">
        <v>1</v>
      </c>
    </row>
    <row r="1649" spans="1:22" ht="25.25" customHeight="1">
      <c r="A1649" s="31" t="s">
        <v>4957</v>
      </c>
      <c r="B1649" s="31" t="s">
        <v>23</v>
      </c>
      <c r="C1649" s="31" t="s">
        <v>24</v>
      </c>
      <c r="D1649" s="36" t="s">
        <v>4958</v>
      </c>
      <c r="E1649" s="11" t="s">
        <v>4959</v>
      </c>
      <c r="F1649" s="33" t="s">
        <v>65</v>
      </c>
      <c r="G1649" s="33" t="s">
        <v>3699</v>
      </c>
      <c r="H1649" s="33" t="s">
        <v>1227</v>
      </c>
      <c r="I1649" s="31" t="s">
        <v>116</v>
      </c>
      <c r="J1649" s="41" t="s">
        <v>4031</v>
      </c>
      <c r="K1649" s="9">
        <v>43803</v>
      </c>
      <c r="L1649" s="19">
        <v>44681</v>
      </c>
      <c r="M1649" s="36" t="s">
        <v>48</v>
      </c>
      <c r="N1649" s="32" t="s">
        <v>3834</v>
      </c>
      <c r="O1649" s="31" t="s">
        <v>56</v>
      </c>
      <c r="P1649" s="31" t="s">
        <v>127</v>
      </c>
      <c r="Q1649" s="31" t="s">
        <v>119</v>
      </c>
      <c r="R1649" s="31">
        <v>2019</v>
      </c>
      <c r="S1649" s="113">
        <v>419281.62</v>
      </c>
      <c r="T1649" s="31" t="s">
        <v>49</v>
      </c>
      <c r="U1649" s="33" t="s">
        <v>50</v>
      </c>
      <c r="V1649" s="27">
        <v>1</v>
      </c>
    </row>
    <row r="1650" spans="1:22" ht="25.25" customHeight="1">
      <c r="A1650" s="37" t="s">
        <v>4960</v>
      </c>
      <c r="B1650" s="26" t="s">
        <v>23</v>
      </c>
      <c r="C1650" s="26" t="s">
        <v>24</v>
      </c>
      <c r="D1650" s="27" t="s">
        <v>4961</v>
      </c>
      <c r="E1650" s="20" t="s">
        <v>4962</v>
      </c>
      <c r="F1650" s="40" t="s">
        <v>65</v>
      </c>
      <c r="G1650" s="26" t="s">
        <v>3360</v>
      </c>
      <c r="H1650" s="26" t="s">
        <v>1227</v>
      </c>
      <c r="I1650" s="26" t="s">
        <v>116</v>
      </c>
      <c r="J1650" s="37" t="s">
        <v>4031</v>
      </c>
      <c r="K1650" s="18">
        <v>43787</v>
      </c>
      <c r="L1650" s="19">
        <v>44681</v>
      </c>
      <c r="M1650" s="27" t="s">
        <v>48</v>
      </c>
      <c r="N1650" s="27" t="s">
        <v>4544</v>
      </c>
      <c r="O1650" s="27" t="s">
        <v>56</v>
      </c>
      <c r="P1650" s="27" t="s">
        <v>127</v>
      </c>
      <c r="Q1650" s="27" t="s">
        <v>119</v>
      </c>
      <c r="R1650" s="27">
        <v>2019</v>
      </c>
      <c r="S1650" s="50">
        <v>419281.6165</v>
      </c>
      <c r="T1650" s="27" t="s">
        <v>49</v>
      </c>
      <c r="U1650" s="27" t="s">
        <v>50</v>
      </c>
      <c r="V1650" s="27">
        <v>1</v>
      </c>
    </row>
    <row r="1651" spans="1:22" ht="25.25" customHeight="1">
      <c r="A1651" s="37" t="s">
        <v>4963</v>
      </c>
      <c r="B1651" s="26" t="s">
        <v>23</v>
      </c>
      <c r="C1651" s="26" t="s">
        <v>24</v>
      </c>
      <c r="D1651" s="27" t="s">
        <v>4964</v>
      </c>
      <c r="E1651" s="20" t="s">
        <v>4965</v>
      </c>
      <c r="F1651" s="40" t="s">
        <v>65</v>
      </c>
      <c r="G1651" s="26" t="s">
        <v>3360</v>
      </c>
      <c r="H1651" s="26" t="s">
        <v>1227</v>
      </c>
      <c r="I1651" s="26" t="s">
        <v>116</v>
      </c>
      <c r="J1651" s="37" t="s">
        <v>4031</v>
      </c>
      <c r="K1651" s="18">
        <v>43787</v>
      </c>
      <c r="L1651" s="19">
        <v>44681</v>
      </c>
      <c r="M1651" s="27" t="s">
        <v>48</v>
      </c>
      <c r="N1651" s="27" t="s">
        <v>4544</v>
      </c>
      <c r="O1651" s="27" t="s">
        <v>56</v>
      </c>
      <c r="P1651" s="27" t="s">
        <v>127</v>
      </c>
      <c r="Q1651" s="27" t="s">
        <v>119</v>
      </c>
      <c r="R1651" s="27">
        <v>2019</v>
      </c>
      <c r="S1651" s="112">
        <v>419281.6165</v>
      </c>
      <c r="T1651" s="27" t="s">
        <v>49</v>
      </c>
      <c r="U1651" s="27" t="s">
        <v>50</v>
      </c>
      <c r="V1651" s="27">
        <v>1</v>
      </c>
    </row>
    <row r="1652" spans="1:22" ht="25.25" customHeight="1">
      <c r="A1652" s="37" t="s">
        <v>4966</v>
      </c>
      <c r="B1652" s="26" t="s">
        <v>23</v>
      </c>
      <c r="C1652" s="26" t="s">
        <v>24</v>
      </c>
      <c r="D1652" s="27" t="s">
        <v>4967</v>
      </c>
      <c r="E1652" s="20" t="s">
        <v>4968</v>
      </c>
      <c r="F1652" s="40" t="s">
        <v>65</v>
      </c>
      <c r="G1652" s="26" t="s">
        <v>3360</v>
      </c>
      <c r="H1652" s="26" t="s">
        <v>1227</v>
      </c>
      <c r="I1652" s="26" t="s">
        <v>116</v>
      </c>
      <c r="J1652" s="37" t="s">
        <v>4031</v>
      </c>
      <c r="K1652" s="18">
        <v>43787</v>
      </c>
      <c r="L1652" s="19">
        <v>44681</v>
      </c>
      <c r="M1652" s="27" t="s">
        <v>48</v>
      </c>
      <c r="N1652" s="27" t="s">
        <v>4544</v>
      </c>
      <c r="O1652" s="27" t="s">
        <v>56</v>
      </c>
      <c r="P1652" s="27" t="s">
        <v>127</v>
      </c>
      <c r="Q1652" s="27" t="s">
        <v>119</v>
      </c>
      <c r="R1652" s="27">
        <v>2019</v>
      </c>
      <c r="S1652" s="112">
        <v>419281.6165</v>
      </c>
      <c r="T1652" s="27" t="s">
        <v>49</v>
      </c>
      <c r="U1652" s="27" t="s">
        <v>50</v>
      </c>
      <c r="V1652" s="27">
        <v>1</v>
      </c>
    </row>
    <row r="1653" spans="1:22" ht="25.25" customHeight="1">
      <c r="A1653" s="37" t="s">
        <v>4969</v>
      </c>
      <c r="B1653" s="26" t="s">
        <v>23</v>
      </c>
      <c r="C1653" s="26" t="s">
        <v>24</v>
      </c>
      <c r="D1653" s="27" t="s">
        <v>4970</v>
      </c>
      <c r="E1653" s="20" t="s">
        <v>4971</v>
      </c>
      <c r="F1653" s="40" t="s">
        <v>65</v>
      </c>
      <c r="G1653" s="26" t="s">
        <v>3360</v>
      </c>
      <c r="H1653" s="26" t="s">
        <v>1227</v>
      </c>
      <c r="I1653" s="26" t="s">
        <v>116</v>
      </c>
      <c r="J1653" s="37" t="s">
        <v>4031</v>
      </c>
      <c r="K1653" s="18">
        <v>43787</v>
      </c>
      <c r="L1653" s="19">
        <v>44681</v>
      </c>
      <c r="M1653" s="27" t="s">
        <v>48</v>
      </c>
      <c r="N1653" s="27" t="s">
        <v>4544</v>
      </c>
      <c r="O1653" s="27" t="s">
        <v>56</v>
      </c>
      <c r="P1653" s="27" t="s">
        <v>127</v>
      </c>
      <c r="Q1653" s="27" t="s">
        <v>119</v>
      </c>
      <c r="R1653" s="27">
        <v>2019</v>
      </c>
      <c r="S1653" s="50">
        <v>419281.6165</v>
      </c>
      <c r="T1653" s="27" t="s">
        <v>49</v>
      </c>
      <c r="U1653" s="27" t="s">
        <v>50</v>
      </c>
      <c r="V1653" s="27">
        <v>1</v>
      </c>
    </row>
    <row r="1654" spans="1:22" ht="25.25" customHeight="1">
      <c r="A1654" s="37" t="s">
        <v>4972</v>
      </c>
      <c r="B1654" s="26" t="s">
        <v>23</v>
      </c>
      <c r="C1654" s="26" t="s">
        <v>24</v>
      </c>
      <c r="D1654" s="27" t="s">
        <v>4973</v>
      </c>
      <c r="E1654" s="20" t="s">
        <v>4974</v>
      </c>
      <c r="F1654" s="40" t="s">
        <v>65</v>
      </c>
      <c r="G1654" s="26" t="s">
        <v>3360</v>
      </c>
      <c r="H1654" s="26" t="s">
        <v>1227</v>
      </c>
      <c r="I1654" s="26" t="s">
        <v>116</v>
      </c>
      <c r="J1654" s="37" t="s">
        <v>4031</v>
      </c>
      <c r="K1654" s="18">
        <v>43787</v>
      </c>
      <c r="L1654" s="19">
        <v>44681</v>
      </c>
      <c r="M1654" s="27" t="s">
        <v>48</v>
      </c>
      <c r="N1654" s="27" t="s">
        <v>4544</v>
      </c>
      <c r="O1654" s="27" t="s">
        <v>56</v>
      </c>
      <c r="P1654" s="27" t="s">
        <v>127</v>
      </c>
      <c r="Q1654" s="27" t="s">
        <v>119</v>
      </c>
      <c r="R1654" s="27">
        <v>2019</v>
      </c>
      <c r="S1654" s="112">
        <v>419281.6165</v>
      </c>
      <c r="T1654" s="27" t="s">
        <v>49</v>
      </c>
      <c r="U1654" s="27" t="s">
        <v>50</v>
      </c>
      <c r="V1654" s="27">
        <v>1</v>
      </c>
    </row>
    <row r="1655" spans="1:22" ht="25.25" customHeight="1">
      <c r="A1655" s="37" t="s">
        <v>4975</v>
      </c>
      <c r="B1655" s="26" t="s">
        <v>23</v>
      </c>
      <c r="C1655" s="26" t="s">
        <v>24</v>
      </c>
      <c r="D1655" s="27" t="s">
        <v>4976</v>
      </c>
      <c r="E1655" s="20" t="s">
        <v>4977</v>
      </c>
      <c r="F1655" s="40" t="s">
        <v>65</v>
      </c>
      <c r="G1655" s="26" t="s">
        <v>3360</v>
      </c>
      <c r="H1655" s="26" t="s">
        <v>1227</v>
      </c>
      <c r="I1655" s="26" t="s">
        <v>116</v>
      </c>
      <c r="J1655" s="37" t="s">
        <v>4031</v>
      </c>
      <c r="K1655" s="18">
        <v>43787</v>
      </c>
      <c r="L1655" s="19">
        <v>44681</v>
      </c>
      <c r="M1655" s="27" t="s">
        <v>48</v>
      </c>
      <c r="N1655" s="27" t="s">
        <v>4544</v>
      </c>
      <c r="O1655" s="27" t="s">
        <v>56</v>
      </c>
      <c r="P1655" s="27" t="s">
        <v>127</v>
      </c>
      <c r="Q1655" s="27" t="s">
        <v>119</v>
      </c>
      <c r="R1655" s="27">
        <v>2019</v>
      </c>
      <c r="S1655" s="50">
        <v>419281.6165</v>
      </c>
      <c r="T1655" s="27" t="s">
        <v>49</v>
      </c>
      <c r="U1655" s="27" t="s">
        <v>50</v>
      </c>
      <c r="V1655" s="27">
        <v>1</v>
      </c>
    </row>
    <row r="1656" spans="1:22" ht="25.25" customHeight="1">
      <c r="A1656" s="31" t="s">
        <v>4978</v>
      </c>
      <c r="B1656" s="31" t="s">
        <v>23</v>
      </c>
      <c r="C1656" s="31" t="s">
        <v>24</v>
      </c>
      <c r="D1656" s="36" t="s">
        <v>4979</v>
      </c>
      <c r="E1656" s="11" t="s">
        <v>4980</v>
      </c>
      <c r="F1656" s="33" t="s">
        <v>65</v>
      </c>
      <c r="G1656" s="33" t="s">
        <v>3699</v>
      </c>
      <c r="H1656" s="33" t="s">
        <v>133</v>
      </c>
      <c r="I1656" s="31" t="s">
        <v>116</v>
      </c>
      <c r="J1656" s="34" t="s">
        <v>4715</v>
      </c>
      <c r="K1656" s="9">
        <v>43803</v>
      </c>
      <c r="L1656" s="19">
        <v>44681</v>
      </c>
      <c r="M1656" s="36" t="s">
        <v>48</v>
      </c>
      <c r="N1656" s="32" t="s">
        <v>600</v>
      </c>
      <c r="O1656" s="31" t="s">
        <v>56</v>
      </c>
      <c r="P1656" s="31" t="s">
        <v>127</v>
      </c>
      <c r="Q1656" s="31" t="s">
        <v>119</v>
      </c>
      <c r="R1656" s="31">
        <v>2019</v>
      </c>
      <c r="S1656" s="113">
        <v>419281.62</v>
      </c>
      <c r="T1656" s="31" t="s">
        <v>49</v>
      </c>
      <c r="U1656" s="33" t="s">
        <v>50</v>
      </c>
      <c r="V1656" s="27">
        <v>1</v>
      </c>
    </row>
    <row r="1657" spans="1:22" ht="25.25" customHeight="1">
      <c r="A1657" s="31" t="s">
        <v>4981</v>
      </c>
      <c r="B1657" s="31" t="s">
        <v>23</v>
      </c>
      <c r="C1657" s="31" t="s">
        <v>24</v>
      </c>
      <c r="D1657" s="36" t="s">
        <v>4982</v>
      </c>
      <c r="E1657" s="11" t="s">
        <v>4983</v>
      </c>
      <c r="F1657" s="33" t="s">
        <v>65</v>
      </c>
      <c r="G1657" s="33" t="s">
        <v>3699</v>
      </c>
      <c r="H1657" s="33" t="s">
        <v>1227</v>
      </c>
      <c r="I1657" s="31" t="s">
        <v>116</v>
      </c>
      <c r="J1657" s="41" t="s">
        <v>4031</v>
      </c>
      <c r="K1657" s="9">
        <v>43803</v>
      </c>
      <c r="L1657" s="19">
        <v>44681</v>
      </c>
      <c r="M1657" s="36" t="s">
        <v>48</v>
      </c>
      <c r="N1657" s="32" t="s">
        <v>3834</v>
      </c>
      <c r="O1657" s="31" t="s">
        <v>56</v>
      </c>
      <c r="P1657" s="31" t="s">
        <v>127</v>
      </c>
      <c r="Q1657" s="31" t="s">
        <v>119</v>
      </c>
      <c r="R1657" s="31">
        <v>2019</v>
      </c>
      <c r="S1657" s="113">
        <v>419281.62</v>
      </c>
      <c r="T1657" s="31" t="s">
        <v>49</v>
      </c>
      <c r="U1657" s="33" t="s">
        <v>50</v>
      </c>
      <c r="V1657" s="27">
        <v>1</v>
      </c>
    </row>
    <row r="1658" spans="1:22" ht="25.25" customHeight="1">
      <c r="A1658" s="31" t="s">
        <v>4984</v>
      </c>
      <c r="B1658" s="31" t="s">
        <v>23</v>
      </c>
      <c r="C1658" s="31" t="s">
        <v>24</v>
      </c>
      <c r="D1658" s="36" t="s">
        <v>4985</v>
      </c>
      <c r="E1658" s="11" t="s">
        <v>4986</v>
      </c>
      <c r="F1658" s="33" t="s">
        <v>65</v>
      </c>
      <c r="G1658" s="33" t="s">
        <v>3699</v>
      </c>
      <c r="H1658" s="33" t="s">
        <v>133</v>
      </c>
      <c r="I1658" s="31" t="s">
        <v>116</v>
      </c>
      <c r="J1658" s="34" t="s">
        <v>4715</v>
      </c>
      <c r="K1658" s="9">
        <v>43803</v>
      </c>
      <c r="L1658" s="19">
        <v>44681</v>
      </c>
      <c r="M1658" s="36" t="s">
        <v>48</v>
      </c>
      <c r="N1658" s="32" t="s">
        <v>600</v>
      </c>
      <c r="O1658" s="31" t="s">
        <v>56</v>
      </c>
      <c r="P1658" s="31" t="s">
        <v>127</v>
      </c>
      <c r="Q1658" s="31" t="s">
        <v>119</v>
      </c>
      <c r="R1658" s="31">
        <v>2019</v>
      </c>
      <c r="S1658" s="113">
        <v>419281.62</v>
      </c>
      <c r="T1658" s="31" t="s">
        <v>49</v>
      </c>
      <c r="U1658" s="33" t="s">
        <v>50</v>
      </c>
      <c r="V1658" s="27">
        <v>1</v>
      </c>
    </row>
    <row r="1659" spans="1:22" ht="25.25" customHeight="1">
      <c r="A1659" s="31" t="s">
        <v>4987</v>
      </c>
      <c r="B1659" s="31" t="s">
        <v>23</v>
      </c>
      <c r="C1659" s="31" t="s">
        <v>24</v>
      </c>
      <c r="D1659" s="36" t="s">
        <v>4988</v>
      </c>
      <c r="E1659" s="11" t="s">
        <v>4989</v>
      </c>
      <c r="F1659" s="33" t="s">
        <v>65</v>
      </c>
      <c r="G1659" s="85" t="s">
        <v>4351</v>
      </c>
      <c r="H1659" s="32" t="s">
        <v>123</v>
      </c>
      <c r="I1659" s="31" t="s">
        <v>30</v>
      </c>
      <c r="J1659" s="34" t="s">
        <v>4990</v>
      </c>
      <c r="K1659" s="6">
        <v>43875</v>
      </c>
      <c r="L1659" s="19">
        <v>44681</v>
      </c>
      <c r="M1659" s="36" t="s">
        <v>33</v>
      </c>
      <c r="N1659" s="32" t="s">
        <v>1994</v>
      </c>
      <c r="O1659" s="32" t="s">
        <v>56</v>
      </c>
      <c r="P1659" s="32" t="s">
        <v>127</v>
      </c>
      <c r="Q1659" s="32" t="s">
        <v>119</v>
      </c>
      <c r="R1659" s="32">
        <v>2019</v>
      </c>
      <c r="S1659" s="49">
        <v>354343.70250000001</v>
      </c>
      <c r="T1659" s="36" t="s">
        <v>36</v>
      </c>
      <c r="U1659" s="36" t="s">
        <v>37</v>
      </c>
      <c r="V1659" s="27">
        <v>1</v>
      </c>
    </row>
    <row r="1660" spans="1:22" ht="25.25" customHeight="1">
      <c r="A1660" s="31" t="s">
        <v>4991</v>
      </c>
      <c r="B1660" s="31" t="s">
        <v>23</v>
      </c>
      <c r="C1660" s="31" t="s">
        <v>24</v>
      </c>
      <c r="D1660" s="36" t="s">
        <v>4992</v>
      </c>
      <c r="E1660" s="11" t="s">
        <v>4993</v>
      </c>
      <c r="F1660" s="33" t="s">
        <v>65</v>
      </c>
      <c r="G1660" s="33" t="s">
        <v>4994</v>
      </c>
      <c r="H1660" s="33" t="s">
        <v>3682</v>
      </c>
      <c r="I1660" s="31" t="s">
        <v>116</v>
      </c>
      <c r="J1660" s="41" t="s">
        <v>354</v>
      </c>
      <c r="K1660" s="9">
        <v>43875</v>
      </c>
      <c r="L1660" s="19">
        <v>44681</v>
      </c>
      <c r="M1660" s="36" t="s">
        <v>48</v>
      </c>
      <c r="N1660" s="33" t="s">
        <v>4995</v>
      </c>
      <c r="O1660" s="31" t="s">
        <v>56</v>
      </c>
      <c r="P1660" s="31" t="s">
        <v>127</v>
      </c>
      <c r="Q1660" s="31" t="s">
        <v>119</v>
      </c>
      <c r="R1660" s="31">
        <v>2019</v>
      </c>
      <c r="S1660" s="113">
        <v>419281.62</v>
      </c>
      <c r="T1660" s="31" t="s">
        <v>49</v>
      </c>
      <c r="U1660" s="33" t="s">
        <v>50</v>
      </c>
      <c r="V1660" s="27">
        <v>1</v>
      </c>
    </row>
    <row r="1661" spans="1:22" ht="25.25" customHeight="1">
      <c r="A1661" s="26" t="s">
        <v>4996</v>
      </c>
      <c r="B1661" s="26" t="s">
        <v>23</v>
      </c>
      <c r="C1661" s="26" t="s">
        <v>24</v>
      </c>
      <c r="D1661" s="27" t="s">
        <v>4997</v>
      </c>
      <c r="E1661" s="20" t="s">
        <v>4998</v>
      </c>
      <c r="F1661" s="26" t="s">
        <v>65</v>
      </c>
      <c r="G1661" s="26" t="s">
        <v>3699</v>
      </c>
      <c r="H1661" s="26" t="s">
        <v>1227</v>
      </c>
      <c r="I1661" s="26" t="s">
        <v>116</v>
      </c>
      <c r="J1661" s="37" t="s">
        <v>4999</v>
      </c>
      <c r="K1661" s="19">
        <v>43811</v>
      </c>
      <c r="L1661" s="19">
        <v>44681</v>
      </c>
      <c r="M1661" s="27" t="s">
        <v>48</v>
      </c>
      <c r="N1661" s="27" t="s">
        <v>5000</v>
      </c>
      <c r="O1661" s="26" t="s">
        <v>56</v>
      </c>
      <c r="P1661" s="26" t="s">
        <v>127</v>
      </c>
      <c r="Q1661" s="26" t="s">
        <v>119</v>
      </c>
      <c r="R1661" s="26">
        <v>2019</v>
      </c>
      <c r="S1661" s="115">
        <v>285766.2</v>
      </c>
      <c r="T1661" s="26" t="s">
        <v>49</v>
      </c>
      <c r="U1661" s="26" t="s">
        <v>50</v>
      </c>
      <c r="V1661" s="27">
        <v>1</v>
      </c>
    </row>
    <row r="1662" spans="1:22" ht="25.25" customHeight="1">
      <c r="A1662" s="26" t="s">
        <v>5001</v>
      </c>
      <c r="B1662" s="26" t="s">
        <v>23</v>
      </c>
      <c r="C1662" s="26" t="s">
        <v>24</v>
      </c>
      <c r="D1662" s="27" t="s">
        <v>5002</v>
      </c>
      <c r="E1662" s="20" t="s">
        <v>5003</v>
      </c>
      <c r="F1662" s="26" t="s">
        <v>65</v>
      </c>
      <c r="G1662" s="26" t="s">
        <v>3699</v>
      </c>
      <c r="H1662" s="26" t="s">
        <v>1227</v>
      </c>
      <c r="I1662" s="26" t="s">
        <v>116</v>
      </c>
      <c r="J1662" s="37" t="s">
        <v>4999</v>
      </c>
      <c r="K1662" s="19">
        <v>43811</v>
      </c>
      <c r="L1662" s="19">
        <v>44681</v>
      </c>
      <c r="M1662" s="27" t="s">
        <v>48</v>
      </c>
      <c r="N1662" s="27" t="s">
        <v>5000</v>
      </c>
      <c r="O1662" s="26" t="s">
        <v>56</v>
      </c>
      <c r="P1662" s="26" t="s">
        <v>127</v>
      </c>
      <c r="Q1662" s="26" t="s">
        <v>119</v>
      </c>
      <c r="R1662" s="26">
        <v>2019</v>
      </c>
      <c r="S1662" s="115">
        <v>285766.2</v>
      </c>
      <c r="T1662" s="26" t="s">
        <v>49</v>
      </c>
      <c r="U1662" s="26" t="s">
        <v>50</v>
      </c>
      <c r="V1662" s="27">
        <v>1</v>
      </c>
    </row>
    <row r="1663" spans="1:22" ht="25.25" customHeight="1">
      <c r="A1663" s="26" t="s">
        <v>5004</v>
      </c>
      <c r="B1663" s="26" t="s">
        <v>23</v>
      </c>
      <c r="C1663" s="26" t="s">
        <v>24</v>
      </c>
      <c r="D1663" s="27" t="s">
        <v>5005</v>
      </c>
      <c r="E1663" s="20" t="s">
        <v>5006</v>
      </c>
      <c r="F1663" s="26" t="s">
        <v>65</v>
      </c>
      <c r="G1663" s="26" t="s">
        <v>3699</v>
      </c>
      <c r="H1663" s="26" t="s">
        <v>1227</v>
      </c>
      <c r="I1663" s="26" t="s">
        <v>116</v>
      </c>
      <c r="J1663" s="37" t="s">
        <v>4999</v>
      </c>
      <c r="K1663" s="19">
        <v>43811</v>
      </c>
      <c r="L1663" s="19">
        <v>44681</v>
      </c>
      <c r="M1663" s="27" t="s">
        <v>48</v>
      </c>
      <c r="N1663" s="27" t="s">
        <v>5000</v>
      </c>
      <c r="O1663" s="26" t="s">
        <v>56</v>
      </c>
      <c r="P1663" s="26" t="s">
        <v>127</v>
      </c>
      <c r="Q1663" s="26" t="s">
        <v>119</v>
      </c>
      <c r="R1663" s="26">
        <v>2019</v>
      </c>
      <c r="S1663" s="115">
        <v>285766.2</v>
      </c>
      <c r="T1663" s="26" t="s">
        <v>49</v>
      </c>
      <c r="U1663" s="26" t="s">
        <v>50</v>
      </c>
      <c r="V1663" s="27">
        <v>1</v>
      </c>
    </row>
    <row r="1664" spans="1:22" ht="25.25" customHeight="1">
      <c r="A1664" s="31" t="s">
        <v>5007</v>
      </c>
      <c r="B1664" s="31" t="s">
        <v>23</v>
      </c>
      <c r="C1664" s="31" t="s">
        <v>24</v>
      </c>
      <c r="D1664" s="36" t="s">
        <v>5008</v>
      </c>
      <c r="E1664" s="11" t="s">
        <v>5009</v>
      </c>
      <c r="F1664" s="33" t="s">
        <v>65</v>
      </c>
      <c r="G1664" s="33" t="s">
        <v>4994</v>
      </c>
      <c r="H1664" s="33" t="s">
        <v>3682</v>
      </c>
      <c r="I1664" s="31" t="s">
        <v>116</v>
      </c>
      <c r="J1664" s="41" t="s">
        <v>354</v>
      </c>
      <c r="K1664" s="9">
        <v>43875</v>
      </c>
      <c r="L1664" s="19">
        <v>44681</v>
      </c>
      <c r="M1664" s="36" t="s">
        <v>48</v>
      </c>
      <c r="N1664" s="33" t="s">
        <v>4995</v>
      </c>
      <c r="O1664" s="31" t="s">
        <v>56</v>
      </c>
      <c r="P1664" s="31" t="s">
        <v>127</v>
      </c>
      <c r="Q1664" s="31" t="s">
        <v>119</v>
      </c>
      <c r="R1664" s="31">
        <v>2019</v>
      </c>
      <c r="S1664" s="113">
        <v>419281.62</v>
      </c>
      <c r="T1664" s="31" t="s">
        <v>49</v>
      </c>
      <c r="U1664" s="33" t="s">
        <v>50</v>
      </c>
      <c r="V1664" s="27">
        <v>1</v>
      </c>
    </row>
    <row r="1665" spans="1:22" ht="25.25" customHeight="1">
      <c r="A1665" s="31" t="s">
        <v>5010</v>
      </c>
      <c r="B1665" s="31" t="s">
        <v>23</v>
      </c>
      <c r="C1665" s="31" t="s">
        <v>24</v>
      </c>
      <c r="D1665" s="36" t="s">
        <v>5011</v>
      </c>
      <c r="E1665" s="11" t="s">
        <v>5012</v>
      </c>
      <c r="F1665" s="33" t="s">
        <v>65</v>
      </c>
      <c r="G1665" s="85" t="s">
        <v>4351</v>
      </c>
      <c r="H1665" s="32" t="s">
        <v>123</v>
      </c>
      <c r="I1665" s="31" t="s">
        <v>30</v>
      </c>
      <c r="J1665" s="34" t="s">
        <v>4990</v>
      </c>
      <c r="K1665" s="6">
        <v>43875</v>
      </c>
      <c r="L1665" s="19">
        <v>44681</v>
      </c>
      <c r="M1665" s="36" t="s">
        <v>33</v>
      </c>
      <c r="N1665" s="32" t="s">
        <v>1994</v>
      </c>
      <c r="O1665" s="32" t="s">
        <v>56</v>
      </c>
      <c r="P1665" s="32" t="s">
        <v>127</v>
      </c>
      <c r="Q1665" s="32" t="s">
        <v>119</v>
      </c>
      <c r="R1665" s="32">
        <v>2019</v>
      </c>
      <c r="S1665" s="49">
        <v>354343.70250000001</v>
      </c>
      <c r="T1665" s="36" t="s">
        <v>36</v>
      </c>
      <c r="U1665" s="36" t="s">
        <v>37</v>
      </c>
      <c r="V1665" s="27">
        <v>1</v>
      </c>
    </row>
    <row r="1666" spans="1:22" ht="25.25" customHeight="1">
      <c r="A1666" s="31" t="s">
        <v>5013</v>
      </c>
      <c r="B1666" s="31" t="s">
        <v>23</v>
      </c>
      <c r="C1666" s="31" t="s">
        <v>24</v>
      </c>
      <c r="D1666" s="36" t="s">
        <v>5014</v>
      </c>
      <c r="E1666" s="11" t="s">
        <v>5015</v>
      </c>
      <c r="F1666" s="33" t="s">
        <v>65</v>
      </c>
      <c r="G1666" s="85" t="s">
        <v>4351</v>
      </c>
      <c r="H1666" s="32" t="s">
        <v>123</v>
      </c>
      <c r="I1666" s="31" t="s">
        <v>30</v>
      </c>
      <c r="J1666" s="34" t="s">
        <v>4990</v>
      </c>
      <c r="K1666" s="6">
        <v>43875</v>
      </c>
      <c r="L1666" s="19">
        <v>44681</v>
      </c>
      <c r="M1666" s="36" t="s">
        <v>33</v>
      </c>
      <c r="N1666" s="32" t="s">
        <v>1994</v>
      </c>
      <c r="O1666" s="32" t="s">
        <v>56</v>
      </c>
      <c r="P1666" s="32" t="s">
        <v>127</v>
      </c>
      <c r="Q1666" s="32" t="s">
        <v>119</v>
      </c>
      <c r="R1666" s="32">
        <v>2019</v>
      </c>
      <c r="S1666" s="49">
        <v>354343.70250000001</v>
      </c>
      <c r="T1666" s="36" t="s">
        <v>36</v>
      </c>
      <c r="U1666" s="36" t="s">
        <v>37</v>
      </c>
      <c r="V1666" s="27">
        <v>1</v>
      </c>
    </row>
    <row r="1667" spans="1:22" ht="25.25" customHeight="1">
      <c r="A1667" s="26" t="s">
        <v>5016</v>
      </c>
      <c r="B1667" s="26" t="s">
        <v>23</v>
      </c>
      <c r="C1667" s="26" t="s">
        <v>24</v>
      </c>
      <c r="D1667" s="27" t="s">
        <v>5017</v>
      </c>
      <c r="E1667" s="20" t="s">
        <v>5018</v>
      </c>
      <c r="F1667" s="26" t="s">
        <v>65</v>
      </c>
      <c r="G1667" s="26" t="s">
        <v>3699</v>
      </c>
      <c r="H1667" s="26" t="s">
        <v>1227</v>
      </c>
      <c r="I1667" s="26" t="s">
        <v>116</v>
      </c>
      <c r="J1667" s="37" t="s">
        <v>4999</v>
      </c>
      <c r="K1667" s="19">
        <v>43811</v>
      </c>
      <c r="L1667" s="19">
        <v>44681</v>
      </c>
      <c r="M1667" s="27" t="s">
        <v>48</v>
      </c>
      <c r="N1667" s="27" t="s">
        <v>5000</v>
      </c>
      <c r="O1667" s="26" t="s">
        <v>56</v>
      </c>
      <c r="P1667" s="26" t="s">
        <v>127</v>
      </c>
      <c r="Q1667" s="26" t="s">
        <v>119</v>
      </c>
      <c r="R1667" s="26">
        <v>2019</v>
      </c>
      <c r="S1667" s="115">
        <v>285766.2</v>
      </c>
      <c r="T1667" s="26" t="s">
        <v>49</v>
      </c>
      <c r="U1667" s="26" t="s">
        <v>50</v>
      </c>
      <c r="V1667" s="27">
        <v>1</v>
      </c>
    </row>
    <row r="1668" spans="1:22" ht="25.25" customHeight="1">
      <c r="A1668" s="26" t="s">
        <v>5019</v>
      </c>
      <c r="B1668" s="26" t="s">
        <v>23</v>
      </c>
      <c r="C1668" s="26" t="s">
        <v>24</v>
      </c>
      <c r="D1668" s="27" t="s">
        <v>5020</v>
      </c>
      <c r="E1668" s="20" t="s">
        <v>5021</v>
      </c>
      <c r="F1668" s="26" t="s">
        <v>65</v>
      </c>
      <c r="G1668" s="26" t="s">
        <v>3699</v>
      </c>
      <c r="H1668" s="26" t="s">
        <v>1227</v>
      </c>
      <c r="I1668" s="26" t="s">
        <v>116</v>
      </c>
      <c r="J1668" s="37" t="s">
        <v>4999</v>
      </c>
      <c r="K1668" s="19">
        <v>43811</v>
      </c>
      <c r="L1668" s="19">
        <v>44681</v>
      </c>
      <c r="M1668" s="27" t="s">
        <v>48</v>
      </c>
      <c r="N1668" s="27" t="s">
        <v>5000</v>
      </c>
      <c r="O1668" s="26" t="s">
        <v>56</v>
      </c>
      <c r="P1668" s="26" t="s">
        <v>127</v>
      </c>
      <c r="Q1668" s="26" t="s">
        <v>119</v>
      </c>
      <c r="R1668" s="26">
        <v>2019</v>
      </c>
      <c r="S1668" s="115">
        <v>285766.2</v>
      </c>
      <c r="T1668" s="26" t="s">
        <v>49</v>
      </c>
      <c r="U1668" s="26" t="s">
        <v>50</v>
      </c>
      <c r="V1668" s="27">
        <v>1</v>
      </c>
    </row>
    <row r="1669" spans="1:22" ht="25.25" customHeight="1">
      <c r="A1669" s="31" t="s">
        <v>5022</v>
      </c>
      <c r="B1669" s="31" t="s">
        <v>23</v>
      </c>
      <c r="C1669" s="31" t="s">
        <v>24</v>
      </c>
      <c r="D1669" s="36" t="s">
        <v>5023</v>
      </c>
      <c r="E1669" s="11" t="s">
        <v>5024</v>
      </c>
      <c r="F1669" s="33" t="s">
        <v>65</v>
      </c>
      <c r="G1669" s="85" t="s">
        <v>4351</v>
      </c>
      <c r="H1669" s="32" t="s">
        <v>123</v>
      </c>
      <c r="I1669" s="31" t="s">
        <v>30</v>
      </c>
      <c r="J1669" s="34" t="s">
        <v>354</v>
      </c>
      <c r="K1669" s="6">
        <v>43875</v>
      </c>
      <c r="L1669" s="19">
        <v>44681</v>
      </c>
      <c r="M1669" s="36" t="s">
        <v>48</v>
      </c>
      <c r="N1669" s="32" t="s">
        <v>617</v>
      </c>
      <c r="O1669" s="32" t="s">
        <v>56</v>
      </c>
      <c r="P1669" s="32" t="s">
        <v>127</v>
      </c>
      <c r="Q1669" s="32" t="s">
        <v>119</v>
      </c>
      <c r="R1669" s="32">
        <v>2019</v>
      </c>
      <c r="S1669" s="49">
        <v>354343.70250000001</v>
      </c>
      <c r="T1669" s="36" t="s">
        <v>49</v>
      </c>
      <c r="U1669" s="36" t="s">
        <v>50</v>
      </c>
      <c r="V1669" s="27">
        <v>1</v>
      </c>
    </row>
    <row r="1670" spans="1:22" ht="25.25" customHeight="1">
      <c r="A1670" s="26" t="s">
        <v>5025</v>
      </c>
      <c r="B1670" s="26" t="s">
        <v>23</v>
      </c>
      <c r="C1670" s="26" t="s">
        <v>24</v>
      </c>
      <c r="D1670" s="27" t="s">
        <v>5026</v>
      </c>
      <c r="E1670" s="20" t="s">
        <v>5027</v>
      </c>
      <c r="F1670" s="26" t="s">
        <v>65</v>
      </c>
      <c r="G1670" s="26" t="s">
        <v>3699</v>
      </c>
      <c r="H1670" s="26" t="s">
        <v>1227</v>
      </c>
      <c r="I1670" s="26" t="s">
        <v>116</v>
      </c>
      <c r="J1670" s="37" t="s">
        <v>4999</v>
      </c>
      <c r="K1670" s="19">
        <v>43811</v>
      </c>
      <c r="L1670" s="19">
        <v>44681</v>
      </c>
      <c r="M1670" s="27" t="s">
        <v>48</v>
      </c>
      <c r="N1670" s="27" t="s">
        <v>5000</v>
      </c>
      <c r="O1670" s="26" t="s">
        <v>56</v>
      </c>
      <c r="P1670" s="26" t="s">
        <v>127</v>
      </c>
      <c r="Q1670" s="26" t="s">
        <v>119</v>
      </c>
      <c r="R1670" s="26">
        <v>2019</v>
      </c>
      <c r="S1670" s="115">
        <v>285766.2</v>
      </c>
      <c r="T1670" s="26" t="s">
        <v>49</v>
      </c>
      <c r="U1670" s="26" t="s">
        <v>50</v>
      </c>
      <c r="V1670" s="27">
        <v>1</v>
      </c>
    </row>
    <row r="1671" spans="1:22" ht="25.25" customHeight="1">
      <c r="A1671" s="26" t="s">
        <v>5028</v>
      </c>
      <c r="B1671" s="26" t="s">
        <v>23</v>
      </c>
      <c r="C1671" s="26" t="s">
        <v>24</v>
      </c>
      <c r="D1671" s="27" t="s">
        <v>5029</v>
      </c>
      <c r="E1671" s="20" t="s">
        <v>5030</v>
      </c>
      <c r="F1671" s="26" t="s">
        <v>65</v>
      </c>
      <c r="G1671" s="26" t="s">
        <v>3699</v>
      </c>
      <c r="H1671" s="26" t="s">
        <v>1227</v>
      </c>
      <c r="I1671" s="26" t="s">
        <v>116</v>
      </c>
      <c r="J1671" s="37" t="s">
        <v>4999</v>
      </c>
      <c r="K1671" s="19">
        <v>43811</v>
      </c>
      <c r="L1671" s="19">
        <v>44681</v>
      </c>
      <c r="M1671" s="27" t="s">
        <v>48</v>
      </c>
      <c r="N1671" s="27" t="s">
        <v>5000</v>
      </c>
      <c r="O1671" s="26" t="s">
        <v>56</v>
      </c>
      <c r="P1671" s="26" t="s">
        <v>127</v>
      </c>
      <c r="Q1671" s="26" t="s">
        <v>119</v>
      </c>
      <c r="R1671" s="26">
        <v>2019</v>
      </c>
      <c r="S1671" s="115">
        <v>285766.2</v>
      </c>
      <c r="T1671" s="26" t="s">
        <v>49</v>
      </c>
      <c r="U1671" s="26" t="s">
        <v>50</v>
      </c>
      <c r="V1671" s="27">
        <v>1</v>
      </c>
    </row>
    <row r="1672" spans="1:22" ht="25.25" customHeight="1">
      <c r="A1672" s="26" t="s">
        <v>5031</v>
      </c>
      <c r="B1672" s="26" t="s">
        <v>23</v>
      </c>
      <c r="C1672" s="26" t="s">
        <v>24</v>
      </c>
      <c r="D1672" s="27" t="s">
        <v>5032</v>
      </c>
      <c r="E1672" s="20" t="s">
        <v>5033</v>
      </c>
      <c r="F1672" s="26" t="s">
        <v>65</v>
      </c>
      <c r="G1672" s="26" t="s">
        <v>3699</v>
      </c>
      <c r="H1672" s="26" t="s">
        <v>1227</v>
      </c>
      <c r="I1672" s="26" t="s">
        <v>116</v>
      </c>
      <c r="J1672" s="37" t="s">
        <v>4999</v>
      </c>
      <c r="K1672" s="19">
        <v>43811</v>
      </c>
      <c r="L1672" s="19">
        <v>44681</v>
      </c>
      <c r="M1672" s="27" t="s">
        <v>48</v>
      </c>
      <c r="N1672" s="27" t="s">
        <v>5000</v>
      </c>
      <c r="O1672" s="26" t="s">
        <v>56</v>
      </c>
      <c r="P1672" s="26" t="s">
        <v>127</v>
      </c>
      <c r="Q1672" s="26" t="s">
        <v>119</v>
      </c>
      <c r="R1672" s="26">
        <v>2019</v>
      </c>
      <c r="S1672" s="115">
        <v>285766.2</v>
      </c>
      <c r="T1672" s="26" t="s">
        <v>49</v>
      </c>
      <c r="U1672" s="26" t="s">
        <v>50</v>
      </c>
      <c r="V1672" s="27">
        <v>1</v>
      </c>
    </row>
    <row r="1673" spans="1:22" ht="25.25" customHeight="1">
      <c r="A1673" s="31" t="s">
        <v>5034</v>
      </c>
      <c r="B1673" s="31" t="s">
        <v>23</v>
      </c>
      <c r="C1673" s="31" t="s">
        <v>24</v>
      </c>
      <c r="D1673" s="36" t="s">
        <v>5035</v>
      </c>
      <c r="E1673" s="11" t="s">
        <v>5036</v>
      </c>
      <c r="F1673" s="33" t="s">
        <v>65</v>
      </c>
      <c r="G1673" s="85" t="s">
        <v>4351</v>
      </c>
      <c r="H1673" s="32" t="s">
        <v>123</v>
      </c>
      <c r="I1673" s="31" t="s">
        <v>30</v>
      </c>
      <c r="J1673" s="34" t="s">
        <v>4990</v>
      </c>
      <c r="K1673" s="6">
        <v>43875</v>
      </c>
      <c r="L1673" s="19">
        <v>44681</v>
      </c>
      <c r="M1673" s="36" t="s">
        <v>33</v>
      </c>
      <c r="N1673" s="32" t="s">
        <v>1994</v>
      </c>
      <c r="O1673" s="32" t="s">
        <v>56</v>
      </c>
      <c r="P1673" s="32" t="s">
        <v>127</v>
      </c>
      <c r="Q1673" s="32" t="s">
        <v>119</v>
      </c>
      <c r="R1673" s="32">
        <v>2019</v>
      </c>
      <c r="S1673" s="49">
        <v>354343.70250000001</v>
      </c>
      <c r="T1673" s="36" t="s">
        <v>36</v>
      </c>
      <c r="U1673" s="36" t="s">
        <v>37</v>
      </c>
      <c r="V1673" s="27">
        <v>1</v>
      </c>
    </row>
    <row r="1674" spans="1:22" ht="25.25" customHeight="1">
      <c r="A1674" s="26" t="s">
        <v>5037</v>
      </c>
      <c r="B1674" s="26" t="s">
        <v>23</v>
      </c>
      <c r="C1674" s="26" t="s">
        <v>24</v>
      </c>
      <c r="D1674" s="27" t="s">
        <v>5038</v>
      </c>
      <c r="E1674" s="20" t="s">
        <v>5039</v>
      </c>
      <c r="F1674" s="26" t="s">
        <v>65</v>
      </c>
      <c r="G1674" s="26" t="s">
        <v>3699</v>
      </c>
      <c r="H1674" s="26" t="s">
        <v>1227</v>
      </c>
      <c r="I1674" s="26" t="s">
        <v>116</v>
      </c>
      <c r="J1674" s="37" t="s">
        <v>4999</v>
      </c>
      <c r="K1674" s="19">
        <v>43811</v>
      </c>
      <c r="L1674" s="19">
        <v>44681</v>
      </c>
      <c r="M1674" s="27" t="s">
        <v>48</v>
      </c>
      <c r="N1674" s="27" t="s">
        <v>5000</v>
      </c>
      <c r="O1674" s="26" t="s">
        <v>56</v>
      </c>
      <c r="P1674" s="26" t="s">
        <v>127</v>
      </c>
      <c r="Q1674" s="26" t="s">
        <v>119</v>
      </c>
      <c r="R1674" s="26">
        <v>2019</v>
      </c>
      <c r="S1674" s="115">
        <v>285766.2</v>
      </c>
      <c r="T1674" s="26" t="s">
        <v>49</v>
      </c>
      <c r="U1674" s="26" t="s">
        <v>50</v>
      </c>
      <c r="V1674" s="27">
        <v>1</v>
      </c>
    </row>
    <row r="1675" spans="1:22" ht="25.25" customHeight="1">
      <c r="A1675" s="26" t="s">
        <v>5040</v>
      </c>
      <c r="B1675" s="26" t="s">
        <v>23</v>
      </c>
      <c r="C1675" s="26" t="s">
        <v>24</v>
      </c>
      <c r="D1675" s="27" t="s">
        <v>5041</v>
      </c>
      <c r="E1675" s="20" t="s">
        <v>5042</v>
      </c>
      <c r="F1675" s="26" t="s">
        <v>65</v>
      </c>
      <c r="G1675" s="26" t="s">
        <v>3699</v>
      </c>
      <c r="H1675" s="26" t="s">
        <v>1227</v>
      </c>
      <c r="I1675" s="26" t="s">
        <v>116</v>
      </c>
      <c r="J1675" s="37" t="s">
        <v>4999</v>
      </c>
      <c r="K1675" s="19">
        <v>43811</v>
      </c>
      <c r="L1675" s="19">
        <v>44681</v>
      </c>
      <c r="M1675" s="27" t="s">
        <v>48</v>
      </c>
      <c r="N1675" s="27" t="s">
        <v>5000</v>
      </c>
      <c r="O1675" s="26" t="s">
        <v>56</v>
      </c>
      <c r="P1675" s="26" t="s">
        <v>127</v>
      </c>
      <c r="Q1675" s="26" t="s">
        <v>119</v>
      </c>
      <c r="R1675" s="26">
        <v>2019</v>
      </c>
      <c r="S1675" s="115">
        <v>285766.2</v>
      </c>
      <c r="T1675" s="26" t="s">
        <v>49</v>
      </c>
      <c r="U1675" s="26" t="s">
        <v>50</v>
      </c>
      <c r="V1675" s="27">
        <v>1</v>
      </c>
    </row>
    <row r="1676" spans="1:22" ht="25.25" customHeight="1">
      <c r="A1676" s="31" t="s">
        <v>5043</v>
      </c>
      <c r="B1676" s="31" t="s">
        <v>23</v>
      </c>
      <c r="C1676" s="31" t="s">
        <v>24</v>
      </c>
      <c r="D1676" s="36" t="s">
        <v>5044</v>
      </c>
      <c r="E1676" s="11" t="s">
        <v>5045</v>
      </c>
      <c r="F1676" s="33" t="s">
        <v>65</v>
      </c>
      <c r="G1676" s="85" t="s">
        <v>4351</v>
      </c>
      <c r="H1676" s="32" t="s">
        <v>123</v>
      </c>
      <c r="I1676" s="31" t="s">
        <v>30</v>
      </c>
      <c r="J1676" s="34" t="s">
        <v>354</v>
      </c>
      <c r="K1676" s="6">
        <v>43875</v>
      </c>
      <c r="L1676" s="19">
        <v>44681</v>
      </c>
      <c r="M1676" s="36" t="s">
        <v>48</v>
      </c>
      <c r="N1676" s="32" t="s">
        <v>32</v>
      </c>
      <c r="O1676" s="32" t="s">
        <v>56</v>
      </c>
      <c r="P1676" s="32" t="s">
        <v>127</v>
      </c>
      <c r="Q1676" s="32" t="s">
        <v>119</v>
      </c>
      <c r="R1676" s="32">
        <v>2019</v>
      </c>
      <c r="S1676" s="49">
        <v>354343.70250000001</v>
      </c>
      <c r="T1676" s="36" t="s">
        <v>49</v>
      </c>
      <c r="U1676" s="36" t="s">
        <v>50</v>
      </c>
      <c r="V1676" s="27">
        <v>1</v>
      </c>
    </row>
    <row r="1677" spans="1:22" ht="25.25" customHeight="1">
      <c r="A1677" s="31" t="s">
        <v>5046</v>
      </c>
      <c r="B1677" s="31" t="s">
        <v>23</v>
      </c>
      <c r="C1677" s="31" t="s">
        <v>24</v>
      </c>
      <c r="D1677" s="36" t="s">
        <v>5047</v>
      </c>
      <c r="E1677" s="11" t="s">
        <v>5048</v>
      </c>
      <c r="F1677" s="33" t="s">
        <v>65</v>
      </c>
      <c r="G1677" s="33" t="s">
        <v>3699</v>
      </c>
      <c r="H1677" s="33" t="s">
        <v>1227</v>
      </c>
      <c r="I1677" s="31" t="s">
        <v>116</v>
      </c>
      <c r="J1677" s="41" t="s">
        <v>4850</v>
      </c>
      <c r="K1677" s="9">
        <v>43847</v>
      </c>
      <c r="L1677" s="19">
        <v>44681</v>
      </c>
      <c r="M1677" s="36" t="s">
        <v>48</v>
      </c>
      <c r="N1677" s="33" t="s">
        <v>5049</v>
      </c>
      <c r="O1677" s="31" t="s">
        <v>56</v>
      </c>
      <c r="P1677" s="31" t="s">
        <v>127</v>
      </c>
      <c r="Q1677" s="31" t="s">
        <v>119</v>
      </c>
      <c r="R1677" s="31">
        <v>2019</v>
      </c>
      <c r="S1677" s="113">
        <v>419281.62</v>
      </c>
      <c r="T1677" s="31" t="s">
        <v>49</v>
      </c>
      <c r="U1677" s="33" t="s">
        <v>50</v>
      </c>
      <c r="V1677" s="27">
        <v>1</v>
      </c>
    </row>
    <row r="1678" spans="1:22" ht="25.25" customHeight="1">
      <c r="A1678" s="31" t="s">
        <v>5050</v>
      </c>
      <c r="B1678" s="31" t="s">
        <v>23</v>
      </c>
      <c r="C1678" s="31" t="s">
        <v>24</v>
      </c>
      <c r="D1678" s="36" t="s">
        <v>5051</v>
      </c>
      <c r="E1678" s="11" t="s">
        <v>5052</v>
      </c>
      <c r="F1678" s="33" t="s">
        <v>65</v>
      </c>
      <c r="G1678" s="85" t="s">
        <v>4351</v>
      </c>
      <c r="H1678" s="32" t="s">
        <v>123</v>
      </c>
      <c r="I1678" s="31" t="s">
        <v>30</v>
      </c>
      <c r="J1678" s="41" t="s">
        <v>4990</v>
      </c>
      <c r="K1678" s="9">
        <v>43875</v>
      </c>
      <c r="L1678" s="19">
        <v>44681</v>
      </c>
      <c r="M1678" s="36" t="s">
        <v>33</v>
      </c>
      <c r="N1678" s="33" t="s">
        <v>1994</v>
      </c>
      <c r="O1678" s="31" t="s">
        <v>56</v>
      </c>
      <c r="P1678" s="31" t="s">
        <v>127</v>
      </c>
      <c r="Q1678" s="31" t="s">
        <v>119</v>
      </c>
      <c r="R1678" s="31">
        <v>2019</v>
      </c>
      <c r="S1678" s="113">
        <v>419281.62</v>
      </c>
      <c r="T1678" s="31" t="s">
        <v>36</v>
      </c>
      <c r="U1678" s="33" t="s">
        <v>37</v>
      </c>
      <c r="V1678" s="27">
        <v>1</v>
      </c>
    </row>
    <row r="1679" spans="1:22" ht="25.25" customHeight="1">
      <c r="A1679" s="26" t="s">
        <v>5053</v>
      </c>
      <c r="B1679" s="26" t="s">
        <v>23</v>
      </c>
      <c r="C1679" s="26" t="s">
        <v>24</v>
      </c>
      <c r="D1679" s="27" t="s">
        <v>5054</v>
      </c>
      <c r="E1679" s="20" t="s">
        <v>5055</v>
      </c>
      <c r="F1679" s="26" t="s">
        <v>65</v>
      </c>
      <c r="G1679" s="26" t="s">
        <v>3699</v>
      </c>
      <c r="H1679" s="26" t="s">
        <v>1227</v>
      </c>
      <c r="I1679" s="26" t="s">
        <v>116</v>
      </c>
      <c r="J1679" s="37" t="s">
        <v>4999</v>
      </c>
      <c r="K1679" s="19">
        <v>43811</v>
      </c>
      <c r="L1679" s="19">
        <v>44681</v>
      </c>
      <c r="M1679" s="27" t="s">
        <v>48</v>
      </c>
      <c r="N1679" s="27" t="s">
        <v>5000</v>
      </c>
      <c r="O1679" s="26" t="s">
        <v>56</v>
      </c>
      <c r="P1679" s="26" t="s">
        <v>127</v>
      </c>
      <c r="Q1679" s="26" t="s">
        <v>119</v>
      </c>
      <c r="R1679" s="26">
        <v>2019</v>
      </c>
      <c r="S1679" s="115">
        <v>285766.2</v>
      </c>
      <c r="T1679" s="26" t="s">
        <v>49</v>
      </c>
      <c r="U1679" s="26" t="s">
        <v>50</v>
      </c>
      <c r="V1679" s="27">
        <v>1</v>
      </c>
    </row>
    <row r="1680" spans="1:22" s="1" customFormat="1" ht="25.25" customHeight="1">
      <c r="A1680" s="31" t="s">
        <v>5056</v>
      </c>
      <c r="B1680" s="31" t="s">
        <v>23</v>
      </c>
      <c r="C1680" s="31" t="s">
        <v>24</v>
      </c>
      <c r="D1680" s="36" t="s">
        <v>5057</v>
      </c>
      <c r="E1680" s="11" t="s">
        <v>5058</v>
      </c>
      <c r="F1680" s="33" t="s">
        <v>65</v>
      </c>
      <c r="G1680" s="85" t="s">
        <v>4351</v>
      </c>
      <c r="H1680" s="32" t="s">
        <v>123</v>
      </c>
      <c r="I1680" s="31" t="s">
        <v>30</v>
      </c>
      <c r="J1680" s="34" t="s">
        <v>4990</v>
      </c>
      <c r="K1680" s="6">
        <v>43875</v>
      </c>
      <c r="L1680" s="19">
        <v>44681</v>
      </c>
      <c r="M1680" s="36" t="s">
        <v>33</v>
      </c>
      <c r="N1680" s="32" t="s">
        <v>1994</v>
      </c>
      <c r="O1680" s="32" t="s">
        <v>56</v>
      </c>
      <c r="P1680" s="32" t="s">
        <v>127</v>
      </c>
      <c r="Q1680" s="32" t="s">
        <v>119</v>
      </c>
      <c r="R1680" s="32">
        <v>2019</v>
      </c>
      <c r="S1680" s="49">
        <v>354343.70250000001</v>
      </c>
      <c r="T1680" s="36" t="s">
        <v>36</v>
      </c>
      <c r="U1680" s="36" t="s">
        <v>37</v>
      </c>
      <c r="V1680" s="27">
        <v>1</v>
      </c>
    </row>
    <row r="1681" spans="1:22" ht="25.25" customHeight="1">
      <c r="A1681" s="31" t="s">
        <v>5059</v>
      </c>
      <c r="B1681" s="31" t="s">
        <v>23</v>
      </c>
      <c r="C1681" s="31" t="s">
        <v>24</v>
      </c>
      <c r="D1681" s="36" t="s">
        <v>5060</v>
      </c>
      <c r="E1681" s="11" t="s">
        <v>5061</v>
      </c>
      <c r="F1681" s="33" t="s">
        <v>65</v>
      </c>
      <c r="G1681" s="85" t="s">
        <v>4351</v>
      </c>
      <c r="H1681" s="32" t="s">
        <v>123</v>
      </c>
      <c r="I1681" s="31" t="s">
        <v>30</v>
      </c>
      <c r="J1681" s="34" t="s">
        <v>4990</v>
      </c>
      <c r="K1681" s="6">
        <v>43875</v>
      </c>
      <c r="L1681" s="19">
        <v>44681</v>
      </c>
      <c r="M1681" s="36" t="s">
        <v>33</v>
      </c>
      <c r="N1681" s="32" t="s">
        <v>1994</v>
      </c>
      <c r="O1681" s="32" t="s">
        <v>56</v>
      </c>
      <c r="P1681" s="32" t="s">
        <v>127</v>
      </c>
      <c r="Q1681" s="32" t="s">
        <v>119</v>
      </c>
      <c r="R1681" s="32">
        <v>2019</v>
      </c>
      <c r="S1681" s="49">
        <v>354343.70250000001</v>
      </c>
      <c r="T1681" s="36" t="s">
        <v>36</v>
      </c>
      <c r="U1681" s="36" t="s">
        <v>37</v>
      </c>
      <c r="V1681" s="27">
        <v>1</v>
      </c>
    </row>
    <row r="1682" spans="1:22" ht="25.25" customHeight="1">
      <c r="A1682" s="31" t="s">
        <v>5062</v>
      </c>
      <c r="B1682" s="31" t="s">
        <v>23</v>
      </c>
      <c r="C1682" s="31" t="s">
        <v>24</v>
      </c>
      <c r="D1682" s="36" t="s">
        <v>5063</v>
      </c>
      <c r="E1682" s="11" t="s">
        <v>5064</v>
      </c>
      <c r="F1682" s="33" t="s">
        <v>65</v>
      </c>
      <c r="G1682" s="33" t="s">
        <v>3699</v>
      </c>
      <c r="H1682" s="33" t="s">
        <v>1227</v>
      </c>
      <c r="I1682" s="31" t="s">
        <v>116</v>
      </c>
      <c r="J1682" s="41" t="s">
        <v>4031</v>
      </c>
      <c r="K1682" s="9">
        <v>43847</v>
      </c>
      <c r="L1682" s="19">
        <v>44681</v>
      </c>
      <c r="M1682" s="36" t="s">
        <v>48</v>
      </c>
      <c r="N1682" s="33" t="s">
        <v>5049</v>
      </c>
      <c r="O1682" s="31" t="s">
        <v>56</v>
      </c>
      <c r="P1682" s="31" t="s">
        <v>127</v>
      </c>
      <c r="Q1682" s="31" t="s">
        <v>119</v>
      </c>
      <c r="R1682" s="31">
        <v>2019</v>
      </c>
      <c r="S1682" s="113">
        <v>419281.62</v>
      </c>
      <c r="T1682" s="31" t="s">
        <v>49</v>
      </c>
      <c r="U1682" s="33" t="s">
        <v>50</v>
      </c>
      <c r="V1682" s="27">
        <v>1</v>
      </c>
    </row>
    <row r="1683" spans="1:22" ht="25.25" customHeight="1">
      <c r="A1683" s="26" t="s">
        <v>5065</v>
      </c>
      <c r="B1683" s="26" t="s">
        <v>23</v>
      </c>
      <c r="C1683" s="26" t="s">
        <v>24</v>
      </c>
      <c r="D1683" s="27" t="s">
        <v>5066</v>
      </c>
      <c r="E1683" s="20" t="s">
        <v>5067</v>
      </c>
      <c r="F1683" s="26" t="s">
        <v>65</v>
      </c>
      <c r="G1683" s="26" t="s">
        <v>3699</v>
      </c>
      <c r="H1683" s="26" t="s">
        <v>1227</v>
      </c>
      <c r="I1683" s="26" t="s">
        <v>116</v>
      </c>
      <c r="J1683" s="37" t="s">
        <v>4999</v>
      </c>
      <c r="K1683" s="19">
        <v>43811</v>
      </c>
      <c r="L1683" s="19">
        <v>44681</v>
      </c>
      <c r="M1683" s="27" t="s">
        <v>48</v>
      </c>
      <c r="N1683" s="27" t="s">
        <v>5000</v>
      </c>
      <c r="O1683" s="26" t="s">
        <v>56</v>
      </c>
      <c r="P1683" s="26" t="s">
        <v>127</v>
      </c>
      <c r="Q1683" s="26" t="s">
        <v>119</v>
      </c>
      <c r="R1683" s="26">
        <v>2019</v>
      </c>
      <c r="S1683" s="115">
        <v>285766.2</v>
      </c>
      <c r="T1683" s="26" t="s">
        <v>49</v>
      </c>
      <c r="U1683" s="26" t="s">
        <v>50</v>
      </c>
      <c r="V1683" s="27">
        <v>1</v>
      </c>
    </row>
    <row r="1684" spans="1:22" ht="25.25" customHeight="1">
      <c r="A1684" s="26" t="s">
        <v>5068</v>
      </c>
      <c r="B1684" s="26" t="s">
        <v>23</v>
      </c>
      <c r="C1684" s="26" t="s">
        <v>24</v>
      </c>
      <c r="D1684" s="27" t="s">
        <v>5069</v>
      </c>
      <c r="E1684" s="20" t="s">
        <v>5070</v>
      </c>
      <c r="F1684" s="26" t="s">
        <v>65</v>
      </c>
      <c r="G1684" s="26" t="s">
        <v>3699</v>
      </c>
      <c r="H1684" s="26" t="s">
        <v>1227</v>
      </c>
      <c r="I1684" s="26" t="s">
        <v>116</v>
      </c>
      <c r="J1684" s="37" t="s">
        <v>4999</v>
      </c>
      <c r="K1684" s="19">
        <v>43811</v>
      </c>
      <c r="L1684" s="19">
        <v>44681</v>
      </c>
      <c r="M1684" s="27" t="s">
        <v>48</v>
      </c>
      <c r="N1684" s="27" t="s">
        <v>5000</v>
      </c>
      <c r="O1684" s="26" t="s">
        <v>56</v>
      </c>
      <c r="P1684" s="26" t="s">
        <v>127</v>
      </c>
      <c r="Q1684" s="26" t="s">
        <v>119</v>
      </c>
      <c r="R1684" s="26">
        <v>2019</v>
      </c>
      <c r="S1684" s="115">
        <v>285766.2</v>
      </c>
      <c r="T1684" s="26" t="s">
        <v>49</v>
      </c>
      <c r="U1684" s="26" t="s">
        <v>50</v>
      </c>
      <c r="V1684" s="27">
        <v>1</v>
      </c>
    </row>
    <row r="1685" spans="1:22" ht="25.25" customHeight="1">
      <c r="A1685" s="31" t="s">
        <v>5071</v>
      </c>
      <c r="B1685" s="31" t="s">
        <v>23</v>
      </c>
      <c r="C1685" s="31" t="s">
        <v>24</v>
      </c>
      <c r="D1685" s="36" t="s">
        <v>5072</v>
      </c>
      <c r="E1685" s="11" t="s">
        <v>5073</v>
      </c>
      <c r="F1685" s="33" t="s">
        <v>65</v>
      </c>
      <c r="G1685" s="33" t="s">
        <v>3699</v>
      </c>
      <c r="H1685" s="33" t="s">
        <v>1227</v>
      </c>
      <c r="I1685" s="31" t="s">
        <v>116</v>
      </c>
      <c r="J1685" s="41" t="s">
        <v>4850</v>
      </c>
      <c r="K1685" s="9">
        <v>43847</v>
      </c>
      <c r="L1685" s="19">
        <v>44681</v>
      </c>
      <c r="M1685" s="36" t="s">
        <v>48</v>
      </c>
      <c r="N1685" s="33" t="s">
        <v>5049</v>
      </c>
      <c r="O1685" s="31" t="s">
        <v>56</v>
      </c>
      <c r="P1685" s="31" t="s">
        <v>127</v>
      </c>
      <c r="Q1685" s="31" t="s">
        <v>119</v>
      </c>
      <c r="R1685" s="31">
        <v>2019</v>
      </c>
      <c r="S1685" s="113">
        <v>419281.62</v>
      </c>
      <c r="T1685" s="31" t="s">
        <v>49</v>
      </c>
      <c r="U1685" s="33" t="s">
        <v>50</v>
      </c>
      <c r="V1685" s="27">
        <v>1</v>
      </c>
    </row>
    <row r="1686" spans="1:22" ht="25.25" customHeight="1">
      <c r="A1686" s="31" t="s">
        <v>5074</v>
      </c>
      <c r="B1686" s="31" t="s">
        <v>23</v>
      </c>
      <c r="C1686" s="31" t="s">
        <v>24</v>
      </c>
      <c r="D1686" s="36" t="s">
        <v>5075</v>
      </c>
      <c r="E1686" s="11" t="s">
        <v>5076</v>
      </c>
      <c r="F1686" s="33" t="s">
        <v>65</v>
      </c>
      <c r="G1686" s="85" t="s">
        <v>4351</v>
      </c>
      <c r="H1686" s="32" t="s">
        <v>123</v>
      </c>
      <c r="I1686" s="31" t="s">
        <v>30</v>
      </c>
      <c r="J1686" s="34" t="s">
        <v>4990</v>
      </c>
      <c r="K1686" s="6">
        <v>43875</v>
      </c>
      <c r="L1686" s="19">
        <v>44681</v>
      </c>
      <c r="M1686" s="36" t="s">
        <v>33</v>
      </c>
      <c r="N1686" s="32" t="s">
        <v>1994</v>
      </c>
      <c r="O1686" s="32" t="s">
        <v>56</v>
      </c>
      <c r="P1686" s="32" t="s">
        <v>127</v>
      </c>
      <c r="Q1686" s="32" t="s">
        <v>119</v>
      </c>
      <c r="R1686" s="32">
        <v>2019</v>
      </c>
      <c r="S1686" s="49">
        <v>354343.70250000001</v>
      </c>
      <c r="T1686" s="36" t="s">
        <v>36</v>
      </c>
      <c r="U1686" s="36" t="s">
        <v>37</v>
      </c>
      <c r="V1686" s="27">
        <v>1</v>
      </c>
    </row>
    <row r="1687" spans="1:22" ht="25.25" customHeight="1">
      <c r="A1687" s="26" t="s">
        <v>5077</v>
      </c>
      <c r="B1687" s="26" t="s">
        <v>23</v>
      </c>
      <c r="C1687" s="26" t="s">
        <v>24</v>
      </c>
      <c r="D1687" s="27" t="s">
        <v>5078</v>
      </c>
      <c r="E1687" s="20" t="s">
        <v>5079</v>
      </c>
      <c r="F1687" s="26" t="s">
        <v>65</v>
      </c>
      <c r="G1687" s="26" t="s">
        <v>3699</v>
      </c>
      <c r="H1687" s="26" t="s">
        <v>1227</v>
      </c>
      <c r="I1687" s="26" t="s">
        <v>116</v>
      </c>
      <c r="J1687" s="37" t="s">
        <v>4999</v>
      </c>
      <c r="K1687" s="19">
        <v>43811</v>
      </c>
      <c r="L1687" s="19">
        <v>44681</v>
      </c>
      <c r="M1687" s="27" t="s">
        <v>48</v>
      </c>
      <c r="N1687" s="27" t="s">
        <v>5000</v>
      </c>
      <c r="O1687" s="26" t="s">
        <v>56</v>
      </c>
      <c r="P1687" s="26" t="s">
        <v>127</v>
      </c>
      <c r="Q1687" s="26" t="s">
        <v>119</v>
      </c>
      <c r="R1687" s="26">
        <v>2019</v>
      </c>
      <c r="S1687" s="115">
        <v>285766.2</v>
      </c>
      <c r="T1687" s="26" t="s">
        <v>49</v>
      </c>
      <c r="U1687" s="26" t="s">
        <v>50</v>
      </c>
      <c r="V1687" s="27">
        <v>1</v>
      </c>
    </row>
    <row r="1688" spans="1:22" ht="25.25" customHeight="1">
      <c r="A1688" s="31" t="s">
        <v>5080</v>
      </c>
      <c r="B1688" s="31" t="s">
        <v>23</v>
      </c>
      <c r="C1688" s="31" t="s">
        <v>24</v>
      </c>
      <c r="D1688" s="36" t="s">
        <v>5081</v>
      </c>
      <c r="E1688" s="11" t="s">
        <v>5082</v>
      </c>
      <c r="F1688" s="33" t="s">
        <v>65</v>
      </c>
      <c r="G1688" s="33" t="s">
        <v>3699</v>
      </c>
      <c r="H1688" s="33" t="s">
        <v>133</v>
      </c>
      <c r="I1688" s="31" t="s">
        <v>116</v>
      </c>
      <c r="J1688" s="34" t="s">
        <v>4715</v>
      </c>
      <c r="K1688" s="9">
        <v>43803</v>
      </c>
      <c r="L1688" s="19">
        <v>44681</v>
      </c>
      <c r="M1688" s="36" t="s">
        <v>48</v>
      </c>
      <c r="N1688" s="32" t="s">
        <v>600</v>
      </c>
      <c r="O1688" s="31" t="s">
        <v>56</v>
      </c>
      <c r="P1688" s="31" t="s">
        <v>127</v>
      </c>
      <c r="Q1688" s="31" t="s">
        <v>119</v>
      </c>
      <c r="R1688" s="31">
        <v>2019</v>
      </c>
      <c r="S1688" s="113">
        <v>419281.62</v>
      </c>
      <c r="T1688" s="31" t="s">
        <v>49</v>
      </c>
      <c r="U1688" s="33" t="s">
        <v>50</v>
      </c>
      <c r="V1688" s="27">
        <v>1</v>
      </c>
    </row>
    <row r="1689" spans="1:22" ht="25.25" customHeight="1">
      <c r="A1689" s="40" t="s">
        <v>5083</v>
      </c>
      <c r="B1689" s="26" t="s">
        <v>23</v>
      </c>
      <c r="C1689" s="26" t="s">
        <v>24</v>
      </c>
      <c r="D1689" s="27" t="s">
        <v>5084</v>
      </c>
      <c r="E1689" s="20" t="s">
        <v>5085</v>
      </c>
      <c r="F1689" s="26" t="s">
        <v>65</v>
      </c>
      <c r="G1689" s="26" t="s">
        <v>3699</v>
      </c>
      <c r="H1689" s="26" t="s">
        <v>1227</v>
      </c>
      <c r="I1689" s="26" t="s">
        <v>116</v>
      </c>
      <c r="J1689" s="37" t="s">
        <v>4031</v>
      </c>
      <c r="K1689" s="19">
        <v>43811</v>
      </c>
      <c r="L1689" s="19">
        <v>44681</v>
      </c>
      <c r="M1689" s="27" t="s">
        <v>48</v>
      </c>
      <c r="N1689" s="26" t="s">
        <v>4473</v>
      </c>
      <c r="O1689" s="26" t="s">
        <v>56</v>
      </c>
      <c r="P1689" s="26" t="s">
        <v>127</v>
      </c>
      <c r="Q1689" s="26" t="s">
        <v>119</v>
      </c>
      <c r="R1689" s="26">
        <v>2019</v>
      </c>
      <c r="S1689" s="111">
        <v>419281.62</v>
      </c>
      <c r="T1689" s="26" t="s">
        <v>49</v>
      </c>
      <c r="U1689" s="26" t="s">
        <v>50</v>
      </c>
      <c r="V1689" s="27">
        <v>1</v>
      </c>
    </row>
    <row r="1690" spans="1:22" ht="25.25" customHeight="1">
      <c r="A1690" s="31" t="s">
        <v>5086</v>
      </c>
      <c r="B1690" s="31" t="s">
        <v>23</v>
      </c>
      <c r="C1690" s="31" t="s">
        <v>24</v>
      </c>
      <c r="D1690" s="36" t="s">
        <v>5087</v>
      </c>
      <c r="E1690" s="11" t="s">
        <v>5088</v>
      </c>
      <c r="F1690" s="33" t="s">
        <v>65</v>
      </c>
      <c r="G1690" s="33" t="s">
        <v>3699</v>
      </c>
      <c r="H1690" s="33" t="s">
        <v>1227</v>
      </c>
      <c r="I1690" s="31" t="s">
        <v>116</v>
      </c>
      <c r="J1690" s="41" t="s">
        <v>4031</v>
      </c>
      <c r="K1690" s="9">
        <v>43803</v>
      </c>
      <c r="L1690" s="19">
        <v>44681</v>
      </c>
      <c r="M1690" s="36" t="s">
        <v>48</v>
      </c>
      <c r="N1690" s="32" t="s">
        <v>3834</v>
      </c>
      <c r="O1690" s="31" t="s">
        <v>56</v>
      </c>
      <c r="P1690" s="31" t="s">
        <v>127</v>
      </c>
      <c r="Q1690" s="31" t="s">
        <v>119</v>
      </c>
      <c r="R1690" s="31">
        <v>2019</v>
      </c>
      <c r="S1690" s="113">
        <v>419281.62</v>
      </c>
      <c r="T1690" s="31" t="s">
        <v>49</v>
      </c>
      <c r="U1690" s="33" t="s">
        <v>50</v>
      </c>
      <c r="V1690" s="27">
        <v>1</v>
      </c>
    </row>
    <row r="1691" spans="1:22" ht="25.25" customHeight="1">
      <c r="A1691" s="31" t="s">
        <v>5089</v>
      </c>
      <c r="B1691" s="31" t="s">
        <v>23</v>
      </c>
      <c r="C1691" s="31" t="s">
        <v>24</v>
      </c>
      <c r="D1691" s="36" t="s">
        <v>5090</v>
      </c>
      <c r="E1691" s="11" t="s">
        <v>5091</v>
      </c>
      <c r="F1691" s="33" t="s">
        <v>65</v>
      </c>
      <c r="G1691" s="33" t="s">
        <v>3699</v>
      </c>
      <c r="H1691" s="33" t="s">
        <v>133</v>
      </c>
      <c r="I1691" s="31" t="s">
        <v>116</v>
      </c>
      <c r="J1691" s="34" t="s">
        <v>4715</v>
      </c>
      <c r="K1691" s="9">
        <v>43803</v>
      </c>
      <c r="L1691" s="19">
        <v>44681</v>
      </c>
      <c r="M1691" s="36" t="s">
        <v>48</v>
      </c>
      <c r="N1691" s="32" t="s">
        <v>600</v>
      </c>
      <c r="O1691" s="31" t="s">
        <v>56</v>
      </c>
      <c r="P1691" s="31" t="s">
        <v>127</v>
      </c>
      <c r="Q1691" s="31" t="s">
        <v>119</v>
      </c>
      <c r="R1691" s="31">
        <v>2019</v>
      </c>
      <c r="S1691" s="113">
        <v>419281.62</v>
      </c>
      <c r="T1691" s="31" t="s">
        <v>49</v>
      </c>
      <c r="U1691" s="33" t="s">
        <v>50</v>
      </c>
      <c r="V1691" s="27">
        <v>1</v>
      </c>
    </row>
    <row r="1692" spans="1:22" ht="25.25" customHeight="1">
      <c r="A1692" s="31" t="s">
        <v>5092</v>
      </c>
      <c r="B1692" s="31" t="s">
        <v>23</v>
      </c>
      <c r="C1692" s="31" t="s">
        <v>24</v>
      </c>
      <c r="D1692" s="36" t="s">
        <v>5093</v>
      </c>
      <c r="E1692" s="11" t="s">
        <v>5094</v>
      </c>
      <c r="F1692" s="33" t="s">
        <v>65</v>
      </c>
      <c r="G1692" s="33" t="s">
        <v>3699</v>
      </c>
      <c r="H1692" s="33" t="s">
        <v>1227</v>
      </c>
      <c r="I1692" s="31" t="s">
        <v>116</v>
      </c>
      <c r="J1692" s="41" t="s">
        <v>4031</v>
      </c>
      <c r="K1692" s="9">
        <v>43843</v>
      </c>
      <c r="L1692" s="19">
        <v>44681</v>
      </c>
      <c r="M1692" s="36" t="s">
        <v>48</v>
      </c>
      <c r="N1692" s="33" t="s">
        <v>467</v>
      </c>
      <c r="O1692" s="31" t="s">
        <v>56</v>
      </c>
      <c r="P1692" s="31" t="s">
        <v>127</v>
      </c>
      <c r="Q1692" s="31" t="s">
        <v>119</v>
      </c>
      <c r="R1692" s="31">
        <v>2019</v>
      </c>
      <c r="S1692" s="113">
        <v>419281.62</v>
      </c>
      <c r="T1692" s="31" t="s">
        <v>49</v>
      </c>
      <c r="U1692" s="33" t="s">
        <v>50</v>
      </c>
      <c r="V1692" s="27">
        <v>1</v>
      </c>
    </row>
    <row r="1693" spans="1:22" ht="25.25" customHeight="1">
      <c r="A1693" s="31" t="s">
        <v>5095</v>
      </c>
      <c r="B1693" s="31" t="s">
        <v>23</v>
      </c>
      <c r="C1693" s="31" t="s">
        <v>24</v>
      </c>
      <c r="D1693" s="36" t="s">
        <v>5096</v>
      </c>
      <c r="E1693" s="11" t="s">
        <v>5097</v>
      </c>
      <c r="F1693" s="33" t="s">
        <v>65</v>
      </c>
      <c r="G1693" s="33" t="s">
        <v>3699</v>
      </c>
      <c r="H1693" s="33" t="s">
        <v>1227</v>
      </c>
      <c r="I1693" s="31" t="s">
        <v>116</v>
      </c>
      <c r="J1693" s="41" t="s">
        <v>337</v>
      </c>
      <c r="K1693" s="9">
        <v>43886</v>
      </c>
      <c r="L1693" s="19">
        <v>44681</v>
      </c>
      <c r="M1693" s="36" t="s">
        <v>48</v>
      </c>
      <c r="N1693" s="33" t="s">
        <v>467</v>
      </c>
      <c r="O1693" s="31" t="s">
        <v>56</v>
      </c>
      <c r="P1693" s="31" t="s">
        <v>127</v>
      </c>
      <c r="Q1693" s="31" t="s">
        <v>119</v>
      </c>
      <c r="R1693" s="31">
        <v>2019</v>
      </c>
      <c r="S1693" s="113">
        <v>419281.62</v>
      </c>
      <c r="T1693" s="31" t="s">
        <v>49</v>
      </c>
      <c r="U1693" s="33" t="s">
        <v>50</v>
      </c>
      <c r="V1693" s="27">
        <v>1</v>
      </c>
    </row>
    <row r="1694" spans="1:22" ht="25.25" customHeight="1">
      <c r="A1694" s="31" t="s">
        <v>5098</v>
      </c>
      <c r="B1694" s="31" t="s">
        <v>23</v>
      </c>
      <c r="C1694" s="31" t="s">
        <v>24</v>
      </c>
      <c r="D1694" s="36" t="s">
        <v>5099</v>
      </c>
      <c r="E1694" s="11" t="s">
        <v>5100</v>
      </c>
      <c r="F1694" s="33" t="s">
        <v>65</v>
      </c>
      <c r="G1694" s="33" t="s">
        <v>3699</v>
      </c>
      <c r="H1694" s="33" t="s">
        <v>133</v>
      </c>
      <c r="I1694" s="31" t="s">
        <v>116</v>
      </c>
      <c r="J1694" s="34" t="s">
        <v>4715</v>
      </c>
      <c r="K1694" s="9">
        <v>43803</v>
      </c>
      <c r="L1694" s="19">
        <v>44681</v>
      </c>
      <c r="M1694" s="36" t="s">
        <v>48</v>
      </c>
      <c r="N1694" s="32" t="s">
        <v>600</v>
      </c>
      <c r="O1694" s="31" t="s">
        <v>56</v>
      </c>
      <c r="P1694" s="31" t="s">
        <v>127</v>
      </c>
      <c r="Q1694" s="31" t="s">
        <v>119</v>
      </c>
      <c r="R1694" s="31">
        <v>2019</v>
      </c>
      <c r="S1694" s="113">
        <v>419281.62</v>
      </c>
      <c r="T1694" s="31" t="s">
        <v>49</v>
      </c>
      <c r="U1694" s="33" t="s">
        <v>50</v>
      </c>
      <c r="V1694" s="27">
        <v>1</v>
      </c>
    </row>
    <row r="1695" spans="1:22" ht="25.25" customHeight="1">
      <c r="A1695" s="31" t="s">
        <v>5101</v>
      </c>
      <c r="B1695" s="31" t="s">
        <v>23</v>
      </c>
      <c r="C1695" s="31" t="s">
        <v>24</v>
      </c>
      <c r="D1695" s="36" t="s">
        <v>5102</v>
      </c>
      <c r="E1695" s="11" t="s">
        <v>5103</v>
      </c>
      <c r="F1695" s="33" t="s">
        <v>65</v>
      </c>
      <c r="G1695" s="33" t="s">
        <v>3699</v>
      </c>
      <c r="H1695" s="33" t="s">
        <v>1227</v>
      </c>
      <c r="I1695" s="31" t="s">
        <v>116</v>
      </c>
      <c r="J1695" s="41" t="s">
        <v>4031</v>
      </c>
      <c r="K1695" s="6">
        <v>43844</v>
      </c>
      <c r="L1695" s="19">
        <v>44681</v>
      </c>
      <c r="M1695" s="36" t="s">
        <v>48</v>
      </c>
      <c r="N1695" s="32" t="s">
        <v>3834</v>
      </c>
      <c r="O1695" s="31" t="s">
        <v>56</v>
      </c>
      <c r="P1695" s="31" t="s">
        <v>127</v>
      </c>
      <c r="Q1695" s="31" t="s">
        <v>119</v>
      </c>
      <c r="R1695" s="31">
        <v>2019</v>
      </c>
      <c r="S1695" s="113">
        <v>419281.62</v>
      </c>
      <c r="T1695" s="31" t="s">
        <v>49</v>
      </c>
      <c r="U1695" s="33" t="s">
        <v>50</v>
      </c>
      <c r="V1695" s="27">
        <v>1</v>
      </c>
    </row>
    <row r="1696" spans="1:22" ht="25.25" customHeight="1">
      <c r="A1696" s="31" t="s">
        <v>5104</v>
      </c>
      <c r="B1696" s="31" t="s">
        <v>23</v>
      </c>
      <c r="C1696" s="31" t="s">
        <v>24</v>
      </c>
      <c r="D1696" s="36" t="s">
        <v>5105</v>
      </c>
      <c r="E1696" s="11" t="s">
        <v>5106</v>
      </c>
      <c r="F1696" s="33" t="s">
        <v>65</v>
      </c>
      <c r="G1696" s="33" t="s">
        <v>3699</v>
      </c>
      <c r="H1696" s="33" t="s">
        <v>1227</v>
      </c>
      <c r="I1696" s="31" t="s">
        <v>116</v>
      </c>
      <c r="J1696" s="41" t="s">
        <v>4031</v>
      </c>
      <c r="K1696" s="9">
        <v>43803</v>
      </c>
      <c r="L1696" s="19">
        <v>44681</v>
      </c>
      <c r="M1696" s="36" t="s">
        <v>48</v>
      </c>
      <c r="N1696" s="32" t="s">
        <v>4384</v>
      </c>
      <c r="O1696" s="31" t="s">
        <v>56</v>
      </c>
      <c r="P1696" s="31" t="s">
        <v>127</v>
      </c>
      <c r="Q1696" s="31" t="s">
        <v>119</v>
      </c>
      <c r="R1696" s="31">
        <v>2019</v>
      </c>
      <c r="S1696" s="113">
        <v>419281.62</v>
      </c>
      <c r="T1696" s="31" t="s">
        <v>49</v>
      </c>
      <c r="U1696" s="33" t="s">
        <v>50</v>
      </c>
      <c r="V1696" s="27">
        <v>1</v>
      </c>
    </row>
    <row r="1697" spans="1:22" ht="25.25" customHeight="1">
      <c r="A1697" s="31" t="s">
        <v>5107</v>
      </c>
      <c r="B1697" s="31" t="s">
        <v>23</v>
      </c>
      <c r="C1697" s="31" t="s">
        <v>24</v>
      </c>
      <c r="D1697" s="36" t="s">
        <v>5108</v>
      </c>
      <c r="E1697" s="11" t="s">
        <v>5109</v>
      </c>
      <c r="F1697" s="33" t="s">
        <v>65</v>
      </c>
      <c r="G1697" s="33" t="s">
        <v>3699</v>
      </c>
      <c r="H1697" s="33" t="s">
        <v>1227</v>
      </c>
      <c r="I1697" s="31" t="s">
        <v>116</v>
      </c>
      <c r="J1697" s="41" t="s">
        <v>4031</v>
      </c>
      <c r="K1697" s="9">
        <v>43843</v>
      </c>
      <c r="L1697" s="19">
        <v>44681</v>
      </c>
      <c r="M1697" s="36" t="s">
        <v>48</v>
      </c>
      <c r="N1697" s="33" t="s">
        <v>467</v>
      </c>
      <c r="O1697" s="31" t="s">
        <v>56</v>
      </c>
      <c r="P1697" s="31" t="s">
        <v>127</v>
      </c>
      <c r="Q1697" s="31" t="s">
        <v>119</v>
      </c>
      <c r="R1697" s="31">
        <v>2019</v>
      </c>
      <c r="S1697" s="113">
        <v>419281.62</v>
      </c>
      <c r="T1697" s="31" t="s">
        <v>49</v>
      </c>
      <c r="U1697" s="33" t="s">
        <v>50</v>
      </c>
      <c r="V1697" s="27">
        <v>1</v>
      </c>
    </row>
    <row r="1698" spans="1:22" ht="25.25" customHeight="1">
      <c r="A1698" s="31" t="s">
        <v>5110</v>
      </c>
      <c r="B1698" s="31" t="s">
        <v>23</v>
      </c>
      <c r="C1698" s="31" t="s">
        <v>24</v>
      </c>
      <c r="D1698" s="36" t="s">
        <v>5111</v>
      </c>
      <c r="E1698" s="11" t="s">
        <v>5112</v>
      </c>
      <c r="F1698" s="33" t="s">
        <v>65</v>
      </c>
      <c r="G1698" s="33" t="s">
        <v>3699</v>
      </c>
      <c r="H1698" s="33" t="s">
        <v>133</v>
      </c>
      <c r="I1698" s="31" t="s">
        <v>116</v>
      </c>
      <c r="J1698" s="34" t="s">
        <v>4715</v>
      </c>
      <c r="K1698" s="9">
        <v>43803</v>
      </c>
      <c r="L1698" s="19">
        <v>44681</v>
      </c>
      <c r="M1698" s="36" t="s">
        <v>48</v>
      </c>
      <c r="N1698" s="32" t="s">
        <v>600</v>
      </c>
      <c r="O1698" s="31" t="s">
        <v>56</v>
      </c>
      <c r="P1698" s="31" t="s">
        <v>127</v>
      </c>
      <c r="Q1698" s="31" t="s">
        <v>119</v>
      </c>
      <c r="R1698" s="31">
        <v>2019</v>
      </c>
      <c r="S1698" s="113">
        <v>419281.62</v>
      </c>
      <c r="T1698" s="31" t="s">
        <v>49</v>
      </c>
      <c r="U1698" s="33" t="s">
        <v>50</v>
      </c>
      <c r="V1698" s="27">
        <v>1</v>
      </c>
    </row>
    <row r="1699" spans="1:22" ht="25.25" customHeight="1">
      <c r="A1699" s="31" t="s">
        <v>5113</v>
      </c>
      <c r="B1699" s="31" t="s">
        <v>23</v>
      </c>
      <c r="C1699" s="31" t="s">
        <v>24</v>
      </c>
      <c r="D1699" s="36" t="s">
        <v>5114</v>
      </c>
      <c r="E1699" s="11" t="s">
        <v>5115</v>
      </c>
      <c r="F1699" s="33" t="s">
        <v>65</v>
      </c>
      <c r="G1699" s="33" t="s">
        <v>3699</v>
      </c>
      <c r="H1699" s="33" t="s">
        <v>133</v>
      </c>
      <c r="I1699" s="31" t="s">
        <v>116</v>
      </c>
      <c r="J1699" s="34" t="s">
        <v>4715</v>
      </c>
      <c r="K1699" s="9">
        <v>43803</v>
      </c>
      <c r="L1699" s="19">
        <v>44681</v>
      </c>
      <c r="M1699" s="36" t="s">
        <v>48</v>
      </c>
      <c r="N1699" s="32" t="s">
        <v>600</v>
      </c>
      <c r="O1699" s="31" t="s">
        <v>56</v>
      </c>
      <c r="P1699" s="31" t="s">
        <v>127</v>
      </c>
      <c r="Q1699" s="31" t="s">
        <v>119</v>
      </c>
      <c r="R1699" s="31">
        <v>2019</v>
      </c>
      <c r="S1699" s="113">
        <v>419281.62</v>
      </c>
      <c r="T1699" s="31" t="s">
        <v>49</v>
      </c>
      <c r="U1699" s="33" t="s">
        <v>50</v>
      </c>
      <c r="V1699" s="27">
        <v>1</v>
      </c>
    </row>
    <row r="1700" spans="1:22" ht="25.25" customHeight="1">
      <c r="A1700" s="26" t="s">
        <v>5116</v>
      </c>
      <c r="B1700" s="27" t="s">
        <v>23</v>
      </c>
      <c r="C1700" s="26" t="s">
        <v>24</v>
      </c>
      <c r="D1700" s="27" t="s">
        <v>5117</v>
      </c>
      <c r="E1700" s="20" t="s">
        <v>5118</v>
      </c>
      <c r="F1700" s="26" t="s">
        <v>65</v>
      </c>
      <c r="G1700" s="26" t="s">
        <v>3699</v>
      </c>
      <c r="H1700" s="26" t="s">
        <v>133</v>
      </c>
      <c r="I1700" s="26" t="s">
        <v>116</v>
      </c>
      <c r="J1700" s="28" t="s">
        <v>4715</v>
      </c>
      <c r="K1700" s="18">
        <v>43805</v>
      </c>
      <c r="L1700" s="19">
        <v>44681</v>
      </c>
      <c r="M1700" s="27" t="s">
        <v>48</v>
      </c>
      <c r="N1700" s="26" t="s">
        <v>3834</v>
      </c>
      <c r="O1700" s="26" t="s">
        <v>56</v>
      </c>
      <c r="P1700" s="26" t="s">
        <v>127</v>
      </c>
      <c r="Q1700" s="26" t="s">
        <v>119</v>
      </c>
      <c r="R1700" s="26">
        <v>2019</v>
      </c>
      <c r="S1700" s="112">
        <v>419281.6165</v>
      </c>
      <c r="T1700" s="27" t="s">
        <v>49</v>
      </c>
      <c r="U1700" s="27" t="s">
        <v>50</v>
      </c>
      <c r="V1700" s="27">
        <v>1</v>
      </c>
    </row>
    <row r="1701" spans="1:22" ht="25.25" customHeight="1">
      <c r="A1701" s="26" t="s">
        <v>5119</v>
      </c>
      <c r="B1701" s="27" t="s">
        <v>23</v>
      </c>
      <c r="C1701" s="26" t="s">
        <v>24</v>
      </c>
      <c r="D1701" s="27" t="s">
        <v>5120</v>
      </c>
      <c r="E1701" s="20" t="s">
        <v>5121</v>
      </c>
      <c r="F1701" s="26" t="s">
        <v>65</v>
      </c>
      <c r="G1701" s="26" t="s">
        <v>3699</v>
      </c>
      <c r="H1701" s="26" t="s">
        <v>133</v>
      </c>
      <c r="I1701" s="26" t="s">
        <v>116</v>
      </c>
      <c r="J1701" s="28" t="s">
        <v>4715</v>
      </c>
      <c r="K1701" s="18">
        <v>43805</v>
      </c>
      <c r="L1701" s="19">
        <v>44681</v>
      </c>
      <c r="M1701" s="27" t="s">
        <v>48</v>
      </c>
      <c r="N1701" s="26" t="s">
        <v>600</v>
      </c>
      <c r="O1701" s="26" t="s">
        <v>56</v>
      </c>
      <c r="P1701" s="26" t="s">
        <v>127</v>
      </c>
      <c r="Q1701" s="26" t="s">
        <v>119</v>
      </c>
      <c r="R1701" s="26">
        <v>2019</v>
      </c>
      <c r="S1701" s="112">
        <v>419281.6165</v>
      </c>
      <c r="T1701" s="27" t="s">
        <v>49</v>
      </c>
      <c r="U1701" s="27" t="s">
        <v>50</v>
      </c>
      <c r="V1701" s="27">
        <v>1</v>
      </c>
    </row>
    <row r="1702" spans="1:22" ht="25.25" customHeight="1">
      <c r="A1702" s="31" t="s">
        <v>5122</v>
      </c>
      <c r="B1702" s="32" t="s">
        <v>23</v>
      </c>
      <c r="C1702" s="31" t="s">
        <v>24</v>
      </c>
      <c r="D1702" s="31" t="s">
        <v>32</v>
      </c>
      <c r="E1702" s="14" t="s">
        <v>32</v>
      </c>
      <c r="F1702" s="31" t="s">
        <v>383</v>
      </c>
      <c r="G1702" s="34" t="s">
        <v>384</v>
      </c>
      <c r="H1702" s="31" t="s">
        <v>4030</v>
      </c>
      <c r="I1702" s="31" t="s">
        <v>116</v>
      </c>
      <c r="J1702" s="41" t="s">
        <v>4031</v>
      </c>
      <c r="K1702" s="6">
        <v>43808</v>
      </c>
      <c r="L1702" s="19">
        <v>44681</v>
      </c>
      <c r="M1702" s="32" t="s">
        <v>48</v>
      </c>
      <c r="N1702" s="31" t="s">
        <v>5123</v>
      </c>
      <c r="O1702" s="31" t="s">
        <v>287</v>
      </c>
      <c r="P1702" s="33" t="s">
        <v>288</v>
      </c>
      <c r="Q1702" s="33" t="s">
        <v>386</v>
      </c>
      <c r="R1702" s="33">
        <v>2019</v>
      </c>
      <c r="S1702" s="21">
        <v>277687.924</v>
      </c>
      <c r="T1702" s="31" t="s">
        <v>49</v>
      </c>
      <c r="U1702" s="31" t="s">
        <v>326</v>
      </c>
      <c r="V1702" s="27">
        <v>1</v>
      </c>
    </row>
    <row r="1703" spans="1:22" ht="25.25" customHeight="1">
      <c r="A1703" s="40" t="s">
        <v>5124</v>
      </c>
      <c r="B1703" s="26" t="s">
        <v>23</v>
      </c>
      <c r="C1703" s="26" t="s">
        <v>24</v>
      </c>
      <c r="D1703" s="27" t="s">
        <v>5125</v>
      </c>
      <c r="E1703" s="20" t="s">
        <v>5126</v>
      </c>
      <c r="F1703" s="26" t="s">
        <v>65</v>
      </c>
      <c r="G1703" s="26" t="s">
        <v>3699</v>
      </c>
      <c r="H1703" s="26" t="s">
        <v>1227</v>
      </c>
      <c r="I1703" s="26" t="s">
        <v>116</v>
      </c>
      <c r="J1703" s="37" t="s">
        <v>4031</v>
      </c>
      <c r="K1703" s="19">
        <v>43811</v>
      </c>
      <c r="L1703" s="19">
        <v>44681</v>
      </c>
      <c r="M1703" s="27" t="s">
        <v>48</v>
      </c>
      <c r="N1703" s="26" t="s">
        <v>4473</v>
      </c>
      <c r="O1703" s="26" t="s">
        <v>56</v>
      </c>
      <c r="P1703" s="26" t="s">
        <v>127</v>
      </c>
      <c r="Q1703" s="26" t="s">
        <v>119</v>
      </c>
      <c r="R1703" s="26">
        <v>2019</v>
      </c>
      <c r="S1703" s="111">
        <v>419281.62</v>
      </c>
      <c r="T1703" s="26" t="s">
        <v>49</v>
      </c>
      <c r="U1703" s="26" t="s">
        <v>50</v>
      </c>
      <c r="V1703" s="27">
        <v>1</v>
      </c>
    </row>
    <row r="1704" spans="1:22" ht="25.25" customHeight="1">
      <c r="A1704" s="31" t="s">
        <v>5127</v>
      </c>
      <c r="B1704" s="31" t="s">
        <v>23</v>
      </c>
      <c r="C1704" s="31" t="s">
        <v>24</v>
      </c>
      <c r="D1704" s="36" t="s">
        <v>5128</v>
      </c>
      <c r="E1704" s="11" t="s">
        <v>5129</v>
      </c>
      <c r="F1704" s="33" t="s">
        <v>65</v>
      </c>
      <c r="G1704" s="33" t="s">
        <v>3699</v>
      </c>
      <c r="H1704" s="33" t="s">
        <v>1227</v>
      </c>
      <c r="I1704" s="31" t="s">
        <v>116</v>
      </c>
      <c r="J1704" s="41" t="s">
        <v>4031</v>
      </c>
      <c r="K1704" s="9">
        <v>43803</v>
      </c>
      <c r="L1704" s="19">
        <v>44681</v>
      </c>
      <c r="M1704" s="36" t="s">
        <v>48</v>
      </c>
      <c r="N1704" s="32" t="s">
        <v>3834</v>
      </c>
      <c r="O1704" s="31" t="s">
        <v>56</v>
      </c>
      <c r="P1704" s="31" t="s">
        <v>127</v>
      </c>
      <c r="Q1704" s="31" t="s">
        <v>119</v>
      </c>
      <c r="R1704" s="31">
        <v>2019</v>
      </c>
      <c r="S1704" s="113">
        <v>419281.62</v>
      </c>
      <c r="T1704" s="31" t="s">
        <v>49</v>
      </c>
      <c r="U1704" s="33" t="s">
        <v>50</v>
      </c>
      <c r="V1704" s="27">
        <v>1</v>
      </c>
    </row>
    <row r="1705" spans="1:22" ht="25.25" customHeight="1">
      <c r="A1705" s="26" t="s">
        <v>5130</v>
      </c>
      <c r="B1705" s="27" t="s">
        <v>23</v>
      </c>
      <c r="C1705" s="26" t="s">
        <v>24</v>
      </c>
      <c r="D1705" s="27" t="s">
        <v>5131</v>
      </c>
      <c r="E1705" s="20" t="s">
        <v>5132</v>
      </c>
      <c r="F1705" s="26" t="s">
        <v>65</v>
      </c>
      <c r="G1705" s="26" t="s">
        <v>3699</v>
      </c>
      <c r="H1705" s="26" t="s">
        <v>133</v>
      </c>
      <c r="I1705" s="26" t="s">
        <v>116</v>
      </c>
      <c r="J1705" s="28" t="s">
        <v>4715</v>
      </c>
      <c r="K1705" s="18">
        <v>43804</v>
      </c>
      <c r="L1705" s="19">
        <v>44681</v>
      </c>
      <c r="M1705" s="27" t="s">
        <v>48</v>
      </c>
      <c r="N1705" s="26" t="s">
        <v>600</v>
      </c>
      <c r="O1705" s="26" t="s">
        <v>56</v>
      </c>
      <c r="P1705" s="26" t="s">
        <v>127</v>
      </c>
      <c r="Q1705" s="26" t="s">
        <v>119</v>
      </c>
      <c r="R1705" s="26">
        <v>2019</v>
      </c>
      <c r="S1705" s="112">
        <v>419281.6165</v>
      </c>
      <c r="T1705" s="27" t="s">
        <v>49</v>
      </c>
      <c r="U1705" s="27" t="s">
        <v>50</v>
      </c>
      <c r="V1705" s="27">
        <v>1</v>
      </c>
    </row>
    <row r="1706" spans="1:22" ht="25.25" customHeight="1">
      <c r="A1706" s="31" t="s">
        <v>5133</v>
      </c>
      <c r="B1706" s="31" t="s">
        <v>23</v>
      </c>
      <c r="C1706" s="31" t="s">
        <v>24</v>
      </c>
      <c r="D1706" s="36" t="s">
        <v>5134</v>
      </c>
      <c r="E1706" s="11" t="s">
        <v>5135</v>
      </c>
      <c r="F1706" s="33" t="s">
        <v>65</v>
      </c>
      <c r="G1706" s="33" t="s">
        <v>3699</v>
      </c>
      <c r="H1706" s="33" t="s">
        <v>1227</v>
      </c>
      <c r="I1706" s="31" t="s">
        <v>116</v>
      </c>
      <c r="J1706" s="41" t="s">
        <v>4031</v>
      </c>
      <c r="K1706" s="6">
        <v>43844</v>
      </c>
      <c r="L1706" s="19">
        <v>44681</v>
      </c>
      <c r="M1706" s="36" t="s">
        <v>48</v>
      </c>
      <c r="N1706" s="33" t="s">
        <v>3834</v>
      </c>
      <c r="O1706" s="31" t="s">
        <v>56</v>
      </c>
      <c r="P1706" s="31" t="s">
        <v>127</v>
      </c>
      <c r="Q1706" s="31" t="s">
        <v>119</v>
      </c>
      <c r="R1706" s="31">
        <v>2019</v>
      </c>
      <c r="S1706" s="113">
        <v>419281.62</v>
      </c>
      <c r="T1706" s="31" t="s">
        <v>49</v>
      </c>
      <c r="U1706" s="33" t="s">
        <v>50</v>
      </c>
      <c r="V1706" s="27">
        <v>1</v>
      </c>
    </row>
    <row r="1707" spans="1:22" ht="25.25" customHeight="1">
      <c r="A1707" s="31" t="s">
        <v>5136</v>
      </c>
      <c r="B1707" s="31" t="s">
        <v>23</v>
      </c>
      <c r="C1707" s="31" t="s">
        <v>24</v>
      </c>
      <c r="D1707" s="36" t="s">
        <v>5137</v>
      </c>
      <c r="E1707" s="11" t="s">
        <v>5138</v>
      </c>
      <c r="F1707" s="33" t="s">
        <v>65</v>
      </c>
      <c r="G1707" s="33" t="s">
        <v>3699</v>
      </c>
      <c r="H1707" s="33" t="s">
        <v>133</v>
      </c>
      <c r="I1707" s="31" t="s">
        <v>116</v>
      </c>
      <c r="J1707" s="34" t="s">
        <v>4715</v>
      </c>
      <c r="K1707" s="9">
        <v>43803</v>
      </c>
      <c r="L1707" s="19">
        <v>44681</v>
      </c>
      <c r="M1707" s="36" t="s">
        <v>48</v>
      </c>
      <c r="N1707" s="32" t="s">
        <v>600</v>
      </c>
      <c r="O1707" s="31" t="s">
        <v>56</v>
      </c>
      <c r="P1707" s="31" t="s">
        <v>127</v>
      </c>
      <c r="Q1707" s="31" t="s">
        <v>119</v>
      </c>
      <c r="R1707" s="31">
        <v>2019</v>
      </c>
      <c r="S1707" s="113">
        <v>419281.62</v>
      </c>
      <c r="T1707" s="31" t="s">
        <v>49</v>
      </c>
      <c r="U1707" s="33" t="s">
        <v>50</v>
      </c>
      <c r="V1707" s="27">
        <v>1</v>
      </c>
    </row>
    <row r="1708" spans="1:22" ht="25.25" customHeight="1">
      <c r="A1708" s="26" t="s">
        <v>5139</v>
      </c>
      <c r="B1708" s="27" t="s">
        <v>23</v>
      </c>
      <c r="C1708" s="26" t="s">
        <v>24</v>
      </c>
      <c r="D1708" s="27" t="s">
        <v>5140</v>
      </c>
      <c r="E1708" s="20" t="s">
        <v>5141</v>
      </c>
      <c r="F1708" s="26" t="s">
        <v>65</v>
      </c>
      <c r="G1708" s="26" t="s">
        <v>3699</v>
      </c>
      <c r="H1708" s="26" t="s">
        <v>133</v>
      </c>
      <c r="I1708" s="26" t="s">
        <v>116</v>
      </c>
      <c r="J1708" s="28" t="s">
        <v>4715</v>
      </c>
      <c r="K1708" s="18">
        <v>43814</v>
      </c>
      <c r="L1708" s="19">
        <v>44681</v>
      </c>
      <c r="M1708" s="27" t="s">
        <v>48</v>
      </c>
      <c r="N1708" s="26" t="s">
        <v>600</v>
      </c>
      <c r="O1708" s="26" t="s">
        <v>56</v>
      </c>
      <c r="P1708" s="26" t="s">
        <v>127</v>
      </c>
      <c r="Q1708" s="26" t="s">
        <v>119</v>
      </c>
      <c r="R1708" s="26">
        <v>2019</v>
      </c>
      <c r="S1708" s="112">
        <v>419281.6165</v>
      </c>
      <c r="T1708" s="27" t="s">
        <v>49</v>
      </c>
      <c r="U1708" s="27" t="s">
        <v>50</v>
      </c>
      <c r="V1708" s="27">
        <v>1</v>
      </c>
    </row>
    <row r="1709" spans="1:22" ht="25.25" customHeight="1">
      <c r="A1709" s="31" t="s">
        <v>5142</v>
      </c>
      <c r="B1709" s="31" t="s">
        <v>23</v>
      </c>
      <c r="C1709" s="31" t="s">
        <v>24</v>
      </c>
      <c r="D1709" s="36" t="s">
        <v>5143</v>
      </c>
      <c r="E1709" s="11" t="s">
        <v>5144</v>
      </c>
      <c r="F1709" s="33" t="s">
        <v>65</v>
      </c>
      <c r="G1709" s="33" t="s">
        <v>3699</v>
      </c>
      <c r="H1709" s="33" t="s">
        <v>1227</v>
      </c>
      <c r="I1709" s="31" t="s">
        <v>116</v>
      </c>
      <c r="J1709" s="41" t="s">
        <v>4031</v>
      </c>
      <c r="K1709" s="9">
        <v>43803</v>
      </c>
      <c r="L1709" s="19">
        <v>44681</v>
      </c>
      <c r="M1709" s="36" t="s">
        <v>48</v>
      </c>
      <c r="N1709" s="33" t="s">
        <v>3834</v>
      </c>
      <c r="O1709" s="31" t="s">
        <v>56</v>
      </c>
      <c r="P1709" s="31" t="s">
        <v>127</v>
      </c>
      <c r="Q1709" s="31" t="s">
        <v>119</v>
      </c>
      <c r="R1709" s="31">
        <v>2019</v>
      </c>
      <c r="S1709" s="113">
        <v>419281.62</v>
      </c>
      <c r="T1709" s="31" t="s">
        <v>49</v>
      </c>
      <c r="U1709" s="33" t="s">
        <v>50</v>
      </c>
      <c r="V1709" s="27">
        <v>1</v>
      </c>
    </row>
    <row r="1710" spans="1:22" ht="25.25" customHeight="1">
      <c r="A1710" s="26" t="s">
        <v>5145</v>
      </c>
      <c r="B1710" s="27" t="s">
        <v>23</v>
      </c>
      <c r="C1710" s="26" t="s">
        <v>24</v>
      </c>
      <c r="D1710" s="27" t="s">
        <v>5146</v>
      </c>
      <c r="E1710" s="20" t="s">
        <v>5147</v>
      </c>
      <c r="F1710" s="26" t="s">
        <v>65</v>
      </c>
      <c r="G1710" s="26" t="s">
        <v>3699</v>
      </c>
      <c r="H1710" s="26" t="s">
        <v>133</v>
      </c>
      <c r="I1710" s="26" t="s">
        <v>116</v>
      </c>
      <c r="J1710" s="28" t="s">
        <v>4715</v>
      </c>
      <c r="K1710" s="18">
        <v>43809</v>
      </c>
      <c r="L1710" s="19">
        <v>44681</v>
      </c>
      <c r="M1710" s="27" t="s">
        <v>48</v>
      </c>
      <c r="N1710" s="26" t="s">
        <v>600</v>
      </c>
      <c r="O1710" s="26" t="s">
        <v>56</v>
      </c>
      <c r="P1710" s="26" t="s">
        <v>127</v>
      </c>
      <c r="Q1710" s="26" t="s">
        <v>119</v>
      </c>
      <c r="R1710" s="26">
        <v>2019</v>
      </c>
      <c r="S1710" s="112">
        <v>419281.6165</v>
      </c>
      <c r="T1710" s="27" t="s">
        <v>49</v>
      </c>
      <c r="U1710" s="27" t="s">
        <v>50</v>
      </c>
      <c r="V1710" s="27">
        <v>1</v>
      </c>
    </row>
    <row r="1711" spans="1:22" ht="25.25" customHeight="1">
      <c r="A1711" s="31" t="s">
        <v>5148</v>
      </c>
      <c r="B1711" s="32" t="s">
        <v>23</v>
      </c>
      <c r="C1711" s="31" t="s">
        <v>24</v>
      </c>
      <c r="D1711" s="31" t="s">
        <v>32</v>
      </c>
      <c r="E1711" s="14" t="s">
        <v>32</v>
      </c>
      <c r="F1711" s="33" t="s">
        <v>65</v>
      </c>
      <c r="G1711" s="33" t="s">
        <v>3699</v>
      </c>
      <c r="H1711" s="33" t="s">
        <v>133</v>
      </c>
      <c r="I1711" s="31" t="s">
        <v>116</v>
      </c>
      <c r="J1711" s="34" t="s">
        <v>4715</v>
      </c>
      <c r="K1711" s="6">
        <v>43817</v>
      </c>
      <c r="L1711" s="19">
        <v>44681</v>
      </c>
      <c r="M1711" s="36" t="s">
        <v>48</v>
      </c>
      <c r="N1711" s="31" t="s">
        <v>32</v>
      </c>
      <c r="O1711" s="31" t="s">
        <v>56</v>
      </c>
      <c r="P1711" s="31" t="s">
        <v>127</v>
      </c>
      <c r="Q1711" s="31" t="s">
        <v>119</v>
      </c>
      <c r="R1711" s="31">
        <v>2019</v>
      </c>
      <c r="S1711" s="109">
        <v>419281.6165</v>
      </c>
      <c r="T1711" s="32" t="s">
        <v>49</v>
      </c>
      <c r="U1711" s="32" t="s">
        <v>50</v>
      </c>
      <c r="V1711" s="27">
        <v>1</v>
      </c>
    </row>
    <row r="1712" spans="1:22" ht="25.25" customHeight="1">
      <c r="A1712" s="31" t="s">
        <v>5149</v>
      </c>
      <c r="B1712" s="31" t="s">
        <v>23</v>
      </c>
      <c r="C1712" s="31" t="s">
        <v>24</v>
      </c>
      <c r="D1712" s="36" t="s">
        <v>5150</v>
      </c>
      <c r="E1712" s="11" t="s">
        <v>5151</v>
      </c>
      <c r="F1712" s="33" t="s">
        <v>65</v>
      </c>
      <c r="G1712" s="33" t="s">
        <v>3699</v>
      </c>
      <c r="H1712" s="33" t="s">
        <v>133</v>
      </c>
      <c r="I1712" s="31" t="s">
        <v>116</v>
      </c>
      <c r="J1712" s="34" t="s">
        <v>4715</v>
      </c>
      <c r="K1712" s="9">
        <v>43803</v>
      </c>
      <c r="L1712" s="19">
        <v>44681</v>
      </c>
      <c r="M1712" s="36" t="s">
        <v>48</v>
      </c>
      <c r="N1712" s="32" t="s">
        <v>600</v>
      </c>
      <c r="O1712" s="31" t="s">
        <v>56</v>
      </c>
      <c r="P1712" s="31" t="s">
        <v>127</v>
      </c>
      <c r="Q1712" s="31" t="s">
        <v>119</v>
      </c>
      <c r="R1712" s="31">
        <v>2019</v>
      </c>
      <c r="S1712" s="113">
        <v>419281.62</v>
      </c>
      <c r="T1712" s="31" t="s">
        <v>49</v>
      </c>
      <c r="U1712" s="33" t="s">
        <v>50</v>
      </c>
      <c r="V1712" s="27">
        <v>1</v>
      </c>
    </row>
    <row r="1713" spans="1:22" ht="25.25" customHeight="1">
      <c r="A1713" s="31" t="s">
        <v>5152</v>
      </c>
      <c r="B1713" s="31" t="s">
        <v>23</v>
      </c>
      <c r="C1713" s="31" t="s">
        <v>24</v>
      </c>
      <c r="D1713" s="36" t="s">
        <v>5153</v>
      </c>
      <c r="E1713" s="11" t="s">
        <v>5154</v>
      </c>
      <c r="F1713" s="33" t="s">
        <v>65</v>
      </c>
      <c r="G1713" s="33" t="s">
        <v>3699</v>
      </c>
      <c r="H1713" s="33" t="s">
        <v>133</v>
      </c>
      <c r="I1713" s="31" t="s">
        <v>116</v>
      </c>
      <c r="J1713" s="34" t="s">
        <v>4715</v>
      </c>
      <c r="K1713" s="9">
        <v>43803</v>
      </c>
      <c r="L1713" s="19">
        <v>44681</v>
      </c>
      <c r="M1713" s="36" t="s">
        <v>48</v>
      </c>
      <c r="N1713" s="32" t="s">
        <v>600</v>
      </c>
      <c r="O1713" s="31" t="s">
        <v>56</v>
      </c>
      <c r="P1713" s="31" t="s">
        <v>127</v>
      </c>
      <c r="Q1713" s="31" t="s">
        <v>119</v>
      </c>
      <c r="R1713" s="31">
        <v>2019</v>
      </c>
      <c r="S1713" s="113">
        <v>419281.62</v>
      </c>
      <c r="T1713" s="31" t="s">
        <v>49</v>
      </c>
      <c r="U1713" s="33" t="s">
        <v>50</v>
      </c>
      <c r="V1713" s="27">
        <v>1</v>
      </c>
    </row>
    <row r="1714" spans="1:22" ht="25.25" customHeight="1">
      <c r="A1714" s="31" t="s">
        <v>5155</v>
      </c>
      <c r="B1714" s="31" t="s">
        <v>23</v>
      </c>
      <c r="C1714" s="31" t="s">
        <v>24</v>
      </c>
      <c r="D1714" s="36" t="s">
        <v>5156</v>
      </c>
      <c r="E1714" s="11" t="s">
        <v>5157</v>
      </c>
      <c r="F1714" s="33" t="s">
        <v>65</v>
      </c>
      <c r="G1714" s="33" t="s">
        <v>3699</v>
      </c>
      <c r="H1714" s="33" t="s">
        <v>1227</v>
      </c>
      <c r="I1714" s="31" t="s">
        <v>116</v>
      </c>
      <c r="J1714" s="41" t="s">
        <v>337</v>
      </c>
      <c r="K1714" s="9">
        <v>43886</v>
      </c>
      <c r="L1714" s="19">
        <v>44681</v>
      </c>
      <c r="M1714" s="36" t="s">
        <v>48</v>
      </c>
      <c r="N1714" s="33" t="s">
        <v>5158</v>
      </c>
      <c r="O1714" s="31" t="s">
        <v>56</v>
      </c>
      <c r="P1714" s="31" t="s">
        <v>127</v>
      </c>
      <c r="Q1714" s="31" t="s">
        <v>119</v>
      </c>
      <c r="R1714" s="31">
        <v>2019</v>
      </c>
      <c r="S1714" s="113">
        <v>419281.62</v>
      </c>
      <c r="T1714" s="31" t="s">
        <v>49</v>
      </c>
      <c r="U1714" s="33" t="s">
        <v>50</v>
      </c>
      <c r="V1714" s="27">
        <v>1</v>
      </c>
    </row>
    <row r="1715" spans="1:22" ht="25.25" customHeight="1">
      <c r="A1715" s="40" t="s">
        <v>5159</v>
      </c>
      <c r="B1715" s="26" t="s">
        <v>23</v>
      </c>
      <c r="C1715" s="26" t="s">
        <v>24</v>
      </c>
      <c r="D1715" s="27" t="s">
        <v>5160</v>
      </c>
      <c r="E1715" s="20" t="s">
        <v>5161</v>
      </c>
      <c r="F1715" s="26" t="s">
        <v>65</v>
      </c>
      <c r="G1715" s="26" t="s">
        <v>3699</v>
      </c>
      <c r="H1715" s="26" t="s">
        <v>1227</v>
      </c>
      <c r="I1715" s="26" t="s">
        <v>116</v>
      </c>
      <c r="J1715" s="37" t="s">
        <v>4031</v>
      </c>
      <c r="K1715" s="19">
        <v>43811</v>
      </c>
      <c r="L1715" s="19">
        <v>44681</v>
      </c>
      <c r="M1715" s="27" t="s">
        <v>48</v>
      </c>
      <c r="N1715" s="26" t="s">
        <v>4473</v>
      </c>
      <c r="O1715" s="26" t="s">
        <v>56</v>
      </c>
      <c r="P1715" s="26" t="s">
        <v>127</v>
      </c>
      <c r="Q1715" s="26" t="s">
        <v>119</v>
      </c>
      <c r="R1715" s="26">
        <v>2019</v>
      </c>
      <c r="S1715" s="111">
        <v>419281.62</v>
      </c>
      <c r="T1715" s="26" t="s">
        <v>49</v>
      </c>
      <c r="U1715" s="26" t="s">
        <v>50</v>
      </c>
      <c r="V1715" s="27">
        <v>1</v>
      </c>
    </row>
    <row r="1716" spans="1:22" ht="25.25" customHeight="1">
      <c r="A1716" s="31" t="s">
        <v>5162</v>
      </c>
      <c r="B1716" s="31" t="s">
        <v>23</v>
      </c>
      <c r="C1716" s="31" t="s">
        <v>24</v>
      </c>
      <c r="D1716" s="36" t="s">
        <v>5163</v>
      </c>
      <c r="E1716" s="11" t="s">
        <v>5164</v>
      </c>
      <c r="F1716" s="33" t="s">
        <v>65</v>
      </c>
      <c r="G1716" s="33" t="s">
        <v>3699</v>
      </c>
      <c r="H1716" s="33" t="s">
        <v>133</v>
      </c>
      <c r="I1716" s="31" t="s">
        <v>116</v>
      </c>
      <c r="J1716" s="34" t="s">
        <v>4715</v>
      </c>
      <c r="K1716" s="9">
        <v>43803</v>
      </c>
      <c r="L1716" s="19">
        <v>44681</v>
      </c>
      <c r="M1716" s="36" t="s">
        <v>48</v>
      </c>
      <c r="N1716" s="32" t="s">
        <v>600</v>
      </c>
      <c r="O1716" s="31" t="s">
        <v>56</v>
      </c>
      <c r="P1716" s="31" t="s">
        <v>127</v>
      </c>
      <c r="Q1716" s="31" t="s">
        <v>119</v>
      </c>
      <c r="R1716" s="31">
        <v>2019</v>
      </c>
      <c r="S1716" s="113">
        <v>419281.62</v>
      </c>
      <c r="T1716" s="31" t="s">
        <v>49</v>
      </c>
      <c r="U1716" s="33" t="s">
        <v>50</v>
      </c>
      <c r="V1716" s="27">
        <v>1</v>
      </c>
    </row>
    <row r="1717" spans="1:22" ht="25.25" customHeight="1">
      <c r="A1717" s="31" t="s">
        <v>5165</v>
      </c>
      <c r="B1717" s="31" t="s">
        <v>23</v>
      </c>
      <c r="C1717" s="31" t="s">
        <v>24</v>
      </c>
      <c r="D1717" s="36" t="s">
        <v>5166</v>
      </c>
      <c r="E1717" s="11" t="s">
        <v>5167</v>
      </c>
      <c r="F1717" s="33" t="s">
        <v>65</v>
      </c>
      <c r="G1717" s="33" t="s">
        <v>3699</v>
      </c>
      <c r="H1717" s="33" t="s">
        <v>133</v>
      </c>
      <c r="I1717" s="31" t="s">
        <v>116</v>
      </c>
      <c r="J1717" s="34" t="s">
        <v>4715</v>
      </c>
      <c r="K1717" s="9">
        <v>43803</v>
      </c>
      <c r="L1717" s="19">
        <v>44681</v>
      </c>
      <c r="M1717" s="36" t="s">
        <v>48</v>
      </c>
      <c r="N1717" s="32" t="s">
        <v>600</v>
      </c>
      <c r="O1717" s="31" t="s">
        <v>56</v>
      </c>
      <c r="P1717" s="31" t="s">
        <v>127</v>
      </c>
      <c r="Q1717" s="31" t="s">
        <v>119</v>
      </c>
      <c r="R1717" s="31">
        <v>2019</v>
      </c>
      <c r="S1717" s="113">
        <v>419281.62</v>
      </c>
      <c r="T1717" s="31" t="s">
        <v>49</v>
      </c>
      <c r="U1717" s="33" t="s">
        <v>50</v>
      </c>
      <c r="V1717" s="27">
        <v>1</v>
      </c>
    </row>
    <row r="1718" spans="1:22" ht="25.25" customHeight="1">
      <c r="A1718" s="31" t="s">
        <v>5168</v>
      </c>
      <c r="B1718" s="31" t="s">
        <v>23</v>
      </c>
      <c r="C1718" s="31" t="s">
        <v>24</v>
      </c>
      <c r="D1718" s="36" t="s">
        <v>5169</v>
      </c>
      <c r="E1718" s="11" t="s">
        <v>5170</v>
      </c>
      <c r="F1718" s="33" t="s">
        <v>65</v>
      </c>
      <c r="G1718" s="33" t="s">
        <v>3699</v>
      </c>
      <c r="H1718" s="33" t="s">
        <v>1227</v>
      </c>
      <c r="I1718" s="31" t="s">
        <v>116</v>
      </c>
      <c r="J1718" s="41" t="s">
        <v>4031</v>
      </c>
      <c r="K1718" s="9">
        <v>43803</v>
      </c>
      <c r="L1718" s="19">
        <v>44681</v>
      </c>
      <c r="M1718" s="36" t="s">
        <v>48</v>
      </c>
      <c r="N1718" s="32" t="s">
        <v>3834</v>
      </c>
      <c r="O1718" s="31" t="s">
        <v>56</v>
      </c>
      <c r="P1718" s="31" t="s">
        <v>127</v>
      </c>
      <c r="Q1718" s="31" t="s">
        <v>119</v>
      </c>
      <c r="R1718" s="31">
        <v>2019</v>
      </c>
      <c r="S1718" s="113">
        <v>419281.62</v>
      </c>
      <c r="T1718" s="31" t="s">
        <v>49</v>
      </c>
      <c r="U1718" s="33" t="s">
        <v>50</v>
      </c>
      <c r="V1718" s="27">
        <v>1</v>
      </c>
    </row>
    <row r="1719" spans="1:22" ht="25.25" customHeight="1">
      <c r="A1719" s="31" t="s">
        <v>5171</v>
      </c>
      <c r="B1719" s="31" t="s">
        <v>23</v>
      </c>
      <c r="C1719" s="31" t="s">
        <v>24</v>
      </c>
      <c r="D1719" s="36" t="s">
        <v>5172</v>
      </c>
      <c r="E1719" s="11" t="s">
        <v>5173</v>
      </c>
      <c r="F1719" s="33" t="s">
        <v>65</v>
      </c>
      <c r="G1719" s="33" t="s">
        <v>3699</v>
      </c>
      <c r="H1719" s="33" t="s">
        <v>133</v>
      </c>
      <c r="I1719" s="31" t="s">
        <v>116</v>
      </c>
      <c r="J1719" s="34" t="s">
        <v>4715</v>
      </c>
      <c r="K1719" s="9">
        <v>43803</v>
      </c>
      <c r="L1719" s="19">
        <v>44681</v>
      </c>
      <c r="M1719" s="36" t="s">
        <v>48</v>
      </c>
      <c r="N1719" s="32" t="s">
        <v>600</v>
      </c>
      <c r="O1719" s="31" t="s">
        <v>56</v>
      </c>
      <c r="P1719" s="31" t="s">
        <v>127</v>
      </c>
      <c r="Q1719" s="31" t="s">
        <v>119</v>
      </c>
      <c r="R1719" s="31">
        <v>2019</v>
      </c>
      <c r="S1719" s="113">
        <v>419281.62</v>
      </c>
      <c r="T1719" s="31" t="s">
        <v>49</v>
      </c>
      <c r="U1719" s="33" t="s">
        <v>50</v>
      </c>
      <c r="V1719" s="27">
        <v>1</v>
      </c>
    </row>
    <row r="1720" spans="1:22" ht="25.25" customHeight="1">
      <c r="A1720" s="31" t="s">
        <v>5174</v>
      </c>
      <c r="B1720" s="31" t="s">
        <v>23</v>
      </c>
      <c r="C1720" s="31" t="s">
        <v>24</v>
      </c>
      <c r="D1720" s="36" t="s">
        <v>5175</v>
      </c>
      <c r="E1720" s="11" t="s">
        <v>5176</v>
      </c>
      <c r="F1720" s="33" t="s">
        <v>65</v>
      </c>
      <c r="G1720" s="33" t="s">
        <v>3699</v>
      </c>
      <c r="H1720" s="33" t="s">
        <v>1227</v>
      </c>
      <c r="I1720" s="31" t="s">
        <v>116</v>
      </c>
      <c r="J1720" s="41" t="s">
        <v>4031</v>
      </c>
      <c r="K1720" s="9">
        <v>43803</v>
      </c>
      <c r="L1720" s="19">
        <v>44681</v>
      </c>
      <c r="M1720" s="36" t="s">
        <v>48</v>
      </c>
      <c r="N1720" s="32" t="s">
        <v>3834</v>
      </c>
      <c r="O1720" s="31" t="s">
        <v>56</v>
      </c>
      <c r="P1720" s="31" t="s">
        <v>127</v>
      </c>
      <c r="Q1720" s="31" t="s">
        <v>119</v>
      </c>
      <c r="R1720" s="31">
        <v>2019</v>
      </c>
      <c r="S1720" s="113">
        <v>419281.62</v>
      </c>
      <c r="T1720" s="31" t="s">
        <v>49</v>
      </c>
      <c r="U1720" s="33" t="s">
        <v>50</v>
      </c>
      <c r="V1720" s="27">
        <v>1</v>
      </c>
    </row>
    <row r="1721" spans="1:22" ht="25.25" customHeight="1">
      <c r="A1721" s="26" t="s">
        <v>5177</v>
      </c>
      <c r="B1721" s="27" t="s">
        <v>23</v>
      </c>
      <c r="C1721" s="26" t="s">
        <v>24</v>
      </c>
      <c r="D1721" s="27" t="s">
        <v>5178</v>
      </c>
      <c r="E1721" s="20" t="s">
        <v>5179</v>
      </c>
      <c r="F1721" s="26" t="s">
        <v>65</v>
      </c>
      <c r="G1721" s="26" t="s">
        <v>3699</v>
      </c>
      <c r="H1721" s="26" t="s">
        <v>133</v>
      </c>
      <c r="I1721" s="26" t="s">
        <v>116</v>
      </c>
      <c r="J1721" s="28" t="s">
        <v>4715</v>
      </c>
      <c r="K1721" s="18">
        <v>43814</v>
      </c>
      <c r="L1721" s="19">
        <v>44681</v>
      </c>
      <c r="M1721" s="27" t="s">
        <v>48</v>
      </c>
      <c r="N1721" s="26" t="s">
        <v>600</v>
      </c>
      <c r="O1721" s="26" t="s">
        <v>56</v>
      </c>
      <c r="P1721" s="26" t="s">
        <v>127</v>
      </c>
      <c r="Q1721" s="26" t="s">
        <v>119</v>
      </c>
      <c r="R1721" s="26">
        <v>2019</v>
      </c>
      <c r="S1721" s="112">
        <v>419281.6165</v>
      </c>
      <c r="T1721" s="27" t="s">
        <v>49</v>
      </c>
      <c r="U1721" s="27" t="s">
        <v>50</v>
      </c>
      <c r="V1721" s="27">
        <v>1</v>
      </c>
    </row>
    <row r="1722" spans="1:22" ht="25.25" customHeight="1">
      <c r="A1722" s="31" t="s">
        <v>5180</v>
      </c>
      <c r="B1722" s="31" t="s">
        <v>23</v>
      </c>
      <c r="C1722" s="31" t="s">
        <v>24</v>
      </c>
      <c r="D1722" s="36" t="s">
        <v>5181</v>
      </c>
      <c r="E1722" s="11" t="s">
        <v>5182</v>
      </c>
      <c r="F1722" s="33" t="s">
        <v>65</v>
      </c>
      <c r="G1722" s="33" t="s">
        <v>3699</v>
      </c>
      <c r="H1722" s="33" t="s">
        <v>133</v>
      </c>
      <c r="I1722" s="31" t="s">
        <v>116</v>
      </c>
      <c r="J1722" s="34" t="s">
        <v>4715</v>
      </c>
      <c r="K1722" s="9">
        <v>43803</v>
      </c>
      <c r="L1722" s="19">
        <v>44681</v>
      </c>
      <c r="M1722" s="36" t="s">
        <v>48</v>
      </c>
      <c r="N1722" s="33" t="s">
        <v>600</v>
      </c>
      <c r="O1722" s="31" t="s">
        <v>56</v>
      </c>
      <c r="P1722" s="31" t="s">
        <v>127</v>
      </c>
      <c r="Q1722" s="31" t="s">
        <v>119</v>
      </c>
      <c r="R1722" s="31">
        <v>2019</v>
      </c>
      <c r="S1722" s="113">
        <v>419281.62</v>
      </c>
      <c r="T1722" s="31" t="s">
        <v>49</v>
      </c>
      <c r="U1722" s="33" t="s">
        <v>50</v>
      </c>
      <c r="V1722" s="27">
        <v>1</v>
      </c>
    </row>
    <row r="1723" spans="1:22" ht="25.25" customHeight="1">
      <c r="A1723" s="31" t="s">
        <v>5183</v>
      </c>
      <c r="B1723" s="31" t="s">
        <v>23</v>
      </c>
      <c r="C1723" s="31" t="s">
        <v>24</v>
      </c>
      <c r="D1723" s="36" t="s">
        <v>5184</v>
      </c>
      <c r="E1723" s="11" t="s">
        <v>5185</v>
      </c>
      <c r="F1723" s="33" t="s">
        <v>65</v>
      </c>
      <c r="G1723" s="33" t="s">
        <v>3699</v>
      </c>
      <c r="H1723" s="33" t="s">
        <v>133</v>
      </c>
      <c r="I1723" s="31" t="s">
        <v>116</v>
      </c>
      <c r="J1723" s="34" t="s">
        <v>4715</v>
      </c>
      <c r="K1723" s="9">
        <v>43803</v>
      </c>
      <c r="L1723" s="19">
        <v>44681</v>
      </c>
      <c r="M1723" s="36" t="s">
        <v>48</v>
      </c>
      <c r="N1723" s="32" t="s">
        <v>600</v>
      </c>
      <c r="O1723" s="31" t="s">
        <v>56</v>
      </c>
      <c r="P1723" s="31" t="s">
        <v>127</v>
      </c>
      <c r="Q1723" s="31" t="s">
        <v>119</v>
      </c>
      <c r="R1723" s="31">
        <v>2019</v>
      </c>
      <c r="S1723" s="113">
        <v>419281.62</v>
      </c>
      <c r="T1723" s="31" t="s">
        <v>49</v>
      </c>
      <c r="U1723" s="33" t="s">
        <v>50</v>
      </c>
      <c r="V1723" s="27">
        <v>1</v>
      </c>
    </row>
    <row r="1724" spans="1:22" ht="25.25" customHeight="1">
      <c r="A1724" s="31" t="s">
        <v>5186</v>
      </c>
      <c r="B1724" s="31" t="s">
        <v>23</v>
      </c>
      <c r="C1724" s="31" t="s">
        <v>24</v>
      </c>
      <c r="D1724" s="36" t="s">
        <v>5187</v>
      </c>
      <c r="E1724" s="11" t="s">
        <v>5188</v>
      </c>
      <c r="F1724" s="33" t="s">
        <v>65</v>
      </c>
      <c r="G1724" s="33" t="s">
        <v>3699</v>
      </c>
      <c r="H1724" s="33" t="s">
        <v>133</v>
      </c>
      <c r="I1724" s="31" t="s">
        <v>116</v>
      </c>
      <c r="J1724" s="34" t="s">
        <v>4715</v>
      </c>
      <c r="K1724" s="9">
        <v>43803</v>
      </c>
      <c r="L1724" s="19">
        <v>44681</v>
      </c>
      <c r="M1724" s="36" t="s">
        <v>48</v>
      </c>
      <c r="N1724" s="32" t="s">
        <v>600</v>
      </c>
      <c r="O1724" s="31" t="s">
        <v>56</v>
      </c>
      <c r="P1724" s="31" t="s">
        <v>127</v>
      </c>
      <c r="Q1724" s="31" t="s">
        <v>119</v>
      </c>
      <c r="R1724" s="31">
        <v>2019</v>
      </c>
      <c r="S1724" s="113">
        <v>419281.62</v>
      </c>
      <c r="T1724" s="31" t="s">
        <v>49</v>
      </c>
      <c r="U1724" s="33" t="s">
        <v>50</v>
      </c>
      <c r="V1724" s="27">
        <v>1</v>
      </c>
    </row>
    <row r="1725" spans="1:22" ht="25.25" customHeight="1">
      <c r="A1725" s="40" t="s">
        <v>5189</v>
      </c>
      <c r="B1725" s="26" t="s">
        <v>23</v>
      </c>
      <c r="C1725" s="26" t="s">
        <v>24</v>
      </c>
      <c r="D1725" s="27" t="s">
        <v>5190</v>
      </c>
      <c r="E1725" s="20" t="s">
        <v>5191</v>
      </c>
      <c r="F1725" s="26" t="s">
        <v>65</v>
      </c>
      <c r="G1725" s="26" t="s">
        <v>3699</v>
      </c>
      <c r="H1725" s="26" t="s">
        <v>1227</v>
      </c>
      <c r="I1725" s="26" t="s">
        <v>116</v>
      </c>
      <c r="J1725" s="37" t="s">
        <v>4031</v>
      </c>
      <c r="K1725" s="19">
        <v>43811</v>
      </c>
      <c r="L1725" s="19">
        <v>44681</v>
      </c>
      <c r="M1725" s="27" t="s">
        <v>48</v>
      </c>
      <c r="N1725" s="26" t="s">
        <v>4473</v>
      </c>
      <c r="O1725" s="26" t="s">
        <v>56</v>
      </c>
      <c r="P1725" s="26" t="s">
        <v>127</v>
      </c>
      <c r="Q1725" s="26" t="s">
        <v>119</v>
      </c>
      <c r="R1725" s="26">
        <v>2019</v>
      </c>
      <c r="S1725" s="111">
        <v>419281.62</v>
      </c>
      <c r="T1725" s="26" t="s">
        <v>49</v>
      </c>
      <c r="U1725" s="26" t="s">
        <v>50</v>
      </c>
      <c r="V1725" s="27">
        <v>1</v>
      </c>
    </row>
    <row r="1726" spans="1:22" ht="25.25" customHeight="1">
      <c r="A1726" s="31" t="s">
        <v>5192</v>
      </c>
      <c r="B1726" s="31" t="s">
        <v>23</v>
      </c>
      <c r="C1726" s="31" t="s">
        <v>24</v>
      </c>
      <c r="D1726" s="36" t="s">
        <v>5193</v>
      </c>
      <c r="E1726" s="11" t="s">
        <v>5194</v>
      </c>
      <c r="F1726" s="33" t="s">
        <v>65</v>
      </c>
      <c r="G1726" s="33" t="s">
        <v>3699</v>
      </c>
      <c r="H1726" s="33" t="s">
        <v>1227</v>
      </c>
      <c r="I1726" s="31" t="s">
        <v>116</v>
      </c>
      <c r="J1726" s="41" t="s">
        <v>4031</v>
      </c>
      <c r="K1726" s="6">
        <v>43844</v>
      </c>
      <c r="L1726" s="19">
        <v>44681</v>
      </c>
      <c r="M1726" s="36" t="s">
        <v>48</v>
      </c>
      <c r="N1726" s="33" t="s">
        <v>3834</v>
      </c>
      <c r="O1726" s="31" t="s">
        <v>56</v>
      </c>
      <c r="P1726" s="31" t="s">
        <v>127</v>
      </c>
      <c r="Q1726" s="31" t="s">
        <v>119</v>
      </c>
      <c r="R1726" s="31">
        <v>2019</v>
      </c>
      <c r="S1726" s="113">
        <v>419281.62</v>
      </c>
      <c r="T1726" s="31" t="s">
        <v>49</v>
      </c>
      <c r="U1726" s="33" t="s">
        <v>50</v>
      </c>
      <c r="V1726" s="27">
        <v>1</v>
      </c>
    </row>
    <row r="1727" spans="1:22" ht="25.25" customHeight="1">
      <c r="A1727" s="31" t="s">
        <v>5195</v>
      </c>
      <c r="B1727" s="31" t="s">
        <v>23</v>
      </c>
      <c r="C1727" s="31" t="s">
        <v>24</v>
      </c>
      <c r="D1727" s="36" t="s">
        <v>5196</v>
      </c>
      <c r="E1727" s="11" t="s">
        <v>5197</v>
      </c>
      <c r="F1727" s="33" t="s">
        <v>65</v>
      </c>
      <c r="G1727" s="33" t="s">
        <v>3699</v>
      </c>
      <c r="H1727" s="33" t="s">
        <v>133</v>
      </c>
      <c r="I1727" s="31" t="s">
        <v>116</v>
      </c>
      <c r="J1727" s="34" t="s">
        <v>4715</v>
      </c>
      <c r="K1727" s="9">
        <v>43803</v>
      </c>
      <c r="L1727" s="19">
        <v>44681</v>
      </c>
      <c r="M1727" s="36" t="s">
        <v>48</v>
      </c>
      <c r="N1727" s="32" t="s">
        <v>5198</v>
      </c>
      <c r="O1727" s="31" t="s">
        <v>56</v>
      </c>
      <c r="P1727" s="31" t="s">
        <v>127</v>
      </c>
      <c r="Q1727" s="31" t="s">
        <v>119</v>
      </c>
      <c r="R1727" s="31">
        <v>2019</v>
      </c>
      <c r="S1727" s="113">
        <v>419281.62</v>
      </c>
      <c r="T1727" s="31" t="s">
        <v>49</v>
      </c>
      <c r="U1727" s="33" t="s">
        <v>50</v>
      </c>
      <c r="V1727" s="27">
        <v>1</v>
      </c>
    </row>
    <row r="1728" spans="1:22" ht="25.25" customHeight="1">
      <c r="A1728" s="31" t="s">
        <v>5199</v>
      </c>
      <c r="B1728" s="31" t="s">
        <v>23</v>
      </c>
      <c r="C1728" s="31" t="s">
        <v>24</v>
      </c>
      <c r="D1728" s="36" t="s">
        <v>5200</v>
      </c>
      <c r="E1728" s="11" t="s">
        <v>5201</v>
      </c>
      <c r="F1728" s="33" t="s">
        <v>65</v>
      </c>
      <c r="G1728" s="33" t="s">
        <v>3699</v>
      </c>
      <c r="H1728" s="33" t="s">
        <v>1227</v>
      </c>
      <c r="I1728" s="31" t="s">
        <v>116</v>
      </c>
      <c r="J1728" s="41" t="s">
        <v>4031</v>
      </c>
      <c r="K1728" s="9">
        <v>43843</v>
      </c>
      <c r="L1728" s="19">
        <v>44681</v>
      </c>
      <c r="M1728" s="36" t="s">
        <v>48</v>
      </c>
      <c r="N1728" s="33" t="s">
        <v>467</v>
      </c>
      <c r="O1728" s="31" t="s">
        <v>56</v>
      </c>
      <c r="P1728" s="31" t="s">
        <v>127</v>
      </c>
      <c r="Q1728" s="31" t="s">
        <v>119</v>
      </c>
      <c r="R1728" s="31">
        <v>2019</v>
      </c>
      <c r="S1728" s="113">
        <v>419281.62</v>
      </c>
      <c r="T1728" s="31" t="s">
        <v>49</v>
      </c>
      <c r="U1728" s="33" t="s">
        <v>50</v>
      </c>
      <c r="V1728" s="27">
        <v>1</v>
      </c>
    </row>
    <row r="1729" spans="1:22" ht="25.25" customHeight="1">
      <c r="A1729" s="31" t="s">
        <v>5202</v>
      </c>
      <c r="B1729" s="31" t="s">
        <v>23</v>
      </c>
      <c r="C1729" s="31" t="s">
        <v>24</v>
      </c>
      <c r="D1729" s="36" t="s">
        <v>5203</v>
      </c>
      <c r="E1729" s="11" t="s">
        <v>5204</v>
      </c>
      <c r="F1729" s="33" t="s">
        <v>65</v>
      </c>
      <c r="G1729" s="33" t="s">
        <v>3699</v>
      </c>
      <c r="H1729" s="33" t="s">
        <v>1227</v>
      </c>
      <c r="I1729" s="31" t="s">
        <v>116</v>
      </c>
      <c r="J1729" s="41" t="s">
        <v>4031</v>
      </c>
      <c r="K1729" s="9">
        <v>43843</v>
      </c>
      <c r="L1729" s="19">
        <v>44681</v>
      </c>
      <c r="M1729" s="36" t="s">
        <v>48</v>
      </c>
      <c r="N1729" s="33" t="s">
        <v>467</v>
      </c>
      <c r="O1729" s="31" t="s">
        <v>56</v>
      </c>
      <c r="P1729" s="31" t="s">
        <v>127</v>
      </c>
      <c r="Q1729" s="31" t="s">
        <v>119</v>
      </c>
      <c r="R1729" s="31">
        <v>2019</v>
      </c>
      <c r="S1729" s="113">
        <v>419281.62</v>
      </c>
      <c r="T1729" s="31" t="s">
        <v>49</v>
      </c>
      <c r="U1729" s="33" t="s">
        <v>50</v>
      </c>
      <c r="V1729" s="27">
        <v>1</v>
      </c>
    </row>
    <row r="1730" spans="1:22" ht="25.25" customHeight="1">
      <c r="A1730" s="31" t="s">
        <v>5205</v>
      </c>
      <c r="B1730" s="31" t="s">
        <v>23</v>
      </c>
      <c r="C1730" s="31" t="s">
        <v>24</v>
      </c>
      <c r="D1730" s="36" t="s">
        <v>5206</v>
      </c>
      <c r="E1730" s="11" t="s">
        <v>5207</v>
      </c>
      <c r="F1730" s="33" t="s">
        <v>65</v>
      </c>
      <c r="G1730" s="33" t="s">
        <v>3699</v>
      </c>
      <c r="H1730" s="33" t="s">
        <v>133</v>
      </c>
      <c r="I1730" s="31" t="s">
        <v>116</v>
      </c>
      <c r="J1730" s="34" t="s">
        <v>4715</v>
      </c>
      <c r="K1730" s="9">
        <v>43803</v>
      </c>
      <c r="L1730" s="19">
        <v>44681</v>
      </c>
      <c r="M1730" s="36" t="s">
        <v>48</v>
      </c>
      <c r="N1730" s="32" t="s">
        <v>600</v>
      </c>
      <c r="O1730" s="31" t="s">
        <v>56</v>
      </c>
      <c r="P1730" s="31" t="s">
        <v>127</v>
      </c>
      <c r="Q1730" s="31" t="s">
        <v>119</v>
      </c>
      <c r="R1730" s="31">
        <v>2019</v>
      </c>
      <c r="S1730" s="113">
        <v>419281.62</v>
      </c>
      <c r="T1730" s="31" t="s">
        <v>49</v>
      </c>
      <c r="U1730" s="33" t="s">
        <v>50</v>
      </c>
      <c r="V1730" s="27">
        <v>1</v>
      </c>
    </row>
    <row r="1731" spans="1:22" ht="25.25" customHeight="1">
      <c r="A1731" s="31" t="s">
        <v>5208</v>
      </c>
      <c r="B1731" s="31" t="s">
        <v>23</v>
      </c>
      <c r="C1731" s="31" t="s">
        <v>24</v>
      </c>
      <c r="D1731" s="36" t="s">
        <v>5209</v>
      </c>
      <c r="E1731" s="11" t="s">
        <v>5210</v>
      </c>
      <c r="F1731" s="33" t="s">
        <v>65</v>
      </c>
      <c r="G1731" s="33" t="s">
        <v>3699</v>
      </c>
      <c r="H1731" s="33" t="s">
        <v>1227</v>
      </c>
      <c r="I1731" s="31" t="s">
        <v>116</v>
      </c>
      <c r="J1731" s="41" t="s">
        <v>4031</v>
      </c>
      <c r="K1731" s="9">
        <v>43803</v>
      </c>
      <c r="L1731" s="19">
        <v>44681</v>
      </c>
      <c r="M1731" s="36" t="s">
        <v>48</v>
      </c>
      <c r="N1731" s="33" t="s">
        <v>3834</v>
      </c>
      <c r="O1731" s="31" t="s">
        <v>56</v>
      </c>
      <c r="P1731" s="31" t="s">
        <v>127</v>
      </c>
      <c r="Q1731" s="31" t="s">
        <v>119</v>
      </c>
      <c r="R1731" s="31">
        <v>2019</v>
      </c>
      <c r="S1731" s="113">
        <v>419281.62</v>
      </c>
      <c r="T1731" s="31" t="s">
        <v>49</v>
      </c>
      <c r="U1731" s="33" t="s">
        <v>50</v>
      </c>
      <c r="V1731" s="27">
        <v>1</v>
      </c>
    </row>
    <row r="1732" spans="1:22" ht="25.25" customHeight="1">
      <c r="A1732" s="31" t="s">
        <v>5211</v>
      </c>
      <c r="B1732" s="31" t="s">
        <v>23</v>
      </c>
      <c r="C1732" s="31" t="s">
        <v>24</v>
      </c>
      <c r="D1732" s="36" t="s">
        <v>5212</v>
      </c>
      <c r="E1732" s="11" t="s">
        <v>5213</v>
      </c>
      <c r="F1732" s="33" t="s">
        <v>65</v>
      </c>
      <c r="G1732" s="33" t="s">
        <v>3699</v>
      </c>
      <c r="H1732" s="33" t="s">
        <v>133</v>
      </c>
      <c r="I1732" s="31" t="s">
        <v>116</v>
      </c>
      <c r="J1732" s="34" t="s">
        <v>4715</v>
      </c>
      <c r="K1732" s="9">
        <v>43803</v>
      </c>
      <c r="L1732" s="19">
        <v>44681</v>
      </c>
      <c r="M1732" s="36" t="s">
        <v>48</v>
      </c>
      <c r="N1732" s="32" t="s">
        <v>600</v>
      </c>
      <c r="O1732" s="31" t="s">
        <v>56</v>
      </c>
      <c r="P1732" s="31" t="s">
        <v>127</v>
      </c>
      <c r="Q1732" s="31" t="s">
        <v>119</v>
      </c>
      <c r="R1732" s="31">
        <v>2019</v>
      </c>
      <c r="S1732" s="113">
        <v>419281.62</v>
      </c>
      <c r="T1732" s="31" t="s">
        <v>49</v>
      </c>
      <c r="U1732" s="33" t="s">
        <v>50</v>
      </c>
      <c r="V1732" s="27">
        <v>1</v>
      </c>
    </row>
    <row r="1733" spans="1:22" ht="25.25" customHeight="1">
      <c r="A1733" s="31" t="s">
        <v>5214</v>
      </c>
      <c r="B1733" s="31" t="s">
        <v>23</v>
      </c>
      <c r="C1733" s="31" t="s">
        <v>24</v>
      </c>
      <c r="D1733" s="36" t="s">
        <v>5215</v>
      </c>
      <c r="E1733" s="11" t="s">
        <v>5216</v>
      </c>
      <c r="F1733" s="33" t="s">
        <v>65</v>
      </c>
      <c r="G1733" s="33" t="s">
        <v>3699</v>
      </c>
      <c r="H1733" s="33" t="s">
        <v>1227</v>
      </c>
      <c r="I1733" s="31" t="s">
        <v>116</v>
      </c>
      <c r="J1733" s="41" t="s">
        <v>4031</v>
      </c>
      <c r="K1733" s="9">
        <v>43903</v>
      </c>
      <c r="L1733" s="19">
        <v>44681</v>
      </c>
      <c r="M1733" s="36" t="s">
        <v>48</v>
      </c>
      <c r="N1733" s="33" t="s">
        <v>467</v>
      </c>
      <c r="O1733" s="31" t="s">
        <v>56</v>
      </c>
      <c r="P1733" s="31" t="s">
        <v>127</v>
      </c>
      <c r="Q1733" s="31" t="s">
        <v>119</v>
      </c>
      <c r="R1733" s="31">
        <v>2019</v>
      </c>
      <c r="S1733" s="113">
        <v>419281.62</v>
      </c>
      <c r="T1733" s="31" t="s">
        <v>49</v>
      </c>
      <c r="U1733" s="33" t="s">
        <v>50</v>
      </c>
      <c r="V1733" s="27">
        <v>1</v>
      </c>
    </row>
    <row r="1734" spans="1:22" ht="25.25" customHeight="1">
      <c r="A1734" s="31" t="s">
        <v>5217</v>
      </c>
      <c r="B1734" s="31" t="s">
        <v>23</v>
      </c>
      <c r="C1734" s="31" t="s">
        <v>24</v>
      </c>
      <c r="D1734" s="36" t="s">
        <v>5218</v>
      </c>
      <c r="E1734" s="11" t="s">
        <v>5219</v>
      </c>
      <c r="F1734" s="33" t="s">
        <v>65</v>
      </c>
      <c r="G1734" s="33" t="s">
        <v>3699</v>
      </c>
      <c r="H1734" s="33" t="s">
        <v>133</v>
      </c>
      <c r="I1734" s="31" t="s">
        <v>116</v>
      </c>
      <c r="J1734" s="34" t="s">
        <v>4715</v>
      </c>
      <c r="K1734" s="9">
        <v>43803</v>
      </c>
      <c r="L1734" s="19">
        <v>44681</v>
      </c>
      <c r="M1734" s="36" t="s">
        <v>48</v>
      </c>
      <c r="N1734" s="32" t="s">
        <v>600</v>
      </c>
      <c r="O1734" s="31" t="s">
        <v>56</v>
      </c>
      <c r="P1734" s="31" t="s">
        <v>127</v>
      </c>
      <c r="Q1734" s="31" t="s">
        <v>119</v>
      </c>
      <c r="R1734" s="31">
        <v>2019</v>
      </c>
      <c r="S1734" s="113">
        <v>419281.62</v>
      </c>
      <c r="T1734" s="31" t="s">
        <v>49</v>
      </c>
      <c r="U1734" s="33" t="s">
        <v>50</v>
      </c>
      <c r="V1734" s="27">
        <v>1</v>
      </c>
    </row>
    <row r="1735" spans="1:22" ht="25.25" customHeight="1">
      <c r="A1735" s="26" t="s">
        <v>5220</v>
      </c>
      <c r="B1735" s="27" t="s">
        <v>23</v>
      </c>
      <c r="C1735" s="26" t="s">
        <v>24</v>
      </c>
      <c r="D1735" s="27" t="s">
        <v>5221</v>
      </c>
      <c r="E1735" s="20" t="s">
        <v>5222</v>
      </c>
      <c r="F1735" s="26" t="s">
        <v>65</v>
      </c>
      <c r="G1735" s="26" t="s">
        <v>3699</v>
      </c>
      <c r="H1735" s="26" t="s">
        <v>133</v>
      </c>
      <c r="I1735" s="26" t="s">
        <v>116</v>
      </c>
      <c r="J1735" s="28" t="s">
        <v>4715</v>
      </c>
      <c r="K1735" s="18">
        <v>43817</v>
      </c>
      <c r="L1735" s="19">
        <v>44681</v>
      </c>
      <c r="M1735" s="27" t="s">
        <v>48</v>
      </c>
      <c r="N1735" s="26" t="s">
        <v>600</v>
      </c>
      <c r="O1735" s="26" t="s">
        <v>56</v>
      </c>
      <c r="P1735" s="26" t="s">
        <v>127</v>
      </c>
      <c r="Q1735" s="26" t="s">
        <v>119</v>
      </c>
      <c r="R1735" s="26">
        <v>2019</v>
      </c>
      <c r="S1735" s="112">
        <v>419281.6165</v>
      </c>
      <c r="T1735" s="27" t="s">
        <v>49</v>
      </c>
      <c r="U1735" s="27" t="s">
        <v>50</v>
      </c>
      <c r="V1735" s="27">
        <v>1</v>
      </c>
    </row>
    <row r="1736" spans="1:22" ht="25.25" customHeight="1">
      <c r="A1736" s="31" t="s">
        <v>5223</v>
      </c>
      <c r="B1736" s="31" t="s">
        <v>23</v>
      </c>
      <c r="C1736" s="31" t="s">
        <v>24</v>
      </c>
      <c r="D1736" s="36" t="s">
        <v>5224</v>
      </c>
      <c r="E1736" s="11" t="s">
        <v>5225</v>
      </c>
      <c r="F1736" s="33" t="s">
        <v>65</v>
      </c>
      <c r="G1736" s="33" t="s">
        <v>3699</v>
      </c>
      <c r="H1736" s="33" t="s">
        <v>1227</v>
      </c>
      <c r="I1736" s="31" t="s">
        <v>116</v>
      </c>
      <c r="J1736" s="41" t="s">
        <v>4031</v>
      </c>
      <c r="K1736" s="9">
        <v>43843</v>
      </c>
      <c r="L1736" s="19">
        <v>44681</v>
      </c>
      <c r="M1736" s="36" t="s">
        <v>48</v>
      </c>
      <c r="N1736" s="33" t="s">
        <v>467</v>
      </c>
      <c r="O1736" s="31" t="s">
        <v>56</v>
      </c>
      <c r="P1736" s="31" t="s">
        <v>127</v>
      </c>
      <c r="Q1736" s="31" t="s">
        <v>119</v>
      </c>
      <c r="R1736" s="31">
        <v>2019</v>
      </c>
      <c r="S1736" s="113">
        <v>419281.62</v>
      </c>
      <c r="T1736" s="31" t="s">
        <v>49</v>
      </c>
      <c r="U1736" s="33" t="s">
        <v>50</v>
      </c>
      <c r="V1736" s="27">
        <v>1</v>
      </c>
    </row>
    <row r="1737" spans="1:22" ht="25.25" customHeight="1">
      <c r="A1737" s="31" t="s">
        <v>5226</v>
      </c>
      <c r="B1737" s="31" t="s">
        <v>23</v>
      </c>
      <c r="C1737" s="31" t="s">
        <v>24</v>
      </c>
      <c r="D1737" s="36" t="s">
        <v>5227</v>
      </c>
      <c r="E1737" s="11" t="s">
        <v>5228</v>
      </c>
      <c r="F1737" s="33" t="s">
        <v>65</v>
      </c>
      <c r="G1737" s="33" t="s">
        <v>3699</v>
      </c>
      <c r="H1737" s="33" t="s">
        <v>1227</v>
      </c>
      <c r="I1737" s="31" t="s">
        <v>116</v>
      </c>
      <c r="J1737" s="41" t="s">
        <v>4031</v>
      </c>
      <c r="K1737" s="9">
        <v>43803</v>
      </c>
      <c r="L1737" s="19">
        <v>44681</v>
      </c>
      <c r="M1737" s="36" t="s">
        <v>48</v>
      </c>
      <c r="N1737" s="32" t="s">
        <v>3834</v>
      </c>
      <c r="O1737" s="31" t="s">
        <v>56</v>
      </c>
      <c r="P1737" s="31" t="s">
        <v>127</v>
      </c>
      <c r="Q1737" s="31" t="s">
        <v>119</v>
      </c>
      <c r="R1737" s="31">
        <v>2019</v>
      </c>
      <c r="S1737" s="113">
        <v>419281.62</v>
      </c>
      <c r="T1737" s="31" t="s">
        <v>49</v>
      </c>
      <c r="U1737" s="33" t="s">
        <v>50</v>
      </c>
      <c r="V1737" s="27">
        <v>1</v>
      </c>
    </row>
    <row r="1738" spans="1:22" ht="25.25" customHeight="1">
      <c r="A1738" s="31" t="s">
        <v>5229</v>
      </c>
      <c r="B1738" s="31" t="s">
        <v>23</v>
      </c>
      <c r="C1738" s="31" t="s">
        <v>24</v>
      </c>
      <c r="D1738" s="36" t="s">
        <v>5230</v>
      </c>
      <c r="E1738" s="11" t="s">
        <v>5231</v>
      </c>
      <c r="F1738" s="33" t="s">
        <v>65</v>
      </c>
      <c r="G1738" s="33" t="s">
        <v>3699</v>
      </c>
      <c r="H1738" s="33" t="s">
        <v>133</v>
      </c>
      <c r="I1738" s="31" t="s">
        <v>116</v>
      </c>
      <c r="J1738" s="34" t="s">
        <v>4715</v>
      </c>
      <c r="K1738" s="9">
        <v>43803</v>
      </c>
      <c r="L1738" s="19">
        <v>44681</v>
      </c>
      <c r="M1738" s="36" t="s">
        <v>48</v>
      </c>
      <c r="N1738" s="32" t="s">
        <v>600</v>
      </c>
      <c r="O1738" s="31" t="s">
        <v>56</v>
      </c>
      <c r="P1738" s="31" t="s">
        <v>127</v>
      </c>
      <c r="Q1738" s="31" t="s">
        <v>119</v>
      </c>
      <c r="R1738" s="31">
        <v>2019</v>
      </c>
      <c r="S1738" s="113">
        <v>419281.62</v>
      </c>
      <c r="T1738" s="31" t="s">
        <v>49</v>
      </c>
      <c r="U1738" s="33" t="s">
        <v>50</v>
      </c>
      <c r="V1738" s="27">
        <v>1</v>
      </c>
    </row>
    <row r="1739" spans="1:22" ht="25.25" customHeight="1">
      <c r="A1739" s="31" t="s">
        <v>5232</v>
      </c>
      <c r="B1739" s="32" t="s">
        <v>23</v>
      </c>
      <c r="C1739" s="31" t="s">
        <v>24</v>
      </c>
      <c r="D1739" s="36" t="s">
        <v>5233</v>
      </c>
      <c r="E1739" s="11" t="s">
        <v>5234</v>
      </c>
      <c r="F1739" s="36" t="s">
        <v>121</v>
      </c>
      <c r="G1739" s="31" t="s">
        <v>640</v>
      </c>
      <c r="H1739" s="32" t="s">
        <v>273</v>
      </c>
      <c r="I1739" s="31" t="s">
        <v>116</v>
      </c>
      <c r="J1739" s="34" t="s">
        <v>2795</v>
      </c>
      <c r="K1739" s="6">
        <v>43733</v>
      </c>
      <c r="L1739" s="19">
        <v>44681</v>
      </c>
      <c r="M1739" s="36" t="s">
        <v>4455</v>
      </c>
      <c r="N1739" s="36" t="s">
        <v>5235</v>
      </c>
      <c r="O1739" s="36" t="s">
        <v>287</v>
      </c>
      <c r="P1739" s="36" t="s">
        <v>127</v>
      </c>
      <c r="Q1739" s="36" t="s">
        <v>194</v>
      </c>
      <c r="R1739" s="36">
        <v>2019</v>
      </c>
      <c r="S1739" s="43">
        <v>619500</v>
      </c>
      <c r="T1739" s="36" t="s">
        <v>4459</v>
      </c>
      <c r="U1739" s="36" t="s">
        <v>4460</v>
      </c>
      <c r="V1739" s="27">
        <v>1</v>
      </c>
    </row>
    <row r="1740" spans="1:22" ht="25.25" customHeight="1">
      <c r="A1740" s="26" t="s">
        <v>5236</v>
      </c>
      <c r="B1740" s="27" t="s">
        <v>23</v>
      </c>
      <c r="C1740" s="27" t="s">
        <v>24</v>
      </c>
      <c r="D1740" s="27" t="s">
        <v>5237</v>
      </c>
      <c r="E1740" s="20" t="s">
        <v>5238</v>
      </c>
      <c r="F1740" s="93" t="s">
        <v>714</v>
      </c>
      <c r="G1740" s="29" t="s">
        <v>2048</v>
      </c>
      <c r="H1740" s="27" t="s">
        <v>1133</v>
      </c>
      <c r="I1740" s="26" t="s">
        <v>30</v>
      </c>
      <c r="J1740" s="28" t="s">
        <v>4850</v>
      </c>
      <c r="K1740" s="19">
        <v>43749</v>
      </c>
      <c r="L1740" s="19">
        <v>44681</v>
      </c>
      <c r="M1740" s="114" t="s">
        <v>100</v>
      </c>
      <c r="N1740" s="26" t="s">
        <v>32</v>
      </c>
      <c r="O1740" s="26" t="s">
        <v>287</v>
      </c>
      <c r="P1740" s="27" t="s">
        <v>385</v>
      </c>
      <c r="Q1740" s="27" t="s">
        <v>289</v>
      </c>
      <c r="R1740" s="26">
        <v>2019</v>
      </c>
      <c r="S1740" s="22">
        <v>154800</v>
      </c>
      <c r="T1740" s="27" t="s">
        <v>102</v>
      </c>
      <c r="U1740" s="27" t="s">
        <v>37</v>
      </c>
      <c r="V1740" s="27">
        <v>1</v>
      </c>
    </row>
    <row r="1741" spans="1:22" ht="25.25" customHeight="1">
      <c r="A1741" s="40" t="s">
        <v>5239</v>
      </c>
      <c r="B1741" s="27" t="s">
        <v>23</v>
      </c>
      <c r="C1741" s="27" t="s">
        <v>1219</v>
      </c>
      <c r="D1741" s="26" t="s">
        <v>5240</v>
      </c>
      <c r="E1741" s="30" t="s">
        <v>5241</v>
      </c>
      <c r="F1741" s="26" t="s">
        <v>482</v>
      </c>
      <c r="G1741" s="27" t="s">
        <v>247</v>
      </c>
      <c r="H1741" s="26" t="s">
        <v>1227</v>
      </c>
      <c r="I1741" s="26" t="s">
        <v>116</v>
      </c>
      <c r="J1741" s="37" t="s">
        <v>5242</v>
      </c>
      <c r="K1741" s="19">
        <v>43742</v>
      </c>
      <c r="L1741" s="19">
        <v>44681</v>
      </c>
      <c r="M1741" s="27" t="s">
        <v>48</v>
      </c>
      <c r="N1741" s="27" t="s">
        <v>4036</v>
      </c>
      <c r="O1741" s="27" t="s">
        <v>34</v>
      </c>
      <c r="P1741" s="27" t="s">
        <v>127</v>
      </c>
      <c r="Q1741" s="27" t="s">
        <v>119</v>
      </c>
      <c r="R1741" s="27">
        <v>2019</v>
      </c>
      <c r="S1741" s="50">
        <v>491593.05300000001</v>
      </c>
      <c r="T1741" s="26" t="s">
        <v>49</v>
      </c>
      <c r="U1741" s="26" t="s">
        <v>326</v>
      </c>
      <c r="V1741" s="27">
        <v>1</v>
      </c>
    </row>
    <row r="1742" spans="1:22" ht="25.25" customHeight="1">
      <c r="A1742" s="26" t="s">
        <v>5243</v>
      </c>
      <c r="B1742" s="27" t="s">
        <v>23</v>
      </c>
      <c r="C1742" s="26" t="s">
        <v>24</v>
      </c>
      <c r="D1742" s="26" t="s">
        <v>5244</v>
      </c>
      <c r="E1742" s="30" t="s">
        <v>5245</v>
      </c>
      <c r="F1742" s="26" t="s">
        <v>482</v>
      </c>
      <c r="G1742" s="27" t="s">
        <v>247</v>
      </c>
      <c r="H1742" s="26" t="s">
        <v>1227</v>
      </c>
      <c r="I1742" s="26" t="s">
        <v>116</v>
      </c>
      <c r="J1742" s="37" t="s">
        <v>4031</v>
      </c>
      <c r="K1742" s="18">
        <v>43770</v>
      </c>
      <c r="L1742" s="19">
        <v>44681</v>
      </c>
      <c r="M1742" s="26" t="s">
        <v>48</v>
      </c>
      <c r="N1742" s="27" t="s">
        <v>5246</v>
      </c>
      <c r="O1742" s="26" t="s">
        <v>34</v>
      </c>
      <c r="P1742" s="26" t="s">
        <v>127</v>
      </c>
      <c r="Q1742" s="26" t="s">
        <v>250</v>
      </c>
      <c r="R1742" s="26">
        <v>2019</v>
      </c>
      <c r="S1742" s="50">
        <v>491593.05300000001</v>
      </c>
      <c r="T1742" s="27" t="s">
        <v>49</v>
      </c>
      <c r="U1742" s="27" t="s">
        <v>50</v>
      </c>
      <c r="V1742" s="27">
        <v>1</v>
      </c>
    </row>
    <row r="1743" spans="1:22" ht="25.25" customHeight="1">
      <c r="A1743" s="31" t="s">
        <v>5247</v>
      </c>
      <c r="B1743" s="32" t="s">
        <v>23</v>
      </c>
      <c r="C1743" s="31" t="s">
        <v>24</v>
      </c>
      <c r="D1743" s="33" t="s">
        <v>5248</v>
      </c>
      <c r="E1743" s="13" t="s">
        <v>5249</v>
      </c>
      <c r="F1743" s="33" t="s">
        <v>482</v>
      </c>
      <c r="G1743" s="32" t="s">
        <v>247</v>
      </c>
      <c r="H1743" s="33" t="s">
        <v>1227</v>
      </c>
      <c r="I1743" s="31" t="s">
        <v>116</v>
      </c>
      <c r="J1743" s="41" t="s">
        <v>4031</v>
      </c>
      <c r="K1743" s="6">
        <v>43766</v>
      </c>
      <c r="L1743" s="19">
        <v>44681</v>
      </c>
      <c r="M1743" s="32" t="s">
        <v>48</v>
      </c>
      <c r="N1743" s="32" t="s">
        <v>4036</v>
      </c>
      <c r="O1743" s="32" t="s">
        <v>34</v>
      </c>
      <c r="P1743" s="32" t="s">
        <v>127</v>
      </c>
      <c r="Q1743" s="32" t="s">
        <v>250</v>
      </c>
      <c r="R1743" s="32">
        <v>2019</v>
      </c>
      <c r="S1743" s="49">
        <v>491593.05300000001</v>
      </c>
      <c r="T1743" s="36" t="s">
        <v>49</v>
      </c>
      <c r="U1743" s="36" t="s">
        <v>50</v>
      </c>
      <c r="V1743" s="27">
        <v>1</v>
      </c>
    </row>
    <row r="1744" spans="1:22" ht="25.25" customHeight="1">
      <c r="A1744" s="31" t="s">
        <v>5250</v>
      </c>
      <c r="B1744" s="32" t="s">
        <v>23</v>
      </c>
      <c r="C1744" s="31" t="s">
        <v>24</v>
      </c>
      <c r="D1744" s="33" t="s">
        <v>5251</v>
      </c>
      <c r="E1744" s="13" t="s">
        <v>5252</v>
      </c>
      <c r="F1744" s="33" t="s">
        <v>482</v>
      </c>
      <c r="G1744" s="32" t="s">
        <v>247</v>
      </c>
      <c r="H1744" s="33" t="s">
        <v>1227</v>
      </c>
      <c r="I1744" s="31" t="s">
        <v>116</v>
      </c>
      <c r="J1744" s="41" t="s">
        <v>4031</v>
      </c>
      <c r="K1744" s="6">
        <v>43766</v>
      </c>
      <c r="L1744" s="19">
        <v>44681</v>
      </c>
      <c r="M1744" s="32" t="s">
        <v>48</v>
      </c>
      <c r="N1744" s="32" t="s">
        <v>4036</v>
      </c>
      <c r="O1744" s="32" t="s">
        <v>34</v>
      </c>
      <c r="P1744" s="32" t="s">
        <v>127</v>
      </c>
      <c r="Q1744" s="32" t="s">
        <v>250</v>
      </c>
      <c r="R1744" s="32">
        <v>2019</v>
      </c>
      <c r="S1744" s="49">
        <v>491593.05300000001</v>
      </c>
      <c r="T1744" s="36" t="s">
        <v>49</v>
      </c>
      <c r="U1744" s="36" t="s">
        <v>50</v>
      </c>
      <c r="V1744" s="27">
        <v>1</v>
      </c>
    </row>
    <row r="1745" spans="1:22" ht="25.25" customHeight="1">
      <c r="A1745" s="26" t="s">
        <v>5253</v>
      </c>
      <c r="B1745" s="27" t="s">
        <v>23</v>
      </c>
      <c r="C1745" s="26" t="s">
        <v>24</v>
      </c>
      <c r="D1745" s="26" t="s">
        <v>5254</v>
      </c>
      <c r="E1745" s="30" t="s">
        <v>5255</v>
      </c>
      <c r="F1745" s="26" t="s">
        <v>482</v>
      </c>
      <c r="G1745" s="27" t="s">
        <v>247</v>
      </c>
      <c r="H1745" s="26" t="s">
        <v>1227</v>
      </c>
      <c r="I1745" s="26" t="s">
        <v>116</v>
      </c>
      <c r="J1745" s="37" t="s">
        <v>4031</v>
      </c>
      <c r="K1745" s="18">
        <v>43770</v>
      </c>
      <c r="L1745" s="19">
        <v>44681</v>
      </c>
      <c r="M1745" s="26" t="s">
        <v>48</v>
      </c>
      <c r="N1745" s="27" t="s">
        <v>5246</v>
      </c>
      <c r="O1745" s="26" t="s">
        <v>34</v>
      </c>
      <c r="P1745" s="26" t="s">
        <v>127</v>
      </c>
      <c r="Q1745" s="26" t="s">
        <v>250</v>
      </c>
      <c r="R1745" s="26">
        <v>2019</v>
      </c>
      <c r="S1745" s="50">
        <v>491593.05300000001</v>
      </c>
      <c r="T1745" s="27" t="s">
        <v>49</v>
      </c>
      <c r="U1745" s="27" t="s">
        <v>50</v>
      </c>
      <c r="V1745" s="27">
        <v>1</v>
      </c>
    </row>
    <row r="1746" spans="1:22" ht="25.25" customHeight="1">
      <c r="A1746" s="26" t="s">
        <v>5256</v>
      </c>
      <c r="B1746" s="26" t="s">
        <v>23</v>
      </c>
      <c r="C1746" s="26" t="s">
        <v>1219</v>
      </c>
      <c r="D1746" s="26" t="s">
        <v>5257</v>
      </c>
      <c r="E1746" s="30" t="s">
        <v>5258</v>
      </c>
      <c r="F1746" s="26" t="s">
        <v>482</v>
      </c>
      <c r="G1746" s="27" t="s">
        <v>247</v>
      </c>
      <c r="H1746" s="26" t="s">
        <v>1227</v>
      </c>
      <c r="I1746" s="26" t="s">
        <v>116</v>
      </c>
      <c r="J1746" s="37" t="s">
        <v>5242</v>
      </c>
      <c r="K1746" s="19">
        <v>43752</v>
      </c>
      <c r="L1746" s="19">
        <v>44681</v>
      </c>
      <c r="M1746" s="27" t="s">
        <v>48</v>
      </c>
      <c r="N1746" s="27" t="s">
        <v>4036</v>
      </c>
      <c r="O1746" s="27" t="s">
        <v>34</v>
      </c>
      <c r="P1746" s="27" t="s">
        <v>127</v>
      </c>
      <c r="Q1746" s="27" t="s">
        <v>119</v>
      </c>
      <c r="R1746" s="27">
        <v>2019</v>
      </c>
      <c r="S1746" s="50">
        <v>491593.05300000001</v>
      </c>
      <c r="T1746" s="26" t="s">
        <v>49</v>
      </c>
      <c r="U1746" s="26" t="s">
        <v>326</v>
      </c>
      <c r="V1746" s="27">
        <v>1</v>
      </c>
    </row>
    <row r="1747" spans="1:22" ht="25.25" customHeight="1">
      <c r="A1747" s="85" t="s">
        <v>5259</v>
      </c>
      <c r="B1747" s="31" t="s">
        <v>23</v>
      </c>
      <c r="C1747" s="31" t="s">
        <v>24</v>
      </c>
      <c r="D1747" s="33" t="s">
        <v>5260</v>
      </c>
      <c r="E1747" s="13" t="s">
        <v>5261</v>
      </c>
      <c r="F1747" s="33" t="s">
        <v>482</v>
      </c>
      <c r="G1747" s="32" t="s">
        <v>247</v>
      </c>
      <c r="H1747" s="33" t="s">
        <v>1227</v>
      </c>
      <c r="I1747" s="31" t="s">
        <v>116</v>
      </c>
      <c r="J1747" s="41" t="s">
        <v>5242</v>
      </c>
      <c r="K1747" s="9">
        <v>43742</v>
      </c>
      <c r="L1747" s="19">
        <v>44681</v>
      </c>
      <c r="M1747" s="32" t="s">
        <v>48</v>
      </c>
      <c r="N1747" s="32" t="s">
        <v>4036</v>
      </c>
      <c r="O1747" s="32" t="s">
        <v>34</v>
      </c>
      <c r="P1747" s="32" t="s">
        <v>127</v>
      </c>
      <c r="Q1747" s="32" t="s">
        <v>119</v>
      </c>
      <c r="R1747" s="32">
        <v>2019</v>
      </c>
      <c r="S1747" s="49">
        <v>491593.05300000001</v>
      </c>
      <c r="T1747" s="31" t="s">
        <v>49</v>
      </c>
      <c r="U1747" s="31" t="s">
        <v>326</v>
      </c>
      <c r="V1747" s="27">
        <v>1</v>
      </c>
    </row>
    <row r="1748" spans="1:22" ht="25.25" customHeight="1">
      <c r="A1748" s="85" t="s">
        <v>5262</v>
      </c>
      <c r="B1748" s="31" t="s">
        <v>23</v>
      </c>
      <c r="C1748" s="31" t="s">
        <v>24</v>
      </c>
      <c r="D1748" s="33" t="s">
        <v>5263</v>
      </c>
      <c r="E1748" s="13" t="s">
        <v>5264</v>
      </c>
      <c r="F1748" s="33" t="s">
        <v>482</v>
      </c>
      <c r="G1748" s="32" t="s">
        <v>247</v>
      </c>
      <c r="H1748" s="33" t="s">
        <v>1227</v>
      </c>
      <c r="I1748" s="31" t="s">
        <v>116</v>
      </c>
      <c r="J1748" s="41" t="s">
        <v>5242</v>
      </c>
      <c r="K1748" s="9">
        <v>43742</v>
      </c>
      <c r="L1748" s="19">
        <v>44681</v>
      </c>
      <c r="M1748" s="32" t="s">
        <v>48</v>
      </c>
      <c r="N1748" s="32" t="s">
        <v>4036</v>
      </c>
      <c r="O1748" s="32" t="s">
        <v>34</v>
      </c>
      <c r="P1748" s="32" t="s">
        <v>127</v>
      </c>
      <c r="Q1748" s="32" t="s">
        <v>119</v>
      </c>
      <c r="R1748" s="32">
        <v>2019</v>
      </c>
      <c r="S1748" s="49">
        <v>491593.05300000001</v>
      </c>
      <c r="T1748" s="31" t="s">
        <v>49</v>
      </c>
      <c r="U1748" s="31" t="s">
        <v>326</v>
      </c>
      <c r="V1748" s="27">
        <v>1</v>
      </c>
    </row>
    <row r="1749" spans="1:22" ht="25.25" customHeight="1">
      <c r="A1749" s="31" t="s">
        <v>5265</v>
      </c>
      <c r="B1749" s="32" t="s">
        <v>23</v>
      </c>
      <c r="C1749" s="31" t="s">
        <v>24</v>
      </c>
      <c r="D1749" s="33" t="s">
        <v>5266</v>
      </c>
      <c r="E1749" s="13" t="s">
        <v>5267</v>
      </c>
      <c r="F1749" s="33" t="s">
        <v>482</v>
      </c>
      <c r="G1749" s="32" t="s">
        <v>247</v>
      </c>
      <c r="H1749" s="33" t="s">
        <v>1227</v>
      </c>
      <c r="I1749" s="31" t="s">
        <v>116</v>
      </c>
      <c r="J1749" s="41" t="s">
        <v>4031</v>
      </c>
      <c r="K1749" s="6">
        <v>43766</v>
      </c>
      <c r="L1749" s="19">
        <v>44681</v>
      </c>
      <c r="M1749" s="32" t="s">
        <v>48</v>
      </c>
      <c r="N1749" s="36" t="s">
        <v>32</v>
      </c>
      <c r="O1749" s="32" t="s">
        <v>34</v>
      </c>
      <c r="P1749" s="32" t="s">
        <v>127</v>
      </c>
      <c r="Q1749" s="32" t="s">
        <v>250</v>
      </c>
      <c r="R1749" s="32">
        <v>2019</v>
      </c>
      <c r="S1749" s="49">
        <v>491593.05300000001</v>
      </c>
      <c r="T1749" s="36" t="s">
        <v>49</v>
      </c>
      <c r="U1749" s="36" t="s">
        <v>50</v>
      </c>
      <c r="V1749" s="27">
        <v>1</v>
      </c>
    </row>
    <row r="1750" spans="1:22" ht="25.25" customHeight="1">
      <c r="A1750" s="26" t="s">
        <v>5268</v>
      </c>
      <c r="B1750" s="26" t="s">
        <v>23</v>
      </c>
      <c r="C1750" s="26" t="s">
        <v>1219</v>
      </c>
      <c r="D1750" s="26" t="s">
        <v>5269</v>
      </c>
      <c r="E1750" s="30" t="s">
        <v>5270</v>
      </c>
      <c r="F1750" s="26" t="s">
        <v>482</v>
      </c>
      <c r="G1750" s="27" t="s">
        <v>247</v>
      </c>
      <c r="H1750" s="26" t="s">
        <v>1227</v>
      </c>
      <c r="I1750" s="26" t="s">
        <v>116</v>
      </c>
      <c r="J1750" s="37" t="s">
        <v>5242</v>
      </c>
      <c r="K1750" s="19">
        <v>43752</v>
      </c>
      <c r="L1750" s="19">
        <v>44681</v>
      </c>
      <c r="M1750" s="27" t="s">
        <v>48</v>
      </c>
      <c r="N1750" s="27" t="s">
        <v>4036</v>
      </c>
      <c r="O1750" s="27" t="s">
        <v>34</v>
      </c>
      <c r="P1750" s="27" t="s">
        <v>127</v>
      </c>
      <c r="Q1750" s="27" t="s">
        <v>119</v>
      </c>
      <c r="R1750" s="27">
        <v>2019</v>
      </c>
      <c r="S1750" s="50">
        <v>491593.05300000001</v>
      </c>
      <c r="T1750" s="26" t="s">
        <v>49</v>
      </c>
      <c r="U1750" s="26" t="s">
        <v>326</v>
      </c>
      <c r="V1750" s="27">
        <v>1</v>
      </c>
    </row>
    <row r="1751" spans="1:22" ht="25.25" customHeight="1">
      <c r="A1751" s="26" t="s">
        <v>5271</v>
      </c>
      <c r="B1751" s="27" t="s">
        <v>23</v>
      </c>
      <c r="C1751" s="27" t="s">
        <v>24</v>
      </c>
      <c r="D1751" s="26" t="s">
        <v>5272</v>
      </c>
      <c r="E1751" s="30" t="s">
        <v>5273</v>
      </c>
      <c r="F1751" s="26" t="s">
        <v>482</v>
      </c>
      <c r="G1751" s="27" t="s">
        <v>247</v>
      </c>
      <c r="H1751" s="26" t="s">
        <v>1227</v>
      </c>
      <c r="I1751" s="26" t="s">
        <v>116</v>
      </c>
      <c r="J1751" s="37" t="s">
        <v>4031</v>
      </c>
      <c r="K1751" s="18">
        <v>43770</v>
      </c>
      <c r="L1751" s="19">
        <v>44681</v>
      </c>
      <c r="M1751" s="26" t="s">
        <v>48</v>
      </c>
      <c r="N1751" s="27" t="s">
        <v>4056</v>
      </c>
      <c r="O1751" s="26" t="s">
        <v>34</v>
      </c>
      <c r="P1751" s="26" t="s">
        <v>127</v>
      </c>
      <c r="Q1751" s="26" t="s">
        <v>250</v>
      </c>
      <c r="R1751" s="26">
        <v>2019</v>
      </c>
      <c r="S1751" s="50">
        <v>491593.05300000001</v>
      </c>
      <c r="T1751" s="27" t="s">
        <v>49</v>
      </c>
      <c r="U1751" s="27" t="s">
        <v>50</v>
      </c>
      <c r="V1751" s="27">
        <v>1</v>
      </c>
    </row>
    <row r="1752" spans="1:22" ht="25.25" customHeight="1">
      <c r="A1752" s="31" t="s">
        <v>5274</v>
      </c>
      <c r="B1752" s="32" t="s">
        <v>23</v>
      </c>
      <c r="C1752" s="31" t="s">
        <v>24</v>
      </c>
      <c r="D1752" s="33" t="s">
        <v>5275</v>
      </c>
      <c r="E1752" s="13" t="s">
        <v>5276</v>
      </c>
      <c r="F1752" s="33" t="s">
        <v>482</v>
      </c>
      <c r="G1752" s="32" t="s">
        <v>247</v>
      </c>
      <c r="H1752" s="33" t="s">
        <v>1227</v>
      </c>
      <c r="I1752" s="31" t="s">
        <v>116</v>
      </c>
      <c r="J1752" s="41" t="s">
        <v>4031</v>
      </c>
      <c r="K1752" s="6">
        <v>43766</v>
      </c>
      <c r="L1752" s="19">
        <v>44681</v>
      </c>
      <c r="M1752" s="32" t="s">
        <v>48</v>
      </c>
      <c r="N1752" s="32" t="s">
        <v>4036</v>
      </c>
      <c r="O1752" s="32" t="s">
        <v>34</v>
      </c>
      <c r="P1752" s="32" t="s">
        <v>127</v>
      </c>
      <c r="Q1752" s="32" t="s">
        <v>250</v>
      </c>
      <c r="R1752" s="32">
        <v>2019</v>
      </c>
      <c r="S1752" s="49">
        <v>491593.05300000001</v>
      </c>
      <c r="T1752" s="36" t="s">
        <v>49</v>
      </c>
      <c r="U1752" s="36" t="s">
        <v>50</v>
      </c>
      <c r="V1752" s="27">
        <v>1</v>
      </c>
    </row>
    <row r="1753" spans="1:22" ht="25.25" customHeight="1">
      <c r="A1753" s="26" t="s">
        <v>5277</v>
      </c>
      <c r="B1753" s="26" t="s">
        <v>23</v>
      </c>
      <c r="C1753" s="26" t="s">
        <v>24</v>
      </c>
      <c r="D1753" s="26" t="s">
        <v>5278</v>
      </c>
      <c r="E1753" s="30" t="s">
        <v>5279</v>
      </c>
      <c r="F1753" s="26" t="s">
        <v>121</v>
      </c>
      <c r="G1753" s="27" t="s">
        <v>283</v>
      </c>
      <c r="H1753" s="26" t="s">
        <v>4030</v>
      </c>
      <c r="I1753" s="26" t="s">
        <v>116</v>
      </c>
      <c r="J1753" s="37" t="s">
        <v>4031</v>
      </c>
      <c r="K1753" s="18">
        <v>43774</v>
      </c>
      <c r="L1753" s="19">
        <v>44681</v>
      </c>
      <c r="M1753" s="26" t="s">
        <v>48</v>
      </c>
      <c r="N1753" s="27" t="s">
        <v>5280</v>
      </c>
      <c r="O1753" s="26" t="s">
        <v>287</v>
      </c>
      <c r="P1753" s="26" t="s">
        <v>288</v>
      </c>
      <c r="Q1753" s="26" t="s">
        <v>289</v>
      </c>
      <c r="R1753" s="26">
        <v>2019</v>
      </c>
      <c r="S1753" s="22">
        <v>285573.10600000003</v>
      </c>
      <c r="T1753" s="26" t="s">
        <v>49</v>
      </c>
      <c r="U1753" s="26" t="s">
        <v>50</v>
      </c>
      <c r="V1753" s="27">
        <v>1</v>
      </c>
    </row>
    <row r="1754" spans="1:22" ht="25.25" customHeight="1">
      <c r="A1754" s="31" t="s">
        <v>5281</v>
      </c>
      <c r="B1754" s="32" t="s">
        <v>23</v>
      </c>
      <c r="C1754" s="31" t="s">
        <v>24</v>
      </c>
      <c r="D1754" s="31" t="s">
        <v>32</v>
      </c>
      <c r="E1754" s="14" t="s">
        <v>32</v>
      </c>
      <c r="F1754" s="34" t="s">
        <v>121</v>
      </c>
      <c r="G1754" s="32" t="s">
        <v>283</v>
      </c>
      <c r="H1754" s="31" t="s">
        <v>4030</v>
      </c>
      <c r="I1754" s="31" t="s">
        <v>116</v>
      </c>
      <c r="J1754" s="41" t="s">
        <v>4031</v>
      </c>
      <c r="K1754" s="9">
        <v>43524</v>
      </c>
      <c r="L1754" s="19">
        <v>44681</v>
      </c>
      <c r="M1754" s="32" t="s">
        <v>48</v>
      </c>
      <c r="N1754" s="32" t="s">
        <v>5280</v>
      </c>
      <c r="O1754" s="31" t="s">
        <v>287</v>
      </c>
      <c r="P1754" s="33" t="s">
        <v>288</v>
      </c>
      <c r="Q1754" s="33" t="s">
        <v>289</v>
      </c>
      <c r="R1754" s="33">
        <v>2019</v>
      </c>
      <c r="S1754" s="21">
        <v>277687.924</v>
      </c>
      <c r="T1754" s="32" t="s">
        <v>49</v>
      </c>
      <c r="U1754" s="32" t="s">
        <v>50</v>
      </c>
      <c r="V1754" s="27">
        <v>1</v>
      </c>
    </row>
    <row r="1755" spans="1:22" ht="25.25" customHeight="1">
      <c r="A1755" s="26" t="s">
        <v>5282</v>
      </c>
      <c r="B1755" s="26" t="s">
        <v>23</v>
      </c>
      <c r="C1755" s="26" t="s">
        <v>24</v>
      </c>
      <c r="D1755" s="26" t="s">
        <v>5283</v>
      </c>
      <c r="E1755" s="30" t="s">
        <v>5284</v>
      </c>
      <c r="F1755" s="26" t="s">
        <v>121</v>
      </c>
      <c r="G1755" s="27" t="s">
        <v>283</v>
      </c>
      <c r="H1755" s="26" t="s">
        <v>4030</v>
      </c>
      <c r="I1755" s="26" t="s">
        <v>116</v>
      </c>
      <c r="J1755" s="37" t="s">
        <v>4031</v>
      </c>
      <c r="K1755" s="19">
        <v>43774</v>
      </c>
      <c r="L1755" s="19">
        <v>44681</v>
      </c>
      <c r="M1755" s="26" t="s">
        <v>48</v>
      </c>
      <c r="N1755" s="26" t="s">
        <v>5285</v>
      </c>
      <c r="O1755" s="26" t="s">
        <v>287</v>
      </c>
      <c r="P1755" s="26" t="s">
        <v>288</v>
      </c>
      <c r="Q1755" s="26" t="s">
        <v>289</v>
      </c>
      <c r="R1755" s="26">
        <v>2019</v>
      </c>
      <c r="S1755" s="22">
        <v>285573.10600000003</v>
      </c>
      <c r="T1755" s="26" t="s">
        <v>49</v>
      </c>
      <c r="U1755" s="26" t="s">
        <v>50</v>
      </c>
      <c r="V1755" s="27">
        <v>1</v>
      </c>
    </row>
    <row r="1756" spans="1:22" ht="25.25" customHeight="1">
      <c r="A1756" s="26" t="s">
        <v>5286</v>
      </c>
      <c r="B1756" s="26" t="s">
        <v>23</v>
      </c>
      <c r="C1756" s="26" t="s">
        <v>24</v>
      </c>
      <c r="D1756" s="26" t="s">
        <v>5287</v>
      </c>
      <c r="E1756" s="30" t="s">
        <v>5288</v>
      </c>
      <c r="F1756" s="26" t="s">
        <v>121</v>
      </c>
      <c r="G1756" s="27" t="s">
        <v>283</v>
      </c>
      <c r="H1756" s="26" t="s">
        <v>4030</v>
      </c>
      <c r="I1756" s="26" t="s">
        <v>116</v>
      </c>
      <c r="J1756" s="37" t="s">
        <v>4031</v>
      </c>
      <c r="K1756" s="19">
        <v>43774</v>
      </c>
      <c r="L1756" s="19">
        <v>44681</v>
      </c>
      <c r="M1756" s="26" t="s">
        <v>48</v>
      </c>
      <c r="N1756" s="27" t="s">
        <v>5280</v>
      </c>
      <c r="O1756" s="26" t="s">
        <v>287</v>
      </c>
      <c r="P1756" s="26" t="s">
        <v>288</v>
      </c>
      <c r="Q1756" s="26" t="s">
        <v>289</v>
      </c>
      <c r="R1756" s="26">
        <v>2019</v>
      </c>
      <c r="S1756" s="22">
        <v>285573.10600000003</v>
      </c>
      <c r="T1756" s="26" t="s">
        <v>49</v>
      </c>
      <c r="U1756" s="26" t="s">
        <v>50</v>
      </c>
      <c r="V1756" s="27">
        <v>1</v>
      </c>
    </row>
    <row r="1757" spans="1:22" ht="25.25" customHeight="1">
      <c r="A1757" s="26" t="s">
        <v>5289</v>
      </c>
      <c r="B1757" s="27" t="s">
        <v>23</v>
      </c>
      <c r="C1757" s="26" t="s">
        <v>24</v>
      </c>
      <c r="D1757" s="26" t="s">
        <v>5290</v>
      </c>
      <c r="E1757" s="30" t="s">
        <v>5291</v>
      </c>
      <c r="F1757" s="26" t="s">
        <v>482</v>
      </c>
      <c r="G1757" s="27" t="s">
        <v>247</v>
      </c>
      <c r="H1757" s="26" t="s">
        <v>1227</v>
      </c>
      <c r="I1757" s="26" t="s">
        <v>116</v>
      </c>
      <c r="J1757" s="37" t="s">
        <v>4031</v>
      </c>
      <c r="K1757" s="18">
        <v>43770</v>
      </c>
      <c r="L1757" s="19">
        <v>44681</v>
      </c>
      <c r="M1757" s="26" t="s">
        <v>48</v>
      </c>
      <c r="N1757" s="27" t="s">
        <v>4056</v>
      </c>
      <c r="O1757" s="26" t="s">
        <v>34</v>
      </c>
      <c r="P1757" s="26" t="s">
        <v>127</v>
      </c>
      <c r="Q1757" s="26" t="s">
        <v>250</v>
      </c>
      <c r="R1757" s="26">
        <v>2019</v>
      </c>
      <c r="S1757" s="50">
        <v>491593.05300000001</v>
      </c>
      <c r="T1757" s="27" t="s">
        <v>49</v>
      </c>
      <c r="U1757" s="27" t="s">
        <v>50</v>
      </c>
      <c r="V1757" s="27">
        <v>1</v>
      </c>
    </row>
    <row r="1758" spans="1:22" ht="25.25" customHeight="1">
      <c r="A1758" s="26" t="s">
        <v>5292</v>
      </c>
      <c r="B1758" s="27" t="s">
        <v>23</v>
      </c>
      <c r="C1758" s="26" t="s">
        <v>24</v>
      </c>
      <c r="D1758" s="26" t="s">
        <v>5293</v>
      </c>
      <c r="E1758" s="30" t="s">
        <v>5294</v>
      </c>
      <c r="F1758" s="26" t="s">
        <v>482</v>
      </c>
      <c r="G1758" s="27" t="s">
        <v>247</v>
      </c>
      <c r="H1758" s="26" t="s">
        <v>1227</v>
      </c>
      <c r="I1758" s="26" t="s">
        <v>116</v>
      </c>
      <c r="J1758" s="37" t="s">
        <v>4031</v>
      </c>
      <c r="K1758" s="18">
        <v>43770</v>
      </c>
      <c r="L1758" s="19">
        <v>44681</v>
      </c>
      <c r="M1758" s="26" t="s">
        <v>48</v>
      </c>
      <c r="N1758" s="27" t="s">
        <v>4036</v>
      </c>
      <c r="O1758" s="26" t="s">
        <v>34</v>
      </c>
      <c r="P1758" s="26" t="s">
        <v>127</v>
      </c>
      <c r="Q1758" s="26" t="s">
        <v>250</v>
      </c>
      <c r="R1758" s="26">
        <v>2019</v>
      </c>
      <c r="S1758" s="50">
        <v>491593.05300000001</v>
      </c>
      <c r="T1758" s="27" t="s">
        <v>49</v>
      </c>
      <c r="U1758" s="27" t="s">
        <v>50</v>
      </c>
      <c r="V1758" s="27">
        <v>1</v>
      </c>
    </row>
    <row r="1759" spans="1:22" ht="25.25" customHeight="1">
      <c r="A1759" s="26" t="s">
        <v>5295</v>
      </c>
      <c r="B1759" s="27" t="s">
        <v>23</v>
      </c>
      <c r="C1759" s="26" t="s">
        <v>24</v>
      </c>
      <c r="D1759" s="26" t="s">
        <v>5296</v>
      </c>
      <c r="E1759" s="30" t="s">
        <v>5297</v>
      </c>
      <c r="F1759" s="26" t="s">
        <v>482</v>
      </c>
      <c r="G1759" s="27" t="s">
        <v>247</v>
      </c>
      <c r="H1759" s="26" t="s">
        <v>1227</v>
      </c>
      <c r="I1759" s="26" t="s">
        <v>116</v>
      </c>
      <c r="J1759" s="37" t="s">
        <v>4031</v>
      </c>
      <c r="K1759" s="18">
        <v>43770</v>
      </c>
      <c r="L1759" s="19">
        <v>44681</v>
      </c>
      <c r="M1759" s="26" t="s">
        <v>48</v>
      </c>
      <c r="N1759" s="27" t="s">
        <v>4036</v>
      </c>
      <c r="O1759" s="26" t="s">
        <v>34</v>
      </c>
      <c r="P1759" s="26" t="s">
        <v>127</v>
      </c>
      <c r="Q1759" s="26" t="s">
        <v>250</v>
      </c>
      <c r="R1759" s="26">
        <v>2019</v>
      </c>
      <c r="S1759" s="50">
        <v>491593.05300000001</v>
      </c>
      <c r="T1759" s="27" t="s">
        <v>49</v>
      </c>
      <c r="U1759" s="27" t="s">
        <v>50</v>
      </c>
      <c r="V1759" s="27">
        <v>1</v>
      </c>
    </row>
    <row r="1760" spans="1:22" ht="25.25" customHeight="1">
      <c r="A1760" s="40" t="s">
        <v>5298</v>
      </c>
      <c r="B1760" s="26" t="s">
        <v>23</v>
      </c>
      <c r="C1760" s="26" t="s">
        <v>24</v>
      </c>
      <c r="D1760" s="40" t="s">
        <v>5299</v>
      </c>
      <c r="E1760" s="102" t="s">
        <v>5300</v>
      </c>
      <c r="F1760" s="26" t="s">
        <v>383</v>
      </c>
      <c r="G1760" s="28" t="s">
        <v>384</v>
      </c>
      <c r="H1760" s="26" t="s">
        <v>4030</v>
      </c>
      <c r="I1760" s="26" t="s">
        <v>116</v>
      </c>
      <c r="J1760" s="37" t="s">
        <v>4521</v>
      </c>
      <c r="K1760" s="18">
        <v>43882</v>
      </c>
      <c r="L1760" s="19">
        <v>44681</v>
      </c>
      <c r="M1760" s="27" t="s">
        <v>48</v>
      </c>
      <c r="N1760" s="26" t="s">
        <v>325</v>
      </c>
      <c r="O1760" s="26" t="s">
        <v>287</v>
      </c>
      <c r="P1760" s="26" t="s">
        <v>288</v>
      </c>
      <c r="Q1760" s="26" t="s">
        <v>386</v>
      </c>
      <c r="R1760" s="26">
        <v>2019</v>
      </c>
      <c r="S1760" s="22">
        <v>277687.924</v>
      </c>
      <c r="T1760" s="26" t="s">
        <v>49</v>
      </c>
      <c r="U1760" s="26" t="s">
        <v>326</v>
      </c>
      <c r="V1760" s="27">
        <v>1</v>
      </c>
    </row>
    <row r="1761" spans="1:22" ht="25.25" customHeight="1">
      <c r="A1761" s="26" t="s">
        <v>5301</v>
      </c>
      <c r="B1761" s="27" t="s">
        <v>23</v>
      </c>
      <c r="C1761" s="27" t="s">
        <v>1219</v>
      </c>
      <c r="D1761" s="116" t="s">
        <v>5302</v>
      </c>
      <c r="E1761" s="30" t="s">
        <v>5303</v>
      </c>
      <c r="F1761" s="26" t="s">
        <v>482</v>
      </c>
      <c r="G1761" s="27" t="s">
        <v>247</v>
      </c>
      <c r="H1761" s="27" t="s">
        <v>123</v>
      </c>
      <c r="I1761" s="26" t="s">
        <v>30</v>
      </c>
      <c r="J1761" s="37" t="s">
        <v>3341</v>
      </c>
      <c r="K1761" s="19">
        <v>43752</v>
      </c>
      <c r="L1761" s="19">
        <v>44681</v>
      </c>
      <c r="M1761" s="27" t="s">
        <v>93</v>
      </c>
      <c r="N1761" s="26" t="s">
        <v>32</v>
      </c>
      <c r="O1761" s="27" t="s">
        <v>34</v>
      </c>
      <c r="P1761" s="27" t="s">
        <v>127</v>
      </c>
      <c r="Q1761" s="27" t="s">
        <v>119</v>
      </c>
      <c r="R1761" s="27">
        <v>2019</v>
      </c>
      <c r="S1761" s="50">
        <v>394723.20549999998</v>
      </c>
      <c r="T1761" s="26" t="s">
        <v>94</v>
      </c>
      <c r="U1761" s="33" t="s">
        <v>58</v>
      </c>
      <c r="V1761" s="27">
        <v>1</v>
      </c>
    </row>
    <row r="1762" spans="1:22" ht="25.25" customHeight="1">
      <c r="A1762" s="31" t="s">
        <v>5304</v>
      </c>
      <c r="B1762" s="32" t="s">
        <v>23</v>
      </c>
      <c r="C1762" s="31" t="s">
        <v>24</v>
      </c>
      <c r="D1762" s="31" t="s">
        <v>32</v>
      </c>
      <c r="E1762" s="14" t="s">
        <v>32</v>
      </c>
      <c r="F1762" s="31" t="s">
        <v>383</v>
      </c>
      <c r="G1762" s="34" t="s">
        <v>384</v>
      </c>
      <c r="H1762" s="31" t="s">
        <v>4030</v>
      </c>
      <c r="I1762" s="31" t="s">
        <v>116</v>
      </c>
      <c r="J1762" s="41" t="s">
        <v>4031</v>
      </c>
      <c r="K1762" s="6">
        <v>43808</v>
      </c>
      <c r="L1762" s="19">
        <v>44681</v>
      </c>
      <c r="M1762" s="32" t="s">
        <v>48</v>
      </c>
      <c r="N1762" s="31" t="s">
        <v>4384</v>
      </c>
      <c r="O1762" s="31" t="s">
        <v>287</v>
      </c>
      <c r="P1762" s="33" t="s">
        <v>288</v>
      </c>
      <c r="Q1762" s="33" t="s">
        <v>386</v>
      </c>
      <c r="R1762" s="33">
        <v>2019</v>
      </c>
      <c r="S1762" s="21">
        <v>277687.924</v>
      </c>
      <c r="T1762" s="31" t="s">
        <v>49</v>
      </c>
      <c r="U1762" s="31" t="s">
        <v>326</v>
      </c>
      <c r="V1762" s="27">
        <v>1</v>
      </c>
    </row>
    <row r="1763" spans="1:22" ht="25.25" customHeight="1">
      <c r="A1763" s="31" t="s">
        <v>5305</v>
      </c>
      <c r="B1763" s="32" t="s">
        <v>23</v>
      </c>
      <c r="C1763" s="31" t="s">
        <v>24</v>
      </c>
      <c r="D1763" s="33" t="s">
        <v>5306</v>
      </c>
      <c r="E1763" s="13" t="s">
        <v>5307</v>
      </c>
      <c r="F1763" s="33" t="s">
        <v>482</v>
      </c>
      <c r="G1763" s="32" t="s">
        <v>247</v>
      </c>
      <c r="H1763" s="33" t="s">
        <v>1227</v>
      </c>
      <c r="I1763" s="31" t="s">
        <v>116</v>
      </c>
      <c r="J1763" s="41" t="s">
        <v>4031</v>
      </c>
      <c r="K1763" s="6">
        <v>43766</v>
      </c>
      <c r="L1763" s="19">
        <v>44681</v>
      </c>
      <c r="M1763" s="32" t="s">
        <v>48</v>
      </c>
      <c r="N1763" s="32" t="s">
        <v>4072</v>
      </c>
      <c r="O1763" s="32" t="s">
        <v>34</v>
      </c>
      <c r="P1763" s="32" t="s">
        <v>127</v>
      </c>
      <c r="Q1763" s="32" t="s">
        <v>250</v>
      </c>
      <c r="R1763" s="32">
        <v>2019</v>
      </c>
      <c r="S1763" s="49">
        <v>491593.05300000001</v>
      </c>
      <c r="T1763" s="36" t="s">
        <v>49</v>
      </c>
      <c r="U1763" s="36" t="s">
        <v>50</v>
      </c>
      <c r="V1763" s="27">
        <v>1</v>
      </c>
    </row>
    <row r="1764" spans="1:22" ht="25.25" customHeight="1">
      <c r="A1764" s="26" t="s">
        <v>5308</v>
      </c>
      <c r="B1764" s="26" t="s">
        <v>23</v>
      </c>
      <c r="C1764" s="26" t="s">
        <v>24</v>
      </c>
      <c r="D1764" s="26" t="s">
        <v>5309</v>
      </c>
      <c r="E1764" s="30" t="s">
        <v>5310</v>
      </c>
      <c r="F1764" s="26" t="s">
        <v>121</v>
      </c>
      <c r="G1764" s="27" t="s">
        <v>283</v>
      </c>
      <c r="H1764" s="26" t="s">
        <v>4030</v>
      </c>
      <c r="I1764" s="26" t="s">
        <v>116</v>
      </c>
      <c r="J1764" s="37" t="s">
        <v>4031</v>
      </c>
      <c r="K1764" s="19">
        <v>43774</v>
      </c>
      <c r="L1764" s="19">
        <v>44681</v>
      </c>
      <c r="M1764" s="26" t="s">
        <v>48</v>
      </c>
      <c r="N1764" s="27" t="s">
        <v>5280</v>
      </c>
      <c r="O1764" s="26" t="s">
        <v>287</v>
      </c>
      <c r="P1764" s="26" t="s">
        <v>288</v>
      </c>
      <c r="Q1764" s="26" t="s">
        <v>289</v>
      </c>
      <c r="R1764" s="26">
        <v>2019</v>
      </c>
      <c r="S1764" s="22">
        <v>285573.10600000003</v>
      </c>
      <c r="T1764" s="26" t="s">
        <v>49</v>
      </c>
      <c r="U1764" s="26" t="s">
        <v>50</v>
      </c>
      <c r="V1764" s="27">
        <v>1</v>
      </c>
    </row>
    <row r="1765" spans="1:22" ht="25.25" customHeight="1">
      <c r="A1765" s="26" t="s">
        <v>5311</v>
      </c>
      <c r="B1765" s="26" t="s">
        <v>23</v>
      </c>
      <c r="C1765" s="26" t="s">
        <v>24</v>
      </c>
      <c r="D1765" s="26" t="s">
        <v>5312</v>
      </c>
      <c r="E1765" s="30" t="s">
        <v>5313</v>
      </c>
      <c r="F1765" s="26" t="s">
        <v>121</v>
      </c>
      <c r="G1765" s="27" t="s">
        <v>283</v>
      </c>
      <c r="H1765" s="26" t="s">
        <v>4030</v>
      </c>
      <c r="I1765" s="26" t="s">
        <v>116</v>
      </c>
      <c r="J1765" s="37" t="s">
        <v>4031</v>
      </c>
      <c r="K1765" s="19">
        <v>43774</v>
      </c>
      <c r="L1765" s="19">
        <v>44681</v>
      </c>
      <c r="M1765" s="26" t="s">
        <v>48</v>
      </c>
      <c r="N1765" s="27" t="s">
        <v>5280</v>
      </c>
      <c r="O1765" s="26" t="s">
        <v>287</v>
      </c>
      <c r="P1765" s="26" t="s">
        <v>288</v>
      </c>
      <c r="Q1765" s="26" t="s">
        <v>289</v>
      </c>
      <c r="R1765" s="26">
        <v>2019</v>
      </c>
      <c r="S1765" s="22">
        <v>285573.10600000003</v>
      </c>
      <c r="T1765" s="26" t="s">
        <v>49</v>
      </c>
      <c r="U1765" s="26" t="s">
        <v>50</v>
      </c>
      <c r="V1765" s="27">
        <v>1</v>
      </c>
    </row>
    <row r="1766" spans="1:22" ht="25.25" customHeight="1">
      <c r="A1766" s="31" t="s">
        <v>5314</v>
      </c>
      <c r="B1766" s="32" t="s">
        <v>23</v>
      </c>
      <c r="C1766" s="31" t="s">
        <v>24</v>
      </c>
      <c r="D1766" s="33" t="s">
        <v>5315</v>
      </c>
      <c r="E1766" s="13" t="s">
        <v>5316</v>
      </c>
      <c r="F1766" s="33" t="s">
        <v>482</v>
      </c>
      <c r="G1766" s="32" t="s">
        <v>247</v>
      </c>
      <c r="H1766" s="33" t="s">
        <v>1227</v>
      </c>
      <c r="I1766" s="31" t="s">
        <v>116</v>
      </c>
      <c r="J1766" s="41" t="s">
        <v>4031</v>
      </c>
      <c r="K1766" s="6">
        <v>43766</v>
      </c>
      <c r="L1766" s="19">
        <v>44681</v>
      </c>
      <c r="M1766" s="32" t="s">
        <v>48</v>
      </c>
      <c r="N1766" s="32" t="s">
        <v>4036</v>
      </c>
      <c r="O1766" s="32" t="s">
        <v>34</v>
      </c>
      <c r="P1766" s="32" t="s">
        <v>127</v>
      </c>
      <c r="Q1766" s="32" t="s">
        <v>250</v>
      </c>
      <c r="R1766" s="32">
        <v>2019</v>
      </c>
      <c r="S1766" s="49">
        <v>491593.05300000001</v>
      </c>
      <c r="T1766" s="36" t="s">
        <v>49</v>
      </c>
      <c r="U1766" s="36" t="s">
        <v>50</v>
      </c>
      <c r="V1766" s="27">
        <v>1</v>
      </c>
    </row>
    <row r="1767" spans="1:22" ht="25.25" customHeight="1">
      <c r="A1767" s="26" t="s">
        <v>5317</v>
      </c>
      <c r="B1767" s="26" t="s">
        <v>23</v>
      </c>
      <c r="C1767" s="26" t="s">
        <v>24</v>
      </c>
      <c r="D1767" s="26" t="s">
        <v>5318</v>
      </c>
      <c r="E1767" s="30" t="s">
        <v>5319</v>
      </c>
      <c r="F1767" s="26" t="s">
        <v>482</v>
      </c>
      <c r="G1767" s="27" t="s">
        <v>247</v>
      </c>
      <c r="H1767" s="26" t="s">
        <v>1227</v>
      </c>
      <c r="I1767" s="26" t="s">
        <v>116</v>
      </c>
      <c r="J1767" s="37" t="s">
        <v>5242</v>
      </c>
      <c r="K1767" s="19">
        <v>43752</v>
      </c>
      <c r="L1767" s="19">
        <v>44681</v>
      </c>
      <c r="M1767" s="27" t="s">
        <v>48</v>
      </c>
      <c r="N1767" s="27" t="s">
        <v>4036</v>
      </c>
      <c r="O1767" s="27" t="s">
        <v>34</v>
      </c>
      <c r="P1767" s="27" t="s">
        <v>127</v>
      </c>
      <c r="Q1767" s="27" t="s">
        <v>119</v>
      </c>
      <c r="R1767" s="27">
        <v>2019</v>
      </c>
      <c r="S1767" s="50">
        <v>491593.05300000001</v>
      </c>
      <c r="T1767" s="26" t="s">
        <v>49</v>
      </c>
      <c r="U1767" s="26" t="s">
        <v>326</v>
      </c>
      <c r="V1767" s="27">
        <v>1</v>
      </c>
    </row>
    <row r="1768" spans="1:22" ht="25.25" customHeight="1">
      <c r="A1768" s="31" t="s">
        <v>5320</v>
      </c>
      <c r="B1768" s="31" t="s">
        <v>23</v>
      </c>
      <c r="C1768" s="31" t="s">
        <v>24</v>
      </c>
      <c r="D1768" s="36" t="s">
        <v>5321</v>
      </c>
      <c r="E1768" s="11" t="s">
        <v>5322</v>
      </c>
      <c r="F1768" s="36" t="s">
        <v>383</v>
      </c>
      <c r="G1768" s="34" t="s">
        <v>384</v>
      </c>
      <c r="H1768" s="31" t="s">
        <v>4030</v>
      </c>
      <c r="I1768" s="31" t="s">
        <v>116</v>
      </c>
      <c r="J1768" s="41" t="s">
        <v>4031</v>
      </c>
      <c r="K1768" s="6">
        <v>43860</v>
      </c>
      <c r="L1768" s="19">
        <v>44681</v>
      </c>
      <c r="M1768" s="32" t="s">
        <v>48</v>
      </c>
      <c r="N1768" s="31" t="s">
        <v>32</v>
      </c>
      <c r="O1768" s="31" t="s">
        <v>287</v>
      </c>
      <c r="P1768" s="33" t="s">
        <v>288</v>
      </c>
      <c r="Q1768" s="33" t="s">
        <v>386</v>
      </c>
      <c r="R1768" s="33">
        <v>2019</v>
      </c>
      <c r="S1768" s="21">
        <v>277687.924</v>
      </c>
      <c r="T1768" s="32" t="s">
        <v>49</v>
      </c>
      <c r="U1768" s="32" t="s">
        <v>50</v>
      </c>
      <c r="V1768" s="27">
        <v>1</v>
      </c>
    </row>
    <row r="1769" spans="1:22" ht="25.25" customHeight="1">
      <c r="A1769" s="26" t="s">
        <v>5323</v>
      </c>
      <c r="B1769" s="26" t="s">
        <v>23</v>
      </c>
      <c r="C1769" s="26" t="s">
        <v>24</v>
      </c>
      <c r="D1769" s="26" t="s">
        <v>5324</v>
      </c>
      <c r="E1769" s="30" t="s">
        <v>5325</v>
      </c>
      <c r="F1769" s="26" t="s">
        <v>121</v>
      </c>
      <c r="G1769" s="27" t="s">
        <v>283</v>
      </c>
      <c r="H1769" s="26" t="s">
        <v>4030</v>
      </c>
      <c r="I1769" s="26" t="s">
        <v>116</v>
      </c>
      <c r="J1769" s="37" t="s">
        <v>4031</v>
      </c>
      <c r="K1769" s="19">
        <v>43524</v>
      </c>
      <c r="L1769" s="19">
        <v>44681</v>
      </c>
      <c r="M1769" s="26" t="s">
        <v>48</v>
      </c>
      <c r="N1769" s="27" t="s">
        <v>5280</v>
      </c>
      <c r="O1769" s="26" t="s">
        <v>287</v>
      </c>
      <c r="P1769" s="26" t="s">
        <v>288</v>
      </c>
      <c r="Q1769" s="26" t="s">
        <v>289</v>
      </c>
      <c r="R1769" s="26">
        <v>2019</v>
      </c>
      <c r="S1769" s="22">
        <v>285573.10600000003</v>
      </c>
      <c r="T1769" s="26" t="s">
        <v>49</v>
      </c>
      <c r="U1769" s="26" t="s">
        <v>50</v>
      </c>
      <c r="V1769" s="27">
        <v>1</v>
      </c>
    </row>
    <row r="1770" spans="1:22" ht="25.25" customHeight="1">
      <c r="A1770" s="26" t="s">
        <v>5326</v>
      </c>
      <c r="B1770" s="26" t="s">
        <v>23</v>
      </c>
      <c r="C1770" s="26" t="s">
        <v>24</v>
      </c>
      <c r="D1770" s="26" t="s">
        <v>5327</v>
      </c>
      <c r="E1770" s="30" t="s">
        <v>5328</v>
      </c>
      <c r="F1770" s="26" t="s">
        <v>121</v>
      </c>
      <c r="G1770" s="27" t="s">
        <v>283</v>
      </c>
      <c r="H1770" s="26" t="s">
        <v>4030</v>
      </c>
      <c r="I1770" s="26" t="s">
        <v>116</v>
      </c>
      <c r="J1770" s="37" t="s">
        <v>4031</v>
      </c>
      <c r="K1770" s="19">
        <v>43524</v>
      </c>
      <c r="L1770" s="19">
        <v>44681</v>
      </c>
      <c r="M1770" s="26" t="s">
        <v>48</v>
      </c>
      <c r="N1770" s="27" t="s">
        <v>5280</v>
      </c>
      <c r="O1770" s="26" t="s">
        <v>287</v>
      </c>
      <c r="P1770" s="26" t="s">
        <v>288</v>
      </c>
      <c r="Q1770" s="26" t="s">
        <v>289</v>
      </c>
      <c r="R1770" s="26">
        <v>2019</v>
      </c>
      <c r="S1770" s="22">
        <v>285573.10600000003</v>
      </c>
      <c r="T1770" s="26" t="s">
        <v>49</v>
      </c>
      <c r="U1770" s="26" t="s">
        <v>50</v>
      </c>
      <c r="V1770" s="27">
        <v>1</v>
      </c>
    </row>
    <row r="1771" spans="1:22" ht="25.25" customHeight="1">
      <c r="A1771" s="26" t="s">
        <v>5329</v>
      </c>
      <c r="B1771" s="27" t="s">
        <v>23</v>
      </c>
      <c r="C1771" s="26" t="s">
        <v>24</v>
      </c>
      <c r="D1771" s="26" t="s">
        <v>5330</v>
      </c>
      <c r="E1771" s="30" t="s">
        <v>5331</v>
      </c>
      <c r="F1771" s="26" t="s">
        <v>482</v>
      </c>
      <c r="G1771" s="27" t="s">
        <v>247</v>
      </c>
      <c r="H1771" s="26" t="s">
        <v>1227</v>
      </c>
      <c r="I1771" s="26" t="s">
        <v>116</v>
      </c>
      <c r="J1771" s="37" t="s">
        <v>4031</v>
      </c>
      <c r="K1771" s="18">
        <v>43770</v>
      </c>
      <c r="L1771" s="19">
        <v>44681</v>
      </c>
      <c r="M1771" s="26" t="s">
        <v>48</v>
      </c>
      <c r="N1771" s="27" t="s">
        <v>4056</v>
      </c>
      <c r="O1771" s="26" t="s">
        <v>34</v>
      </c>
      <c r="P1771" s="26" t="s">
        <v>127</v>
      </c>
      <c r="Q1771" s="26" t="s">
        <v>250</v>
      </c>
      <c r="R1771" s="26">
        <v>2019</v>
      </c>
      <c r="S1771" s="50">
        <v>491593.05300000001</v>
      </c>
      <c r="T1771" s="27" t="s">
        <v>49</v>
      </c>
      <c r="U1771" s="27" t="s">
        <v>50</v>
      </c>
      <c r="V1771" s="27">
        <v>1</v>
      </c>
    </row>
    <row r="1772" spans="1:22" ht="25.25" customHeight="1">
      <c r="A1772" s="31" t="s">
        <v>5332</v>
      </c>
      <c r="B1772" s="32" t="s">
        <v>23</v>
      </c>
      <c r="C1772" s="31" t="s">
        <v>24</v>
      </c>
      <c r="D1772" s="33" t="s">
        <v>5333</v>
      </c>
      <c r="E1772" s="13" t="s">
        <v>5334</v>
      </c>
      <c r="F1772" s="33" t="s">
        <v>482</v>
      </c>
      <c r="G1772" s="32" t="s">
        <v>247</v>
      </c>
      <c r="H1772" s="33" t="s">
        <v>1227</v>
      </c>
      <c r="I1772" s="31" t="s">
        <v>116</v>
      </c>
      <c r="J1772" s="41" t="s">
        <v>4031</v>
      </c>
      <c r="K1772" s="6">
        <v>43766</v>
      </c>
      <c r="L1772" s="19">
        <v>44681</v>
      </c>
      <c r="M1772" s="32" t="s">
        <v>48</v>
      </c>
      <c r="N1772" s="32" t="s">
        <v>4072</v>
      </c>
      <c r="O1772" s="32" t="s">
        <v>34</v>
      </c>
      <c r="P1772" s="32" t="s">
        <v>127</v>
      </c>
      <c r="Q1772" s="32" t="s">
        <v>250</v>
      </c>
      <c r="R1772" s="32">
        <v>2019</v>
      </c>
      <c r="S1772" s="49">
        <v>491593.05300000001</v>
      </c>
      <c r="T1772" s="36" t="s">
        <v>49</v>
      </c>
      <c r="U1772" s="36" t="s">
        <v>50</v>
      </c>
      <c r="V1772" s="27">
        <v>1</v>
      </c>
    </row>
    <row r="1773" spans="1:22" ht="25.25" customHeight="1">
      <c r="A1773" s="31" t="s">
        <v>5335</v>
      </c>
      <c r="B1773" s="32" t="s">
        <v>23</v>
      </c>
      <c r="C1773" s="31" t="s">
        <v>24</v>
      </c>
      <c r="D1773" s="33" t="s">
        <v>5336</v>
      </c>
      <c r="E1773" s="13" t="s">
        <v>5337</v>
      </c>
      <c r="F1773" s="33" t="s">
        <v>482</v>
      </c>
      <c r="G1773" s="32" t="s">
        <v>247</v>
      </c>
      <c r="H1773" s="33" t="s">
        <v>1227</v>
      </c>
      <c r="I1773" s="31" t="s">
        <v>116</v>
      </c>
      <c r="J1773" s="41" t="s">
        <v>4031</v>
      </c>
      <c r="K1773" s="6">
        <v>43766</v>
      </c>
      <c r="L1773" s="19">
        <v>44681</v>
      </c>
      <c r="M1773" s="32" t="s">
        <v>48</v>
      </c>
      <c r="N1773" s="32" t="s">
        <v>4072</v>
      </c>
      <c r="O1773" s="32" t="s">
        <v>34</v>
      </c>
      <c r="P1773" s="32" t="s">
        <v>127</v>
      </c>
      <c r="Q1773" s="32" t="s">
        <v>250</v>
      </c>
      <c r="R1773" s="32">
        <v>2019</v>
      </c>
      <c r="S1773" s="49">
        <v>491593.05300000001</v>
      </c>
      <c r="T1773" s="36" t="s">
        <v>49</v>
      </c>
      <c r="U1773" s="36" t="s">
        <v>50</v>
      </c>
      <c r="V1773" s="27">
        <v>1</v>
      </c>
    </row>
    <row r="1774" spans="1:22" ht="25.25" customHeight="1">
      <c r="A1774" s="26" t="s">
        <v>5338</v>
      </c>
      <c r="B1774" s="26" t="s">
        <v>23</v>
      </c>
      <c r="C1774" s="26" t="s">
        <v>24</v>
      </c>
      <c r="D1774" s="26" t="s">
        <v>5339</v>
      </c>
      <c r="E1774" s="30" t="s">
        <v>5340</v>
      </c>
      <c r="F1774" s="26" t="s">
        <v>482</v>
      </c>
      <c r="G1774" s="27" t="s">
        <v>247</v>
      </c>
      <c r="H1774" s="26" t="s">
        <v>1227</v>
      </c>
      <c r="I1774" s="26" t="s">
        <v>116</v>
      </c>
      <c r="J1774" s="37" t="s">
        <v>5242</v>
      </c>
      <c r="K1774" s="19">
        <v>43752</v>
      </c>
      <c r="L1774" s="19">
        <v>44681</v>
      </c>
      <c r="M1774" s="27" t="s">
        <v>48</v>
      </c>
      <c r="N1774" s="27" t="s">
        <v>4036</v>
      </c>
      <c r="O1774" s="27" t="s">
        <v>34</v>
      </c>
      <c r="P1774" s="27" t="s">
        <v>127</v>
      </c>
      <c r="Q1774" s="27" t="s">
        <v>119</v>
      </c>
      <c r="R1774" s="27">
        <v>2019</v>
      </c>
      <c r="S1774" s="50">
        <v>491593.05300000001</v>
      </c>
      <c r="T1774" s="26" t="s">
        <v>49</v>
      </c>
      <c r="U1774" s="26" t="s">
        <v>326</v>
      </c>
      <c r="V1774" s="27">
        <v>1</v>
      </c>
    </row>
    <row r="1775" spans="1:22" ht="25.25" customHeight="1">
      <c r="A1775" s="26" t="s">
        <v>5341</v>
      </c>
      <c r="B1775" s="27" t="s">
        <v>23</v>
      </c>
      <c r="C1775" s="26" t="s">
        <v>24</v>
      </c>
      <c r="D1775" s="26" t="s">
        <v>5342</v>
      </c>
      <c r="E1775" s="30" t="s">
        <v>5343</v>
      </c>
      <c r="F1775" s="26" t="s">
        <v>482</v>
      </c>
      <c r="G1775" s="27" t="s">
        <v>247</v>
      </c>
      <c r="H1775" s="26" t="s">
        <v>1227</v>
      </c>
      <c r="I1775" s="26" t="s">
        <v>116</v>
      </c>
      <c r="J1775" s="37" t="s">
        <v>4031</v>
      </c>
      <c r="K1775" s="18">
        <v>43770</v>
      </c>
      <c r="L1775" s="19">
        <v>44681</v>
      </c>
      <c r="M1775" s="26" t="s">
        <v>48</v>
      </c>
      <c r="N1775" s="27" t="s">
        <v>4056</v>
      </c>
      <c r="O1775" s="26" t="s">
        <v>34</v>
      </c>
      <c r="P1775" s="26" t="s">
        <v>127</v>
      </c>
      <c r="Q1775" s="26" t="s">
        <v>250</v>
      </c>
      <c r="R1775" s="26">
        <v>2019</v>
      </c>
      <c r="S1775" s="50">
        <v>491593.05300000001</v>
      </c>
      <c r="T1775" s="27" t="s">
        <v>49</v>
      </c>
      <c r="U1775" s="27" t="s">
        <v>50</v>
      </c>
      <c r="V1775" s="27">
        <v>1</v>
      </c>
    </row>
    <row r="1776" spans="1:22" ht="25.25" customHeight="1">
      <c r="A1776" s="40" t="s">
        <v>5344</v>
      </c>
      <c r="B1776" s="26" t="s">
        <v>23</v>
      </c>
      <c r="C1776" s="26" t="s">
        <v>24</v>
      </c>
      <c r="D1776" s="26" t="s">
        <v>5345</v>
      </c>
      <c r="E1776" s="30" t="s">
        <v>5346</v>
      </c>
      <c r="F1776" s="26" t="s">
        <v>482</v>
      </c>
      <c r="G1776" s="27" t="s">
        <v>247</v>
      </c>
      <c r="H1776" s="26" t="s">
        <v>1227</v>
      </c>
      <c r="I1776" s="26" t="s">
        <v>116</v>
      </c>
      <c r="J1776" s="37" t="s">
        <v>5242</v>
      </c>
      <c r="K1776" s="19">
        <v>43742</v>
      </c>
      <c r="L1776" s="19">
        <v>44681</v>
      </c>
      <c r="M1776" s="27" t="s">
        <v>48</v>
      </c>
      <c r="N1776" s="27" t="s">
        <v>4036</v>
      </c>
      <c r="O1776" s="27" t="s">
        <v>34</v>
      </c>
      <c r="P1776" s="27" t="s">
        <v>127</v>
      </c>
      <c r="Q1776" s="27" t="s">
        <v>119</v>
      </c>
      <c r="R1776" s="27">
        <v>2019</v>
      </c>
      <c r="S1776" s="50">
        <v>491593.05300000001</v>
      </c>
      <c r="T1776" s="26" t="s">
        <v>49</v>
      </c>
      <c r="U1776" s="26" t="s">
        <v>326</v>
      </c>
      <c r="V1776" s="27">
        <v>1</v>
      </c>
    </row>
    <row r="1777" spans="1:22" ht="25.25" customHeight="1">
      <c r="A1777" s="26" t="s">
        <v>5347</v>
      </c>
      <c r="B1777" s="26" t="s">
        <v>23</v>
      </c>
      <c r="C1777" s="26" t="s">
        <v>24</v>
      </c>
      <c r="D1777" s="26" t="s">
        <v>5348</v>
      </c>
      <c r="E1777" s="30" t="s">
        <v>5349</v>
      </c>
      <c r="F1777" s="26" t="s">
        <v>482</v>
      </c>
      <c r="G1777" s="27" t="s">
        <v>247</v>
      </c>
      <c r="H1777" s="26" t="s">
        <v>1227</v>
      </c>
      <c r="I1777" s="26" t="s">
        <v>116</v>
      </c>
      <c r="J1777" s="37" t="s">
        <v>5242</v>
      </c>
      <c r="K1777" s="19">
        <v>43752</v>
      </c>
      <c r="L1777" s="19">
        <v>44681</v>
      </c>
      <c r="M1777" s="27" t="s">
        <v>48</v>
      </c>
      <c r="N1777" s="27" t="s">
        <v>4036</v>
      </c>
      <c r="O1777" s="27" t="s">
        <v>34</v>
      </c>
      <c r="P1777" s="27" t="s">
        <v>127</v>
      </c>
      <c r="Q1777" s="27" t="s">
        <v>119</v>
      </c>
      <c r="R1777" s="27">
        <v>2019</v>
      </c>
      <c r="S1777" s="50">
        <v>491593.05300000001</v>
      </c>
      <c r="T1777" s="26" t="s">
        <v>49</v>
      </c>
      <c r="U1777" s="26" t="s">
        <v>326</v>
      </c>
      <c r="V1777" s="27">
        <v>1</v>
      </c>
    </row>
    <row r="1778" spans="1:22" ht="25.25" customHeight="1">
      <c r="A1778" s="31" t="s">
        <v>5350</v>
      </c>
      <c r="B1778" s="31" t="s">
        <v>23</v>
      </c>
      <c r="C1778" s="31" t="s">
        <v>24</v>
      </c>
      <c r="D1778" s="36" t="s">
        <v>5351</v>
      </c>
      <c r="E1778" s="11" t="s">
        <v>5352</v>
      </c>
      <c r="F1778" s="36" t="s">
        <v>383</v>
      </c>
      <c r="G1778" s="34" t="s">
        <v>384</v>
      </c>
      <c r="H1778" s="31" t="s">
        <v>4030</v>
      </c>
      <c r="I1778" s="31" t="s">
        <v>116</v>
      </c>
      <c r="J1778" s="41" t="s">
        <v>354</v>
      </c>
      <c r="K1778" s="6">
        <v>43857</v>
      </c>
      <c r="L1778" s="19">
        <v>44681</v>
      </c>
      <c r="M1778" s="32" t="s">
        <v>48</v>
      </c>
      <c r="N1778" s="31" t="s">
        <v>4369</v>
      </c>
      <c r="O1778" s="31" t="s">
        <v>287</v>
      </c>
      <c r="P1778" s="33" t="s">
        <v>288</v>
      </c>
      <c r="Q1778" s="33" t="s">
        <v>386</v>
      </c>
      <c r="R1778" s="33">
        <v>2019</v>
      </c>
      <c r="S1778" s="21">
        <v>277687.924</v>
      </c>
      <c r="T1778" s="32" t="s">
        <v>49</v>
      </c>
      <c r="U1778" s="32" t="s">
        <v>50</v>
      </c>
      <c r="V1778" s="27">
        <v>1</v>
      </c>
    </row>
    <row r="1779" spans="1:22" ht="25.25" customHeight="1">
      <c r="A1779" s="85" t="s">
        <v>5353</v>
      </c>
      <c r="B1779" s="31" t="s">
        <v>23</v>
      </c>
      <c r="C1779" s="31" t="s">
        <v>24</v>
      </c>
      <c r="D1779" s="33" t="s">
        <v>5354</v>
      </c>
      <c r="E1779" s="13" t="s">
        <v>5355</v>
      </c>
      <c r="F1779" s="33" t="s">
        <v>482</v>
      </c>
      <c r="G1779" s="32" t="s">
        <v>247</v>
      </c>
      <c r="H1779" s="33" t="s">
        <v>1227</v>
      </c>
      <c r="I1779" s="31" t="s">
        <v>116</v>
      </c>
      <c r="J1779" s="41" t="s">
        <v>5242</v>
      </c>
      <c r="K1779" s="9">
        <v>43742</v>
      </c>
      <c r="L1779" s="19">
        <v>44681</v>
      </c>
      <c r="M1779" s="32" t="s">
        <v>48</v>
      </c>
      <c r="N1779" s="32" t="s">
        <v>4036</v>
      </c>
      <c r="O1779" s="32" t="s">
        <v>34</v>
      </c>
      <c r="P1779" s="32" t="s">
        <v>127</v>
      </c>
      <c r="Q1779" s="32" t="s">
        <v>119</v>
      </c>
      <c r="R1779" s="32">
        <v>2019</v>
      </c>
      <c r="S1779" s="49">
        <v>491593.05300000001</v>
      </c>
      <c r="T1779" s="31" t="s">
        <v>49</v>
      </c>
      <c r="U1779" s="31" t="s">
        <v>326</v>
      </c>
      <c r="V1779" s="27">
        <v>1</v>
      </c>
    </row>
    <row r="1780" spans="1:22" ht="25.25" customHeight="1">
      <c r="A1780" s="26" t="s">
        <v>5356</v>
      </c>
      <c r="B1780" s="26" t="s">
        <v>23</v>
      </c>
      <c r="C1780" s="26" t="s">
        <v>24</v>
      </c>
      <c r="D1780" s="26" t="s">
        <v>5357</v>
      </c>
      <c r="E1780" s="30" t="s">
        <v>5358</v>
      </c>
      <c r="F1780" s="26" t="s">
        <v>482</v>
      </c>
      <c r="G1780" s="27" t="s">
        <v>247</v>
      </c>
      <c r="H1780" s="26" t="s">
        <v>1227</v>
      </c>
      <c r="I1780" s="26" t="s">
        <v>116</v>
      </c>
      <c r="J1780" s="37" t="s">
        <v>5242</v>
      </c>
      <c r="K1780" s="19">
        <v>43752</v>
      </c>
      <c r="L1780" s="19">
        <v>44681</v>
      </c>
      <c r="M1780" s="27" t="s">
        <v>48</v>
      </c>
      <c r="N1780" s="27" t="s">
        <v>4036</v>
      </c>
      <c r="O1780" s="27" t="s">
        <v>34</v>
      </c>
      <c r="P1780" s="27" t="s">
        <v>127</v>
      </c>
      <c r="Q1780" s="27" t="s">
        <v>119</v>
      </c>
      <c r="R1780" s="27">
        <v>2019</v>
      </c>
      <c r="S1780" s="50">
        <v>491593.05300000001</v>
      </c>
      <c r="T1780" s="26" t="s">
        <v>49</v>
      </c>
      <c r="U1780" s="26" t="s">
        <v>326</v>
      </c>
      <c r="V1780" s="27">
        <v>1</v>
      </c>
    </row>
    <row r="1781" spans="1:22" ht="25.25" customHeight="1">
      <c r="A1781" s="26" t="s">
        <v>5359</v>
      </c>
      <c r="B1781" s="26" t="s">
        <v>23</v>
      </c>
      <c r="C1781" s="26" t="s">
        <v>24</v>
      </c>
      <c r="D1781" s="27" t="s">
        <v>5360</v>
      </c>
      <c r="E1781" s="20" t="s">
        <v>5361</v>
      </c>
      <c r="F1781" s="26" t="s">
        <v>482</v>
      </c>
      <c r="G1781" s="27" t="s">
        <v>247</v>
      </c>
      <c r="H1781" s="26" t="s">
        <v>1227</v>
      </c>
      <c r="I1781" s="26" t="s">
        <v>116</v>
      </c>
      <c r="J1781" s="37" t="s">
        <v>4031</v>
      </c>
      <c r="K1781" s="19">
        <v>43774</v>
      </c>
      <c r="L1781" s="19">
        <v>44681</v>
      </c>
      <c r="M1781" s="27" t="s">
        <v>48</v>
      </c>
      <c r="N1781" s="27" t="s">
        <v>4056</v>
      </c>
      <c r="O1781" s="26" t="s">
        <v>34</v>
      </c>
      <c r="P1781" s="26" t="s">
        <v>127</v>
      </c>
      <c r="Q1781" s="26" t="s">
        <v>250</v>
      </c>
      <c r="R1781" s="26">
        <v>2019</v>
      </c>
      <c r="S1781" s="50">
        <v>491593.05300000001</v>
      </c>
      <c r="T1781" s="27" t="s">
        <v>49</v>
      </c>
      <c r="U1781" s="27" t="s">
        <v>50</v>
      </c>
      <c r="V1781" s="27">
        <v>1</v>
      </c>
    </row>
    <row r="1782" spans="1:22" ht="25.25" customHeight="1">
      <c r="A1782" s="31" t="s">
        <v>5362</v>
      </c>
      <c r="B1782" s="32" t="s">
        <v>23</v>
      </c>
      <c r="C1782" s="31" t="s">
        <v>24</v>
      </c>
      <c r="D1782" s="33" t="s">
        <v>5363</v>
      </c>
      <c r="E1782" s="13" t="s">
        <v>5364</v>
      </c>
      <c r="F1782" s="33" t="s">
        <v>482</v>
      </c>
      <c r="G1782" s="32" t="s">
        <v>247</v>
      </c>
      <c r="H1782" s="33" t="s">
        <v>1227</v>
      </c>
      <c r="I1782" s="31" t="s">
        <v>116</v>
      </c>
      <c r="J1782" s="41" t="s">
        <v>4031</v>
      </c>
      <c r="K1782" s="6">
        <v>43766</v>
      </c>
      <c r="L1782" s="19">
        <v>44681</v>
      </c>
      <c r="M1782" s="32" t="s">
        <v>48</v>
      </c>
      <c r="N1782" s="32" t="s">
        <v>4036</v>
      </c>
      <c r="O1782" s="32" t="s">
        <v>34</v>
      </c>
      <c r="P1782" s="32" t="s">
        <v>127</v>
      </c>
      <c r="Q1782" s="32" t="s">
        <v>250</v>
      </c>
      <c r="R1782" s="32">
        <v>2019</v>
      </c>
      <c r="S1782" s="49">
        <v>491593.05300000001</v>
      </c>
      <c r="T1782" s="36" t="s">
        <v>49</v>
      </c>
      <c r="U1782" s="36" t="s">
        <v>50</v>
      </c>
      <c r="V1782" s="27">
        <v>1</v>
      </c>
    </row>
    <row r="1783" spans="1:22" ht="25.25" customHeight="1">
      <c r="A1783" s="26" t="s">
        <v>5365</v>
      </c>
      <c r="B1783" s="27" t="s">
        <v>23</v>
      </c>
      <c r="C1783" s="26" t="s">
        <v>24</v>
      </c>
      <c r="D1783" s="26" t="s">
        <v>5366</v>
      </c>
      <c r="E1783" s="30" t="s">
        <v>5367</v>
      </c>
      <c r="F1783" s="26" t="s">
        <v>482</v>
      </c>
      <c r="G1783" s="27" t="s">
        <v>247</v>
      </c>
      <c r="H1783" s="26" t="s">
        <v>1227</v>
      </c>
      <c r="I1783" s="26" t="s">
        <v>116</v>
      </c>
      <c r="J1783" s="37" t="s">
        <v>4031</v>
      </c>
      <c r="K1783" s="18">
        <v>43770</v>
      </c>
      <c r="L1783" s="19">
        <v>44681</v>
      </c>
      <c r="M1783" s="26" t="s">
        <v>48</v>
      </c>
      <c r="N1783" s="27" t="s">
        <v>4056</v>
      </c>
      <c r="O1783" s="26" t="s">
        <v>34</v>
      </c>
      <c r="P1783" s="26" t="s">
        <v>127</v>
      </c>
      <c r="Q1783" s="26" t="s">
        <v>250</v>
      </c>
      <c r="R1783" s="26">
        <v>2019</v>
      </c>
      <c r="S1783" s="50">
        <v>491593.05300000001</v>
      </c>
      <c r="T1783" s="27" t="s">
        <v>49</v>
      </c>
      <c r="U1783" s="27" t="s">
        <v>50</v>
      </c>
      <c r="V1783" s="27">
        <v>1</v>
      </c>
    </row>
    <row r="1784" spans="1:22" ht="25.25" customHeight="1">
      <c r="A1784" s="31" t="s">
        <v>5368</v>
      </c>
      <c r="B1784" s="32" t="s">
        <v>23</v>
      </c>
      <c r="C1784" s="31" t="s">
        <v>24</v>
      </c>
      <c r="D1784" s="33" t="s">
        <v>5369</v>
      </c>
      <c r="E1784" s="13" t="s">
        <v>5370</v>
      </c>
      <c r="F1784" s="33" t="s">
        <v>482</v>
      </c>
      <c r="G1784" s="32" t="s">
        <v>247</v>
      </c>
      <c r="H1784" s="33" t="s">
        <v>1227</v>
      </c>
      <c r="I1784" s="31" t="s">
        <v>116</v>
      </c>
      <c r="J1784" s="41" t="s">
        <v>4031</v>
      </c>
      <c r="K1784" s="6">
        <v>43766</v>
      </c>
      <c r="L1784" s="19">
        <v>44681</v>
      </c>
      <c r="M1784" s="32" t="s">
        <v>48</v>
      </c>
      <c r="N1784" s="32" t="s">
        <v>4072</v>
      </c>
      <c r="O1784" s="32" t="s">
        <v>34</v>
      </c>
      <c r="P1784" s="32" t="s">
        <v>127</v>
      </c>
      <c r="Q1784" s="32" t="s">
        <v>250</v>
      </c>
      <c r="R1784" s="32">
        <v>2019</v>
      </c>
      <c r="S1784" s="49">
        <v>491593.05300000001</v>
      </c>
      <c r="T1784" s="36" t="s">
        <v>49</v>
      </c>
      <c r="U1784" s="36" t="s">
        <v>50</v>
      </c>
      <c r="V1784" s="27">
        <v>1</v>
      </c>
    </row>
    <row r="1785" spans="1:22" ht="25.25" customHeight="1">
      <c r="A1785" s="31" t="s">
        <v>5371</v>
      </c>
      <c r="B1785" s="32" t="s">
        <v>23</v>
      </c>
      <c r="C1785" s="31" t="s">
        <v>24</v>
      </c>
      <c r="D1785" s="33" t="s">
        <v>5372</v>
      </c>
      <c r="E1785" s="13" t="s">
        <v>5373</v>
      </c>
      <c r="F1785" s="33" t="s">
        <v>482</v>
      </c>
      <c r="G1785" s="32" t="s">
        <v>247</v>
      </c>
      <c r="H1785" s="33" t="s">
        <v>1227</v>
      </c>
      <c r="I1785" s="31" t="s">
        <v>116</v>
      </c>
      <c r="J1785" s="41" t="s">
        <v>4031</v>
      </c>
      <c r="K1785" s="6">
        <v>43766</v>
      </c>
      <c r="L1785" s="19">
        <v>44681</v>
      </c>
      <c r="M1785" s="32" t="s">
        <v>48</v>
      </c>
      <c r="N1785" s="32" t="s">
        <v>4072</v>
      </c>
      <c r="O1785" s="32" t="s">
        <v>34</v>
      </c>
      <c r="P1785" s="32" t="s">
        <v>127</v>
      </c>
      <c r="Q1785" s="32" t="s">
        <v>250</v>
      </c>
      <c r="R1785" s="32">
        <v>2019</v>
      </c>
      <c r="S1785" s="49">
        <v>491593.05300000001</v>
      </c>
      <c r="T1785" s="36" t="s">
        <v>49</v>
      </c>
      <c r="U1785" s="36" t="s">
        <v>50</v>
      </c>
      <c r="V1785" s="27">
        <v>1</v>
      </c>
    </row>
    <row r="1786" spans="1:22" ht="25.25" customHeight="1">
      <c r="A1786" s="26" t="s">
        <v>5374</v>
      </c>
      <c r="B1786" s="26" t="s">
        <v>23</v>
      </c>
      <c r="C1786" s="26" t="s">
        <v>24</v>
      </c>
      <c r="D1786" s="27" t="s">
        <v>5375</v>
      </c>
      <c r="E1786" s="20" t="s">
        <v>5376</v>
      </c>
      <c r="F1786" s="26" t="s">
        <v>482</v>
      </c>
      <c r="G1786" s="27" t="s">
        <v>247</v>
      </c>
      <c r="H1786" s="26" t="s">
        <v>1227</v>
      </c>
      <c r="I1786" s="26" t="s">
        <v>116</v>
      </c>
      <c r="J1786" s="37" t="s">
        <v>4031</v>
      </c>
      <c r="K1786" s="19">
        <v>43774</v>
      </c>
      <c r="L1786" s="19">
        <v>44681</v>
      </c>
      <c r="M1786" s="27" t="s">
        <v>48</v>
      </c>
      <c r="N1786" s="27" t="s">
        <v>4056</v>
      </c>
      <c r="O1786" s="26" t="s">
        <v>34</v>
      </c>
      <c r="P1786" s="26" t="s">
        <v>127</v>
      </c>
      <c r="Q1786" s="26" t="s">
        <v>250</v>
      </c>
      <c r="R1786" s="26">
        <v>2019</v>
      </c>
      <c r="S1786" s="50">
        <v>491593.05300000001</v>
      </c>
      <c r="T1786" s="27" t="s">
        <v>49</v>
      </c>
      <c r="U1786" s="27" t="s">
        <v>50</v>
      </c>
      <c r="V1786" s="27">
        <v>1</v>
      </c>
    </row>
    <row r="1787" spans="1:22" ht="25.25" customHeight="1">
      <c r="A1787" s="40" t="s">
        <v>5377</v>
      </c>
      <c r="B1787" s="26" t="s">
        <v>23</v>
      </c>
      <c r="C1787" s="26" t="s">
        <v>24</v>
      </c>
      <c r="D1787" s="26" t="s">
        <v>5378</v>
      </c>
      <c r="E1787" s="30" t="s">
        <v>5379</v>
      </c>
      <c r="F1787" s="26" t="s">
        <v>482</v>
      </c>
      <c r="G1787" s="27" t="s">
        <v>247</v>
      </c>
      <c r="H1787" s="26" t="s">
        <v>1227</v>
      </c>
      <c r="I1787" s="26" t="s">
        <v>116</v>
      </c>
      <c r="J1787" s="37" t="s">
        <v>5242</v>
      </c>
      <c r="K1787" s="19">
        <v>43742</v>
      </c>
      <c r="L1787" s="19">
        <v>44681</v>
      </c>
      <c r="M1787" s="27" t="s">
        <v>48</v>
      </c>
      <c r="N1787" s="27" t="s">
        <v>4036</v>
      </c>
      <c r="O1787" s="27" t="s">
        <v>34</v>
      </c>
      <c r="P1787" s="27" t="s">
        <v>127</v>
      </c>
      <c r="Q1787" s="27" t="s">
        <v>119</v>
      </c>
      <c r="R1787" s="27">
        <v>2019</v>
      </c>
      <c r="S1787" s="50">
        <v>491593.05300000001</v>
      </c>
      <c r="T1787" s="26" t="s">
        <v>49</v>
      </c>
      <c r="U1787" s="26" t="s">
        <v>326</v>
      </c>
      <c r="V1787" s="27">
        <v>1</v>
      </c>
    </row>
    <row r="1788" spans="1:22" ht="25.25" customHeight="1">
      <c r="A1788" s="26" t="s">
        <v>5380</v>
      </c>
      <c r="B1788" s="26" t="s">
        <v>23</v>
      </c>
      <c r="C1788" s="26" t="s">
        <v>24</v>
      </c>
      <c r="D1788" s="27" t="s">
        <v>5381</v>
      </c>
      <c r="E1788" s="20" t="s">
        <v>5382</v>
      </c>
      <c r="F1788" s="26" t="s">
        <v>482</v>
      </c>
      <c r="G1788" s="27" t="s">
        <v>247</v>
      </c>
      <c r="H1788" s="26" t="s">
        <v>1227</v>
      </c>
      <c r="I1788" s="26" t="s">
        <v>116</v>
      </c>
      <c r="J1788" s="37" t="s">
        <v>4031</v>
      </c>
      <c r="K1788" s="19">
        <v>43774</v>
      </c>
      <c r="L1788" s="19">
        <v>44681</v>
      </c>
      <c r="M1788" s="27" t="s">
        <v>48</v>
      </c>
      <c r="N1788" s="27" t="s">
        <v>4056</v>
      </c>
      <c r="O1788" s="26" t="s">
        <v>34</v>
      </c>
      <c r="P1788" s="26" t="s">
        <v>127</v>
      </c>
      <c r="Q1788" s="26" t="s">
        <v>250</v>
      </c>
      <c r="R1788" s="26">
        <v>2019</v>
      </c>
      <c r="S1788" s="50">
        <v>491593.05300000001</v>
      </c>
      <c r="T1788" s="27" t="s">
        <v>49</v>
      </c>
      <c r="U1788" s="27" t="s">
        <v>50</v>
      </c>
      <c r="V1788" s="27">
        <v>1</v>
      </c>
    </row>
    <row r="1789" spans="1:22" ht="25.25" customHeight="1">
      <c r="A1789" s="31" t="s">
        <v>5383</v>
      </c>
      <c r="B1789" s="32" t="s">
        <v>23</v>
      </c>
      <c r="C1789" s="31" t="s">
        <v>24</v>
      </c>
      <c r="D1789" s="33" t="s">
        <v>5384</v>
      </c>
      <c r="E1789" s="13" t="s">
        <v>5385</v>
      </c>
      <c r="F1789" s="33" t="s">
        <v>482</v>
      </c>
      <c r="G1789" s="32" t="s">
        <v>247</v>
      </c>
      <c r="H1789" s="33" t="s">
        <v>1227</v>
      </c>
      <c r="I1789" s="31" t="s">
        <v>116</v>
      </c>
      <c r="J1789" s="41" t="s">
        <v>4031</v>
      </c>
      <c r="K1789" s="6">
        <v>43766</v>
      </c>
      <c r="L1789" s="19">
        <v>44681</v>
      </c>
      <c r="M1789" s="32" t="s">
        <v>48</v>
      </c>
      <c r="N1789" s="32" t="s">
        <v>4036</v>
      </c>
      <c r="O1789" s="32" t="s">
        <v>34</v>
      </c>
      <c r="P1789" s="32" t="s">
        <v>127</v>
      </c>
      <c r="Q1789" s="32" t="s">
        <v>250</v>
      </c>
      <c r="R1789" s="32">
        <v>2019</v>
      </c>
      <c r="S1789" s="49">
        <v>491593.05300000001</v>
      </c>
      <c r="T1789" s="36" t="s">
        <v>49</v>
      </c>
      <c r="U1789" s="36" t="s">
        <v>50</v>
      </c>
      <c r="V1789" s="27">
        <v>1</v>
      </c>
    </row>
    <row r="1790" spans="1:22" ht="25.25" customHeight="1">
      <c r="A1790" s="31" t="s">
        <v>5386</v>
      </c>
      <c r="B1790" s="32" t="s">
        <v>23</v>
      </c>
      <c r="C1790" s="31" t="s">
        <v>24</v>
      </c>
      <c r="D1790" s="33" t="s">
        <v>5387</v>
      </c>
      <c r="E1790" s="13" t="s">
        <v>5388</v>
      </c>
      <c r="F1790" s="33" t="s">
        <v>482</v>
      </c>
      <c r="G1790" s="32" t="s">
        <v>247</v>
      </c>
      <c r="H1790" s="33" t="s">
        <v>1227</v>
      </c>
      <c r="I1790" s="31" t="s">
        <v>116</v>
      </c>
      <c r="J1790" s="41" t="s">
        <v>4031</v>
      </c>
      <c r="K1790" s="6">
        <v>43766</v>
      </c>
      <c r="L1790" s="19">
        <v>44681</v>
      </c>
      <c r="M1790" s="32" t="s">
        <v>48</v>
      </c>
      <c r="N1790" s="32" t="s">
        <v>4036</v>
      </c>
      <c r="O1790" s="32" t="s">
        <v>34</v>
      </c>
      <c r="P1790" s="32" t="s">
        <v>127</v>
      </c>
      <c r="Q1790" s="32" t="s">
        <v>250</v>
      </c>
      <c r="R1790" s="32">
        <v>2019</v>
      </c>
      <c r="S1790" s="49">
        <v>491593.05300000001</v>
      </c>
      <c r="T1790" s="36" t="s">
        <v>49</v>
      </c>
      <c r="U1790" s="36" t="s">
        <v>50</v>
      </c>
      <c r="V1790" s="27">
        <v>1</v>
      </c>
    </row>
    <row r="1791" spans="1:22" ht="25.25" customHeight="1">
      <c r="A1791" s="31" t="s">
        <v>5389</v>
      </c>
      <c r="B1791" s="32" t="s">
        <v>23</v>
      </c>
      <c r="C1791" s="31" t="s">
        <v>24</v>
      </c>
      <c r="D1791" s="33" t="s">
        <v>5390</v>
      </c>
      <c r="E1791" s="13" t="s">
        <v>5391</v>
      </c>
      <c r="F1791" s="33" t="s">
        <v>482</v>
      </c>
      <c r="G1791" s="32" t="s">
        <v>247</v>
      </c>
      <c r="H1791" s="33" t="s">
        <v>1227</v>
      </c>
      <c r="I1791" s="31" t="s">
        <v>116</v>
      </c>
      <c r="J1791" s="41" t="s">
        <v>4031</v>
      </c>
      <c r="K1791" s="6">
        <v>43766</v>
      </c>
      <c r="L1791" s="19">
        <v>44681</v>
      </c>
      <c r="M1791" s="32" t="s">
        <v>48</v>
      </c>
      <c r="N1791" s="32" t="s">
        <v>4036</v>
      </c>
      <c r="O1791" s="32" t="s">
        <v>34</v>
      </c>
      <c r="P1791" s="32" t="s">
        <v>127</v>
      </c>
      <c r="Q1791" s="32" t="s">
        <v>250</v>
      </c>
      <c r="R1791" s="32">
        <v>2019</v>
      </c>
      <c r="S1791" s="49">
        <v>491593.05300000001</v>
      </c>
      <c r="T1791" s="36" t="s">
        <v>49</v>
      </c>
      <c r="U1791" s="36" t="s">
        <v>50</v>
      </c>
      <c r="V1791" s="27">
        <v>1</v>
      </c>
    </row>
    <row r="1792" spans="1:22" ht="25.25" customHeight="1">
      <c r="A1792" s="26" t="s">
        <v>5392</v>
      </c>
      <c r="B1792" s="26" t="s">
        <v>23</v>
      </c>
      <c r="C1792" s="26" t="s">
        <v>24</v>
      </c>
      <c r="D1792" s="27" t="s">
        <v>5393</v>
      </c>
      <c r="E1792" s="20" t="s">
        <v>5394</v>
      </c>
      <c r="F1792" s="26" t="s">
        <v>482</v>
      </c>
      <c r="G1792" s="27" t="s">
        <v>247</v>
      </c>
      <c r="H1792" s="26" t="s">
        <v>1227</v>
      </c>
      <c r="I1792" s="26" t="s">
        <v>116</v>
      </c>
      <c r="J1792" s="37" t="s">
        <v>4031</v>
      </c>
      <c r="K1792" s="19">
        <v>43774</v>
      </c>
      <c r="L1792" s="19">
        <v>44681</v>
      </c>
      <c r="M1792" s="27" t="s">
        <v>48</v>
      </c>
      <c r="N1792" s="27" t="s">
        <v>4056</v>
      </c>
      <c r="O1792" s="26" t="s">
        <v>34</v>
      </c>
      <c r="P1792" s="26" t="s">
        <v>127</v>
      </c>
      <c r="Q1792" s="26" t="s">
        <v>250</v>
      </c>
      <c r="R1792" s="26">
        <v>2019</v>
      </c>
      <c r="S1792" s="50">
        <v>491593.05300000001</v>
      </c>
      <c r="T1792" s="27" t="s">
        <v>49</v>
      </c>
      <c r="U1792" s="27" t="s">
        <v>50</v>
      </c>
      <c r="V1792" s="27">
        <v>1</v>
      </c>
    </row>
    <row r="1793" spans="1:22" ht="25.25" customHeight="1">
      <c r="A1793" s="26" t="s">
        <v>5395</v>
      </c>
      <c r="B1793" s="26" t="s">
        <v>23</v>
      </c>
      <c r="C1793" s="26" t="s">
        <v>24</v>
      </c>
      <c r="D1793" s="26" t="s">
        <v>5396</v>
      </c>
      <c r="E1793" s="30" t="s">
        <v>5397</v>
      </c>
      <c r="F1793" s="26" t="s">
        <v>482</v>
      </c>
      <c r="G1793" s="27" t="s">
        <v>247</v>
      </c>
      <c r="H1793" s="26" t="s">
        <v>1227</v>
      </c>
      <c r="I1793" s="26" t="s">
        <v>116</v>
      </c>
      <c r="J1793" s="37" t="s">
        <v>5242</v>
      </c>
      <c r="K1793" s="19">
        <v>43752</v>
      </c>
      <c r="L1793" s="19">
        <v>44681</v>
      </c>
      <c r="M1793" s="27" t="s">
        <v>48</v>
      </c>
      <c r="N1793" s="27" t="s">
        <v>4036</v>
      </c>
      <c r="O1793" s="27" t="s">
        <v>34</v>
      </c>
      <c r="P1793" s="27" t="s">
        <v>127</v>
      </c>
      <c r="Q1793" s="27" t="s">
        <v>119</v>
      </c>
      <c r="R1793" s="27">
        <v>2019</v>
      </c>
      <c r="S1793" s="50">
        <v>491593.05300000001</v>
      </c>
      <c r="T1793" s="26" t="s">
        <v>49</v>
      </c>
      <c r="U1793" s="26" t="s">
        <v>326</v>
      </c>
      <c r="V1793" s="27">
        <v>1</v>
      </c>
    </row>
    <row r="1794" spans="1:22" ht="25.25" customHeight="1">
      <c r="A1794" s="26" t="s">
        <v>5398</v>
      </c>
      <c r="B1794" s="27" t="s">
        <v>23</v>
      </c>
      <c r="C1794" s="26" t="s">
        <v>24</v>
      </c>
      <c r="D1794" s="26" t="s">
        <v>5399</v>
      </c>
      <c r="E1794" s="30" t="s">
        <v>5400</v>
      </c>
      <c r="F1794" s="26" t="s">
        <v>482</v>
      </c>
      <c r="G1794" s="27" t="s">
        <v>247</v>
      </c>
      <c r="H1794" s="26" t="s">
        <v>1227</v>
      </c>
      <c r="I1794" s="26" t="s">
        <v>116</v>
      </c>
      <c r="J1794" s="37" t="s">
        <v>4031</v>
      </c>
      <c r="K1794" s="18">
        <v>43770</v>
      </c>
      <c r="L1794" s="19">
        <v>44681</v>
      </c>
      <c r="M1794" s="26" t="s">
        <v>48</v>
      </c>
      <c r="N1794" s="27" t="s">
        <v>4056</v>
      </c>
      <c r="O1794" s="26" t="s">
        <v>34</v>
      </c>
      <c r="P1794" s="26" t="s">
        <v>127</v>
      </c>
      <c r="Q1794" s="26" t="s">
        <v>250</v>
      </c>
      <c r="R1794" s="26">
        <v>2019</v>
      </c>
      <c r="S1794" s="50">
        <v>491593.05300000001</v>
      </c>
      <c r="T1794" s="27" t="s">
        <v>49</v>
      </c>
      <c r="U1794" s="27" t="s">
        <v>50</v>
      </c>
      <c r="V1794" s="27">
        <v>1</v>
      </c>
    </row>
    <row r="1795" spans="1:22" ht="25.25" customHeight="1">
      <c r="A1795" s="26" t="s">
        <v>5401</v>
      </c>
      <c r="B1795" s="26" t="s">
        <v>23</v>
      </c>
      <c r="C1795" s="26" t="s">
        <v>24</v>
      </c>
      <c r="D1795" s="26" t="s">
        <v>5402</v>
      </c>
      <c r="E1795" s="30" t="s">
        <v>5403</v>
      </c>
      <c r="F1795" s="26" t="s">
        <v>482</v>
      </c>
      <c r="G1795" s="27" t="s">
        <v>247</v>
      </c>
      <c r="H1795" s="26" t="s">
        <v>1227</v>
      </c>
      <c r="I1795" s="26" t="s">
        <v>116</v>
      </c>
      <c r="J1795" s="37" t="s">
        <v>4031</v>
      </c>
      <c r="K1795" s="18">
        <v>43770</v>
      </c>
      <c r="L1795" s="19">
        <v>44681</v>
      </c>
      <c r="M1795" s="26" t="s">
        <v>48</v>
      </c>
      <c r="N1795" s="27" t="s">
        <v>4056</v>
      </c>
      <c r="O1795" s="26" t="s">
        <v>34</v>
      </c>
      <c r="P1795" s="26" t="s">
        <v>127</v>
      </c>
      <c r="Q1795" s="26" t="s">
        <v>250</v>
      </c>
      <c r="R1795" s="26">
        <v>2019</v>
      </c>
      <c r="S1795" s="50">
        <v>491593.05300000001</v>
      </c>
      <c r="T1795" s="27" t="s">
        <v>49</v>
      </c>
      <c r="U1795" s="27" t="s">
        <v>50</v>
      </c>
      <c r="V1795" s="27">
        <v>1</v>
      </c>
    </row>
    <row r="1796" spans="1:22" ht="25.25" customHeight="1">
      <c r="A1796" s="85" t="s">
        <v>5404</v>
      </c>
      <c r="B1796" s="31" t="s">
        <v>23</v>
      </c>
      <c r="C1796" s="31" t="s">
        <v>24</v>
      </c>
      <c r="D1796" s="33" t="s">
        <v>5405</v>
      </c>
      <c r="E1796" s="13" t="s">
        <v>5406</v>
      </c>
      <c r="F1796" s="33" t="s">
        <v>482</v>
      </c>
      <c r="G1796" s="32" t="s">
        <v>247</v>
      </c>
      <c r="H1796" s="33" t="s">
        <v>1227</v>
      </c>
      <c r="I1796" s="31" t="s">
        <v>116</v>
      </c>
      <c r="J1796" s="41" t="s">
        <v>5242</v>
      </c>
      <c r="K1796" s="9">
        <v>43742</v>
      </c>
      <c r="L1796" s="19">
        <v>44681</v>
      </c>
      <c r="M1796" s="32" t="s">
        <v>48</v>
      </c>
      <c r="N1796" s="32" t="s">
        <v>4036</v>
      </c>
      <c r="O1796" s="32" t="s">
        <v>34</v>
      </c>
      <c r="P1796" s="32" t="s">
        <v>127</v>
      </c>
      <c r="Q1796" s="32" t="s">
        <v>119</v>
      </c>
      <c r="R1796" s="32">
        <v>2019</v>
      </c>
      <c r="S1796" s="49">
        <v>491593.05300000001</v>
      </c>
      <c r="T1796" s="31" t="s">
        <v>49</v>
      </c>
      <c r="U1796" s="31" t="s">
        <v>326</v>
      </c>
      <c r="V1796" s="27">
        <v>1</v>
      </c>
    </row>
    <row r="1797" spans="1:22" ht="25.25" customHeight="1">
      <c r="A1797" s="26" t="s">
        <v>5407</v>
      </c>
      <c r="B1797" s="26" t="s">
        <v>23</v>
      </c>
      <c r="C1797" s="26" t="s">
        <v>24</v>
      </c>
      <c r="D1797" s="26" t="s">
        <v>5408</v>
      </c>
      <c r="E1797" s="30" t="s">
        <v>5409</v>
      </c>
      <c r="F1797" s="26" t="s">
        <v>482</v>
      </c>
      <c r="G1797" s="27" t="s">
        <v>247</v>
      </c>
      <c r="H1797" s="26" t="s">
        <v>1227</v>
      </c>
      <c r="I1797" s="26" t="s">
        <v>116</v>
      </c>
      <c r="J1797" s="37" t="s">
        <v>4031</v>
      </c>
      <c r="K1797" s="18">
        <v>43770</v>
      </c>
      <c r="L1797" s="19">
        <v>44681</v>
      </c>
      <c r="M1797" s="26" t="s">
        <v>48</v>
      </c>
      <c r="N1797" s="27" t="s">
        <v>4056</v>
      </c>
      <c r="O1797" s="26" t="s">
        <v>34</v>
      </c>
      <c r="P1797" s="26" t="s">
        <v>127</v>
      </c>
      <c r="Q1797" s="26" t="s">
        <v>250</v>
      </c>
      <c r="R1797" s="26">
        <v>2019</v>
      </c>
      <c r="S1797" s="50">
        <v>491593.05300000001</v>
      </c>
      <c r="T1797" s="27" t="s">
        <v>49</v>
      </c>
      <c r="U1797" s="27" t="s">
        <v>50</v>
      </c>
      <c r="V1797" s="27">
        <v>1</v>
      </c>
    </row>
    <row r="1798" spans="1:22" ht="25.25" customHeight="1">
      <c r="A1798" s="85" t="s">
        <v>5410</v>
      </c>
      <c r="B1798" s="31" t="s">
        <v>23</v>
      </c>
      <c r="C1798" s="31" t="s">
        <v>24</v>
      </c>
      <c r="D1798" s="33" t="s">
        <v>5411</v>
      </c>
      <c r="E1798" s="13" t="s">
        <v>5412</v>
      </c>
      <c r="F1798" s="33" t="s">
        <v>482</v>
      </c>
      <c r="G1798" s="32" t="s">
        <v>247</v>
      </c>
      <c r="H1798" s="33" t="s">
        <v>1227</v>
      </c>
      <c r="I1798" s="31" t="s">
        <v>116</v>
      </c>
      <c r="J1798" s="41" t="s">
        <v>5242</v>
      </c>
      <c r="K1798" s="9">
        <v>43742</v>
      </c>
      <c r="L1798" s="19">
        <v>44681</v>
      </c>
      <c r="M1798" s="32" t="s">
        <v>48</v>
      </c>
      <c r="N1798" s="32" t="s">
        <v>4036</v>
      </c>
      <c r="O1798" s="32" t="s">
        <v>34</v>
      </c>
      <c r="P1798" s="32" t="s">
        <v>127</v>
      </c>
      <c r="Q1798" s="32" t="s">
        <v>119</v>
      </c>
      <c r="R1798" s="32">
        <v>2019</v>
      </c>
      <c r="S1798" s="49">
        <v>491593.05300000001</v>
      </c>
      <c r="T1798" s="31" t="s">
        <v>49</v>
      </c>
      <c r="U1798" s="31" t="s">
        <v>326</v>
      </c>
      <c r="V1798" s="27">
        <v>1</v>
      </c>
    </row>
    <row r="1799" spans="1:22" ht="25.25" customHeight="1">
      <c r="A1799" s="31" t="s">
        <v>5413</v>
      </c>
      <c r="B1799" s="32" t="s">
        <v>23</v>
      </c>
      <c r="C1799" s="31" t="s">
        <v>24</v>
      </c>
      <c r="D1799" s="33" t="s">
        <v>5414</v>
      </c>
      <c r="E1799" s="13" t="s">
        <v>5415</v>
      </c>
      <c r="F1799" s="33" t="s">
        <v>482</v>
      </c>
      <c r="G1799" s="32" t="s">
        <v>247</v>
      </c>
      <c r="H1799" s="33" t="s">
        <v>1227</v>
      </c>
      <c r="I1799" s="31" t="s">
        <v>116</v>
      </c>
      <c r="J1799" s="41" t="s">
        <v>4031</v>
      </c>
      <c r="K1799" s="6">
        <v>43766</v>
      </c>
      <c r="L1799" s="19">
        <v>44681</v>
      </c>
      <c r="M1799" s="32" t="s">
        <v>48</v>
      </c>
      <c r="N1799" s="36" t="s">
        <v>5416</v>
      </c>
      <c r="O1799" s="32" t="s">
        <v>34</v>
      </c>
      <c r="P1799" s="32" t="s">
        <v>127</v>
      </c>
      <c r="Q1799" s="32" t="s">
        <v>250</v>
      </c>
      <c r="R1799" s="32">
        <v>2019</v>
      </c>
      <c r="S1799" s="49">
        <v>491593.05300000001</v>
      </c>
      <c r="T1799" s="36" t="s">
        <v>49</v>
      </c>
      <c r="U1799" s="36" t="s">
        <v>50</v>
      </c>
      <c r="V1799" s="27">
        <v>1</v>
      </c>
    </row>
    <row r="1800" spans="1:22" ht="25.25" customHeight="1">
      <c r="A1800" s="26" t="s">
        <v>5417</v>
      </c>
      <c r="B1800" s="27" t="s">
        <v>23</v>
      </c>
      <c r="C1800" s="26" t="s">
        <v>24</v>
      </c>
      <c r="D1800" s="26" t="s">
        <v>5418</v>
      </c>
      <c r="E1800" s="30" t="s">
        <v>5419</v>
      </c>
      <c r="F1800" s="26" t="s">
        <v>482</v>
      </c>
      <c r="G1800" s="27" t="s">
        <v>247</v>
      </c>
      <c r="H1800" s="26" t="s">
        <v>1227</v>
      </c>
      <c r="I1800" s="26" t="s">
        <v>116</v>
      </c>
      <c r="J1800" s="37" t="s">
        <v>4031</v>
      </c>
      <c r="K1800" s="18">
        <v>43766</v>
      </c>
      <c r="L1800" s="19">
        <v>44681</v>
      </c>
      <c r="M1800" s="27" t="s">
        <v>48</v>
      </c>
      <c r="N1800" s="27" t="s">
        <v>4072</v>
      </c>
      <c r="O1800" s="27" t="s">
        <v>34</v>
      </c>
      <c r="P1800" s="27" t="s">
        <v>127</v>
      </c>
      <c r="Q1800" s="27" t="s">
        <v>250</v>
      </c>
      <c r="R1800" s="27">
        <v>2019</v>
      </c>
      <c r="S1800" s="50">
        <v>491593.05300000001</v>
      </c>
      <c r="T1800" s="27" t="s">
        <v>49</v>
      </c>
      <c r="U1800" s="27" t="s">
        <v>50</v>
      </c>
      <c r="V1800" s="27">
        <v>1</v>
      </c>
    </row>
    <row r="1801" spans="1:22" ht="25.25" customHeight="1">
      <c r="A1801" s="85" t="s">
        <v>5420</v>
      </c>
      <c r="B1801" s="31" t="s">
        <v>23</v>
      </c>
      <c r="C1801" s="31" t="s">
        <v>24</v>
      </c>
      <c r="D1801" s="33" t="s">
        <v>5421</v>
      </c>
      <c r="E1801" s="13" t="s">
        <v>5422</v>
      </c>
      <c r="F1801" s="33" t="s">
        <v>482</v>
      </c>
      <c r="G1801" s="32" t="s">
        <v>247</v>
      </c>
      <c r="H1801" s="33" t="s">
        <v>1227</v>
      </c>
      <c r="I1801" s="31" t="s">
        <v>116</v>
      </c>
      <c r="J1801" s="41" t="s">
        <v>5242</v>
      </c>
      <c r="K1801" s="9">
        <v>43742</v>
      </c>
      <c r="L1801" s="19">
        <v>44681</v>
      </c>
      <c r="M1801" s="32" t="s">
        <v>48</v>
      </c>
      <c r="N1801" s="32" t="s">
        <v>4036</v>
      </c>
      <c r="O1801" s="32" t="s">
        <v>34</v>
      </c>
      <c r="P1801" s="32" t="s">
        <v>127</v>
      </c>
      <c r="Q1801" s="32" t="s">
        <v>119</v>
      </c>
      <c r="R1801" s="32">
        <v>2019</v>
      </c>
      <c r="S1801" s="49">
        <v>491593.05300000001</v>
      </c>
      <c r="T1801" s="31" t="s">
        <v>49</v>
      </c>
      <c r="U1801" s="31" t="s">
        <v>326</v>
      </c>
      <c r="V1801" s="27">
        <v>1</v>
      </c>
    </row>
    <row r="1802" spans="1:22" ht="25.25" customHeight="1">
      <c r="A1802" s="26" t="s">
        <v>5423</v>
      </c>
      <c r="B1802" s="26" t="s">
        <v>23</v>
      </c>
      <c r="C1802" s="26" t="s">
        <v>24</v>
      </c>
      <c r="D1802" s="26" t="s">
        <v>5424</v>
      </c>
      <c r="E1802" s="30" t="s">
        <v>5425</v>
      </c>
      <c r="F1802" s="26" t="s">
        <v>482</v>
      </c>
      <c r="G1802" s="27" t="s">
        <v>247</v>
      </c>
      <c r="H1802" s="26" t="s">
        <v>1227</v>
      </c>
      <c r="I1802" s="26" t="s">
        <v>116</v>
      </c>
      <c r="J1802" s="37" t="s">
        <v>5242</v>
      </c>
      <c r="K1802" s="19">
        <v>43752</v>
      </c>
      <c r="L1802" s="19">
        <v>44681</v>
      </c>
      <c r="M1802" s="27" t="s">
        <v>48</v>
      </c>
      <c r="N1802" s="27" t="s">
        <v>4036</v>
      </c>
      <c r="O1802" s="27" t="s">
        <v>34</v>
      </c>
      <c r="P1802" s="27" t="s">
        <v>127</v>
      </c>
      <c r="Q1802" s="27" t="s">
        <v>119</v>
      </c>
      <c r="R1802" s="27">
        <v>2019</v>
      </c>
      <c r="S1802" s="50">
        <v>491593.05300000001</v>
      </c>
      <c r="T1802" s="26" t="s">
        <v>49</v>
      </c>
      <c r="U1802" s="26" t="s">
        <v>326</v>
      </c>
      <c r="V1802" s="27">
        <v>1</v>
      </c>
    </row>
    <row r="1803" spans="1:22" ht="25.25" customHeight="1">
      <c r="A1803" s="26" t="s">
        <v>5426</v>
      </c>
      <c r="B1803" s="27" t="s">
        <v>23</v>
      </c>
      <c r="C1803" s="26" t="s">
        <v>24</v>
      </c>
      <c r="D1803" s="26" t="s">
        <v>5427</v>
      </c>
      <c r="E1803" s="30" t="s">
        <v>5428</v>
      </c>
      <c r="F1803" s="26" t="s">
        <v>482</v>
      </c>
      <c r="G1803" s="27" t="s">
        <v>247</v>
      </c>
      <c r="H1803" s="26" t="s">
        <v>1227</v>
      </c>
      <c r="I1803" s="26" t="s">
        <v>116</v>
      </c>
      <c r="J1803" s="37" t="s">
        <v>4031</v>
      </c>
      <c r="K1803" s="18">
        <v>43770</v>
      </c>
      <c r="L1803" s="19">
        <v>44681</v>
      </c>
      <c r="M1803" s="26" t="s">
        <v>48</v>
      </c>
      <c r="N1803" s="27" t="s">
        <v>4056</v>
      </c>
      <c r="O1803" s="26" t="s">
        <v>34</v>
      </c>
      <c r="P1803" s="26" t="s">
        <v>127</v>
      </c>
      <c r="Q1803" s="26" t="s">
        <v>250</v>
      </c>
      <c r="R1803" s="26">
        <v>2019</v>
      </c>
      <c r="S1803" s="50">
        <v>491593.05300000001</v>
      </c>
      <c r="T1803" s="27" t="s">
        <v>49</v>
      </c>
      <c r="U1803" s="27" t="s">
        <v>50</v>
      </c>
      <c r="V1803" s="27">
        <v>1</v>
      </c>
    </row>
    <row r="1804" spans="1:22" ht="25.25" customHeight="1">
      <c r="A1804" s="26" t="s">
        <v>5429</v>
      </c>
      <c r="B1804" s="26" t="s">
        <v>23</v>
      </c>
      <c r="C1804" s="26" t="s">
        <v>24</v>
      </c>
      <c r="D1804" s="27" t="s">
        <v>5430</v>
      </c>
      <c r="E1804" s="20" t="s">
        <v>5431</v>
      </c>
      <c r="F1804" s="26" t="s">
        <v>482</v>
      </c>
      <c r="G1804" s="27" t="s">
        <v>247</v>
      </c>
      <c r="H1804" s="26" t="s">
        <v>1227</v>
      </c>
      <c r="I1804" s="26" t="s">
        <v>116</v>
      </c>
      <c r="J1804" s="37" t="s">
        <v>4031</v>
      </c>
      <c r="K1804" s="19">
        <v>43774</v>
      </c>
      <c r="L1804" s="19">
        <v>44681</v>
      </c>
      <c r="M1804" s="27" t="s">
        <v>48</v>
      </c>
      <c r="N1804" s="27" t="s">
        <v>4056</v>
      </c>
      <c r="O1804" s="26" t="s">
        <v>34</v>
      </c>
      <c r="P1804" s="26" t="s">
        <v>127</v>
      </c>
      <c r="Q1804" s="26" t="s">
        <v>250</v>
      </c>
      <c r="R1804" s="26">
        <v>2019</v>
      </c>
      <c r="S1804" s="50">
        <v>491593.05300000001</v>
      </c>
      <c r="T1804" s="27" t="s">
        <v>49</v>
      </c>
      <c r="U1804" s="27" t="s">
        <v>50</v>
      </c>
      <c r="V1804" s="27">
        <v>1</v>
      </c>
    </row>
    <row r="1805" spans="1:22" ht="25.25" customHeight="1">
      <c r="A1805" s="26" t="s">
        <v>5432</v>
      </c>
      <c r="B1805" s="26" t="s">
        <v>23</v>
      </c>
      <c r="C1805" s="26" t="s">
        <v>24</v>
      </c>
      <c r="D1805" s="26" t="s">
        <v>5433</v>
      </c>
      <c r="E1805" s="30" t="s">
        <v>5434</v>
      </c>
      <c r="F1805" s="26" t="s">
        <v>121</v>
      </c>
      <c r="G1805" s="26" t="s">
        <v>640</v>
      </c>
      <c r="H1805" s="26" t="s">
        <v>273</v>
      </c>
      <c r="I1805" s="26" t="s">
        <v>116</v>
      </c>
      <c r="J1805" s="37" t="s">
        <v>896</v>
      </c>
      <c r="K1805" s="19">
        <v>43788</v>
      </c>
      <c r="L1805" s="19">
        <v>44681</v>
      </c>
      <c r="M1805" s="26" t="s">
        <v>48</v>
      </c>
      <c r="N1805" s="27" t="s">
        <v>438</v>
      </c>
      <c r="O1805" s="26" t="s">
        <v>34</v>
      </c>
      <c r="P1805" s="26" t="s">
        <v>193</v>
      </c>
      <c r="Q1805" s="26" t="s">
        <v>194</v>
      </c>
      <c r="R1805" s="26">
        <v>2019</v>
      </c>
      <c r="S1805" s="24">
        <v>621700</v>
      </c>
      <c r="T1805" s="26" t="s">
        <v>49</v>
      </c>
      <c r="U1805" s="26" t="s">
        <v>50</v>
      </c>
      <c r="V1805" s="27">
        <v>1</v>
      </c>
    </row>
    <row r="1806" spans="1:22" ht="25.25" customHeight="1">
      <c r="A1806" s="26" t="s">
        <v>5435</v>
      </c>
      <c r="B1806" s="26" t="s">
        <v>23</v>
      </c>
      <c r="C1806" s="26" t="s">
        <v>24</v>
      </c>
      <c r="D1806" s="26" t="s">
        <v>5436</v>
      </c>
      <c r="E1806" s="30" t="s">
        <v>5437</v>
      </c>
      <c r="F1806" s="26" t="s">
        <v>121</v>
      </c>
      <c r="G1806" s="26" t="s">
        <v>640</v>
      </c>
      <c r="H1806" s="26" t="s">
        <v>273</v>
      </c>
      <c r="I1806" s="26" t="s">
        <v>116</v>
      </c>
      <c r="J1806" s="37" t="s">
        <v>896</v>
      </c>
      <c r="K1806" s="19">
        <v>43788</v>
      </c>
      <c r="L1806" s="19">
        <v>44681</v>
      </c>
      <c r="M1806" s="26" t="s">
        <v>48</v>
      </c>
      <c r="N1806" s="27" t="s">
        <v>438</v>
      </c>
      <c r="O1806" s="26" t="s">
        <v>34</v>
      </c>
      <c r="P1806" s="26" t="s">
        <v>193</v>
      </c>
      <c r="Q1806" s="26" t="s">
        <v>194</v>
      </c>
      <c r="R1806" s="26">
        <v>2019</v>
      </c>
      <c r="S1806" s="24">
        <v>621700</v>
      </c>
      <c r="T1806" s="26" t="s">
        <v>49</v>
      </c>
      <c r="U1806" s="26" t="s">
        <v>50</v>
      </c>
      <c r="V1806" s="27">
        <v>1</v>
      </c>
    </row>
    <row r="1807" spans="1:22" ht="25.25" customHeight="1">
      <c r="A1807" s="26" t="s">
        <v>5438</v>
      </c>
      <c r="B1807" s="26" t="s">
        <v>23</v>
      </c>
      <c r="C1807" s="26" t="s">
        <v>24</v>
      </c>
      <c r="D1807" s="26" t="s">
        <v>5439</v>
      </c>
      <c r="E1807" s="30" t="s">
        <v>5440</v>
      </c>
      <c r="F1807" s="26" t="s">
        <v>121</v>
      </c>
      <c r="G1807" s="26" t="s">
        <v>640</v>
      </c>
      <c r="H1807" s="26" t="s">
        <v>273</v>
      </c>
      <c r="I1807" s="26" t="s">
        <v>116</v>
      </c>
      <c r="J1807" s="37" t="s">
        <v>896</v>
      </c>
      <c r="K1807" s="19">
        <v>43788</v>
      </c>
      <c r="L1807" s="19">
        <v>44681</v>
      </c>
      <c r="M1807" s="26" t="s">
        <v>48</v>
      </c>
      <c r="N1807" s="27" t="s">
        <v>438</v>
      </c>
      <c r="O1807" s="26" t="s">
        <v>34</v>
      </c>
      <c r="P1807" s="26" t="s">
        <v>193</v>
      </c>
      <c r="Q1807" s="26" t="s">
        <v>194</v>
      </c>
      <c r="R1807" s="26">
        <v>2019</v>
      </c>
      <c r="S1807" s="24">
        <v>621700</v>
      </c>
      <c r="T1807" s="26" t="s">
        <v>49</v>
      </c>
      <c r="U1807" s="26" t="s">
        <v>50</v>
      </c>
      <c r="V1807" s="27">
        <v>1</v>
      </c>
    </row>
    <row r="1808" spans="1:22" ht="25.25" customHeight="1">
      <c r="A1808" s="26" t="s">
        <v>5441</v>
      </c>
      <c r="B1808" s="27" t="s">
        <v>23</v>
      </c>
      <c r="C1808" s="27" t="s">
        <v>1219</v>
      </c>
      <c r="D1808" s="26" t="s">
        <v>5442</v>
      </c>
      <c r="E1808" s="30" t="s">
        <v>5443</v>
      </c>
      <c r="F1808" s="26" t="s">
        <v>482</v>
      </c>
      <c r="G1808" s="27" t="s">
        <v>247</v>
      </c>
      <c r="H1808" s="27" t="s">
        <v>123</v>
      </c>
      <c r="I1808" s="26" t="s">
        <v>30</v>
      </c>
      <c r="J1808" s="37" t="s">
        <v>3341</v>
      </c>
      <c r="K1808" s="19">
        <v>43752</v>
      </c>
      <c r="L1808" s="19">
        <v>44681</v>
      </c>
      <c r="M1808" s="40" t="s">
        <v>125</v>
      </c>
      <c r="N1808" s="27" t="s">
        <v>5444</v>
      </c>
      <c r="O1808" s="27" t="s">
        <v>34</v>
      </c>
      <c r="P1808" s="27" t="s">
        <v>127</v>
      </c>
      <c r="Q1808" s="27" t="s">
        <v>119</v>
      </c>
      <c r="R1808" s="27">
        <v>2019</v>
      </c>
      <c r="S1808" s="50">
        <v>394723.20549999998</v>
      </c>
      <c r="T1808" s="26" t="s">
        <v>128</v>
      </c>
      <c r="U1808" s="33" t="s">
        <v>58</v>
      </c>
      <c r="V1808" s="27">
        <v>1</v>
      </c>
    </row>
    <row r="1809" spans="1:22" ht="25.25" customHeight="1">
      <c r="A1809" s="26" t="s">
        <v>5445</v>
      </c>
      <c r="B1809" s="26" t="s">
        <v>23</v>
      </c>
      <c r="C1809" s="26" t="s">
        <v>24</v>
      </c>
      <c r="D1809" s="26" t="s">
        <v>5446</v>
      </c>
      <c r="E1809" s="30" t="s">
        <v>5447</v>
      </c>
      <c r="F1809" s="26" t="s">
        <v>121</v>
      </c>
      <c r="G1809" s="26" t="s">
        <v>640</v>
      </c>
      <c r="H1809" s="26" t="s">
        <v>273</v>
      </c>
      <c r="I1809" s="26" t="s">
        <v>116</v>
      </c>
      <c r="J1809" s="37" t="s">
        <v>896</v>
      </c>
      <c r="K1809" s="19">
        <v>43788</v>
      </c>
      <c r="L1809" s="19">
        <v>44681</v>
      </c>
      <c r="M1809" s="26" t="s">
        <v>48</v>
      </c>
      <c r="N1809" s="27" t="s">
        <v>438</v>
      </c>
      <c r="O1809" s="26" t="s">
        <v>34</v>
      </c>
      <c r="P1809" s="26" t="s">
        <v>193</v>
      </c>
      <c r="Q1809" s="26" t="s">
        <v>194</v>
      </c>
      <c r="R1809" s="26">
        <v>2019</v>
      </c>
      <c r="S1809" s="24">
        <v>621700</v>
      </c>
      <c r="T1809" s="26" t="s">
        <v>49</v>
      </c>
      <c r="U1809" s="26" t="s">
        <v>50</v>
      </c>
      <c r="V1809" s="27">
        <v>1</v>
      </c>
    </row>
    <row r="1810" spans="1:22" ht="25.25" customHeight="1">
      <c r="A1810" s="26" t="s">
        <v>5448</v>
      </c>
      <c r="B1810" s="26" t="s">
        <v>23</v>
      </c>
      <c r="C1810" s="26" t="s">
        <v>24</v>
      </c>
      <c r="D1810" s="26" t="s">
        <v>5449</v>
      </c>
      <c r="E1810" s="30" t="s">
        <v>5450</v>
      </c>
      <c r="F1810" s="26" t="s">
        <v>121</v>
      </c>
      <c r="G1810" s="26" t="s">
        <v>640</v>
      </c>
      <c r="H1810" s="26" t="s">
        <v>273</v>
      </c>
      <c r="I1810" s="26" t="s">
        <v>116</v>
      </c>
      <c r="J1810" s="37" t="s">
        <v>896</v>
      </c>
      <c r="K1810" s="19">
        <v>43788</v>
      </c>
      <c r="L1810" s="19">
        <v>44681</v>
      </c>
      <c r="M1810" s="26" t="s">
        <v>48</v>
      </c>
      <c r="N1810" s="27" t="s">
        <v>2726</v>
      </c>
      <c r="O1810" s="26" t="s">
        <v>34</v>
      </c>
      <c r="P1810" s="26" t="s">
        <v>193</v>
      </c>
      <c r="Q1810" s="26" t="s">
        <v>194</v>
      </c>
      <c r="R1810" s="26">
        <v>2019</v>
      </c>
      <c r="S1810" s="24">
        <v>621700</v>
      </c>
      <c r="T1810" s="26" t="s">
        <v>49</v>
      </c>
      <c r="U1810" s="26" t="s">
        <v>50</v>
      </c>
      <c r="V1810" s="27">
        <v>1</v>
      </c>
    </row>
    <row r="1811" spans="1:22" ht="25.25" customHeight="1">
      <c r="A1811" s="32" t="s">
        <v>5451</v>
      </c>
      <c r="B1811" s="32" t="s">
        <v>23</v>
      </c>
      <c r="C1811" s="31" t="s">
        <v>24</v>
      </c>
      <c r="D1811" s="32" t="s">
        <v>5452</v>
      </c>
      <c r="E1811" s="7" t="s">
        <v>5453</v>
      </c>
      <c r="F1811" s="34" t="s">
        <v>121</v>
      </c>
      <c r="G1811" s="31" t="s">
        <v>640</v>
      </c>
      <c r="H1811" s="32" t="s">
        <v>273</v>
      </c>
      <c r="I1811" s="31" t="s">
        <v>116</v>
      </c>
      <c r="J1811" s="41" t="s">
        <v>2583</v>
      </c>
      <c r="K1811" s="9">
        <v>43524</v>
      </c>
      <c r="L1811" s="19">
        <v>44681</v>
      </c>
      <c r="M1811" s="31" t="s">
        <v>48</v>
      </c>
      <c r="N1811" s="32" t="s">
        <v>4544</v>
      </c>
      <c r="O1811" s="32" t="s">
        <v>34</v>
      </c>
      <c r="P1811" s="32" t="s">
        <v>274</v>
      </c>
      <c r="Q1811" s="32" t="s">
        <v>119</v>
      </c>
      <c r="R1811" s="32">
        <v>2018</v>
      </c>
      <c r="S1811" s="16">
        <v>409000</v>
      </c>
      <c r="T1811" s="32" t="s">
        <v>49</v>
      </c>
      <c r="U1811" s="31" t="s">
        <v>50</v>
      </c>
      <c r="V1811" s="27">
        <v>1</v>
      </c>
    </row>
    <row r="1812" spans="1:22" ht="25.25" customHeight="1">
      <c r="A1812" s="26" t="s">
        <v>5454</v>
      </c>
      <c r="B1812" s="26" t="s">
        <v>23</v>
      </c>
      <c r="C1812" s="26" t="s">
        <v>24</v>
      </c>
      <c r="D1812" s="26" t="s">
        <v>5455</v>
      </c>
      <c r="E1812" s="30" t="s">
        <v>5456</v>
      </c>
      <c r="F1812" s="26" t="s">
        <v>121</v>
      </c>
      <c r="G1812" s="26" t="s">
        <v>640</v>
      </c>
      <c r="H1812" s="26" t="s">
        <v>273</v>
      </c>
      <c r="I1812" s="26" t="s">
        <v>116</v>
      </c>
      <c r="J1812" s="37" t="s">
        <v>896</v>
      </c>
      <c r="K1812" s="19">
        <v>43788</v>
      </c>
      <c r="L1812" s="19">
        <v>44681</v>
      </c>
      <c r="M1812" s="26" t="s">
        <v>48</v>
      </c>
      <c r="N1812" s="27" t="s">
        <v>438</v>
      </c>
      <c r="O1812" s="26" t="s">
        <v>34</v>
      </c>
      <c r="P1812" s="26" t="s">
        <v>193</v>
      </c>
      <c r="Q1812" s="26" t="s">
        <v>194</v>
      </c>
      <c r="R1812" s="26">
        <v>2019</v>
      </c>
      <c r="S1812" s="24">
        <v>621700</v>
      </c>
      <c r="T1812" s="26" t="s">
        <v>49</v>
      </c>
      <c r="U1812" s="26" t="s">
        <v>50</v>
      </c>
      <c r="V1812" s="27">
        <v>1</v>
      </c>
    </row>
    <row r="1813" spans="1:22" ht="25.25" customHeight="1">
      <c r="A1813" s="26" t="s">
        <v>5457</v>
      </c>
      <c r="B1813" s="26" t="s">
        <v>23</v>
      </c>
      <c r="C1813" s="26" t="s">
        <v>24</v>
      </c>
      <c r="D1813" s="26" t="s">
        <v>5458</v>
      </c>
      <c r="E1813" s="30" t="s">
        <v>5459</v>
      </c>
      <c r="F1813" s="26" t="s">
        <v>121</v>
      </c>
      <c r="G1813" s="26" t="s">
        <v>640</v>
      </c>
      <c r="H1813" s="26" t="s">
        <v>273</v>
      </c>
      <c r="I1813" s="26" t="s">
        <v>116</v>
      </c>
      <c r="J1813" s="37" t="s">
        <v>896</v>
      </c>
      <c r="K1813" s="19">
        <v>43788</v>
      </c>
      <c r="L1813" s="19">
        <v>44681</v>
      </c>
      <c r="M1813" s="26" t="s">
        <v>48</v>
      </c>
      <c r="N1813" s="27" t="s">
        <v>438</v>
      </c>
      <c r="O1813" s="26" t="s">
        <v>34</v>
      </c>
      <c r="P1813" s="26" t="s">
        <v>193</v>
      </c>
      <c r="Q1813" s="26" t="s">
        <v>194</v>
      </c>
      <c r="R1813" s="26">
        <v>2019</v>
      </c>
      <c r="S1813" s="24">
        <v>621700</v>
      </c>
      <c r="T1813" s="26" t="s">
        <v>49</v>
      </c>
      <c r="U1813" s="26" t="s">
        <v>50</v>
      </c>
      <c r="V1813" s="27">
        <v>1</v>
      </c>
    </row>
    <row r="1814" spans="1:22" ht="25.25" customHeight="1">
      <c r="A1814" s="26" t="s">
        <v>5460</v>
      </c>
      <c r="B1814" s="26" t="s">
        <v>23</v>
      </c>
      <c r="C1814" s="26" t="s">
        <v>24</v>
      </c>
      <c r="D1814" s="27" t="s">
        <v>5461</v>
      </c>
      <c r="E1814" s="20" t="s">
        <v>5462</v>
      </c>
      <c r="F1814" s="26" t="s">
        <v>482</v>
      </c>
      <c r="G1814" s="27" t="s">
        <v>247</v>
      </c>
      <c r="H1814" s="38" t="s">
        <v>3682</v>
      </c>
      <c r="I1814" s="26" t="s">
        <v>30</v>
      </c>
      <c r="J1814" s="37" t="s">
        <v>4031</v>
      </c>
      <c r="K1814" s="19">
        <v>43775</v>
      </c>
      <c r="L1814" s="19">
        <v>44681</v>
      </c>
      <c r="M1814" s="27" t="s">
        <v>48</v>
      </c>
      <c r="N1814" s="27" t="s">
        <v>4486</v>
      </c>
      <c r="O1814" s="26" t="s">
        <v>34</v>
      </c>
      <c r="P1814" s="26" t="s">
        <v>127</v>
      </c>
      <c r="Q1814" s="26" t="s">
        <v>250</v>
      </c>
      <c r="R1814" s="26">
        <v>2019</v>
      </c>
      <c r="S1814" s="22">
        <v>449500</v>
      </c>
      <c r="T1814" s="27" t="s">
        <v>49</v>
      </c>
      <c r="U1814" s="27" t="s">
        <v>50</v>
      </c>
      <c r="V1814" s="27">
        <v>1</v>
      </c>
    </row>
    <row r="1815" spans="1:22" ht="25.25" customHeight="1">
      <c r="A1815" s="26" t="s">
        <v>5463</v>
      </c>
      <c r="B1815" s="26" t="s">
        <v>23</v>
      </c>
      <c r="C1815" s="26" t="s">
        <v>24</v>
      </c>
      <c r="D1815" s="27" t="s">
        <v>5464</v>
      </c>
      <c r="E1815" s="20" t="s">
        <v>5465</v>
      </c>
      <c r="F1815" s="26" t="s">
        <v>482</v>
      </c>
      <c r="G1815" s="27" t="s">
        <v>247</v>
      </c>
      <c r="H1815" s="38" t="s">
        <v>3682</v>
      </c>
      <c r="I1815" s="26" t="s">
        <v>30</v>
      </c>
      <c r="J1815" s="37" t="s">
        <v>4031</v>
      </c>
      <c r="K1815" s="19">
        <v>43774</v>
      </c>
      <c r="L1815" s="19">
        <v>44681</v>
      </c>
      <c r="M1815" s="27" t="s">
        <v>48</v>
      </c>
      <c r="N1815" s="27" t="s">
        <v>4384</v>
      </c>
      <c r="O1815" s="26" t="s">
        <v>34</v>
      </c>
      <c r="P1815" s="26" t="s">
        <v>127</v>
      </c>
      <c r="Q1815" s="26" t="s">
        <v>250</v>
      </c>
      <c r="R1815" s="26">
        <v>2019</v>
      </c>
      <c r="S1815" s="22">
        <v>449500</v>
      </c>
      <c r="T1815" s="27" t="s">
        <v>49</v>
      </c>
      <c r="U1815" s="27" t="s">
        <v>50</v>
      </c>
      <c r="V1815" s="27">
        <v>1</v>
      </c>
    </row>
    <row r="1816" spans="1:22" ht="25.25" customHeight="1">
      <c r="A1816" s="26" t="s">
        <v>5466</v>
      </c>
      <c r="B1816" s="26" t="s">
        <v>23</v>
      </c>
      <c r="C1816" s="26" t="s">
        <v>24</v>
      </c>
      <c r="D1816" s="27" t="s">
        <v>5467</v>
      </c>
      <c r="E1816" s="20" t="s">
        <v>5468</v>
      </c>
      <c r="F1816" s="26" t="s">
        <v>482</v>
      </c>
      <c r="G1816" s="27" t="s">
        <v>247</v>
      </c>
      <c r="H1816" s="38" t="s">
        <v>3682</v>
      </c>
      <c r="I1816" s="26" t="s">
        <v>30</v>
      </c>
      <c r="J1816" s="37" t="s">
        <v>4031</v>
      </c>
      <c r="K1816" s="19">
        <v>43768</v>
      </c>
      <c r="L1816" s="19">
        <v>44681</v>
      </c>
      <c r="M1816" s="27" t="s">
        <v>48</v>
      </c>
      <c r="N1816" s="27" t="s">
        <v>4486</v>
      </c>
      <c r="O1816" s="26" t="s">
        <v>34</v>
      </c>
      <c r="P1816" s="26" t="s">
        <v>127</v>
      </c>
      <c r="Q1816" s="26" t="s">
        <v>250</v>
      </c>
      <c r="R1816" s="26">
        <v>2019</v>
      </c>
      <c r="S1816" s="22">
        <v>449500</v>
      </c>
      <c r="T1816" s="27" t="s">
        <v>49</v>
      </c>
      <c r="U1816" s="27" t="s">
        <v>50</v>
      </c>
      <c r="V1816" s="27">
        <v>1</v>
      </c>
    </row>
    <row r="1817" spans="1:22" ht="25.25" customHeight="1">
      <c r="A1817" s="26" t="s">
        <v>5469</v>
      </c>
      <c r="B1817" s="26" t="s">
        <v>23</v>
      </c>
      <c r="C1817" s="26" t="s">
        <v>24</v>
      </c>
      <c r="D1817" s="27" t="s">
        <v>5470</v>
      </c>
      <c r="E1817" s="20" t="s">
        <v>5471</v>
      </c>
      <c r="F1817" s="26" t="s">
        <v>482</v>
      </c>
      <c r="G1817" s="27" t="s">
        <v>247</v>
      </c>
      <c r="H1817" s="38" t="s">
        <v>3682</v>
      </c>
      <c r="I1817" s="26" t="s">
        <v>30</v>
      </c>
      <c r="J1817" s="37" t="s">
        <v>4031</v>
      </c>
      <c r="K1817" s="19">
        <v>43524</v>
      </c>
      <c r="L1817" s="19">
        <v>44681</v>
      </c>
      <c r="M1817" s="27" t="s">
        <v>48</v>
      </c>
      <c r="N1817" s="27" t="s">
        <v>4384</v>
      </c>
      <c r="O1817" s="26" t="s">
        <v>34</v>
      </c>
      <c r="P1817" s="26" t="s">
        <v>127</v>
      </c>
      <c r="Q1817" s="26" t="s">
        <v>250</v>
      </c>
      <c r="R1817" s="26">
        <v>2019</v>
      </c>
      <c r="S1817" s="22">
        <v>449500</v>
      </c>
      <c r="T1817" s="27" t="s">
        <v>49</v>
      </c>
      <c r="U1817" s="27" t="s">
        <v>50</v>
      </c>
      <c r="V1817" s="27">
        <v>1</v>
      </c>
    </row>
    <row r="1818" spans="1:22" ht="25.25" customHeight="1">
      <c r="A1818" s="26" t="s">
        <v>5472</v>
      </c>
      <c r="B1818" s="26" t="s">
        <v>23</v>
      </c>
      <c r="C1818" s="26" t="s">
        <v>24</v>
      </c>
      <c r="D1818" s="27" t="s">
        <v>5473</v>
      </c>
      <c r="E1818" s="20" t="s">
        <v>5474</v>
      </c>
      <c r="F1818" s="26" t="s">
        <v>482</v>
      </c>
      <c r="G1818" s="27" t="s">
        <v>247</v>
      </c>
      <c r="H1818" s="38" t="s">
        <v>3682</v>
      </c>
      <c r="I1818" s="26" t="s">
        <v>30</v>
      </c>
      <c r="J1818" s="37" t="s">
        <v>4031</v>
      </c>
      <c r="K1818" s="19">
        <v>43774</v>
      </c>
      <c r="L1818" s="19">
        <v>44681</v>
      </c>
      <c r="M1818" s="27" t="s">
        <v>48</v>
      </c>
      <c r="N1818" s="27" t="s">
        <v>4384</v>
      </c>
      <c r="O1818" s="26" t="s">
        <v>34</v>
      </c>
      <c r="P1818" s="26" t="s">
        <v>127</v>
      </c>
      <c r="Q1818" s="26" t="s">
        <v>250</v>
      </c>
      <c r="R1818" s="26">
        <v>2019</v>
      </c>
      <c r="S1818" s="22">
        <v>449500</v>
      </c>
      <c r="T1818" s="27" t="s">
        <v>49</v>
      </c>
      <c r="U1818" s="27" t="s">
        <v>50</v>
      </c>
      <c r="V1818" s="27">
        <v>1</v>
      </c>
    </row>
    <row r="1819" spans="1:22" ht="25.25" customHeight="1">
      <c r="A1819" s="26" t="s">
        <v>5475</v>
      </c>
      <c r="B1819" s="26" t="s">
        <v>23</v>
      </c>
      <c r="C1819" s="26" t="s">
        <v>24</v>
      </c>
      <c r="D1819" s="27" t="s">
        <v>5476</v>
      </c>
      <c r="E1819" s="20" t="s">
        <v>5477</v>
      </c>
      <c r="F1819" s="26" t="s">
        <v>482</v>
      </c>
      <c r="G1819" s="27" t="s">
        <v>247</v>
      </c>
      <c r="H1819" s="38" t="s">
        <v>3682</v>
      </c>
      <c r="I1819" s="26" t="s">
        <v>30</v>
      </c>
      <c r="J1819" s="37" t="s">
        <v>4031</v>
      </c>
      <c r="K1819" s="19">
        <v>43775</v>
      </c>
      <c r="L1819" s="19">
        <v>44681</v>
      </c>
      <c r="M1819" s="27" t="s">
        <v>48</v>
      </c>
      <c r="N1819" s="27" t="s">
        <v>4486</v>
      </c>
      <c r="O1819" s="26" t="s">
        <v>34</v>
      </c>
      <c r="P1819" s="26" t="s">
        <v>127</v>
      </c>
      <c r="Q1819" s="26" t="s">
        <v>250</v>
      </c>
      <c r="R1819" s="26">
        <v>2019</v>
      </c>
      <c r="S1819" s="22">
        <v>449500</v>
      </c>
      <c r="T1819" s="27" t="s">
        <v>49</v>
      </c>
      <c r="U1819" s="27" t="s">
        <v>50</v>
      </c>
      <c r="V1819" s="27">
        <v>1</v>
      </c>
    </row>
    <row r="1820" spans="1:22" ht="25.25" customHeight="1">
      <c r="A1820" s="31" t="s">
        <v>5478</v>
      </c>
      <c r="B1820" s="31" t="s">
        <v>23</v>
      </c>
      <c r="C1820" s="31" t="s">
        <v>24</v>
      </c>
      <c r="D1820" s="36" t="s">
        <v>5479</v>
      </c>
      <c r="E1820" s="11" t="s">
        <v>5480</v>
      </c>
      <c r="F1820" s="83" t="s">
        <v>246</v>
      </c>
      <c r="G1820" s="32" t="s">
        <v>247</v>
      </c>
      <c r="H1820" s="42" t="s">
        <v>3682</v>
      </c>
      <c r="I1820" s="31" t="s">
        <v>30</v>
      </c>
      <c r="J1820" s="41" t="s">
        <v>5481</v>
      </c>
      <c r="K1820" s="9">
        <v>43860</v>
      </c>
      <c r="L1820" s="19">
        <v>44681</v>
      </c>
      <c r="M1820" s="32" t="s">
        <v>48</v>
      </c>
      <c r="N1820" s="32" t="s">
        <v>5049</v>
      </c>
      <c r="O1820" s="31" t="s">
        <v>34</v>
      </c>
      <c r="P1820" s="31" t="s">
        <v>127</v>
      </c>
      <c r="Q1820" s="31" t="s">
        <v>250</v>
      </c>
      <c r="R1820" s="31">
        <v>2019</v>
      </c>
      <c r="S1820" s="16">
        <v>449500</v>
      </c>
      <c r="T1820" s="31" t="s">
        <v>49</v>
      </c>
      <c r="U1820" s="33" t="s">
        <v>50</v>
      </c>
      <c r="V1820" s="27">
        <v>1</v>
      </c>
    </row>
    <row r="1821" spans="1:22" ht="25.25" customHeight="1">
      <c r="A1821" s="26" t="s">
        <v>5482</v>
      </c>
      <c r="B1821" s="26" t="s">
        <v>23</v>
      </c>
      <c r="C1821" s="26" t="s">
        <v>24</v>
      </c>
      <c r="D1821" s="27" t="s">
        <v>5483</v>
      </c>
      <c r="E1821" s="20" t="s">
        <v>5484</v>
      </c>
      <c r="F1821" s="26" t="s">
        <v>482</v>
      </c>
      <c r="G1821" s="27" t="s">
        <v>247</v>
      </c>
      <c r="H1821" s="38" t="s">
        <v>3682</v>
      </c>
      <c r="I1821" s="26" t="s">
        <v>30</v>
      </c>
      <c r="J1821" s="37" t="s">
        <v>4031</v>
      </c>
      <c r="K1821" s="19">
        <v>43774</v>
      </c>
      <c r="L1821" s="19">
        <v>44681</v>
      </c>
      <c r="M1821" s="27" t="s">
        <v>48</v>
      </c>
      <c r="N1821" s="27" t="s">
        <v>4384</v>
      </c>
      <c r="O1821" s="26" t="s">
        <v>34</v>
      </c>
      <c r="P1821" s="26" t="s">
        <v>127</v>
      </c>
      <c r="Q1821" s="26" t="s">
        <v>250</v>
      </c>
      <c r="R1821" s="26">
        <v>2019</v>
      </c>
      <c r="S1821" s="22">
        <v>449500</v>
      </c>
      <c r="T1821" s="27" t="s">
        <v>49</v>
      </c>
      <c r="U1821" s="27" t="s">
        <v>50</v>
      </c>
      <c r="V1821" s="27">
        <v>1</v>
      </c>
    </row>
    <row r="1822" spans="1:22" ht="25.25" customHeight="1">
      <c r="A1822" s="26" t="s">
        <v>5485</v>
      </c>
      <c r="B1822" s="26" t="s">
        <v>23</v>
      </c>
      <c r="C1822" s="26" t="s">
        <v>24</v>
      </c>
      <c r="D1822" s="27" t="s">
        <v>5486</v>
      </c>
      <c r="E1822" s="20" t="s">
        <v>5487</v>
      </c>
      <c r="F1822" s="26" t="s">
        <v>482</v>
      </c>
      <c r="G1822" s="27" t="s">
        <v>247</v>
      </c>
      <c r="H1822" s="38" t="s">
        <v>3682</v>
      </c>
      <c r="I1822" s="26" t="s">
        <v>30</v>
      </c>
      <c r="J1822" s="37" t="s">
        <v>4031</v>
      </c>
      <c r="K1822" s="19">
        <v>43776</v>
      </c>
      <c r="L1822" s="19">
        <v>44681</v>
      </c>
      <c r="M1822" s="27" t="s">
        <v>48</v>
      </c>
      <c r="N1822" s="27" t="s">
        <v>4486</v>
      </c>
      <c r="O1822" s="26" t="s">
        <v>34</v>
      </c>
      <c r="P1822" s="26" t="s">
        <v>127</v>
      </c>
      <c r="Q1822" s="26" t="s">
        <v>250</v>
      </c>
      <c r="R1822" s="26">
        <v>2019</v>
      </c>
      <c r="S1822" s="22">
        <v>449500</v>
      </c>
      <c r="T1822" s="27" t="s">
        <v>49</v>
      </c>
      <c r="U1822" s="27" t="s">
        <v>50</v>
      </c>
      <c r="V1822" s="27">
        <v>1</v>
      </c>
    </row>
    <row r="1823" spans="1:22" ht="25.25" customHeight="1">
      <c r="A1823" s="26" t="s">
        <v>5488</v>
      </c>
      <c r="B1823" s="26" t="s">
        <v>23</v>
      </c>
      <c r="C1823" s="26" t="s">
        <v>24</v>
      </c>
      <c r="D1823" s="27" t="s">
        <v>5489</v>
      </c>
      <c r="E1823" s="20" t="s">
        <v>5490</v>
      </c>
      <c r="F1823" s="26" t="s">
        <v>482</v>
      </c>
      <c r="G1823" s="27" t="s">
        <v>247</v>
      </c>
      <c r="H1823" s="38" t="s">
        <v>3682</v>
      </c>
      <c r="I1823" s="26" t="s">
        <v>30</v>
      </c>
      <c r="J1823" s="37" t="s">
        <v>4031</v>
      </c>
      <c r="K1823" s="19">
        <v>43774</v>
      </c>
      <c r="L1823" s="19">
        <v>44681</v>
      </c>
      <c r="M1823" s="27" t="s">
        <v>48</v>
      </c>
      <c r="N1823" s="27" t="s">
        <v>4384</v>
      </c>
      <c r="O1823" s="26" t="s">
        <v>34</v>
      </c>
      <c r="P1823" s="26" t="s">
        <v>127</v>
      </c>
      <c r="Q1823" s="26" t="s">
        <v>250</v>
      </c>
      <c r="R1823" s="26">
        <v>2019</v>
      </c>
      <c r="S1823" s="22">
        <v>449500</v>
      </c>
      <c r="T1823" s="27" t="s">
        <v>49</v>
      </c>
      <c r="U1823" s="27" t="s">
        <v>50</v>
      </c>
      <c r="V1823" s="27">
        <v>1</v>
      </c>
    </row>
    <row r="1824" spans="1:22" ht="25.25" customHeight="1">
      <c r="A1824" s="26" t="s">
        <v>5491</v>
      </c>
      <c r="B1824" s="26" t="s">
        <v>23</v>
      </c>
      <c r="C1824" s="26" t="s">
        <v>24</v>
      </c>
      <c r="D1824" s="27" t="s">
        <v>5492</v>
      </c>
      <c r="E1824" s="20" t="s">
        <v>5493</v>
      </c>
      <c r="F1824" s="26" t="s">
        <v>482</v>
      </c>
      <c r="G1824" s="27" t="s">
        <v>247</v>
      </c>
      <c r="H1824" s="38" t="s">
        <v>3682</v>
      </c>
      <c r="I1824" s="26" t="s">
        <v>30</v>
      </c>
      <c r="J1824" s="37" t="s">
        <v>4031</v>
      </c>
      <c r="K1824" s="19">
        <v>43775</v>
      </c>
      <c r="L1824" s="19">
        <v>44681</v>
      </c>
      <c r="M1824" s="27" t="s">
        <v>48</v>
      </c>
      <c r="N1824" s="27" t="s">
        <v>4486</v>
      </c>
      <c r="O1824" s="26" t="s">
        <v>34</v>
      </c>
      <c r="P1824" s="26" t="s">
        <v>127</v>
      </c>
      <c r="Q1824" s="26" t="s">
        <v>250</v>
      </c>
      <c r="R1824" s="26">
        <v>2019</v>
      </c>
      <c r="S1824" s="22">
        <v>449500</v>
      </c>
      <c r="T1824" s="27" t="s">
        <v>49</v>
      </c>
      <c r="U1824" s="27" t="s">
        <v>50</v>
      </c>
      <c r="V1824" s="27">
        <v>1</v>
      </c>
    </row>
    <row r="1825" spans="1:22" ht="25.25" customHeight="1">
      <c r="A1825" s="26" t="s">
        <v>5494</v>
      </c>
      <c r="B1825" s="26" t="s">
        <v>23</v>
      </c>
      <c r="C1825" s="26" t="s">
        <v>24</v>
      </c>
      <c r="D1825" s="27" t="s">
        <v>5495</v>
      </c>
      <c r="E1825" s="20" t="s">
        <v>5496</v>
      </c>
      <c r="F1825" s="26" t="s">
        <v>482</v>
      </c>
      <c r="G1825" s="27" t="s">
        <v>247</v>
      </c>
      <c r="H1825" s="38" t="s">
        <v>3682</v>
      </c>
      <c r="I1825" s="26" t="s">
        <v>30</v>
      </c>
      <c r="J1825" s="37" t="s">
        <v>4031</v>
      </c>
      <c r="K1825" s="19">
        <v>43524</v>
      </c>
      <c r="L1825" s="19">
        <v>44681</v>
      </c>
      <c r="M1825" s="27" t="s">
        <v>48</v>
      </c>
      <c r="N1825" s="27" t="s">
        <v>4384</v>
      </c>
      <c r="O1825" s="26" t="s">
        <v>34</v>
      </c>
      <c r="P1825" s="26" t="s">
        <v>127</v>
      </c>
      <c r="Q1825" s="26" t="s">
        <v>250</v>
      </c>
      <c r="R1825" s="26">
        <v>2019</v>
      </c>
      <c r="S1825" s="22">
        <v>449500</v>
      </c>
      <c r="T1825" s="27" t="s">
        <v>49</v>
      </c>
      <c r="U1825" s="27" t="s">
        <v>50</v>
      </c>
      <c r="V1825" s="27">
        <v>1</v>
      </c>
    </row>
    <row r="1826" spans="1:22" ht="25.25" customHeight="1">
      <c r="A1826" s="31" t="s">
        <v>5497</v>
      </c>
      <c r="B1826" s="31" t="s">
        <v>23</v>
      </c>
      <c r="C1826" s="31" t="s">
        <v>24</v>
      </c>
      <c r="D1826" s="31" t="s">
        <v>32</v>
      </c>
      <c r="E1826" s="14" t="s">
        <v>32</v>
      </c>
      <c r="F1826" s="83" t="s">
        <v>246</v>
      </c>
      <c r="G1826" s="32" t="s">
        <v>247</v>
      </c>
      <c r="H1826" s="42" t="s">
        <v>3682</v>
      </c>
      <c r="I1826" s="31" t="s">
        <v>30</v>
      </c>
      <c r="J1826" s="41" t="s">
        <v>4031</v>
      </c>
      <c r="K1826" s="9">
        <v>43803</v>
      </c>
      <c r="L1826" s="19">
        <v>44681</v>
      </c>
      <c r="M1826" s="32" t="s">
        <v>48</v>
      </c>
      <c r="N1826" s="32" t="s">
        <v>4544</v>
      </c>
      <c r="O1826" s="31" t="s">
        <v>34</v>
      </c>
      <c r="P1826" s="31" t="s">
        <v>127</v>
      </c>
      <c r="Q1826" s="31" t="s">
        <v>250</v>
      </c>
      <c r="R1826" s="31">
        <v>2019</v>
      </c>
      <c r="S1826" s="16">
        <v>449500</v>
      </c>
      <c r="T1826" s="31" t="s">
        <v>49</v>
      </c>
      <c r="U1826" s="33" t="s">
        <v>50</v>
      </c>
      <c r="V1826" s="27">
        <v>1</v>
      </c>
    </row>
    <row r="1827" spans="1:22" ht="25.25" customHeight="1">
      <c r="A1827" s="26" t="s">
        <v>5498</v>
      </c>
      <c r="B1827" s="26" t="s">
        <v>23</v>
      </c>
      <c r="C1827" s="26" t="s">
        <v>24</v>
      </c>
      <c r="D1827" s="27" t="s">
        <v>5499</v>
      </c>
      <c r="E1827" s="20" t="s">
        <v>5500</v>
      </c>
      <c r="F1827" s="26" t="s">
        <v>482</v>
      </c>
      <c r="G1827" s="27" t="s">
        <v>247</v>
      </c>
      <c r="H1827" s="38" t="s">
        <v>3682</v>
      </c>
      <c r="I1827" s="26" t="s">
        <v>30</v>
      </c>
      <c r="J1827" s="37" t="s">
        <v>4031</v>
      </c>
      <c r="K1827" s="19">
        <v>43776</v>
      </c>
      <c r="L1827" s="19">
        <v>44681</v>
      </c>
      <c r="M1827" s="27" t="s">
        <v>48</v>
      </c>
      <c r="N1827" s="27" t="s">
        <v>4486</v>
      </c>
      <c r="O1827" s="26" t="s">
        <v>34</v>
      </c>
      <c r="P1827" s="26" t="s">
        <v>127</v>
      </c>
      <c r="Q1827" s="26" t="s">
        <v>250</v>
      </c>
      <c r="R1827" s="26">
        <v>2019</v>
      </c>
      <c r="S1827" s="22">
        <v>449500</v>
      </c>
      <c r="T1827" s="27" t="s">
        <v>49</v>
      </c>
      <c r="U1827" s="27" t="s">
        <v>50</v>
      </c>
      <c r="V1827" s="27">
        <v>1</v>
      </c>
    </row>
    <row r="1828" spans="1:22" ht="25.25" customHeight="1">
      <c r="A1828" s="26" t="s">
        <v>5501</v>
      </c>
      <c r="B1828" s="26" t="s">
        <v>23</v>
      </c>
      <c r="C1828" s="26" t="s">
        <v>24</v>
      </c>
      <c r="D1828" s="27" t="s">
        <v>5502</v>
      </c>
      <c r="E1828" s="20" t="s">
        <v>5503</v>
      </c>
      <c r="F1828" s="26" t="s">
        <v>482</v>
      </c>
      <c r="G1828" s="27" t="s">
        <v>247</v>
      </c>
      <c r="H1828" s="38" t="s">
        <v>3682</v>
      </c>
      <c r="I1828" s="26" t="s">
        <v>30</v>
      </c>
      <c r="J1828" s="37" t="s">
        <v>4031</v>
      </c>
      <c r="K1828" s="19">
        <v>43774</v>
      </c>
      <c r="L1828" s="19">
        <v>44681</v>
      </c>
      <c r="M1828" s="27" t="s">
        <v>48</v>
      </c>
      <c r="N1828" s="27" t="s">
        <v>4384</v>
      </c>
      <c r="O1828" s="26" t="s">
        <v>34</v>
      </c>
      <c r="P1828" s="26" t="s">
        <v>127</v>
      </c>
      <c r="Q1828" s="26" t="s">
        <v>250</v>
      </c>
      <c r="R1828" s="26">
        <v>2019</v>
      </c>
      <c r="S1828" s="22">
        <v>449500</v>
      </c>
      <c r="T1828" s="27" t="s">
        <v>49</v>
      </c>
      <c r="U1828" s="27" t="s">
        <v>50</v>
      </c>
      <c r="V1828" s="27">
        <v>1</v>
      </c>
    </row>
    <row r="1829" spans="1:22" ht="25.25" customHeight="1">
      <c r="A1829" s="26" t="s">
        <v>5504</v>
      </c>
      <c r="B1829" s="26" t="s">
        <v>23</v>
      </c>
      <c r="C1829" s="26" t="s">
        <v>24</v>
      </c>
      <c r="D1829" s="27" t="s">
        <v>5505</v>
      </c>
      <c r="E1829" s="20" t="s">
        <v>5506</v>
      </c>
      <c r="F1829" s="26" t="s">
        <v>482</v>
      </c>
      <c r="G1829" s="27" t="s">
        <v>247</v>
      </c>
      <c r="H1829" s="38" t="s">
        <v>3682</v>
      </c>
      <c r="I1829" s="26" t="s">
        <v>30</v>
      </c>
      <c r="J1829" s="37" t="s">
        <v>4031</v>
      </c>
      <c r="K1829" s="19">
        <v>43776</v>
      </c>
      <c r="L1829" s="19">
        <v>44681</v>
      </c>
      <c r="M1829" s="27" t="s">
        <v>48</v>
      </c>
      <c r="N1829" s="27" t="s">
        <v>4486</v>
      </c>
      <c r="O1829" s="26" t="s">
        <v>34</v>
      </c>
      <c r="P1829" s="26" t="s">
        <v>127</v>
      </c>
      <c r="Q1829" s="26" t="s">
        <v>250</v>
      </c>
      <c r="R1829" s="26">
        <v>2019</v>
      </c>
      <c r="S1829" s="22">
        <v>449500</v>
      </c>
      <c r="T1829" s="27" t="s">
        <v>49</v>
      </c>
      <c r="U1829" s="27" t="s">
        <v>50</v>
      </c>
      <c r="V1829" s="27">
        <v>1</v>
      </c>
    </row>
    <row r="1830" spans="1:22" ht="25.25" customHeight="1">
      <c r="A1830" s="26" t="s">
        <v>5507</v>
      </c>
      <c r="B1830" s="26" t="s">
        <v>23</v>
      </c>
      <c r="C1830" s="26" t="s">
        <v>24</v>
      </c>
      <c r="D1830" s="27" t="s">
        <v>5508</v>
      </c>
      <c r="E1830" s="20" t="s">
        <v>5509</v>
      </c>
      <c r="F1830" s="26" t="s">
        <v>482</v>
      </c>
      <c r="G1830" s="27" t="s">
        <v>247</v>
      </c>
      <c r="H1830" s="38" t="s">
        <v>3682</v>
      </c>
      <c r="I1830" s="26" t="s">
        <v>30</v>
      </c>
      <c r="J1830" s="37" t="s">
        <v>4031</v>
      </c>
      <c r="K1830" s="19">
        <v>43774</v>
      </c>
      <c r="L1830" s="19">
        <v>44681</v>
      </c>
      <c r="M1830" s="27" t="s">
        <v>48</v>
      </c>
      <c r="N1830" s="27" t="s">
        <v>4486</v>
      </c>
      <c r="O1830" s="26" t="s">
        <v>34</v>
      </c>
      <c r="P1830" s="26" t="s">
        <v>127</v>
      </c>
      <c r="Q1830" s="26" t="s">
        <v>250</v>
      </c>
      <c r="R1830" s="26">
        <v>2019</v>
      </c>
      <c r="S1830" s="22">
        <v>449500</v>
      </c>
      <c r="T1830" s="27" t="s">
        <v>49</v>
      </c>
      <c r="U1830" s="27" t="s">
        <v>50</v>
      </c>
      <c r="V1830" s="27">
        <v>1</v>
      </c>
    </row>
    <row r="1831" spans="1:22" ht="25.25" customHeight="1">
      <c r="A1831" s="26" t="s">
        <v>5510</v>
      </c>
      <c r="B1831" s="26" t="s">
        <v>23</v>
      </c>
      <c r="C1831" s="26" t="s">
        <v>24</v>
      </c>
      <c r="D1831" s="27" t="s">
        <v>5511</v>
      </c>
      <c r="E1831" s="20" t="s">
        <v>5512</v>
      </c>
      <c r="F1831" s="26" t="s">
        <v>482</v>
      </c>
      <c r="G1831" s="27" t="s">
        <v>247</v>
      </c>
      <c r="H1831" s="38" t="s">
        <v>3682</v>
      </c>
      <c r="I1831" s="26" t="s">
        <v>30</v>
      </c>
      <c r="J1831" s="37" t="s">
        <v>4031</v>
      </c>
      <c r="K1831" s="19">
        <v>43774</v>
      </c>
      <c r="L1831" s="19">
        <v>44681</v>
      </c>
      <c r="M1831" s="27" t="s">
        <v>48</v>
      </c>
      <c r="N1831" s="27" t="s">
        <v>5158</v>
      </c>
      <c r="O1831" s="26" t="s">
        <v>34</v>
      </c>
      <c r="P1831" s="26" t="s">
        <v>127</v>
      </c>
      <c r="Q1831" s="26" t="s">
        <v>250</v>
      </c>
      <c r="R1831" s="26">
        <v>2019</v>
      </c>
      <c r="S1831" s="117">
        <v>449500</v>
      </c>
      <c r="T1831" s="27" t="s">
        <v>49</v>
      </c>
      <c r="U1831" s="27" t="s">
        <v>50</v>
      </c>
      <c r="V1831" s="27">
        <v>1</v>
      </c>
    </row>
    <row r="1832" spans="1:22" ht="25.25" customHeight="1">
      <c r="A1832" s="26" t="s">
        <v>5513</v>
      </c>
      <c r="B1832" s="26" t="s">
        <v>23</v>
      </c>
      <c r="C1832" s="26" t="s">
        <v>24</v>
      </c>
      <c r="D1832" s="27" t="s">
        <v>5514</v>
      </c>
      <c r="E1832" s="20" t="s">
        <v>5515</v>
      </c>
      <c r="F1832" s="26" t="s">
        <v>482</v>
      </c>
      <c r="G1832" s="27" t="s">
        <v>247</v>
      </c>
      <c r="H1832" s="38" t="s">
        <v>3682</v>
      </c>
      <c r="I1832" s="26" t="s">
        <v>30</v>
      </c>
      <c r="J1832" s="37" t="s">
        <v>4031</v>
      </c>
      <c r="K1832" s="19">
        <v>43774</v>
      </c>
      <c r="L1832" s="19">
        <v>44681</v>
      </c>
      <c r="M1832" s="27" t="s">
        <v>48</v>
      </c>
      <c r="N1832" s="27" t="s">
        <v>4384</v>
      </c>
      <c r="O1832" s="26" t="s">
        <v>34</v>
      </c>
      <c r="P1832" s="26" t="s">
        <v>127</v>
      </c>
      <c r="Q1832" s="26" t="s">
        <v>250</v>
      </c>
      <c r="R1832" s="26">
        <v>2019</v>
      </c>
      <c r="S1832" s="22">
        <v>449500</v>
      </c>
      <c r="T1832" s="27" t="s">
        <v>49</v>
      </c>
      <c r="U1832" s="27" t="s">
        <v>50</v>
      </c>
      <c r="V1832" s="27">
        <v>1</v>
      </c>
    </row>
    <row r="1833" spans="1:22" ht="25.25" customHeight="1">
      <c r="A1833" s="26" t="s">
        <v>5516</v>
      </c>
      <c r="B1833" s="26" t="s">
        <v>23</v>
      </c>
      <c r="C1833" s="26" t="s">
        <v>24</v>
      </c>
      <c r="D1833" s="27" t="s">
        <v>5517</v>
      </c>
      <c r="E1833" s="20" t="s">
        <v>5518</v>
      </c>
      <c r="F1833" s="26" t="s">
        <v>482</v>
      </c>
      <c r="G1833" s="27" t="s">
        <v>247</v>
      </c>
      <c r="H1833" s="38" t="s">
        <v>3682</v>
      </c>
      <c r="I1833" s="26" t="s">
        <v>30</v>
      </c>
      <c r="J1833" s="37" t="s">
        <v>4031</v>
      </c>
      <c r="K1833" s="19">
        <v>43524</v>
      </c>
      <c r="L1833" s="19">
        <v>44681</v>
      </c>
      <c r="M1833" s="27" t="s">
        <v>48</v>
      </c>
      <c r="N1833" s="27" t="s">
        <v>4384</v>
      </c>
      <c r="O1833" s="26" t="s">
        <v>34</v>
      </c>
      <c r="P1833" s="26" t="s">
        <v>127</v>
      </c>
      <c r="Q1833" s="26" t="s">
        <v>250</v>
      </c>
      <c r="R1833" s="26">
        <v>2019</v>
      </c>
      <c r="S1833" s="22">
        <v>449500</v>
      </c>
      <c r="T1833" s="27" t="s">
        <v>49</v>
      </c>
      <c r="U1833" s="27" t="s">
        <v>50</v>
      </c>
      <c r="V1833" s="27">
        <v>1</v>
      </c>
    </row>
    <row r="1834" spans="1:22" ht="25.25" customHeight="1">
      <c r="A1834" s="26" t="s">
        <v>5519</v>
      </c>
      <c r="B1834" s="26" t="s">
        <v>23</v>
      </c>
      <c r="C1834" s="26" t="s">
        <v>24</v>
      </c>
      <c r="D1834" s="27" t="s">
        <v>5520</v>
      </c>
      <c r="E1834" s="20" t="s">
        <v>5521</v>
      </c>
      <c r="F1834" s="26" t="s">
        <v>482</v>
      </c>
      <c r="G1834" s="27" t="s">
        <v>247</v>
      </c>
      <c r="H1834" s="38" t="s">
        <v>3682</v>
      </c>
      <c r="I1834" s="26" t="s">
        <v>30</v>
      </c>
      <c r="J1834" s="37" t="s">
        <v>4031</v>
      </c>
      <c r="K1834" s="19">
        <v>43857</v>
      </c>
      <c r="L1834" s="19">
        <v>44681</v>
      </c>
      <c r="M1834" s="27" t="s">
        <v>48</v>
      </c>
      <c r="N1834" s="27" t="s">
        <v>2293</v>
      </c>
      <c r="O1834" s="26" t="s">
        <v>34</v>
      </c>
      <c r="P1834" s="26" t="s">
        <v>127</v>
      </c>
      <c r="Q1834" s="26" t="s">
        <v>250</v>
      </c>
      <c r="R1834" s="26">
        <v>2019</v>
      </c>
      <c r="S1834" s="22">
        <v>449500</v>
      </c>
      <c r="T1834" s="27" t="s">
        <v>49</v>
      </c>
      <c r="U1834" s="27" t="s">
        <v>50</v>
      </c>
      <c r="V1834" s="27">
        <v>1</v>
      </c>
    </row>
    <row r="1835" spans="1:22" ht="25.25" customHeight="1">
      <c r="A1835" s="26" t="s">
        <v>5522</v>
      </c>
      <c r="B1835" s="26" t="s">
        <v>23</v>
      </c>
      <c r="C1835" s="26" t="s">
        <v>24</v>
      </c>
      <c r="D1835" s="27" t="s">
        <v>5523</v>
      </c>
      <c r="E1835" s="20" t="s">
        <v>5524</v>
      </c>
      <c r="F1835" s="26" t="s">
        <v>482</v>
      </c>
      <c r="G1835" s="27" t="s">
        <v>247</v>
      </c>
      <c r="H1835" s="38" t="s">
        <v>3682</v>
      </c>
      <c r="I1835" s="26" t="s">
        <v>30</v>
      </c>
      <c r="J1835" s="37" t="s">
        <v>4031</v>
      </c>
      <c r="K1835" s="19">
        <v>43775</v>
      </c>
      <c r="L1835" s="19">
        <v>44681</v>
      </c>
      <c r="M1835" s="27" t="s">
        <v>48</v>
      </c>
      <c r="N1835" s="27" t="s">
        <v>5158</v>
      </c>
      <c r="O1835" s="26" t="s">
        <v>34</v>
      </c>
      <c r="P1835" s="26" t="s">
        <v>127</v>
      </c>
      <c r="Q1835" s="26" t="s">
        <v>250</v>
      </c>
      <c r="R1835" s="26">
        <v>2019</v>
      </c>
      <c r="S1835" s="117">
        <v>449500</v>
      </c>
      <c r="T1835" s="27" t="s">
        <v>49</v>
      </c>
      <c r="U1835" s="27" t="s">
        <v>50</v>
      </c>
      <c r="V1835" s="27">
        <v>1</v>
      </c>
    </row>
    <row r="1836" spans="1:22" ht="25.25" customHeight="1">
      <c r="A1836" s="31" t="s">
        <v>5525</v>
      </c>
      <c r="B1836" s="31" t="s">
        <v>23</v>
      </c>
      <c r="C1836" s="31" t="s">
        <v>24</v>
      </c>
      <c r="D1836" s="36" t="s">
        <v>5526</v>
      </c>
      <c r="E1836" s="11" t="s">
        <v>5527</v>
      </c>
      <c r="F1836" s="83" t="s">
        <v>246</v>
      </c>
      <c r="G1836" s="32" t="s">
        <v>247</v>
      </c>
      <c r="H1836" s="42" t="s">
        <v>3682</v>
      </c>
      <c r="I1836" s="31" t="s">
        <v>30</v>
      </c>
      <c r="J1836" s="41" t="s">
        <v>4031</v>
      </c>
      <c r="K1836" s="9">
        <v>43857</v>
      </c>
      <c r="L1836" s="19">
        <v>44681</v>
      </c>
      <c r="M1836" s="32" t="s">
        <v>48</v>
      </c>
      <c r="N1836" s="32" t="s">
        <v>2293</v>
      </c>
      <c r="O1836" s="31" t="s">
        <v>34</v>
      </c>
      <c r="P1836" s="31" t="s">
        <v>127</v>
      </c>
      <c r="Q1836" s="31" t="s">
        <v>250</v>
      </c>
      <c r="R1836" s="31">
        <v>2019</v>
      </c>
      <c r="S1836" s="16">
        <v>449500</v>
      </c>
      <c r="T1836" s="31" t="s">
        <v>49</v>
      </c>
      <c r="U1836" s="33" t="s">
        <v>50</v>
      </c>
      <c r="V1836" s="27">
        <v>1</v>
      </c>
    </row>
    <row r="1837" spans="1:22" ht="25.25" customHeight="1">
      <c r="A1837" s="31" t="s">
        <v>5528</v>
      </c>
      <c r="B1837" s="31" t="s">
        <v>23</v>
      </c>
      <c r="C1837" s="31" t="s">
        <v>24</v>
      </c>
      <c r="D1837" s="33" t="s">
        <v>5529</v>
      </c>
      <c r="E1837" s="13" t="s">
        <v>5530</v>
      </c>
      <c r="F1837" s="33" t="s">
        <v>482</v>
      </c>
      <c r="G1837" s="32" t="s">
        <v>247</v>
      </c>
      <c r="H1837" s="42" t="s">
        <v>3682</v>
      </c>
      <c r="I1837" s="31" t="s">
        <v>30</v>
      </c>
      <c r="J1837" s="41" t="s">
        <v>4031</v>
      </c>
      <c r="K1837" s="9">
        <v>43774</v>
      </c>
      <c r="L1837" s="19">
        <v>44681</v>
      </c>
      <c r="M1837" s="32" t="s">
        <v>48</v>
      </c>
      <c r="N1837" s="32" t="s">
        <v>4384</v>
      </c>
      <c r="O1837" s="31" t="s">
        <v>34</v>
      </c>
      <c r="P1837" s="31" t="s">
        <v>127</v>
      </c>
      <c r="Q1837" s="31" t="s">
        <v>250</v>
      </c>
      <c r="R1837" s="31">
        <v>2019</v>
      </c>
      <c r="S1837" s="16">
        <v>449500</v>
      </c>
      <c r="T1837" s="32" t="s">
        <v>49</v>
      </c>
      <c r="U1837" s="32" t="s">
        <v>50</v>
      </c>
      <c r="V1837" s="27">
        <v>1</v>
      </c>
    </row>
    <row r="1838" spans="1:22" ht="25.25" customHeight="1">
      <c r="A1838" s="31" t="s">
        <v>5531</v>
      </c>
      <c r="B1838" s="31" t="s">
        <v>23</v>
      </c>
      <c r="C1838" s="31" t="s">
        <v>24</v>
      </c>
      <c r="D1838" s="33" t="s">
        <v>5532</v>
      </c>
      <c r="E1838" s="13" t="s">
        <v>5533</v>
      </c>
      <c r="F1838" s="33" t="s">
        <v>482</v>
      </c>
      <c r="G1838" s="32" t="s">
        <v>247</v>
      </c>
      <c r="H1838" s="42" t="s">
        <v>3682</v>
      </c>
      <c r="I1838" s="31" t="s">
        <v>30</v>
      </c>
      <c r="J1838" s="41" t="s">
        <v>4031</v>
      </c>
      <c r="K1838" s="9">
        <v>43524</v>
      </c>
      <c r="L1838" s="19">
        <v>44681</v>
      </c>
      <c r="M1838" s="32" t="s">
        <v>48</v>
      </c>
      <c r="N1838" s="32" t="s">
        <v>4384</v>
      </c>
      <c r="O1838" s="31" t="s">
        <v>34</v>
      </c>
      <c r="P1838" s="31" t="s">
        <v>127</v>
      </c>
      <c r="Q1838" s="31" t="s">
        <v>250</v>
      </c>
      <c r="R1838" s="31">
        <v>2019</v>
      </c>
      <c r="S1838" s="16">
        <v>449500</v>
      </c>
      <c r="T1838" s="32" t="s">
        <v>49</v>
      </c>
      <c r="U1838" s="32" t="s">
        <v>50</v>
      </c>
      <c r="V1838" s="27">
        <v>1</v>
      </c>
    </row>
    <row r="1839" spans="1:22" ht="25.25" customHeight="1">
      <c r="A1839" s="26" t="s">
        <v>5534</v>
      </c>
      <c r="B1839" s="26" t="s">
        <v>23</v>
      </c>
      <c r="C1839" s="26" t="s">
        <v>24</v>
      </c>
      <c r="D1839" s="27" t="s">
        <v>5535</v>
      </c>
      <c r="E1839" s="20" t="s">
        <v>5536</v>
      </c>
      <c r="F1839" s="26" t="s">
        <v>482</v>
      </c>
      <c r="G1839" s="27" t="s">
        <v>247</v>
      </c>
      <c r="H1839" s="38" t="s">
        <v>3682</v>
      </c>
      <c r="I1839" s="26" t="s">
        <v>30</v>
      </c>
      <c r="J1839" s="37" t="s">
        <v>4031</v>
      </c>
      <c r="K1839" s="19">
        <v>43774</v>
      </c>
      <c r="L1839" s="19">
        <v>44681</v>
      </c>
      <c r="M1839" s="27" t="s">
        <v>48</v>
      </c>
      <c r="N1839" s="27" t="s">
        <v>4384</v>
      </c>
      <c r="O1839" s="26" t="s">
        <v>34</v>
      </c>
      <c r="P1839" s="26" t="s">
        <v>127</v>
      </c>
      <c r="Q1839" s="26" t="s">
        <v>250</v>
      </c>
      <c r="R1839" s="26">
        <v>2019</v>
      </c>
      <c r="S1839" s="22">
        <v>449500</v>
      </c>
      <c r="T1839" s="27" t="s">
        <v>49</v>
      </c>
      <c r="U1839" s="27" t="s">
        <v>50</v>
      </c>
      <c r="V1839" s="27">
        <v>1</v>
      </c>
    </row>
    <row r="1840" spans="1:22" ht="25.25" customHeight="1">
      <c r="A1840" s="26" t="s">
        <v>5537</v>
      </c>
      <c r="B1840" s="26" t="s">
        <v>23</v>
      </c>
      <c r="C1840" s="26" t="s">
        <v>24</v>
      </c>
      <c r="D1840" s="27" t="s">
        <v>5538</v>
      </c>
      <c r="E1840" s="20" t="s">
        <v>5539</v>
      </c>
      <c r="F1840" s="26" t="s">
        <v>482</v>
      </c>
      <c r="G1840" s="27" t="s">
        <v>247</v>
      </c>
      <c r="H1840" s="38" t="s">
        <v>3682</v>
      </c>
      <c r="I1840" s="26" t="s">
        <v>30</v>
      </c>
      <c r="J1840" s="37" t="s">
        <v>4031</v>
      </c>
      <c r="K1840" s="19">
        <v>43524</v>
      </c>
      <c r="L1840" s="19">
        <v>44681</v>
      </c>
      <c r="M1840" s="27" t="s">
        <v>48</v>
      </c>
      <c r="N1840" s="27" t="s">
        <v>4384</v>
      </c>
      <c r="O1840" s="26" t="s">
        <v>34</v>
      </c>
      <c r="P1840" s="26" t="s">
        <v>127</v>
      </c>
      <c r="Q1840" s="26" t="s">
        <v>250</v>
      </c>
      <c r="R1840" s="26">
        <v>2019</v>
      </c>
      <c r="S1840" s="22">
        <v>449500</v>
      </c>
      <c r="T1840" s="27" t="s">
        <v>49</v>
      </c>
      <c r="U1840" s="27" t="s">
        <v>50</v>
      </c>
      <c r="V1840" s="27">
        <v>1</v>
      </c>
    </row>
    <row r="1841" spans="1:22" ht="25.25" customHeight="1">
      <c r="A1841" s="31" t="s">
        <v>5540</v>
      </c>
      <c r="B1841" s="31" t="s">
        <v>23</v>
      </c>
      <c r="C1841" s="31" t="s">
        <v>24</v>
      </c>
      <c r="D1841" s="36" t="s">
        <v>5541</v>
      </c>
      <c r="E1841" s="11" t="s">
        <v>5542</v>
      </c>
      <c r="F1841" s="83" t="s">
        <v>246</v>
      </c>
      <c r="G1841" s="32" t="s">
        <v>247</v>
      </c>
      <c r="H1841" s="42" t="s">
        <v>3682</v>
      </c>
      <c r="I1841" s="31" t="s">
        <v>30</v>
      </c>
      <c r="J1841" s="41" t="s">
        <v>5481</v>
      </c>
      <c r="K1841" s="9">
        <v>43860</v>
      </c>
      <c r="L1841" s="19">
        <v>44681</v>
      </c>
      <c r="M1841" s="32" t="s">
        <v>48</v>
      </c>
      <c r="N1841" s="32" t="s">
        <v>5049</v>
      </c>
      <c r="O1841" s="31" t="s">
        <v>34</v>
      </c>
      <c r="P1841" s="31" t="s">
        <v>127</v>
      </c>
      <c r="Q1841" s="31" t="s">
        <v>250</v>
      </c>
      <c r="R1841" s="31">
        <v>2019</v>
      </c>
      <c r="S1841" s="16">
        <v>449500</v>
      </c>
      <c r="T1841" s="31" t="s">
        <v>49</v>
      </c>
      <c r="U1841" s="33" t="s">
        <v>50</v>
      </c>
      <c r="V1841" s="27">
        <v>1</v>
      </c>
    </row>
    <row r="1842" spans="1:22" ht="25.25" customHeight="1">
      <c r="A1842" s="26" t="s">
        <v>5543</v>
      </c>
      <c r="B1842" s="26" t="s">
        <v>23</v>
      </c>
      <c r="C1842" s="26" t="s">
        <v>24</v>
      </c>
      <c r="D1842" s="27" t="s">
        <v>5544</v>
      </c>
      <c r="E1842" s="20" t="s">
        <v>5545</v>
      </c>
      <c r="F1842" s="26" t="s">
        <v>482</v>
      </c>
      <c r="G1842" s="27" t="s">
        <v>247</v>
      </c>
      <c r="H1842" s="38" t="s">
        <v>3682</v>
      </c>
      <c r="I1842" s="26" t="s">
        <v>30</v>
      </c>
      <c r="J1842" s="37" t="s">
        <v>4031</v>
      </c>
      <c r="K1842" s="19">
        <v>43524</v>
      </c>
      <c r="L1842" s="19">
        <v>44681</v>
      </c>
      <c r="M1842" s="27" t="s">
        <v>48</v>
      </c>
      <c r="N1842" s="27" t="s">
        <v>5546</v>
      </c>
      <c r="O1842" s="26" t="s">
        <v>34</v>
      </c>
      <c r="P1842" s="26" t="s">
        <v>127</v>
      </c>
      <c r="Q1842" s="26" t="s">
        <v>250</v>
      </c>
      <c r="R1842" s="26">
        <v>2019</v>
      </c>
      <c r="S1842" s="117">
        <v>449500</v>
      </c>
      <c r="T1842" s="27" t="s">
        <v>49</v>
      </c>
      <c r="U1842" s="27" t="s">
        <v>50</v>
      </c>
      <c r="V1842" s="27">
        <v>1</v>
      </c>
    </row>
    <row r="1843" spans="1:22" ht="25.25" customHeight="1">
      <c r="A1843" s="31" t="s">
        <v>5547</v>
      </c>
      <c r="B1843" s="31" t="s">
        <v>23</v>
      </c>
      <c r="C1843" s="31" t="s">
        <v>24</v>
      </c>
      <c r="D1843" s="36" t="s">
        <v>5548</v>
      </c>
      <c r="E1843" s="11" t="s">
        <v>5549</v>
      </c>
      <c r="F1843" s="33" t="s">
        <v>65</v>
      </c>
      <c r="G1843" s="33" t="s">
        <v>3699</v>
      </c>
      <c r="H1843" s="33" t="s">
        <v>1227</v>
      </c>
      <c r="I1843" s="31" t="s">
        <v>116</v>
      </c>
      <c r="J1843" s="41" t="s">
        <v>4031</v>
      </c>
      <c r="K1843" s="9">
        <v>43847</v>
      </c>
      <c r="L1843" s="19">
        <v>44681</v>
      </c>
      <c r="M1843" s="36" t="s">
        <v>48</v>
      </c>
      <c r="N1843" s="32" t="s">
        <v>1560</v>
      </c>
      <c r="O1843" s="31" t="s">
        <v>56</v>
      </c>
      <c r="P1843" s="31" t="s">
        <v>127</v>
      </c>
      <c r="Q1843" s="31" t="s">
        <v>119</v>
      </c>
      <c r="R1843" s="31">
        <v>2019</v>
      </c>
      <c r="S1843" s="113">
        <v>419281.62</v>
      </c>
      <c r="T1843" s="31" t="s">
        <v>49</v>
      </c>
      <c r="U1843" s="33" t="s">
        <v>50</v>
      </c>
      <c r="V1843" s="27">
        <v>1</v>
      </c>
    </row>
    <row r="1844" spans="1:22" ht="25.25" customHeight="1">
      <c r="A1844" s="31" t="s">
        <v>5550</v>
      </c>
      <c r="B1844" s="31" t="s">
        <v>23</v>
      </c>
      <c r="C1844" s="31" t="s">
        <v>24</v>
      </c>
      <c r="D1844" s="36" t="s">
        <v>5551</v>
      </c>
      <c r="E1844" s="11" t="s">
        <v>5552</v>
      </c>
      <c r="F1844" s="33" t="s">
        <v>65</v>
      </c>
      <c r="G1844" s="33" t="s">
        <v>3699</v>
      </c>
      <c r="H1844" s="33" t="s">
        <v>133</v>
      </c>
      <c r="I1844" s="31" t="s">
        <v>116</v>
      </c>
      <c r="J1844" s="34" t="s">
        <v>4715</v>
      </c>
      <c r="K1844" s="9">
        <v>43844</v>
      </c>
      <c r="L1844" s="19">
        <v>44681</v>
      </c>
      <c r="M1844" s="36" t="s">
        <v>48</v>
      </c>
      <c r="N1844" s="33" t="s">
        <v>600</v>
      </c>
      <c r="O1844" s="31" t="s">
        <v>56</v>
      </c>
      <c r="P1844" s="31" t="s">
        <v>127</v>
      </c>
      <c r="Q1844" s="31" t="s">
        <v>119</v>
      </c>
      <c r="R1844" s="31">
        <v>2019</v>
      </c>
      <c r="S1844" s="113">
        <v>419281.62</v>
      </c>
      <c r="T1844" s="31" t="s">
        <v>49</v>
      </c>
      <c r="U1844" s="33" t="s">
        <v>50</v>
      </c>
      <c r="V1844" s="27">
        <v>1</v>
      </c>
    </row>
    <row r="1845" spans="1:22" ht="25.25" customHeight="1">
      <c r="A1845" s="31" t="s">
        <v>5553</v>
      </c>
      <c r="B1845" s="31" t="s">
        <v>23</v>
      </c>
      <c r="C1845" s="31" t="s">
        <v>24</v>
      </c>
      <c r="D1845" s="36" t="s">
        <v>5554</v>
      </c>
      <c r="E1845" s="11" t="s">
        <v>5555</v>
      </c>
      <c r="F1845" s="34" t="s">
        <v>65</v>
      </c>
      <c r="G1845" s="33" t="s">
        <v>3699</v>
      </c>
      <c r="H1845" s="31" t="s">
        <v>5556</v>
      </c>
      <c r="I1845" s="31" t="s">
        <v>116</v>
      </c>
      <c r="J1845" s="34" t="s">
        <v>5557</v>
      </c>
      <c r="K1845" s="9">
        <v>43803</v>
      </c>
      <c r="L1845" s="19">
        <v>44681</v>
      </c>
      <c r="M1845" s="36" t="s">
        <v>48</v>
      </c>
      <c r="N1845" s="32" t="s">
        <v>2908</v>
      </c>
      <c r="O1845" s="31" t="s">
        <v>56</v>
      </c>
      <c r="P1845" s="31" t="s">
        <v>127</v>
      </c>
      <c r="Q1845" s="31" t="s">
        <v>119</v>
      </c>
      <c r="R1845" s="31">
        <v>2019</v>
      </c>
      <c r="S1845" s="113">
        <v>419281.62</v>
      </c>
      <c r="T1845" s="31" t="s">
        <v>49</v>
      </c>
      <c r="U1845" s="33" t="s">
        <v>50</v>
      </c>
      <c r="V1845" s="27">
        <v>1</v>
      </c>
    </row>
    <row r="1846" spans="1:22" ht="25.25" customHeight="1">
      <c r="A1846" s="31" t="s">
        <v>5558</v>
      </c>
      <c r="B1846" s="31" t="s">
        <v>23</v>
      </c>
      <c r="C1846" s="31" t="s">
        <v>24</v>
      </c>
      <c r="D1846" s="36" t="s">
        <v>5559</v>
      </c>
      <c r="E1846" s="11" t="s">
        <v>5560</v>
      </c>
      <c r="F1846" s="33" t="s">
        <v>65</v>
      </c>
      <c r="G1846" s="33" t="s">
        <v>3699</v>
      </c>
      <c r="H1846" s="33" t="s">
        <v>1227</v>
      </c>
      <c r="I1846" s="31" t="s">
        <v>116</v>
      </c>
      <c r="J1846" s="41" t="s">
        <v>4031</v>
      </c>
      <c r="K1846" s="9">
        <v>43803</v>
      </c>
      <c r="L1846" s="19">
        <v>44681</v>
      </c>
      <c r="M1846" s="36" t="s">
        <v>48</v>
      </c>
      <c r="N1846" s="32" t="s">
        <v>3834</v>
      </c>
      <c r="O1846" s="31" t="s">
        <v>56</v>
      </c>
      <c r="P1846" s="31" t="s">
        <v>127</v>
      </c>
      <c r="Q1846" s="31" t="s">
        <v>119</v>
      </c>
      <c r="R1846" s="31">
        <v>2019</v>
      </c>
      <c r="S1846" s="113">
        <v>419281.62</v>
      </c>
      <c r="T1846" s="31" t="s">
        <v>49</v>
      </c>
      <c r="U1846" s="33" t="s">
        <v>50</v>
      </c>
      <c r="V1846" s="27">
        <v>1</v>
      </c>
    </row>
    <row r="1847" spans="1:22" s="55" customFormat="1" ht="25.25" customHeight="1">
      <c r="A1847" s="31" t="s">
        <v>5561</v>
      </c>
      <c r="B1847" s="31" t="s">
        <v>23</v>
      </c>
      <c r="C1847" s="31" t="s">
        <v>24</v>
      </c>
      <c r="D1847" s="36" t="s">
        <v>5562</v>
      </c>
      <c r="E1847" s="11" t="s">
        <v>5563</v>
      </c>
      <c r="F1847" s="33" t="s">
        <v>65</v>
      </c>
      <c r="G1847" s="33" t="s">
        <v>3699</v>
      </c>
      <c r="H1847" s="33" t="s">
        <v>1227</v>
      </c>
      <c r="I1847" s="31" t="s">
        <v>116</v>
      </c>
      <c r="J1847" s="41" t="s">
        <v>4031</v>
      </c>
      <c r="K1847" s="9">
        <v>43811</v>
      </c>
      <c r="L1847" s="19">
        <v>44681</v>
      </c>
      <c r="M1847" s="36" t="s">
        <v>48</v>
      </c>
      <c r="N1847" s="33" t="s">
        <v>5564</v>
      </c>
      <c r="O1847" s="31" t="s">
        <v>56</v>
      </c>
      <c r="P1847" s="31" t="s">
        <v>127</v>
      </c>
      <c r="Q1847" s="31" t="s">
        <v>119</v>
      </c>
      <c r="R1847" s="31">
        <v>2019</v>
      </c>
      <c r="S1847" s="113">
        <v>419281.62</v>
      </c>
      <c r="T1847" s="31" t="s">
        <v>49</v>
      </c>
      <c r="U1847" s="33" t="s">
        <v>50</v>
      </c>
      <c r="V1847" s="27">
        <v>1</v>
      </c>
    </row>
    <row r="1848" spans="1:22" ht="25.25" customHeight="1">
      <c r="A1848" s="31" t="s">
        <v>5565</v>
      </c>
      <c r="B1848" s="31" t="s">
        <v>23</v>
      </c>
      <c r="C1848" s="31" t="s">
        <v>24</v>
      </c>
      <c r="D1848" s="36" t="s">
        <v>5566</v>
      </c>
      <c r="E1848" s="11" t="s">
        <v>5567</v>
      </c>
      <c r="F1848" s="33" t="s">
        <v>65</v>
      </c>
      <c r="G1848" s="33" t="s">
        <v>3699</v>
      </c>
      <c r="H1848" s="33" t="s">
        <v>1227</v>
      </c>
      <c r="I1848" s="31" t="s">
        <v>116</v>
      </c>
      <c r="J1848" s="41" t="s">
        <v>5568</v>
      </c>
      <c r="K1848" s="9">
        <v>43861</v>
      </c>
      <c r="L1848" s="19">
        <v>44681</v>
      </c>
      <c r="M1848" s="36" t="s">
        <v>48</v>
      </c>
      <c r="N1848" s="33" t="s">
        <v>2908</v>
      </c>
      <c r="O1848" s="31" t="s">
        <v>56</v>
      </c>
      <c r="P1848" s="31" t="s">
        <v>127</v>
      </c>
      <c r="Q1848" s="31" t="s">
        <v>119</v>
      </c>
      <c r="R1848" s="31">
        <v>2019</v>
      </c>
      <c r="S1848" s="113">
        <v>419281.62</v>
      </c>
      <c r="T1848" s="31" t="s">
        <v>49</v>
      </c>
      <c r="U1848" s="33" t="s">
        <v>50</v>
      </c>
      <c r="V1848" s="27">
        <v>1</v>
      </c>
    </row>
    <row r="1849" spans="1:22" ht="25.25" customHeight="1">
      <c r="A1849" s="31" t="s">
        <v>5569</v>
      </c>
      <c r="B1849" s="31" t="s">
        <v>23</v>
      </c>
      <c r="C1849" s="31" t="s">
        <v>24</v>
      </c>
      <c r="D1849" s="36" t="s">
        <v>5570</v>
      </c>
      <c r="E1849" s="11" t="s">
        <v>5571</v>
      </c>
      <c r="F1849" s="33" t="s">
        <v>65</v>
      </c>
      <c r="G1849" s="33" t="s">
        <v>3699</v>
      </c>
      <c r="H1849" s="33" t="s">
        <v>1227</v>
      </c>
      <c r="I1849" s="31" t="s">
        <v>116</v>
      </c>
      <c r="J1849" s="41" t="s">
        <v>4031</v>
      </c>
      <c r="K1849" s="9">
        <v>43811</v>
      </c>
      <c r="L1849" s="19">
        <v>44681</v>
      </c>
      <c r="M1849" s="36" t="s">
        <v>48</v>
      </c>
      <c r="N1849" s="33" t="s">
        <v>4473</v>
      </c>
      <c r="O1849" s="31" t="s">
        <v>56</v>
      </c>
      <c r="P1849" s="31" t="s">
        <v>127</v>
      </c>
      <c r="Q1849" s="31" t="s">
        <v>119</v>
      </c>
      <c r="R1849" s="31">
        <v>2019</v>
      </c>
      <c r="S1849" s="113">
        <v>419281.62</v>
      </c>
      <c r="T1849" s="31" t="s">
        <v>49</v>
      </c>
      <c r="U1849" s="33" t="s">
        <v>50</v>
      </c>
      <c r="V1849" s="27">
        <v>1</v>
      </c>
    </row>
    <row r="1850" spans="1:22" ht="25.25" customHeight="1">
      <c r="A1850" s="31" t="s">
        <v>5572</v>
      </c>
      <c r="B1850" s="31" t="s">
        <v>23</v>
      </c>
      <c r="C1850" s="31" t="s">
        <v>24</v>
      </c>
      <c r="D1850" s="36" t="s">
        <v>5573</v>
      </c>
      <c r="E1850" s="11" t="s">
        <v>5574</v>
      </c>
      <c r="F1850" s="33" t="s">
        <v>65</v>
      </c>
      <c r="G1850" s="33" t="s">
        <v>3699</v>
      </c>
      <c r="H1850" s="33" t="s">
        <v>1227</v>
      </c>
      <c r="I1850" s="31" t="s">
        <v>116</v>
      </c>
      <c r="J1850" s="41" t="s">
        <v>4031</v>
      </c>
      <c r="K1850" s="9">
        <v>43847</v>
      </c>
      <c r="L1850" s="19">
        <v>44681</v>
      </c>
      <c r="M1850" s="36" t="s">
        <v>48</v>
      </c>
      <c r="N1850" s="33" t="s">
        <v>5564</v>
      </c>
      <c r="O1850" s="31" t="s">
        <v>56</v>
      </c>
      <c r="P1850" s="31" t="s">
        <v>127</v>
      </c>
      <c r="Q1850" s="31" t="s">
        <v>119</v>
      </c>
      <c r="R1850" s="31">
        <v>2019</v>
      </c>
      <c r="S1850" s="113">
        <v>419281.62</v>
      </c>
      <c r="T1850" s="31" t="s">
        <v>49</v>
      </c>
      <c r="U1850" s="33" t="s">
        <v>50</v>
      </c>
      <c r="V1850" s="27">
        <v>1</v>
      </c>
    </row>
    <row r="1851" spans="1:22" ht="25.25" customHeight="1">
      <c r="A1851" s="31" t="s">
        <v>5575</v>
      </c>
      <c r="B1851" s="31" t="s">
        <v>23</v>
      </c>
      <c r="C1851" s="31" t="s">
        <v>24</v>
      </c>
      <c r="D1851" s="36" t="s">
        <v>5576</v>
      </c>
      <c r="E1851" s="11" t="s">
        <v>5577</v>
      </c>
      <c r="F1851" s="33" t="s">
        <v>65</v>
      </c>
      <c r="G1851" s="33" t="s">
        <v>3699</v>
      </c>
      <c r="H1851" s="33" t="s">
        <v>1227</v>
      </c>
      <c r="I1851" s="31" t="s">
        <v>116</v>
      </c>
      <c r="J1851" s="41" t="s">
        <v>337</v>
      </c>
      <c r="K1851" s="9">
        <v>43886</v>
      </c>
      <c r="L1851" s="19">
        <v>44681</v>
      </c>
      <c r="M1851" s="36" t="s">
        <v>48</v>
      </c>
      <c r="N1851" s="33" t="s">
        <v>5158</v>
      </c>
      <c r="O1851" s="31" t="s">
        <v>56</v>
      </c>
      <c r="P1851" s="31" t="s">
        <v>127</v>
      </c>
      <c r="Q1851" s="31" t="s">
        <v>119</v>
      </c>
      <c r="R1851" s="31">
        <v>2019</v>
      </c>
      <c r="S1851" s="113">
        <v>419281.62</v>
      </c>
      <c r="T1851" s="31" t="s">
        <v>49</v>
      </c>
      <c r="U1851" s="33" t="s">
        <v>50</v>
      </c>
      <c r="V1851" s="27">
        <v>1</v>
      </c>
    </row>
    <row r="1852" spans="1:22" ht="25.25" customHeight="1">
      <c r="A1852" s="31" t="s">
        <v>5578</v>
      </c>
      <c r="B1852" s="31" t="s">
        <v>23</v>
      </c>
      <c r="C1852" s="31" t="s">
        <v>24</v>
      </c>
      <c r="D1852" s="36" t="s">
        <v>5579</v>
      </c>
      <c r="E1852" s="11" t="s">
        <v>5580</v>
      </c>
      <c r="F1852" s="33" t="s">
        <v>65</v>
      </c>
      <c r="G1852" s="33" t="s">
        <v>3699</v>
      </c>
      <c r="H1852" s="33" t="s">
        <v>1227</v>
      </c>
      <c r="I1852" s="31" t="s">
        <v>116</v>
      </c>
      <c r="J1852" s="41" t="s">
        <v>4031</v>
      </c>
      <c r="K1852" s="9">
        <v>43811</v>
      </c>
      <c r="L1852" s="19">
        <v>44681</v>
      </c>
      <c r="M1852" s="36" t="s">
        <v>48</v>
      </c>
      <c r="N1852" s="33" t="s">
        <v>1560</v>
      </c>
      <c r="O1852" s="31" t="s">
        <v>56</v>
      </c>
      <c r="P1852" s="31" t="s">
        <v>127</v>
      </c>
      <c r="Q1852" s="31" t="s">
        <v>119</v>
      </c>
      <c r="R1852" s="31">
        <v>2019</v>
      </c>
      <c r="S1852" s="113">
        <v>419281.62</v>
      </c>
      <c r="T1852" s="31" t="s">
        <v>49</v>
      </c>
      <c r="U1852" s="33" t="s">
        <v>50</v>
      </c>
      <c r="V1852" s="27">
        <v>1</v>
      </c>
    </row>
    <row r="1853" spans="1:22" ht="25.25" customHeight="1">
      <c r="A1853" s="31" t="s">
        <v>5581</v>
      </c>
      <c r="B1853" s="31" t="s">
        <v>23</v>
      </c>
      <c r="C1853" s="31" t="s">
        <v>24</v>
      </c>
      <c r="D1853" s="36" t="s">
        <v>5582</v>
      </c>
      <c r="E1853" s="11" t="s">
        <v>5583</v>
      </c>
      <c r="F1853" s="33" t="s">
        <v>65</v>
      </c>
      <c r="G1853" s="33" t="s">
        <v>3699</v>
      </c>
      <c r="H1853" s="33" t="s">
        <v>1227</v>
      </c>
      <c r="I1853" s="31" t="s">
        <v>116</v>
      </c>
      <c r="J1853" s="41" t="s">
        <v>337</v>
      </c>
      <c r="K1853" s="9">
        <v>43886</v>
      </c>
      <c r="L1853" s="19">
        <v>44681</v>
      </c>
      <c r="M1853" s="36" t="s">
        <v>48</v>
      </c>
      <c r="N1853" s="33" t="s">
        <v>5564</v>
      </c>
      <c r="O1853" s="31" t="s">
        <v>56</v>
      </c>
      <c r="P1853" s="31" t="s">
        <v>127</v>
      </c>
      <c r="Q1853" s="31" t="s">
        <v>119</v>
      </c>
      <c r="R1853" s="31">
        <v>2019</v>
      </c>
      <c r="S1853" s="113">
        <v>419281.62</v>
      </c>
      <c r="T1853" s="31" t="s">
        <v>49</v>
      </c>
      <c r="U1853" s="33" t="s">
        <v>50</v>
      </c>
      <c r="V1853" s="27">
        <v>1</v>
      </c>
    </row>
    <row r="1854" spans="1:22" ht="25.25" customHeight="1">
      <c r="A1854" s="31" t="s">
        <v>5584</v>
      </c>
      <c r="B1854" s="31" t="s">
        <v>23</v>
      </c>
      <c r="C1854" s="31" t="s">
        <v>24</v>
      </c>
      <c r="D1854" s="36" t="s">
        <v>5585</v>
      </c>
      <c r="E1854" s="11" t="s">
        <v>5586</v>
      </c>
      <c r="F1854" s="33" t="s">
        <v>65</v>
      </c>
      <c r="G1854" s="33" t="s">
        <v>3699</v>
      </c>
      <c r="H1854" s="33" t="s">
        <v>1227</v>
      </c>
      <c r="I1854" s="31" t="s">
        <v>116</v>
      </c>
      <c r="J1854" s="41" t="s">
        <v>4031</v>
      </c>
      <c r="K1854" s="9">
        <v>43847</v>
      </c>
      <c r="L1854" s="19">
        <v>44681</v>
      </c>
      <c r="M1854" s="36" t="s">
        <v>48</v>
      </c>
      <c r="N1854" s="33" t="s">
        <v>1560</v>
      </c>
      <c r="O1854" s="31" t="s">
        <v>56</v>
      </c>
      <c r="P1854" s="31" t="s">
        <v>127</v>
      </c>
      <c r="Q1854" s="31" t="s">
        <v>119</v>
      </c>
      <c r="R1854" s="31">
        <v>2019</v>
      </c>
      <c r="S1854" s="113">
        <v>419281.62</v>
      </c>
      <c r="T1854" s="31" t="s">
        <v>49</v>
      </c>
      <c r="U1854" s="33" t="s">
        <v>50</v>
      </c>
      <c r="V1854" s="27">
        <v>1</v>
      </c>
    </row>
    <row r="1855" spans="1:22" ht="25.25" customHeight="1">
      <c r="A1855" s="31" t="s">
        <v>5587</v>
      </c>
      <c r="B1855" s="31" t="s">
        <v>23</v>
      </c>
      <c r="C1855" s="31" t="s">
        <v>24</v>
      </c>
      <c r="D1855" s="36" t="s">
        <v>5588</v>
      </c>
      <c r="E1855" s="11" t="s">
        <v>5589</v>
      </c>
      <c r="F1855" s="33" t="s">
        <v>65</v>
      </c>
      <c r="G1855" s="33" t="s">
        <v>3699</v>
      </c>
      <c r="H1855" s="33" t="s">
        <v>1227</v>
      </c>
      <c r="I1855" s="31" t="s">
        <v>116</v>
      </c>
      <c r="J1855" s="41" t="s">
        <v>337</v>
      </c>
      <c r="K1855" s="9">
        <v>43886</v>
      </c>
      <c r="L1855" s="19">
        <v>44681</v>
      </c>
      <c r="M1855" s="36" t="s">
        <v>48</v>
      </c>
      <c r="N1855" s="33" t="s">
        <v>5158</v>
      </c>
      <c r="O1855" s="31" t="s">
        <v>56</v>
      </c>
      <c r="P1855" s="31" t="s">
        <v>127</v>
      </c>
      <c r="Q1855" s="31" t="s">
        <v>119</v>
      </c>
      <c r="R1855" s="31">
        <v>2019</v>
      </c>
      <c r="S1855" s="113">
        <v>419281.62</v>
      </c>
      <c r="T1855" s="31" t="s">
        <v>49</v>
      </c>
      <c r="U1855" s="33" t="s">
        <v>50</v>
      </c>
      <c r="V1855" s="27">
        <v>1</v>
      </c>
    </row>
    <row r="1856" spans="1:22" ht="25.25" customHeight="1">
      <c r="A1856" s="31" t="s">
        <v>5590</v>
      </c>
      <c r="B1856" s="31" t="s">
        <v>23</v>
      </c>
      <c r="C1856" s="31" t="s">
        <v>24</v>
      </c>
      <c r="D1856" s="36" t="s">
        <v>5591</v>
      </c>
      <c r="E1856" s="11" t="s">
        <v>5592</v>
      </c>
      <c r="F1856" s="33" t="s">
        <v>65</v>
      </c>
      <c r="G1856" s="33" t="s">
        <v>3699</v>
      </c>
      <c r="H1856" s="33" t="s">
        <v>1227</v>
      </c>
      <c r="I1856" s="31" t="s">
        <v>116</v>
      </c>
      <c r="J1856" s="41" t="s">
        <v>4031</v>
      </c>
      <c r="K1856" s="9">
        <v>43847</v>
      </c>
      <c r="L1856" s="19">
        <v>44681</v>
      </c>
      <c r="M1856" s="36" t="s">
        <v>48</v>
      </c>
      <c r="N1856" s="33" t="s">
        <v>1560</v>
      </c>
      <c r="O1856" s="31" t="s">
        <v>56</v>
      </c>
      <c r="P1856" s="31" t="s">
        <v>127</v>
      </c>
      <c r="Q1856" s="31" t="s">
        <v>119</v>
      </c>
      <c r="R1856" s="31">
        <v>2019</v>
      </c>
      <c r="S1856" s="113">
        <v>419281.62</v>
      </c>
      <c r="T1856" s="31" t="s">
        <v>49</v>
      </c>
      <c r="U1856" s="33" t="s">
        <v>50</v>
      </c>
      <c r="V1856" s="27">
        <v>1</v>
      </c>
    </row>
    <row r="1857" spans="1:22" ht="25.25" customHeight="1">
      <c r="A1857" s="31" t="s">
        <v>5593</v>
      </c>
      <c r="B1857" s="31" t="s">
        <v>23</v>
      </c>
      <c r="C1857" s="31" t="s">
        <v>24</v>
      </c>
      <c r="D1857" s="36" t="s">
        <v>5594</v>
      </c>
      <c r="E1857" s="11" t="s">
        <v>5595</v>
      </c>
      <c r="F1857" s="33" t="s">
        <v>65</v>
      </c>
      <c r="G1857" s="33" t="s">
        <v>3699</v>
      </c>
      <c r="H1857" s="33" t="s">
        <v>1227</v>
      </c>
      <c r="I1857" s="31" t="s">
        <v>116</v>
      </c>
      <c r="J1857" s="41" t="s">
        <v>4031</v>
      </c>
      <c r="K1857" s="9">
        <v>43811</v>
      </c>
      <c r="L1857" s="19">
        <v>44681</v>
      </c>
      <c r="M1857" s="36" t="s">
        <v>48</v>
      </c>
      <c r="N1857" s="33" t="s">
        <v>1560</v>
      </c>
      <c r="O1857" s="31" t="s">
        <v>56</v>
      </c>
      <c r="P1857" s="31" t="s">
        <v>127</v>
      </c>
      <c r="Q1857" s="31" t="s">
        <v>119</v>
      </c>
      <c r="R1857" s="31">
        <v>2019</v>
      </c>
      <c r="S1857" s="113">
        <v>419281.62</v>
      </c>
      <c r="T1857" s="31" t="s">
        <v>49</v>
      </c>
      <c r="U1857" s="33" t="s">
        <v>50</v>
      </c>
      <c r="V1857" s="27">
        <v>1</v>
      </c>
    </row>
    <row r="1858" spans="1:22" ht="25.25" customHeight="1">
      <c r="A1858" s="31" t="s">
        <v>5596</v>
      </c>
      <c r="B1858" s="31" t="s">
        <v>23</v>
      </c>
      <c r="C1858" s="31" t="s">
        <v>24</v>
      </c>
      <c r="D1858" s="36" t="s">
        <v>5597</v>
      </c>
      <c r="E1858" s="11" t="s">
        <v>5598</v>
      </c>
      <c r="F1858" s="33" t="s">
        <v>65</v>
      </c>
      <c r="G1858" s="33" t="s">
        <v>3699</v>
      </c>
      <c r="H1858" s="33" t="s">
        <v>1227</v>
      </c>
      <c r="I1858" s="31" t="s">
        <v>116</v>
      </c>
      <c r="J1858" s="41" t="s">
        <v>4031</v>
      </c>
      <c r="K1858" s="9">
        <v>43847</v>
      </c>
      <c r="L1858" s="19">
        <v>44681</v>
      </c>
      <c r="M1858" s="36" t="s">
        <v>48</v>
      </c>
      <c r="N1858" s="33" t="s">
        <v>32</v>
      </c>
      <c r="O1858" s="31" t="s">
        <v>56</v>
      </c>
      <c r="P1858" s="31" t="s">
        <v>127</v>
      </c>
      <c r="Q1858" s="31" t="s">
        <v>119</v>
      </c>
      <c r="R1858" s="31">
        <v>2019</v>
      </c>
      <c r="S1858" s="113">
        <v>419281.62</v>
      </c>
      <c r="T1858" s="31" t="s">
        <v>49</v>
      </c>
      <c r="U1858" s="33" t="s">
        <v>50</v>
      </c>
      <c r="V1858" s="27">
        <v>1</v>
      </c>
    </row>
    <row r="1859" spans="1:22" ht="25.25" customHeight="1">
      <c r="A1859" s="31" t="s">
        <v>5599</v>
      </c>
      <c r="B1859" s="31" t="s">
        <v>23</v>
      </c>
      <c r="C1859" s="31" t="s">
        <v>24</v>
      </c>
      <c r="D1859" s="36" t="s">
        <v>5600</v>
      </c>
      <c r="E1859" s="11" t="s">
        <v>5601</v>
      </c>
      <c r="F1859" s="33" t="s">
        <v>65</v>
      </c>
      <c r="G1859" s="33" t="s">
        <v>3699</v>
      </c>
      <c r="H1859" s="33" t="s">
        <v>1227</v>
      </c>
      <c r="I1859" s="31" t="s">
        <v>116</v>
      </c>
      <c r="J1859" s="41" t="s">
        <v>4031</v>
      </c>
      <c r="K1859" s="9">
        <v>43811</v>
      </c>
      <c r="L1859" s="19">
        <v>44681</v>
      </c>
      <c r="M1859" s="36" t="s">
        <v>48</v>
      </c>
      <c r="N1859" s="33" t="s">
        <v>1560</v>
      </c>
      <c r="O1859" s="31" t="s">
        <v>56</v>
      </c>
      <c r="P1859" s="31" t="s">
        <v>127</v>
      </c>
      <c r="Q1859" s="31" t="s">
        <v>119</v>
      </c>
      <c r="R1859" s="31">
        <v>2019</v>
      </c>
      <c r="S1859" s="113">
        <v>419281.62</v>
      </c>
      <c r="T1859" s="31" t="s">
        <v>49</v>
      </c>
      <c r="U1859" s="33" t="s">
        <v>50</v>
      </c>
      <c r="V1859" s="27">
        <v>1</v>
      </c>
    </row>
    <row r="1860" spans="1:22" ht="25.25" customHeight="1">
      <c r="A1860" s="26" t="s">
        <v>5602</v>
      </c>
      <c r="B1860" s="26" t="s">
        <v>23</v>
      </c>
      <c r="C1860" s="26" t="s">
        <v>24</v>
      </c>
      <c r="D1860" s="26" t="s">
        <v>5603</v>
      </c>
      <c r="E1860" s="30" t="s">
        <v>5604</v>
      </c>
      <c r="F1860" s="26" t="s">
        <v>65</v>
      </c>
      <c r="G1860" s="26" t="s">
        <v>3360</v>
      </c>
      <c r="H1860" s="26" t="s">
        <v>5605</v>
      </c>
      <c r="I1860" s="26" t="s">
        <v>116</v>
      </c>
      <c r="J1860" s="37" t="s">
        <v>2907</v>
      </c>
      <c r="K1860" s="19">
        <v>43789</v>
      </c>
      <c r="L1860" s="19">
        <v>44681</v>
      </c>
      <c r="M1860" s="26" t="s">
        <v>48</v>
      </c>
      <c r="N1860" s="26" t="s">
        <v>2908</v>
      </c>
      <c r="O1860" s="26" t="s">
        <v>56</v>
      </c>
      <c r="P1860" s="26" t="s">
        <v>127</v>
      </c>
      <c r="Q1860" s="26" t="s">
        <v>119</v>
      </c>
      <c r="R1860" s="26">
        <v>2019</v>
      </c>
      <c r="S1860" s="22" t="s">
        <v>5606</v>
      </c>
      <c r="T1860" s="26" t="s">
        <v>49</v>
      </c>
      <c r="U1860" s="26" t="s">
        <v>326</v>
      </c>
      <c r="V1860" s="27">
        <v>1</v>
      </c>
    </row>
    <row r="1861" spans="1:22" ht="25.25" customHeight="1">
      <c r="A1861" s="31" t="s">
        <v>5607</v>
      </c>
      <c r="B1861" s="31" t="s">
        <v>23</v>
      </c>
      <c r="C1861" s="31" t="s">
        <v>24</v>
      </c>
      <c r="D1861" s="36" t="s">
        <v>5608</v>
      </c>
      <c r="E1861" s="11" t="s">
        <v>5609</v>
      </c>
      <c r="F1861" s="33" t="s">
        <v>65</v>
      </c>
      <c r="G1861" s="33" t="s">
        <v>3699</v>
      </c>
      <c r="H1861" s="33" t="s">
        <v>1227</v>
      </c>
      <c r="I1861" s="31" t="s">
        <v>116</v>
      </c>
      <c r="J1861" s="41" t="s">
        <v>4031</v>
      </c>
      <c r="K1861" s="9">
        <v>43803</v>
      </c>
      <c r="L1861" s="19">
        <v>44681</v>
      </c>
      <c r="M1861" s="36" t="s">
        <v>48</v>
      </c>
      <c r="N1861" s="32" t="s">
        <v>3834</v>
      </c>
      <c r="O1861" s="31" t="s">
        <v>56</v>
      </c>
      <c r="P1861" s="31" t="s">
        <v>127</v>
      </c>
      <c r="Q1861" s="31" t="s">
        <v>119</v>
      </c>
      <c r="R1861" s="31">
        <v>2019</v>
      </c>
      <c r="S1861" s="113">
        <v>419281.62</v>
      </c>
      <c r="T1861" s="31" t="s">
        <v>49</v>
      </c>
      <c r="U1861" s="33" t="s">
        <v>50</v>
      </c>
      <c r="V1861" s="27">
        <v>1</v>
      </c>
    </row>
    <row r="1862" spans="1:22" ht="25.25" customHeight="1">
      <c r="A1862" s="31" t="s">
        <v>5610</v>
      </c>
      <c r="B1862" s="31" t="s">
        <v>23</v>
      </c>
      <c r="C1862" s="31" t="s">
        <v>24</v>
      </c>
      <c r="D1862" s="36" t="s">
        <v>5611</v>
      </c>
      <c r="E1862" s="11" t="s">
        <v>5612</v>
      </c>
      <c r="F1862" s="33" t="s">
        <v>65</v>
      </c>
      <c r="G1862" s="33" t="s">
        <v>3699</v>
      </c>
      <c r="H1862" s="33" t="s">
        <v>1227</v>
      </c>
      <c r="I1862" s="31" t="s">
        <v>116</v>
      </c>
      <c r="J1862" s="41" t="s">
        <v>4031</v>
      </c>
      <c r="K1862" s="9">
        <v>43811</v>
      </c>
      <c r="L1862" s="19">
        <v>44681</v>
      </c>
      <c r="M1862" s="36" t="s">
        <v>48</v>
      </c>
      <c r="N1862" s="33" t="s">
        <v>1560</v>
      </c>
      <c r="O1862" s="31" t="s">
        <v>56</v>
      </c>
      <c r="P1862" s="31" t="s">
        <v>127</v>
      </c>
      <c r="Q1862" s="31" t="s">
        <v>119</v>
      </c>
      <c r="R1862" s="31">
        <v>2019</v>
      </c>
      <c r="S1862" s="113">
        <v>419281.62</v>
      </c>
      <c r="T1862" s="31" t="s">
        <v>49</v>
      </c>
      <c r="U1862" s="33" t="s">
        <v>50</v>
      </c>
      <c r="V1862" s="27">
        <v>1</v>
      </c>
    </row>
    <row r="1863" spans="1:22" ht="25.25" customHeight="1">
      <c r="A1863" s="31" t="s">
        <v>5613</v>
      </c>
      <c r="B1863" s="31" t="s">
        <v>23</v>
      </c>
      <c r="C1863" s="31" t="s">
        <v>24</v>
      </c>
      <c r="D1863" s="36" t="s">
        <v>5614</v>
      </c>
      <c r="E1863" s="11" t="s">
        <v>5615</v>
      </c>
      <c r="F1863" s="33" t="s">
        <v>65</v>
      </c>
      <c r="G1863" s="33" t="s">
        <v>3699</v>
      </c>
      <c r="H1863" s="33" t="s">
        <v>1227</v>
      </c>
      <c r="I1863" s="31" t="s">
        <v>116</v>
      </c>
      <c r="J1863" s="41" t="s">
        <v>4031</v>
      </c>
      <c r="K1863" s="9">
        <v>43847</v>
      </c>
      <c r="L1863" s="19">
        <v>44681</v>
      </c>
      <c r="M1863" s="36" t="s">
        <v>48</v>
      </c>
      <c r="N1863" s="33" t="s">
        <v>32</v>
      </c>
      <c r="O1863" s="31" t="s">
        <v>56</v>
      </c>
      <c r="P1863" s="31" t="s">
        <v>127</v>
      </c>
      <c r="Q1863" s="31" t="s">
        <v>119</v>
      </c>
      <c r="R1863" s="31">
        <v>2019</v>
      </c>
      <c r="S1863" s="113">
        <v>419281.62</v>
      </c>
      <c r="T1863" s="31" t="s">
        <v>49</v>
      </c>
      <c r="U1863" s="33" t="s">
        <v>50</v>
      </c>
      <c r="V1863" s="27">
        <v>1</v>
      </c>
    </row>
    <row r="1864" spans="1:22" ht="25.25" customHeight="1">
      <c r="A1864" s="31" t="s">
        <v>5616</v>
      </c>
      <c r="B1864" s="31" t="s">
        <v>23</v>
      </c>
      <c r="C1864" s="31" t="s">
        <v>24</v>
      </c>
      <c r="D1864" s="36" t="s">
        <v>5617</v>
      </c>
      <c r="E1864" s="11" t="s">
        <v>5618</v>
      </c>
      <c r="F1864" s="33" t="s">
        <v>65</v>
      </c>
      <c r="G1864" s="33" t="s">
        <v>3699</v>
      </c>
      <c r="H1864" s="33" t="s">
        <v>1227</v>
      </c>
      <c r="I1864" s="31" t="s">
        <v>116</v>
      </c>
      <c r="J1864" s="41" t="s">
        <v>4031</v>
      </c>
      <c r="K1864" s="9">
        <v>43811</v>
      </c>
      <c r="L1864" s="19">
        <v>44681</v>
      </c>
      <c r="M1864" s="36" t="s">
        <v>48</v>
      </c>
      <c r="N1864" s="33" t="s">
        <v>32</v>
      </c>
      <c r="O1864" s="31" t="s">
        <v>56</v>
      </c>
      <c r="P1864" s="31" t="s">
        <v>127</v>
      </c>
      <c r="Q1864" s="31" t="s">
        <v>119</v>
      </c>
      <c r="R1864" s="31">
        <v>2019</v>
      </c>
      <c r="S1864" s="113">
        <v>419281.62</v>
      </c>
      <c r="T1864" s="31" t="s">
        <v>49</v>
      </c>
      <c r="U1864" s="33" t="s">
        <v>50</v>
      </c>
      <c r="V1864" s="27">
        <v>1</v>
      </c>
    </row>
    <row r="1865" spans="1:22" ht="25.25" customHeight="1">
      <c r="A1865" s="31" t="s">
        <v>5619</v>
      </c>
      <c r="B1865" s="31" t="s">
        <v>23</v>
      </c>
      <c r="C1865" s="31" t="s">
        <v>24</v>
      </c>
      <c r="D1865" s="36" t="s">
        <v>5620</v>
      </c>
      <c r="E1865" s="11" t="s">
        <v>5621</v>
      </c>
      <c r="F1865" s="33" t="s">
        <v>65</v>
      </c>
      <c r="G1865" s="33" t="s">
        <v>3699</v>
      </c>
      <c r="H1865" s="33" t="s">
        <v>1227</v>
      </c>
      <c r="I1865" s="31" t="s">
        <v>116</v>
      </c>
      <c r="J1865" s="41" t="s">
        <v>4031</v>
      </c>
      <c r="K1865" s="9">
        <v>43992</v>
      </c>
      <c r="L1865" s="19">
        <v>44681</v>
      </c>
      <c r="M1865" s="36" t="s">
        <v>48</v>
      </c>
      <c r="N1865" s="33" t="s">
        <v>467</v>
      </c>
      <c r="O1865" s="31" t="s">
        <v>56</v>
      </c>
      <c r="P1865" s="31" t="s">
        <v>127</v>
      </c>
      <c r="Q1865" s="31" t="s">
        <v>119</v>
      </c>
      <c r="R1865" s="31">
        <v>2019</v>
      </c>
      <c r="S1865" s="113">
        <v>419281.62</v>
      </c>
      <c r="T1865" s="31" t="s">
        <v>49</v>
      </c>
      <c r="U1865" s="33" t="s">
        <v>50</v>
      </c>
      <c r="V1865" s="27">
        <v>1</v>
      </c>
    </row>
    <row r="1866" spans="1:22" ht="25.25" customHeight="1">
      <c r="A1866" s="26" t="s">
        <v>5622</v>
      </c>
      <c r="B1866" s="27" t="s">
        <v>23</v>
      </c>
      <c r="C1866" s="26" t="s">
        <v>24</v>
      </c>
      <c r="D1866" s="27" t="s">
        <v>5623</v>
      </c>
      <c r="E1866" s="20" t="s">
        <v>5624</v>
      </c>
      <c r="F1866" s="26" t="s">
        <v>65</v>
      </c>
      <c r="G1866" s="26" t="s">
        <v>3699</v>
      </c>
      <c r="H1866" s="26" t="s">
        <v>133</v>
      </c>
      <c r="I1866" s="26" t="s">
        <v>116</v>
      </c>
      <c r="J1866" s="28" t="s">
        <v>4715</v>
      </c>
      <c r="K1866" s="18">
        <v>43809</v>
      </c>
      <c r="L1866" s="19">
        <v>44681</v>
      </c>
      <c r="M1866" s="27" t="s">
        <v>48</v>
      </c>
      <c r="N1866" s="26" t="s">
        <v>600</v>
      </c>
      <c r="O1866" s="26" t="s">
        <v>56</v>
      </c>
      <c r="P1866" s="26" t="s">
        <v>127</v>
      </c>
      <c r="Q1866" s="26" t="s">
        <v>119</v>
      </c>
      <c r="R1866" s="26">
        <v>2019</v>
      </c>
      <c r="S1866" s="112">
        <v>419281.6165</v>
      </c>
      <c r="T1866" s="27" t="s">
        <v>49</v>
      </c>
      <c r="U1866" s="27" t="s">
        <v>50</v>
      </c>
      <c r="V1866" s="27">
        <v>1</v>
      </c>
    </row>
    <row r="1867" spans="1:22" ht="25.25" customHeight="1">
      <c r="A1867" s="31" t="s">
        <v>5625</v>
      </c>
      <c r="B1867" s="31" t="s">
        <v>23</v>
      </c>
      <c r="C1867" s="31" t="s">
        <v>24</v>
      </c>
      <c r="D1867" s="36" t="s">
        <v>5626</v>
      </c>
      <c r="E1867" s="11" t="s">
        <v>5627</v>
      </c>
      <c r="F1867" s="33" t="s">
        <v>65</v>
      </c>
      <c r="G1867" s="33" t="s">
        <v>3699</v>
      </c>
      <c r="H1867" s="33" t="s">
        <v>1227</v>
      </c>
      <c r="I1867" s="31" t="s">
        <v>116</v>
      </c>
      <c r="J1867" s="41" t="s">
        <v>4031</v>
      </c>
      <c r="K1867" s="9">
        <v>43847</v>
      </c>
      <c r="L1867" s="19">
        <v>44681</v>
      </c>
      <c r="M1867" s="36" t="s">
        <v>48</v>
      </c>
      <c r="N1867" s="33" t="s">
        <v>5564</v>
      </c>
      <c r="O1867" s="31" t="s">
        <v>56</v>
      </c>
      <c r="P1867" s="31" t="s">
        <v>127</v>
      </c>
      <c r="Q1867" s="31" t="s">
        <v>119</v>
      </c>
      <c r="R1867" s="31">
        <v>2019</v>
      </c>
      <c r="S1867" s="113">
        <v>419281.62</v>
      </c>
      <c r="T1867" s="31" t="s">
        <v>49</v>
      </c>
      <c r="U1867" s="33" t="s">
        <v>50</v>
      </c>
      <c r="V1867" s="27">
        <v>1</v>
      </c>
    </row>
    <row r="1868" spans="1:22" ht="25.25" customHeight="1">
      <c r="A1868" s="31" t="s">
        <v>5628</v>
      </c>
      <c r="B1868" s="31" t="s">
        <v>23</v>
      </c>
      <c r="C1868" s="31" t="s">
        <v>24</v>
      </c>
      <c r="D1868" s="36" t="s">
        <v>5629</v>
      </c>
      <c r="E1868" s="11" t="s">
        <v>5630</v>
      </c>
      <c r="F1868" s="33" t="s">
        <v>65</v>
      </c>
      <c r="G1868" s="33" t="s">
        <v>3699</v>
      </c>
      <c r="H1868" s="33" t="s">
        <v>133</v>
      </c>
      <c r="I1868" s="31" t="s">
        <v>116</v>
      </c>
      <c r="J1868" s="34" t="s">
        <v>4715</v>
      </c>
      <c r="K1868" s="9">
        <v>43803</v>
      </c>
      <c r="L1868" s="19">
        <v>44681</v>
      </c>
      <c r="M1868" s="36" t="s">
        <v>48</v>
      </c>
      <c r="N1868" s="32" t="s">
        <v>600</v>
      </c>
      <c r="O1868" s="31" t="s">
        <v>56</v>
      </c>
      <c r="P1868" s="31" t="s">
        <v>127</v>
      </c>
      <c r="Q1868" s="31" t="s">
        <v>119</v>
      </c>
      <c r="R1868" s="31">
        <v>2019</v>
      </c>
      <c r="S1868" s="113">
        <v>419281.62</v>
      </c>
      <c r="T1868" s="31" t="s">
        <v>49</v>
      </c>
      <c r="U1868" s="33" t="s">
        <v>50</v>
      </c>
      <c r="V1868" s="27">
        <v>1</v>
      </c>
    </row>
    <row r="1869" spans="1:22" ht="25.25" customHeight="1">
      <c r="A1869" s="31" t="s">
        <v>5631</v>
      </c>
      <c r="B1869" s="31" t="s">
        <v>23</v>
      </c>
      <c r="C1869" s="31" t="s">
        <v>24</v>
      </c>
      <c r="D1869" s="36" t="s">
        <v>5632</v>
      </c>
      <c r="E1869" s="11" t="s">
        <v>5633</v>
      </c>
      <c r="F1869" s="33" t="s">
        <v>65</v>
      </c>
      <c r="G1869" s="33" t="s">
        <v>3699</v>
      </c>
      <c r="H1869" s="33" t="s">
        <v>1227</v>
      </c>
      <c r="I1869" s="31" t="s">
        <v>116</v>
      </c>
      <c r="J1869" s="41" t="s">
        <v>337</v>
      </c>
      <c r="K1869" s="9">
        <v>43969</v>
      </c>
      <c r="L1869" s="19">
        <v>44681</v>
      </c>
      <c r="M1869" s="36" t="s">
        <v>48</v>
      </c>
      <c r="N1869" s="33" t="s">
        <v>467</v>
      </c>
      <c r="O1869" s="31" t="s">
        <v>56</v>
      </c>
      <c r="P1869" s="31" t="s">
        <v>127</v>
      </c>
      <c r="Q1869" s="31" t="s">
        <v>119</v>
      </c>
      <c r="R1869" s="31">
        <v>2019</v>
      </c>
      <c r="S1869" s="113">
        <v>419281.62</v>
      </c>
      <c r="T1869" s="31" t="s">
        <v>49</v>
      </c>
      <c r="U1869" s="33" t="s">
        <v>50</v>
      </c>
      <c r="V1869" s="27">
        <v>1</v>
      </c>
    </row>
    <row r="1870" spans="1:22" ht="25.25" customHeight="1">
      <c r="A1870" s="31" t="s">
        <v>5634</v>
      </c>
      <c r="B1870" s="31" t="s">
        <v>23</v>
      </c>
      <c r="C1870" s="31" t="s">
        <v>24</v>
      </c>
      <c r="D1870" s="36" t="s">
        <v>5635</v>
      </c>
      <c r="E1870" s="11" t="s">
        <v>5636</v>
      </c>
      <c r="F1870" s="33" t="s">
        <v>65</v>
      </c>
      <c r="G1870" s="33" t="s">
        <v>3699</v>
      </c>
      <c r="H1870" s="33" t="s">
        <v>1227</v>
      </c>
      <c r="I1870" s="31" t="s">
        <v>116</v>
      </c>
      <c r="J1870" s="41" t="s">
        <v>4031</v>
      </c>
      <c r="K1870" s="9">
        <v>43847</v>
      </c>
      <c r="L1870" s="19">
        <v>44681</v>
      </c>
      <c r="M1870" s="36" t="s">
        <v>48</v>
      </c>
      <c r="N1870" s="33" t="s">
        <v>5564</v>
      </c>
      <c r="O1870" s="31" t="s">
        <v>56</v>
      </c>
      <c r="P1870" s="31" t="s">
        <v>127</v>
      </c>
      <c r="Q1870" s="31" t="s">
        <v>119</v>
      </c>
      <c r="R1870" s="31">
        <v>2019</v>
      </c>
      <c r="S1870" s="113">
        <v>419281.62</v>
      </c>
      <c r="T1870" s="31" t="s">
        <v>49</v>
      </c>
      <c r="U1870" s="33" t="s">
        <v>50</v>
      </c>
      <c r="V1870" s="27">
        <v>1</v>
      </c>
    </row>
    <row r="1871" spans="1:22" ht="25.25" customHeight="1">
      <c r="A1871" s="31" t="s">
        <v>5637</v>
      </c>
      <c r="B1871" s="31" t="s">
        <v>23</v>
      </c>
      <c r="C1871" s="31" t="s">
        <v>24</v>
      </c>
      <c r="D1871" s="36" t="s">
        <v>5638</v>
      </c>
      <c r="E1871" s="11" t="s">
        <v>5639</v>
      </c>
      <c r="F1871" s="33" t="s">
        <v>65</v>
      </c>
      <c r="G1871" s="33" t="s">
        <v>3699</v>
      </c>
      <c r="H1871" s="33" t="s">
        <v>1227</v>
      </c>
      <c r="I1871" s="31" t="s">
        <v>116</v>
      </c>
      <c r="J1871" s="41" t="s">
        <v>5568</v>
      </c>
      <c r="K1871" s="9">
        <v>43847</v>
      </c>
      <c r="L1871" s="19">
        <v>44681</v>
      </c>
      <c r="M1871" s="36" t="s">
        <v>48</v>
      </c>
      <c r="N1871" s="33" t="s">
        <v>2908</v>
      </c>
      <c r="O1871" s="31" t="s">
        <v>56</v>
      </c>
      <c r="P1871" s="31" t="s">
        <v>127</v>
      </c>
      <c r="Q1871" s="31" t="s">
        <v>119</v>
      </c>
      <c r="R1871" s="31">
        <v>2019</v>
      </c>
      <c r="S1871" s="113">
        <v>419281.62</v>
      </c>
      <c r="T1871" s="31" t="s">
        <v>49</v>
      </c>
      <c r="U1871" s="33" t="s">
        <v>50</v>
      </c>
      <c r="V1871" s="27">
        <v>1</v>
      </c>
    </row>
    <row r="1872" spans="1:22" ht="25.25" customHeight="1">
      <c r="A1872" s="31" t="s">
        <v>5640</v>
      </c>
      <c r="B1872" s="31" t="s">
        <v>23</v>
      </c>
      <c r="C1872" s="31" t="s">
        <v>24</v>
      </c>
      <c r="D1872" s="36" t="s">
        <v>5641</v>
      </c>
      <c r="E1872" s="11" t="s">
        <v>5642</v>
      </c>
      <c r="F1872" s="34" t="s">
        <v>65</v>
      </c>
      <c r="G1872" s="33" t="s">
        <v>3699</v>
      </c>
      <c r="H1872" s="31" t="s">
        <v>5556</v>
      </c>
      <c r="I1872" s="31" t="s">
        <v>116</v>
      </c>
      <c r="J1872" s="34" t="s">
        <v>5557</v>
      </c>
      <c r="K1872" s="9">
        <v>43812</v>
      </c>
      <c r="L1872" s="19">
        <v>44681</v>
      </c>
      <c r="M1872" s="36" t="s">
        <v>48</v>
      </c>
      <c r="N1872" s="31" t="s">
        <v>2908</v>
      </c>
      <c r="O1872" s="31" t="s">
        <v>56</v>
      </c>
      <c r="P1872" s="31" t="s">
        <v>127</v>
      </c>
      <c r="Q1872" s="31" t="s">
        <v>119</v>
      </c>
      <c r="R1872" s="31">
        <v>2019</v>
      </c>
      <c r="S1872" s="113">
        <v>419281.62</v>
      </c>
      <c r="T1872" s="31" t="s">
        <v>49</v>
      </c>
      <c r="U1872" s="33" t="s">
        <v>50</v>
      </c>
      <c r="V1872" s="27">
        <v>1</v>
      </c>
    </row>
    <row r="1873" spans="1:22" ht="25.25" customHeight="1">
      <c r="A1873" s="31" t="s">
        <v>5643</v>
      </c>
      <c r="B1873" s="31" t="s">
        <v>23</v>
      </c>
      <c r="C1873" s="31" t="s">
        <v>24</v>
      </c>
      <c r="D1873" s="36" t="s">
        <v>5644</v>
      </c>
      <c r="E1873" s="11" t="s">
        <v>5645</v>
      </c>
      <c r="F1873" s="33" t="s">
        <v>65</v>
      </c>
      <c r="G1873" s="33" t="s">
        <v>3699</v>
      </c>
      <c r="H1873" s="33" t="s">
        <v>1227</v>
      </c>
      <c r="I1873" s="31" t="s">
        <v>116</v>
      </c>
      <c r="J1873" s="41" t="s">
        <v>4031</v>
      </c>
      <c r="K1873" s="9">
        <v>43847</v>
      </c>
      <c r="L1873" s="19">
        <v>44681</v>
      </c>
      <c r="M1873" s="36" t="s">
        <v>48</v>
      </c>
      <c r="N1873" s="33" t="s">
        <v>1560</v>
      </c>
      <c r="O1873" s="31" t="s">
        <v>56</v>
      </c>
      <c r="P1873" s="31" t="s">
        <v>127</v>
      </c>
      <c r="Q1873" s="31" t="s">
        <v>119</v>
      </c>
      <c r="R1873" s="31">
        <v>2019</v>
      </c>
      <c r="S1873" s="113">
        <v>419281.62</v>
      </c>
      <c r="T1873" s="31" t="s">
        <v>49</v>
      </c>
      <c r="U1873" s="33" t="s">
        <v>50</v>
      </c>
      <c r="V1873" s="27">
        <v>1</v>
      </c>
    </row>
    <row r="1874" spans="1:22" ht="25.25" customHeight="1">
      <c r="A1874" s="31" t="s">
        <v>5646</v>
      </c>
      <c r="B1874" s="31" t="s">
        <v>23</v>
      </c>
      <c r="C1874" s="31" t="s">
        <v>24</v>
      </c>
      <c r="D1874" s="36" t="s">
        <v>5647</v>
      </c>
      <c r="E1874" s="11" t="s">
        <v>5648</v>
      </c>
      <c r="F1874" s="33" t="s">
        <v>65</v>
      </c>
      <c r="G1874" s="33" t="s">
        <v>3699</v>
      </c>
      <c r="H1874" s="33" t="s">
        <v>1227</v>
      </c>
      <c r="I1874" s="31" t="s">
        <v>116</v>
      </c>
      <c r="J1874" s="41" t="s">
        <v>2907</v>
      </c>
      <c r="K1874" s="9">
        <v>43886</v>
      </c>
      <c r="L1874" s="19">
        <v>44681</v>
      </c>
      <c r="M1874" s="36" t="s">
        <v>48</v>
      </c>
      <c r="N1874" s="33" t="s">
        <v>2908</v>
      </c>
      <c r="O1874" s="31" t="s">
        <v>56</v>
      </c>
      <c r="P1874" s="31" t="s">
        <v>127</v>
      </c>
      <c r="Q1874" s="31" t="s">
        <v>119</v>
      </c>
      <c r="R1874" s="31">
        <v>2019</v>
      </c>
      <c r="S1874" s="113">
        <v>419281.62</v>
      </c>
      <c r="T1874" s="31" t="s">
        <v>49</v>
      </c>
      <c r="U1874" s="33" t="s">
        <v>50</v>
      </c>
      <c r="V1874" s="27">
        <v>1</v>
      </c>
    </row>
    <row r="1875" spans="1:22" ht="25.25" customHeight="1">
      <c r="A1875" s="31" t="s">
        <v>5649</v>
      </c>
      <c r="B1875" s="31" t="s">
        <v>23</v>
      </c>
      <c r="C1875" s="31" t="s">
        <v>24</v>
      </c>
      <c r="D1875" s="36" t="s">
        <v>5650</v>
      </c>
      <c r="E1875" s="11" t="s">
        <v>5651</v>
      </c>
      <c r="F1875" s="33" t="s">
        <v>65</v>
      </c>
      <c r="G1875" s="33" t="s">
        <v>3699</v>
      </c>
      <c r="H1875" s="33" t="s">
        <v>1227</v>
      </c>
      <c r="I1875" s="31" t="s">
        <v>116</v>
      </c>
      <c r="J1875" s="41" t="s">
        <v>4031</v>
      </c>
      <c r="K1875" s="6">
        <v>43844</v>
      </c>
      <c r="L1875" s="19">
        <v>44681</v>
      </c>
      <c r="M1875" s="36" t="s">
        <v>48</v>
      </c>
      <c r="N1875" s="33" t="s">
        <v>3834</v>
      </c>
      <c r="O1875" s="31" t="s">
        <v>56</v>
      </c>
      <c r="P1875" s="31" t="s">
        <v>127</v>
      </c>
      <c r="Q1875" s="31" t="s">
        <v>119</v>
      </c>
      <c r="R1875" s="31">
        <v>2019</v>
      </c>
      <c r="S1875" s="113">
        <v>419281.62</v>
      </c>
      <c r="T1875" s="31" t="s">
        <v>49</v>
      </c>
      <c r="U1875" s="33" t="s">
        <v>50</v>
      </c>
      <c r="V1875" s="27">
        <v>1</v>
      </c>
    </row>
    <row r="1876" spans="1:22" ht="26.4" customHeight="1">
      <c r="A1876" s="31" t="s">
        <v>5652</v>
      </c>
      <c r="B1876" s="31" t="s">
        <v>23</v>
      </c>
      <c r="C1876" s="31" t="s">
        <v>24</v>
      </c>
      <c r="D1876" s="36" t="s">
        <v>5653</v>
      </c>
      <c r="E1876" s="11" t="s">
        <v>5654</v>
      </c>
      <c r="F1876" s="33" t="s">
        <v>65</v>
      </c>
      <c r="G1876" s="33" t="s">
        <v>3699</v>
      </c>
      <c r="H1876" s="33" t="s">
        <v>1227</v>
      </c>
      <c r="I1876" s="31" t="s">
        <v>116</v>
      </c>
      <c r="J1876" s="41" t="s">
        <v>4031</v>
      </c>
      <c r="K1876" s="9">
        <v>43847</v>
      </c>
      <c r="L1876" s="19">
        <v>44681</v>
      </c>
      <c r="M1876" s="36" t="s">
        <v>48</v>
      </c>
      <c r="N1876" s="33" t="s">
        <v>5564</v>
      </c>
      <c r="O1876" s="31" t="s">
        <v>56</v>
      </c>
      <c r="P1876" s="31" t="s">
        <v>127</v>
      </c>
      <c r="Q1876" s="31" t="s">
        <v>119</v>
      </c>
      <c r="R1876" s="31">
        <v>2019</v>
      </c>
      <c r="S1876" s="113">
        <v>419281.62</v>
      </c>
      <c r="T1876" s="31" t="s">
        <v>49</v>
      </c>
      <c r="U1876" s="33" t="s">
        <v>50</v>
      </c>
      <c r="V1876" s="27">
        <v>1</v>
      </c>
    </row>
    <row r="1877" spans="1:22" ht="25.25" customHeight="1">
      <c r="A1877" s="31" t="s">
        <v>5655</v>
      </c>
      <c r="B1877" s="31" t="s">
        <v>23</v>
      </c>
      <c r="C1877" s="31" t="s">
        <v>24</v>
      </c>
      <c r="D1877" s="36" t="s">
        <v>5656</v>
      </c>
      <c r="E1877" s="11" t="s">
        <v>5657</v>
      </c>
      <c r="F1877" s="33" t="s">
        <v>65</v>
      </c>
      <c r="G1877" s="33" t="s">
        <v>3699</v>
      </c>
      <c r="H1877" s="33" t="s">
        <v>1227</v>
      </c>
      <c r="I1877" s="31" t="s">
        <v>116</v>
      </c>
      <c r="J1877" s="41" t="s">
        <v>4031</v>
      </c>
      <c r="K1877" s="9">
        <v>43803</v>
      </c>
      <c r="L1877" s="19">
        <v>44681</v>
      </c>
      <c r="M1877" s="36" t="s">
        <v>48</v>
      </c>
      <c r="N1877" s="33" t="s">
        <v>3834</v>
      </c>
      <c r="O1877" s="31" t="s">
        <v>56</v>
      </c>
      <c r="P1877" s="31" t="s">
        <v>127</v>
      </c>
      <c r="Q1877" s="31" t="s">
        <v>119</v>
      </c>
      <c r="R1877" s="31">
        <v>2019</v>
      </c>
      <c r="S1877" s="113">
        <v>419281.62</v>
      </c>
      <c r="T1877" s="31" t="s">
        <v>49</v>
      </c>
      <c r="U1877" s="33" t="s">
        <v>50</v>
      </c>
      <c r="V1877" s="27">
        <v>1</v>
      </c>
    </row>
    <row r="1878" spans="1:22" ht="25.25" customHeight="1">
      <c r="A1878" s="31" t="s">
        <v>5658</v>
      </c>
      <c r="B1878" s="31" t="s">
        <v>23</v>
      </c>
      <c r="C1878" s="31" t="s">
        <v>24</v>
      </c>
      <c r="D1878" s="36" t="s">
        <v>5659</v>
      </c>
      <c r="E1878" s="99" t="s">
        <v>5660</v>
      </c>
      <c r="F1878" s="34" t="s">
        <v>65</v>
      </c>
      <c r="G1878" s="33" t="s">
        <v>3699</v>
      </c>
      <c r="H1878" s="31" t="s">
        <v>5556</v>
      </c>
      <c r="I1878" s="31" t="s">
        <v>116</v>
      </c>
      <c r="J1878" s="34" t="s">
        <v>5557</v>
      </c>
      <c r="K1878" s="9">
        <v>43812</v>
      </c>
      <c r="L1878" s="19">
        <v>44681</v>
      </c>
      <c r="M1878" s="36" t="s">
        <v>48</v>
      </c>
      <c r="N1878" s="31" t="s">
        <v>2908</v>
      </c>
      <c r="O1878" s="31" t="s">
        <v>56</v>
      </c>
      <c r="P1878" s="31" t="s">
        <v>127</v>
      </c>
      <c r="Q1878" s="31" t="s">
        <v>119</v>
      </c>
      <c r="R1878" s="31">
        <v>2019</v>
      </c>
      <c r="S1878" s="113">
        <v>419281.62</v>
      </c>
      <c r="T1878" s="31" t="s">
        <v>49</v>
      </c>
      <c r="U1878" s="33" t="s">
        <v>50</v>
      </c>
      <c r="V1878" s="27">
        <v>1</v>
      </c>
    </row>
    <row r="1879" spans="1:22" ht="25.25" customHeight="1">
      <c r="A1879" s="31" t="s">
        <v>5661</v>
      </c>
      <c r="B1879" s="31" t="s">
        <v>23</v>
      </c>
      <c r="C1879" s="31" t="s">
        <v>24</v>
      </c>
      <c r="D1879" s="36" t="s">
        <v>5662</v>
      </c>
      <c r="E1879" s="11" t="s">
        <v>5663</v>
      </c>
      <c r="F1879" s="34" t="s">
        <v>65</v>
      </c>
      <c r="G1879" s="33" t="s">
        <v>3699</v>
      </c>
      <c r="H1879" s="31" t="s">
        <v>5556</v>
      </c>
      <c r="I1879" s="31" t="s">
        <v>116</v>
      </c>
      <c r="J1879" s="34" t="s">
        <v>5557</v>
      </c>
      <c r="K1879" s="9">
        <v>43812</v>
      </c>
      <c r="L1879" s="19">
        <v>44681</v>
      </c>
      <c r="M1879" s="36" t="s">
        <v>48</v>
      </c>
      <c r="N1879" s="31" t="s">
        <v>2908</v>
      </c>
      <c r="O1879" s="31" t="s">
        <v>56</v>
      </c>
      <c r="P1879" s="31" t="s">
        <v>127</v>
      </c>
      <c r="Q1879" s="31" t="s">
        <v>119</v>
      </c>
      <c r="R1879" s="31">
        <v>2019</v>
      </c>
      <c r="S1879" s="113">
        <v>419281.62</v>
      </c>
      <c r="T1879" s="31" t="s">
        <v>49</v>
      </c>
      <c r="U1879" s="33" t="s">
        <v>50</v>
      </c>
      <c r="V1879" s="27">
        <v>1</v>
      </c>
    </row>
    <row r="1880" spans="1:22" ht="25.25" customHeight="1">
      <c r="A1880" s="31" t="s">
        <v>5664</v>
      </c>
      <c r="B1880" s="31" t="s">
        <v>23</v>
      </c>
      <c r="C1880" s="31" t="s">
        <v>24</v>
      </c>
      <c r="D1880" s="36" t="s">
        <v>5665</v>
      </c>
      <c r="E1880" s="11" t="s">
        <v>5666</v>
      </c>
      <c r="F1880" s="33" t="s">
        <v>65</v>
      </c>
      <c r="G1880" s="33" t="s">
        <v>3699</v>
      </c>
      <c r="H1880" s="33" t="s">
        <v>133</v>
      </c>
      <c r="I1880" s="31" t="s">
        <v>116</v>
      </c>
      <c r="J1880" s="34" t="s">
        <v>4715</v>
      </c>
      <c r="K1880" s="9">
        <v>43803</v>
      </c>
      <c r="L1880" s="19">
        <v>44681</v>
      </c>
      <c r="M1880" s="36" t="s">
        <v>48</v>
      </c>
      <c r="N1880" s="32" t="s">
        <v>600</v>
      </c>
      <c r="O1880" s="31" t="s">
        <v>56</v>
      </c>
      <c r="P1880" s="31" t="s">
        <v>127</v>
      </c>
      <c r="Q1880" s="31" t="s">
        <v>119</v>
      </c>
      <c r="R1880" s="31">
        <v>2019</v>
      </c>
      <c r="S1880" s="113">
        <v>419281.62</v>
      </c>
      <c r="T1880" s="31" t="s">
        <v>49</v>
      </c>
      <c r="U1880" s="33" t="s">
        <v>50</v>
      </c>
      <c r="V1880" s="27">
        <v>1</v>
      </c>
    </row>
    <row r="1881" spans="1:22" ht="25.25" customHeight="1">
      <c r="A1881" s="31" t="s">
        <v>5667</v>
      </c>
      <c r="B1881" s="31" t="s">
        <v>23</v>
      </c>
      <c r="C1881" s="31" t="s">
        <v>24</v>
      </c>
      <c r="D1881" s="36" t="s">
        <v>5668</v>
      </c>
      <c r="E1881" s="11" t="s">
        <v>5669</v>
      </c>
      <c r="F1881" s="33" t="s">
        <v>65</v>
      </c>
      <c r="G1881" s="33" t="s">
        <v>3699</v>
      </c>
      <c r="H1881" s="33" t="s">
        <v>1227</v>
      </c>
      <c r="I1881" s="31" t="s">
        <v>116</v>
      </c>
      <c r="J1881" s="41" t="s">
        <v>4031</v>
      </c>
      <c r="K1881" s="9">
        <v>43811</v>
      </c>
      <c r="L1881" s="19">
        <v>44681</v>
      </c>
      <c r="M1881" s="36" t="s">
        <v>48</v>
      </c>
      <c r="N1881" s="33" t="s">
        <v>600</v>
      </c>
      <c r="O1881" s="31" t="s">
        <v>56</v>
      </c>
      <c r="P1881" s="31" t="s">
        <v>127</v>
      </c>
      <c r="Q1881" s="31" t="s">
        <v>119</v>
      </c>
      <c r="R1881" s="31">
        <v>2019</v>
      </c>
      <c r="S1881" s="113">
        <v>419281.62</v>
      </c>
      <c r="T1881" s="31" t="s">
        <v>49</v>
      </c>
      <c r="U1881" s="33" t="s">
        <v>50</v>
      </c>
      <c r="V1881" s="27">
        <v>1</v>
      </c>
    </row>
    <row r="1882" spans="1:22" ht="25.25" customHeight="1">
      <c r="A1882" s="31" t="s">
        <v>5670</v>
      </c>
      <c r="B1882" s="31" t="s">
        <v>23</v>
      </c>
      <c r="C1882" s="31" t="s">
        <v>24</v>
      </c>
      <c r="D1882" s="36" t="s">
        <v>5671</v>
      </c>
      <c r="E1882" s="11" t="s">
        <v>5672</v>
      </c>
      <c r="F1882" s="33" t="s">
        <v>65</v>
      </c>
      <c r="G1882" s="33" t="s">
        <v>3699</v>
      </c>
      <c r="H1882" s="33" t="s">
        <v>133</v>
      </c>
      <c r="I1882" s="31" t="s">
        <v>116</v>
      </c>
      <c r="J1882" s="34" t="s">
        <v>4715</v>
      </c>
      <c r="K1882" s="9">
        <v>43803</v>
      </c>
      <c r="L1882" s="19">
        <v>44681</v>
      </c>
      <c r="M1882" s="36" t="s">
        <v>48</v>
      </c>
      <c r="N1882" s="32" t="s">
        <v>600</v>
      </c>
      <c r="O1882" s="31" t="s">
        <v>56</v>
      </c>
      <c r="P1882" s="31" t="s">
        <v>127</v>
      </c>
      <c r="Q1882" s="31" t="s">
        <v>119</v>
      </c>
      <c r="R1882" s="31">
        <v>2019</v>
      </c>
      <c r="S1882" s="113">
        <v>419281.62</v>
      </c>
      <c r="T1882" s="31" t="s">
        <v>49</v>
      </c>
      <c r="U1882" s="33" t="s">
        <v>50</v>
      </c>
      <c r="V1882" s="27">
        <v>1</v>
      </c>
    </row>
    <row r="1883" spans="1:22" ht="25.25" customHeight="1">
      <c r="A1883" s="31" t="s">
        <v>5673</v>
      </c>
      <c r="B1883" s="31" t="s">
        <v>23</v>
      </c>
      <c r="C1883" s="31" t="s">
        <v>24</v>
      </c>
      <c r="D1883" s="36" t="s">
        <v>5674</v>
      </c>
      <c r="E1883" s="11" t="s">
        <v>5675</v>
      </c>
      <c r="F1883" s="33" t="s">
        <v>65</v>
      </c>
      <c r="G1883" s="33" t="s">
        <v>3699</v>
      </c>
      <c r="H1883" s="33" t="s">
        <v>1227</v>
      </c>
      <c r="I1883" s="31" t="s">
        <v>116</v>
      </c>
      <c r="J1883" s="41" t="s">
        <v>4031</v>
      </c>
      <c r="K1883" s="9">
        <v>43803</v>
      </c>
      <c r="L1883" s="19">
        <v>44681</v>
      </c>
      <c r="M1883" s="36" t="s">
        <v>48</v>
      </c>
      <c r="N1883" s="33" t="s">
        <v>3834</v>
      </c>
      <c r="O1883" s="31" t="s">
        <v>56</v>
      </c>
      <c r="P1883" s="31" t="s">
        <v>127</v>
      </c>
      <c r="Q1883" s="31" t="s">
        <v>119</v>
      </c>
      <c r="R1883" s="31">
        <v>2019</v>
      </c>
      <c r="S1883" s="113">
        <v>419281.62</v>
      </c>
      <c r="T1883" s="31" t="s">
        <v>49</v>
      </c>
      <c r="U1883" s="33" t="s">
        <v>50</v>
      </c>
      <c r="V1883" s="27">
        <v>1</v>
      </c>
    </row>
    <row r="1884" spans="1:22" ht="25.25" customHeight="1">
      <c r="A1884" s="31" t="s">
        <v>5676</v>
      </c>
      <c r="B1884" s="31" t="s">
        <v>23</v>
      </c>
      <c r="C1884" s="31" t="s">
        <v>24</v>
      </c>
      <c r="D1884" s="36" t="s">
        <v>5677</v>
      </c>
      <c r="E1884" s="11" t="s">
        <v>5678</v>
      </c>
      <c r="F1884" s="33" t="s">
        <v>65</v>
      </c>
      <c r="G1884" s="33" t="s">
        <v>3699</v>
      </c>
      <c r="H1884" s="33" t="s">
        <v>1227</v>
      </c>
      <c r="I1884" s="31" t="s">
        <v>116</v>
      </c>
      <c r="J1884" s="41" t="s">
        <v>4031</v>
      </c>
      <c r="K1884" s="9">
        <v>43854</v>
      </c>
      <c r="L1884" s="19">
        <v>44681</v>
      </c>
      <c r="M1884" s="36" t="s">
        <v>48</v>
      </c>
      <c r="N1884" s="33" t="s">
        <v>32</v>
      </c>
      <c r="O1884" s="31" t="s">
        <v>56</v>
      </c>
      <c r="P1884" s="31" t="s">
        <v>127</v>
      </c>
      <c r="Q1884" s="31" t="s">
        <v>119</v>
      </c>
      <c r="R1884" s="31">
        <v>2019</v>
      </c>
      <c r="S1884" s="113">
        <v>419281.62</v>
      </c>
      <c r="T1884" s="31" t="s">
        <v>49</v>
      </c>
      <c r="U1884" s="33" t="s">
        <v>50</v>
      </c>
      <c r="V1884" s="27">
        <v>1</v>
      </c>
    </row>
    <row r="1885" spans="1:22" ht="25.25" customHeight="1">
      <c r="A1885" s="31" t="s">
        <v>5679</v>
      </c>
      <c r="B1885" s="31" t="s">
        <v>23</v>
      </c>
      <c r="C1885" s="31" t="s">
        <v>24</v>
      </c>
      <c r="D1885" s="36" t="s">
        <v>5680</v>
      </c>
      <c r="E1885" s="11" t="s">
        <v>5681</v>
      </c>
      <c r="F1885" s="33" t="s">
        <v>65</v>
      </c>
      <c r="G1885" s="33" t="s">
        <v>3699</v>
      </c>
      <c r="H1885" s="33" t="s">
        <v>1227</v>
      </c>
      <c r="I1885" s="31" t="s">
        <v>116</v>
      </c>
      <c r="J1885" s="41" t="s">
        <v>4031</v>
      </c>
      <c r="K1885" s="9">
        <v>43811</v>
      </c>
      <c r="L1885" s="19">
        <v>44681</v>
      </c>
      <c r="M1885" s="36" t="s">
        <v>48</v>
      </c>
      <c r="N1885" s="33" t="s">
        <v>1560</v>
      </c>
      <c r="O1885" s="31" t="s">
        <v>56</v>
      </c>
      <c r="P1885" s="31" t="s">
        <v>127</v>
      </c>
      <c r="Q1885" s="31" t="s">
        <v>119</v>
      </c>
      <c r="R1885" s="31">
        <v>2019</v>
      </c>
      <c r="S1885" s="113">
        <v>419281.62</v>
      </c>
      <c r="T1885" s="31" t="s">
        <v>49</v>
      </c>
      <c r="U1885" s="33" t="s">
        <v>50</v>
      </c>
      <c r="V1885" s="27">
        <v>1</v>
      </c>
    </row>
    <row r="1886" spans="1:22" ht="25.25" customHeight="1">
      <c r="A1886" s="31" t="s">
        <v>5682</v>
      </c>
      <c r="B1886" s="31" t="s">
        <v>23</v>
      </c>
      <c r="C1886" s="31" t="s">
        <v>24</v>
      </c>
      <c r="D1886" s="36" t="s">
        <v>5683</v>
      </c>
      <c r="E1886" s="11" t="s">
        <v>5684</v>
      </c>
      <c r="F1886" s="33" t="s">
        <v>65</v>
      </c>
      <c r="G1886" s="33" t="s">
        <v>3699</v>
      </c>
      <c r="H1886" s="33" t="s">
        <v>1227</v>
      </c>
      <c r="I1886" s="31" t="s">
        <v>116</v>
      </c>
      <c r="J1886" s="41" t="s">
        <v>4031</v>
      </c>
      <c r="K1886" s="9">
        <v>43811</v>
      </c>
      <c r="L1886" s="19">
        <v>44681</v>
      </c>
      <c r="M1886" s="36" t="s">
        <v>48</v>
      </c>
      <c r="N1886" s="33" t="s">
        <v>1560</v>
      </c>
      <c r="O1886" s="31" t="s">
        <v>56</v>
      </c>
      <c r="P1886" s="31" t="s">
        <v>127</v>
      </c>
      <c r="Q1886" s="31" t="s">
        <v>119</v>
      </c>
      <c r="R1886" s="31">
        <v>2019</v>
      </c>
      <c r="S1886" s="113">
        <v>419281.62</v>
      </c>
      <c r="T1886" s="31" t="s">
        <v>49</v>
      </c>
      <c r="U1886" s="33" t="s">
        <v>50</v>
      </c>
      <c r="V1886" s="27">
        <v>1</v>
      </c>
    </row>
    <row r="1887" spans="1:22" ht="25.25" customHeight="1">
      <c r="A1887" s="31" t="s">
        <v>5685</v>
      </c>
      <c r="B1887" s="31" t="s">
        <v>23</v>
      </c>
      <c r="C1887" s="31" t="s">
        <v>24</v>
      </c>
      <c r="D1887" s="36" t="s">
        <v>5686</v>
      </c>
      <c r="E1887" s="11" t="s">
        <v>5687</v>
      </c>
      <c r="F1887" s="33" t="s">
        <v>65</v>
      </c>
      <c r="G1887" s="33" t="s">
        <v>3699</v>
      </c>
      <c r="H1887" s="33" t="s">
        <v>1227</v>
      </c>
      <c r="I1887" s="31" t="s">
        <v>116</v>
      </c>
      <c r="J1887" s="41" t="s">
        <v>5568</v>
      </c>
      <c r="K1887" s="9">
        <v>43857</v>
      </c>
      <c r="L1887" s="19">
        <v>44681</v>
      </c>
      <c r="M1887" s="36" t="s">
        <v>48</v>
      </c>
      <c r="N1887" s="33" t="s">
        <v>2908</v>
      </c>
      <c r="O1887" s="31" t="s">
        <v>56</v>
      </c>
      <c r="P1887" s="31" t="s">
        <v>127</v>
      </c>
      <c r="Q1887" s="31" t="s">
        <v>119</v>
      </c>
      <c r="R1887" s="31">
        <v>2019</v>
      </c>
      <c r="S1887" s="113">
        <v>419281.62</v>
      </c>
      <c r="T1887" s="31" t="s">
        <v>49</v>
      </c>
      <c r="U1887" s="33" t="s">
        <v>50</v>
      </c>
      <c r="V1887" s="27">
        <v>1</v>
      </c>
    </row>
    <row r="1888" spans="1:22" ht="25.25" customHeight="1">
      <c r="A1888" s="31" t="s">
        <v>5688</v>
      </c>
      <c r="B1888" s="31" t="s">
        <v>23</v>
      </c>
      <c r="C1888" s="31" t="s">
        <v>24</v>
      </c>
      <c r="D1888" s="36" t="s">
        <v>5689</v>
      </c>
      <c r="E1888" s="11" t="s">
        <v>5690</v>
      </c>
      <c r="F1888" s="33" t="s">
        <v>65</v>
      </c>
      <c r="G1888" s="33" t="s">
        <v>3699</v>
      </c>
      <c r="H1888" s="33" t="s">
        <v>1227</v>
      </c>
      <c r="I1888" s="31" t="s">
        <v>116</v>
      </c>
      <c r="J1888" s="41" t="s">
        <v>4031</v>
      </c>
      <c r="K1888" s="6">
        <v>43844</v>
      </c>
      <c r="L1888" s="19">
        <v>44681</v>
      </c>
      <c r="M1888" s="36" t="s">
        <v>48</v>
      </c>
      <c r="N1888" s="33" t="s">
        <v>4934</v>
      </c>
      <c r="O1888" s="31" t="s">
        <v>56</v>
      </c>
      <c r="P1888" s="31" t="s">
        <v>127</v>
      </c>
      <c r="Q1888" s="31" t="s">
        <v>119</v>
      </c>
      <c r="R1888" s="31">
        <v>2019</v>
      </c>
      <c r="S1888" s="113">
        <v>419281.62</v>
      </c>
      <c r="T1888" s="31" t="s">
        <v>49</v>
      </c>
      <c r="U1888" s="33" t="s">
        <v>50</v>
      </c>
      <c r="V1888" s="27">
        <v>1</v>
      </c>
    </row>
    <row r="1889" spans="1:22" ht="25.25" customHeight="1">
      <c r="A1889" s="31" t="s">
        <v>5691</v>
      </c>
      <c r="B1889" s="31" t="s">
        <v>23</v>
      </c>
      <c r="C1889" s="31" t="s">
        <v>24</v>
      </c>
      <c r="D1889" s="36" t="s">
        <v>5692</v>
      </c>
      <c r="E1889" s="99" t="s">
        <v>5693</v>
      </c>
      <c r="F1889" s="34" t="s">
        <v>65</v>
      </c>
      <c r="G1889" s="33" t="s">
        <v>3699</v>
      </c>
      <c r="H1889" s="31" t="s">
        <v>5556</v>
      </c>
      <c r="I1889" s="31" t="s">
        <v>116</v>
      </c>
      <c r="J1889" s="34" t="s">
        <v>5557</v>
      </c>
      <c r="K1889" s="9">
        <v>43812</v>
      </c>
      <c r="L1889" s="19">
        <v>44681</v>
      </c>
      <c r="M1889" s="36" t="s">
        <v>48</v>
      </c>
      <c r="N1889" s="31" t="s">
        <v>2908</v>
      </c>
      <c r="O1889" s="31" t="s">
        <v>56</v>
      </c>
      <c r="P1889" s="31" t="s">
        <v>127</v>
      </c>
      <c r="Q1889" s="31" t="s">
        <v>119</v>
      </c>
      <c r="R1889" s="31">
        <v>2019</v>
      </c>
      <c r="S1889" s="113">
        <v>419281.62</v>
      </c>
      <c r="T1889" s="31" t="s">
        <v>49</v>
      </c>
      <c r="U1889" s="33" t="s">
        <v>50</v>
      </c>
      <c r="V1889" s="27">
        <v>1</v>
      </c>
    </row>
    <row r="1890" spans="1:22" ht="25.25" customHeight="1">
      <c r="A1890" s="31" t="s">
        <v>5694</v>
      </c>
      <c r="B1890" s="31" t="s">
        <v>23</v>
      </c>
      <c r="C1890" s="31" t="s">
        <v>24</v>
      </c>
      <c r="D1890" s="36" t="s">
        <v>5695</v>
      </c>
      <c r="E1890" s="11" t="s">
        <v>5696</v>
      </c>
      <c r="F1890" s="33" t="s">
        <v>65</v>
      </c>
      <c r="G1890" s="33" t="s">
        <v>3699</v>
      </c>
      <c r="H1890" s="33" t="s">
        <v>1227</v>
      </c>
      <c r="I1890" s="31" t="s">
        <v>116</v>
      </c>
      <c r="J1890" s="41" t="s">
        <v>4031</v>
      </c>
      <c r="K1890" s="6">
        <v>43844</v>
      </c>
      <c r="L1890" s="19">
        <v>44681</v>
      </c>
      <c r="M1890" s="36" t="s">
        <v>48</v>
      </c>
      <c r="N1890" s="33" t="s">
        <v>5564</v>
      </c>
      <c r="O1890" s="31" t="s">
        <v>56</v>
      </c>
      <c r="P1890" s="31" t="s">
        <v>127</v>
      </c>
      <c r="Q1890" s="31" t="s">
        <v>119</v>
      </c>
      <c r="R1890" s="31">
        <v>2019</v>
      </c>
      <c r="S1890" s="113">
        <v>419281.62</v>
      </c>
      <c r="T1890" s="31" t="s">
        <v>49</v>
      </c>
      <c r="U1890" s="33" t="s">
        <v>50</v>
      </c>
      <c r="V1890" s="27">
        <v>1</v>
      </c>
    </row>
    <row r="1891" spans="1:22" ht="25.25" customHeight="1">
      <c r="A1891" s="31" t="s">
        <v>5697</v>
      </c>
      <c r="B1891" s="31" t="s">
        <v>23</v>
      </c>
      <c r="C1891" s="31" t="s">
        <v>24</v>
      </c>
      <c r="D1891" s="36" t="s">
        <v>5698</v>
      </c>
      <c r="E1891" s="11" t="s">
        <v>5699</v>
      </c>
      <c r="F1891" s="33" t="s">
        <v>65</v>
      </c>
      <c r="G1891" s="33" t="s">
        <v>3699</v>
      </c>
      <c r="H1891" s="33" t="s">
        <v>1227</v>
      </c>
      <c r="I1891" s="31" t="s">
        <v>116</v>
      </c>
      <c r="J1891" s="41" t="s">
        <v>5568</v>
      </c>
      <c r="K1891" s="9">
        <v>43875</v>
      </c>
      <c r="L1891" s="19">
        <v>44681</v>
      </c>
      <c r="M1891" s="36" t="s">
        <v>48</v>
      </c>
      <c r="N1891" s="33" t="s">
        <v>2908</v>
      </c>
      <c r="O1891" s="31" t="s">
        <v>56</v>
      </c>
      <c r="P1891" s="31" t="s">
        <v>127</v>
      </c>
      <c r="Q1891" s="31" t="s">
        <v>119</v>
      </c>
      <c r="R1891" s="31">
        <v>2019</v>
      </c>
      <c r="S1891" s="113">
        <v>419281.62</v>
      </c>
      <c r="T1891" s="31" t="s">
        <v>49</v>
      </c>
      <c r="U1891" s="33" t="s">
        <v>50</v>
      </c>
      <c r="V1891" s="27">
        <v>1</v>
      </c>
    </row>
    <row r="1892" spans="1:22" ht="25.25" customHeight="1">
      <c r="A1892" s="31" t="s">
        <v>5700</v>
      </c>
      <c r="B1892" s="31" t="s">
        <v>23</v>
      </c>
      <c r="C1892" s="31" t="s">
        <v>24</v>
      </c>
      <c r="D1892" s="36" t="s">
        <v>5701</v>
      </c>
      <c r="E1892" s="11" t="s">
        <v>5702</v>
      </c>
      <c r="F1892" s="33" t="s">
        <v>65</v>
      </c>
      <c r="G1892" s="33" t="s">
        <v>3699</v>
      </c>
      <c r="H1892" s="33" t="s">
        <v>1227</v>
      </c>
      <c r="I1892" s="31" t="s">
        <v>116</v>
      </c>
      <c r="J1892" s="41" t="s">
        <v>4031</v>
      </c>
      <c r="K1892" s="9">
        <v>43803</v>
      </c>
      <c r="L1892" s="19">
        <v>44681</v>
      </c>
      <c r="M1892" s="36" t="s">
        <v>48</v>
      </c>
      <c r="N1892" s="32" t="s">
        <v>3834</v>
      </c>
      <c r="O1892" s="31" t="s">
        <v>56</v>
      </c>
      <c r="P1892" s="31" t="s">
        <v>127</v>
      </c>
      <c r="Q1892" s="31" t="s">
        <v>119</v>
      </c>
      <c r="R1892" s="31">
        <v>2019</v>
      </c>
      <c r="S1892" s="113">
        <v>419281.62</v>
      </c>
      <c r="T1892" s="31" t="s">
        <v>49</v>
      </c>
      <c r="U1892" s="33" t="s">
        <v>50</v>
      </c>
      <c r="V1892" s="27">
        <v>1</v>
      </c>
    </row>
    <row r="1893" spans="1:22" ht="25.25" customHeight="1">
      <c r="A1893" s="40" t="s">
        <v>5703</v>
      </c>
      <c r="B1893" s="26" t="s">
        <v>23</v>
      </c>
      <c r="C1893" s="26" t="s">
        <v>1219</v>
      </c>
      <c r="D1893" s="26" t="s">
        <v>5704</v>
      </c>
      <c r="E1893" s="30" t="s">
        <v>5705</v>
      </c>
      <c r="F1893" s="26" t="s">
        <v>65</v>
      </c>
      <c r="G1893" s="40" t="s">
        <v>4351</v>
      </c>
      <c r="H1893" s="27" t="s">
        <v>123</v>
      </c>
      <c r="I1893" s="26" t="s">
        <v>30</v>
      </c>
      <c r="J1893" s="37" t="s">
        <v>3341</v>
      </c>
      <c r="K1893" s="19">
        <v>43749</v>
      </c>
      <c r="L1893" s="19">
        <v>44681</v>
      </c>
      <c r="M1893" s="27" t="s">
        <v>33</v>
      </c>
      <c r="N1893" s="26" t="s">
        <v>32</v>
      </c>
      <c r="O1893" s="26" t="s">
        <v>56</v>
      </c>
      <c r="P1893" s="26" t="s">
        <v>127</v>
      </c>
      <c r="Q1893" s="26" t="s">
        <v>119</v>
      </c>
      <c r="R1893" s="27">
        <v>2019</v>
      </c>
      <c r="S1893" s="50">
        <v>304343.70250000001</v>
      </c>
      <c r="T1893" s="26" t="s">
        <v>36</v>
      </c>
      <c r="U1893" s="26" t="s">
        <v>37</v>
      </c>
      <c r="V1893" s="27">
        <v>1</v>
      </c>
    </row>
    <row r="1894" spans="1:22" ht="25.25" customHeight="1">
      <c r="A1894" s="31" t="s">
        <v>5706</v>
      </c>
      <c r="B1894" s="31" t="s">
        <v>23</v>
      </c>
      <c r="C1894" s="31" t="s">
        <v>24</v>
      </c>
      <c r="D1894" s="36" t="s">
        <v>5707</v>
      </c>
      <c r="E1894" s="11" t="s">
        <v>5708</v>
      </c>
      <c r="F1894" s="33" t="s">
        <v>65</v>
      </c>
      <c r="G1894" s="33" t="s">
        <v>3699</v>
      </c>
      <c r="H1894" s="33" t="s">
        <v>1227</v>
      </c>
      <c r="I1894" s="31" t="s">
        <v>116</v>
      </c>
      <c r="J1894" s="41" t="s">
        <v>4031</v>
      </c>
      <c r="K1894" s="9">
        <v>43847</v>
      </c>
      <c r="L1894" s="19">
        <v>44681</v>
      </c>
      <c r="M1894" s="36" t="s">
        <v>48</v>
      </c>
      <c r="N1894" s="33" t="s">
        <v>5564</v>
      </c>
      <c r="O1894" s="31" t="s">
        <v>56</v>
      </c>
      <c r="P1894" s="31" t="s">
        <v>127</v>
      </c>
      <c r="Q1894" s="31" t="s">
        <v>119</v>
      </c>
      <c r="R1894" s="31">
        <v>2019</v>
      </c>
      <c r="S1894" s="113">
        <v>419281.62</v>
      </c>
      <c r="T1894" s="31" t="s">
        <v>49</v>
      </c>
      <c r="U1894" s="33" t="s">
        <v>50</v>
      </c>
      <c r="V1894" s="27">
        <v>1</v>
      </c>
    </row>
    <row r="1895" spans="1:22" ht="25.25" customHeight="1">
      <c r="A1895" s="31" t="s">
        <v>5709</v>
      </c>
      <c r="B1895" s="31" t="s">
        <v>23</v>
      </c>
      <c r="C1895" s="31" t="s">
        <v>24</v>
      </c>
      <c r="D1895" s="36" t="s">
        <v>5710</v>
      </c>
      <c r="E1895" s="11" t="s">
        <v>5711</v>
      </c>
      <c r="F1895" s="33" t="s">
        <v>65</v>
      </c>
      <c r="G1895" s="33" t="s">
        <v>3699</v>
      </c>
      <c r="H1895" s="33" t="s">
        <v>1227</v>
      </c>
      <c r="I1895" s="31" t="s">
        <v>116</v>
      </c>
      <c r="J1895" s="41" t="s">
        <v>4031</v>
      </c>
      <c r="K1895" s="9">
        <v>43811</v>
      </c>
      <c r="L1895" s="19">
        <v>44681</v>
      </c>
      <c r="M1895" s="36" t="s">
        <v>48</v>
      </c>
      <c r="N1895" s="33" t="s">
        <v>4473</v>
      </c>
      <c r="O1895" s="31" t="s">
        <v>56</v>
      </c>
      <c r="P1895" s="31" t="s">
        <v>127</v>
      </c>
      <c r="Q1895" s="31" t="s">
        <v>119</v>
      </c>
      <c r="R1895" s="31">
        <v>2019</v>
      </c>
      <c r="S1895" s="113">
        <v>419281.62</v>
      </c>
      <c r="T1895" s="31" t="s">
        <v>49</v>
      </c>
      <c r="U1895" s="33" t="s">
        <v>50</v>
      </c>
      <c r="V1895" s="27">
        <v>1</v>
      </c>
    </row>
    <row r="1896" spans="1:22" ht="25.25" customHeight="1">
      <c r="A1896" s="31" t="s">
        <v>5712</v>
      </c>
      <c r="B1896" s="31" t="s">
        <v>23</v>
      </c>
      <c r="C1896" s="31" t="s">
        <v>24</v>
      </c>
      <c r="D1896" s="36" t="s">
        <v>5713</v>
      </c>
      <c r="E1896" s="11" t="s">
        <v>5714</v>
      </c>
      <c r="F1896" s="33" t="s">
        <v>65</v>
      </c>
      <c r="G1896" s="33" t="s">
        <v>3699</v>
      </c>
      <c r="H1896" s="33" t="s">
        <v>1227</v>
      </c>
      <c r="I1896" s="31" t="s">
        <v>116</v>
      </c>
      <c r="J1896" s="41" t="s">
        <v>4031</v>
      </c>
      <c r="K1896" s="9">
        <v>43803</v>
      </c>
      <c r="L1896" s="19">
        <v>44681</v>
      </c>
      <c r="M1896" s="36" t="s">
        <v>48</v>
      </c>
      <c r="N1896" s="32" t="s">
        <v>3834</v>
      </c>
      <c r="O1896" s="31" t="s">
        <v>56</v>
      </c>
      <c r="P1896" s="31" t="s">
        <v>127</v>
      </c>
      <c r="Q1896" s="31" t="s">
        <v>119</v>
      </c>
      <c r="R1896" s="31">
        <v>2019</v>
      </c>
      <c r="S1896" s="113">
        <v>419281.62</v>
      </c>
      <c r="T1896" s="31" t="s">
        <v>49</v>
      </c>
      <c r="U1896" s="33" t="s">
        <v>50</v>
      </c>
      <c r="V1896" s="27">
        <v>1</v>
      </c>
    </row>
    <row r="1897" spans="1:22" ht="25.25" customHeight="1">
      <c r="A1897" s="85" t="s">
        <v>5715</v>
      </c>
      <c r="B1897" s="31" t="s">
        <v>23</v>
      </c>
      <c r="C1897" s="31" t="s">
        <v>24</v>
      </c>
      <c r="D1897" s="36" t="s">
        <v>5716</v>
      </c>
      <c r="E1897" s="11" t="s">
        <v>5717</v>
      </c>
      <c r="F1897" s="32" t="s">
        <v>65</v>
      </c>
      <c r="G1897" s="85" t="s">
        <v>4351</v>
      </c>
      <c r="H1897" s="32" t="s">
        <v>123</v>
      </c>
      <c r="I1897" s="31" t="s">
        <v>30</v>
      </c>
      <c r="J1897" s="34" t="s">
        <v>3341</v>
      </c>
      <c r="K1897" s="6">
        <v>43749</v>
      </c>
      <c r="L1897" s="19">
        <v>44681</v>
      </c>
      <c r="M1897" s="36" t="s">
        <v>33</v>
      </c>
      <c r="N1897" s="32" t="s">
        <v>32</v>
      </c>
      <c r="O1897" s="32" t="s">
        <v>56</v>
      </c>
      <c r="P1897" s="32" t="s">
        <v>127</v>
      </c>
      <c r="Q1897" s="32" t="s">
        <v>119</v>
      </c>
      <c r="R1897" s="32">
        <v>2019</v>
      </c>
      <c r="S1897" s="49">
        <v>304343.70250000001</v>
      </c>
      <c r="T1897" s="36" t="s">
        <v>36</v>
      </c>
      <c r="U1897" s="36" t="s">
        <v>37</v>
      </c>
      <c r="V1897" s="27">
        <v>1</v>
      </c>
    </row>
    <row r="1898" spans="1:22" ht="25.25" customHeight="1">
      <c r="A1898" s="31" t="s">
        <v>5718</v>
      </c>
      <c r="B1898" s="31" t="s">
        <v>23</v>
      </c>
      <c r="C1898" s="31" t="s">
        <v>24</v>
      </c>
      <c r="D1898" s="36" t="s">
        <v>5719</v>
      </c>
      <c r="E1898" s="11" t="s">
        <v>5720</v>
      </c>
      <c r="F1898" s="33" t="s">
        <v>65</v>
      </c>
      <c r="G1898" s="33" t="s">
        <v>3699</v>
      </c>
      <c r="H1898" s="33" t="s">
        <v>1227</v>
      </c>
      <c r="I1898" s="31" t="s">
        <v>116</v>
      </c>
      <c r="J1898" s="41" t="s">
        <v>337</v>
      </c>
      <c r="K1898" s="9">
        <v>43969</v>
      </c>
      <c r="L1898" s="19">
        <v>44681</v>
      </c>
      <c r="M1898" s="36" t="s">
        <v>48</v>
      </c>
      <c r="N1898" s="33" t="s">
        <v>467</v>
      </c>
      <c r="O1898" s="31" t="s">
        <v>56</v>
      </c>
      <c r="P1898" s="31" t="s">
        <v>127</v>
      </c>
      <c r="Q1898" s="31" t="s">
        <v>119</v>
      </c>
      <c r="R1898" s="31">
        <v>2019</v>
      </c>
      <c r="S1898" s="113">
        <v>419281.62</v>
      </c>
      <c r="T1898" s="31" t="s">
        <v>49</v>
      </c>
      <c r="U1898" s="33" t="s">
        <v>50</v>
      </c>
      <c r="V1898" s="27">
        <v>1</v>
      </c>
    </row>
    <row r="1899" spans="1:22" ht="25.25" customHeight="1">
      <c r="A1899" s="85" t="s">
        <v>5721</v>
      </c>
      <c r="B1899" s="31" t="s">
        <v>23</v>
      </c>
      <c r="C1899" s="31" t="s">
        <v>24</v>
      </c>
      <c r="D1899" s="36" t="s">
        <v>5722</v>
      </c>
      <c r="E1899" s="11" t="s">
        <v>5723</v>
      </c>
      <c r="F1899" s="32" t="s">
        <v>65</v>
      </c>
      <c r="G1899" s="85" t="s">
        <v>4351</v>
      </c>
      <c r="H1899" s="32" t="s">
        <v>123</v>
      </c>
      <c r="I1899" s="31" t="s">
        <v>30</v>
      </c>
      <c r="J1899" s="34" t="s">
        <v>3341</v>
      </c>
      <c r="K1899" s="6">
        <v>43749</v>
      </c>
      <c r="L1899" s="19">
        <v>44681</v>
      </c>
      <c r="M1899" s="36" t="s">
        <v>33</v>
      </c>
      <c r="N1899" s="32" t="s">
        <v>32</v>
      </c>
      <c r="O1899" s="32" t="s">
        <v>56</v>
      </c>
      <c r="P1899" s="32" t="s">
        <v>127</v>
      </c>
      <c r="Q1899" s="32" t="s">
        <v>119</v>
      </c>
      <c r="R1899" s="32">
        <v>2019</v>
      </c>
      <c r="S1899" s="49">
        <v>304343.70250000001</v>
      </c>
      <c r="T1899" s="32" t="s">
        <v>36</v>
      </c>
      <c r="U1899" s="32" t="s">
        <v>37</v>
      </c>
      <c r="V1899" s="27">
        <v>1</v>
      </c>
    </row>
    <row r="1900" spans="1:22" s="1" customFormat="1" ht="25.25" customHeight="1">
      <c r="A1900" s="85" t="s">
        <v>5724</v>
      </c>
      <c r="B1900" s="31" t="s">
        <v>23</v>
      </c>
      <c r="C1900" s="31" t="s">
        <v>24</v>
      </c>
      <c r="D1900" s="36" t="s">
        <v>5725</v>
      </c>
      <c r="E1900" s="11" t="s">
        <v>5726</v>
      </c>
      <c r="F1900" s="32" t="s">
        <v>65</v>
      </c>
      <c r="G1900" s="85" t="s">
        <v>4351</v>
      </c>
      <c r="H1900" s="32" t="s">
        <v>123</v>
      </c>
      <c r="I1900" s="31" t="s">
        <v>30</v>
      </c>
      <c r="J1900" s="34" t="s">
        <v>3341</v>
      </c>
      <c r="K1900" s="6">
        <v>43749</v>
      </c>
      <c r="L1900" s="19">
        <v>44681</v>
      </c>
      <c r="M1900" s="31" t="s">
        <v>55</v>
      </c>
      <c r="N1900" s="32" t="s">
        <v>845</v>
      </c>
      <c r="O1900" s="32" t="s">
        <v>56</v>
      </c>
      <c r="P1900" s="32" t="s">
        <v>127</v>
      </c>
      <c r="Q1900" s="32" t="s">
        <v>119</v>
      </c>
      <c r="R1900" s="32">
        <v>2019</v>
      </c>
      <c r="S1900" s="49">
        <v>304343.70250000001</v>
      </c>
      <c r="T1900" s="36" t="s">
        <v>229</v>
      </c>
      <c r="U1900" s="33" t="s">
        <v>58</v>
      </c>
      <c r="V1900" s="27">
        <v>1</v>
      </c>
    </row>
    <row r="1901" spans="1:22" s="1" customFormat="1" ht="25.25" customHeight="1">
      <c r="A1901" s="31" t="s">
        <v>5727</v>
      </c>
      <c r="B1901" s="31" t="s">
        <v>23</v>
      </c>
      <c r="C1901" s="31" t="s">
        <v>24</v>
      </c>
      <c r="D1901" s="36" t="s">
        <v>5728</v>
      </c>
      <c r="E1901" s="11" t="s">
        <v>5729</v>
      </c>
      <c r="F1901" s="32" t="s">
        <v>65</v>
      </c>
      <c r="G1901" s="85" t="s">
        <v>4351</v>
      </c>
      <c r="H1901" s="32" t="s">
        <v>123</v>
      </c>
      <c r="I1901" s="31" t="s">
        <v>30</v>
      </c>
      <c r="J1901" s="34" t="s">
        <v>3341</v>
      </c>
      <c r="K1901" s="6">
        <v>43749</v>
      </c>
      <c r="L1901" s="19">
        <v>44681</v>
      </c>
      <c r="M1901" s="31" t="s">
        <v>55</v>
      </c>
      <c r="N1901" s="32" t="s">
        <v>1676</v>
      </c>
      <c r="O1901" s="32" t="s">
        <v>56</v>
      </c>
      <c r="P1901" s="32" t="s">
        <v>127</v>
      </c>
      <c r="Q1901" s="32" t="s">
        <v>119</v>
      </c>
      <c r="R1901" s="32">
        <v>2019</v>
      </c>
      <c r="S1901" s="49">
        <v>304343.70250000001</v>
      </c>
      <c r="T1901" s="36" t="s">
        <v>229</v>
      </c>
      <c r="U1901" s="33" t="s">
        <v>58</v>
      </c>
      <c r="V1901" s="27">
        <v>1</v>
      </c>
    </row>
    <row r="1902" spans="1:22" s="1" customFormat="1" ht="25.25" customHeight="1">
      <c r="A1902" s="31" t="s">
        <v>5730</v>
      </c>
      <c r="B1902" s="31" t="s">
        <v>23</v>
      </c>
      <c r="C1902" s="31" t="s">
        <v>24</v>
      </c>
      <c r="D1902" s="36" t="s">
        <v>5731</v>
      </c>
      <c r="E1902" s="11" t="s">
        <v>5732</v>
      </c>
      <c r="F1902" s="33" t="s">
        <v>65</v>
      </c>
      <c r="G1902" s="33" t="s">
        <v>3699</v>
      </c>
      <c r="H1902" s="33" t="s">
        <v>1227</v>
      </c>
      <c r="I1902" s="31" t="s">
        <v>116</v>
      </c>
      <c r="J1902" s="41" t="s">
        <v>4031</v>
      </c>
      <c r="K1902" s="9">
        <v>43875</v>
      </c>
      <c r="L1902" s="19">
        <v>44681</v>
      </c>
      <c r="M1902" s="36" t="s">
        <v>48</v>
      </c>
      <c r="N1902" s="33" t="s">
        <v>467</v>
      </c>
      <c r="O1902" s="31" t="s">
        <v>56</v>
      </c>
      <c r="P1902" s="31" t="s">
        <v>127</v>
      </c>
      <c r="Q1902" s="31" t="s">
        <v>119</v>
      </c>
      <c r="R1902" s="31">
        <v>2019</v>
      </c>
      <c r="S1902" s="113">
        <v>419281.62</v>
      </c>
      <c r="T1902" s="31" t="s">
        <v>49</v>
      </c>
      <c r="U1902" s="33" t="s">
        <v>50</v>
      </c>
      <c r="V1902" s="27">
        <v>1</v>
      </c>
    </row>
    <row r="1903" spans="1:22" s="1" customFormat="1" ht="25.25" customHeight="1">
      <c r="A1903" s="31" t="s">
        <v>5733</v>
      </c>
      <c r="B1903" s="31" t="s">
        <v>23</v>
      </c>
      <c r="C1903" s="31" t="s">
        <v>24</v>
      </c>
      <c r="D1903" s="36" t="s">
        <v>5734</v>
      </c>
      <c r="E1903" s="11" t="s">
        <v>5735</v>
      </c>
      <c r="F1903" s="33" t="s">
        <v>65</v>
      </c>
      <c r="G1903" s="33" t="s">
        <v>3699</v>
      </c>
      <c r="H1903" s="33" t="s">
        <v>1227</v>
      </c>
      <c r="I1903" s="31" t="s">
        <v>116</v>
      </c>
      <c r="J1903" s="41" t="s">
        <v>5568</v>
      </c>
      <c r="K1903" s="9">
        <v>43897</v>
      </c>
      <c r="L1903" s="19">
        <v>44681</v>
      </c>
      <c r="M1903" s="36" t="s">
        <v>48</v>
      </c>
      <c r="N1903" s="33" t="s">
        <v>2908</v>
      </c>
      <c r="O1903" s="31" t="s">
        <v>56</v>
      </c>
      <c r="P1903" s="31" t="s">
        <v>127</v>
      </c>
      <c r="Q1903" s="31" t="s">
        <v>119</v>
      </c>
      <c r="R1903" s="31">
        <v>2019</v>
      </c>
      <c r="S1903" s="113">
        <v>419281.62</v>
      </c>
      <c r="T1903" s="31" t="s">
        <v>49</v>
      </c>
      <c r="U1903" s="33" t="s">
        <v>50</v>
      </c>
      <c r="V1903" s="27">
        <v>1</v>
      </c>
    </row>
    <row r="1904" spans="1:22" s="1" customFormat="1" ht="25.25" customHeight="1">
      <c r="A1904" s="31" t="s">
        <v>5736</v>
      </c>
      <c r="B1904" s="31" t="s">
        <v>23</v>
      </c>
      <c r="C1904" s="31" t="s">
        <v>24</v>
      </c>
      <c r="D1904" s="36" t="s">
        <v>5737</v>
      </c>
      <c r="E1904" s="11" t="s">
        <v>5738</v>
      </c>
      <c r="F1904" s="32" t="s">
        <v>65</v>
      </c>
      <c r="G1904" s="85" t="s">
        <v>4351</v>
      </c>
      <c r="H1904" s="32" t="s">
        <v>123</v>
      </c>
      <c r="I1904" s="31" t="s">
        <v>30</v>
      </c>
      <c r="J1904" s="34" t="s">
        <v>3341</v>
      </c>
      <c r="K1904" s="6">
        <v>43749</v>
      </c>
      <c r="L1904" s="19">
        <v>44681</v>
      </c>
      <c r="M1904" s="31" t="s">
        <v>55</v>
      </c>
      <c r="N1904" s="32" t="s">
        <v>750</v>
      </c>
      <c r="O1904" s="32" t="s">
        <v>56</v>
      </c>
      <c r="P1904" s="32" t="s">
        <v>127</v>
      </c>
      <c r="Q1904" s="32" t="s">
        <v>119</v>
      </c>
      <c r="R1904" s="32">
        <v>2019</v>
      </c>
      <c r="S1904" s="49">
        <v>304343.70250000001</v>
      </c>
      <c r="T1904" s="36" t="s">
        <v>229</v>
      </c>
      <c r="U1904" s="33" t="s">
        <v>58</v>
      </c>
      <c r="V1904" s="27">
        <v>1</v>
      </c>
    </row>
    <row r="1905" spans="1:22" s="1" customFormat="1" ht="25.25" customHeight="1">
      <c r="A1905" s="31" t="s">
        <v>5739</v>
      </c>
      <c r="B1905" s="31" t="s">
        <v>23</v>
      </c>
      <c r="C1905" s="31" t="s">
        <v>24</v>
      </c>
      <c r="D1905" s="36" t="s">
        <v>5740</v>
      </c>
      <c r="E1905" s="11" t="s">
        <v>5741</v>
      </c>
      <c r="F1905" s="33" t="s">
        <v>65</v>
      </c>
      <c r="G1905" s="33" t="s">
        <v>3699</v>
      </c>
      <c r="H1905" s="33" t="s">
        <v>1227</v>
      </c>
      <c r="I1905" s="31" t="s">
        <v>116</v>
      </c>
      <c r="J1905" s="41" t="s">
        <v>4031</v>
      </c>
      <c r="K1905" s="9">
        <v>43875</v>
      </c>
      <c r="L1905" s="19">
        <v>44681</v>
      </c>
      <c r="M1905" s="36" t="s">
        <v>48</v>
      </c>
      <c r="N1905" s="33" t="s">
        <v>467</v>
      </c>
      <c r="O1905" s="31" t="s">
        <v>56</v>
      </c>
      <c r="P1905" s="31" t="s">
        <v>127</v>
      </c>
      <c r="Q1905" s="31" t="s">
        <v>119</v>
      </c>
      <c r="R1905" s="31">
        <v>2019</v>
      </c>
      <c r="S1905" s="113">
        <v>419281.62</v>
      </c>
      <c r="T1905" s="31" t="s">
        <v>49</v>
      </c>
      <c r="U1905" s="33" t="s">
        <v>50</v>
      </c>
      <c r="V1905" s="27">
        <v>1</v>
      </c>
    </row>
    <row r="1906" spans="1:22" ht="25.25" customHeight="1">
      <c r="A1906" s="31" t="s">
        <v>5742</v>
      </c>
      <c r="B1906" s="31" t="s">
        <v>23</v>
      </c>
      <c r="C1906" s="31" t="s">
        <v>24</v>
      </c>
      <c r="D1906" s="36" t="s">
        <v>5743</v>
      </c>
      <c r="E1906" s="11" t="s">
        <v>5744</v>
      </c>
      <c r="F1906" s="33" t="s">
        <v>65</v>
      </c>
      <c r="G1906" s="33" t="s">
        <v>3699</v>
      </c>
      <c r="H1906" s="33" t="s">
        <v>1227</v>
      </c>
      <c r="I1906" s="31" t="s">
        <v>116</v>
      </c>
      <c r="J1906" s="41" t="s">
        <v>5568</v>
      </c>
      <c r="K1906" s="9">
        <v>43847</v>
      </c>
      <c r="L1906" s="19">
        <v>44681</v>
      </c>
      <c r="M1906" s="36" t="s">
        <v>48</v>
      </c>
      <c r="N1906" s="33" t="s">
        <v>2908</v>
      </c>
      <c r="O1906" s="31" t="s">
        <v>56</v>
      </c>
      <c r="P1906" s="31" t="s">
        <v>127</v>
      </c>
      <c r="Q1906" s="31" t="s">
        <v>119</v>
      </c>
      <c r="R1906" s="31">
        <v>2019</v>
      </c>
      <c r="S1906" s="113">
        <v>419281.62</v>
      </c>
      <c r="T1906" s="31" t="s">
        <v>49</v>
      </c>
      <c r="U1906" s="33" t="s">
        <v>50</v>
      </c>
      <c r="V1906" s="27">
        <v>1</v>
      </c>
    </row>
    <row r="1907" spans="1:22" ht="25.25" customHeight="1">
      <c r="A1907" s="31" t="s">
        <v>5745</v>
      </c>
      <c r="B1907" s="31" t="s">
        <v>23</v>
      </c>
      <c r="C1907" s="31" t="s">
        <v>24</v>
      </c>
      <c r="D1907" s="36" t="s">
        <v>5746</v>
      </c>
      <c r="E1907" s="11" t="s">
        <v>5747</v>
      </c>
      <c r="F1907" s="33" t="s">
        <v>65</v>
      </c>
      <c r="G1907" s="33" t="s">
        <v>3699</v>
      </c>
      <c r="H1907" s="33" t="s">
        <v>1227</v>
      </c>
      <c r="I1907" s="31" t="s">
        <v>116</v>
      </c>
      <c r="J1907" s="41" t="s">
        <v>5748</v>
      </c>
      <c r="K1907" s="9">
        <v>43803</v>
      </c>
      <c r="L1907" s="19">
        <v>44681</v>
      </c>
      <c r="M1907" s="36" t="s">
        <v>48</v>
      </c>
      <c r="N1907" s="32" t="s">
        <v>2908</v>
      </c>
      <c r="O1907" s="31" t="s">
        <v>56</v>
      </c>
      <c r="P1907" s="31" t="s">
        <v>127</v>
      </c>
      <c r="Q1907" s="31" t="s">
        <v>119</v>
      </c>
      <c r="R1907" s="31">
        <v>2019</v>
      </c>
      <c r="S1907" s="113">
        <v>419281.62</v>
      </c>
      <c r="T1907" s="31" t="s">
        <v>49</v>
      </c>
      <c r="U1907" s="33" t="s">
        <v>50</v>
      </c>
      <c r="V1907" s="27">
        <v>1</v>
      </c>
    </row>
    <row r="1908" spans="1:22" ht="25.25" customHeight="1">
      <c r="A1908" s="31" t="s">
        <v>5749</v>
      </c>
      <c r="B1908" s="31" t="s">
        <v>23</v>
      </c>
      <c r="C1908" s="31" t="s">
        <v>24</v>
      </c>
      <c r="D1908" s="36" t="s">
        <v>5750</v>
      </c>
      <c r="E1908" s="11" t="s">
        <v>5751</v>
      </c>
      <c r="F1908" s="33" t="s">
        <v>65</v>
      </c>
      <c r="G1908" s="33" t="s">
        <v>3699</v>
      </c>
      <c r="H1908" s="33" t="s">
        <v>1227</v>
      </c>
      <c r="I1908" s="31" t="s">
        <v>116</v>
      </c>
      <c r="J1908" s="41" t="s">
        <v>4031</v>
      </c>
      <c r="K1908" s="9">
        <v>43811</v>
      </c>
      <c r="L1908" s="19">
        <v>44681</v>
      </c>
      <c r="M1908" s="36" t="s">
        <v>48</v>
      </c>
      <c r="N1908" s="33" t="s">
        <v>1560</v>
      </c>
      <c r="O1908" s="31" t="s">
        <v>56</v>
      </c>
      <c r="P1908" s="31" t="s">
        <v>127</v>
      </c>
      <c r="Q1908" s="31" t="s">
        <v>119</v>
      </c>
      <c r="R1908" s="31">
        <v>2019</v>
      </c>
      <c r="S1908" s="113">
        <v>419281.62</v>
      </c>
      <c r="T1908" s="31" t="s">
        <v>49</v>
      </c>
      <c r="U1908" s="33" t="s">
        <v>50</v>
      </c>
      <c r="V1908" s="27">
        <v>1</v>
      </c>
    </row>
    <row r="1909" spans="1:22" ht="25.25" customHeight="1">
      <c r="A1909" s="31" t="s">
        <v>5752</v>
      </c>
      <c r="B1909" s="31" t="s">
        <v>23</v>
      </c>
      <c r="C1909" s="31" t="s">
        <v>24</v>
      </c>
      <c r="D1909" s="36" t="s">
        <v>5753</v>
      </c>
      <c r="E1909" s="11" t="s">
        <v>5754</v>
      </c>
      <c r="F1909" s="33" t="s">
        <v>65</v>
      </c>
      <c r="G1909" s="33" t="s">
        <v>3699</v>
      </c>
      <c r="H1909" s="33" t="s">
        <v>1227</v>
      </c>
      <c r="I1909" s="31" t="s">
        <v>116</v>
      </c>
      <c r="J1909" s="41" t="s">
        <v>4031</v>
      </c>
      <c r="K1909" s="9">
        <v>43847</v>
      </c>
      <c r="L1909" s="19">
        <v>44681</v>
      </c>
      <c r="M1909" s="36" t="s">
        <v>48</v>
      </c>
      <c r="N1909" s="33" t="s">
        <v>32</v>
      </c>
      <c r="O1909" s="31" t="s">
        <v>56</v>
      </c>
      <c r="P1909" s="31" t="s">
        <v>127</v>
      </c>
      <c r="Q1909" s="31" t="s">
        <v>119</v>
      </c>
      <c r="R1909" s="31">
        <v>2019</v>
      </c>
      <c r="S1909" s="113">
        <v>419281.62</v>
      </c>
      <c r="T1909" s="31" t="s">
        <v>49</v>
      </c>
      <c r="U1909" s="33" t="s">
        <v>50</v>
      </c>
      <c r="V1909" s="27">
        <v>1</v>
      </c>
    </row>
    <row r="1910" spans="1:22" ht="25.25" customHeight="1">
      <c r="A1910" s="31" t="s">
        <v>5755</v>
      </c>
      <c r="B1910" s="31" t="s">
        <v>23</v>
      </c>
      <c r="C1910" s="31" t="s">
        <v>24</v>
      </c>
      <c r="D1910" s="36" t="s">
        <v>5756</v>
      </c>
      <c r="E1910" s="11" t="s">
        <v>5757</v>
      </c>
      <c r="F1910" s="32" t="s">
        <v>65</v>
      </c>
      <c r="G1910" s="85" t="s">
        <v>4351</v>
      </c>
      <c r="H1910" s="32" t="s">
        <v>123</v>
      </c>
      <c r="I1910" s="31" t="s">
        <v>30</v>
      </c>
      <c r="J1910" s="34" t="s">
        <v>3341</v>
      </c>
      <c r="K1910" s="6">
        <v>43749</v>
      </c>
      <c r="L1910" s="19">
        <v>44681</v>
      </c>
      <c r="M1910" s="31" t="s">
        <v>55</v>
      </c>
      <c r="N1910" s="32" t="s">
        <v>32</v>
      </c>
      <c r="O1910" s="32" t="s">
        <v>56</v>
      </c>
      <c r="P1910" s="32" t="s">
        <v>127</v>
      </c>
      <c r="Q1910" s="32" t="s">
        <v>119</v>
      </c>
      <c r="R1910" s="32">
        <v>2019</v>
      </c>
      <c r="S1910" s="49">
        <v>304343.70250000001</v>
      </c>
      <c r="T1910" s="36" t="s">
        <v>229</v>
      </c>
      <c r="U1910" s="33" t="s">
        <v>58</v>
      </c>
      <c r="V1910" s="27">
        <v>1</v>
      </c>
    </row>
    <row r="1911" spans="1:22" ht="25.25" customHeight="1">
      <c r="A1911" s="31" t="s">
        <v>5758</v>
      </c>
      <c r="B1911" s="31" t="s">
        <v>23</v>
      </c>
      <c r="C1911" s="31" t="s">
        <v>24</v>
      </c>
      <c r="D1911" s="36" t="s">
        <v>5759</v>
      </c>
      <c r="E1911" s="11" t="s">
        <v>5760</v>
      </c>
      <c r="F1911" s="33" t="s">
        <v>65</v>
      </c>
      <c r="G1911" s="33" t="s">
        <v>3699</v>
      </c>
      <c r="H1911" s="33" t="s">
        <v>1227</v>
      </c>
      <c r="I1911" s="31" t="s">
        <v>116</v>
      </c>
      <c r="J1911" s="41" t="s">
        <v>5568</v>
      </c>
      <c r="K1911" s="9">
        <v>43803</v>
      </c>
      <c r="L1911" s="19">
        <v>44681</v>
      </c>
      <c r="M1911" s="36" t="s">
        <v>48</v>
      </c>
      <c r="N1911" s="33" t="s">
        <v>3834</v>
      </c>
      <c r="O1911" s="31" t="s">
        <v>56</v>
      </c>
      <c r="P1911" s="31" t="s">
        <v>127</v>
      </c>
      <c r="Q1911" s="31" t="s">
        <v>119</v>
      </c>
      <c r="R1911" s="31">
        <v>2019</v>
      </c>
      <c r="S1911" s="113">
        <v>419281.62</v>
      </c>
      <c r="T1911" s="31" t="s">
        <v>49</v>
      </c>
      <c r="U1911" s="33" t="s">
        <v>50</v>
      </c>
      <c r="V1911" s="27">
        <v>1</v>
      </c>
    </row>
    <row r="1912" spans="1:22" ht="25.25" customHeight="1">
      <c r="A1912" s="31" t="s">
        <v>5761</v>
      </c>
      <c r="B1912" s="31" t="s">
        <v>23</v>
      </c>
      <c r="C1912" s="31" t="s">
        <v>24</v>
      </c>
      <c r="D1912" s="36" t="s">
        <v>5762</v>
      </c>
      <c r="E1912" s="11" t="s">
        <v>5763</v>
      </c>
      <c r="F1912" s="32" t="s">
        <v>65</v>
      </c>
      <c r="G1912" s="85" t="s">
        <v>4351</v>
      </c>
      <c r="H1912" s="32" t="s">
        <v>123</v>
      </c>
      <c r="I1912" s="31" t="s">
        <v>30</v>
      </c>
      <c r="J1912" s="34" t="s">
        <v>3341</v>
      </c>
      <c r="K1912" s="6">
        <v>43749</v>
      </c>
      <c r="L1912" s="19">
        <v>44681</v>
      </c>
      <c r="M1912" s="31" t="s">
        <v>55</v>
      </c>
      <c r="N1912" s="32" t="s">
        <v>32</v>
      </c>
      <c r="O1912" s="32" t="s">
        <v>56</v>
      </c>
      <c r="P1912" s="32" t="s">
        <v>127</v>
      </c>
      <c r="Q1912" s="32" t="s">
        <v>119</v>
      </c>
      <c r="R1912" s="32">
        <v>2019</v>
      </c>
      <c r="S1912" s="49">
        <v>304343.70250000001</v>
      </c>
      <c r="T1912" s="36" t="s">
        <v>229</v>
      </c>
      <c r="U1912" s="33" t="s">
        <v>58</v>
      </c>
      <c r="V1912" s="27">
        <v>1</v>
      </c>
    </row>
    <row r="1913" spans="1:22" ht="25.25" customHeight="1">
      <c r="A1913" s="85" t="s">
        <v>5764</v>
      </c>
      <c r="B1913" s="31" t="s">
        <v>23</v>
      </c>
      <c r="C1913" s="31" t="s">
        <v>24</v>
      </c>
      <c r="D1913" s="36" t="s">
        <v>5765</v>
      </c>
      <c r="E1913" s="11" t="s">
        <v>5766</v>
      </c>
      <c r="F1913" s="32" t="s">
        <v>65</v>
      </c>
      <c r="G1913" s="85" t="s">
        <v>4351</v>
      </c>
      <c r="H1913" s="32" t="s">
        <v>123</v>
      </c>
      <c r="I1913" s="31" t="s">
        <v>30</v>
      </c>
      <c r="J1913" s="34" t="s">
        <v>3341</v>
      </c>
      <c r="K1913" s="6">
        <v>43749</v>
      </c>
      <c r="L1913" s="19">
        <v>44681</v>
      </c>
      <c r="M1913" s="31" t="s">
        <v>55</v>
      </c>
      <c r="N1913" s="32" t="s">
        <v>1676</v>
      </c>
      <c r="O1913" s="32" t="s">
        <v>56</v>
      </c>
      <c r="P1913" s="32" t="s">
        <v>127</v>
      </c>
      <c r="Q1913" s="32" t="s">
        <v>119</v>
      </c>
      <c r="R1913" s="32">
        <v>2019</v>
      </c>
      <c r="S1913" s="49">
        <v>304343.70250000001</v>
      </c>
      <c r="T1913" s="36" t="s">
        <v>229</v>
      </c>
      <c r="U1913" s="33" t="s">
        <v>58</v>
      </c>
      <c r="V1913" s="27">
        <v>1</v>
      </c>
    </row>
    <row r="1914" spans="1:22" ht="25.25" customHeight="1">
      <c r="A1914" s="31" t="s">
        <v>5767</v>
      </c>
      <c r="B1914" s="31" t="s">
        <v>23</v>
      </c>
      <c r="C1914" s="31" t="s">
        <v>24</v>
      </c>
      <c r="D1914" s="36" t="s">
        <v>5768</v>
      </c>
      <c r="E1914" s="11" t="s">
        <v>5769</v>
      </c>
      <c r="F1914" s="33" t="s">
        <v>65</v>
      </c>
      <c r="G1914" s="33" t="s">
        <v>3699</v>
      </c>
      <c r="H1914" s="33" t="s">
        <v>1227</v>
      </c>
      <c r="I1914" s="31" t="s">
        <v>116</v>
      </c>
      <c r="J1914" s="41" t="s">
        <v>5568</v>
      </c>
      <c r="K1914" s="9">
        <v>43803</v>
      </c>
      <c r="L1914" s="19">
        <v>44681</v>
      </c>
      <c r="M1914" s="36" t="s">
        <v>48</v>
      </c>
      <c r="N1914" s="33" t="s">
        <v>32</v>
      </c>
      <c r="O1914" s="31" t="s">
        <v>56</v>
      </c>
      <c r="P1914" s="31" t="s">
        <v>127</v>
      </c>
      <c r="Q1914" s="31" t="s">
        <v>119</v>
      </c>
      <c r="R1914" s="31">
        <v>2019</v>
      </c>
      <c r="S1914" s="113">
        <v>419281.62</v>
      </c>
      <c r="T1914" s="31" t="s">
        <v>49</v>
      </c>
      <c r="U1914" s="33" t="s">
        <v>50</v>
      </c>
      <c r="V1914" s="27">
        <v>1</v>
      </c>
    </row>
    <row r="1915" spans="1:22" ht="25.25" customHeight="1">
      <c r="A1915" s="85" t="s">
        <v>5770</v>
      </c>
      <c r="B1915" s="31" t="s">
        <v>23</v>
      </c>
      <c r="C1915" s="31" t="s">
        <v>24</v>
      </c>
      <c r="D1915" s="36" t="s">
        <v>5771</v>
      </c>
      <c r="E1915" s="11" t="s">
        <v>5772</v>
      </c>
      <c r="F1915" s="32" t="s">
        <v>65</v>
      </c>
      <c r="G1915" s="85" t="s">
        <v>4351</v>
      </c>
      <c r="H1915" s="32" t="s">
        <v>123</v>
      </c>
      <c r="I1915" s="31" t="s">
        <v>30</v>
      </c>
      <c r="J1915" s="34" t="s">
        <v>3341</v>
      </c>
      <c r="K1915" s="6">
        <v>43749</v>
      </c>
      <c r="L1915" s="19">
        <v>44681</v>
      </c>
      <c r="M1915" s="31" t="s">
        <v>55</v>
      </c>
      <c r="N1915" s="32" t="s">
        <v>845</v>
      </c>
      <c r="O1915" s="32" t="s">
        <v>56</v>
      </c>
      <c r="P1915" s="32" t="s">
        <v>127</v>
      </c>
      <c r="Q1915" s="32" t="s">
        <v>119</v>
      </c>
      <c r="R1915" s="32">
        <v>2019</v>
      </c>
      <c r="S1915" s="49">
        <v>304343.70250000001</v>
      </c>
      <c r="T1915" s="36" t="s">
        <v>229</v>
      </c>
      <c r="U1915" s="33" t="s">
        <v>58</v>
      </c>
      <c r="V1915" s="27">
        <v>1</v>
      </c>
    </row>
    <row r="1916" spans="1:22" ht="25.25" customHeight="1">
      <c r="A1916" s="31" t="s">
        <v>5773</v>
      </c>
      <c r="B1916" s="31" t="s">
        <v>23</v>
      </c>
      <c r="C1916" s="31" t="s">
        <v>24</v>
      </c>
      <c r="D1916" s="36" t="s">
        <v>5774</v>
      </c>
      <c r="E1916" s="11" t="s">
        <v>5775</v>
      </c>
      <c r="F1916" s="33" t="s">
        <v>65</v>
      </c>
      <c r="G1916" s="33" t="s">
        <v>3699</v>
      </c>
      <c r="H1916" s="33" t="s">
        <v>1227</v>
      </c>
      <c r="I1916" s="31" t="s">
        <v>116</v>
      </c>
      <c r="J1916" s="41" t="s">
        <v>4031</v>
      </c>
      <c r="K1916" s="6">
        <v>43844</v>
      </c>
      <c r="L1916" s="19">
        <v>44681</v>
      </c>
      <c r="M1916" s="36" t="s">
        <v>48</v>
      </c>
      <c r="N1916" s="33" t="s">
        <v>3834</v>
      </c>
      <c r="O1916" s="31" t="s">
        <v>56</v>
      </c>
      <c r="P1916" s="31" t="s">
        <v>127</v>
      </c>
      <c r="Q1916" s="31" t="s">
        <v>119</v>
      </c>
      <c r="R1916" s="31">
        <v>2019</v>
      </c>
      <c r="S1916" s="113">
        <v>419281.62</v>
      </c>
      <c r="T1916" s="31" t="s">
        <v>49</v>
      </c>
      <c r="U1916" s="33" t="s">
        <v>50</v>
      </c>
      <c r="V1916" s="27">
        <v>1</v>
      </c>
    </row>
    <row r="1917" spans="1:22" ht="25.25" customHeight="1">
      <c r="A1917" s="85" t="s">
        <v>5776</v>
      </c>
      <c r="B1917" s="31" t="s">
        <v>23</v>
      </c>
      <c r="C1917" s="31" t="s">
        <v>24</v>
      </c>
      <c r="D1917" s="36" t="s">
        <v>5777</v>
      </c>
      <c r="E1917" s="11" t="s">
        <v>5778</v>
      </c>
      <c r="F1917" s="32" t="s">
        <v>65</v>
      </c>
      <c r="G1917" s="85" t="s">
        <v>4351</v>
      </c>
      <c r="H1917" s="32" t="s">
        <v>123</v>
      </c>
      <c r="I1917" s="31" t="s">
        <v>30</v>
      </c>
      <c r="J1917" s="34" t="s">
        <v>3341</v>
      </c>
      <c r="K1917" s="6">
        <v>43749</v>
      </c>
      <c r="L1917" s="19">
        <v>44681</v>
      </c>
      <c r="M1917" s="31" t="s">
        <v>55</v>
      </c>
      <c r="N1917" s="32" t="s">
        <v>750</v>
      </c>
      <c r="O1917" s="32" t="s">
        <v>56</v>
      </c>
      <c r="P1917" s="32" t="s">
        <v>127</v>
      </c>
      <c r="Q1917" s="32" t="s">
        <v>119</v>
      </c>
      <c r="R1917" s="32">
        <v>2019</v>
      </c>
      <c r="S1917" s="49">
        <v>304343.70250000001</v>
      </c>
      <c r="T1917" s="36" t="s">
        <v>229</v>
      </c>
      <c r="U1917" s="33" t="s">
        <v>58</v>
      </c>
      <c r="V1917" s="27">
        <v>1</v>
      </c>
    </row>
    <row r="1918" spans="1:22" ht="25.25" customHeight="1">
      <c r="A1918" s="31" t="s">
        <v>5779</v>
      </c>
      <c r="B1918" s="31" t="s">
        <v>23</v>
      </c>
      <c r="C1918" s="31" t="s">
        <v>24</v>
      </c>
      <c r="D1918" s="36" t="s">
        <v>5780</v>
      </c>
      <c r="E1918" s="11" t="s">
        <v>5781</v>
      </c>
      <c r="F1918" s="33" t="s">
        <v>65</v>
      </c>
      <c r="G1918" s="33" t="s">
        <v>3699</v>
      </c>
      <c r="H1918" s="33" t="s">
        <v>1227</v>
      </c>
      <c r="I1918" s="31" t="s">
        <v>116</v>
      </c>
      <c r="J1918" s="41" t="s">
        <v>4031</v>
      </c>
      <c r="K1918" s="9">
        <v>43811</v>
      </c>
      <c r="L1918" s="19">
        <v>44681</v>
      </c>
      <c r="M1918" s="36" t="s">
        <v>48</v>
      </c>
      <c r="N1918" s="33" t="s">
        <v>1560</v>
      </c>
      <c r="O1918" s="31" t="s">
        <v>56</v>
      </c>
      <c r="P1918" s="31" t="s">
        <v>127</v>
      </c>
      <c r="Q1918" s="31" t="s">
        <v>119</v>
      </c>
      <c r="R1918" s="31">
        <v>2019</v>
      </c>
      <c r="S1918" s="113">
        <v>419281.62</v>
      </c>
      <c r="T1918" s="31" t="s">
        <v>49</v>
      </c>
      <c r="U1918" s="33" t="s">
        <v>50</v>
      </c>
      <c r="V1918" s="27">
        <v>1</v>
      </c>
    </row>
    <row r="1919" spans="1:22" ht="25.25" customHeight="1">
      <c r="A1919" s="31" t="s">
        <v>5782</v>
      </c>
      <c r="B1919" s="31" t="s">
        <v>23</v>
      </c>
      <c r="C1919" s="31" t="s">
        <v>24</v>
      </c>
      <c r="D1919" s="36" t="s">
        <v>5783</v>
      </c>
      <c r="E1919" s="11" t="s">
        <v>5784</v>
      </c>
      <c r="F1919" s="32" t="s">
        <v>65</v>
      </c>
      <c r="G1919" s="85" t="s">
        <v>4351</v>
      </c>
      <c r="H1919" s="32" t="s">
        <v>123</v>
      </c>
      <c r="I1919" s="31" t="s">
        <v>30</v>
      </c>
      <c r="J1919" s="34" t="s">
        <v>3341</v>
      </c>
      <c r="K1919" s="6">
        <v>43749</v>
      </c>
      <c r="L1919" s="19">
        <v>44681</v>
      </c>
      <c r="M1919" s="31" t="s">
        <v>55</v>
      </c>
      <c r="N1919" s="32" t="s">
        <v>32</v>
      </c>
      <c r="O1919" s="32" t="s">
        <v>56</v>
      </c>
      <c r="P1919" s="32" t="s">
        <v>127</v>
      </c>
      <c r="Q1919" s="32" t="s">
        <v>119</v>
      </c>
      <c r="R1919" s="32">
        <v>2019</v>
      </c>
      <c r="S1919" s="49">
        <v>304343.70250000001</v>
      </c>
      <c r="T1919" s="36" t="s">
        <v>229</v>
      </c>
      <c r="U1919" s="33" t="s">
        <v>58</v>
      </c>
      <c r="V1919" s="27">
        <v>1</v>
      </c>
    </row>
    <row r="1920" spans="1:22" ht="25.25" customHeight="1">
      <c r="A1920" s="85" t="s">
        <v>5785</v>
      </c>
      <c r="B1920" s="31" t="s">
        <v>23</v>
      </c>
      <c r="C1920" s="31" t="s">
        <v>24</v>
      </c>
      <c r="D1920" s="36" t="s">
        <v>5786</v>
      </c>
      <c r="E1920" s="11" t="s">
        <v>5787</v>
      </c>
      <c r="F1920" s="32" t="s">
        <v>65</v>
      </c>
      <c r="G1920" s="85" t="s">
        <v>4351</v>
      </c>
      <c r="H1920" s="32" t="s">
        <v>123</v>
      </c>
      <c r="I1920" s="31" t="s">
        <v>30</v>
      </c>
      <c r="J1920" s="34" t="s">
        <v>3341</v>
      </c>
      <c r="K1920" s="6">
        <v>43749</v>
      </c>
      <c r="L1920" s="19">
        <v>44681</v>
      </c>
      <c r="M1920" s="31" t="s">
        <v>55</v>
      </c>
      <c r="N1920" s="32" t="s">
        <v>32</v>
      </c>
      <c r="O1920" s="32" t="s">
        <v>56</v>
      </c>
      <c r="P1920" s="32" t="s">
        <v>127</v>
      </c>
      <c r="Q1920" s="32" t="s">
        <v>119</v>
      </c>
      <c r="R1920" s="32">
        <v>2019</v>
      </c>
      <c r="S1920" s="49">
        <v>304343.70250000001</v>
      </c>
      <c r="T1920" s="36" t="s">
        <v>229</v>
      </c>
      <c r="U1920" s="33" t="s">
        <v>58</v>
      </c>
      <c r="V1920" s="27">
        <v>1</v>
      </c>
    </row>
    <row r="1921" spans="1:22" s="1" customFormat="1" ht="25.25" customHeight="1">
      <c r="A1921" s="85" t="s">
        <v>5788</v>
      </c>
      <c r="B1921" s="31" t="s">
        <v>23</v>
      </c>
      <c r="C1921" s="31" t="s">
        <v>24</v>
      </c>
      <c r="D1921" s="36" t="s">
        <v>5789</v>
      </c>
      <c r="E1921" s="11" t="s">
        <v>5790</v>
      </c>
      <c r="F1921" s="32" t="s">
        <v>65</v>
      </c>
      <c r="G1921" s="85" t="s">
        <v>4351</v>
      </c>
      <c r="H1921" s="32" t="s">
        <v>123</v>
      </c>
      <c r="I1921" s="31" t="s">
        <v>30</v>
      </c>
      <c r="J1921" s="34" t="s">
        <v>3341</v>
      </c>
      <c r="K1921" s="6">
        <v>43749</v>
      </c>
      <c r="L1921" s="19">
        <v>44681</v>
      </c>
      <c r="M1921" s="31" t="s">
        <v>55</v>
      </c>
      <c r="N1921" s="32" t="s">
        <v>32</v>
      </c>
      <c r="O1921" s="32" t="s">
        <v>56</v>
      </c>
      <c r="P1921" s="32" t="s">
        <v>127</v>
      </c>
      <c r="Q1921" s="32" t="s">
        <v>119</v>
      </c>
      <c r="R1921" s="32">
        <v>2019</v>
      </c>
      <c r="S1921" s="49">
        <v>304343.70250000001</v>
      </c>
      <c r="T1921" s="36" t="s">
        <v>229</v>
      </c>
      <c r="U1921" s="33" t="s">
        <v>58</v>
      </c>
      <c r="V1921" s="27">
        <v>1</v>
      </c>
    </row>
    <row r="1922" spans="1:22" s="1" customFormat="1" ht="25.25" customHeight="1">
      <c r="A1922" s="85" t="s">
        <v>5791</v>
      </c>
      <c r="B1922" s="31" t="s">
        <v>23</v>
      </c>
      <c r="C1922" s="31" t="s">
        <v>24</v>
      </c>
      <c r="D1922" s="36" t="s">
        <v>5792</v>
      </c>
      <c r="E1922" s="11" t="s">
        <v>5793</v>
      </c>
      <c r="F1922" s="32" t="s">
        <v>65</v>
      </c>
      <c r="G1922" s="85" t="s">
        <v>4351</v>
      </c>
      <c r="H1922" s="32" t="s">
        <v>123</v>
      </c>
      <c r="I1922" s="31" t="s">
        <v>30</v>
      </c>
      <c r="J1922" s="34" t="s">
        <v>3341</v>
      </c>
      <c r="K1922" s="6">
        <v>43749</v>
      </c>
      <c r="L1922" s="19">
        <v>44681</v>
      </c>
      <c r="M1922" s="31" t="s">
        <v>55</v>
      </c>
      <c r="N1922" s="32" t="s">
        <v>750</v>
      </c>
      <c r="O1922" s="32" t="s">
        <v>56</v>
      </c>
      <c r="P1922" s="32" t="s">
        <v>127</v>
      </c>
      <c r="Q1922" s="32" t="s">
        <v>119</v>
      </c>
      <c r="R1922" s="32">
        <v>2019</v>
      </c>
      <c r="S1922" s="49">
        <v>304343.70250000001</v>
      </c>
      <c r="T1922" s="36" t="s">
        <v>229</v>
      </c>
      <c r="U1922" s="33" t="s">
        <v>58</v>
      </c>
      <c r="V1922" s="27">
        <v>1</v>
      </c>
    </row>
    <row r="1923" spans="1:22" s="1" customFormat="1" ht="25.25" customHeight="1">
      <c r="A1923" s="85" t="s">
        <v>5794</v>
      </c>
      <c r="B1923" s="31" t="s">
        <v>23</v>
      </c>
      <c r="C1923" s="31" t="s">
        <v>24</v>
      </c>
      <c r="D1923" s="36" t="s">
        <v>5795</v>
      </c>
      <c r="E1923" s="11" t="s">
        <v>5796</v>
      </c>
      <c r="F1923" s="32" t="s">
        <v>65</v>
      </c>
      <c r="G1923" s="85" t="s">
        <v>4351</v>
      </c>
      <c r="H1923" s="32" t="s">
        <v>123</v>
      </c>
      <c r="I1923" s="31" t="s">
        <v>30</v>
      </c>
      <c r="J1923" s="34" t="s">
        <v>3341</v>
      </c>
      <c r="K1923" s="6">
        <v>43749</v>
      </c>
      <c r="L1923" s="19">
        <v>44681</v>
      </c>
      <c r="M1923" s="31" t="s">
        <v>55</v>
      </c>
      <c r="N1923" s="32" t="s">
        <v>845</v>
      </c>
      <c r="O1923" s="32" t="s">
        <v>56</v>
      </c>
      <c r="P1923" s="32" t="s">
        <v>127</v>
      </c>
      <c r="Q1923" s="32" t="s">
        <v>119</v>
      </c>
      <c r="R1923" s="32">
        <v>2019</v>
      </c>
      <c r="S1923" s="49">
        <v>304343.70250000001</v>
      </c>
      <c r="T1923" s="36" t="s">
        <v>229</v>
      </c>
      <c r="U1923" s="33" t="s">
        <v>58</v>
      </c>
      <c r="V1923" s="27">
        <v>1</v>
      </c>
    </row>
    <row r="1924" spans="1:22" s="1" customFormat="1" ht="25.25" customHeight="1">
      <c r="A1924" s="85" t="s">
        <v>5797</v>
      </c>
      <c r="B1924" s="31" t="s">
        <v>23</v>
      </c>
      <c r="C1924" s="31" t="s">
        <v>24</v>
      </c>
      <c r="D1924" s="36" t="s">
        <v>5798</v>
      </c>
      <c r="E1924" s="11" t="s">
        <v>5799</v>
      </c>
      <c r="F1924" s="32" t="s">
        <v>65</v>
      </c>
      <c r="G1924" s="85" t="s">
        <v>4351</v>
      </c>
      <c r="H1924" s="32" t="s">
        <v>123</v>
      </c>
      <c r="I1924" s="31" t="s">
        <v>30</v>
      </c>
      <c r="J1924" s="34" t="s">
        <v>3341</v>
      </c>
      <c r="K1924" s="6">
        <v>43749</v>
      </c>
      <c r="L1924" s="19">
        <v>44681</v>
      </c>
      <c r="M1924" s="31" t="s">
        <v>55</v>
      </c>
      <c r="N1924" s="32" t="s">
        <v>845</v>
      </c>
      <c r="O1924" s="32" t="s">
        <v>56</v>
      </c>
      <c r="P1924" s="32" t="s">
        <v>127</v>
      </c>
      <c r="Q1924" s="32" t="s">
        <v>119</v>
      </c>
      <c r="R1924" s="32">
        <v>2019</v>
      </c>
      <c r="S1924" s="49">
        <v>304343.70250000001</v>
      </c>
      <c r="T1924" s="36" t="s">
        <v>229</v>
      </c>
      <c r="U1924" s="33" t="s">
        <v>58</v>
      </c>
      <c r="V1924" s="27">
        <v>1</v>
      </c>
    </row>
    <row r="1925" spans="1:22" s="1" customFormat="1" ht="25.25" customHeight="1">
      <c r="A1925" s="85" t="s">
        <v>5800</v>
      </c>
      <c r="B1925" s="31" t="s">
        <v>23</v>
      </c>
      <c r="C1925" s="31" t="s">
        <v>24</v>
      </c>
      <c r="D1925" s="36" t="s">
        <v>5801</v>
      </c>
      <c r="E1925" s="11" t="s">
        <v>5802</v>
      </c>
      <c r="F1925" s="32" t="s">
        <v>65</v>
      </c>
      <c r="G1925" s="85" t="s">
        <v>4351</v>
      </c>
      <c r="H1925" s="32" t="s">
        <v>123</v>
      </c>
      <c r="I1925" s="31" t="s">
        <v>30</v>
      </c>
      <c r="J1925" s="34" t="s">
        <v>3341</v>
      </c>
      <c r="K1925" s="6">
        <v>43749</v>
      </c>
      <c r="L1925" s="19">
        <v>44681</v>
      </c>
      <c r="M1925" s="31" t="s">
        <v>55</v>
      </c>
      <c r="N1925" s="32" t="s">
        <v>32</v>
      </c>
      <c r="O1925" s="32" t="s">
        <v>56</v>
      </c>
      <c r="P1925" s="32" t="s">
        <v>127</v>
      </c>
      <c r="Q1925" s="32" t="s">
        <v>119</v>
      </c>
      <c r="R1925" s="32">
        <v>2019</v>
      </c>
      <c r="S1925" s="49">
        <v>304343.70250000001</v>
      </c>
      <c r="T1925" s="36" t="s">
        <v>229</v>
      </c>
      <c r="U1925" s="33" t="s">
        <v>58</v>
      </c>
      <c r="V1925" s="27">
        <v>1</v>
      </c>
    </row>
    <row r="1926" spans="1:22" s="1" customFormat="1" ht="25.25" customHeight="1">
      <c r="A1926" s="85" t="s">
        <v>5803</v>
      </c>
      <c r="B1926" s="31" t="s">
        <v>23</v>
      </c>
      <c r="C1926" s="31" t="s">
        <v>24</v>
      </c>
      <c r="D1926" s="36" t="s">
        <v>5804</v>
      </c>
      <c r="E1926" s="11" t="s">
        <v>5805</v>
      </c>
      <c r="F1926" s="32" t="s">
        <v>65</v>
      </c>
      <c r="G1926" s="85" t="s">
        <v>4351</v>
      </c>
      <c r="H1926" s="32" t="s">
        <v>123</v>
      </c>
      <c r="I1926" s="31" t="s">
        <v>30</v>
      </c>
      <c r="J1926" s="34" t="s">
        <v>3341</v>
      </c>
      <c r="K1926" s="6">
        <v>43749</v>
      </c>
      <c r="L1926" s="19">
        <v>44681</v>
      </c>
      <c r="M1926" s="31" t="s">
        <v>55</v>
      </c>
      <c r="N1926" s="32" t="s">
        <v>845</v>
      </c>
      <c r="O1926" s="32" t="s">
        <v>56</v>
      </c>
      <c r="P1926" s="32" t="s">
        <v>127</v>
      </c>
      <c r="Q1926" s="32" t="s">
        <v>119</v>
      </c>
      <c r="R1926" s="32">
        <v>2019</v>
      </c>
      <c r="S1926" s="49">
        <v>304343.70250000001</v>
      </c>
      <c r="T1926" s="36" t="s">
        <v>229</v>
      </c>
      <c r="U1926" s="33" t="s">
        <v>58</v>
      </c>
      <c r="V1926" s="27">
        <v>1</v>
      </c>
    </row>
    <row r="1927" spans="1:22" s="1" customFormat="1" ht="25.25" customHeight="1">
      <c r="A1927" s="85" t="s">
        <v>5806</v>
      </c>
      <c r="B1927" s="31" t="s">
        <v>23</v>
      </c>
      <c r="C1927" s="31" t="s">
        <v>24</v>
      </c>
      <c r="D1927" s="36" t="s">
        <v>5807</v>
      </c>
      <c r="E1927" s="11" t="s">
        <v>5808</v>
      </c>
      <c r="F1927" s="32" t="s">
        <v>65</v>
      </c>
      <c r="G1927" s="85" t="s">
        <v>4351</v>
      </c>
      <c r="H1927" s="32" t="s">
        <v>123</v>
      </c>
      <c r="I1927" s="31" t="s">
        <v>30</v>
      </c>
      <c r="J1927" s="34" t="s">
        <v>3341</v>
      </c>
      <c r="K1927" s="6">
        <v>43749</v>
      </c>
      <c r="L1927" s="19">
        <v>44681</v>
      </c>
      <c r="M1927" s="31" t="s">
        <v>55</v>
      </c>
      <c r="N1927" s="32" t="s">
        <v>32</v>
      </c>
      <c r="O1927" s="32" t="s">
        <v>56</v>
      </c>
      <c r="P1927" s="32" t="s">
        <v>127</v>
      </c>
      <c r="Q1927" s="32" t="s">
        <v>119</v>
      </c>
      <c r="R1927" s="32">
        <v>2019</v>
      </c>
      <c r="S1927" s="49">
        <v>304343.70250000001</v>
      </c>
      <c r="T1927" s="36" t="s">
        <v>229</v>
      </c>
      <c r="U1927" s="33" t="s">
        <v>58</v>
      </c>
      <c r="V1927" s="27">
        <v>1</v>
      </c>
    </row>
    <row r="1928" spans="1:22" s="1" customFormat="1" ht="25.25" customHeight="1">
      <c r="A1928" s="31" t="s">
        <v>5809</v>
      </c>
      <c r="B1928" s="32" t="s">
        <v>23</v>
      </c>
      <c r="C1928" s="31" t="s">
        <v>24</v>
      </c>
      <c r="D1928" s="31" t="s">
        <v>32</v>
      </c>
      <c r="E1928" s="14" t="s">
        <v>32</v>
      </c>
      <c r="F1928" s="31" t="s">
        <v>482</v>
      </c>
      <c r="G1928" s="31" t="s">
        <v>247</v>
      </c>
      <c r="H1928" s="101" t="s">
        <v>3682</v>
      </c>
      <c r="I1928" s="31" t="s">
        <v>30</v>
      </c>
      <c r="J1928" s="41" t="s">
        <v>4031</v>
      </c>
      <c r="K1928" s="6">
        <v>43780</v>
      </c>
      <c r="L1928" s="19">
        <v>44681</v>
      </c>
      <c r="M1928" s="31" t="s">
        <v>48</v>
      </c>
      <c r="N1928" s="31" t="s">
        <v>4544</v>
      </c>
      <c r="O1928" s="31" t="s">
        <v>34</v>
      </c>
      <c r="P1928" s="31" t="s">
        <v>127</v>
      </c>
      <c r="Q1928" s="31" t="s">
        <v>250</v>
      </c>
      <c r="R1928" s="31">
        <v>2019</v>
      </c>
      <c r="S1928" s="16">
        <v>449500</v>
      </c>
      <c r="T1928" s="31" t="s">
        <v>49</v>
      </c>
      <c r="U1928" s="31" t="s">
        <v>50</v>
      </c>
      <c r="V1928" s="27">
        <v>1</v>
      </c>
    </row>
    <row r="1929" spans="1:22" s="1" customFormat="1" ht="25.25" customHeight="1">
      <c r="A1929" s="26" t="s">
        <v>5810</v>
      </c>
      <c r="B1929" s="26" t="s">
        <v>23</v>
      </c>
      <c r="C1929" s="26" t="s">
        <v>24</v>
      </c>
      <c r="D1929" s="26" t="s">
        <v>5811</v>
      </c>
      <c r="E1929" s="30" t="s">
        <v>5812</v>
      </c>
      <c r="F1929" s="26" t="s">
        <v>482</v>
      </c>
      <c r="G1929" s="27" t="s">
        <v>247</v>
      </c>
      <c r="H1929" s="38" t="s">
        <v>3682</v>
      </c>
      <c r="I1929" s="26" t="s">
        <v>30</v>
      </c>
      <c r="J1929" s="37" t="s">
        <v>4031</v>
      </c>
      <c r="K1929" s="19">
        <v>43776</v>
      </c>
      <c r="L1929" s="19">
        <v>44681</v>
      </c>
      <c r="M1929" s="27" t="s">
        <v>48</v>
      </c>
      <c r="N1929" s="27" t="s">
        <v>4384</v>
      </c>
      <c r="O1929" s="26" t="s">
        <v>34</v>
      </c>
      <c r="P1929" s="26" t="s">
        <v>127</v>
      </c>
      <c r="Q1929" s="26" t="s">
        <v>250</v>
      </c>
      <c r="R1929" s="26">
        <v>2019</v>
      </c>
      <c r="S1929" s="22">
        <v>449500</v>
      </c>
      <c r="T1929" s="27" t="s">
        <v>49</v>
      </c>
      <c r="U1929" s="27" t="s">
        <v>50</v>
      </c>
      <c r="V1929" s="27">
        <v>1</v>
      </c>
    </row>
    <row r="1930" spans="1:22" s="1" customFormat="1" ht="25.25" customHeight="1">
      <c r="A1930" s="26" t="s">
        <v>5813</v>
      </c>
      <c r="B1930" s="26" t="s">
        <v>23</v>
      </c>
      <c r="C1930" s="26" t="s">
        <v>24</v>
      </c>
      <c r="D1930" s="27" t="s">
        <v>5814</v>
      </c>
      <c r="E1930" s="20" t="s">
        <v>5815</v>
      </c>
      <c r="F1930" s="26" t="s">
        <v>482</v>
      </c>
      <c r="G1930" s="27" t="s">
        <v>247</v>
      </c>
      <c r="H1930" s="38" t="s">
        <v>3682</v>
      </c>
      <c r="I1930" s="26" t="s">
        <v>30</v>
      </c>
      <c r="J1930" s="37" t="s">
        <v>4031</v>
      </c>
      <c r="K1930" s="19">
        <v>43774</v>
      </c>
      <c r="L1930" s="19">
        <v>44681</v>
      </c>
      <c r="M1930" s="27" t="s">
        <v>48</v>
      </c>
      <c r="N1930" s="27" t="s">
        <v>4384</v>
      </c>
      <c r="O1930" s="26" t="s">
        <v>34</v>
      </c>
      <c r="P1930" s="26" t="s">
        <v>127</v>
      </c>
      <c r="Q1930" s="26" t="s">
        <v>250</v>
      </c>
      <c r="R1930" s="26">
        <v>2019</v>
      </c>
      <c r="S1930" s="22">
        <v>449500</v>
      </c>
      <c r="T1930" s="27" t="s">
        <v>49</v>
      </c>
      <c r="U1930" s="27" t="s">
        <v>50</v>
      </c>
      <c r="V1930" s="27">
        <v>1</v>
      </c>
    </row>
    <row r="1931" spans="1:22" s="1" customFormat="1" ht="25.25" customHeight="1">
      <c r="A1931" s="26" t="s">
        <v>5816</v>
      </c>
      <c r="B1931" s="26" t="s">
        <v>23</v>
      </c>
      <c r="C1931" s="26" t="s">
        <v>24</v>
      </c>
      <c r="D1931" s="27" t="s">
        <v>5817</v>
      </c>
      <c r="E1931" s="20" t="s">
        <v>5818</v>
      </c>
      <c r="F1931" s="26" t="s">
        <v>482</v>
      </c>
      <c r="G1931" s="27" t="s">
        <v>247</v>
      </c>
      <c r="H1931" s="38" t="s">
        <v>3682</v>
      </c>
      <c r="I1931" s="26" t="s">
        <v>30</v>
      </c>
      <c r="J1931" s="37" t="s">
        <v>4031</v>
      </c>
      <c r="K1931" s="19">
        <v>43774</v>
      </c>
      <c r="L1931" s="19">
        <v>44681</v>
      </c>
      <c r="M1931" s="27" t="s">
        <v>48</v>
      </c>
      <c r="N1931" s="27" t="s">
        <v>4384</v>
      </c>
      <c r="O1931" s="26" t="s">
        <v>34</v>
      </c>
      <c r="P1931" s="26" t="s">
        <v>127</v>
      </c>
      <c r="Q1931" s="26" t="s">
        <v>250</v>
      </c>
      <c r="R1931" s="26">
        <v>2019</v>
      </c>
      <c r="S1931" s="22">
        <v>449500</v>
      </c>
      <c r="T1931" s="27" t="s">
        <v>49</v>
      </c>
      <c r="U1931" s="27" t="s">
        <v>50</v>
      </c>
      <c r="V1931" s="27">
        <v>1</v>
      </c>
    </row>
    <row r="1932" spans="1:22" s="1" customFormat="1" ht="25.25" customHeight="1">
      <c r="A1932" s="26" t="s">
        <v>5819</v>
      </c>
      <c r="B1932" s="26" t="s">
        <v>23</v>
      </c>
      <c r="C1932" s="26" t="s">
        <v>24</v>
      </c>
      <c r="D1932" s="27" t="s">
        <v>5526</v>
      </c>
      <c r="E1932" s="20" t="s">
        <v>5820</v>
      </c>
      <c r="F1932" s="26" t="s">
        <v>482</v>
      </c>
      <c r="G1932" s="27" t="s">
        <v>247</v>
      </c>
      <c r="H1932" s="38" t="s">
        <v>3682</v>
      </c>
      <c r="I1932" s="26" t="s">
        <v>30</v>
      </c>
      <c r="J1932" s="37" t="s">
        <v>4031</v>
      </c>
      <c r="K1932" s="19">
        <v>43524</v>
      </c>
      <c r="L1932" s="19">
        <v>44681</v>
      </c>
      <c r="M1932" s="27" t="s">
        <v>48</v>
      </c>
      <c r="N1932" s="27" t="s">
        <v>4384</v>
      </c>
      <c r="O1932" s="26" t="s">
        <v>34</v>
      </c>
      <c r="P1932" s="26" t="s">
        <v>127</v>
      </c>
      <c r="Q1932" s="26" t="s">
        <v>250</v>
      </c>
      <c r="R1932" s="26">
        <v>2019</v>
      </c>
      <c r="S1932" s="22">
        <v>449500</v>
      </c>
      <c r="T1932" s="27" t="s">
        <v>49</v>
      </c>
      <c r="U1932" s="27" t="s">
        <v>50</v>
      </c>
      <c r="V1932" s="27">
        <v>1</v>
      </c>
    </row>
    <row r="1933" spans="1:22" s="1" customFormat="1" ht="25.25" customHeight="1">
      <c r="A1933" s="26" t="s">
        <v>5821</v>
      </c>
      <c r="B1933" s="26" t="s">
        <v>23</v>
      </c>
      <c r="C1933" s="26" t="s">
        <v>24</v>
      </c>
      <c r="D1933" s="27" t="s">
        <v>5822</v>
      </c>
      <c r="E1933" s="20" t="s">
        <v>5823</v>
      </c>
      <c r="F1933" s="26" t="s">
        <v>482</v>
      </c>
      <c r="G1933" s="27" t="s">
        <v>247</v>
      </c>
      <c r="H1933" s="38" t="s">
        <v>3682</v>
      </c>
      <c r="I1933" s="26" t="s">
        <v>30</v>
      </c>
      <c r="J1933" s="37" t="s">
        <v>4031</v>
      </c>
      <c r="K1933" s="19">
        <v>43774</v>
      </c>
      <c r="L1933" s="19">
        <v>44681</v>
      </c>
      <c r="M1933" s="27" t="s">
        <v>48</v>
      </c>
      <c r="N1933" s="27" t="s">
        <v>4384</v>
      </c>
      <c r="O1933" s="26" t="s">
        <v>34</v>
      </c>
      <c r="P1933" s="26" t="s">
        <v>127</v>
      </c>
      <c r="Q1933" s="26" t="s">
        <v>250</v>
      </c>
      <c r="R1933" s="26">
        <v>2019</v>
      </c>
      <c r="S1933" s="22">
        <v>449500</v>
      </c>
      <c r="T1933" s="27" t="s">
        <v>49</v>
      </c>
      <c r="U1933" s="27" t="s">
        <v>50</v>
      </c>
      <c r="V1933" s="27">
        <v>1</v>
      </c>
    </row>
    <row r="1934" spans="1:22" s="1" customFormat="1" ht="25.25" customHeight="1">
      <c r="A1934" s="31" t="s">
        <v>5824</v>
      </c>
      <c r="B1934" s="31" t="s">
        <v>23</v>
      </c>
      <c r="C1934" s="31" t="s">
        <v>24</v>
      </c>
      <c r="D1934" s="36" t="s">
        <v>5825</v>
      </c>
      <c r="E1934" s="11" t="s">
        <v>5826</v>
      </c>
      <c r="F1934" s="83" t="s">
        <v>246</v>
      </c>
      <c r="G1934" s="32" t="s">
        <v>247</v>
      </c>
      <c r="H1934" s="42" t="s">
        <v>3682</v>
      </c>
      <c r="I1934" s="31" t="s">
        <v>30</v>
      </c>
      <c r="J1934" s="41" t="s">
        <v>4031</v>
      </c>
      <c r="K1934" s="9">
        <v>43803</v>
      </c>
      <c r="L1934" s="19">
        <v>44681</v>
      </c>
      <c r="M1934" s="32" t="s">
        <v>48</v>
      </c>
      <c r="N1934" s="32" t="s">
        <v>4544</v>
      </c>
      <c r="O1934" s="31" t="s">
        <v>34</v>
      </c>
      <c r="P1934" s="31" t="s">
        <v>127</v>
      </c>
      <c r="Q1934" s="31" t="s">
        <v>250</v>
      </c>
      <c r="R1934" s="31">
        <v>2019</v>
      </c>
      <c r="S1934" s="16">
        <v>449500</v>
      </c>
      <c r="T1934" s="31" t="s">
        <v>49</v>
      </c>
      <c r="U1934" s="33" t="s">
        <v>50</v>
      </c>
      <c r="V1934" s="27">
        <v>1</v>
      </c>
    </row>
    <row r="1935" spans="1:22" s="1" customFormat="1" ht="25.25" customHeight="1">
      <c r="A1935" s="26" t="s">
        <v>5827</v>
      </c>
      <c r="B1935" s="26" t="s">
        <v>23</v>
      </c>
      <c r="C1935" s="26" t="s">
        <v>24</v>
      </c>
      <c r="D1935" s="27" t="s">
        <v>5828</v>
      </c>
      <c r="E1935" s="20" t="s">
        <v>5829</v>
      </c>
      <c r="F1935" s="26" t="s">
        <v>482</v>
      </c>
      <c r="G1935" s="27" t="s">
        <v>247</v>
      </c>
      <c r="H1935" s="38" t="s">
        <v>3682</v>
      </c>
      <c r="I1935" s="26" t="s">
        <v>30</v>
      </c>
      <c r="J1935" s="37" t="s">
        <v>4031</v>
      </c>
      <c r="K1935" s="19">
        <v>43524</v>
      </c>
      <c r="L1935" s="19">
        <v>44681</v>
      </c>
      <c r="M1935" s="27" t="s">
        <v>48</v>
      </c>
      <c r="N1935" s="27" t="s">
        <v>4384</v>
      </c>
      <c r="O1935" s="26" t="s">
        <v>34</v>
      </c>
      <c r="P1935" s="26" t="s">
        <v>127</v>
      </c>
      <c r="Q1935" s="26" t="s">
        <v>250</v>
      </c>
      <c r="R1935" s="26">
        <v>2019</v>
      </c>
      <c r="S1935" s="22">
        <v>449500</v>
      </c>
      <c r="T1935" s="27" t="s">
        <v>49</v>
      </c>
      <c r="U1935" s="27" t="s">
        <v>50</v>
      </c>
      <c r="V1935" s="27">
        <v>1</v>
      </c>
    </row>
    <row r="1936" spans="1:22" s="1" customFormat="1" ht="25.25" customHeight="1">
      <c r="A1936" s="26" t="s">
        <v>5830</v>
      </c>
      <c r="B1936" s="26" t="s">
        <v>23</v>
      </c>
      <c r="C1936" s="26" t="s">
        <v>24</v>
      </c>
      <c r="D1936" s="27" t="s">
        <v>5831</v>
      </c>
      <c r="E1936" s="20" t="s">
        <v>5832</v>
      </c>
      <c r="F1936" s="26" t="s">
        <v>482</v>
      </c>
      <c r="G1936" s="27" t="s">
        <v>247</v>
      </c>
      <c r="H1936" s="38" t="s">
        <v>3682</v>
      </c>
      <c r="I1936" s="26" t="s">
        <v>30</v>
      </c>
      <c r="J1936" s="37" t="s">
        <v>4031</v>
      </c>
      <c r="K1936" s="19">
        <v>43774</v>
      </c>
      <c r="L1936" s="19">
        <v>44681</v>
      </c>
      <c r="M1936" s="27" t="s">
        <v>48</v>
      </c>
      <c r="N1936" s="27" t="s">
        <v>4384</v>
      </c>
      <c r="O1936" s="26" t="s">
        <v>34</v>
      </c>
      <c r="P1936" s="26" t="s">
        <v>127</v>
      </c>
      <c r="Q1936" s="26" t="s">
        <v>250</v>
      </c>
      <c r="R1936" s="26">
        <v>2019</v>
      </c>
      <c r="S1936" s="22">
        <v>449500</v>
      </c>
      <c r="T1936" s="27" t="s">
        <v>49</v>
      </c>
      <c r="U1936" s="27" t="s">
        <v>50</v>
      </c>
      <c r="V1936" s="27">
        <v>1</v>
      </c>
    </row>
    <row r="1937" spans="1:22" s="1" customFormat="1" ht="25.25" customHeight="1">
      <c r="A1937" s="26" t="s">
        <v>5833</v>
      </c>
      <c r="B1937" s="26" t="s">
        <v>23</v>
      </c>
      <c r="C1937" s="26" t="s">
        <v>24</v>
      </c>
      <c r="D1937" s="27" t="s">
        <v>5834</v>
      </c>
      <c r="E1937" s="20" t="s">
        <v>5835</v>
      </c>
      <c r="F1937" s="26" t="s">
        <v>482</v>
      </c>
      <c r="G1937" s="27" t="s">
        <v>247</v>
      </c>
      <c r="H1937" s="38" t="s">
        <v>3682</v>
      </c>
      <c r="I1937" s="26" t="s">
        <v>30</v>
      </c>
      <c r="J1937" s="37" t="s">
        <v>4031</v>
      </c>
      <c r="K1937" s="19">
        <v>43524</v>
      </c>
      <c r="L1937" s="19">
        <v>44681</v>
      </c>
      <c r="M1937" s="27" t="s">
        <v>48</v>
      </c>
      <c r="N1937" s="27" t="s">
        <v>4384</v>
      </c>
      <c r="O1937" s="26" t="s">
        <v>34</v>
      </c>
      <c r="P1937" s="26" t="s">
        <v>127</v>
      </c>
      <c r="Q1937" s="26" t="s">
        <v>250</v>
      </c>
      <c r="R1937" s="26">
        <v>2019</v>
      </c>
      <c r="S1937" s="22">
        <v>449500</v>
      </c>
      <c r="T1937" s="27" t="s">
        <v>49</v>
      </c>
      <c r="U1937" s="27" t="s">
        <v>50</v>
      </c>
      <c r="V1937" s="27">
        <v>1</v>
      </c>
    </row>
    <row r="1938" spans="1:22" s="1" customFormat="1" ht="25.25" customHeight="1">
      <c r="A1938" s="26" t="s">
        <v>5836</v>
      </c>
      <c r="B1938" s="26" t="s">
        <v>23</v>
      </c>
      <c r="C1938" s="26" t="s">
        <v>24</v>
      </c>
      <c r="D1938" s="26" t="s">
        <v>5837</v>
      </c>
      <c r="E1938" s="30" t="s">
        <v>5838</v>
      </c>
      <c r="F1938" s="26" t="s">
        <v>482</v>
      </c>
      <c r="G1938" s="26" t="s">
        <v>247</v>
      </c>
      <c r="H1938" s="37" t="s">
        <v>3682</v>
      </c>
      <c r="I1938" s="26" t="s">
        <v>30</v>
      </c>
      <c r="J1938" s="37" t="s">
        <v>4031</v>
      </c>
      <c r="K1938" s="19">
        <v>43790</v>
      </c>
      <c r="L1938" s="19">
        <v>44681</v>
      </c>
      <c r="M1938" s="26" t="s">
        <v>48</v>
      </c>
      <c r="N1938" s="26" t="s">
        <v>2726</v>
      </c>
      <c r="O1938" s="26" t="s">
        <v>34</v>
      </c>
      <c r="P1938" s="26" t="s">
        <v>127</v>
      </c>
      <c r="Q1938" s="26" t="s">
        <v>250</v>
      </c>
      <c r="R1938" s="26">
        <v>2019</v>
      </c>
      <c r="S1938" s="22">
        <v>449500</v>
      </c>
      <c r="T1938" s="26" t="s">
        <v>49</v>
      </c>
      <c r="U1938" s="26" t="s">
        <v>50</v>
      </c>
      <c r="V1938" s="27">
        <v>1</v>
      </c>
    </row>
    <row r="1939" spans="1:22" s="1" customFormat="1" ht="25.25" customHeight="1">
      <c r="A1939" s="26" t="s">
        <v>5839</v>
      </c>
      <c r="B1939" s="26" t="s">
        <v>23</v>
      </c>
      <c r="C1939" s="26" t="s">
        <v>24</v>
      </c>
      <c r="D1939" s="26" t="s">
        <v>32</v>
      </c>
      <c r="E1939" s="30" t="s">
        <v>32</v>
      </c>
      <c r="F1939" s="28" t="s">
        <v>246</v>
      </c>
      <c r="G1939" s="27" t="s">
        <v>247</v>
      </c>
      <c r="H1939" s="38" t="s">
        <v>3682</v>
      </c>
      <c r="I1939" s="26" t="s">
        <v>30</v>
      </c>
      <c r="J1939" s="37" t="s">
        <v>4031</v>
      </c>
      <c r="K1939" s="19">
        <v>43803</v>
      </c>
      <c r="L1939" s="19">
        <v>44681</v>
      </c>
      <c r="M1939" s="27" t="s">
        <v>48</v>
      </c>
      <c r="N1939" s="27" t="s">
        <v>4544</v>
      </c>
      <c r="O1939" s="26" t="s">
        <v>34</v>
      </c>
      <c r="P1939" s="26" t="s">
        <v>127</v>
      </c>
      <c r="Q1939" s="26" t="s">
        <v>250</v>
      </c>
      <c r="R1939" s="26">
        <v>2019</v>
      </c>
      <c r="S1939" s="22">
        <v>449500</v>
      </c>
      <c r="T1939" s="26" t="s">
        <v>49</v>
      </c>
      <c r="U1939" s="26" t="s">
        <v>50</v>
      </c>
      <c r="V1939" s="27">
        <v>1</v>
      </c>
    </row>
    <row r="1940" spans="1:22" s="1" customFormat="1" ht="25.25" customHeight="1">
      <c r="A1940" s="26" t="s">
        <v>5840</v>
      </c>
      <c r="B1940" s="26" t="s">
        <v>23</v>
      </c>
      <c r="C1940" s="26" t="s">
        <v>24</v>
      </c>
      <c r="D1940" s="27" t="s">
        <v>5841</v>
      </c>
      <c r="E1940" s="20" t="s">
        <v>5842</v>
      </c>
      <c r="F1940" s="26" t="s">
        <v>482</v>
      </c>
      <c r="G1940" s="27" t="s">
        <v>247</v>
      </c>
      <c r="H1940" s="38" t="s">
        <v>3682</v>
      </c>
      <c r="I1940" s="26" t="s">
        <v>30</v>
      </c>
      <c r="J1940" s="37" t="s">
        <v>4031</v>
      </c>
      <c r="K1940" s="19">
        <v>43774</v>
      </c>
      <c r="L1940" s="19">
        <v>44681</v>
      </c>
      <c r="M1940" s="27" t="s">
        <v>48</v>
      </c>
      <c r="N1940" s="27" t="s">
        <v>4384</v>
      </c>
      <c r="O1940" s="26" t="s">
        <v>34</v>
      </c>
      <c r="P1940" s="26" t="s">
        <v>127</v>
      </c>
      <c r="Q1940" s="26" t="s">
        <v>250</v>
      </c>
      <c r="R1940" s="26">
        <v>2019</v>
      </c>
      <c r="S1940" s="22">
        <v>449500</v>
      </c>
      <c r="T1940" s="27" t="s">
        <v>49</v>
      </c>
      <c r="U1940" s="27" t="s">
        <v>50</v>
      </c>
      <c r="V1940" s="27">
        <v>1</v>
      </c>
    </row>
    <row r="1941" spans="1:22" s="1" customFormat="1" ht="25.25" customHeight="1">
      <c r="A1941" s="26" t="s">
        <v>8256</v>
      </c>
      <c r="B1941" s="26" t="s">
        <v>23</v>
      </c>
      <c r="C1941" s="26" t="s">
        <v>24</v>
      </c>
      <c r="D1941" s="27" t="s">
        <v>8257</v>
      </c>
      <c r="E1941" s="20" t="s">
        <v>8258</v>
      </c>
      <c r="F1941" s="26" t="s">
        <v>482</v>
      </c>
      <c r="G1941" s="27" t="s">
        <v>247</v>
      </c>
      <c r="H1941" s="38" t="s">
        <v>3682</v>
      </c>
      <c r="I1941" s="26" t="s">
        <v>30</v>
      </c>
      <c r="J1941" s="37" t="s">
        <v>4031</v>
      </c>
      <c r="K1941" s="19">
        <v>43774</v>
      </c>
      <c r="L1941" s="19">
        <v>44681</v>
      </c>
      <c r="M1941" s="27" t="s">
        <v>48</v>
      </c>
      <c r="N1941" s="27" t="s">
        <v>32</v>
      </c>
      <c r="O1941" s="26" t="s">
        <v>34</v>
      </c>
      <c r="P1941" s="26" t="s">
        <v>127</v>
      </c>
      <c r="Q1941" s="26" t="s">
        <v>250</v>
      </c>
      <c r="R1941" s="26">
        <v>2019</v>
      </c>
      <c r="S1941" s="22">
        <v>449500</v>
      </c>
      <c r="T1941" s="27" t="s">
        <v>49</v>
      </c>
      <c r="U1941" s="27" t="s">
        <v>50</v>
      </c>
      <c r="V1941" s="27">
        <v>1</v>
      </c>
    </row>
    <row r="1942" spans="1:22" s="1" customFormat="1" ht="25.25" customHeight="1">
      <c r="A1942" s="31" t="s">
        <v>5843</v>
      </c>
      <c r="B1942" s="31" t="s">
        <v>23</v>
      </c>
      <c r="C1942" s="31" t="s">
        <v>24</v>
      </c>
      <c r="D1942" s="36" t="s">
        <v>5844</v>
      </c>
      <c r="E1942" s="11" t="s">
        <v>5845</v>
      </c>
      <c r="F1942" s="83" t="s">
        <v>246</v>
      </c>
      <c r="G1942" s="32" t="s">
        <v>247</v>
      </c>
      <c r="H1942" s="42" t="s">
        <v>3682</v>
      </c>
      <c r="I1942" s="31" t="s">
        <v>30</v>
      </c>
      <c r="J1942" s="41" t="s">
        <v>4031</v>
      </c>
      <c r="K1942" s="9">
        <v>43857</v>
      </c>
      <c r="L1942" s="19">
        <v>44681</v>
      </c>
      <c r="M1942" s="32" t="s">
        <v>48</v>
      </c>
      <c r="N1942" s="32" t="s">
        <v>965</v>
      </c>
      <c r="O1942" s="31" t="s">
        <v>34</v>
      </c>
      <c r="P1942" s="31" t="s">
        <v>127</v>
      </c>
      <c r="Q1942" s="31" t="s">
        <v>250</v>
      </c>
      <c r="R1942" s="31">
        <v>2019</v>
      </c>
      <c r="S1942" s="16">
        <v>449500</v>
      </c>
      <c r="T1942" s="31" t="s">
        <v>49</v>
      </c>
      <c r="U1942" s="33" t="s">
        <v>50</v>
      </c>
      <c r="V1942" s="27">
        <v>1</v>
      </c>
    </row>
    <row r="1943" spans="1:22" s="1" customFormat="1" ht="25.25" customHeight="1">
      <c r="A1943" s="26" t="s">
        <v>5846</v>
      </c>
      <c r="B1943" s="26" t="s">
        <v>23</v>
      </c>
      <c r="C1943" s="26" t="s">
        <v>24</v>
      </c>
      <c r="D1943" s="27" t="s">
        <v>5847</v>
      </c>
      <c r="E1943" s="20" t="s">
        <v>5848</v>
      </c>
      <c r="F1943" s="26" t="s">
        <v>482</v>
      </c>
      <c r="G1943" s="27" t="s">
        <v>247</v>
      </c>
      <c r="H1943" s="38" t="s">
        <v>3682</v>
      </c>
      <c r="I1943" s="26" t="s">
        <v>30</v>
      </c>
      <c r="J1943" s="37" t="s">
        <v>4031</v>
      </c>
      <c r="K1943" s="19">
        <v>43768</v>
      </c>
      <c r="L1943" s="19">
        <v>44681</v>
      </c>
      <c r="M1943" s="27" t="s">
        <v>48</v>
      </c>
      <c r="N1943" s="27" t="s">
        <v>4486</v>
      </c>
      <c r="O1943" s="26" t="s">
        <v>34</v>
      </c>
      <c r="P1943" s="26" t="s">
        <v>127</v>
      </c>
      <c r="Q1943" s="26" t="s">
        <v>250</v>
      </c>
      <c r="R1943" s="26">
        <v>2019</v>
      </c>
      <c r="S1943" s="22">
        <v>449500</v>
      </c>
      <c r="T1943" s="27" t="s">
        <v>49</v>
      </c>
      <c r="U1943" s="27" t="s">
        <v>50</v>
      </c>
      <c r="V1943" s="27">
        <v>1</v>
      </c>
    </row>
    <row r="1944" spans="1:22" s="1" customFormat="1" ht="25.25" customHeight="1">
      <c r="A1944" s="26" t="s">
        <v>5849</v>
      </c>
      <c r="B1944" s="26" t="s">
        <v>23</v>
      </c>
      <c r="C1944" s="26" t="s">
        <v>24</v>
      </c>
      <c r="D1944" s="27" t="s">
        <v>5850</v>
      </c>
      <c r="E1944" s="20" t="s">
        <v>5851</v>
      </c>
      <c r="F1944" s="26" t="s">
        <v>482</v>
      </c>
      <c r="G1944" s="27" t="s">
        <v>247</v>
      </c>
      <c r="H1944" s="38" t="s">
        <v>3682</v>
      </c>
      <c r="I1944" s="26" t="s">
        <v>30</v>
      </c>
      <c r="J1944" s="37" t="s">
        <v>4031</v>
      </c>
      <c r="K1944" s="19">
        <v>43775</v>
      </c>
      <c r="L1944" s="19">
        <v>44681</v>
      </c>
      <c r="M1944" s="27" t="s">
        <v>48</v>
      </c>
      <c r="N1944" s="27" t="s">
        <v>4486</v>
      </c>
      <c r="O1944" s="26" t="s">
        <v>34</v>
      </c>
      <c r="P1944" s="26" t="s">
        <v>127</v>
      </c>
      <c r="Q1944" s="26" t="s">
        <v>250</v>
      </c>
      <c r="R1944" s="26">
        <v>2019</v>
      </c>
      <c r="S1944" s="22">
        <v>449500</v>
      </c>
      <c r="T1944" s="27" t="s">
        <v>49</v>
      </c>
      <c r="U1944" s="27" t="s">
        <v>50</v>
      </c>
      <c r="V1944" s="27">
        <v>1</v>
      </c>
    </row>
    <row r="1945" spans="1:22" ht="25.25" customHeight="1">
      <c r="A1945" s="26" t="s">
        <v>5852</v>
      </c>
      <c r="B1945" s="26" t="s">
        <v>23</v>
      </c>
      <c r="C1945" s="26" t="s">
        <v>24</v>
      </c>
      <c r="D1945" s="27" t="s">
        <v>5853</v>
      </c>
      <c r="E1945" s="20" t="s">
        <v>5854</v>
      </c>
      <c r="F1945" s="26" t="s">
        <v>482</v>
      </c>
      <c r="G1945" s="27" t="s">
        <v>247</v>
      </c>
      <c r="H1945" s="38" t="s">
        <v>3682</v>
      </c>
      <c r="I1945" s="26" t="s">
        <v>30</v>
      </c>
      <c r="J1945" s="37" t="s">
        <v>4031</v>
      </c>
      <c r="K1945" s="19">
        <v>43776</v>
      </c>
      <c r="L1945" s="19">
        <v>44681</v>
      </c>
      <c r="M1945" s="27" t="s">
        <v>48</v>
      </c>
      <c r="N1945" s="27" t="s">
        <v>4486</v>
      </c>
      <c r="O1945" s="26" t="s">
        <v>34</v>
      </c>
      <c r="P1945" s="26" t="s">
        <v>127</v>
      </c>
      <c r="Q1945" s="26" t="s">
        <v>250</v>
      </c>
      <c r="R1945" s="26">
        <v>2019</v>
      </c>
      <c r="S1945" s="22">
        <v>449500</v>
      </c>
      <c r="T1945" s="27" t="s">
        <v>49</v>
      </c>
      <c r="U1945" s="27" t="s">
        <v>50</v>
      </c>
      <c r="V1945" s="27">
        <v>1</v>
      </c>
    </row>
    <row r="1946" spans="1:22" ht="25.25" customHeight="1">
      <c r="A1946" s="26" t="s">
        <v>5855</v>
      </c>
      <c r="B1946" s="26" t="s">
        <v>23</v>
      </c>
      <c r="C1946" s="26" t="s">
        <v>24</v>
      </c>
      <c r="D1946" s="27" t="s">
        <v>5856</v>
      </c>
      <c r="E1946" s="20" t="s">
        <v>5857</v>
      </c>
      <c r="F1946" s="26" t="s">
        <v>482</v>
      </c>
      <c r="G1946" s="27" t="s">
        <v>247</v>
      </c>
      <c r="H1946" s="38" t="s">
        <v>3682</v>
      </c>
      <c r="I1946" s="26" t="s">
        <v>30</v>
      </c>
      <c r="J1946" s="37" t="s">
        <v>4031</v>
      </c>
      <c r="K1946" s="19">
        <v>43774</v>
      </c>
      <c r="L1946" s="19">
        <v>44681</v>
      </c>
      <c r="M1946" s="27" t="s">
        <v>48</v>
      </c>
      <c r="N1946" s="27" t="s">
        <v>4384</v>
      </c>
      <c r="O1946" s="26" t="s">
        <v>34</v>
      </c>
      <c r="P1946" s="26" t="s">
        <v>127</v>
      </c>
      <c r="Q1946" s="26" t="s">
        <v>250</v>
      </c>
      <c r="R1946" s="26">
        <v>2019</v>
      </c>
      <c r="S1946" s="22">
        <v>449500</v>
      </c>
      <c r="T1946" s="27" t="s">
        <v>49</v>
      </c>
      <c r="U1946" s="27" t="s">
        <v>50</v>
      </c>
      <c r="V1946" s="27">
        <v>1</v>
      </c>
    </row>
    <row r="1947" spans="1:22" ht="25.25" customHeight="1">
      <c r="A1947" s="26" t="s">
        <v>5858</v>
      </c>
      <c r="B1947" s="26" t="s">
        <v>23</v>
      </c>
      <c r="C1947" s="26" t="s">
        <v>24</v>
      </c>
      <c r="D1947" s="26" t="s">
        <v>5859</v>
      </c>
      <c r="E1947" s="30" t="s">
        <v>5860</v>
      </c>
      <c r="F1947" s="26" t="s">
        <v>482</v>
      </c>
      <c r="G1947" s="26" t="s">
        <v>247</v>
      </c>
      <c r="H1947" s="37" t="s">
        <v>3682</v>
      </c>
      <c r="I1947" s="26" t="s">
        <v>30</v>
      </c>
      <c r="J1947" s="37" t="s">
        <v>4031</v>
      </c>
      <c r="K1947" s="19">
        <v>43790</v>
      </c>
      <c r="L1947" s="19">
        <v>44681</v>
      </c>
      <c r="M1947" s="26" t="s">
        <v>48</v>
      </c>
      <c r="N1947" s="26" t="s">
        <v>2726</v>
      </c>
      <c r="O1947" s="26" t="s">
        <v>34</v>
      </c>
      <c r="P1947" s="26" t="s">
        <v>127</v>
      </c>
      <c r="Q1947" s="26" t="s">
        <v>250</v>
      </c>
      <c r="R1947" s="26">
        <v>2019</v>
      </c>
      <c r="S1947" s="22">
        <v>449500</v>
      </c>
      <c r="T1947" s="26" t="s">
        <v>49</v>
      </c>
      <c r="U1947" s="26" t="s">
        <v>50</v>
      </c>
      <c r="V1947" s="27">
        <v>1</v>
      </c>
    </row>
    <row r="1948" spans="1:22" ht="25.25" customHeight="1">
      <c r="A1948" s="26" t="s">
        <v>5861</v>
      </c>
      <c r="B1948" s="26" t="s">
        <v>23</v>
      </c>
      <c r="C1948" s="26" t="s">
        <v>24</v>
      </c>
      <c r="D1948" s="27" t="s">
        <v>5862</v>
      </c>
      <c r="E1948" s="20" t="s">
        <v>5863</v>
      </c>
      <c r="F1948" s="26" t="s">
        <v>482</v>
      </c>
      <c r="G1948" s="27" t="s">
        <v>247</v>
      </c>
      <c r="H1948" s="38" t="s">
        <v>3682</v>
      </c>
      <c r="I1948" s="26" t="s">
        <v>30</v>
      </c>
      <c r="J1948" s="37" t="s">
        <v>4031</v>
      </c>
      <c r="K1948" s="19">
        <v>43524</v>
      </c>
      <c r="L1948" s="19">
        <v>44681</v>
      </c>
      <c r="M1948" s="27" t="s">
        <v>48</v>
      </c>
      <c r="N1948" s="27" t="s">
        <v>4384</v>
      </c>
      <c r="O1948" s="26" t="s">
        <v>34</v>
      </c>
      <c r="P1948" s="26" t="s">
        <v>127</v>
      </c>
      <c r="Q1948" s="26" t="s">
        <v>250</v>
      </c>
      <c r="R1948" s="26">
        <v>2019</v>
      </c>
      <c r="S1948" s="22">
        <v>449500</v>
      </c>
      <c r="T1948" s="27" t="s">
        <v>49</v>
      </c>
      <c r="U1948" s="27" t="s">
        <v>50</v>
      </c>
      <c r="V1948" s="27">
        <v>1</v>
      </c>
    </row>
    <row r="1949" spans="1:22" ht="25.25" customHeight="1">
      <c r="A1949" s="26" t="s">
        <v>5864</v>
      </c>
      <c r="B1949" s="26" t="s">
        <v>23</v>
      </c>
      <c r="C1949" s="26" t="s">
        <v>24</v>
      </c>
      <c r="D1949" s="27" t="s">
        <v>5865</v>
      </c>
      <c r="E1949" s="20" t="s">
        <v>5866</v>
      </c>
      <c r="F1949" s="26" t="s">
        <v>482</v>
      </c>
      <c r="G1949" s="27" t="s">
        <v>247</v>
      </c>
      <c r="H1949" s="38" t="s">
        <v>3682</v>
      </c>
      <c r="I1949" s="26" t="s">
        <v>30</v>
      </c>
      <c r="J1949" s="37" t="s">
        <v>4031</v>
      </c>
      <c r="K1949" s="19">
        <v>43775</v>
      </c>
      <c r="L1949" s="19">
        <v>44681</v>
      </c>
      <c r="M1949" s="27" t="s">
        <v>48</v>
      </c>
      <c r="N1949" s="27" t="s">
        <v>4486</v>
      </c>
      <c r="O1949" s="26" t="s">
        <v>34</v>
      </c>
      <c r="P1949" s="26" t="s">
        <v>127</v>
      </c>
      <c r="Q1949" s="26" t="s">
        <v>250</v>
      </c>
      <c r="R1949" s="26">
        <v>2019</v>
      </c>
      <c r="S1949" s="22">
        <v>449500</v>
      </c>
      <c r="T1949" s="27" t="s">
        <v>49</v>
      </c>
      <c r="U1949" s="27" t="s">
        <v>50</v>
      </c>
      <c r="V1949" s="27">
        <v>1</v>
      </c>
    </row>
    <row r="1950" spans="1:22" ht="25.25" customHeight="1">
      <c r="A1950" s="26" t="s">
        <v>5867</v>
      </c>
      <c r="B1950" s="26" t="s">
        <v>23</v>
      </c>
      <c r="C1950" s="26" t="s">
        <v>24</v>
      </c>
      <c r="D1950" s="27" t="s">
        <v>5868</v>
      </c>
      <c r="E1950" s="20" t="s">
        <v>5869</v>
      </c>
      <c r="F1950" s="26" t="s">
        <v>482</v>
      </c>
      <c r="G1950" s="27" t="s">
        <v>247</v>
      </c>
      <c r="H1950" s="38" t="s">
        <v>3682</v>
      </c>
      <c r="I1950" s="26" t="s">
        <v>30</v>
      </c>
      <c r="J1950" s="37" t="s">
        <v>4031</v>
      </c>
      <c r="K1950" s="19">
        <v>43775</v>
      </c>
      <c r="L1950" s="19">
        <v>44681</v>
      </c>
      <c r="M1950" s="27" t="s">
        <v>48</v>
      </c>
      <c r="N1950" s="27" t="s">
        <v>5158</v>
      </c>
      <c r="O1950" s="26" t="s">
        <v>34</v>
      </c>
      <c r="P1950" s="26" t="s">
        <v>127</v>
      </c>
      <c r="Q1950" s="26" t="s">
        <v>250</v>
      </c>
      <c r="R1950" s="26">
        <v>2019</v>
      </c>
      <c r="S1950" s="117">
        <v>449500</v>
      </c>
      <c r="T1950" s="27" t="s">
        <v>49</v>
      </c>
      <c r="U1950" s="27" t="s">
        <v>50</v>
      </c>
      <c r="V1950" s="27">
        <v>1</v>
      </c>
    </row>
    <row r="1951" spans="1:22" ht="25.25" customHeight="1">
      <c r="A1951" s="26" t="s">
        <v>5870</v>
      </c>
      <c r="B1951" s="26" t="s">
        <v>23</v>
      </c>
      <c r="C1951" s="26" t="s">
        <v>24</v>
      </c>
      <c r="D1951" s="27" t="s">
        <v>5871</v>
      </c>
      <c r="E1951" s="20" t="s">
        <v>5872</v>
      </c>
      <c r="F1951" s="26" t="s">
        <v>482</v>
      </c>
      <c r="G1951" s="27" t="s">
        <v>247</v>
      </c>
      <c r="H1951" s="38" t="s">
        <v>3682</v>
      </c>
      <c r="I1951" s="26" t="s">
        <v>30</v>
      </c>
      <c r="J1951" s="37" t="s">
        <v>4031</v>
      </c>
      <c r="K1951" s="19">
        <v>43774</v>
      </c>
      <c r="L1951" s="19">
        <v>44681</v>
      </c>
      <c r="M1951" s="27" t="s">
        <v>48</v>
      </c>
      <c r="N1951" s="27" t="s">
        <v>5158</v>
      </c>
      <c r="O1951" s="26" t="s">
        <v>34</v>
      </c>
      <c r="P1951" s="26" t="s">
        <v>127</v>
      </c>
      <c r="Q1951" s="26" t="s">
        <v>250</v>
      </c>
      <c r="R1951" s="26">
        <v>2019</v>
      </c>
      <c r="S1951" s="117">
        <v>449500</v>
      </c>
      <c r="T1951" s="27" t="s">
        <v>49</v>
      </c>
      <c r="U1951" s="27" t="s">
        <v>50</v>
      </c>
      <c r="V1951" s="27">
        <v>1</v>
      </c>
    </row>
    <row r="1952" spans="1:22" ht="25.25" customHeight="1">
      <c r="A1952" s="26" t="s">
        <v>5873</v>
      </c>
      <c r="B1952" s="26" t="s">
        <v>23</v>
      </c>
      <c r="C1952" s="26" t="s">
        <v>24</v>
      </c>
      <c r="D1952" s="27" t="s">
        <v>5874</v>
      </c>
      <c r="E1952" s="20" t="s">
        <v>5875</v>
      </c>
      <c r="F1952" s="26" t="s">
        <v>482</v>
      </c>
      <c r="G1952" s="27" t="s">
        <v>247</v>
      </c>
      <c r="H1952" s="38" t="s">
        <v>3682</v>
      </c>
      <c r="I1952" s="26" t="s">
        <v>30</v>
      </c>
      <c r="J1952" s="37" t="s">
        <v>4031</v>
      </c>
      <c r="K1952" s="19">
        <v>43774</v>
      </c>
      <c r="L1952" s="19">
        <v>44681</v>
      </c>
      <c r="M1952" s="27" t="s">
        <v>48</v>
      </c>
      <c r="N1952" s="27" t="s">
        <v>4384</v>
      </c>
      <c r="O1952" s="26" t="s">
        <v>34</v>
      </c>
      <c r="P1952" s="26" t="s">
        <v>127</v>
      </c>
      <c r="Q1952" s="26" t="s">
        <v>250</v>
      </c>
      <c r="R1952" s="26">
        <v>2019</v>
      </c>
      <c r="S1952" s="22">
        <v>449500</v>
      </c>
      <c r="T1952" s="27" t="s">
        <v>49</v>
      </c>
      <c r="U1952" s="27" t="s">
        <v>50</v>
      </c>
      <c r="V1952" s="27">
        <v>1</v>
      </c>
    </row>
    <row r="1953" spans="1:16148" ht="25.25" customHeight="1">
      <c r="A1953" s="26" t="s">
        <v>5876</v>
      </c>
      <c r="B1953" s="26" t="s">
        <v>23</v>
      </c>
      <c r="C1953" s="26" t="s">
        <v>24</v>
      </c>
      <c r="D1953" s="27" t="s">
        <v>5877</v>
      </c>
      <c r="E1953" s="20" t="s">
        <v>5878</v>
      </c>
      <c r="F1953" s="26" t="s">
        <v>482</v>
      </c>
      <c r="G1953" s="27" t="s">
        <v>247</v>
      </c>
      <c r="H1953" s="38" t="s">
        <v>3682</v>
      </c>
      <c r="I1953" s="26" t="s">
        <v>30</v>
      </c>
      <c r="J1953" s="37" t="s">
        <v>4031</v>
      </c>
      <c r="K1953" s="19">
        <v>43524</v>
      </c>
      <c r="L1953" s="19">
        <v>44681</v>
      </c>
      <c r="M1953" s="27" t="s">
        <v>48</v>
      </c>
      <c r="N1953" s="27" t="s">
        <v>4384</v>
      </c>
      <c r="O1953" s="26" t="s">
        <v>34</v>
      </c>
      <c r="P1953" s="26" t="s">
        <v>127</v>
      </c>
      <c r="Q1953" s="26" t="s">
        <v>250</v>
      </c>
      <c r="R1953" s="26">
        <v>2019</v>
      </c>
      <c r="S1953" s="22">
        <v>449500</v>
      </c>
      <c r="T1953" s="27" t="s">
        <v>49</v>
      </c>
      <c r="U1953" s="27" t="s">
        <v>50</v>
      </c>
      <c r="V1953" s="27">
        <v>1</v>
      </c>
    </row>
    <row r="1954" spans="1:16148" ht="25.25" customHeight="1">
      <c r="A1954" s="26" t="s">
        <v>5879</v>
      </c>
      <c r="B1954" s="26" t="s">
        <v>23</v>
      </c>
      <c r="C1954" s="26" t="s">
        <v>24</v>
      </c>
      <c r="D1954" s="27" t="s">
        <v>5880</v>
      </c>
      <c r="E1954" s="20" t="s">
        <v>5881</v>
      </c>
      <c r="F1954" s="26" t="s">
        <v>482</v>
      </c>
      <c r="G1954" s="27" t="s">
        <v>247</v>
      </c>
      <c r="H1954" s="38" t="s">
        <v>3682</v>
      </c>
      <c r="I1954" s="26" t="s">
        <v>30</v>
      </c>
      <c r="J1954" s="37" t="s">
        <v>4031</v>
      </c>
      <c r="K1954" s="19">
        <v>43775</v>
      </c>
      <c r="L1954" s="19">
        <v>44681</v>
      </c>
      <c r="M1954" s="27" t="s">
        <v>48</v>
      </c>
      <c r="N1954" s="27" t="s">
        <v>4486</v>
      </c>
      <c r="O1954" s="26" t="s">
        <v>34</v>
      </c>
      <c r="P1954" s="26" t="s">
        <v>127</v>
      </c>
      <c r="Q1954" s="26" t="s">
        <v>250</v>
      </c>
      <c r="R1954" s="26">
        <v>2019</v>
      </c>
      <c r="S1954" s="22">
        <v>449500</v>
      </c>
      <c r="T1954" s="27" t="s">
        <v>49</v>
      </c>
      <c r="U1954" s="27" t="s">
        <v>50</v>
      </c>
      <c r="V1954" s="27">
        <v>1</v>
      </c>
    </row>
    <row r="1955" spans="1:16148" ht="25.25" customHeight="1">
      <c r="A1955" s="26" t="s">
        <v>5882</v>
      </c>
      <c r="B1955" s="26" t="s">
        <v>23</v>
      </c>
      <c r="C1955" s="26" t="s">
        <v>24</v>
      </c>
      <c r="D1955" s="27" t="s">
        <v>5883</v>
      </c>
      <c r="E1955" s="20" t="s">
        <v>5884</v>
      </c>
      <c r="F1955" s="26" t="s">
        <v>482</v>
      </c>
      <c r="G1955" s="27" t="s">
        <v>247</v>
      </c>
      <c r="H1955" s="38" t="s">
        <v>3682</v>
      </c>
      <c r="I1955" s="26" t="s">
        <v>30</v>
      </c>
      <c r="J1955" s="37" t="s">
        <v>4031</v>
      </c>
      <c r="K1955" s="19">
        <v>43776</v>
      </c>
      <c r="L1955" s="19">
        <v>44681</v>
      </c>
      <c r="M1955" s="27" t="s">
        <v>48</v>
      </c>
      <c r="N1955" s="27" t="s">
        <v>4486</v>
      </c>
      <c r="O1955" s="26" t="s">
        <v>34</v>
      </c>
      <c r="P1955" s="26" t="s">
        <v>127</v>
      </c>
      <c r="Q1955" s="26" t="s">
        <v>250</v>
      </c>
      <c r="R1955" s="26">
        <v>2019</v>
      </c>
      <c r="S1955" s="22">
        <v>449500</v>
      </c>
      <c r="T1955" s="27" t="s">
        <v>49</v>
      </c>
      <c r="U1955" s="27" t="s">
        <v>50</v>
      </c>
      <c r="V1955" s="27">
        <v>1</v>
      </c>
    </row>
    <row r="1956" spans="1:16148" ht="25.25" customHeight="1">
      <c r="A1956" s="26" t="s">
        <v>5885</v>
      </c>
      <c r="B1956" s="26" t="s">
        <v>23</v>
      </c>
      <c r="C1956" s="26" t="s">
        <v>24</v>
      </c>
      <c r="D1956" s="27" t="s">
        <v>5886</v>
      </c>
      <c r="E1956" s="20" t="s">
        <v>5887</v>
      </c>
      <c r="F1956" s="26" t="s">
        <v>482</v>
      </c>
      <c r="G1956" s="27" t="s">
        <v>247</v>
      </c>
      <c r="H1956" s="38" t="s">
        <v>3682</v>
      </c>
      <c r="I1956" s="26" t="s">
        <v>30</v>
      </c>
      <c r="J1956" s="37" t="s">
        <v>4031</v>
      </c>
      <c r="K1956" s="19">
        <v>43774</v>
      </c>
      <c r="L1956" s="19">
        <v>44681</v>
      </c>
      <c r="M1956" s="27" t="s">
        <v>48</v>
      </c>
      <c r="N1956" s="27" t="s">
        <v>5158</v>
      </c>
      <c r="O1956" s="26" t="s">
        <v>34</v>
      </c>
      <c r="P1956" s="26" t="s">
        <v>127</v>
      </c>
      <c r="Q1956" s="26" t="s">
        <v>250</v>
      </c>
      <c r="R1956" s="26">
        <v>2019</v>
      </c>
      <c r="S1956" s="117">
        <v>449500</v>
      </c>
      <c r="T1956" s="27" t="s">
        <v>49</v>
      </c>
      <c r="U1956" s="27" t="s">
        <v>50</v>
      </c>
      <c r="V1956" s="27">
        <v>1</v>
      </c>
    </row>
    <row r="1957" spans="1:16148" ht="25.25" customHeight="1">
      <c r="A1957" s="26" t="s">
        <v>5888</v>
      </c>
      <c r="B1957" s="26" t="s">
        <v>23</v>
      </c>
      <c r="C1957" s="26" t="s">
        <v>24</v>
      </c>
      <c r="D1957" s="27" t="s">
        <v>5889</v>
      </c>
      <c r="E1957" s="20" t="s">
        <v>5890</v>
      </c>
      <c r="F1957" s="26" t="s">
        <v>482</v>
      </c>
      <c r="G1957" s="27" t="s">
        <v>247</v>
      </c>
      <c r="H1957" s="38" t="s">
        <v>3682</v>
      </c>
      <c r="I1957" s="26" t="s">
        <v>30</v>
      </c>
      <c r="J1957" s="37" t="s">
        <v>4031</v>
      </c>
      <c r="K1957" s="19">
        <v>43524</v>
      </c>
      <c r="L1957" s="19">
        <v>44681</v>
      </c>
      <c r="M1957" s="27" t="s">
        <v>48</v>
      </c>
      <c r="N1957" s="27" t="s">
        <v>4384</v>
      </c>
      <c r="O1957" s="26" t="s">
        <v>34</v>
      </c>
      <c r="P1957" s="26" t="s">
        <v>127</v>
      </c>
      <c r="Q1957" s="26" t="s">
        <v>250</v>
      </c>
      <c r="R1957" s="26">
        <v>2019</v>
      </c>
      <c r="S1957" s="22">
        <v>449500</v>
      </c>
      <c r="T1957" s="27" t="s">
        <v>49</v>
      </c>
      <c r="U1957" s="27" t="s">
        <v>50</v>
      </c>
      <c r="V1957" s="27">
        <v>1</v>
      </c>
    </row>
    <row r="1958" spans="1:16148" ht="25.25" customHeight="1">
      <c r="A1958" s="31" t="s">
        <v>5891</v>
      </c>
      <c r="B1958" s="31" t="s">
        <v>23</v>
      </c>
      <c r="C1958" s="31" t="s">
        <v>24</v>
      </c>
      <c r="D1958" s="26" t="s">
        <v>5892</v>
      </c>
      <c r="E1958" s="14" t="s">
        <v>32</v>
      </c>
      <c r="F1958" s="31" t="s">
        <v>121</v>
      </c>
      <c r="G1958" s="31" t="s">
        <v>640</v>
      </c>
      <c r="H1958" s="31" t="s">
        <v>273</v>
      </c>
      <c r="I1958" s="31" t="s">
        <v>116</v>
      </c>
      <c r="J1958" s="41" t="s">
        <v>2583</v>
      </c>
      <c r="K1958" s="6">
        <v>43776</v>
      </c>
      <c r="L1958" s="19">
        <v>44681</v>
      </c>
      <c r="M1958" s="31" t="s">
        <v>48</v>
      </c>
      <c r="N1958" s="32" t="s">
        <v>4544</v>
      </c>
      <c r="O1958" s="31" t="s">
        <v>34</v>
      </c>
      <c r="P1958" s="31" t="s">
        <v>193</v>
      </c>
      <c r="Q1958" s="31" t="s">
        <v>194</v>
      </c>
      <c r="R1958" s="31">
        <v>2019</v>
      </c>
      <c r="S1958" s="17">
        <v>614000</v>
      </c>
      <c r="T1958" s="31" t="s">
        <v>49</v>
      </c>
      <c r="U1958" s="31" t="s">
        <v>50</v>
      </c>
      <c r="V1958" s="27">
        <v>1</v>
      </c>
    </row>
    <row r="1959" spans="1:16148" ht="25.25" customHeight="1">
      <c r="A1959" s="27" t="s">
        <v>5893</v>
      </c>
      <c r="B1959" s="31" t="s">
        <v>23</v>
      </c>
      <c r="C1959" s="31" t="s">
        <v>24</v>
      </c>
      <c r="D1959" s="26" t="s">
        <v>5894</v>
      </c>
      <c r="E1959" s="143" t="s">
        <v>5895</v>
      </c>
      <c r="F1959" s="31" t="s">
        <v>121</v>
      </c>
      <c r="G1959" s="31" t="s">
        <v>640</v>
      </c>
      <c r="H1959" s="31" t="s">
        <v>273</v>
      </c>
      <c r="I1959" s="31" t="s">
        <v>116</v>
      </c>
      <c r="J1959" s="41" t="s">
        <v>2583</v>
      </c>
      <c r="K1959" s="9">
        <v>44097</v>
      </c>
      <c r="L1959" s="19">
        <v>44681</v>
      </c>
      <c r="M1959" s="31" t="s">
        <v>48</v>
      </c>
      <c r="N1959" s="32" t="s">
        <v>32</v>
      </c>
      <c r="O1959" s="31" t="s">
        <v>34</v>
      </c>
      <c r="P1959" s="31" t="s">
        <v>193</v>
      </c>
      <c r="Q1959" s="31" t="s">
        <v>194</v>
      </c>
      <c r="R1959" s="31">
        <v>2019</v>
      </c>
      <c r="S1959" s="111" t="s">
        <v>5896</v>
      </c>
      <c r="T1959" s="31" t="s">
        <v>49</v>
      </c>
      <c r="U1959" s="31" t="s">
        <v>50</v>
      </c>
      <c r="V1959" s="27">
        <v>1</v>
      </c>
    </row>
    <row r="1960" spans="1:16148" ht="25.25" customHeight="1">
      <c r="A1960" s="31" t="s">
        <v>5897</v>
      </c>
      <c r="B1960" s="31" t="s">
        <v>23</v>
      </c>
      <c r="C1960" s="31" t="s">
        <v>24</v>
      </c>
      <c r="D1960" s="36" t="s">
        <v>5898</v>
      </c>
      <c r="E1960" s="11" t="s">
        <v>5899</v>
      </c>
      <c r="F1960" s="33" t="s">
        <v>65</v>
      </c>
      <c r="G1960" s="33" t="s">
        <v>3699</v>
      </c>
      <c r="H1960" s="33" t="s">
        <v>1227</v>
      </c>
      <c r="I1960" s="31" t="s">
        <v>116</v>
      </c>
      <c r="J1960" s="41" t="s">
        <v>4031</v>
      </c>
      <c r="K1960" s="9">
        <v>43811</v>
      </c>
      <c r="L1960" s="19">
        <v>44681</v>
      </c>
      <c r="M1960" s="36" t="s">
        <v>48</v>
      </c>
      <c r="N1960" s="33" t="s">
        <v>4473</v>
      </c>
      <c r="O1960" s="31" t="s">
        <v>56</v>
      </c>
      <c r="P1960" s="31" t="s">
        <v>127</v>
      </c>
      <c r="Q1960" s="31" t="s">
        <v>119</v>
      </c>
      <c r="R1960" s="31">
        <v>2019</v>
      </c>
      <c r="S1960" s="113">
        <v>419281.62</v>
      </c>
      <c r="T1960" s="31" t="s">
        <v>49</v>
      </c>
      <c r="U1960" s="33" t="s">
        <v>50</v>
      </c>
      <c r="V1960" s="27">
        <v>1</v>
      </c>
    </row>
    <row r="1961" spans="1:16148" ht="25.25" customHeight="1">
      <c r="A1961" s="26" t="s">
        <v>7814</v>
      </c>
      <c r="B1961" s="26" t="s">
        <v>23</v>
      </c>
      <c r="C1961" s="26" t="s">
        <v>24</v>
      </c>
      <c r="D1961" s="27" t="s">
        <v>7815</v>
      </c>
      <c r="E1961" s="20" t="s">
        <v>7816</v>
      </c>
      <c r="F1961" s="28" t="s">
        <v>121</v>
      </c>
      <c r="G1961" s="27" t="s">
        <v>906</v>
      </c>
      <c r="H1961" s="29" t="s">
        <v>284</v>
      </c>
      <c r="I1961" s="26" t="s">
        <v>116</v>
      </c>
      <c r="J1961" s="37" t="s">
        <v>337</v>
      </c>
      <c r="K1961" s="18">
        <v>44484</v>
      </c>
      <c r="L1961" s="19">
        <v>44681</v>
      </c>
      <c r="M1961" s="27" t="s">
        <v>125</v>
      </c>
      <c r="N1961" s="27" t="s">
        <v>702</v>
      </c>
      <c r="O1961" s="26" t="s">
        <v>287</v>
      </c>
      <c r="P1961" s="26" t="s">
        <v>288</v>
      </c>
      <c r="Q1961" s="26" t="s">
        <v>289</v>
      </c>
      <c r="R1961" s="26">
        <v>2018</v>
      </c>
      <c r="S1961" s="22">
        <v>218500</v>
      </c>
      <c r="T1961" s="27" t="s">
        <v>128</v>
      </c>
      <c r="U1961" s="27" t="s">
        <v>58</v>
      </c>
      <c r="V1961" s="27">
        <v>1</v>
      </c>
    </row>
    <row r="1962" spans="1:16148" ht="25.25" customHeight="1">
      <c r="A1962" s="26" t="s">
        <v>5900</v>
      </c>
      <c r="B1962" s="26" t="s">
        <v>23</v>
      </c>
      <c r="C1962" s="26" t="s">
        <v>24</v>
      </c>
      <c r="D1962" s="27" t="s">
        <v>5901</v>
      </c>
      <c r="E1962" s="20" t="s">
        <v>5902</v>
      </c>
      <c r="F1962" s="28" t="s">
        <v>121</v>
      </c>
      <c r="G1962" s="27" t="s">
        <v>906</v>
      </c>
      <c r="H1962" s="29" t="s">
        <v>284</v>
      </c>
      <c r="I1962" s="26" t="s">
        <v>116</v>
      </c>
      <c r="J1962" s="37" t="s">
        <v>337</v>
      </c>
      <c r="K1962" s="18">
        <v>44088</v>
      </c>
      <c r="L1962" s="19">
        <v>44681</v>
      </c>
      <c r="M1962" s="27" t="s">
        <v>48</v>
      </c>
      <c r="N1962" s="27" t="s">
        <v>32</v>
      </c>
      <c r="O1962" s="26" t="s">
        <v>287</v>
      </c>
      <c r="P1962" s="26" t="s">
        <v>288</v>
      </c>
      <c r="Q1962" s="26" t="s">
        <v>289</v>
      </c>
      <c r="R1962" s="26">
        <v>2018</v>
      </c>
      <c r="S1962" s="22">
        <v>165000.01</v>
      </c>
      <c r="T1962" s="27" t="s">
        <v>49</v>
      </c>
      <c r="U1962" s="27" t="s">
        <v>50</v>
      </c>
      <c r="V1962" s="27">
        <v>1</v>
      </c>
    </row>
    <row r="1963" spans="1:16148" ht="25.25" customHeight="1">
      <c r="A1963" s="31" t="s">
        <v>5903</v>
      </c>
      <c r="B1963" s="31" t="s">
        <v>23</v>
      </c>
      <c r="C1963" s="31" t="s">
        <v>24</v>
      </c>
      <c r="D1963" s="36" t="s">
        <v>5904</v>
      </c>
      <c r="E1963" s="11" t="s">
        <v>5905</v>
      </c>
      <c r="F1963" s="69" t="s">
        <v>121</v>
      </c>
      <c r="G1963" s="36" t="s">
        <v>132</v>
      </c>
      <c r="H1963" s="33" t="s">
        <v>133</v>
      </c>
      <c r="I1963" s="31" t="s">
        <v>116</v>
      </c>
      <c r="J1963" s="41" t="s">
        <v>134</v>
      </c>
      <c r="K1963" s="9" t="s">
        <v>135</v>
      </c>
      <c r="L1963" s="19">
        <v>44681</v>
      </c>
      <c r="M1963" s="32" t="s">
        <v>48</v>
      </c>
      <c r="N1963" s="32" t="s">
        <v>32</v>
      </c>
      <c r="O1963" s="32" t="s">
        <v>34</v>
      </c>
      <c r="P1963" s="32" t="s">
        <v>127</v>
      </c>
      <c r="Q1963" s="32" t="s">
        <v>136</v>
      </c>
      <c r="R1963" s="36">
        <v>2019</v>
      </c>
      <c r="S1963" s="21">
        <v>529914.25</v>
      </c>
      <c r="T1963" s="36" t="s">
        <v>49</v>
      </c>
      <c r="U1963" s="32" t="s">
        <v>50</v>
      </c>
      <c r="V1963" s="27">
        <v>1</v>
      </c>
    </row>
    <row r="1964" spans="1:16148" ht="25.25" customHeight="1">
      <c r="A1964" s="26" t="s">
        <v>5906</v>
      </c>
      <c r="B1964" s="26" t="s">
        <v>23</v>
      </c>
      <c r="C1964" s="26" t="s">
        <v>24</v>
      </c>
      <c r="D1964" s="28" t="s">
        <v>5907</v>
      </c>
      <c r="E1964" s="20" t="s">
        <v>5908</v>
      </c>
      <c r="F1964" s="26" t="s">
        <v>121</v>
      </c>
      <c r="G1964" s="27" t="s">
        <v>132</v>
      </c>
      <c r="H1964" s="26" t="s">
        <v>133</v>
      </c>
      <c r="I1964" s="26" t="s">
        <v>116</v>
      </c>
      <c r="J1964" s="37" t="s">
        <v>140</v>
      </c>
      <c r="K1964" s="19">
        <v>44064</v>
      </c>
      <c r="L1964" s="19">
        <v>44681</v>
      </c>
      <c r="M1964" s="27" t="s">
        <v>55</v>
      </c>
      <c r="N1964" s="27" t="s">
        <v>32</v>
      </c>
      <c r="O1964" s="27" t="s">
        <v>34</v>
      </c>
      <c r="P1964" s="27" t="s">
        <v>127</v>
      </c>
      <c r="Q1964" s="27" t="s">
        <v>136</v>
      </c>
      <c r="R1964" s="27">
        <v>2019</v>
      </c>
      <c r="S1964" s="22">
        <v>529914.25</v>
      </c>
      <c r="T1964" s="27" t="s">
        <v>57</v>
      </c>
      <c r="U1964" s="27" t="s">
        <v>58</v>
      </c>
      <c r="V1964" s="27">
        <v>1</v>
      </c>
    </row>
    <row r="1965" spans="1:16148" s="56" customFormat="1" ht="30" customHeight="1">
      <c r="A1965" s="26" t="s">
        <v>5909</v>
      </c>
      <c r="B1965" s="26" t="s">
        <v>23</v>
      </c>
      <c r="C1965" s="26" t="s">
        <v>24</v>
      </c>
      <c r="D1965" s="26" t="s">
        <v>5910</v>
      </c>
      <c r="E1965" s="30" t="s">
        <v>5911</v>
      </c>
      <c r="F1965" s="28" t="s">
        <v>121</v>
      </c>
      <c r="G1965" s="27" t="s">
        <v>283</v>
      </c>
      <c r="H1965" s="26" t="s">
        <v>4030</v>
      </c>
      <c r="I1965" s="26" t="s">
        <v>116</v>
      </c>
      <c r="J1965" s="37" t="s">
        <v>4031</v>
      </c>
      <c r="K1965" s="19">
        <v>43774</v>
      </c>
      <c r="L1965" s="19">
        <v>44681</v>
      </c>
      <c r="M1965" s="26" t="s">
        <v>48</v>
      </c>
      <c r="N1965" s="27" t="s">
        <v>5280</v>
      </c>
      <c r="O1965" s="26" t="s">
        <v>287</v>
      </c>
      <c r="P1965" s="26" t="s">
        <v>288</v>
      </c>
      <c r="Q1965" s="26" t="s">
        <v>289</v>
      </c>
      <c r="R1965" s="26">
        <v>2019</v>
      </c>
      <c r="S1965" s="22">
        <v>285573.10600000003</v>
      </c>
      <c r="T1965" s="26" t="s">
        <v>49</v>
      </c>
      <c r="U1965" s="26" t="s">
        <v>50</v>
      </c>
      <c r="V1965" s="27">
        <v>1</v>
      </c>
      <c r="W1965" s="123"/>
      <c r="X1965" s="123"/>
      <c r="Y1965" s="123"/>
      <c r="Z1965" s="123"/>
      <c r="AA1965" s="123"/>
      <c r="AB1965" s="123"/>
      <c r="AC1965" s="123"/>
      <c r="AD1965" s="123"/>
      <c r="AE1965" s="123"/>
      <c r="AF1965" s="123"/>
      <c r="AG1965" s="123"/>
      <c r="AH1965" s="123"/>
      <c r="AI1965" s="123"/>
      <c r="AJ1965" s="123"/>
      <c r="AK1965" s="123"/>
      <c r="AL1965" s="123"/>
      <c r="AM1965" s="123"/>
      <c r="AN1965" s="123"/>
      <c r="AO1965" s="123"/>
      <c r="AP1965" s="123"/>
      <c r="AQ1965" s="123"/>
      <c r="AR1965" s="123"/>
      <c r="AS1965" s="123"/>
      <c r="AT1965" s="123"/>
      <c r="AU1965" s="123"/>
      <c r="AV1965" s="123"/>
      <c r="AW1965" s="123"/>
      <c r="AX1965" s="123"/>
      <c r="AY1965" s="123"/>
      <c r="AZ1965" s="123"/>
      <c r="BA1965" s="123"/>
      <c r="BB1965" s="123"/>
      <c r="BC1965" s="123"/>
      <c r="BD1965" s="123"/>
      <c r="BE1965" s="123"/>
      <c r="BF1965" s="123"/>
      <c r="BG1965" s="123"/>
      <c r="BH1965" s="123"/>
      <c r="BI1965" s="123"/>
      <c r="BJ1965" s="123"/>
      <c r="BK1965" s="123"/>
      <c r="BL1965" s="123"/>
      <c r="BM1965" s="123"/>
      <c r="BN1965" s="123"/>
      <c r="BO1965" s="123"/>
      <c r="BP1965" s="123"/>
      <c r="BQ1965" s="123"/>
      <c r="BR1965" s="123"/>
      <c r="BS1965" s="123"/>
      <c r="BT1965" s="123"/>
      <c r="BU1965" s="123"/>
      <c r="BV1965" s="123"/>
      <c r="BW1965" s="123"/>
      <c r="BX1965" s="123"/>
      <c r="BY1965" s="123"/>
      <c r="BZ1965" s="123"/>
      <c r="CA1965" s="123"/>
      <c r="CB1965" s="123"/>
      <c r="CC1965" s="123"/>
      <c r="CD1965" s="123"/>
      <c r="CE1965" s="123"/>
      <c r="CF1965" s="123"/>
      <c r="CG1965" s="123"/>
      <c r="CH1965" s="123"/>
      <c r="CI1965" s="123"/>
      <c r="CJ1965" s="123"/>
      <c r="CK1965" s="123"/>
      <c r="CL1965" s="123"/>
      <c r="CM1965" s="123"/>
      <c r="CN1965" s="123"/>
      <c r="CO1965" s="123"/>
      <c r="CP1965" s="123"/>
      <c r="CQ1965" s="123"/>
      <c r="CR1965" s="123"/>
      <c r="CS1965" s="123"/>
      <c r="CT1965" s="123"/>
      <c r="CU1965" s="123"/>
      <c r="CV1965" s="123"/>
      <c r="CW1965" s="123"/>
      <c r="CX1965" s="123"/>
      <c r="CY1965" s="123"/>
      <c r="CZ1965" s="123"/>
      <c r="DA1965" s="123"/>
      <c r="DB1965" s="123"/>
      <c r="DC1965" s="123"/>
      <c r="DD1965" s="123"/>
      <c r="DE1965" s="123"/>
      <c r="DF1965" s="123"/>
      <c r="DG1965" s="123"/>
      <c r="DH1965" s="123"/>
      <c r="DI1965" s="123"/>
      <c r="DJ1965" s="123"/>
      <c r="DK1965" s="123"/>
      <c r="DL1965" s="123"/>
      <c r="DM1965" s="123"/>
      <c r="DN1965" s="123"/>
      <c r="DO1965" s="123"/>
      <c r="DP1965" s="123"/>
      <c r="DQ1965" s="123"/>
      <c r="DR1965" s="123"/>
      <c r="DS1965" s="123"/>
      <c r="DT1965" s="123"/>
      <c r="DU1965" s="123"/>
      <c r="DV1965" s="123"/>
      <c r="DW1965" s="123"/>
      <c r="DX1965" s="123"/>
      <c r="DY1965" s="123"/>
      <c r="DZ1965" s="123"/>
      <c r="EA1965" s="123"/>
      <c r="EB1965" s="123"/>
      <c r="EC1965" s="123"/>
      <c r="ED1965" s="123"/>
      <c r="EE1965" s="123"/>
      <c r="EF1965" s="123"/>
      <c r="EG1965" s="123"/>
      <c r="EH1965" s="123"/>
      <c r="EI1965" s="123"/>
      <c r="EJ1965" s="123"/>
      <c r="EK1965" s="123"/>
      <c r="EL1965" s="123"/>
      <c r="EM1965" s="123"/>
      <c r="EN1965" s="123"/>
      <c r="EO1965" s="123"/>
      <c r="EP1965" s="123"/>
      <c r="EQ1965" s="123"/>
      <c r="ER1965" s="123"/>
      <c r="ES1965" s="123"/>
      <c r="ET1965" s="123"/>
      <c r="EU1965" s="123"/>
      <c r="EV1965" s="123"/>
      <c r="EW1965" s="123"/>
      <c r="EX1965" s="123"/>
      <c r="EY1965" s="123"/>
      <c r="EZ1965" s="123"/>
      <c r="FA1965" s="123"/>
      <c r="FB1965" s="123"/>
      <c r="FC1965" s="123"/>
      <c r="FD1965" s="123"/>
      <c r="FE1965" s="123"/>
      <c r="FF1965" s="123"/>
      <c r="FG1965" s="123"/>
      <c r="FH1965" s="123"/>
      <c r="FI1965" s="123"/>
      <c r="FJ1965" s="123"/>
      <c r="FK1965" s="123"/>
      <c r="FL1965" s="123"/>
      <c r="FM1965" s="123"/>
      <c r="FN1965" s="123"/>
      <c r="FO1965" s="123"/>
      <c r="FP1965" s="123"/>
      <c r="FQ1965" s="123"/>
      <c r="FR1965" s="123"/>
      <c r="FS1965" s="123"/>
      <c r="FT1965" s="123"/>
      <c r="FU1965" s="123"/>
      <c r="FV1965" s="123"/>
      <c r="FW1965" s="123"/>
      <c r="FX1965" s="123"/>
      <c r="FY1965" s="123"/>
      <c r="FZ1965" s="123"/>
      <c r="GA1965" s="123"/>
      <c r="GB1965" s="123"/>
      <c r="GC1965" s="123"/>
      <c r="GD1965" s="123"/>
      <c r="GE1965" s="123"/>
      <c r="GF1965" s="123"/>
      <c r="GG1965" s="123"/>
      <c r="GH1965" s="123"/>
      <c r="GI1965" s="123"/>
      <c r="GJ1965" s="123"/>
      <c r="GK1965" s="123"/>
      <c r="GL1965" s="123"/>
      <c r="GM1965" s="123"/>
      <c r="GN1965" s="123"/>
      <c r="GO1965" s="123"/>
      <c r="GP1965" s="123"/>
      <c r="GQ1965" s="123"/>
      <c r="GR1965" s="123"/>
      <c r="GS1965" s="123"/>
      <c r="GT1965" s="123"/>
      <c r="GU1965" s="123"/>
      <c r="GV1965" s="123"/>
      <c r="GW1965" s="123"/>
      <c r="GX1965" s="123"/>
      <c r="GY1965" s="123"/>
      <c r="GZ1965" s="123"/>
      <c r="HA1965" s="123"/>
      <c r="HB1965" s="123"/>
      <c r="HC1965" s="123"/>
      <c r="HD1965" s="123"/>
      <c r="HE1965" s="123"/>
      <c r="HF1965" s="123"/>
      <c r="HG1965" s="123"/>
      <c r="HH1965" s="123"/>
      <c r="HI1965" s="123"/>
      <c r="HJ1965" s="123"/>
      <c r="HK1965" s="123"/>
      <c r="HL1965" s="123"/>
      <c r="HM1965" s="123"/>
      <c r="HN1965" s="123"/>
      <c r="HO1965" s="123"/>
      <c r="HP1965" s="123"/>
      <c r="HQ1965" s="123"/>
      <c r="HR1965" s="123"/>
      <c r="HS1965" s="123"/>
      <c r="HT1965" s="123"/>
      <c r="HU1965" s="123"/>
      <c r="HV1965" s="123"/>
      <c r="HW1965" s="123"/>
      <c r="HX1965" s="123"/>
      <c r="HY1965" s="123"/>
      <c r="HZ1965" s="123"/>
      <c r="IA1965" s="123"/>
      <c r="IB1965" s="123"/>
      <c r="IC1965" s="123"/>
      <c r="ID1965" s="123"/>
      <c r="IE1965" s="123"/>
      <c r="IF1965" s="123"/>
      <c r="IG1965" s="123"/>
      <c r="IH1965" s="123"/>
      <c r="II1965" s="123"/>
      <c r="IJ1965" s="123"/>
      <c r="IK1965" s="123"/>
      <c r="IL1965" s="123"/>
      <c r="IM1965" s="123"/>
      <c r="IN1965" s="123"/>
      <c r="IO1965" s="123"/>
      <c r="IP1965" s="123"/>
      <c r="IQ1965" s="123"/>
      <c r="IR1965" s="123"/>
      <c r="IS1965" s="123"/>
      <c r="IT1965" s="123"/>
      <c r="IU1965" s="123"/>
      <c r="IV1965" s="123"/>
      <c r="IW1965" s="123"/>
      <c r="IX1965" s="123"/>
      <c r="IY1965" s="123"/>
      <c r="IZ1965" s="123"/>
      <c r="JA1965" s="123"/>
      <c r="JB1965" s="123"/>
      <c r="JC1965" s="123"/>
      <c r="JD1965" s="123"/>
      <c r="JE1965" s="123"/>
      <c r="JF1965" s="123"/>
      <c r="JG1965" s="123"/>
      <c r="JH1965" s="123"/>
      <c r="JI1965" s="123"/>
      <c r="JJ1965" s="123"/>
      <c r="JK1965" s="123"/>
      <c r="JL1965" s="123"/>
      <c r="JM1965" s="123"/>
      <c r="JN1965" s="123"/>
      <c r="JO1965" s="123"/>
      <c r="JP1965" s="123"/>
      <c r="JQ1965" s="123"/>
      <c r="JR1965" s="123"/>
      <c r="JS1965" s="123"/>
      <c r="JT1965" s="123"/>
      <c r="JU1965" s="123"/>
      <c r="JV1965" s="123"/>
      <c r="JW1965" s="123"/>
      <c r="JX1965" s="123"/>
      <c r="JY1965" s="123"/>
      <c r="JZ1965" s="123"/>
      <c r="KA1965" s="123"/>
      <c r="KB1965" s="123"/>
      <c r="KC1965" s="123"/>
      <c r="KD1965" s="123"/>
      <c r="KE1965" s="123"/>
      <c r="KF1965" s="123"/>
      <c r="KG1965" s="123"/>
      <c r="KH1965" s="123"/>
      <c r="KI1965" s="123"/>
      <c r="KJ1965" s="123"/>
      <c r="KK1965" s="123"/>
      <c r="KL1965" s="123"/>
      <c r="KM1965" s="123"/>
      <c r="KN1965" s="123"/>
      <c r="KO1965" s="123"/>
      <c r="KP1965" s="123"/>
      <c r="KQ1965" s="123"/>
      <c r="KR1965" s="123"/>
      <c r="KS1965" s="123"/>
      <c r="KT1965" s="123"/>
      <c r="KU1965" s="123"/>
      <c r="KV1965" s="123"/>
      <c r="KW1965" s="123"/>
      <c r="KX1965" s="123"/>
      <c r="KY1965" s="123"/>
      <c r="KZ1965" s="123"/>
      <c r="LA1965" s="123"/>
      <c r="LB1965" s="123"/>
      <c r="LC1965" s="123"/>
      <c r="LD1965" s="123"/>
      <c r="LE1965" s="123"/>
      <c r="LF1965" s="123"/>
      <c r="LG1965" s="123"/>
      <c r="LH1965" s="123"/>
      <c r="LI1965" s="123"/>
      <c r="LJ1965" s="123"/>
      <c r="LK1965" s="123"/>
      <c r="LL1965" s="123"/>
      <c r="LM1965" s="123"/>
      <c r="LN1965" s="123"/>
      <c r="LO1965" s="123"/>
      <c r="LP1965" s="123"/>
      <c r="LQ1965" s="123"/>
      <c r="LR1965" s="123"/>
      <c r="LS1965" s="123"/>
      <c r="LT1965" s="123"/>
      <c r="LU1965" s="123"/>
      <c r="LV1965" s="123"/>
      <c r="LW1965" s="123"/>
      <c r="LX1965" s="123"/>
      <c r="LY1965" s="123"/>
      <c r="LZ1965" s="123"/>
      <c r="MA1965" s="123"/>
      <c r="MB1965" s="123"/>
      <c r="MC1965" s="123"/>
      <c r="MD1965" s="123"/>
      <c r="ME1965" s="123"/>
      <c r="MF1965" s="123"/>
      <c r="MG1965" s="123"/>
      <c r="MH1965" s="123"/>
      <c r="MI1965" s="123"/>
      <c r="MJ1965" s="123"/>
      <c r="MK1965" s="123"/>
      <c r="ML1965" s="123"/>
      <c r="MM1965" s="123"/>
      <c r="MN1965" s="123"/>
      <c r="MO1965" s="123"/>
      <c r="MP1965" s="123"/>
      <c r="MQ1965" s="123"/>
      <c r="MR1965" s="123"/>
      <c r="MS1965" s="123"/>
      <c r="MT1965" s="123"/>
      <c r="MU1965" s="123"/>
      <c r="MV1965" s="123"/>
      <c r="MW1965" s="123"/>
      <c r="MX1965" s="123"/>
      <c r="MY1965" s="123"/>
      <c r="MZ1965" s="123"/>
      <c r="NA1965" s="123"/>
      <c r="NB1965" s="123"/>
      <c r="NC1965" s="123"/>
      <c r="ND1965" s="123"/>
      <c r="NE1965" s="123"/>
      <c r="NF1965" s="123"/>
      <c r="NG1965" s="123"/>
      <c r="NH1965" s="123"/>
      <c r="NI1965" s="123"/>
      <c r="NJ1965" s="123"/>
      <c r="NK1965" s="123"/>
      <c r="NL1965" s="123"/>
      <c r="NM1965" s="123"/>
      <c r="NN1965" s="123"/>
      <c r="NO1965" s="123"/>
      <c r="NP1965" s="123"/>
      <c r="NQ1965" s="123"/>
      <c r="NR1965" s="123"/>
      <c r="NS1965" s="123"/>
      <c r="NT1965" s="123"/>
      <c r="NU1965" s="123"/>
      <c r="NV1965" s="123"/>
      <c r="NW1965" s="123"/>
      <c r="NX1965" s="123"/>
      <c r="NY1965" s="123"/>
      <c r="NZ1965" s="123"/>
      <c r="OA1965" s="123"/>
      <c r="OB1965" s="123"/>
      <c r="OC1965" s="123"/>
      <c r="OD1965" s="123"/>
      <c r="OE1965" s="123"/>
      <c r="OF1965" s="123"/>
      <c r="OG1965" s="123"/>
      <c r="OH1965" s="123"/>
      <c r="OI1965" s="123"/>
      <c r="OJ1965" s="123"/>
      <c r="OK1965" s="123"/>
      <c r="OL1965" s="123"/>
      <c r="OM1965" s="123"/>
      <c r="ON1965" s="123"/>
      <c r="OO1965" s="123"/>
      <c r="OP1965" s="123"/>
      <c r="OQ1965" s="123"/>
      <c r="OR1965" s="123"/>
      <c r="OS1965" s="123"/>
      <c r="OT1965" s="123"/>
      <c r="OU1965" s="123"/>
      <c r="OV1965" s="123"/>
      <c r="OW1965" s="123"/>
      <c r="OX1965" s="123"/>
      <c r="OY1965" s="123"/>
      <c r="OZ1965" s="123"/>
      <c r="PA1965" s="123"/>
      <c r="PB1965" s="123"/>
      <c r="PC1965" s="123"/>
      <c r="PD1965" s="123"/>
      <c r="PE1965" s="123"/>
      <c r="PF1965" s="123"/>
      <c r="PG1965" s="123"/>
      <c r="PH1965" s="123"/>
      <c r="PI1965" s="123"/>
      <c r="PJ1965" s="123"/>
      <c r="PK1965" s="123"/>
      <c r="PL1965" s="123"/>
      <c r="PM1965" s="123"/>
      <c r="PN1965" s="123"/>
      <c r="PO1965" s="123"/>
      <c r="PP1965" s="123"/>
      <c r="PQ1965" s="123"/>
      <c r="PR1965" s="123"/>
      <c r="PS1965" s="123"/>
      <c r="PT1965" s="123"/>
      <c r="PU1965" s="123"/>
      <c r="PV1965" s="123"/>
      <c r="PW1965" s="123"/>
      <c r="PX1965" s="123"/>
      <c r="PY1965" s="123"/>
      <c r="PZ1965" s="123"/>
      <c r="QA1965" s="123"/>
      <c r="QB1965" s="123"/>
      <c r="QC1965" s="123"/>
      <c r="QD1965" s="123"/>
      <c r="QE1965" s="123"/>
      <c r="QF1965" s="123"/>
      <c r="QG1965" s="123"/>
      <c r="QH1965" s="123"/>
      <c r="QI1965" s="123"/>
      <c r="QJ1965" s="123"/>
      <c r="QK1965" s="123"/>
      <c r="QL1965" s="123"/>
      <c r="QM1965" s="123"/>
      <c r="QN1965" s="123"/>
      <c r="QO1965" s="123"/>
      <c r="QP1965" s="123"/>
      <c r="QQ1965" s="123"/>
      <c r="QR1965" s="123"/>
      <c r="QS1965" s="123"/>
      <c r="QT1965" s="123"/>
      <c r="QU1965" s="123"/>
      <c r="QV1965" s="123"/>
      <c r="QW1965" s="123"/>
      <c r="QX1965" s="123"/>
      <c r="QY1965" s="123"/>
      <c r="QZ1965" s="123"/>
      <c r="RA1965" s="123"/>
      <c r="RB1965" s="123"/>
      <c r="RC1965" s="123"/>
      <c r="RD1965" s="123"/>
      <c r="RE1965" s="123"/>
      <c r="RF1965" s="123"/>
      <c r="RG1965" s="123"/>
      <c r="RH1965" s="123"/>
      <c r="RI1965" s="123"/>
      <c r="RJ1965" s="123"/>
      <c r="RK1965" s="123"/>
      <c r="RL1965" s="123"/>
      <c r="RM1965" s="123"/>
      <c r="RN1965" s="123"/>
      <c r="RO1965" s="123"/>
      <c r="RP1965" s="123"/>
      <c r="RQ1965" s="123"/>
      <c r="RR1965" s="123"/>
      <c r="RS1965" s="123"/>
      <c r="RT1965" s="123"/>
      <c r="RU1965" s="123"/>
      <c r="RV1965" s="123"/>
      <c r="RW1965" s="123"/>
      <c r="RX1965" s="123"/>
      <c r="RY1965" s="123"/>
      <c r="RZ1965" s="123"/>
      <c r="SA1965" s="123"/>
      <c r="SB1965" s="123"/>
      <c r="SC1965" s="123"/>
      <c r="SD1965" s="123"/>
      <c r="SE1965" s="123"/>
      <c r="SF1965" s="123"/>
      <c r="SG1965" s="123"/>
      <c r="SH1965" s="123"/>
      <c r="SI1965" s="123"/>
      <c r="SJ1965" s="123"/>
      <c r="SK1965" s="123"/>
      <c r="SL1965" s="123"/>
      <c r="SM1965" s="123"/>
      <c r="SN1965" s="123"/>
      <c r="SO1965" s="123"/>
      <c r="SP1965" s="123"/>
      <c r="SQ1965" s="123"/>
      <c r="SR1965" s="123"/>
      <c r="SS1965" s="123"/>
      <c r="ST1965" s="123"/>
      <c r="SU1965" s="123"/>
      <c r="SV1965" s="123"/>
      <c r="SW1965" s="123"/>
      <c r="SX1965" s="123"/>
      <c r="SY1965" s="123"/>
      <c r="SZ1965" s="123"/>
      <c r="TA1965" s="123"/>
      <c r="TB1965" s="123"/>
      <c r="TC1965" s="123"/>
      <c r="TD1965" s="123"/>
      <c r="TE1965" s="123"/>
      <c r="TF1965" s="123"/>
      <c r="TG1965" s="123"/>
      <c r="TH1965" s="123"/>
      <c r="TI1965" s="123"/>
      <c r="TJ1965" s="123"/>
      <c r="TK1965" s="123"/>
      <c r="TL1965" s="123"/>
      <c r="TM1965" s="123"/>
      <c r="TN1965" s="123"/>
      <c r="TO1965" s="123"/>
      <c r="TP1965" s="123"/>
      <c r="TQ1965" s="123"/>
      <c r="TR1965" s="123"/>
      <c r="TS1965" s="123"/>
      <c r="TT1965" s="123"/>
      <c r="TU1965" s="123"/>
      <c r="TV1965" s="123"/>
      <c r="TW1965" s="123"/>
      <c r="TX1965" s="123"/>
      <c r="TY1965" s="123"/>
      <c r="TZ1965" s="123"/>
      <c r="UA1965" s="123"/>
      <c r="UB1965" s="123"/>
      <c r="UC1965" s="123"/>
      <c r="UD1965" s="123"/>
      <c r="UE1965" s="123"/>
      <c r="UF1965" s="123"/>
      <c r="UG1965" s="123"/>
      <c r="UH1965" s="123"/>
      <c r="UI1965" s="123"/>
      <c r="UJ1965" s="123"/>
      <c r="UK1965" s="123"/>
      <c r="UL1965" s="123"/>
      <c r="UM1965" s="123"/>
      <c r="UN1965" s="123"/>
      <c r="UO1965" s="123"/>
      <c r="UP1965" s="123"/>
      <c r="UQ1965" s="123"/>
      <c r="UR1965" s="123"/>
      <c r="US1965" s="123"/>
      <c r="UT1965" s="123"/>
      <c r="UU1965" s="123"/>
      <c r="UV1965" s="123"/>
      <c r="UW1965" s="123"/>
      <c r="UX1965" s="123"/>
      <c r="UY1965" s="123"/>
      <c r="UZ1965" s="123"/>
      <c r="VA1965" s="123"/>
      <c r="VB1965" s="123"/>
      <c r="VC1965" s="123"/>
      <c r="VD1965" s="123"/>
      <c r="VE1965" s="123"/>
      <c r="VF1965" s="123"/>
      <c r="VG1965" s="123"/>
      <c r="VH1965" s="123"/>
      <c r="VI1965" s="123"/>
      <c r="VJ1965" s="123"/>
      <c r="VK1965" s="123"/>
      <c r="VL1965" s="123"/>
      <c r="VM1965" s="123"/>
      <c r="VN1965" s="123"/>
      <c r="VO1965" s="123"/>
      <c r="VP1965" s="123"/>
      <c r="VQ1965" s="123"/>
      <c r="VR1965" s="123"/>
      <c r="VS1965" s="123"/>
      <c r="VT1965" s="123"/>
      <c r="VU1965" s="123"/>
      <c r="VV1965" s="123"/>
      <c r="VW1965" s="123"/>
      <c r="VX1965" s="123"/>
      <c r="VY1965" s="123"/>
      <c r="VZ1965" s="123"/>
      <c r="WA1965" s="123"/>
      <c r="WB1965" s="123"/>
      <c r="WC1965" s="123"/>
      <c r="WD1965" s="123"/>
      <c r="WE1965" s="123"/>
      <c r="WF1965" s="123"/>
      <c r="WG1965" s="123"/>
      <c r="WH1965" s="123"/>
      <c r="WI1965" s="123"/>
      <c r="WJ1965" s="123"/>
      <c r="WK1965" s="123"/>
      <c r="WL1965" s="123"/>
      <c r="WM1965" s="123"/>
      <c r="WN1965" s="123"/>
      <c r="WO1965" s="123"/>
      <c r="WP1965" s="123"/>
      <c r="WQ1965" s="123"/>
      <c r="WR1965" s="123"/>
      <c r="WS1965" s="123"/>
      <c r="WT1965" s="123"/>
      <c r="WU1965" s="123"/>
      <c r="WV1965" s="123"/>
      <c r="WW1965" s="123"/>
      <c r="WX1965" s="123"/>
      <c r="WY1965" s="123"/>
      <c r="WZ1965" s="123"/>
      <c r="XA1965" s="123"/>
      <c r="XB1965" s="123"/>
      <c r="XC1965" s="123"/>
      <c r="XD1965" s="123"/>
      <c r="XE1965" s="123"/>
      <c r="XF1965" s="123"/>
      <c r="XG1965" s="123"/>
      <c r="XH1965" s="123"/>
      <c r="XI1965" s="123"/>
      <c r="XJ1965" s="123"/>
      <c r="XK1965" s="123"/>
      <c r="XL1965" s="123"/>
      <c r="XM1965" s="123"/>
      <c r="XN1965" s="123"/>
      <c r="XO1965" s="123"/>
      <c r="XP1965" s="123"/>
      <c r="XQ1965" s="123"/>
      <c r="XR1965" s="123"/>
      <c r="XS1965" s="123"/>
      <c r="XT1965" s="123"/>
      <c r="XU1965" s="123"/>
      <c r="XV1965" s="123"/>
      <c r="XW1965" s="123"/>
      <c r="XX1965" s="123"/>
      <c r="XY1965" s="123"/>
      <c r="XZ1965" s="123"/>
      <c r="YA1965" s="123"/>
      <c r="YB1965" s="123"/>
      <c r="YC1965" s="123"/>
      <c r="YD1965" s="123"/>
      <c r="YE1965" s="123"/>
      <c r="YF1965" s="123"/>
      <c r="YG1965" s="123"/>
      <c r="YH1965" s="123"/>
      <c r="YI1965" s="123"/>
      <c r="YJ1965" s="123"/>
      <c r="YK1965" s="123"/>
      <c r="YL1965" s="123"/>
      <c r="YM1965" s="123"/>
      <c r="YN1965" s="123"/>
      <c r="YO1965" s="123"/>
      <c r="YP1965" s="123"/>
      <c r="YQ1965" s="123"/>
      <c r="YR1965" s="123"/>
      <c r="YS1965" s="123"/>
      <c r="YT1965" s="123"/>
      <c r="YU1965" s="123"/>
      <c r="YV1965" s="123"/>
      <c r="YW1965" s="123"/>
      <c r="YX1965" s="123"/>
      <c r="YY1965" s="123"/>
      <c r="YZ1965" s="123"/>
      <c r="ZA1965" s="123"/>
      <c r="ZB1965" s="123"/>
      <c r="ZC1965" s="123"/>
      <c r="ZD1965" s="123"/>
      <c r="ZE1965" s="123"/>
      <c r="ZF1965" s="123"/>
      <c r="ZG1965" s="123"/>
      <c r="ZH1965" s="123"/>
      <c r="ZI1965" s="123"/>
      <c r="ZJ1965" s="123"/>
      <c r="ZK1965" s="123"/>
      <c r="ZL1965" s="123"/>
      <c r="ZM1965" s="123"/>
      <c r="ZN1965" s="123"/>
      <c r="ZO1965" s="123"/>
      <c r="ZP1965" s="123"/>
      <c r="ZQ1965" s="123"/>
      <c r="ZR1965" s="123"/>
      <c r="ZS1965" s="123"/>
      <c r="ZT1965" s="123"/>
      <c r="ZU1965" s="123"/>
      <c r="ZV1965" s="123"/>
      <c r="ZW1965" s="123"/>
      <c r="ZX1965" s="123"/>
      <c r="ZY1965" s="123"/>
      <c r="ZZ1965" s="123"/>
      <c r="AAA1965" s="123"/>
      <c r="AAB1965" s="123"/>
      <c r="AAC1965" s="123"/>
      <c r="AAD1965" s="123"/>
      <c r="AAE1965" s="123"/>
      <c r="AAF1965" s="123"/>
      <c r="AAG1965" s="123"/>
      <c r="AAH1965" s="123"/>
      <c r="AAI1965" s="123"/>
      <c r="AAJ1965" s="123"/>
      <c r="AAK1965" s="123"/>
      <c r="AAL1965" s="123"/>
      <c r="AAM1965" s="123"/>
      <c r="AAN1965" s="123"/>
      <c r="AAO1965" s="123"/>
      <c r="AAP1965" s="123"/>
      <c r="AAQ1965" s="123"/>
      <c r="AAR1965" s="123"/>
      <c r="AAS1965" s="123"/>
      <c r="AAT1965" s="123"/>
      <c r="AAU1965" s="123"/>
      <c r="AAV1965" s="123"/>
      <c r="AAW1965" s="123"/>
      <c r="AAX1965" s="123"/>
      <c r="AAY1965" s="123"/>
      <c r="AAZ1965" s="123"/>
      <c r="ABA1965" s="123"/>
      <c r="ABB1965" s="123"/>
      <c r="ABC1965" s="123"/>
      <c r="ABD1965" s="123"/>
      <c r="ABE1965" s="123"/>
      <c r="ABF1965" s="123"/>
      <c r="ABG1965" s="123"/>
      <c r="ABH1965" s="123"/>
      <c r="ABI1965" s="123"/>
      <c r="ABJ1965" s="123"/>
      <c r="ABK1965" s="123"/>
      <c r="ABL1965" s="123"/>
      <c r="ABM1965" s="123"/>
      <c r="ABN1965" s="123"/>
      <c r="ABO1965" s="123"/>
      <c r="ABP1965" s="123"/>
      <c r="ABQ1965" s="123"/>
      <c r="ABR1965" s="123"/>
      <c r="ABS1965" s="123"/>
      <c r="ABT1965" s="123"/>
      <c r="ABU1965" s="123"/>
      <c r="ABV1965" s="123"/>
      <c r="ABW1965" s="123"/>
      <c r="ABX1965" s="123"/>
      <c r="ABY1965" s="123"/>
      <c r="ABZ1965" s="123"/>
      <c r="ACA1965" s="123"/>
      <c r="ACB1965" s="123"/>
      <c r="ACC1965" s="123"/>
      <c r="ACD1965" s="123"/>
      <c r="ACE1965" s="123"/>
      <c r="ACF1965" s="123"/>
      <c r="ACG1965" s="123"/>
      <c r="ACH1965" s="123"/>
      <c r="ACI1965" s="123"/>
      <c r="ACJ1965" s="123"/>
      <c r="ACK1965" s="123"/>
      <c r="ACL1965" s="123"/>
      <c r="ACM1965" s="123"/>
      <c r="ACN1965" s="123"/>
      <c r="ACO1965" s="123"/>
      <c r="ACP1965" s="123"/>
      <c r="ACQ1965" s="123"/>
      <c r="ACR1965" s="123"/>
      <c r="ACS1965" s="123"/>
      <c r="ACT1965" s="123"/>
      <c r="ACU1965" s="123"/>
      <c r="ACV1965" s="123"/>
      <c r="ACW1965" s="123"/>
      <c r="ACX1965" s="123"/>
      <c r="ACY1965" s="123"/>
      <c r="ACZ1965" s="123"/>
      <c r="ADA1965" s="123"/>
      <c r="ADB1965" s="123"/>
      <c r="ADC1965" s="123"/>
      <c r="ADD1965" s="123"/>
      <c r="ADE1965" s="123"/>
      <c r="ADF1965" s="123"/>
      <c r="ADG1965" s="123"/>
      <c r="ADH1965" s="123"/>
      <c r="ADI1965" s="123"/>
      <c r="ADJ1965" s="123"/>
      <c r="ADK1965" s="123"/>
      <c r="ADL1965" s="123"/>
      <c r="ADM1965" s="123"/>
      <c r="ADN1965" s="123"/>
      <c r="ADO1965" s="123"/>
      <c r="ADP1965" s="123"/>
      <c r="ADQ1965" s="123"/>
      <c r="ADR1965" s="123"/>
      <c r="ADS1965" s="123"/>
      <c r="ADT1965" s="123"/>
      <c r="ADU1965" s="123"/>
      <c r="ADV1965" s="123"/>
      <c r="ADW1965" s="123"/>
      <c r="ADX1965" s="123"/>
      <c r="ADY1965" s="123"/>
      <c r="ADZ1965" s="123"/>
      <c r="AEA1965" s="123"/>
      <c r="AEB1965" s="123"/>
      <c r="AEC1965" s="123"/>
      <c r="AED1965" s="123"/>
      <c r="AEE1965" s="123"/>
      <c r="AEF1965" s="123"/>
      <c r="AEG1965" s="123"/>
      <c r="AEH1965" s="123"/>
      <c r="AEI1965" s="123"/>
      <c r="AEJ1965" s="123"/>
      <c r="AEK1965" s="123"/>
      <c r="AEL1965" s="123"/>
      <c r="AEM1965" s="123"/>
      <c r="AEN1965" s="123"/>
      <c r="AEO1965" s="123"/>
      <c r="AEP1965" s="123"/>
      <c r="AEQ1965" s="123"/>
      <c r="AER1965" s="123"/>
      <c r="AES1965" s="123"/>
      <c r="AET1965" s="123"/>
      <c r="AEU1965" s="123"/>
      <c r="AEV1965" s="123"/>
      <c r="AEW1965" s="123"/>
      <c r="AEX1965" s="123"/>
      <c r="AEY1965" s="123"/>
      <c r="AEZ1965" s="123"/>
      <c r="AFA1965" s="123"/>
      <c r="AFB1965" s="123"/>
      <c r="AFC1965" s="123"/>
      <c r="AFD1965" s="123"/>
      <c r="AFE1965" s="123"/>
      <c r="AFF1965" s="123"/>
      <c r="AFG1965" s="123"/>
      <c r="AFH1965" s="123"/>
      <c r="AFI1965" s="123"/>
      <c r="AFJ1965" s="123"/>
      <c r="AFK1965" s="123"/>
      <c r="AFL1965" s="123"/>
      <c r="AFM1965" s="123"/>
      <c r="AFN1965" s="123"/>
      <c r="AFO1965" s="123"/>
      <c r="AFP1965" s="123"/>
      <c r="AFQ1965" s="123"/>
      <c r="AFR1965" s="123"/>
      <c r="AFS1965" s="123"/>
      <c r="AFT1965" s="123"/>
      <c r="AFU1965" s="123"/>
      <c r="AFV1965" s="123"/>
      <c r="AFW1965" s="123"/>
      <c r="AFX1965" s="123"/>
      <c r="AFY1965" s="123"/>
      <c r="AFZ1965" s="123"/>
      <c r="AGA1965" s="123"/>
      <c r="AGB1965" s="123"/>
      <c r="AGC1965" s="123"/>
      <c r="AGD1965" s="123"/>
      <c r="AGE1965" s="123"/>
      <c r="AGF1965" s="123"/>
      <c r="AGG1965" s="123"/>
      <c r="AGH1965" s="123"/>
      <c r="AGI1965" s="123"/>
      <c r="AGJ1965" s="123"/>
      <c r="AGK1965" s="123"/>
      <c r="AGL1965" s="123"/>
      <c r="AGM1965" s="123"/>
      <c r="AGN1965" s="123"/>
      <c r="AGO1965" s="123"/>
      <c r="AGP1965" s="123"/>
      <c r="AGQ1965" s="123"/>
      <c r="AGR1965" s="123"/>
      <c r="AGS1965" s="123"/>
      <c r="AGT1965" s="123"/>
      <c r="AGU1965" s="123"/>
      <c r="AGV1965" s="123"/>
      <c r="AGW1965" s="123"/>
      <c r="AGX1965" s="123"/>
      <c r="AGY1965" s="123"/>
      <c r="AGZ1965" s="123"/>
      <c r="AHA1965" s="123"/>
      <c r="AHB1965" s="123"/>
      <c r="AHC1965" s="123"/>
      <c r="AHD1965" s="123"/>
      <c r="AHE1965" s="123"/>
      <c r="AHF1965" s="123"/>
      <c r="AHG1965" s="123"/>
      <c r="AHH1965" s="123"/>
      <c r="AHI1965" s="123"/>
      <c r="AHJ1965" s="123"/>
      <c r="AHK1965" s="123"/>
      <c r="AHL1965" s="123"/>
      <c r="AHM1965" s="123"/>
      <c r="AHN1965" s="123"/>
      <c r="AHO1965" s="123"/>
      <c r="AHP1965" s="123"/>
      <c r="AHQ1965" s="123"/>
      <c r="AHR1965" s="123"/>
      <c r="AHS1965" s="123"/>
      <c r="AHT1965" s="123"/>
      <c r="AHU1965" s="123"/>
      <c r="AHV1965" s="123"/>
      <c r="AHW1965" s="123"/>
      <c r="AHX1965" s="123"/>
      <c r="AHY1965" s="123"/>
      <c r="AHZ1965" s="123"/>
      <c r="AIA1965" s="123"/>
      <c r="AIB1965" s="123"/>
      <c r="AIC1965" s="123"/>
      <c r="AID1965" s="123"/>
      <c r="AIE1965" s="123"/>
      <c r="AIF1965" s="123"/>
      <c r="AIG1965" s="123"/>
      <c r="AIH1965" s="123"/>
      <c r="AII1965" s="123"/>
      <c r="AIJ1965" s="123"/>
      <c r="AIK1965" s="123"/>
      <c r="AIL1965" s="123"/>
      <c r="AIM1965" s="123"/>
      <c r="AIN1965" s="123"/>
      <c r="AIO1965" s="123"/>
      <c r="AIP1965" s="123"/>
      <c r="AIQ1965" s="123"/>
      <c r="AIR1965" s="123"/>
      <c r="AIS1965" s="123"/>
      <c r="AIT1965" s="123"/>
      <c r="AIU1965" s="123"/>
      <c r="AIV1965" s="123"/>
      <c r="AIW1965" s="123"/>
      <c r="AIX1965" s="123"/>
      <c r="AIY1965" s="123"/>
      <c r="AIZ1965" s="123"/>
      <c r="AJA1965" s="123"/>
      <c r="AJB1965" s="123"/>
      <c r="AJC1965" s="123"/>
      <c r="AJD1965" s="123"/>
      <c r="AJE1965" s="123"/>
      <c r="AJF1965" s="123"/>
      <c r="AJG1965" s="123"/>
      <c r="AJH1965" s="123"/>
      <c r="AJI1965" s="123"/>
      <c r="AJJ1965" s="123"/>
      <c r="AJK1965" s="123"/>
      <c r="AJL1965" s="123"/>
      <c r="AJM1965" s="123"/>
      <c r="AJN1965" s="123"/>
      <c r="AJO1965" s="123"/>
      <c r="AJP1965" s="123"/>
      <c r="AJQ1965" s="123"/>
      <c r="AJR1965" s="123"/>
      <c r="AJS1965" s="123"/>
      <c r="AJT1965" s="123"/>
      <c r="AJU1965" s="123"/>
      <c r="AJV1965" s="123"/>
      <c r="AJW1965" s="123"/>
      <c r="AJX1965" s="123"/>
      <c r="AJY1965" s="123"/>
      <c r="AJZ1965" s="123"/>
      <c r="AKA1965" s="123"/>
      <c r="AKB1965" s="123"/>
      <c r="AKC1965" s="123"/>
      <c r="AKD1965" s="123"/>
      <c r="AKE1965" s="123"/>
      <c r="AKF1965" s="123"/>
      <c r="AKG1965" s="123"/>
      <c r="AKH1965" s="123"/>
      <c r="AKI1965" s="123"/>
      <c r="AKJ1965" s="123"/>
      <c r="AKK1965" s="123"/>
      <c r="AKL1965" s="123"/>
      <c r="AKM1965" s="123"/>
      <c r="AKN1965" s="123"/>
      <c r="AKO1965" s="123"/>
      <c r="AKP1965" s="123"/>
      <c r="AKQ1965" s="123"/>
      <c r="AKR1965" s="123"/>
      <c r="AKS1965" s="123"/>
      <c r="AKT1965" s="123"/>
      <c r="AKU1965" s="123"/>
      <c r="AKV1965" s="123"/>
      <c r="AKW1965" s="123"/>
      <c r="AKX1965" s="123"/>
      <c r="AKY1965" s="123"/>
      <c r="AKZ1965" s="123"/>
      <c r="ALA1965" s="123"/>
      <c r="ALB1965" s="123"/>
      <c r="ALC1965" s="123"/>
      <c r="ALD1965" s="123"/>
      <c r="ALE1965" s="123"/>
      <c r="ALF1965" s="123"/>
      <c r="ALG1965" s="123"/>
      <c r="ALH1965" s="123"/>
      <c r="ALI1965" s="123"/>
      <c r="ALJ1965" s="123"/>
      <c r="ALK1965" s="123"/>
      <c r="ALL1965" s="123"/>
      <c r="ALM1965" s="123"/>
      <c r="ALN1965" s="123"/>
      <c r="ALO1965" s="123"/>
      <c r="ALP1965" s="123"/>
      <c r="ALQ1965" s="123"/>
      <c r="ALR1965" s="123"/>
      <c r="ALS1965" s="123"/>
      <c r="ALT1965" s="123"/>
      <c r="ALU1965" s="123"/>
      <c r="ALV1965" s="123"/>
      <c r="ALW1965" s="123"/>
      <c r="ALX1965" s="123"/>
      <c r="ALY1965" s="123"/>
      <c r="ALZ1965" s="123"/>
      <c r="AMA1965" s="123"/>
      <c r="AMB1965" s="123"/>
      <c r="AMC1965" s="123"/>
      <c r="AMD1965" s="123"/>
      <c r="AME1965" s="123"/>
      <c r="AMF1965" s="123"/>
      <c r="AMG1965" s="123"/>
      <c r="AMH1965" s="123"/>
      <c r="AMI1965" s="123"/>
      <c r="AMJ1965" s="123"/>
      <c r="AMK1965" s="123"/>
      <c r="AML1965" s="123"/>
      <c r="AMM1965" s="123"/>
      <c r="AMN1965" s="123"/>
      <c r="AMO1965" s="123"/>
      <c r="AMP1965" s="123"/>
      <c r="AMQ1965" s="123"/>
      <c r="AMR1965" s="123"/>
      <c r="AMS1965" s="123"/>
      <c r="AMT1965" s="123"/>
      <c r="AMU1965" s="123"/>
      <c r="AMV1965" s="123"/>
      <c r="AMW1965" s="123"/>
      <c r="AMX1965" s="123"/>
      <c r="AMY1965" s="123"/>
      <c r="AMZ1965" s="123"/>
      <c r="ANA1965" s="123"/>
      <c r="ANB1965" s="123"/>
      <c r="ANC1965" s="123"/>
      <c r="AND1965" s="123"/>
      <c r="ANE1965" s="123"/>
      <c r="ANF1965" s="123"/>
      <c r="ANG1965" s="123"/>
      <c r="ANH1965" s="123"/>
      <c r="ANI1965" s="123"/>
      <c r="ANJ1965" s="123"/>
      <c r="ANK1965" s="123"/>
      <c r="ANL1965" s="123"/>
      <c r="ANM1965" s="123"/>
      <c r="ANN1965" s="123"/>
      <c r="ANO1965" s="123"/>
      <c r="ANP1965" s="123"/>
      <c r="ANQ1965" s="123"/>
      <c r="ANR1965" s="123"/>
      <c r="ANS1965" s="123"/>
      <c r="ANT1965" s="123"/>
      <c r="ANU1965" s="123"/>
      <c r="ANV1965" s="123"/>
      <c r="ANW1965" s="123"/>
      <c r="ANX1965" s="123"/>
      <c r="ANY1965" s="123"/>
      <c r="ANZ1965" s="123"/>
      <c r="AOA1965" s="123"/>
      <c r="AOB1965" s="123"/>
      <c r="AOC1965" s="123"/>
      <c r="AOD1965" s="123"/>
      <c r="AOE1965" s="123"/>
      <c r="AOF1965" s="123"/>
      <c r="AOG1965" s="123"/>
      <c r="AOH1965" s="123"/>
      <c r="AOI1965" s="123"/>
      <c r="AOJ1965" s="123"/>
      <c r="AOK1965" s="123"/>
      <c r="AOL1965" s="123"/>
      <c r="AOM1965" s="123"/>
      <c r="AON1965" s="123"/>
      <c r="AOO1965" s="123"/>
      <c r="AOP1965" s="123"/>
      <c r="AOQ1965" s="123"/>
      <c r="AOR1965" s="123"/>
      <c r="AOS1965" s="123"/>
      <c r="AOT1965" s="123"/>
      <c r="AOU1965" s="123"/>
      <c r="AOV1965" s="123"/>
      <c r="AOW1965" s="123"/>
      <c r="AOX1965" s="123"/>
      <c r="AOY1965" s="123"/>
      <c r="AOZ1965" s="123"/>
      <c r="APA1965" s="123"/>
      <c r="APB1965" s="123"/>
      <c r="APC1965" s="123"/>
      <c r="APD1965" s="123"/>
      <c r="APE1965" s="123"/>
      <c r="APF1965" s="123"/>
      <c r="APG1965" s="123"/>
      <c r="APH1965" s="123"/>
      <c r="API1965" s="123"/>
      <c r="APJ1965" s="123"/>
      <c r="APK1965" s="123"/>
      <c r="APL1965" s="123"/>
      <c r="APM1965" s="123"/>
      <c r="APN1965" s="123"/>
      <c r="APO1965" s="123"/>
      <c r="APP1965" s="123"/>
      <c r="APQ1965" s="123"/>
      <c r="APR1965" s="123"/>
      <c r="APS1965" s="123"/>
      <c r="APT1965" s="123"/>
      <c r="APU1965" s="123"/>
      <c r="APV1965" s="123"/>
      <c r="APW1965" s="123"/>
      <c r="APX1965" s="123"/>
      <c r="APY1965" s="123"/>
      <c r="APZ1965" s="123"/>
      <c r="AQA1965" s="123"/>
      <c r="AQB1965" s="123"/>
      <c r="AQC1965" s="123"/>
      <c r="AQD1965" s="123"/>
      <c r="AQE1965" s="123"/>
      <c r="AQF1965" s="123"/>
      <c r="AQG1965" s="123"/>
      <c r="AQH1965" s="123"/>
      <c r="AQI1965" s="123"/>
      <c r="AQJ1965" s="123"/>
      <c r="AQK1965" s="123"/>
      <c r="AQL1965" s="123"/>
      <c r="AQM1965" s="123"/>
      <c r="AQN1965" s="123"/>
      <c r="AQO1965" s="123"/>
      <c r="AQP1965" s="123"/>
      <c r="AQQ1965" s="123"/>
      <c r="AQR1965" s="123"/>
      <c r="AQS1965" s="123"/>
      <c r="AQT1965" s="123"/>
      <c r="AQU1965" s="123"/>
      <c r="AQV1965" s="123"/>
      <c r="AQW1965" s="123"/>
      <c r="AQX1965" s="123"/>
      <c r="AQY1965" s="123"/>
      <c r="AQZ1965" s="123"/>
      <c r="ARA1965" s="123"/>
      <c r="ARB1965" s="123"/>
      <c r="ARC1965" s="123"/>
      <c r="ARD1965" s="123"/>
      <c r="ARE1965" s="123"/>
      <c r="ARF1965" s="123"/>
      <c r="ARG1965" s="123"/>
      <c r="ARH1965" s="123"/>
      <c r="ARI1965" s="123"/>
      <c r="ARJ1965" s="123"/>
      <c r="ARK1965" s="123"/>
      <c r="ARL1965" s="123"/>
      <c r="ARM1965" s="123"/>
      <c r="ARN1965" s="123"/>
      <c r="ARO1965" s="123"/>
      <c r="ARP1965" s="123"/>
      <c r="ARQ1965" s="123"/>
      <c r="ARR1965" s="123"/>
      <c r="ARS1965" s="123"/>
      <c r="ART1965" s="123"/>
      <c r="ARU1965" s="123"/>
      <c r="ARV1965" s="123"/>
      <c r="ARW1965" s="123"/>
      <c r="ARX1965" s="123"/>
      <c r="ARY1965" s="123"/>
      <c r="ARZ1965" s="123"/>
      <c r="ASA1965" s="123"/>
      <c r="ASB1965" s="123"/>
      <c r="ASC1965" s="123"/>
      <c r="ASD1965" s="123"/>
      <c r="ASE1965" s="123"/>
      <c r="ASF1965" s="123"/>
      <c r="ASG1965" s="123"/>
      <c r="ASH1965" s="123"/>
      <c r="ASI1965" s="123"/>
      <c r="ASJ1965" s="123"/>
      <c r="ASK1965" s="123"/>
      <c r="ASL1965" s="123"/>
      <c r="ASM1965" s="123"/>
      <c r="ASN1965" s="123"/>
      <c r="ASO1965" s="123"/>
      <c r="ASP1965" s="123"/>
      <c r="ASQ1965" s="123"/>
      <c r="ASR1965" s="123"/>
      <c r="ASS1965" s="123"/>
      <c r="AST1965" s="123"/>
      <c r="ASU1965" s="123"/>
      <c r="ASV1965" s="123"/>
      <c r="ASW1965" s="123"/>
      <c r="ASX1965" s="123"/>
      <c r="ASY1965" s="123"/>
      <c r="ASZ1965" s="123"/>
      <c r="ATA1965" s="123"/>
      <c r="ATB1965" s="123"/>
      <c r="ATC1965" s="123"/>
      <c r="ATD1965" s="123"/>
      <c r="ATE1965" s="123"/>
      <c r="ATF1965" s="123"/>
      <c r="ATG1965" s="123"/>
      <c r="ATH1965" s="123"/>
      <c r="ATI1965" s="123"/>
      <c r="ATJ1965" s="123"/>
      <c r="ATK1965" s="123"/>
      <c r="ATL1965" s="123"/>
      <c r="ATM1965" s="123"/>
      <c r="ATN1965" s="123"/>
      <c r="ATO1965" s="123"/>
      <c r="ATP1965" s="123"/>
      <c r="ATQ1965" s="123"/>
      <c r="ATR1965" s="123"/>
      <c r="ATS1965" s="123"/>
      <c r="ATT1965" s="123"/>
      <c r="ATU1965" s="123"/>
      <c r="ATV1965" s="123"/>
      <c r="ATW1965" s="123"/>
      <c r="ATX1965" s="123"/>
      <c r="ATY1965" s="123"/>
      <c r="ATZ1965" s="123"/>
      <c r="AUA1965" s="123"/>
      <c r="AUB1965" s="123"/>
      <c r="AUC1965" s="123"/>
      <c r="AUD1965" s="123"/>
      <c r="AUE1965" s="123"/>
      <c r="AUF1965" s="123"/>
      <c r="AUG1965" s="123"/>
      <c r="AUH1965" s="123"/>
      <c r="AUI1965" s="123"/>
      <c r="AUJ1965" s="123"/>
      <c r="AUK1965" s="123"/>
      <c r="AUL1965" s="123"/>
      <c r="AUM1965" s="123"/>
      <c r="AUN1965" s="123"/>
      <c r="AUO1965" s="123"/>
      <c r="AUP1965" s="123"/>
      <c r="AUQ1965" s="123"/>
      <c r="AUR1965" s="123"/>
      <c r="AUS1965" s="123"/>
      <c r="AUT1965" s="123"/>
      <c r="AUU1965" s="123"/>
      <c r="AUV1965" s="123"/>
      <c r="AUW1965" s="123"/>
      <c r="AUX1965" s="123"/>
      <c r="AUY1965" s="123"/>
      <c r="AUZ1965" s="123"/>
      <c r="AVA1965" s="123"/>
      <c r="AVB1965" s="123"/>
      <c r="AVC1965" s="123"/>
      <c r="AVD1965" s="123"/>
      <c r="AVE1965" s="123"/>
      <c r="AVF1965" s="123"/>
      <c r="AVG1965" s="123"/>
      <c r="AVH1965" s="123"/>
      <c r="AVI1965" s="123"/>
      <c r="AVJ1965" s="123"/>
      <c r="AVK1965" s="123"/>
      <c r="AVL1965" s="123"/>
      <c r="AVM1965" s="123"/>
      <c r="AVN1965" s="123"/>
      <c r="AVO1965" s="123"/>
      <c r="AVP1965" s="123"/>
      <c r="AVQ1965" s="123"/>
      <c r="AVR1965" s="123"/>
      <c r="AVS1965" s="123"/>
      <c r="AVT1965" s="123"/>
      <c r="AVU1965" s="123"/>
      <c r="AVV1965" s="123"/>
      <c r="AVW1965" s="123"/>
      <c r="AVX1965" s="123"/>
      <c r="AVY1965" s="123"/>
      <c r="AVZ1965" s="123"/>
      <c r="AWA1965" s="123"/>
      <c r="AWB1965" s="123"/>
      <c r="AWC1965" s="123"/>
      <c r="AWD1965" s="123"/>
      <c r="AWE1965" s="123"/>
      <c r="AWF1965" s="123"/>
      <c r="AWG1965" s="123"/>
      <c r="AWH1965" s="123"/>
      <c r="AWI1965" s="123"/>
      <c r="AWJ1965" s="123"/>
      <c r="AWK1965" s="123"/>
      <c r="AWL1965" s="123"/>
      <c r="AWM1965" s="123"/>
      <c r="AWN1965" s="123"/>
      <c r="AWO1965" s="123"/>
      <c r="AWP1965" s="123"/>
      <c r="AWQ1965" s="123"/>
      <c r="AWR1965" s="123"/>
      <c r="AWS1965" s="123"/>
      <c r="AWT1965" s="123"/>
      <c r="AWU1965" s="123"/>
      <c r="AWV1965" s="123"/>
      <c r="AWW1965" s="123"/>
      <c r="AWX1965" s="123"/>
      <c r="AWY1965" s="123"/>
      <c r="AWZ1965" s="123"/>
      <c r="AXA1965" s="123"/>
      <c r="AXB1965" s="123"/>
      <c r="AXC1965" s="123"/>
      <c r="AXD1965" s="123"/>
      <c r="AXE1965" s="123"/>
      <c r="AXF1965" s="123"/>
      <c r="AXG1965" s="123"/>
      <c r="AXH1965" s="123"/>
      <c r="AXI1965" s="123"/>
      <c r="AXJ1965" s="123"/>
      <c r="AXK1965" s="123"/>
      <c r="AXL1965" s="123"/>
      <c r="AXM1965" s="123"/>
      <c r="AXN1965" s="123"/>
      <c r="AXO1965" s="123"/>
      <c r="AXP1965" s="123"/>
      <c r="AXQ1965" s="123"/>
      <c r="AXR1965" s="123"/>
      <c r="AXS1965" s="123"/>
      <c r="AXT1965" s="123"/>
      <c r="AXU1965" s="123"/>
      <c r="AXV1965" s="123"/>
      <c r="AXW1965" s="123"/>
      <c r="AXX1965" s="123"/>
      <c r="AXY1965" s="123"/>
      <c r="AXZ1965" s="123"/>
      <c r="AYA1965" s="123"/>
      <c r="AYB1965" s="123"/>
      <c r="AYC1965" s="123"/>
      <c r="AYD1965" s="123"/>
      <c r="AYE1965" s="123"/>
      <c r="AYF1965" s="123"/>
      <c r="AYG1965" s="123"/>
      <c r="AYH1965" s="123"/>
      <c r="AYI1965" s="123"/>
      <c r="AYJ1965" s="123"/>
      <c r="AYK1965" s="123"/>
      <c r="AYL1965" s="123"/>
      <c r="AYM1965" s="123"/>
      <c r="AYN1965" s="123"/>
      <c r="AYO1965" s="123"/>
      <c r="AYP1965" s="123"/>
      <c r="AYQ1965" s="123"/>
      <c r="AYR1965" s="123"/>
      <c r="AYS1965" s="123"/>
      <c r="AYT1965" s="123"/>
      <c r="AYU1965" s="123"/>
      <c r="AYV1965" s="123"/>
      <c r="AYW1965" s="123"/>
      <c r="AYX1965" s="123"/>
      <c r="AYY1965" s="123"/>
      <c r="AYZ1965" s="123"/>
      <c r="AZA1965" s="123"/>
      <c r="AZB1965" s="123"/>
      <c r="AZC1965" s="123"/>
      <c r="AZD1965" s="123"/>
      <c r="AZE1965" s="123"/>
      <c r="AZF1965" s="123"/>
      <c r="AZG1965" s="123"/>
      <c r="AZH1965" s="123"/>
      <c r="AZI1965" s="123"/>
      <c r="AZJ1965" s="123"/>
      <c r="AZK1965" s="123"/>
      <c r="AZL1965" s="123"/>
      <c r="AZM1965" s="123"/>
      <c r="AZN1965" s="123"/>
      <c r="AZO1965" s="123"/>
      <c r="AZP1965" s="123"/>
      <c r="AZQ1965" s="123"/>
      <c r="AZR1965" s="123"/>
      <c r="AZS1965" s="123"/>
      <c r="AZT1965" s="123"/>
      <c r="AZU1965" s="123"/>
      <c r="AZV1965" s="123"/>
      <c r="AZW1965" s="123"/>
      <c r="AZX1965" s="123"/>
      <c r="AZY1965" s="123"/>
      <c r="AZZ1965" s="123"/>
      <c r="BAA1965" s="123"/>
      <c r="BAB1965" s="123"/>
      <c r="BAC1965" s="123"/>
      <c r="BAD1965" s="123"/>
      <c r="BAE1965" s="123"/>
      <c r="BAF1965" s="123"/>
      <c r="BAG1965" s="123"/>
      <c r="BAH1965" s="123"/>
      <c r="BAI1965" s="123"/>
      <c r="BAJ1965" s="123"/>
      <c r="BAK1965" s="123"/>
      <c r="BAL1965" s="123"/>
      <c r="BAM1965" s="123"/>
      <c r="BAN1965" s="123"/>
      <c r="BAO1965" s="123"/>
      <c r="BAP1965" s="123"/>
      <c r="BAQ1965" s="123"/>
      <c r="BAR1965" s="123"/>
      <c r="BAS1965" s="123"/>
      <c r="BAT1965" s="123"/>
      <c r="BAU1965" s="123"/>
      <c r="BAV1965" s="123"/>
      <c r="BAW1965" s="123"/>
      <c r="BAX1965" s="123"/>
      <c r="BAY1965" s="123"/>
      <c r="BAZ1965" s="123"/>
      <c r="BBA1965" s="123"/>
      <c r="BBB1965" s="123"/>
      <c r="BBC1965" s="123"/>
      <c r="BBD1965" s="123"/>
      <c r="BBE1965" s="123"/>
      <c r="BBF1965" s="123"/>
      <c r="BBG1965" s="123"/>
      <c r="BBH1965" s="123"/>
      <c r="BBI1965" s="123"/>
      <c r="BBJ1965" s="123"/>
      <c r="BBK1965" s="123"/>
      <c r="BBL1965" s="123"/>
      <c r="BBM1965" s="123"/>
      <c r="BBN1965" s="123"/>
      <c r="BBO1965" s="123"/>
      <c r="BBP1965" s="123"/>
      <c r="BBQ1965" s="123"/>
      <c r="BBR1965" s="123"/>
      <c r="BBS1965" s="123"/>
      <c r="BBT1965" s="123"/>
      <c r="BBU1965" s="123"/>
      <c r="BBV1965" s="123"/>
      <c r="BBW1965" s="123"/>
      <c r="BBX1965" s="123"/>
      <c r="BBY1965" s="123"/>
      <c r="BBZ1965" s="123"/>
      <c r="BCA1965" s="123"/>
      <c r="BCB1965" s="123"/>
      <c r="BCC1965" s="123"/>
      <c r="BCD1965" s="123"/>
      <c r="BCE1965" s="123"/>
      <c r="BCF1965" s="123"/>
      <c r="BCG1965" s="123"/>
      <c r="BCH1965" s="123"/>
      <c r="BCI1965" s="123"/>
      <c r="BCJ1965" s="123"/>
      <c r="BCK1965" s="123"/>
      <c r="BCL1965" s="123"/>
      <c r="BCM1965" s="123"/>
      <c r="BCN1965" s="123"/>
      <c r="BCO1965" s="123"/>
      <c r="BCP1965" s="123"/>
      <c r="BCQ1965" s="123"/>
      <c r="BCR1965" s="123"/>
      <c r="BCS1965" s="123"/>
      <c r="BCT1965" s="123"/>
      <c r="BCU1965" s="123"/>
      <c r="BCV1965" s="123"/>
      <c r="BCW1965" s="123"/>
      <c r="BCX1965" s="123"/>
      <c r="BCY1965" s="123"/>
      <c r="BCZ1965" s="123"/>
      <c r="BDA1965" s="123"/>
      <c r="BDB1965" s="123"/>
      <c r="BDC1965" s="123"/>
      <c r="BDD1965" s="123"/>
      <c r="BDE1965" s="123"/>
      <c r="BDF1965" s="123"/>
      <c r="BDG1965" s="123"/>
      <c r="BDH1965" s="123"/>
      <c r="BDI1965" s="123"/>
      <c r="BDJ1965" s="123"/>
      <c r="BDK1965" s="123"/>
      <c r="BDL1965" s="123"/>
      <c r="BDM1965" s="123"/>
      <c r="BDN1965" s="123"/>
      <c r="BDO1965" s="123"/>
      <c r="BDP1965" s="123"/>
      <c r="BDQ1965" s="123"/>
      <c r="BDR1965" s="123"/>
      <c r="BDS1965" s="123"/>
      <c r="BDT1965" s="123"/>
      <c r="BDU1965" s="123"/>
      <c r="BDV1965" s="123"/>
      <c r="BDW1965" s="123"/>
      <c r="BDX1965" s="123"/>
      <c r="BDY1965" s="123"/>
      <c r="BDZ1965" s="123"/>
      <c r="BEA1965" s="123"/>
      <c r="BEB1965" s="123"/>
      <c r="BEC1965" s="123"/>
      <c r="BED1965" s="123"/>
      <c r="BEE1965" s="123"/>
      <c r="BEF1965" s="123"/>
      <c r="BEG1965" s="123"/>
      <c r="BEH1965" s="123"/>
      <c r="BEI1965" s="123"/>
      <c r="BEJ1965" s="123"/>
      <c r="BEK1965" s="123"/>
      <c r="BEL1965" s="123"/>
      <c r="BEM1965" s="123"/>
      <c r="BEN1965" s="123"/>
      <c r="BEO1965" s="123"/>
      <c r="BEP1965" s="123"/>
      <c r="BEQ1965" s="123"/>
      <c r="BER1965" s="123"/>
      <c r="BES1965" s="123"/>
      <c r="BET1965" s="123"/>
      <c r="BEU1965" s="123"/>
      <c r="BEV1965" s="123"/>
      <c r="BEW1965" s="123"/>
      <c r="BEX1965" s="123"/>
      <c r="BEY1965" s="123"/>
      <c r="BEZ1965" s="123"/>
      <c r="BFA1965" s="123"/>
      <c r="BFB1965" s="123"/>
      <c r="BFC1965" s="123"/>
      <c r="BFD1965" s="123"/>
      <c r="BFE1965" s="123"/>
      <c r="BFF1965" s="123"/>
      <c r="BFG1965" s="123"/>
      <c r="BFH1965" s="123"/>
      <c r="BFI1965" s="123"/>
      <c r="BFJ1965" s="123"/>
      <c r="BFK1965" s="123"/>
      <c r="BFL1965" s="123"/>
      <c r="BFM1965" s="123"/>
      <c r="BFN1965" s="123"/>
      <c r="BFO1965" s="123"/>
      <c r="BFP1965" s="123"/>
      <c r="BFQ1965" s="123"/>
      <c r="BFR1965" s="123"/>
      <c r="BFS1965" s="123"/>
      <c r="BFT1965" s="123"/>
      <c r="BFU1965" s="123"/>
      <c r="BFV1965" s="123"/>
      <c r="BFW1965" s="123"/>
      <c r="BFX1965" s="123"/>
      <c r="BFY1965" s="123"/>
      <c r="BFZ1965" s="123"/>
      <c r="BGA1965" s="123"/>
      <c r="BGB1965" s="123"/>
      <c r="BGC1965" s="123"/>
      <c r="BGD1965" s="123"/>
      <c r="BGE1965" s="123"/>
      <c r="BGF1965" s="123"/>
      <c r="BGG1965" s="123"/>
      <c r="BGH1965" s="123"/>
      <c r="BGI1965" s="123"/>
      <c r="BGJ1965" s="123"/>
      <c r="BGK1965" s="123"/>
      <c r="BGL1965" s="123"/>
      <c r="BGM1965" s="123"/>
      <c r="BGN1965" s="123"/>
      <c r="BGO1965" s="123"/>
      <c r="BGP1965" s="123"/>
      <c r="BGQ1965" s="123"/>
      <c r="BGR1965" s="123"/>
      <c r="BGS1965" s="123"/>
      <c r="BGT1965" s="123"/>
      <c r="BGU1965" s="123"/>
      <c r="BGV1965" s="123"/>
      <c r="BGW1965" s="123"/>
      <c r="BGX1965" s="123"/>
      <c r="BGY1965" s="123"/>
      <c r="BGZ1965" s="123"/>
      <c r="BHA1965" s="123"/>
      <c r="BHB1965" s="123"/>
      <c r="BHC1965" s="123"/>
      <c r="BHD1965" s="123"/>
      <c r="BHE1965" s="123"/>
      <c r="BHF1965" s="123"/>
      <c r="BHG1965" s="123"/>
      <c r="BHH1965" s="123"/>
      <c r="BHI1965" s="123"/>
      <c r="BHJ1965" s="123"/>
      <c r="BHK1965" s="123"/>
      <c r="BHL1965" s="123"/>
      <c r="BHM1965" s="123"/>
      <c r="BHN1965" s="123"/>
      <c r="BHO1965" s="123"/>
      <c r="BHP1965" s="123"/>
      <c r="BHQ1965" s="123"/>
      <c r="BHR1965" s="123"/>
      <c r="BHS1965" s="123"/>
      <c r="BHT1965" s="123"/>
      <c r="BHU1965" s="123"/>
      <c r="BHV1965" s="123"/>
      <c r="BHW1965" s="123"/>
      <c r="BHX1965" s="123"/>
      <c r="BHY1965" s="123"/>
      <c r="BHZ1965" s="123"/>
      <c r="BIA1965" s="123"/>
      <c r="BIB1965" s="123"/>
      <c r="BIC1965" s="123"/>
      <c r="BID1965" s="123"/>
      <c r="BIE1965" s="123"/>
      <c r="BIF1965" s="123"/>
      <c r="BIG1965" s="123"/>
      <c r="BIH1965" s="123"/>
      <c r="BII1965" s="123"/>
      <c r="BIJ1965" s="123"/>
      <c r="BIK1965" s="123"/>
      <c r="BIL1965" s="123"/>
      <c r="BIM1965" s="123"/>
      <c r="BIN1965" s="123"/>
      <c r="BIO1965" s="123"/>
      <c r="BIP1965" s="123"/>
      <c r="BIQ1965" s="123"/>
      <c r="BIR1965" s="123"/>
      <c r="BIS1965" s="123"/>
      <c r="BIT1965" s="123"/>
      <c r="BIU1965" s="123"/>
      <c r="BIV1965" s="123"/>
      <c r="BIW1965" s="123"/>
      <c r="BIX1965" s="123"/>
      <c r="BIY1965" s="123"/>
      <c r="BIZ1965" s="123"/>
      <c r="BJA1965" s="123"/>
      <c r="BJB1965" s="123"/>
      <c r="BJC1965" s="123"/>
      <c r="BJD1965" s="123"/>
      <c r="BJE1965" s="123"/>
      <c r="BJF1965" s="123"/>
      <c r="BJG1965" s="123"/>
      <c r="BJH1965" s="123"/>
      <c r="BJI1965" s="123"/>
      <c r="BJJ1965" s="123"/>
      <c r="BJK1965" s="123"/>
      <c r="BJL1965" s="123"/>
      <c r="BJM1965" s="123"/>
      <c r="BJN1965" s="123"/>
      <c r="BJO1965" s="123"/>
      <c r="BJP1965" s="123"/>
      <c r="BJQ1965" s="123"/>
      <c r="BJR1965" s="123"/>
      <c r="BJS1965" s="123"/>
      <c r="BJT1965" s="123"/>
      <c r="BJU1965" s="123"/>
      <c r="BJV1965" s="123"/>
      <c r="BJW1965" s="123"/>
      <c r="BJX1965" s="123"/>
      <c r="BJY1965" s="123"/>
      <c r="BJZ1965" s="123"/>
      <c r="BKA1965" s="123"/>
      <c r="BKB1965" s="123"/>
      <c r="BKC1965" s="123"/>
      <c r="BKD1965" s="123"/>
      <c r="BKE1965" s="123"/>
      <c r="BKF1965" s="123"/>
      <c r="BKG1965" s="123"/>
      <c r="BKH1965" s="123"/>
      <c r="BKI1965" s="123"/>
      <c r="BKJ1965" s="123"/>
      <c r="BKK1965" s="123"/>
      <c r="BKL1965" s="123"/>
      <c r="BKM1965" s="123"/>
      <c r="BKN1965" s="123"/>
      <c r="BKO1965" s="123"/>
      <c r="BKP1965" s="123"/>
      <c r="BKQ1965" s="123"/>
      <c r="BKR1965" s="123"/>
      <c r="BKS1965" s="123"/>
      <c r="BKT1965" s="123"/>
      <c r="BKU1965" s="123"/>
      <c r="BKV1965" s="123"/>
      <c r="BKW1965" s="123"/>
      <c r="BKX1965" s="123"/>
      <c r="BKY1965" s="123"/>
      <c r="BKZ1965" s="123"/>
      <c r="BLA1965" s="123"/>
      <c r="BLB1965" s="123"/>
      <c r="BLC1965" s="123"/>
      <c r="BLD1965" s="123"/>
      <c r="BLE1965" s="123"/>
      <c r="BLF1965" s="123"/>
      <c r="BLG1965" s="123"/>
      <c r="BLH1965" s="123"/>
      <c r="BLI1965" s="123"/>
      <c r="BLJ1965" s="123"/>
      <c r="BLK1965" s="123"/>
      <c r="BLL1965" s="123"/>
      <c r="BLM1965" s="123"/>
      <c r="BLN1965" s="123"/>
      <c r="BLO1965" s="123"/>
      <c r="BLP1965" s="123"/>
      <c r="BLQ1965" s="123"/>
      <c r="BLR1965" s="123"/>
      <c r="BLS1965" s="123"/>
      <c r="BLT1965" s="123"/>
      <c r="BLU1965" s="123"/>
      <c r="BLV1965" s="123"/>
      <c r="BLW1965" s="123"/>
      <c r="BLX1965" s="123"/>
      <c r="BLY1965" s="123"/>
      <c r="BLZ1965" s="123"/>
      <c r="BMA1965" s="123"/>
      <c r="BMB1965" s="123"/>
      <c r="BMC1965" s="123"/>
      <c r="BMD1965" s="123"/>
      <c r="BME1965" s="123"/>
      <c r="BMF1965" s="123"/>
      <c r="BMG1965" s="123"/>
      <c r="BMH1965" s="123"/>
      <c r="BMI1965" s="123"/>
      <c r="BMJ1965" s="123"/>
      <c r="BMK1965" s="123"/>
      <c r="BML1965" s="123"/>
      <c r="BMM1965" s="123"/>
      <c r="BMN1965" s="123"/>
      <c r="BMO1965" s="123"/>
      <c r="BMP1965" s="123"/>
      <c r="BMQ1965" s="123"/>
      <c r="BMR1965" s="123"/>
      <c r="BMS1965" s="123"/>
      <c r="BMT1965" s="123"/>
      <c r="BMU1965" s="123"/>
      <c r="BMV1965" s="123"/>
      <c r="BMW1965" s="123"/>
      <c r="BMX1965" s="123"/>
      <c r="BMY1965" s="123"/>
      <c r="BMZ1965" s="123"/>
      <c r="BNA1965" s="123"/>
      <c r="BNB1965" s="123"/>
      <c r="BNC1965" s="123"/>
      <c r="BND1965" s="123"/>
      <c r="BNE1965" s="123"/>
      <c r="BNF1965" s="123"/>
      <c r="BNG1965" s="123"/>
      <c r="BNH1965" s="123"/>
      <c r="BNI1965" s="123"/>
      <c r="BNJ1965" s="123"/>
      <c r="BNK1965" s="123"/>
      <c r="BNL1965" s="123"/>
      <c r="BNM1965" s="123"/>
      <c r="BNN1965" s="123"/>
      <c r="BNO1965" s="123"/>
      <c r="BNP1965" s="123"/>
      <c r="BNQ1965" s="123"/>
      <c r="BNR1965" s="123"/>
      <c r="BNS1965" s="123"/>
      <c r="BNT1965" s="123"/>
      <c r="BNU1965" s="123"/>
      <c r="BNV1965" s="123"/>
      <c r="BNW1965" s="123"/>
      <c r="BNX1965" s="123"/>
      <c r="BNY1965" s="123"/>
      <c r="BNZ1965" s="123"/>
      <c r="BOA1965" s="123"/>
      <c r="BOB1965" s="123"/>
      <c r="BOC1965" s="123"/>
      <c r="BOD1965" s="123"/>
      <c r="BOE1965" s="123"/>
      <c r="BOF1965" s="123"/>
      <c r="BOG1965" s="123"/>
      <c r="BOH1965" s="123"/>
      <c r="BOI1965" s="123"/>
      <c r="BOJ1965" s="123"/>
      <c r="BOK1965" s="123"/>
      <c r="BOL1965" s="123"/>
      <c r="BOM1965" s="123"/>
      <c r="BON1965" s="123"/>
      <c r="BOO1965" s="123"/>
      <c r="BOP1965" s="123"/>
      <c r="BOQ1965" s="123"/>
      <c r="BOR1965" s="123"/>
      <c r="BOS1965" s="123"/>
      <c r="BOT1965" s="123"/>
      <c r="BOU1965" s="123"/>
      <c r="BOV1965" s="123"/>
      <c r="BOW1965" s="123"/>
      <c r="BOX1965" s="123"/>
      <c r="BOY1965" s="123"/>
      <c r="BOZ1965" s="123"/>
      <c r="BPA1965" s="123"/>
      <c r="BPB1965" s="123"/>
      <c r="BPC1965" s="123"/>
      <c r="BPD1965" s="123"/>
      <c r="BPE1965" s="123"/>
      <c r="BPF1965" s="123"/>
      <c r="BPG1965" s="123"/>
      <c r="BPH1965" s="123"/>
      <c r="BPI1965" s="123"/>
      <c r="BPJ1965" s="123"/>
      <c r="BPK1965" s="123"/>
      <c r="BPL1965" s="123"/>
      <c r="BPM1965" s="123"/>
      <c r="BPN1965" s="123"/>
      <c r="BPO1965" s="123"/>
      <c r="BPP1965" s="123"/>
      <c r="BPQ1965" s="123"/>
      <c r="BPR1965" s="123"/>
      <c r="BPS1965" s="123"/>
      <c r="BPT1965" s="123"/>
      <c r="BPU1965" s="123"/>
      <c r="BPV1965" s="123"/>
      <c r="BPW1965" s="123"/>
      <c r="BPX1965" s="123"/>
      <c r="BPY1965" s="123"/>
      <c r="BPZ1965" s="123"/>
      <c r="BQA1965" s="123"/>
      <c r="BQB1965" s="123"/>
      <c r="BQC1965" s="123"/>
      <c r="BQD1965" s="123"/>
      <c r="BQE1965" s="123"/>
      <c r="BQF1965" s="123"/>
      <c r="BQG1965" s="123"/>
      <c r="BQH1965" s="123"/>
      <c r="BQI1965" s="123"/>
      <c r="BQJ1965" s="123"/>
      <c r="BQK1965" s="123"/>
      <c r="BQL1965" s="123"/>
      <c r="BQM1965" s="123"/>
      <c r="BQN1965" s="123"/>
      <c r="BQO1965" s="123"/>
      <c r="BQP1965" s="123"/>
      <c r="BQQ1965" s="123"/>
      <c r="BQR1965" s="123"/>
      <c r="BQS1965" s="123"/>
      <c r="BQT1965" s="123"/>
      <c r="BQU1965" s="123"/>
      <c r="BQV1965" s="123"/>
      <c r="BQW1965" s="123"/>
      <c r="BQX1965" s="123"/>
      <c r="BQY1965" s="123"/>
      <c r="BQZ1965" s="123"/>
      <c r="BRA1965" s="123"/>
      <c r="BRB1965" s="123"/>
      <c r="BRC1965" s="123"/>
      <c r="BRD1965" s="123"/>
      <c r="BRE1965" s="123"/>
      <c r="BRF1965" s="123"/>
      <c r="BRG1965" s="123"/>
      <c r="BRH1965" s="123"/>
      <c r="BRI1965" s="123"/>
      <c r="BRJ1965" s="123"/>
      <c r="BRK1965" s="123"/>
      <c r="BRL1965" s="123"/>
      <c r="BRM1965" s="123"/>
      <c r="BRN1965" s="123"/>
      <c r="BRO1965" s="123"/>
      <c r="BRP1965" s="123"/>
      <c r="BRQ1965" s="123"/>
      <c r="BRR1965" s="123"/>
      <c r="BRS1965" s="123"/>
      <c r="BRT1965" s="123"/>
      <c r="BRU1965" s="123"/>
      <c r="BRV1965" s="123"/>
      <c r="BRW1965" s="123"/>
      <c r="BRX1965" s="123"/>
      <c r="BRY1965" s="123"/>
      <c r="BRZ1965" s="123"/>
      <c r="BSA1965" s="123"/>
      <c r="BSB1965" s="123"/>
      <c r="BSC1965" s="123"/>
      <c r="BSD1965" s="123"/>
      <c r="BSE1965" s="123"/>
      <c r="BSF1965" s="123"/>
      <c r="BSG1965" s="123"/>
      <c r="BSH1965" s="123"/>
      <c r="BSI1965" s="123"/>
      <c r="BSJ1965" s="123"/>
      <c r="BSK1965" s="123"/>
      <c r="BSL1965" s="123"/>
      <c r="BSM1965" s="123"/>
      <c r="BSN1965" s="123"/>
      <c r="BSO1965" s="123"/>
      <c r="BSP1965" s="123"/>
      <c r="BSQ1965" s="123"/>
      <c r="BSR1965" s="123"/>
      <c r="BSS1965" s="123"/>
      <c r="BST1965" s="123"/>
      <c r="BSU1965" s="123"/>
      <c r="BSV1965" s="123"/>
      <c r="BSW1965" s="123"/>
      <c r="BSX1965" s="123"/>
      <c r="BSY1965" s="123"/>
      <c r="BSZ1965" s="123"/>
      <c r="BTA1965" s="123"/>
      <c r="BTB1965" s="123"/>
      <c r="BTC1965" s="123"/>
      <c r="BTD1965" s="123"/>
      <c r="BTE1965" s="123"/>
      <c r="BTF1965" s="123"/>
      <c r="BTG1965" s="123"/>
      <c r="BTH1965" s="123"/>
      <c r="BTI1965" s="123"/>
      <c r="BTJ1965" s="123"/>
      <c r="BTK1965" s="123"/>
      <c r="BTL1965" s="123"/>
      <c r="BTM1965" s="123"/>
      <c r="BTN1965" s="123"/>
      <c r="BTO1965" s="123"/>
      <c r="BTP1965" s="123"/>
      <c r="BTQ1965" s="123"/>
      <c r="BTR1965" s="123"/>
      <c r="BTS1965" s="123"/>
      <c r="BTT1965" s="123"/>
      <c r="BTU1965" s="123"/>
      <c r="BTV1965" s="123"/>
      <c r="BTW1965" s="123"/>
      <c r="BTX1965" s="123"/>
      <c r="BTY1965" s="123"/>
      <c r="BTZ1965" s="123"/>
      <c r="BUA1965" s="123"/>
      <c r="BUB1965" s="123"/>
      <c r="BUC1965" s="123"/>
      <c r="BUD1965" s="123"/>
      <c r="BUE1965" s="123"/>
      <c r="BUF1965" s="123"/>
      <c r="BUG1965" s="123"/>
      <c r="BUH1965" s="123"/>
      <c r="BUI1965" s="123"/>
      <c r="BUJ1965" s="123"/>
      <c r="BUK1965" s="123"/>
      <c r="BUL1965" s="123"/>
      <c r="BUM1965" s="123"/>
      <c r="BUN1965" s="123"/>
      <c r="BUO1965" s="123"/>
      <c r="BUP1965" s="123"/>
      <c r="BUQ1965" s="123"/>
      <c r="BUR1965" s="123"/>
      <c r="BUS1965" s="123"/>
      <c r="BUT1965" s="123"/>
      <c r="BUU1965" s="123"/>
      <c r="BUV1965" s="123"/>
      <c r="BUW1965" s="123"/>
      <c r="BUX1965" s="123"/>
      <c r="BUY1965" s="123"/>
      <c r="BUZ1965" s="123"/>
      <c r="BVA1965" s="123"/>
      <c r="BVB1965" s="123"/>
      <c r="BVC1965" s="123"/>
      <c r="BVD1965" s="123"/>
      <c r="BVE1965" s="123"/>
      <c r="BVF1965" s="123"/>
      <c r="BVG1965" s="123"/>
      <c r="BVH1965" s="123"/>
      <c r="BVI1965" s="123"/>
      <c r="BVJ1965" s="123"/>
      <c r="BVK1965" s="123"/>
      <c r="BVL1965" s="123"/>
      <c r="BVM1965" s="123"/>
      <c r="BVN1965" s="123"/>
      <c r="BVO1965" s="123"/>
      <c r="BVP1965" s="123"/>
      <c r="BVQ1965" s="123"/>
      <c r="BVR1965" s="123"/>
      <c r="BVS1965" s="123"/>
      <c r="BVT1965" s="123"/>
      <c r="BVU1965" s="123"/>
      <c r="BVV1965" s="123"/>
      <c r="BVW1965" s="123"/>
      <c r="BVX1965" s="123"/>
      <c r="BVY1965" s="123"/>
      <c r="BVZ1965" s="123"/>
      <c r="BWA1965" s="123"/>
      <c r="BWB1965" s="123"/>
      <c r="BWC1965" s="123"/>
      <c r="BWD1965" s="123"/>
      <c r="BWE1965" s="123"/>
      <c r="BWF1965" s="123"/>
      <c r="BWG1965" s="123"/>
      <c r="BWH1965" s="123"/>
      <c r="BWI1965" s="123"/>
      <c r="BWJ1965" s="123"/>
      <c r="BWK1965" s="123"/>
      <c r="BWL1965" s="123"/>
      <c r="BWM1965" s="123"/>
      <c r="BWN1965" s="123"/>
      <c r="BWO1965" s="123"/>
      <c r="BWP1965" s="123"/>
      <c r="BWQ1965" s="123"/>
      <c r="BWR1965" s="123"/>
      <c r="BWS1965" s="123"/>
      <c r="BWT1965" s="123"/>
      <c r="BWU1965" s="123"/>
      <c r="BWV1965" s="123"/>
      <c r="BWW1965" s="123"/>
      <c r="BWX1965" s="123"/>
      <c r="BWY1965" s="123"/>
      <c r="BWZ1965" s="123"/>
      <c r="BXA1965" s="123"/>
      <c r="BXB1965" s="123"/>
      <c r="BXC1965" s="123"/>
      <c r="BXD1965" s="123"/>
      <c r="BXE1965" s="123"/>
      <c r="BXF1965" s="123"/>
      <c r="BXG1965" s="123"/>
      <c r="BXH1965" s="123"/>
      <c r="BXI1965" s="123"/>
      <c r="BXJ1965" s="123"/>
      <c r="BXK1965" s="123"/>
      <c r="BXL1965" s="123"/>
      <c r="BXM1965" s="123"/>
      <c r="BXN1965" s="123"/>
      <c r="BXO1965" s="123"/>
      <c r="BXP1965" s="123"/>
      <c r="BXQ1965" s="123"/>
      <c r="BXR1965" s="123"/>
      <c r="BXS1965" s="123"/>
      <c r="BXT1965" s="123"/>
      <c r="BXU1965" s="123"/>
      <c r="BXV1965" s="123"/>
      <c r="BXW1965" s="123"/>
      <c r="BXX1965" s="123"/>
      <c r="BXY1965" s="123"/>
      <c r="BXZ1965" s="123"/>
      <c r="BYA1965" s="123"/>
      <c r="BYB1965" s="123"/>
      <c r="BYC1965" s="123"/>
      <c r="BYD1965" s="123"/>
      <c r="BYE1965" s="123"/>
      <c r="BYF1965" s="123"/>
      <c r="BYG1965" s="123"/>
      <c r="BYH1965" s="123"/>
      <c r="BYI1965" s="123"/>
      <c r="BYJ1965" s="123"/>
      <c r="BYK1965" s="123"/>
      <c r="BYL1965" s="123"/>
      <c r="BYM1965" s="123"/>
      <c r="BYN1965" s="123"/>
      <c r="BYO1965" s="123"/>
      <c r="BYP1965" s="123"/>
      <c r="BYQ1965" s="123"/>
      <c r="BYR1965" s="123"/>
      <c r="BYS1965" s="123"/>
      <c r="BYT1965" s="123"/>
      <c r="BYU1965" s="123"/>
      <c r="BYV1965" s="123"/>
      <c r="BYW1965" s="123"/>
      <c r="BYX1965" s="123"/>
      <c r="BYY1965" s="123"/>
      <c r="BYZ1965" s="123"/>
      <c r="BZA1965" s="123"/>
      <c r="BZB1965" s="123"/>
      <c r="BZC1965" s="123"/>
      <c r="BZD1965" s="123"/>
      <c r="BZE1965" s="123"/>
      <c r="BZF1965" s="123"/>
      <c r="BZG1965" s="123"/>
      <c r="BZH1965" s="123"/>
      <c r="BZI1965" s="123"/>
      <c r="BZJ1965" s="123"/>
      <c r="BZK1965" s="123"/>
      <c r="BZL1965" s="123"/>
      <c r="BZM1965" s="123"/>
      <c r="BZN1965" s="123"/>
      <c r="BZO1965" s="123"/>
      <c r="BZP1965" s="123"/>
      <c r="BZQ1965" s="123"/>
      <c r="BZR1965" s="123"/>
      <c r="BZS1965" s="123"/>
      <c r="BZT1965" s="123"/>
      <c r="BZU1965" s="123"/>
      <c r="BZV1965" s="123"/>
      <c r="BZW1965" s="123"/>
      <c r="BZX1965" s="123"/>
      <c r="BZY1965" s="123"/>
      <c r="BZZ1965" s="123"/>
      <c r="CAA1965" s="123"/>
      <c r="CAB1965" s="123"/>
      <c r="CAC1965" s="123"/>
      <c r="CAD1965" s="123"/>
      <c r="CAE1965" s="123"/>
      <c r="CAF1965" s="123"/>
      <c r="CAG1965" s="123"/>
      <c r="CAH1965" s="123"/>
      <c r="CAI1965" s="123"/>
      <c r="CAJ1965" s="123"/>
      <c r="CAK1965" s="123"/>
      <c r="CAL1965" s="123"/>
      <c r="CAM1965" s="123"/>
      <c r="CAN1965" s="123"/>
      <c r="CAO1965" s="123"/>
      <c r="CAP1965" s="123"/>
      <c r="CAQ1965" s="123"/>
      <c r="CAR1965" s="123"/>
      <c r="CAS1965" s="123"/>
      <c r="CAT1965" s="123"/>
      <c r="CAU1965" s="123"/>
      <c r="CAV1965" s="123"/>
      <c r="CAW1965" s="123"/>
      <c r="CAX1965" s="123"/>
      <c r="CAY1965" s="123"/>
      <c r="CAZ1965" s="123"/>
      <c r="CBA1965" s="123"/>
      <c r="CBB1965" s="123"/>
      <c r="CBC1965" s="123"/>
      <c r="CBD1965" s="123"/>
      <c r="CBE1965" s="123"/>
      <c r="CBF1965" s="123"/>
      <c r="CBG1965" s="123"/>
      <c r="CBH1965" s="123"/>
      <c r="CBI1965" s="123"/>
      <c r="CBJ1965" s="123"/>
      <c r="CBK1965" s="123"/>
      <c r="CBL1965" s="123"/>
      <c r="CBM1965" s="123"/>
      <c r="CBN1965" s="123"/>
      <c r="CBO1965" s="123"/>
      <c r="CBP1965" s="123"/>
      <c r="CBQ1965" s="123"/>
      <c r="CBR1965" s="123"/>
      <c r="CBS1965" s="123"/>
      <c r="CBT1965" s="123"/>
      <c r="CBU1965" s="123"/>
      <c r="CBV1965" s="123"/>
      <c r="CBW1965" s="123"/>
      <c r="CBX1965" s="123"/>
      <c r="CBY1965" s="123"/>
      <c r="CBZ1965" s="123"/>
      <c r="CCA1965" s="123"/>
      <c r="CCB1965" s="123"/>
      <c r="CCC1965" s="123"/>
      <c r="CCD1965" s="123"/>
      <c r="CCE1965" s="123"/>
      <c r="CCF1965" s="123"/>
      <c r="CCG1965" s="123"/>
      <c r="CCH1965" s="123"/>
      <c r="CCI1965" s="123"/>
      <c r="CCJ1965" s="123"/>
      <c r="CCK1965" s="123"/>
      <c r="CCL1965" s="123"/>
      <c r="CCM1965" s="123"/>
      <c r="CCN1965" s="123"/>
      <c r="CCO1965" s="123"/>
      <c r="CCP1965" s="123"/>
      <c r="CCQ1965" s="123"/>
      <c r="CCR1965" s="123"/>
      <c r="CCS1965" s="123"/>
      <c r="CCT1965" s="123"/>
      <c r="CCU1965" s="123"/>
      <c r="CCV1965" s="123"/>
      <c r="CCW1965" s="123"/>
      <c r="CCX1965" s="123"/>
      <c r="CCY1965" s="123"/>
      <c r="CCZ1965" s="123"/>
      <c r="CDA1965" s="123"/>
      <c r="CDB1965" s="123"/>
      <c r="CDC1965" s="123"/>
      <c r="CDD1965" s="123"/>
      <c r="CDE1965" s="123"/>
      <c r="CDF1965" s="123"/>
      <c r="CDG1965" s="123"/>
      <c r="CDH1965" s="123"/>
      <c r="CDI1965" s="123"/>
      <c r="CDJ1965" s="123"/>
      <c r="CDK1965" s="123"/>
      <c r="CDL1965" s="123"/>
      <c r="CDM1965" s="123"/>
      <c r="CDN1965" s="123"/>
      <c r="CDO1965" s="123"/>
      <c r="CDP1965" s="123"/>
      <c r="CDQ1965" s="123"/>
      <c r="CDR1965" s="123"/>
      <c r="CDS1965" s="123"/>
      <c r="CDT1965" s="123"/>
      <c r="CDU1965" s="123"/>
      <c r="CDV1965" s="123"/>
      <c r="CDW1965" s="123"/>
      <c r="CDX1965" s="123"/>
      <c r="CDY1965" s="123"/>
      <c r="CDZ1965" s="123"/>
      <c r="CEA1965" s="123"/>
      <c r="CEB1965" s="123"/>
      <c r="CEC1965" s="123"/>
      <c r="CED1965" s="123"/>
      <c r="CEE1965" s="123"/>
      <c r="CEF1965" s="123"/>
      <c r="CEG1965" s="123"/>
      <c r="CEH1965" s="123"/>
      <c r="CEI1965" s="123"/>
      <c r="CEJ1965" s="123"/>
      <c r="CEK1965" s="123"/>
      <c r="CEL1965" s="123"/>
      <c r="CEM1965" s="123"/>
      <c r="CEN1965" s="123"/>
      <c r="CEO1965" s="123"/>
      <c r="CEP1965" s="123"/>
      <c r="CEQ1965" s="123"/>
      <c r="CER1965" s="123"/>
      <c r="CES1965" s="123"/>
      <c r="CET1965" s="123"/>
      <c r="CEU1965" s="123"/>
      <c r="CEV1965" s="123"/>
      <c r="CEW1965" s="123"/>
      <c r="CEX1965" s="123"/>
      <c r="CEY1965" s="123"/>
      <c r="CEZ1965" s="123"/>
      <c r="CFA1965" s="123"/>
      <c r="CFB1965" s="123"/>
      <c r="CFC1965" s="123"/>
      <c r="CFD1965" s="123"/>
      <c r="CFE1965" s="123"/>
      <c r="CFF1965" s="123"/>
      <c r="CFG1965" s="123"/>
      <c r="CFH1965" s="123"/>
      <c r="CFI1965" s="123"/>
      <c r="CFJ1965" s="123"/>
      <c r="CFK1965" s="123"/>
      <c r="CFL1965" s="123"/>
      <c r="CFM1965" s="123"/>
      <c r="CFN1965" s="123"/>
      <c r="CFO1965" s="123"/>
      <c r="CFP1965" s="123"/>
      <c r="CFQ1965" s="123"/>
      <c r="CFR1965" s="123"/>
      <c r="CFS1965" s="123"/>
      <c r="CFT1965" s="123"/>
      <c r="CFU1965" s="123"/>
      <c r="CFV1965" s="123"/>
      <c r="CFW1965" s="123"/>
      <c r="CFX1965" s="123"/>
      <c r="CFY1965" s="123"/>
      <c r="CFZ1965" s="123"/>
      <c r="CGA1965" s="123"/>
      <c r="CGB1965" s="123"/>
      <c r="CGC1965" s="123"/>
      <c r="CGD1965" s="123"/>
      <c r="CGE1965" s="123"/>
      <c r="CGF1965" s="123"/>
      <c r="CGG1965" s="123"/>
      <c r="CGH1965" s="123"/>
      <c r="CGI1965" s="123"/>
      <c r="CGJ1965" s="123"/>
      <c r="CGK1965" s="123"/>
      <c r="CGL1965" s="123"/>
      <c r="CGM1965" s="123"/>
      <c r="CGN1965" s="123"/>
      <c r="CGO1965" s="123"/>
      <c r="CGP1965" s="123"/>
      <c r="CGQ1965" s="123"/>
      <c r="CGR1965" s="123"/>
      <c r="CGS1965" s="123"/>
      <c r="CGT1965" s="123"/>
      <c r="CGU1965" s="123"/>
      <c r="CGV1965" s="123"/>
      <c r="CGW1965" s="123"/>
      <c r="CGX1965" s="123"/>
      <c r="CGY1965" s="123"/>
      <c r="CGZ1965" s="123"/>
      <c r="CHA1965" s="123"/>
      <c r="CHB1965" s="123"/>
      <c r="CHC1965" s="123"/>
      <c r="CHD1965" s="123"/>
      <c r="CHE1965" s="123"/>
      <c r="CHF1965" s="123"/>
      <c r="CHG1965" s="123"/>
      <c r="CHH1965" s="123"/>
      <c r="CHI1965" s="123"/>
      <c r="CHJ1965" s="123"/>
      <c r="CHK1965" s="123"/>
      <c r="CHL1965" s="123"/>
      <c r="CHM1965" s="123"/>
      <c r="CHN1965" s="123"/>
      <c r="CHO1965" s="123"/>
      <c r="CHP1965" s="123"/>
      <c r="CHQ1965" s="123"/>
      <c r="CHR1965" s="123"/>
      <c r="CHS1965" s="123"/>
      <c r="CHT1965" s="123"/>
      <c r="CHU1965" s="123"/>
      <c r="CHV1965" s="123"/>
      <c r="CHW1965" s="123"/>
      <c r="CHX1965" s="123"/>
      <c r="CHY1965" s="123"/>
      <c r="CHZ1965" s="123"/>
      <c r="CIA1965" s="123"/>
      <c r="CIB1965" s="123"/>
      <c r="CIC1965" s="123"/>
      <c r="CID1965" s="123"/>
      <c r="CIE1965" s="123"/>
      <c r="CIF1965" s="123"/>
      <c r="CIG1965" s="123"/>
      <c r="CIH1965" s="123"/>
      <c r="CII1965" s="123"/>
      <c r="CIJ1965" s="123"/>
      <c r="CIK1965" s="123"/>
      <c r="CIL1965" s="123"/>
      <c r="CIM1965" s="123"/>
      <c r="CIN1965" s="123"/>
      <c r="CIO1965" s="123"/>
      <c r="CIP1965" s="123"/>
      <c r="CIQ1965" s="123"/>
      <c r="CIR1965" s="123"/>
      <c r="CIS1965" s="123"/>
      <c r="CIT1965" s="123"/>
      <c r="CIU1965" s="123"/>
      <c r="CIV1965" s="123"/>
      <c r="CIW1965" s="123"/>
      <c r="CIX1965" s="123"/>
      <c r="CIY1965" s="123"/>
      <c r="CIZ1965" s="123"/>
      <c r="CJA1965" s="123"/>
      <c r="CJB1965" s="123"/>
      <c r="CJC1965" s="123"/>
      <c r="CJD1965" s="123"/>
      <c r="CJE1965" s="123"/>
      <c r="CJF1965" s="123"/>
      <c r="CJG1965" s="123"/>
      <c r="CJH1965" s="123"/>
      <c r="CJI1965" s="123"/>
      <c r="CJJ1965" s="123"/>
      <c r="CJK1965" s="123"/>
      <c r="CJL1965" s="123"/>
      <c r="CJM1965" s="123"/>
      <c r="CJN1965" s="123"/>
      <c r="CJO1965" s="123"/>
      <c r="CJP1965" s="123"/>
      <c r="CJQ1965" s="123"/>
      <c r="CJR1965" s="123"/>
      <c r="CJS1965" s="123"/>
      <c r="CJT1965" s="123"/>
      <c r="CJU1965" s="123"/>
      <c r="CJV1965" s="123"/>
      <c r="CJW1965" s="123"/>
      <c r="CJX1965" s="123"/>
      <c r="CJY1965" s="123"/>
      <c r="CJZ1965" s="123"/>
      <c r="CKA1965" s="123"/>
      <c r="CKB1965" s="123"/>
      <c r="CKC1965" s="123"/>
      <c r="CKD1965" s="123"/>
      <c r="CKE1965" s="123"/>
      <c r="CKF1965" s="123"/>
      <c r="CKG1965" s="123"/>
      <c r="CKH1965" s="123"/>
      <c r="CKI1965" s="123"/>
      <c r="CKJ1965" s="123"/>
      <c r="CKK1965" s="123"/>
      <c r="CKL1965" s="123"/>
      <c r="CKM1965" s="123"/>
      <c r="CKN1965" s="123"/>
      <c r="CKO1965" s="123"/>
      <c r="CKP1965" s="123"/>
      <c r="CKQ1965" s="123"/>
      <c r="CKR1965" s="123"/>
      <c r="CKS1965" s="123"/>
      <c r="CKT1965" s="123"/>
      <c r="CKU1965" s="123"/>
      <c r="CKV1965" s="123"/>
      <c r="CKW1965" s="123"/>
      <c r="CKX1965" s="123"/>
      <c r="CKY1965" s="123"/>
      <c r="CKZ1965" s="123"/>
      <c r="CLA1965" s="123"/>
      <c r="CLB1965" s="123"/>
      <c r="CLC1965" s="123"/>
      <c r="CLD1965" s="123"/>
      <c r="CLE1965" s="123"/>
      <c r="CLF1965" s="123"/>
      <c r="CLG1965" s="123"/>
      <c r="CLH1965" s="123"/>
      <c r="CLI1965" s="123"/>
      <c r="CLJ1965" s="123"/>
      <c r="CLK1965" s="123"/>
      <c r="CLL1965" s="123"/>
      <c r="CLM1965" s="123"/>
      <c r="CLN1965" s="123"/>
      <c r="CLO1965" s="123"/>
      <c r="CLP1965" s="123"/>
      <c r="CLQ1965" s="123"/>
      <c r="CLR1965" s="123"/>
      <c r="CLS1965" s="123"/>
      <c r="CLT1965" s="123"/>
      <c r="CLU1965" s="123"/>
      <c r="CLV1965" s="123"/>
      <c r="CLW1965" s="123"/>
      <c r="CLX1965" s="123"/>
      <c r="CLY1965" s="123"/>
      <c r="CLZ1965" s="123"/>
      <c r="CMA1965" s="123"/>
      <c r="CMB1965" s="123"/>
      <c r="CMC1965" s="123"/>
      <c r="CMD1965" s="123"/>
      <c r="CME1965" s="123"/>
      <c r="CMF1965" s="123"/>
      <c r="CMG1965" s="123"/>
      <c r="CMH1965" s="123"/>
      <c r="CMI1965" s="123"/>
      <c r="CMJ1965" s="123"/>
      <c r="CMK1965" s="123"/>
      <c r="CML1965" s="123"/>
      <c r="CMM1965" s="123"/>
      <c r="CMN1965" s="123"/>
      <c r="CMO1965" s="123"/>
      <c r="CMP1965" s="123"/>
      <c r="CMQ1965" s="123"/>
      <c r="CMR1965" s="123"/>
      <c r="CMS1965" s="123"/>
      <c r="CMT1965" s="123"/>
      <c r="CMU1965" s="123"/>
      <c r="CMV1965" s="123"/>
      <c r="CMW1965" s="123"/>
      <c r="CMX1965" s="123"/>
      <c r="CMY1965" s="123"/>
      <c r="CMZ1965" s="123"/>
      <c r="CNA1965" s="123"/>
      <c r="CNB1965" s="123"/>
      <c r="CNC1965" s="123"/>
      <c r="CND1965" s="123"/>
      <c r="CNE1965" s="123"/>
      <c r="CNF1965" s="123"/>
      <c r="CNG1965" s="123"/>
      <c r="CNH1965" s="123"/>
      <c r="CNI1965" s="123"/>
      <c r="CNJ1965" s="123"/>
      <c r="CNK1965" s="123"/>
      <c r="CNL1965" s="123"/>
      <c r="CNM1965" s="123"/>
      <c r="CNN1965" s="123"/>
      <c r="CNO1965" s="123"/>
      <c r="CNP1965" s="123"/>
      <c r="CNQ1965" s="123"/>
      <c r="CNR1965" s="123"/>
      <c r="CNS1965" s="123"/>
      <c r="CNT1965" s="123"/>
      <c r="CNU1965" s="123"/>
      <c r="CNV1965" s="123"/>
      <c r="CNW1965" s="123"/>
      <c r="CNX1965" s="123"/>
      <c r="CNY1965" s="123"/>
      <c r="CNZ1965" s="123"/>
      <c r="COA1965" s="123"/>
      <c r="COB1965" s="123"/>
      <c r="COC1965" s="123"/>
      <c r="COD1965" s="123"/>
      <c r="COE1965" s="123"/>
      <c r="COF1965" s="123"/>
      <c r="COG1965" s="123"/>
      <c r="COH1965" s="123"/>
      <c r="COI1965" s="123"/>
      <c r="COJ1965" s="123"/>
      <c r="COK1965" s="123"/>
      <c r="COL1965" s="123"/>
      <c r="COM1965" s="123"/>
      <c r="CON1965" s="123"/>
      <c r="COO1965" s="123"/>
      <c r="COP1965" s="123"/>
      <c r="COQ1965" s="123"/>
      <c r="COR1965" s="123"/>
      <c r="COS1965" s="123"/>
      <c r="COT1965" s="123"/>
      <c r="COU1965" s="123"/>
      <c r="COV1965" s="123"/>
      <c r="COW1965" s="123"/>
      <c r="COX1965" s="123"/>
      <c r="COY1965" s="123"/>
      <c r="COZ1965" s="123"/>
      <c r="CPA1965" s="123"/>
      <c r="CPB1965" s="123"/>
      <c r="CPC1965" s="123"/>
      <c r="CPD1965" s="123"/>
      <c r="CPE1965" s="123"/>
      <c r="CPF1965" s="123"/>
      <c r="CPG1965" s="123"/>
      <c r="CPH1965" s="123"/>
      <c r="CPI1965" s="123"/>
      <c r="CPJ1965" s="123"/>
      <c r="CPK1965" s="123"/>
      <c r="CPL1965" s="123"/>
      <c r="CPM1965" s="123"/>
      <c r="CPN1965" s="123"/>
      <c r="CPO1965" s="123"/>
      <c r="CPP1965" s="123"/>
      <c r="CPQ1965" s="123"/>
      <c r="CPR1965" s="123"/>
      <c r="CPS1965" s="123"/>
      <c r="CPT1965" s="123"/>
      <c r="CPU1965" s="123"/>
      <c r="CPV1965" s="123"/>
      <c r="CPW1965" s="123"/>
      <c r="CPX1965" s="123"/>
      <c r="CPY1965" s="123"/>
      <c r="CPZ1965" s="123"/>
      <c r="CQA1965" s="123"/>
      <c r="CQB1965" s="123"/>
      <c r="CQC1965" s="123"/>
      <c r="CQD1965" s="123"/>
      <c r="CQE1965" s="123"/>
      <c r="CQF1965" s="123"/>
      <c r="CQG1965" s="123"/>
      <c r="CQH1965" s="123"/>
      <c r="CQI1965" s="123"/>
      <c r="CQJ1965" s="123"/>
      <c r="CQK1965" s="123"/>
      <c r="CQL1965" s="123"/>
      <c r="CQM1965" s="123"/>
      <c r="CQN1965" s="123"/>
      <c r="CQO1965" s="123"/>
      <c r="CQP1965" s="123"/>
      <c r="CQQ1965" s="123"/>
      <c r="CQR1965" s="123"/>
      <c r="CQS1965" s="123"/>
      <c r="CQT1965" s="123"/>
      <c r="CQU1965" s="123"/>
      <c r="CQV1965" s="123"/>
      <c r="CQW1965" s="123"/>
      <c r="CQX1965" s="123"/>
      <c r="CQY1965" s="123"/>
      <c r="CQZ1965" s="123"/>
      <c r="CRA1965" s="123"/>
      <c r="CRB1965" s="123"/>
      <c r="CRC1965" s="123"/>
      <c r="CRD1965" s="123"/>
      <c r="CRE1965" s="123"/>
      <c r="CRF1965" s="123"/>
      <c r="CRG1965" s="123"/>
      <c r="CRH1965" s="123"/>
      <c r="CRI1965" s="123"/>
      <c r="CRJ1965" s="123"/>
      <c r="CRK1965" s="123"/>
      <c r="CRL1965" s="123"/>
      <c r="CRM1965" s="123"/>
      <c r="CRN1965" s="123"/>
      <c r="CRO1965" s="123"/>
      <c r="CRP1965" s="123"/>
      <c r="CRQ1965" s="123"/>
      <c r="CRR1965" s="123"/>
      <c r="CRS1965" s="123"/>
      <c r="CRT1965" s="123"/>
      <c r="CRU1965" s="123"/>
      <c r="CRV1965" s="123"/>
      <c r="CRW1965" s="123"/>
      <c r="CRX1965" s="123"/>
      <c r="CRY1965" s="123"/>
      <c r="CRZ1965" s="123"/>
      <c r="CSA1965" s="123"/>
      <c r="CSB1965" s="123"/>
      <c r="CSC1965" s="123"/>
      <c r="CSD1965" s="123"/>
      <c r="CSE1965" s="123"/>
      <c r="CSF1965" s="123"/>
      <c r="CSG1965" s="123"/>
      <c r="CSH1965" s="123"/>
      <c r="CSI1965" s="123"/>
      <c r="CSJ1965" s="123"/>
      <c r="CSK1965" s="123"/>
      <c r="CSL1965" s="123"/>
      <c r="CSM1965" s="123"/>
      <c r="CSN1965" s="123"/>
      <c r="CSO1965" s="123"/>
      <c r="CSP1965" s="123"/>
      <c r="CSQ1965" s="123"/>
      <c r="CSR1965" s="123"/>
      <c r="CSS1965" s="123"/>
      <c r="CST1965" s="123"/>
      <c r="CSU1965" s="123"/>
      <c r="CSV1965" s="123"/>
      <c r="CSW1965" s="123"/>
      <c r="CSX1965" s="123"/>
      <c r="CSY1965" s="123"/>
      <c r="CSZ1965" s="123"/>
      <c r="CTA1965" s="123"/>
      <c r="CTB1965" s="123"/>
      <c r="CTC1965" s="123"/>
      <c r="CTD1965" s="123"/>
      <c r="CTE1965" s="123"/>
      <c r="CTF1965" s="123"/>
      <c r="CTG1965" s="123"/>
      <c r="CTH1965" s="123"/>
      <c r="CTI1965" s="123"/>
      <c r="CTJ1965" s="123"/>
      <c r="CTK1965" s="123"/>
      <c r="CTL1965" s="123"/>
      <c r="CTM1965" s="123"/>
      <c r="CTN1965" s="123"/>
      <c r="CTO1965" s="123"/>
      <c r="CTP1965" s="123"/>
      <c r="CTQ1965" s="123"/>
      <c r="CTR1965" s="123"/>
      <c r="CTS1965" s="123"/>
      <c r="CTT1965" s="123"/>
      <c r="CTU1965" s="123"/>
      <c r="CTV1965" s="123"/>
      <c r="CTW1965" s="123"/>
      <c r="CTX1965" s="123"/>
      <c r="CTY1965" s="123"/>
      <c r="CTZ1965" s="123"/>
      <c r="CUA1965" s="123"/>
      <c r="CUB1965" s="123"/>
      <c r="CUC1965" s="123"/>
      <c r="CUD1965" s="123"/>
      <c r="CUE1965" s="123"/>
      <c r="CUF1965" s="123"/>
      <c r="CUG1965" s="123"/>
      <c r="CUH1965" s="123"/>
      <c r="CUI1965" s="123"/>
      <c r="CUJ1965" s="123"/>
      <c r="CUK1965" s="123"/>
      <c r="CUL1965" s="123"/>
      <c r="CUM1965" s="123"/>
      <c r="CUN1965" s="123"/>
      <c r="CUO1965" s="123"/>
      <c r="CUP1965" s="123"/>
      <c r="CUQ1965" s="123"/>
      <c r="CUR1965" s="123"/>
      <c r="CUS1965" s="123"/>
      <c r="CUT1965" s="123"/>
      <c r="CUU1965" s="123"/>
      <c r="CUV1965" s="123"/>
      <c r="CUW1965" s="123"/>
      <c r="CUX1965" s="123"/>
      <c r="CUY1965" s="123"/>
      <c r="CUZ1965" s="123"/>
      <c r="CVA1965" s="123"/>
      <c r="CVB1965" s="123"/>
      <c r="CVC1965" s="123"/>
      <c r="CVD1965" s="123"/>
      <c r="CVE1965" s="123"/>
      <c r="CVF1965" s="123"/>
      <c r="CVG1965" s="123"/>
      <c r="CVH1965" s="123"/>
      <c r="CVI1965" s="123"/>
      <c r="CVJ1965" s="123"/>
      <c r="CVK1965" s="123"/>
      <c r="CVL1965" s="123"/>
      <c r="CVM1965" s="123"/>
      <c r="CVN1965" s="123"/>
      <c r="CVO1965" s="123"/>
      <c r="CVP1965" s="123"/>
      <c r="CVQ1965" s="123"/>
      <c r="CVR1965" s="123"/>
      <c r="CVS1965" s="123"/>
      <c r="CVT1965" s="123"/>
      <c r="CVU1965" s="123"/>
      <c r="CVV1965" s="123"/>
      <c r="CVW1965" s="123"/>
      <c r="CVX1965" s="123"/>
      <c r="CVY1965" s="123"/>
      <c r="CVZ1965" s="123"/>
      <c r="CWA1965" s="123"/>
      <c r="CWB1965" s="123"/>
      <c r="CWC1965" s="123"/>
      <c r="CWD1965" s="123"/>
      <c r="CWE1965" s="123"/>
      <c r="CWF1965" s="123"/>
      <c r="CWG1965" s="123"/>
      <c r="CWH1965" s="123"/>
      <c r="CWI1965" s="123"/>
      <c r="CWJ1965" s="123"/>
      <c r="CWK1965" s="123"/>
      <c r="CWL1965" s="123"/>
      <c r="CWM1965" s="123"/>
      <c r="CWN1965" s="123"/>
      <c r="CWO1965" s="123"/>
      <c r="CWP1965" s="123"/>
      <c r="CWQ1965" s="123"/>
      <c r="CWR1965" s="123"/>
      <c r="CWS1965" s="123"/>
      <c r="CWT1965" s="123"/>
      <c r="CWU1965" s="123"/>
      <c r="CWV1965" s="123"/>
      <c r="CWW1965" s="123"/>
      <c r="CWX1965" s="123"/>
      <c r="CWY1965" s="123"/>
      <c r="CWZ1965" s="123"/>
      <c r="CXA1965" s="123"/>
      <c r="CXB1965" s="123"/>
      <c r="CXC1965" s="123"/>
      <c r="CXD1965" s="123"/>
      <c r="CXE1965" s="123"/>
      <c r="CXF1965" s="123"/>
      <c r="CXG1965" s="123"/>
      <c r="CXH1965" s="123"/>
      <c r="CXI1965" s="123"/>
      <c r="CXJ1965" s="123"/>
      <c r="CXK1965" s="123"/>
      <c r="CXL1965" s="123"/>
      <c r="CXM1965" s="123"/>
      <c r="CXN1965" s="123"/>
      <c r="CXO1965" s="123"/>
      <c r="CXP1965" s="123"/>
      <c r="CXQ1965" s="123"/>
      <c r="CXR1965" s="123"/>
      <c r="CXS1965" s="123"/>
      <c r="CXT1965" s="123"/>
      <c r="CXU1965" s="123"/>
      <c r="CXV1965" s="123"/>
      <c r="CXW1965" s="123"/>
      <c r="CXX1965" s="123"/>
      <c r="CXY1965" s="123"/>
      <c r="CXZ1965" s="123"/>
      <c r="CYA1965" s="123"/>
      <c r="CYB1965" s="123"/>
      <c r="CYC1965" s="123"/>
      <c r="CYD1965" s="123"/>
      <c r="CYE1965" s="123"/>
      <c r="CYF1965" s="123"/>
      <c r="CYG1965" s="123"/>
      <c r="CYH1965" s="123"/>
      <c r="CYI1965" s="123"/>
      <c r="CYJ1965" s="123"/>
      <c r="CYK1965" s="123"/>
      <c r="CYL1965" s="123"/>
      <c r="CYM1965" s="123"/>
      <c r="CYN1965" s="123"/>
      <c r="CYO1965" s="123"/>
      <c r="CYP1965" s="123"/>
      <c r="CYQ1965" s="123"/>
      <c r="CYR1965" s="123"/>
      <c r="CYS1965" s="123"/>
      <c r="CYT1965" s="123"/>
      <c r="CYU1965" s="123"/>
      <c r="CYV1965" s="123"/>
      <c r="CYW1965" s="123"/>
      <c r="CYX1965" s="123"/>
      <c r="CYY1965" s="123"/>
      <c r="CYZ1965" s="123"/>
      <c r="CZA1965" s="123"/>
      <c r="CZB1965" s="123"/>
      <c r="CZC1965" s="123"/>
      <c r="CZD1965" s="123"/>
      <c r="CZE1965" s="123"/>
      <c r="CZF1965" s="123"/>
      <c r="CZG1965" s="123"/>
      <c r="CZH1965" s="123"/>
      <c r="CZI1965" s="123"/>
      <c r="CZJ1965" s="123"/>
      <c r="CZK1965" s="123"/>
      <c r="CZL1965" s="123"/>
      <c r="CZM1965" s="123"/>
      <c r="CZN1965" s="123"/>
      <c r="CZO1965" s="123"/>
      <c r="CZP1965" s="123"/>
      <c r="CZQ1965" s="123"/>
      <c r="CZR1965" s="123"/>
      <c r="CZS1965" s="123"/>
      <c r="CZT1965" s="123"/>
      <c r="CZU1965" s="123"/>
      <c r="CZV1965" s="123"/>
      <c r="CZW1965" s="123"/>
      <c r="CZX1965" s="123"/>
      <c r="CZY1965" s="123"/>
      <c r="CZZ1965" s="123"/>
      <c r="DAA1965" s="123"/>
      <c r="DAB1965" s="123"/>
      <c r="DAC1965" s="123"/>
      <c r="DAD1965" s="123"/>
      <c r="DAE1965" s="123"/>
      <c r="DAF1965" s="123"/>
      <c r="DAG1965" s="123"/>
      <c r="DAH1965" s="123"/>
      <c r="DAI1965" s="123"/>
      <c r="DAJ1965" s="123"/>
      <c r="DAK1965" s="123"/>
      <c r="DAL1965" s="123"/>
      <c r="DAM1965" s="123"/>
      <c r="DAN1965" s="123"/>
      <c r="DAO1965" s="123"/>
      <c r="DAP1965" s="123"/>
      <c r="DAQ1965" s="123"/>
      <c r="DAR1965" s="123"/>
      <c r="DAS1965" s="123"/>
      <c r="DAT1965" s="123"/>
      <c r="DAU1965" s="123"/>
      <c r="DAV1965" s="123"/>
      <c r="DAW1965" s="123"/>
      <c r="DAX1965" s="123"/>
      <c r="DAY1965" s="123"/>
      <c r="DAZ1965" s="123"/>
      <c r="DBA1965" s="123"/>
      <c r="DBB1965" s="123"/>
      <c r="DBC1965" s="123"/>
      <c r="DBD1965" s="123"/>
      <c r="DBE1965" s="123"/>
      <c r="DBF1965" s="123"/>
      <c r="DBG1965" s="123"/>
      <c r="DBH1965" s="123"/>
      <c r="DBI1965" s="123"/>
      <c r="DBJ1965" s="123"/>
      <c r="DBK1965" s="123"/>
      <c r="DBL1965" s="123"/>
      <c r="DBM1965" s="123"/>
      <c r="DBN1965" s="123"/>
      <c r="DBO1965" s="123"/>
      <c r="DBP1965" s="123"/>
      <c r="DBQ1965" s="123"/>
      <c r="DBR1965" s="123"/>
      <c r="DBS1965" s="123"/>
      <c r="DBT1965" s="123"/>
      <c r="DBU1965" s="123"/>
      <c r="DBV1965" s="123"/>
      <c r="DBW1965" s="123"/>
      <c r="DBX1965" s="123"/>
      <c r="DBY1965" s="123"/>
      <c r="DBZ1965" s="123"/>
      <c r="DCA1965" s="123"/>
      <c r="DCB1965" s="123"/>
      <c r="DCC1965" s="123"/>
      <c r="DCD1965" s="123"/>
      <c r="DCE1965" s="123"/>
      <c r="DCF1965" s="123"/>
      <c r="DCG1965" s="123"/>
      <c r="DCH1965" s="123"/>
      <c r="DCI1965" s="123"/>
      <c r="DCJ1965" s="123"/>
      <c r="DCK1965" s="123"/>
      <c r="DCL1965" s="123"/>
      <c r="DCM1965" s="123"/>
      <c r="DCN1965" s="123"/>
      <c r="DCO1965" s="123"/>
      <c r="DCP1965" s="123"/>
      <c r="DCQ1965" s="123"/>
      <c r="DCR1965" s="123"/>
      <c r="DCS1965" s="123"/>
      <c r="DCT1965" s="123"/>
      <c r="DCU1965" s="123"/>
      <c r="DCV1965" s="123"/>
      <c r="DCW1965" s="123"/>
      <c r="DCX1965" s="123"/>
      <c r="DCY1965" s="123"/>
      <c r="DCZ1965" s="123"/>
      <c r="DDA1965" s="123"/>
      <c r="DDB1965" s="123"/>
      <c r="DDC1965" s="123"/>
      <c r="DDD1965" s="123"/>
      <c r="DDE1965" s="123"/>
      <c r="DDF1965" s="123"/>
      <c r="DDG1965" s="123"/>
      <c r="DDH1965" s="123"/>
      <c r="DDI1965" s="123"/>
      <c r="DDJ1965" s="123"/>
      <c r="DDK1965" s="123"/>
      <c r="DDL1965" s="123"/>
      <c r="DDM1965" s="123"/>
      <c r="DDN1965" s="123"/>
      <c r="DDO1965" s="123"/>
      <c r="DDP1965" s="123"/>
      <c r="DDQ1965" s="123"/>
      <c r="DDR1965" s="123"/>
      <c r="DDS1965" s="123"/>
      <c r="DDT1965" s="123"/>
      <c r="DDU1965" s="123"/>
      <c r="DDV1965" s="123"/>
      <c r="DDW1965" s="123"/>
      <c r="DDX1965" s="123"/>
      <c r="DDY1965" s="123"/>
      <c r="DDZ1965" s="123"/>
      <c r="DEA1965" s="123"/>
      <c r="DEB1965" s="123"/>
      <c r="DEC1965" s="123"/>
      <c r="DED1965" s="123"/>
      <c r="DEE1965" s="123"/>
      <c r="DEF1965" s="123"/>
      <c r="DEG1965" s="123"/>
      <c r="DEH1965" s="123"/>
      <c r="DEI1965" s="123"/>
      <c r="DEJ1965" s="123"/>
      <c r="DEK1965" s="123"/>
      <c r="DEL1965" s="123"/>
      <c r="DEM1965" s="123"/>
      <c r="DEN1965" s="123"/>
      <c r="DEO1965" s="123"/>
      <c r="DEP1965" s="123"/>
      <c r="DEQ1965" s="123"/>
      <c r="DER1965" s="123"/>
      <c r="DES1965" s="123"/>
      <c r="DET1965" s="123"/>
      <c r="DEU1965" s="123"/>
      <c r="DEV1965" s="123"/>
      <c r="DEW1965" s="123"/>
      <c r="DEX1965" s="123"/>
      <c r="DEY1965" s="123"/>
      <c r="DEZ1965" s="123"/>
      <c r="DFA1965" s="123"/>
      <c r="DFB1965" s="123"/>
      <c r="DFC1965" s="123"/>
      <c r="DFD1965" s="123"/>
      <c r="DFE1965" s="123"/>
      <c r="DFF1965" s="123"/>
      <c r="DFG1965" s="123"/>
      <c r="DFH1965" s="123"/>
      <c r="DFI1965" s="123"/>
      <c r="DFJ1965" s="123"/>
      <c r="DFK1965" s="123"/>
      <c r="DFL1965" s="123"/>
      <c r="DFM1965" s="123"/>
      <c r="DFN1965" s="123"/>
      <c r="DFO1965" s="123"/>
      <c r="DFP1965" s="123"/>
      <c r="DFQ1965" s="123"/>
      <c r="DFR1965" s="123"/>
      <c r="DFS1965" s="123"/>
      <c r="DFT1965" s="123"/>
      <c r="DFU1965" s="123"/>
      <c r="DFV1965" s="123"/>
      <c r="DFW1965" s="123"/>
      <c r="DFX1965" s="123"/>
      <c r="DFY1965" s="123"/>
      <c r="DFZ1965" s="123"/>
      <c r="DGA1965" s="123"/>
      <c r="DGB1965" s="123"/>
      <c r="DGC1965" s="123"/>
      <c r="DGD1965" s="123"/>
      <c r="DGE1965" s="123"/>
      <c r="DGF1965" s="123"/>
      <c r="DGG1965" s="123"/>
      <c r="DGH1965" s="123"/>
      <c r="DGI1965" s="123"/>
      <c r="DGJ1965" s="123"/>
      <c r="DGK1965" s="123"/>
      <c r="DGL1965" s="123"/>
      <c r="DGM1965" s="123"/>
      <c r="DGN1965" s="123"/>
      <c r="DGO1965" s="123"/>
      <c r="DGP1965" s="123"/>
      <c r="DGQ1965" s="123"/>
      <c r="DGR1965" s="123"/>
      <c r="DGS1965" s="123"/>
      <c r="DGT1965" s="123"/>
      <c r="DGU1965" s="123"/>
      <c r="DGV1965" s="123"/>
      <c r="DGW1965" s="123"/>
      <c r="DGX1965" s="123"/>
      <c r="DGY1965" s="123"/>
      <c r="DGZ1965" s="123"/>
      <c r="DHA1965" s="123"/>
      <c r="DHB1965" s="123"/>
      <c r="DHC1965" s="123"/>
      <c r="DHD1965" s="123"/>
      <c r="DHE1965" s="123"/>
      <c r="DHF1965" s="123"/>
      <c r="DHG1965" s="123"/>
      <c r="DHH1965" s="123"/>
      <c r="DHI1965" s="123"/>
      <c r="DHJ1965" s="123"/>
      <c r="DHK1965" s="123"/>
      <c r="DHL1965" s="123"/>
      <c r="DHM1965" s="123"/>
      <c r="DHN1965" s="123"/>
      <c r="DHO1965" s="123"/>
      <c r="DHP1965" s="123"/>
      <c r="DHQ1965" s="123"/>
      <c r="DHR1965" s="123"/>
      <c r="DHS1965" s="123"/>
      <c r="DHT1965" s="123"/>
      <c r="DHU1965" s="123"/>
      <c r="DHV1965" s="123"/>
      <c r="DHW1965" s="123"/>
      <c r="DHX1965" s="123"/>
      <c r="DHY1965" s="123"/>
      <c r="DHZ1965" s="123"/>
      <c r="DIA1965" s="123"/>
      <c r="DIB1965" s="123"/>
      <c r="DIC1965" s="123"/>
      <c r="DID1965" s="123"/>
      <c r="DIE1965" s="123"/>
      <c r="DIF1965" s="123"/>
      <c r="DIG1965" s="123"/>
      <c r="DIH1965" s="123"/>
      <c r="DII1965" s="123"/>
      <c r="DIJ1965" s="123"/>
      <c r="DIK1965" s="123"/>
      <c r="DIL1965" s="123"/>
      <c r="DIM1965" s="123"/>
      <c r="DIN1965" s="123"/>
      <c r="DIO1965" s="123"/>
      <c r="DIP1965" s="123"/>
      <c r="DIQ1965" s="123"/>
      <c r="DIR1965" s="123"/>
      <c r="DIS1965" s="123"/>
      <c r="DIT1965" s="123"/>
      <c r="DIU1965" s="123"/>
      <c r="DIV1965" s="123"/>
      <c r="DIW1965" s="123"/>
      <c r="DIX1965" s="123"/>
      <c r="DIY1965" s="123"/>
      <c r="DIZ1965" s="123"/>
      <c r="DJA1965" s="123"/>
      <c r="DJB1965" s="123"/>
      <c r="DJC1965" s="123"/>
      <c r="DJD1965" s="123"/>
      <c r="DJE1965" s="123"/>
      <c r="DJF1965" s="123"/>
      <c r="DJG1965" s="123"/>
      <c r="DJH1965" s="123"/>
      <c r="DJI1965" s="123"/>
      <c r="DJJ1965" s="123"/>
      <c r="DJK1965" s="123"/>
      <c r="DJL1965" s="123"/>
      <c r="DJM1965" s="123"/>
      <c r="DJN1965" s="123"/>
      <c r="DJO1965" s="123"/>
      <c r="DJP1965" s="123"/>
      <c r="DJQ1965" s="123"/>
      <c r="DJR1965" s="123"/>
      <c r="DJS1965" s="123"/>
      <c r="DJT1965" s="123"/>
      <c r="DJU1965" s="123"/>
      <c r="DJV1965" s="123"/>
      <c r="DJW1965" s="123"/>
      <c r="DJX1965" s="123"/>
      <c r="DJY1965" s="123"/>
      <c r="DJZ1965" s="123"/>
      <c r="DKA1965" s="123"/>
      <c r="DKB1965" s="123"/>
      <c r="DKC1965" s="123"/>
      <c r="DKD1965" s="123"/>
      <c r="DKE1965" s="123"/>
      <c r="DKF1965" s="123"/>
      <c r="DKG1965" s="123"/>
      <c r="DKH1965" s="123"/>
      <c r="DKI1965" s="123"/>
      <c r="DKJ1965" s="123"/>
      <c r="DKK1965" s="123"/>
      <c r="DKL1965" s="123"/>
      <c r="DKM1965" s="123"/>
      <c r="DKN1965" s="123"/>
      <c r="DKO1965" s="123"/>
      <c r="DKP1965" s="123"/>
      <c r="DKQ1965" s="123"/>
      <c r="DKR1965" s="123"/>
      <c r="DKS1965" s="123"/>
      <c r="DKT1965" s="123"/>
      <c r="DKU1965" s="123"/>
      <c r="DKV1965" s="123"/>
      <c r="DKW1965" s="123"/>
      <c r="DKX1965" s="123"/>
      <c r="DKY1965" s="123"/>
      <c r="DKZ1965" s="123"/>
      <c r="DLA1965" s="123"/>
      <c r="DLB1965" s="123"/>
      <c r="DLC1965" s="123"/>
      <c r="DLD1965" s="123"/>
      <c r="DLE1965" s="123"/>
      <c r="DLF1965" s="123"/>
      <c r="DLG1965" s="123"/>
      <c r="DLH1965" s="123"/>
      <c r="DLI1965" s="123"/>
      <c r="DLJ1965" s="123"/>
      <c r="DLK1965" s="123"/>
      <c r="DLL1965" s="123"/>
      <c r="DLM1965" s="123"/>
      <c r="DLN1965" s="123"/>
      <c r="DLO1965" s="123"/>
      <c r="DLP1965" s="123"/>
      <c r="DLQ1965" s="123"/>
      <c r="DLR1965" s="123"/>
      <c r="DLS1965" s="123"/>
      <c r="DLT1965" s="123"/>
      <c r="DLU1965" s="123"/>
      <c r="DLV1965" s="123"/>
      <c r="DLW1965" s="123"/>
      <c r="DLX1965" s="123"/>
      <c r="DLY1965" s="123"/>
      <c r="DLZ1965" s="123"/>
      <c r="DMA1965" s="123"/>
      <c r="DMB1965" s="123"/>
      <c r="DMC1965" s="123"/>
      <c r="DMD1965" s="123"/>
      <c r="DME1965" s="123"/>
      <c r="DMF1965" s="123"/>
      <c r="DMG1965" s="123"/>
      <c r="DMH1965" s="123"/>
      <c r="DMI1965" s="123"/>
      <c r="DMJ1965" s="123"/>
      <c r="DMK1965" s="123"/>
      <c r="DML1965" s="123"/>
      <c r="DMM1965" s="123"/>
      <c r="DMN1965" s="123"/>
      <c r="DMO1965" s="123"/>
      <c r="DMP1965" s="123"/>
      <c r="DMQ1965" s="123"/>
      <c r="DMR1965" s="123"/>
      <c r="DMS1965" s="123"/>
      <c r="DMT1965" s="123"/>
      <c r="DMU1965" s="123"/>
      <c r="DMV1965" s="123"/>
      <c r="DMW1965" s="123"/>
      <c r="DMX1965" s="123"/>
      <c r="DMY1965" s="123"/>
      <c r="DMZ1965" s="123"/>
      <c r="DNA1965" s="123"/>
      <c r="DNB1965" s="123"/>
      <c r="DNC1965" s="123"/>
      <c r="DND1965" s="123"/>
      <c r="DNE1965" s="123"/>
      <c r="DNF1965" s="123"/>
      <c r="DNG1965" s="123"/>
      <c r="DNH1965" s="123"/>
      <c r="DNI1965" s="123"/>
      <c r="DNJ1965" s="123"/>
      <c r="DNK1965" s="123"/>
      <c r="DNL1965" s="123"/>
      <c r="DNM1965" s="123"/>
      <c r="DNN1965" s="123"/>
      <c r="DNO1965" s="123"/>
      <c r="DNP1965" s="123"/>
      <c r="DNQ1965" s="123"/>
      <c r="DNR1965" s="123"/>
      <c r="DNS1965" s="123"/>
      <c r="DNT1965" s="123"/>
      <c r="DNU1965" s="123"/>
      <c r="DNV1965" s="123"/>
      <c r="DNW1965" s="123"/>
      <c r="DNX1965" s="123"/>
      <c r="DNY1965" s="123"/>
      <c r="DNZ1965" s="123"/>
      <c r="DOA1965" s="123"/>
      <c r="DOB1965" s="123"/>
      <c r="DOC1965" s="123"/>
      <c r="DOD1965" s="123"/>
      <c r="DOE1965" s="123"/>
      <c r="DOF1965" s="123"/>
      <c r="DOG1965" s="123"/>
      <c r="DOH1965" s="123"/>
      <c r="DOI1965" s="123"/>
      <c r="DOJ1965" s="123"/>
      <c r="DOK1965" s="123"/>
      <c r="DOL1965" s="123"/>
      <c r="DOM1965" s="123"/>
      <c r="DON1965" s="123"/>
      <c r="DOO1965" s="123"/>
      <c r="DOP1965" s="123"/>
      <c r="DOQ1965" s="123"/>
      <c r="DOR1965" s="123"/>
      <c r="DOS1965" s="123"/>
      <c r="DOT1965" s="123"/>
      <c r="DOU1965" s="123"/>
      <c r="DOV1965" s="123"/>
      <c r="DOW1965" s="123"/>
      <c r="DOX1965" s="123"/>
      <c r="DOY1965" s="123"/>
      <c r="DOZ1965" s="123"/>
      <c r="DPA1965" s="123"/>
      <c r="DPB1965" s="123"/>
      <c r="DPC1965" s="123"/>
      <c r="DPD1965" s="123"/>
      <c r="DPE1965" s="123"/>
      <c r="DPF1965" s="123"/>
      <c r="DPG1965" s="123"/>
      <c r="DPH1965" s="123"/>
      <c r="DPI1965" s="123"/>
      <c r="DPJ1965" s="123"/>
      <c r="DPK1965" s="123"/>
      <c r="DPL1965" s="123"/>
      <c r="DPM1965" s="123"/>
      <c r="DPN1965" s="123"/>
      <c r="DPO1965" s="123"/>
      <c r="DPP1965" s="123"/>
      <c r="DPQ1965" s="123"/>
      <c r="DPR1965" s="123"/>
      <c r="DPS1965" s="123"/>
      <c r="DPT1965" s="123"/>
      <c r="DPU1965" s="123"/>
      <c r="DPV1965" s="123"/>
      <c r="DPW1965" s="123"/>
      <c r="DPX1965" s="123"/>
      <c r="DPY1965" s="123"/>
      <c r="DPZ1965" s="123"/>
      <c r="DQA1965" s="123"/>
      <c r="DQB1965" s="123"/>
      <c r="DQC1965" s="123"/>
      <c r="DQD1965" s="123"/>
      <c r="DQE1965" s="123"/>
      <c r="DQF1965" s="123"/>
      <c r="DQG1965" s="123"/>
      <c r="DQH1965" s="123"/>
      <c r="DQI1965" s="123"/>
      <c r="DQJ1965" s="123"/>
      <c r="DQK1965" s="123"/>
      <c r="DQL1965" s="123"/>
      <c r="DQM1965" s="123"/>
      <c r="DQN1965" s="123"/>
      <c r="DQO1965" s="123"/>
      <c r="DQP1965" s="123"/>
      <c r="DQQ1965" s="123"/>
      <c r="DQR1965" s="123"/>
      <c r="DQS1965" s="123"/>
      <c r="DQT1965" s="123"/>
      <c r="DQU1965" s="123"/>
      <c r="DQV1965" s="123"/>
      <c r="DQW1965" s="123"/>
      <c r="DQX1965" s="123"/>
      <c r="DQY1965" s="123"/>
      <c r="DQZ1965" s="123"/>
      <c r="DRA1965" s="123"/>
      <c r="DRB1965" s="123"/>
      <c r="DRC1965" s="123"/>
      <c r="DRD1965" s="123"/>
      <c r="DRE1965" s="123"/>
      <c r="DRF1965" s="123"/>
      <c r="DRG1965" s="123"/>
      <c r="DRH1965" s="123"/>
      <c r="DRI1965" s="123"/>
      <c r="DRJ1965" s="123"/>
      <c r="DRK1965" s="123"/>
      <c r="DRL1965" s="123"/>
      <c r="DRM1965" s="123"/>
      <c r="DRN1965" s="123"/>
      <c r="DRO1965" s="123"/>
      <c r="DRP1965" s="123"/>
      <c r="DRQ1965" s="123"/>
      <c r="DRR1965" s="123"/>
      <c r="DRS1965" s="123"/>
      <c r="DRT1965" s="123"/>
      <c r="DRU1965" s="123"/>
      <c r="DRV1965" s="123"/>
      <c r="DRW1965" s="123"/>
      <c r="DRX1965" s="123"/>
      <c r="DRY1965" s="123"/>
      <c r="DRZ1965" s="123"/>
      <c r="DSA1965" s="123"/>
      <c r="DSB1965" s="123"/>
      <c r="DSC1965" s="123"/>
      <c r="DSD1965" s="123"/>
      <c r="DSE1965" s="123"/>
      <c r="DSF1965" s="123"/>
      <c r="DSG1965" s="123"/>
      <c r="DSH1965" s="123"/>
      <c r="DSI1965" s="123"/>
      <c r="DSJ1965" s="123"/>
      <c r="DSK1965" s="123"/>
      <c r="DSL1965" s="123"/>
      <c r="DSM1965" s="123"/>
      <c r="DSN1965" s="123"/>
      <c r="DSO1965" s="123"/>
      <c r="DSP1965" s="123"/>
      <c r="DSQ1965" s="123"/>
      <c r="DSR1965" s="123"/>
      <c r="DSS1965" s="123"/>
      <c r="DST1965" s="123"/>
      <c r="DSU1965" s="123"/>
      <c r="DSV1965" s="123"/>
      <c r="DSW1965" s="123"/>
      <c r="DSX1965" s="123"/>
      <c r="DSY1965" s="123"/>
      <c r="DSZ1965" s="123"/>
      <c r="DTA1965" s="123"/>
      <c r="DTB1965" s="123"/>
      <c r="DTC1965" s="123"/>
      <c r="DTD1965" s="123"/>
      <c r="DTE1965" s="123"/>
      <c r="DTF1965" s="123"/>
      <c r="DTG1965" s="123"/>
      <c r="DTH1965" s="123"/>
      <c r="DTI1965" s="123"/>
      <c r="DTJ1965" s="123"/>
      <c r="DTK1965" s="123"/>
      <c r="DTL1965" s="123"/>
      <c r="DTM1965" s="123"/>
      <c r="DTN1965" s="123"/>
      <c r="DTO1965" s="123"/>
      <c r="DTP1965" s="123"/>
      <c r="DTQ1965" s="123"/>
      <c r="DTR1965" s="123"/>
      <c r="DTS1965" s="123"/>
      <c r="DTT1965" s="123"/>
      <c r="DTU1965" s="123"/>
      <c r="DTV1965" s="123"/>
      <c r="DTW1965" s="123"/>
      <c r="DTX1965" s="123"/>
      <c r="DTY1965" s="123"/>
      <c r="DTZ1965" s="123"/>
      <c r="DUA1965" s="123"/>
      <c r="DUB1965" s="123"/>
      <c r="DUC1965" s="123"/>
      <c r="DUD1965" s="123"/>
      <c r="DUE1965" s="123"/>
      <c r="DUF1965" s="123"/>
      <c r="DUG1965" s="123"/>
      <c r="DUH1965" s="123"/>
      <c r="DUI1965" s="123"/>
      <c r="DUJ1965" s="123"/>
      <c r="DUK1965" s="123"/>
      <c r="DUL1965" s="123"/>
      <c r="DUM1965" s="123"/>
      <c r="DUN1965" s="123"/>
      <c r="DUO1965" s="123"/>
      <c r="DUP1965" s="123"/>
      <c r="DUQ1965" s="123"/>
      <c r="DUR1965" s="123"/>
      <c r="DUS1965" s="123"/>
      <c r="DUT1965" s="123"/>
      <c r="DUU1965" s="123"/>
      <c r="DUV1965" s="123"/>
      <c r="DUW1965" s="123"/>
      <c r="DUX1965" s="123"/>
      <c r="DUY1965" s="123"/>
      <c r="DUZ1965" s="123"/>
      <c r="DVA1965" s="123"/>
      <c r="DVB1965" s="123"/>
      <c r="DVC1965" s="123"/>
      <c r="DVD1965" s="123"/>
      <c r="DVE1965" s="123"/>
      <c r="DVF1965" s="123"/>
      <c r="DVG1965" s="123"/>
      <c r="DVH1965" s="123"/>
      <c r="DVI1965" s="123"/>
      <c r="DVJ1965" s="123"/>
      <c r="DVK1965" s="123"/>
      <c r="DVL1965" s="123"/>
      <c r="DVM1965" s="123"/>
      <c r="DVN1965" s="123"/>
      <c r="DVO1965" s="123"/>
      <c r="DVP1965" s="123"/>
      <c r="DVQ1965" s="123"/>
      <c r="DVR1965" s="123"/>
      <c r="DVS1965" s="123"/>
      <c r="DVT1965" s="123"/>
      <c r="DVU1965" s="123"/>
      <c r="DVV1965" s="123"/>
      <c r="DVW1965" s="123"/>
      <c r="DVX1965" s="123"/>
      <c r="DVY1965" s="123"/>
      <c r="DVZ1965" s="123"/>
      <c r="DWA1965" s="123"/>
      <c r="DWB1965" s="123"/>
      <c r="DWC1965" s="123"/>
      <c r="DWD1965" s="123"/>
      <c r="DWE1965" s="123"/>
      <c r="DWF1965" s="123"/>
      <c r="DWG1965" s="123"/>
      <c r="DWH1965" s="123"/>
      <c r="DWI1965" s="123"/>
      <c r="DWJ1965" s="123"/>
      <c r="DWK1965" s="123"/>
      <c r="DWL1965" s="123"/>
      <c r="DWM1965" s="123"/>
      <c r="DWN1965" s="123"/>
      <c r="DWO1965" s="123"/>
      <c r="DWP1965" s="123"/>
      <c r="DWQ1965" s="123"/>
      <c r="DWR1965" s="123"/>
      <c r="DWS1965" s="123"/>
      <c r="DWT1965" s="123"/>
      <c r="DWU1965" s="123"/>
      <c r="DWV1965" s="123"/>
      <c r="DWW1965" s="123"/>
      <c r="DWX1965" s="123"/>
      <c r="DWY1965" s="123"/>
      <c r="DWZ1965" s="123"/>
      <c r="DXA1965" s="123"/>
      <c r="DXB1965" s="123"/>
      <c r="DXC1965" s="123"/>
      <c r="DXD1965" s="123"/>
      <c r="DXE1965" s="123"/>
      <c r="DXF1965" s="123"/>
      <c r="DXG1965" s="123"/>
      <c r="DXH1965" s="123"/>
      <c r="DXI1965" s="123"/>
      <c r="DXJ1965" s="123"/>
      <c r="DXK1965" s="123"/>
      <c r="DXL1965" s="123"/>
      <c r="DXM1965" s="123"/>
      <c r="DXN1965" s="123"/>
      <c r="DXO1965" s="123"/>
      <c r="DXP1965" s="123"/>
      <c r="DXQ1965" s="123"/>
      <c r="DXR1965" s="123"/>
      <c r="DXS1965" s="123"/>
      <c r="DXT1965" s="123"/>
      <c r="DXU1965" s="123"/>
      <c r="DXV1965" s="123"/>
      <c r="DXW1965" s="123"/>
      <c r="DXX1965" s="123"/>
      <c r="DXY1965" s="123"/>
      <c r="DXZ1965" s="123"/>
      <c r="DYA1965" s="123"/>
      <c r="DYB1965" s="123"/>
      <c r="DYC1965" s="123"/>
      <c r="DYD1965" s="123"/>
      <c r="DYE1965" s="123"/>
      <c r="DYF1965" s="123"/>
      <c r="DYG1965" s="123"/>
      <c r="DYH1965" s="123"/>
      <c r="DYI1965" s="123"/>
      <c r="DYJ1965" s="123"/>
      <c r="DYK1965" s="123"/>
      <c r="DYL1965" s="123"/>
      <c r="DYM1965" s="123"/>
      <c r="DYN1965" s="123"/>
      <c r="DYO1965" s="123"/>
      <c r="DYP1965" s="123"/>
      <c r="DYQ1965" s="123"/>
      <c r="DYR1965" s="123"/>
      <c r="DYS1965" s="123"/>
      <c r="DYT1965" s="123"/>
      <c r="DYU1965" s="123"/>
      <c r="DYV1965" s="123"/>
      <c r="DYW1965" s="123"/>
      <c r="DYX1965" s="123"/>
      <c r="DYY1965" s="123"/>
      <c r="DYZ1965" s="123"/>
      <c r="DZA1965" s="123"/>
      <c r="DZB1965" s="123"/>
      <c r="DZC1965" s="123"/>
      <c r="DZD1965" s="123"/>
      <c r="DZE1965" s="123"/>
      <c r="DZF1965" s="123"/>
      <c r="DZG1965" s="123"/>
      <c r="DZH1965" s="123"/>
      <c r="DZI1965" s="123"/>
      <c r="DZJ1965" s="123"/>
      <c r="DZK1965" s="123"/>
      <c r="DZL1965" s="123"/>
      <c r="DZM1965" s="123"/>
      <c r="DZN1965" s="123"/>
      <c r="DZO1965" s="123"/>
      <c r="DZP1965" s="123"/>
      <c r="DZQ1965" s="123"/>
      <c r="DZR1965" s="123"/>
      <c r="DZS1965" s="123"/>
      <c r="DZT1965" s="123"/>
      <c r="DZU1965" s="123"/>
      <c r="DZV1965" s="123"/>
      <c r="DZW1965" s="123"/>
      <c r="DZX1965" s="123"/>
      <c r="DZY1965" s="123"/>
      <c r="DZZ1965" s="123"/>
      <c r="EAA1965" s="123"/>
      <c r="EAB1965" s="123"/>
      <c r="EAC1965" s="123"/>
      <c r="EAD1965" s="123"/>
      <c r="EAE1965" s="123"/>
      <c r="EAF1965" s="123"/>
      <c r="EAG1965" s="123"/>
      <c r="EAH1965" s="123"/>
      <c r="EAI1965" s="123"/>
      <c r="EAJ1965" s="123"/>
      <c r="EAK1965" s="123"/>
      <c r="EAL1965" s="123"/>
      <c r="EAM1965" s="123"/>
      <c r="EAN1965" s="123"/>
      <c r="EAO1965" s="123"/>
      <c r="EAP1965" s="123"/>
      <c r="EAQ1965" s="123"/>
      <c r="EAR1965" s="123"/>
      <c r="EAS1965" s="123"/>
      <c r="EAT1965" s="123"/>
      <c r="EAU1965" s="123"/>
      <c r="EAV1965" s="123"/>
      <c r="EAW1965" s="123"/>
      <c r="EAX1965" s="123"/>
      <c r="EAY1965" s="123"/>
      <c r="EAZ1965" s="123"/>
      <c r="EBA1965" s="123"/>
      <c r="EBB1965" s="123"/>
      <c r="EBC1965" s="123"/>
      <c r="EBD1965" s="123"/>
      <c r="EBE1965" s="123"/>
      <c r="EBF1965" s="123"/>
      <c r="EBG1965" s="123"/>
      <c r="EBH1965" s="123"/>
      <c r="EBI1965" s="123"/>
      <c r="EBJ1965" s="123"/>
      <c r="EBK1965" s="123"/>
      <c r="EBL1965" s="123"/>
      <c r="EBM1965" s="123"/>
      <c r="EBN1965" s="123"/>
      <c r="EBO1965" s="123"/>
      <c r="EBP1965" s="123"/>
      <c r="EBQ1965" s="123"/>
      <c r="EBR1965" s="123"/>
      <c r="EBS1965" s="123"/>
      <c r="EBT1965" s="123"/>
      <c r="EBU1965" s="123"/>
      <c r="EBV1965" s="123"/>
      <c r="EBW1965" s="123"/>
      <c r="EBX1965" s="123"/>
      <c r="EBY1965" s="123"/>
      <c r="EBZ1965" s="123"/>
      <c r="ECA1965" s="123"/>
      <c r="ECB1965" s="123"/>
      <c r="ECC1965" s="123"/>
      <c r="ECD1965" s="123"/>
      <c r="ECE1965" s="123"/>
      <c r="ECF1965" s="123"/>
      <c r="ECG1965" s="123"/>
      <c r="ECH1965" s="123"/>
      <c r="ECI1965" s="123"/>
      <c r="ECJ1965" s="123"/>
      <c r="ECK1965" s="123"/>
      <c r="ECL1965" s="123"/>
      <c r="ECM1965" s="123"/>
      <c r="ECN1965" s="123"/>
      <c r="ECO1965" s="123"/>
      <c r="ECP1965" s="123"/>
      <c r="ECQ1965" s="123"/>
      <c r="ECR1965" s="123"/>
      <c r="ECS1965" s="123"/>
      <c r="ECT1965" s="123"/>
      <c r="ECU1965" s="123"/>
      <c r="ECV1965" s="123"/>
      <c r="ECW1965" s="123"/>
      <c r="ECX1965" s="123"/>
      <c r="ECY1965" s="123"/>
      <c r="ECZ1965" s="123"/>
      <c r="EDA1965" s="123"/>
      <c r="EDB1965" s="123"/>
      <c r="EDC1965" s="123"/>
      <c r="EDD1965" s="123"/>
      <c r="EDE1965" s="123"/>
      <c r="EDF1965" s="123"/>
      <c r="EDG1965" s="123"/>
      <c r="EDH1965" s="123"/>
      <c r="EDI1965" s="123"/>
      <c r="EDJ1965" s="123"/>
      <c r="EDK1965" s="123"/>
      <c r="EDL1965" s="123"/>
      <c r="EDM1965" s="123"/>
      <c r="EDN1965" s="123"/>
      <c r="EDO1965" s="123"/>
      <c r="EDP1965" s="123"/>
      <c r="EDQ1965" s="123"/>
      <c r="EDR1965" s="123"/>
      <c r="EDS1965" s="123"/>
      <c r="EDT1965" s="123"/>
      <c r="EDU1965" s="123"/>
      <c r="EDV1965" s="123"/>
      <c r="EDW1965" s="123"/>
      <c r="EDX1965" s="123"/>
      <c r="EDY1965" s="123"/>
      <c r="EDZ1965" s="123"/>
      <c r="EEA1965" s="123"/>
      <c r="EEB1965" s="123"/>
      <c r="EEC1965" s="123"/>
      <c r="EED1965" s="123"/>
      <c r="EEE1965" s="123"/>
      <c r="EEF1965" s="123"/>
      <c r="EEG1965" s="123"/>
      <c r="EEH1965" s="123"/>
      <c r="EEI1965" s="123"/>
      <c r="EEJ1965" s="123"/>
      <c r="EEK1965" s="123"/>
      <c r="EEL1965" s="123"/>
      <c r="EEM1965" s="123"/>
      <c r="EEN1965" s="123"/>
      <c r="EEO1965" s="123"/>
      <c r="EEP1965" s="123"/>
      <c r="EEQ1965" s="123"/>
      <c r="EER1965" s="123"/>
      <c r="EES1965" s="123"/>
      <c r="EET1965" s="123"/>
      <c r="EEU1965" s="123"/>
      <c r="EEV1965" s="123"/>
      <c r="EEW1965" s="123"/>
      <c r="EEX1965" s="123"/>
      <c r="EEY1965" s="123"/>
      <c r="EEZ1965" s="123"/>
      <c r="EFA1965" s="123"/>
      <c r="EFB1965" s="123"/>
      <c r="EFC1965" s="123"/>
      <c r="EFD1965" s="123"/>
      <c r="EFE1965" s="123"/>
      <c r="EFF1965" s="123"/>
      <c r="EFG1965" s="123"/>
      <c r="EFH1965" s="123"/>
      <c r="EFI1965" s="123"/>
      <c r="EFJ1965" s="123"/>
      <c r="EFK1965" s="123"/>
      <c r="EFL1965" s="123"/>
      <c r="EFM1965" s="123"/>
      <c r="EFN1965" s="123"/>
      <c r="EFO1965" s="123"/>
      <c r="EFP1965" s="123"/>
      <c r="EFQ1965" s="123"/>
      <c r="EFR1965" s="123"/>
      <c r="EFS1965" s="123"/>
      <c r="EFT1965" s="123"/>
      <c r="EFU1965" s="123"/>
      <c r="EFV1965" s="123"/>
      <c r="EFW1965" s="123"/>
      <c r="EFX1965" s="123"/>
      <c r="EFY1965" s="123"/>
      <c r="EFZ1965" s="123"/>
      <c r="EGA1965" s="123"/>
      <c r="EGB1965" s="123"/>
      <c r="EGC1965" s="123"/>
      <c r="EGD1965" s="123"/>
      <c r="EGE1965" s="123"/>
      <c r="EGF1965" s="123"/>
      <c r="EGG1965" s="123"/>
      <c r="EGH1965" s="123"/>
      <c r="EGI1965" s="123"/>
      <c r="EGJ1965" s="123"/>
      <c r="EGK1965" s="123"/>
      <c r="EGL1965" s="123"/>
      <c r="EGM1965" s="123"/>
      <c r="EGN1965" s="123"/>
      <c r="EGO1965" s="123"/>
      <c r="EGP1965" s="123"/>
      <c r="EGQ1965" s="123"/>
      <c r="EGR1965" s="123"/>
      <c r="EGS1965" s="123"/>
      <c r="EGT1965" s="123"/>
      <c r="EGU1965" s="123"/>
      <c r="EGV1965" s="123"/>
      <c r="EGW1965" s="123"/>
      <c r="EGX1965" s="123"/>
      <c r="EGY1965" s="123"/>
      <c r="EGZ1965" s="123"/>
      <c r="EHA1965" s="123"/>
      <c r="EHB1965" s="123"/>
      <c r="EHC1965" s="123"/>
      <c r="EHD1965" s="123"/>
      <c r="EHE1965" s="123"/>
      <c r="EHF1965" s="123"/>
      <c r="EHG1965" s="123"/>
      <c r="EHH1965" s="123"/>
      <c r="EHI1965" s="123"/>
      <c r="EHJ1965" s="123"/>
      <c r="EHK1965" s="123"/>
      <c r="EHL1965" s="123"/>
      <c r="EHM1965" s="123"/>
      <c r="EHN1965" s="123"/>
      <c r="EHO1965" s="123"/>
      <c r="EHP1965" s="123"/>
      <c r="EHQ1965" s="123"/>
      <c r="EHR1965" s="123"/>
      <c r="EHS1965" s="123"/>
      <c r="EHT1965" s="123"/>
      <c r="EHU1965" s="123"/>
      <c r="EHV1965" s="123"/>
      <c r="EHW1965" s="123"/>
      <c r="EHX1965" s="123"/>
      <c r="EHY1965" s="123"/>
      <c r="EHZ1965" s="123"/>
      <c r="EIA1965" s="123"/>
      <c r="EIB1965" s="123"/>
      <c r="EIC1965" s="123"/>
      <c r="EID1965" s="123"/>
      <c r="EIE1965" s="123"/>
      <c r="EIF1965" s="123"/>
      <c r="EIG1965" s="123"/>
      <c r="EIH1965" s="123"/>
      <c r="EII1965" s="123"/>
      <c r="EIJ1965" s="123"/>
      <c r="EIK1965" s="123"/>
      <c r="EIL1965" s="123"/>
      <c r="EIM1965" s="123"/>
      <c r="EIN1965" s="123"/>
      <c r="EIO1965" s="123"/>
      <c r="EIP1965" s="123"/>
      <c r="EIQ1965" s="123"/>
      <c r="EIR1965" s="123"/>
      <c r="EIS1965" s="123"/>
      <c r="EIT1965" s="123"/>
      <c r="EIU1965" s="123"/>
      <c r="EIV1965" s="123"/>
      <c r="EIW1965" s="123"/>
      <c r="EIX1965" s="123"/>
      <c r="EIY1965" s="123"/>
      <c r="EIZ1965" s="123"/>
      <c r="EJA1965" s="123"/>
      <c r="EJB1965" s="123"/>
      <c r="EJC1965" s="123"/>
      <c r="EJD1965" s="123"/>
      <c r="EJE1965" s="123"/>
      <c r="EJF1965" s="123"/>
      <c r="EJG1965" s="123"/>
      <c r="EJH1965" s="123"/>
      <c r="EJI1965" s="123"/>
      <c r="EJJ1965" s="123"/>
      <c r="EJK1965" s="123"/>
      <c r="EJL1965" s="123"/>
      <c r="EJM1965" s="123"/>
      <c r="EJN1965" s="123"/>
      <c r="EJO1965" s="123"/>
      <c r="EJP1965" s="123"/>
      <c r="EJQ1965" s="123"/>
      <c r="EJR1965" s="123"/>
      <c r="EJS1965" s="123"/>
      <c r="EJT1965" s="123"/>
      <c r="EJU1965" s="123"/>
      <c r="EJV1965" s="123"/>
      <c r="EJW1965" s="123"/>
      <c r="EJX1965" s="123"/>
      <c r="EJY1965" s="123"/>
      <c r="EJZ1965" s="123"/>
      <c r="EKA1965" s="123"/>
      <c r="EKB1965" s="123"/>
      <c r="EKC1965" s="123"/>
      <c r="EKD1965" s="123"/>
      <c r="EKE1965" s="123"/>
      <c r="EKF1965" s="123"/>
      <c r="EKG1965" s="123"/>
      <c r="EKH1965" s="123"/>
      <c r="EKI1965" s="123"/>
      <c r="EKJ1965" s="123"/>
      <c r="EKK1965" s="123"/>
      <c r="EKL1965" s="123"/>
      <c r="EKM1965" s="123"/>
      <c r="EKN1965" s="123"/>
      <c r="EKO1965" s="123"/>
      <c r="EKP1965" s="123"/>
      <c r="EKQ1965" s="123"/>
      <c r="EKR1965" s="123"/>
      <c r="EKS1965" s="123"/>
      <c r="EKT1965" s="123"/>
      <c r="EKU1965" s="123"/>
      <c r="EKV1965" s="123"/>
      <c r="EKW1965" s="123"/>
      <c r="EKX1965" s="123"/>
      <c r="EKY1965" s="123"/>
      <c r="EKZ1965" s="123"/>
      <c r="ELA1965" s="123"/>
      <c r="ELB1965" s="123"/>
      <c r="ELC1965" s="123"/>
      <c r="ELD1965" s="123"/>
      <c r="ELE1965" s="123"/>
      <c r="ELF1965" s="123"/>
      <c r="ELG1965" s="123"/>
      <c r="ELH1965" s="123"/>
      <c r="ELI1965" s="123"/>
      <c r="ELJ1965" s="123"/>
      <c r="ELK1965" s="123"/>
      <c r="ELL1965" s="123"/>
      <c r="ELM1965" s="123"/>
      <c r="ELN1965" s="123"/>
      <c r="ELO1965" s="123"/>
      <c r="ELP1965" s="123"/>
      <c r="ELQ1965" s="123"/>
      <c r="ELR1965" s="123"/>
      <c r="ELS1965" s="123"/>
      <c r="ELT1965" s="123"/>
      <c r="ELU1965" s="123"/>
      <c r="ELV1965" s="123"/>
      <c r="ELW1965" s="123"/>
      <c r="ELX1965" s="123"/>
      <c r="ELY1965" s="123"/>
      <c r="ELZ1965" s="123"/>
      <c r="EMA1965" s="123"/>
      <c r="EMB1965" s="123"/>
      <c r="EMC1965" s="123"/>
      <c r="EMD1965" s="123"/>
      <c r="EME1965" s="123"/>
      <c r="EMF1965" s="123"/>
      <c r="EMG1965" s="123"/>
      <c r="EMH1965" s="123"/>
      <c r="EMI1965" s="123"/>
      <c r="EMJ1965" s="123"/>
      <c r="EMK1965" s="123"/>
      <c r="EML1965" s="123"/>
      <c r="EMM1965" s="123"/>
      <c r="EMN1965" s="123"/>
      <c r="EMO1965" s="123"/>
      <c r="EMP1965" s="123"/>
      <c r="EMQ1965" s="123"/>
      <c r="EMR1965" s="123"/>
      <c r="EMS1965" s="123"/>
      <c r="EMT1965" s="123"/>
      <c r="EMU1965" s="123"/>
      <c r="EMV1965" s="123"/>
      <c r="EMW1965" s="123"/>
      <c r="EMX1965" s="123"/>
      <c r="EMY1965" s="123"/>
      <c r="EMZ1965" s="123"/>
      <c r="ENA1965" s="123"/>
      <c r="ENB1965" s="123"/>
      <c r="ENC1965" s="123"/>
      <c r="END1965" s="123"/>
      <c r="ENE1965" s="123"/>
      <c r="ENF1965" s="123"/>
      <c r="ENG1965" s="123"/>
      <c r="ENH1965" s="123"/>
      <c r="ENI1965" s="123"/>
      <c r="ENJ1965" s="123"/>
      <c r="ENK1965" s="123"/>
      <c r="ENL1965" s="123"/>
      <c r="ENM1965" s="123"/>
      <c r="ENN1965" s="123"/>
      <c r="ENO1965" s="123"/>
      <c r="ENP1965" s="123"/>
      <c r="ENQ1965" s="123"/>
      <c r="ENR1965" s="123"/>
      <c r="ENS1965" s="123"/>
      <c r="ENT1965" s="123"/>
      <c r="ENU1965" s="123"/>
      <c r="ENV1965" s="123"/>
      <c r="ENW1965" s="123"/>
      <c r="ENX1965" s="123"/>
      <c r="ENY1965" s="123"/>
      <c r="ENZ1965" s="123"/>
      <c r="EOA1965" s="123"/>
      <c r="EOB1965" s="123"/>
      <c r="EOC1965" s="123"/>
      <c r="EOD1965" s="123"/>
      <c r="EOE1965" s="123"/>
      <c r="EOF1965" s="123"/>
      <c r="EOG1965" s="123"/>
      <c r="EOH1965" s="123"/>
      <c r="EOI1965" s="123"/>
      <c r="EOJ1965" s="123"/>
      <c r="EOK1965" s="123"/>
      <c r="EOL1965" s="123"/>
      <c r="EOM1965" s="123"/>
      <c r="EON1965" s="123"/>
      <c r="EOO1965" s="123"/>
      <c r="EOP1965" s="123"/>
      <c r="EOQ1965" s="123"/>
      <c r="EOR1965" s="123"/>
      <c r="EOS1965" s="123"/>
      <c r="EOT1965" s="123"/>
      <c r="EOU1965" s="123"/>
      <c r="EOV1965" s="123"/>
      <c r="EOW1965" s="123"/>
      <c r="EOX1965" s="123"/>
      <c r="EOY1965" s="123"/>
      <c r="EOZ1965" s="123"/>
      <c r="EPA1965" s="123"/>
      <c r="EPB1965" s="123"/>
      <c r="EPC1965" s="123"/>
      <c r="EPD1965" s="123"/>
      <c r="EPE1965" s="123"/>
      <c r="EPF1965" s="123"/>
      <c r="EPG1965" s="123"/>
      <c r="EPH1965" s="123"/>
      <c r="EPI1965" s="123"/>
      <c r="EPJ1965" s="123"/>
      <c r="EPK1965" s="123"/>
      <c r="EPL1965" s="123"/>
      <c r="EPM1965" s="123"/>
      <c r="EPN1965" s="123"/>
      <c r="EPO1965" s="123"/>
      <c r="EPP1965" s="123"/>
      <c r="EPQ1965" s="123"/>
      <c r="EPR1965" s="123"/>
      <c r="EPS1965" s="123"/>
      <c r="EPT1965" s="123"/>
      <c r="EPU1965" s="123"/>
      <c r="EPV1965" s="123"/>
      <c r="EPW1965" s="123"/>
      <c r="EPX1965" s="123"/>
      <c r="EPY1965" s="123"/>
      <c r="EPZ1965" s="123"/>
      <c r="EQA1965" s="123"/>
      <c r="EQB1965" s="123"/>
      <c r="EQC1965" s="123"/>
      <c r="EQD1965" s="123"/>
      <c r="EQE1965" s="123"/>
      <c r="EQF1965" s="123"/>
      <c r="EQG1965" s="123"/>
      <c r="EQH1965" s="123"/>
      <c r="EQI1965" s="123"/>
      <c r="EQJ1965" s="123"/>
      <c r="EQK1965" s="123"/>
      <c r="EQL1965" s="123"/>
      <c r="EQM1965" s="123"/>
      <c r="EQN1965" s="123"/>
      <c r="EQO1965" s="123"/>
      <c r="EQP1965" s="123"/>
      <c r="EQQ1965" s="123"/>
      <c r="EQR1965" s="123"/>
      <c r="EQS1965" s="123"/>
      <c r="EQT1965" s="123"/>
      <c r="EQU1965" s="123"/>
      <c r="EQV1965" s="123"/>
      <c r="EQW1965" s="123"/>
      <c r="EQX1965" s="123"/>
      <c r="EQY1965" s="123"/>
      <c r="EQZ1965" s="123"/>
      <c r="ERA1965" s="123"/>
      <c r="ERB1965" s="123"/>
      <c r="ERC1965" s="123"/>
      <c r="ERD1965" s="123"/>
      <c r="ERE1965" s="123"/>
      <c r="ERF1965" s="123"/>
      <c r="ERG1965" s="123"/>
      <c r="ERH1965" s="123"/>
      <c r="ERI1965" s="123"/>
      <c r="ERJ1965" s="123"/>
      <c r="ERK1965" s="123"/>
      <c r="ERL1965" s="123"/>
      <c r="ERM1965" s="123"/>
      <c r="ERN1965" s="123"/>
      <c r="ERO1965" s="123"/>
      <c r="ERP1965" s="123"/>
      <c r="ERQ1965" s="123"/>
      <c r="ERR1965" s="123"/>
      <c r="ERS1965" s="123"/>
      <c r="ERT1965" s="123"/>
      <c r="ERU1965" s="123"/>
      <c r="ERV1965" s="123"/>
      <c r="ERW1965" s="123"/>
      <c r="ERX1965" s="123"/>
      <c r="ERY1965" s="123"/>
      <c r="ERZ1965" s="123"/>
      <c r="ESA1965" s="123"/>
      <c r="ESB1965" s="123"/>
      <c r="ESC1965" s="123"/>
      <c r="ESD1965" s="123"/>
      <c r="ESE1965" s="123"/>
      <c r="ESF1965" s="123"/>
      <c r="ESG1965" s="123"/>
      <c r="ESH1965" s="123"/>
      <c r="ESI1965" s="123"/>
      <c r="ESJ1965" s="123"/>
      <c r="ESK1965" s="123"/>
      <c r="ESL1965" s="123"/>
      <c r="ESM1965" s="123"/>
      <c r="ESN1965" s="123"/>
      <c r="ESO1965" s="123"/>
      <c r="ESP1965" s="123"/>
      <c r="ESQ1965" s="123"/>
      <c r="ESR1965" s="123"/>
      <c r="ESS1965" s="123"/>
      <c r="EST1965" s="123"/>
      <c r="ESU1965" s="123"/>
      <c r="ESV1965" s="123"/>
      <c r="ESW1965" s="123"/>
      <c r="ESX1965" s="123"/>
      <c r="ESY1965" s="123"/>
      <c r="ESZ1965" s="123"/>
      <c r="ETA1965" s="123"/>
      <c r="ETB1965" s="123"/>
      <c r="ETC1965" s="123"/>
      <c r="ETD1965" s="123"/>
      <c r="ETE1965" s="123"/>
      <c r="ETF1965" s="123"/>
      <c r="ETG1965" s="123"/>
      <c r="ETH1965" s="123"/>
      <c r="ETI1965" s="123"/>
      <c r="ETJ1965" s="123"/>
      <c r="ETK1965" s="123"/>
      <c r="ETL1965" s="123"/>
      <c r="ETM1965" s="123"/>
      <c r="ETN1965" s="123"/>
      <c r="ETO1965" s="123"/>
      <c r="ETP1965" s="123"/>
      <c r="ETQ1965" s="123"/>
      <c r="ETR1965" s="123"/>
      <c r="ETS1965" s="123"/>
      <c r="ETT1965" s="123"/>
      <c r="ETU1965" s="123"/>
      <c r="ETV1965" s="123"/>
      <c r="ETW1965" s="123"/>
      <c r="ETX1965" s="123"/>
      <c r="ETY1965" s="123"/>
      <c r="ETZ1965" s="123"/>
      <c r="EUA1965" s="123"/>
      <c r="EUB1965" s="123"/>
      <c r="EUC1965" s="123"/>
      <c r="EUD1965" s="123"/>
      <c r="EUE1965" s="123"/>
      <c r="EUF1965" s="123"/>
      <c r="EUG1965" s="123"/>
      <c r="EUH1965" s="123"/>
      <c r="EUI1965" s="123"/>
      <c r="EUJ1965" s="123"/>
      <c r="EUK1965" s="123"/>
      <c r="EUL1965" s="123"/>
      <c r="EUM1965" s="123"/>
      <c r="EUN1965" s="123"/>
      <c r="EUO1965" s="123"/>
      <c r="EUP1965" s="123"/>
      <c r="EUQ1965" s="123"/>
      <c r="EUR1965" s="123"/>
      <c r="EUS1965" s="123"/>
      <c r="EUT1965" s="123"/>
      <c r="EUU1965" s="123"/>
      <c r="EUV1965" s="123"/>
      <c r="EUW1965" s="123"/>
      <c r="EUX1965" s="123"/>
      <c r="EUY1965" s="123"/>
      <c r="EUZ1965" s="123"/>
      <c r="EVA1965" s="123"/>
      <c r="EVB1965" s="123"/>
      <c r="EVC1965" s="123"/>
      <c r="EVD1965" s="123"/>
      <c r="EVE1965" s="123"/>
      <c r="EVF1965" s="123"/>
      <c r="EVG1965" s="123"/>
      <c r="EVH1965" s="123"/>
      <c r="EVI1965" s="123"/>
      <c r="EVJ1965" s="123"/>
      <c r="EVK1965" s="123"/>
      <c r="EVL1965" s="123"/>
      <c r="EVM1965" s="123"/>
      <c r="EVN1965" s="123"/>
      <c r="EVO1965" s="123"/>
      <c r="EVP1965" s="123"/>
      <c r="EVQ1965" s="123"/>
      <c r="EVR1965" s="123"/>
      <c r="EVS1965" s="123"/>
      <c r="EVT1965" s="123"/>
      <c r="EVU1965" s="123"/>
      <c r="EVV1965" s="123"/>
      <c r="EVW1965" s="123"/>
      <c r="EVX1965" s="123"/>
      <c r="EVY1965" s="123"/>
      <c r="EVZ1965" s="123"/>
      <c r="EWA1965" s="123"/>
      <c r="EWB1965" s="123"/>
      <c r="EWC1965" s="123"/>
      <c r="EWD1965" s="123"/>
      <c r="EWE1965" s="123"/>
      <c r="EWF1965" s="123"/>
      <c r="EWG1965" s="123"/>
      <c r="EWH1965" s="123"/>
      <c r="EWI1965" s="123"/>
      <c r="EWJ1965" s="123"/>
      <c r="EWK1965" s="123"/>
      <c r="EWL1965" s="123"/>
      <c r="EWM1965" s="123"/>
      <c r="EWN1965" s="123"/>
      <c r="EWO1965" s="123"/>
      <c r="EWP1965" s="123"/>
      <c r="EWQ1965" s="123"/>
      <c r="EWR1965" s="123"/>
      <c r="EWS1965" s="123"/>
      <c r="EWT1965" s="123"/>
      <c r="EWU1965" s="123"/>
      <c r="EWV1965" s="123"/>
      <c r="EWW1965" s="123"/>
      <c r="EWX1965" s="123"/>
      <c r="EWY1965" s="123"/>
      <c r="EWZ1965" s="123"/>
      <c r="EXA1965" s="123"/>
      <c r="EXB1965" s="123"/>
      <c r="EXC1965" s="123"/>
      <c r="EXD1965" s="123"/>
      <c r="EXE1965" s="123"/>
      <c r="EXF1965" s="123"/>
      <c r="EXG1965" s="123"/>
      <c r="EXH1965" s="123"/>
      <c r="EXI1965" s="123"/>
      <c r="EXJ1965" s="123"/>
      <c r="EXK1965" s="123"/>
      <c r="EXL1965" s="123"/>
      <c r="EXM1965" s="123"/>
      <c r="EXN1965" s="123"/>
      <c r="EXO1965" s="123"/>
      <c r="EXP1965" s="123"/>
      <c r="EXQ1965" s="123"/>
      <c r="EXR1965" s="123"/>
      <c r="EXS1965" s="123"/>
      <c r="EXT1965" s="123"/>
      <c r="EXU1965" s="123"/>
      <c r="EXV1965" s="123"/>
      <c r="EXW1965" s="123"/>
      <c r="EXX1965" s="123"/>
      <c r="EXY1965" s="123"/>
      <c r="EXZ1965" s="123"/>
      <c r="EYA1965" s="123"/>
      <c r="EYB1965" s="123"/>
      <c r="EYC1965" s="123"/>
      <c r="EYD1965" s="123"/>
      <c r="EYE1965" s="123"/>
      <c r="EYF1965" s="123"/>
      <c r="EYG1965" s="123"/>
      <c r="EYH1965" s="123"/>
      <c r="EYI1965" s="123"/>
      <c r="EYJ1965" s="123"/>
      <c r="EYK1965" s="123"/>
      <c r="EYL1965" s="123"/>
      <c r="EYM1965" s="123"/>
      <c r="EYN1965" s="123"/>
      <c r="EYO1965" s="123"/>
      <c r="EYP1965" s="123"/>
      <c r="EYQ1965" s="123"/>
      <c r="EYR1965" s="123"/>
      <c r="EYS1965" s="123"/>
      <c r="EYT1965" s="123"/>
      <c r="EYU1965" s="123"/>
      <c r="EYV1965" s="123"/>
      <c r="EYW1965" s="123"/>
      <c r="EYX1965" s="123"/>
      <c r="EYY1965" s="123"/>
      <c r="EYZ1965" s="123"/>
      <c r="EZA1965" s="123"/>
      <c r="EZB1965" s="123"/>
      <c r="EZC1965" s="123"/>
      <c r="EZD1965" s="123"/>
      <c r="EZE1965" s="123"/>
      <c r="EZF1965" s="123"/>
      <c r="EZG1965" s="123"/>
      <c r="EZH1965" s="123"/>
      <c r="EZI1965" s="123"/>
      <c r="EZJ1965" s="123"/>
      <c r="EZK1965" s="123"/>
      <c r="EZL1965" s="123"/>
      <c r="EZM1965" s="123"/>
      <c r="EZN1965" s="123"/>
      <c r="EZO1965" s="123"/>
      <c r="EZP1965" s="123"/>
      <c r="EZQ1965" s="123"/>
      <c r="EZR1965" s="123"/>
      <c r="EZS1965" s="123"/>
      <c r="EZT1965" s="123"/>
      <c r="EZU1965" s="123"/>
      <c r="EZV1965" s="123"/>
      <c r="EZW1965" s="123"/>
      <c r="EZX1965" s="123"/>
      <c r="EZY1965" s="123"/>
      <c r="EZZ1965" s="123"/>
      <c r="FAA1965" s="123"/>
      <c r="FAB1965" s="123"/>
      <c r="FAC1965" s="123"/>
      <c r="FAD1965" s="123"/>
      <c r="FAE1965" s="123"/>
      <c r="FAF1965" s="123"/>
      <c r="FAG1965" s="123"/>
      <c r="FAH1965" s="123"/>
      <c r="FAI1965" s="123"/>
      <c r="FAJ1965" s="123"/>
      <c r="FAK1965" s="123"/>
      <c r="FAL1965" s="123"/>
      <c r="FAM1965" s="123"/>
      <c r="FAN1965" s="123"/>
      <c r="FAO1965" s="123"/>
      <c r="FAP1965" s="123"/>
      <c r="FAQ1965" s="123"/>
      <c r="FAR1965" s="123"/>
      <c r="FAS1965" s="123"/>
      <c r="FAT1965" s="123"/>
      <c r="FAU1965" s="123"/>
      <c r="FAV1965" s="123"/>
      <c r="FAW1965" s="123"/>
      <c r="FAX1965" s="123"/>
      <c r="FAY1965" s="123"/>
      <c r="FAZ1965" s="123"/>
      <c r="FBA1965" s="123"/>
      <c r="FBB1965" s="123"/>
      <c r="FBC1965" s="123"/>
      <c r="FBD1965" s="123"/>
      <c r="FBE1965" s="123"/>
      <c r="FBF1965" s="123"/>
      <c r="FBG1965" s="123"/>
      <c r="FBH1965" s="123"/>
      <c r="FBI1965" s="123"/>
      <c r="FBJ1965" s="123"/>
      <c r="FBK1965" s="123"/>
      <c r="FBL1965" s="123"/>
      <c r="FBM1965" s="123"/>
      <c r="FBN1965" s="123"/>
      <c r="FBO1965" s="123"/>
      <c r="FBP1965" s="123"/>
      <c r="FBQ1965" s="123"/>
      <c r="FBR1965" s="123"/>
      <c r="FBS1965" s="123"/>
      <c r="FBT1965" s="123"/>
      <c r="FBU1965" s="123"/>
      <c r="FBV1965" s="123"/>
      <c r="FBW1965" s="123"/>
      <c r="FBX1965" s="123"/>
      <c r="FBY1965" s="123"/>
      <c r="FBZ1965" s="123"/>
      <c r="FCA1965" s="123"/>
      <c r="FCB1965" s="123"/>
      <c r="FCC1965" s="123"/>
      <c r="FCD1965" s="123"/>
      <c r="FCE1965" s="123"/>
      <c r="FCF1965" s="123"/>
      <c r="FCG1965" s="123"/>
      <c r="FCH1965" s="123"/>
      <c r="FCI1965" s="123"/>
      <c r="FCJ1965" s="123"/>
      <c r="FCK1965" s="123"/>
      <c r="FCL1965" s="123"/>
      <c r="FCM1965" s="123"/>
      <c r="FCN1965" s="123"/>
      <c r="FCO1965" s="123"/>
      <c r="FCP1965" s="123"/>
      <c r="FCQ1965" s="123"/>
      <c r="FCR1965" s="123"/>
      <c r="FCS1965" s="123"/>
      <c r="FCT1965" s="123"/>
      <c r="FCU1965" s="123"/>
      <c r="FCV1965" s="123"/>
      <c r="FCW1965" s="123"/>
      <c r="FCX1965" s="123"/>
      <c r="FCY1965" s="123"/>
      <c r="FCZ1965" s="123"/>
      <c r="FDA1965" s="123"/>
      <c r="FDB1965" s="123"/>
      <c r="FDC1965" s="123"/>
      <c r="FDD1965" s="123"/>
      <c r="FDE1965" s="123"/>
      <c r="FDF1965" s="123"/>
      <c r="FDG1965" s="123"/>
      <c r="FDH1965" s="123"/>
      <c r="FDI1965" s="123"/>
      <c r="FDJ1965" s="123"/>
      <c r="FDK1965" s="123"/>
      <c r="FDL1965" s="123"/>
      <c r="FDM1965" s="123"/>
      <c r="FDN1965" s="123"/>
      <c r="FDO1965" s="123"/>
      <c r="FDP1965" s="123"/>
      <c r="FDQ1965" s="123"/>
      <c r="FDR1965" s="123"/>
      <c r="FDS1965" s="123"/>
      <c r="FDT1965" s="123"/>
      <c r="FDU1965" s="123"/>
      <c r="FDV1965" s="123"/>
      <c r="FDW1965" s="123"/>
      <c r="FDX1965" s="123"/>
      <c r="FDY1965" s="123"/>
      <c r="FDZ1965" s="123"/>
      <c r="FEA1965" s="123"/>
      <c r="FEB1965" s="123"/>
      <c r="FEC1965" s="123"/>
      <c r="FED1965" s="123"/>
      <c r="FEE1965" s="123"/>
      <c r="FEF1965" s="123"/>
      <c r="FEG1965" s="123"/>
      <c r="FEH1965" s="123"/>
      <c r="FEI1965" s="123"/>
      <c r="FEJ1965" s="123"/>
      <c r="FEK1965" s="123"/>
      <c r="FEL1965" s="123"/>
      <c r="FEM1965" s="123"/>
      <c r="FEN1965" s="123"/>
      <c r="FEO1965" s="123"/>
      <c r="FEP1965" s="123"/>
      <c r="FEQ1965" s="123"/>
      <c r="FER1965" s="123"/>
      <c r="FES1965" s="123"/>
      <c r="FET1965" s="123"/>
      <c r="FEU1965" s="123"/>
      <c r="FEV1965" s="123"/>
      <c r="FEW1965" s="123"/>
      <c r="FEX1965" s="123"/>
      <c r="FEY1965" s="123"/>
      <c r="FEZ1965" s="123"/>
      <c r="FFA1965" s="123"/>
      <c r="FFB1965" s="123"/>
      <c r="FFC1965" s="123"/>
      <c r="FFD1965" s="123"/>
      <c r="FFE1965" s="123"/>
      <c r="FFF1965" s="123"/>
      <c r="FFG1965" s="123"/>
      <c r="FFH1965" s="123"/>
      <c r="FFI1965" s="123"/>
      <c r="FFJ1965" s="123"/>
      <c r="FFK1965" s="123"/>
      <c r="FFL1965" s="123"/>
      <c r="FFM1965" s="123"/>
      <c r="FFN1965" s="123"/>
      <c r="FFO1965" s="123"/>
      <c r="FFP1965" s="123"/>
      <c r="FFQ1965" s="123"/>
      <c r="FFR1965" s="123"/>
      <c r="FFS1965" s="123"/>
      <c r="FFT1965" s="123"/>
      <c r="FFU1965" s="123"/>
      <c r="FFV1965" s="123"/>
      <c r="FFW1965" s="123"/>
      <c r="FFX1965" s="123"/>
      <c r="FFY1965" s="123"/>
      <c r="FFZ1965" s="123"/>
      <c r="FGA1965" s="123"/>
      <c r="FGB1965" s="123"/>
      <c r="FGC1965" s="123"/>
      <c r="FGD1965" s="123"/>
      <c r="FGE1965" s="123"/>
      <c r="FGF1965" s="123"/>
      <c r="FGG1965" s="123"/>
      <c r="FGH1965" s="123"/>
      <c r="FGI1965" s="123"/>
      <c r="FGJ1965" s="123"/>
      <c r="FGK1965" s="123"/>
      <c r="FGL1965" s="123"/>
      <c r="FGM1965" s="123"/>
      <c r="FGN1965" s="123"/>
      <c r="FGO1965" s="123"/>
      <c r="FGP1965" s="123"/>
      <c r="FGQ1965" s="123"/>
      <c r="FGR1965" s="123"/>
      <c r="FGS1965" s="123"/>
      <c r="FGT1965" s="123"/>
      <c r="FGU1965" s="123"/>
      <c r="FGV1965" s="123"/>
      <c r="FGW1965" s="123"/>
      <c r="FGX1965" s="123"/>
      <c r="FGY1965" s="123"/>
      <c r="FGZ1965" s="123"/>
      <c r="FHA1965" s="123"/>
      <c r="FHB1965" s="123"/>
      <c r="FHC1965" s="123"/>
      <c r="FHD1965" s="123"/>
      <c r="FHE1965" s="123"/>
      <c r="FHF1965" s="123"/>
      <c r="FHG1965" s="123"/>
      <c r="FHH1965" s="123"/>
      <c r="FHI1965" s="123"/>
      <c r="FHJ1965" s="123"/>
      <c r="FHK1965" s="123"/>
      <c r="FHL1965" s="123"/>
      <c r="FHM1965" s="123"/>
      <c r="FHN1965" s="123"/>
      <c r="FHO1965" s="123"/>
      <c r="FHP1965" s="123"/>
      <c r="FHQ1965" s="123"/>
      <c r="FHR1965" s="123"/>
      <c r="FHS1965" s="123"/>
      <c r="FHT1965" s="123"/>
      <c r="FHU1965" s="123"/>
      <c r="FHV1965" s="123"/>
      <c r="FHW1965" s="123"/>
      <c r="FHX1965" s="123"/>
      <c r="FHY1965" s="123"/>
      <c r="FHZ1965" s="123"/>
      <c r="FIA1965" s="123"/>
      <c r="FIB1965" s="123"/>
      <c r="FIC1965" s="123"/>
      <c r="FID1965" s="123"/>
      <c r="FIE1965" s="123"/>
      <c r="FIF1965" s="123"/>
      <c r="FIG1965" s="123"/>
      <c r="FIH1965" s="123"/>
      <c r="FII1965" s="123"/>
      <c r="FIJ1965" s="123"/>
      <c r="FIK1965" s="123"/>
      <c r="FIL1965" s="123"/>
      <c r="FIM1965" s="123"/>
      <c r="FIN1965" s="123"/>
      <c r="FIO1965" s="123"/>
      <c r="FIP1965" s="123"/>
      <c r="FIQ1965" s="123"/>
      <c r="FIR1965" s="123"/>
      <c r="FIS1965" s="123"/>
      <c r="FIT1965" s="123"/>
      <c r="FIU1965" s="123"/>
      <c r="FIV1965" s="123"/>
      <c r="FIW1965" s="123"/>
      <c r="FIX1965" s="123"/>
      <c r="FIY1965" s="123"/>
      <c r="FIZ1965" s="123"/>
      <c r="FJA1965" s="123"/>
      <c r="FJB1965" s="123"/>
      <c r="FJC1965" s="123"/>
      <c r="FJD1965" s="123"/>
      <c r="FJE1965" s="123"/>
      <c r="FJF1965" s="123"/>
      <c r="FJG1965" s="123"/>
      <c r="FJH1965" s="123"/>
      <c r="FJI1965" s="123"/>
      <c r="FJJ1965" s="123"/>
      <c r="FJK1965" s="123"/>
      <c r="FJL1965" s="123"/>
      <c r="FJM1965" s="123"/>
      <c r="FJN1965" s="123"/>
      <c r="FJO1965" s="123"/>
      <c r="FJP1965" s="123"/>
      <c r="FJQ1965" s="123"/>
      <c r="FJR1965" s="123"/>
      <c r="FJS1965" s="123"/>
      <c r="FJT1965" s="123"/>
      <c r="FJU1965" s="123"/>
      <c r="FJV1965" s="123"/>
      <c r="FJW1965" s="123"/>
      <c r="FJX1965" s="123"/>
      <c r="FJY1965" s="123"/>
      <c r="FJZ1965" s="123"/>
      <c r="FKA1965" s="123"/>
      <c r="FKB1965" s="123"/>
      <c r="FKC1965" s="123"/>
      <c r="FKD1965" s="123"/>
      <c r="FKE1965" s="123"/>
      <c r="FKF1965" s="123"/>
      <c r="FKG1965" s="123"/>
      <c r="FKH1965" s="123"/>
      <c r="FKI1965" s="123"/>
      <c r="FKJ1965" s="123"/>
      <c r="FKK1965" s="123"/>
      <c r="FKL1965" s="123"/>
      <c r="FKM1965" s="123"/>
      <c r="FKN1965" s="123"/>
      <c r="FKO1965" s="123"/>
      <c r="FKP1965" s="123"/>
      <c r="FKQ1965" s="123"/>
      <c r="FKR1965" s="123"/>
      <c r="FKS1965" s="123"/>
      <c r="FKT1965" s="123"/>
      <c r="FKU1965" s="123"/>
      <c r="FKV1965" s="123"/>
      <c r="FKW1965" s="123"/>
      <c r="FKX1965" s="123"/>
      <c r="FKY1965" s="123"/>
      <c r="FKZ1965" s="123"/>
      <c r="FLA1965" s="123"/>
      <c r="FLB1965" s="123"/>
      <c r="FLC1965" s="123"/>
      <c r="FLD1965" s="123"/>
      <c r="FLE1965" s="123"/>
      <c r="FLF1965" s="123"/>
      <c r="FLG1965" s="123"/>
      <c r="FLH1965" s="123"/>
      <c r="FLI1965" s="123"/>
      <c r="FLJ1965" s="123"/>
      <c r="FLK1965" s="123"/>
      <c r="FLL1965" s="123"/>
      <c r="FLM1965" s="123"/>
      <c r="FLN1965" s="123"/>
      <c r="FLO1965" s="123"/>
      <c r="FLP1965" s="123"/>
      <c r="FLQ1965" s="123"/>
      <c r="FLR1965" s="123"/>
      <c r="FLS1965" s="123"/>
      <c r="FLT1965" s="123"/>
      <c r="FLU1965" s="123"/>
      <c r="FLV1965" s="123"/>
      <c r="FLW1965" s="123"/>
      <c r="FLX1965" s="123"/>
      <c r="FLY1965" s="123"/>
      <c r="FLZ1965" s="123"/>
      <c r="FMA1965" s="123"/>
      <c r="FMB1965" s="123"/>
      <c r="FMC1965" s="123"/>
      <c r="FMD1965" s="123"/>
      <c r="FME1965" s="123"/>
      <c r="FMF1965" s="123"/>
      <c r="FMG1965" s="123"/>
      <c r="FMH1965" s="123"/>
      <c r="FMI1965" s="123"/>
      <c r="FMJ1965" s="123"/>
      <c r="FMK1965" s="123"/>
      <c r="FML1965" s="123"/>
      <c r="FMM1965" s="123"/>
      <c r="FMN1965" s="123"/>
      <c r="FMO1965" s="123"/>
      <c r="FMP1965" s="123"/>
      <c r="FMQ1965" s="123"/>
      <c r="FMR1965" s="123"/>
      <c r="FMS1965" s="123"/>
      <c r="FMT1965" s="123"/>
      <c r="FMU1965" s="123"/>
      <c r="FMV1965" s="123"/>
      <c r="FMW1965" s="123"/>
      <c r="FMX1965" s="123"/>
      <c r="FMY1965" s="123"/>
      <c r="FMZ1965" s="123"/>
      <c r="FNA1965" s="123"/>
      <c r="FNB1965" s="123"/>
      <c r="FNC1965" s="123"/>
      <c r="FND1965" s="123"/>
      <c r="FNE1965" s="123"/>
      <c r="FNF1965" s="123"/>
      <c r="FNG1965" s="123"/>
      <c r="FNH1965" s="123"/>
      <c r="FNI1965" s="123"/>
      <c r="FNJ1965" s="123"/>
      <c r="FNK1965" s="123"/>
      <c r="FNL1965" s="123"/>
      <c r="FNM1965" s="123"/>
      <c r="FNN1965" s="123"/>
      <c r="FNO1965" s="123"/>
      <c r="FNP1965" s="123"/>
      <c r="FNQ1965" s="123"/>
      <c r="FNR1965" s="123"/>
      <c r="FNS1965" s="123"/>
      <c r="FNT1965" s="123"/>
      <c r="FNU1965" s="123"/>
      <c r="FNV1965" s="123"/>
      <c r="FNW1965" s="123"/>
      <c r="FNX1965" s="123"/>
      <c r="FNY1965" s="123"/>
      <c r="FNZ1965" s="123"/>
      <c r="FOA1965" s="123"/>
      <c r="FOB1965" s="123"/>
      <c r="FOC1965" s="123"/>
      <c r="FOD1965" s="123"/>
      <c r="FOE1965" s="123"/>
      <c r="FOF1965" s="123"/>
      <c r="FOG1965" s="123"/>
      <c r="FOH1965" s="123"/>
      <c r="FOI1965" s="123"/>
      <c r="FOJ1965" s="123"/>
      <c r="FOK1965" s="123"/>
      <c r="FOL1965" s="123"/>
      <c r="FOM1965" s="123"/>
      <c r="FON1965" s="123"/>
      <c r="FOO1965" s="123"/>
      <c r="FOP1965" s="123"/>
      <c r="FOQ1965" s="123"/>
      <c r="FOR1965" s="123"/>
      <c r="FOS1965" s="123"/>
      <c r="FOT1965" s="123"/>
      <c r="FOU1965" s="123"/>
      <c r="FOV1965" s="123"/>
      <c r="FOW1965" s="123"/>
      <c r="FOX1965" s="123"/>
      <c r="FOY1965" s="123"/>
      <c r="FOZ1965" s="123"/>
      <c r="FPA1965" s="123"/>
      <c r="FPB1965" s="123"/>
      <c r="FPC1965" s="123"/>
      <c r="FPD1965" s="123"/>
      <c r="FPE1965" s="123"/>
      <c r="FPF1965" s="123"/>
      <c r="FPG1965" s="123"/>
      <c r="FPH1965" s="123"/>
      <c r="FPI1965" s="123"/>
      <c r="FPJ1965" s="123"/>
      <c r="FPK1965" s="123"/>
      <c r="FPL1965" s="123"/>
      <c r="FPM1965" s="123"/>
      <c r="FPN1965" s="123"/>
      <c r="FPO1965" s="123"/>
      <c r="FPP1965" s="123"/>
      <c r="FPQ1965" s="123"/>
      <c r="FPR1965" s="123"/>
      <c r="FPS1965" s="123"/>
      <c r="FPT1965" s="123"/>
      <c r="FPU1965" s="123"/>
      <c r="FPV1965" s="123"/>
      <c r="FPW1965" s="123"/>
      <c r="FPX1965" s="123"/>
      <c r="FPY1965" s="123"/>
      <c r="FPZ1965" s="123"/>
      <c r="FQA1965" s="123"/>
      <c r="FQB1965" s="123"/>
      <c r="FQC1965" s="123"/>
      <c r="FQD1965" s="123"/>
      <c r="FQE1965" s="123"/>
      <c r="FQF1965" s="123"/>
      <c r="FQG1965" s="123"/>
      <c r="FQH1965" s="123"/>
      <c r="FQI1965" s="123"/>
      <c r="FQJ1965" s="123"/>
      <c r="FQK1965" s="123"/>
      <c r="FQL1965" s="123"/>
      <c r="FQM1965" s="123"/>
      <c r="FQN1965" s="123"/>
      <c r="FQO1965" s="123"/>
      <c r="FQP1965" s="123"/>
      <c r="FQQ1965" s="123"/>
      <c r="FQR1965" s="123"/>
      <c r="FQS1965" s="123"/>
      <c r="FQT1965" s="123"/>
      <c r="FQU1965" s="123"/>
      <c r="FQV1965" s="123"/>
      <c r="FQW1965" s="123"/>
      <c r="FQX1965" s="123"/>
      <c r="FQY1965" s="123"/>
      <c r="FQZ1965" s="123"/>
      <c r="FRA1965" s="123"/>
      <c r="FRB1965" s="123"/>
      <c r="FRC1965" s="123"/>
      <c r="FRD1965" s="123"/>
      <c r="FRE1965" s="123"/>
      <c r="FRF1965" s="123"/>
      <c r="FRG1965" s="123"/>
      <c r="FRH1965" s="123"/>
      <c r="FRI1965" s="123"/>
      <c r="FRJ1965" s="123"/>
      <c r="FRK1965" s="123"/>
      <c r="FRL1965" s="123"/>
      <c r="FRM1965" s="123"/>
      <c r="FRN1965" s="123"/>
      <c r="FRO1965" s="123"/>
      <c r="FRP1965" s="123"/>
      <c r="FRQ1965" s="123"/>
      <c r="FRR1965" s="123"/>
      <c r="FRS1965" s="123"/>
      <c r="FRT1965" s="123"/>
      <c r="FRU1965" s="123"/>
      <c r="FRV1965" s="123"/>
      <c r="FRW1965" s="123"/>
      <c r="FRX1965" s="123"/>
      <c r="FRY1965" s="123"/>
      <c r="FRZ1965" s="123"/>
      <c r="FSA1965" s="123"/>
      <c r="FSB1965" s="123"/>
      <c r="FSC1965" s="123"/>
      <c r="FSD1965" s="123"/>
      <c r="FSE1965" s="123"/>
      <c r="FSF1965" s="123"/>
      <c r="FSG1965" s="123"/>
      <c r="FSH1965" s="123"/>
      <c r="FSI1965" s="123"/>
      <c r="FSJ1965" s="123"/>
      <c r="FSK1965" s="123"/>
      <c r="FSL1965" s="123"/>
      <c r="FSM1965" s="123"/>
      <c r="FSN1965" s="123"/>
      <c r="FSO1965" s="123"/>
      <c r="FSP1965" s="123"/>
      <c r="FSQ1965" s="123"/>
      <c r="FSR1965" s="123"/>
      <c r="FSS1965" s="123"/>
      <c r="FST1965" s="123"/>
      <c r="FSU1965" s="123"/>
      <c r="FSV1965" s="123"/>
      <c r="FSW1965" s="123"/>
      <c r="FSX1965" s="123"/>
      <c r="FSY1965" s="123"/>
      <c r="FSZ1965" s="123"/>
      <c r="FTA1965" s="123"/>
      <c r="FTB1965" s="123"/>
      <c r="FTC1965" s="123"/>
      <c r="FTD1965" s="123"/>
      <c r="FTE1965" s="123"/>
      <c r="FTF1965" s="123"/>
      <c r="FTG1965" s="123"/>
      <c r="FTH1965" s="123"/>
      <c r="FTI1965" s="123"/>
      <c r="FTJ1965" s="123"/>
      <c r="FTK1965" s="123"/>
      <c r="FTL1965" s="123"/>
      <c r="FTM1965" s="123"/>
      <c r="FTN1965" s="123"/>
      <c r="FTO1965" s="123"/>
      <c r="FTP1965" s="123"/>
      <c r="FTQ1965" s="123"/>
      <c r="FTR1965" s="123"/>
      <c r="FTS1965" s="123"/>
      <c r="FTT1965" s="123"/>
      <c r="FTU1965" s="123"/>
      <c r="FTV1965" s="123"/>
      <c r="FTW1965" s="123"/>
      <c r="FTX1965" s="123"/>
      <c r="FTY1965" s="123"/>
      <c r="FTZ1965" s="123"/>
      <c r="FUA1965" s="123"/>
      <c r="FUB1965" s="123"/>
      <c r="FUC1965" s="123"/>
      <c r="FUD1965" s="123"/>
      <c r="FUE1965" s="123"/>
      <c r="FUF1965" s="123"/>
      <c r="FUG1965" s="123"/>
      <c r="FUH1965" s="123"/>
      <c r="FUI1965" s="123"/>
      <c r="FUJ1965" s="123"/>
      <c r="FUK1965" s="123"/>
      <c r="FUL1965" s="123"/>
      <c r="FUM1965" s="123"/>
      <c r="FUN1965" s="123"/>
      <c r="FUO1965" s="123"/>
      <c r="FUP1965" s="123"/>
      <c r="FUQ1965" s="123"/>
      <c r="FUR1965" s="123"/>
      <c r="FUS1965" s="123"/>
      <c r="FUT1965" s="123"/>
      <c r="FUU1965" s="123"/>
      <c r="FUV1965" s="123"/>
      <c r="FUW1965" s="123"/>
      <c r="FUX1965" s="123"/>
      <c r="FUY1965" s="123"/>
      <c r="FUZ1965" s="123"/>
      <c r="FVA1965" s="123"/>
      <c r="FVB1965" s="123"/>
      <c r="FVC1965" s="123"/>
      <c r="FVD1965" s="123"/>
      <c r="FVE1965" s="123"/>
      <c r="FVF1965" s="123"/>
      <c r="FVG1965" s="123"/>
      <c r="FVH1965" s="123"/>
      <c r="FVI1965" s="123"/>
      <c r="FVJ1965" s="123"/>
      <c r="FVK1965" s="123"/>
      <c r="FVL1965" s="123"/>
      <c r="FVM1965" s="123"/>
      <c r="FVN1965" s="123"/>
      <c r="FVO1965" s="123"/>
      <c r="FVP1965" s="123"/>
      <c r="FVQ1965" s="123"/>
      <c r="FVR1965" s="123"/>
      <c r="FVS1965" s="123"/>
      <c r="FVT1965" s="123"/>
      <c r="FVU1965" s="123"/>
      <c r="FVV1965" s="123"/>
      <c r="FVW1965" s="123"/>
      <c r="FVX1965" s="123"/>
      <c r="FVY1965" s="123"/>
      <c r="FVZ1965" s="123"/>
      <c r="FWA1965" s="123"/>
      <c r="FWB1965" s="123"/>
      <c r="FWC1965" s="123"/>
      <c r="FWD1965" s="123"/>
      <c r="FWE1965" s="123"/>
      <c r="FWF1965" s="123"/>
      <c r="FWG1965" s="123"/>
      <c r="FWH1965" s="123"/>
      <c r="FWI1965" s="123"/>
      <c r="FWJ1965" s="123"/>
      <c r="FWK1965" s="123"/>
      <c r="FWL1965" s="123"/>
      <c r="FWM1965" s="123"/>
      <c r="FWN1965" s="123"/>
      <c r="FWO1965" s="123"/>
      <c r="FWP1965" s="123"/>
      <c r="FWQ1965" s="123"/>
      <c r="FWR1965" s="123"/>
      <c r="FWS1965" s="123"/>
      <c r="FWT1965" s="123"/>
      <c r="FWU1965" s="123"/>
      <c r="FWV1965" s="123"/>
      <c r="FWW1965" s="123"/>
      <c r="FWX1965" s="123"/>
      <c r="FWY1965" s="123"/>
      <c r="FWZ1965" s="123"/>
      <c r="FXA1965" s="123"/>
      <c r="FXB1965" s="123"/>
      <c r="FXC1965" s="123"/>
      <c r="FXD1965" s="123"/>
      <c r="FXE1965" s="123"/>
      <c r="FXF1965" s="123"/>
      <c r="FXG1965" s="123"/>
      <c r="FXH1965" s="123"/>
      <c r="FXI1965" s="123"/>
      <c r="FXJ1965" s="123"/>
      <c r="FXK1965" s="123"/>
      <c r="FXL1965" s="123"/>
      <c r="FXM1965" s="123"/>
      <c r="FXN1965" s="123"/>
      <c r="FXO1965" s="123"/>
      <c r="FXP1965" s="123"/>
      <c r="FXQ1965" s="123"/>
      <c r="FXR1965" s="123"/>
      <c r="FXS1965" s="123"/>
      <c r="FXT1965" s="123"/>
      <c r="FXU1965" s="123"/>
      <c r="FXV1965" s="123"/>
      <c r="FXW1965" s="123"/>
      <c r="FXX1965" s="123"/>
      <c r="FXY1965" s="123"/>
      <c r="FXZ1965" s="123"/>
      <c r="FYA1965" s="123"/>
      <c r="FYB1965" s="123"/>
      <c r="FYC1965" s="123"/>
      <c r="FYD1965" s="123"/>
      <c r="FYE1965" s="123"/>
      <c r="FYF1965" s="123"/>
      <c r="FYG1965" s="123"/>
      <c r="FYH1965" s="123"/>
      <c r="FYI1965" s="123"/>
      <c r="FYJ1965" s="123"/>
      <c r="FYK1965" s="123"/>
      <c r="FYL1965" s="123"/>
      <c r="FYM1965" s="123"/>
      <c r="FYN1965" s="123"/>
      <c r="FYO1965" s="123"/>
      <c r="FYP1965" s="123"/>
      <c r="FYQ1965" s="123"/>
      <c r="FYR1965" s="123"/>
      <c r="FYS1965" s="123"/>
      <c r="FYT1965" s="123"/>
      <c r="FYU1965" s="123"/>
      <c r="FYV1965" s="123"/>
      <c r="FYW1965" s="123"/>
      <c r="FYX1965" s="123"/>
      <c r="FYY1965" s="123"/>
      <c r="FYZ1965" s="123"/>
      <c r="FZA1965" s="123"/>
      <c r="FZB1965" s="123"/>
      <c r="FZC1965" s="123"/>
      <c r="FZD1965" s="123"/>
      <c r="FZE1965" s="123"/>
      <c r="FZF1965" s="123"/>
      <c r="FZG1965" s="123"/>
      <c r="FZH1965" s="123"/>
      <c r="FZI1965" s="123"/>
      <c r="FZJ1965" s="123"/>
      <c r="FZK1965" s="123"/>
      <c r="FZL1965" s="123"/>
      <c r="FZM1965" s="123"/>
      <c r="FZN1965" s="123"/>
      <c r="FZO1965" s="123"/>
      <c r="FZP1965" s="123"/>
      <c r="FZQ1965" s="123"/>
      <c r="FZR1965" s="123"/>
      <c r="FZS1965" s="123"/>
      <c r="FZT1965" s="123"/>
      <c r="FZU1965" s="123"/>
      <c r="FZV1965" s="123"/>
      <c r="FZW1965" s="123"/>
      <c r="FZX1965" s="123"/>
      <c r="FZY1965" s="123"/>
      <c r="FZZ1965" s="123"/>
      <c r="GAA1965" s="123"/>
      <c r="GAB1965" s="123"/>
      <c r="GAC1965" s="123"/>
      <c r="GAD1965" s="123"/>
      <c r="GAE1965" s="123"/>
      <c r="GAF1965" s="123"/>
      <c r="GAG1965" s="123"/>
      <c r="GAH1965" s="123"/>
      <c r="GAI1965" s="123"/>
      <c r="GAJ1965" s="123"/>
      <c r="GAK1965" s="123"/>
      <c r="GAL1965" s="123"/>
      <c r="GAM1965" s="123"/>
      <c r="GAN1965" s="123"/>
      <c r="GAO1965" s="123"/>
      <c r="GAP1965" s="123"/>
      <c r="GAQ1965" s="123"/>
      <c r="GAR1965" s="123"/>
      <c r="GAS1965" s="123"/>
      <c r="GAT1965" s="123"/>
      <c r="GAU1965" s="123"/>
      <c r="GAV1965" s="123"/>
      <c r="GAW1965" s="123"/>
      <c r="GAX1965" s="123"/>
      <c r="GAY1965" s="123"/>
      <c r="GAZ1965" s="123"/>
      <c r="GBA1965" s="123"/>
      <c r="GBB1965" s="123"/>
      <c r="GBC1965" s="123"/>
      <c r="GBD1965" s="123"/>
      <c r="GBE1965" s="123"/>
      <c r="GBF1965" s="123"/>
      <c r="GBG1965" s="123"/>
      <c r="GBH1965" s="123"/>
      <c r="GBI1965" s="123"/>
      <c r="GBJ1965" s="123"/>
      <c r="GBK1965" s="123"/>
      <c r="GBL1965" s="123"/>
      <c r="GBM1965" s="123"/>
      <c r="GBN1965" s="123"/>
      <c r="GBO1965" s="123"/>
      <c r="GBP1965" s="123"/>
      <c r="GBQ1965" s="123"/>
      <c r="GBR1965" s="123"/>
      <c r="GBS1965" s="123"/>
      <c r="GBT1965" s="123"/>
      <c r="GBU1965" s="123"/>
      <c r="GBV1965" s="123"/>
      <c r="GBW1965" s="123"/>
      <c r="GBX1965" s="123"/>
      <c r="GBY1965" s="123"/>
      <c r="GBZ1965" s="123"/>
      <c r="GCA1965" s="123"/>
      <c r="GCB1965" s="123"/>
      <c r="GCC1965" s="123"/>
      <c r="GCD1965" s="123"/>
      <c r="GCE1965" s="123"/>
      <c r="GCF1965" s="123"/>
      <c r="GCG1965" s="123"/>
      <c r="GCH1965" s="123"/>
      <c r="GCI1965" s="123"/>
      <c r="GCJ1965" s="123"/>
      <c r="GCK1965" s="123"/>
      <c r="GCL1965" s="123"/>
      <c r="GCM1965" s="123"/>
      <c r="GCN1965" s="123"/>
      <c r="GCO1965" s="123"/>
      <c r="GCP1965" s="123"/>
      <c r="GCQ1965" s="123"/>
      <c r="GCR1965" s="123"/>
      <c r="GCS1965" s="123"/>
      <c r="GCT1965" s="123"/>
      <c r="GCU1965" s="123"/>
      <c r="GCV1965" s="123"/>
      <c r="GCW1965" s="123"/>
      <c r="GCX1965" s="123"/>
      <c r="GCY1965" s="123"/>
      <c r="GCZ1965" s="123"/>
      <c r="GDA1965" s="123"/>
      <c r="GDB1965" s="123"/>
      <c r="GDC1965" s="123"/>
      <c r="GDD1965" s="123"/>
      <c r="GDE1965" s="123"/>
      <c r="GDF1965" s="123"/>
      <c r="GDG1965" s="123"/>
      <c r="GDH1965" s="123"/>
      <c r="GDI1965" s="123"/>
      <c r="GDJ1965" s="123"/>
      <c r="GDK1965" s="123"/>
      <c r="GDL1965" s="123"/>
      <c r="GDM1965" s="123"/>
      <c r="GDN1965" s="123"/>
      <c r="GDO1965" s="123"/>
      <c r="GDP1965" s="123"/>
      <c r="GDQ1965" s="123"/>
      <c r="GDR1965" s="123"/>
      <c r="GDS1965" s="123"/>
      <c r="GDT1965" s="123"/>
      <c r="GDU1965" s="123"/>
      <c r="GDV1965" s="123"/>
      <c r="GDW1965" s="123"/>
      <c r="GDX1965" s="123"/>
      <c r="GDY1965" s="123"/>
      <c r="GDZ1965" s="123"/>
      <c r="GEA1965" s="123"/>
      <c r="GEB1965" s="123"/>
      <c r="GEC1965" s="123"/>
      <c r="GED1965" s="123"/>
      <c r="GEE1965" s="123"/>
      <c r="GEF1965" s="123"/>
      <c r="GEG1965" s="123"/>
      <c r="GEH1965" s="123"/>
      <c r="GEI1965" s="123"/>
      <c r="GEJ1965" s="123"/>
      <c r="GEK1965" s="123"/>
      <c r="GEL1965" s="123"/>
      <c r="GEM1965" s="123"/>
      <c r="GEN1965" s="123"/>
      <c r="GEO1965" s="123"/>
      <c r="GEP1965" s="123"/>
      <c r="GEQ1965" s="123"/>
      <c r="GER1965" s="123"/>
      <c r="GES1965" s="123"/>
      <c r="GET1965" s="123"/>
      <c r="GEU1965" s="123"/>
      <c r="GEV1965" s="123"/>
      <c r="GEW1965" s="123"/>
      <c r="GEX1965" s="123"/>
      <c r="GEY1965" s="123"/>
      <c r="GEZ1965" s="123"/>
      <c r="GFA1965" s="123"/>
      <c r="GFB1965" s="123"/>
      <c r="GFC1965" s="123"/>
      <c r="GFD1965" s="123"/>
      <c r="GFE1965" s="123"/>
      <c r="GFF1965" s="123"/>
      <c r="GFG1965" s="123"/>
      <c r="GFH1965" s="123"/>
      <c r="GFI1965" s="123"/>
      <c r="GFJ1965" s="123"/>
      <c r="GFK1965" s="123"/>
      <c r="GFL1965" s="123"/>
      <c r="GFM1965" s="123"/>
      <c r="GFN1965" s="123"/>
      <c r="GFO1965" s="123"/>
      <c r="GFP1965" s="123"/>
      <c r="GFQ1965" s="123"/>
      <c r="GFR1965" s="123"/>
      <c r="GFS1965" s="123"/>
      <c r="GFT1965" s="123"/>
      <c r="GFU1965" s="123"/>
      <c r="GFV1965" s="123"/>
      <c r="GFW1965" s="123"/>
      <c r="GFX1965" s="123"/>
      <c r="GFY1965" s="123"/>
      <c r="GFZ1965" s="123"/>
      <c r="GGA1965" s="123"/>
      <c r="GGB1965" s="123"/>
      <c r="GGC1965" s="123"/>
      <c r="GGD1965" s="123"/>
      <c r="GGE1965" s="123"/>
      <c r="GGF1965" s="123"/>
      <c r="GGG1965" s="123"/>
      <c r="GGH1965" s="123"/>
      <c r="GGI1965" s="123"/>
      <c r="GGJ1965" s="123"/>
      <c r="GGK1965" s="123"/>
      <c r="GGL1965" s="123"/>
      <c r="GGM1965" s="123"/>
      <c r="GGN1965" s="123"/>
      <c r="GGO1965" s="123"/>
      <c r="GGP1965" s="123"/>
      <c r="GGQ1965" s="123"/>
      <c r="GGR1965" s="123"/>
      <c r="GGS1965" s="123"/>
      <c r="GGT1965" s="123"/>
      <c r="GGU1965" s="123"/>
      <c r="GGV1965" s="123"/>
      <c r="GGW1965" s="123"/>
      <c r="GGX1965" s="123"/>
      <c r="GGY1965" s="123"/>
      <c r="GGZ1965" s="123"/>
      <c r="GHA1965" s="123"/>
      <c r="GHB1965" s="123"/>
      <c r="GHC1965" s="123"/>
      <c r="GHD1965" s="123"/>
      <c r="GHE1965" s="123"/>
      <c r="GHF1965" s="123"/>
      <c r="GHG1965" s="123"/>
      <c r="GHH1965" s="123"/>
      <c r="GHI1965" s="123"/>
      <c r="GHJ1965" s="123"/>
      <c r="GHK1965" s="123"/>
      <c r="GHL1965" s="123"/>
      <c r="GHM1965" s="123"/>
      <c r="GHN1965" s="123"/>
      <c r="GHO1965" s="123"/>
      <c r="GHP1965" s="123"/>
      <c r="GHQ1965" s="123"/>
      <c r="GHR1965" s="123"/>
      <c r="GHS1965" s="123"/>
      <c r="GHT1965" s="123"/>
      <c r="GHU1965" s="123"/>
      <c r="GHV1965" s="123"/>
      <c r="GHW1965" s="123"/>
      <c r="GHX1965" s="123"/>
      <c r="GHY1965" s="123"/>
      <c r="GHZ1965" s="123"/>
      <c r="GIA1965" s="123"/>
      <c r="GIB1965" s="123"/>
      <c r="GIC1965" s="123"/>
      <c r="GID1965" s="123"/>
      <c r="GIE1965" s="123"/>
      <c r="GIF1965" s="123"/>
      <c r="GIG1965" s="123"/>
      <c r="GIH1965" s="123"/>
      <c r="GII1965" s="123"/>
      <c r="GIJ1965" s="123"/>
      <c r="GIK1965" s="123"/>
      <c r="GIL1965" s="123"/>
      <c r="GIM1965" s="123"/>
      <c r="GIN1965" s="123"/>
      <c r="GIO1965" s="123"/>
      <c r="GIP1965" s="123"/>
      <c r="GIQ1965" s="123"/>
      <c r="GIR1965" s="123"/>
      <c r="GIS1965" s="123"/>
      <c r="GIT1965" s="123"/>
      <c r="GIU1965" s="123"/>
      <c r="GIV1965" s="123"/>
      <c r="GIW1965" s="123"/>
      <c r="GIX1965" s="123"/>
      <c r="GIY1965" s="123"/>
      <c r="GIZ1965" s="123"/>
      <c r="GJA1965" s="123"/>
      <c r="GJB1965" s="123"/>
      <c r="GJC1965" s="123"/>
      <c r="GJD1965" s="123"/>
      <c r="GJE1965" s="123"/>
      <c r="GJF1965" s="123"/>
      <c r="GJG1965" s="123"/>
      <c r="GJH1965" s="123"/>
      <c r="GJI1965" s="123"/>
      <c r="GJJ1965" s="123"/>
      <c r="GJK1965" s="123"/>
      <c r="GJL1965" s="123"/>
      <c r="GJM1965" s="123"/>
      <c r="GJN1965" s="123"/>
      <c r="GJO1965" s="123"/>
      <c r="GJP1965" s="123"/>
      <c r="GJQ1965" s="123"/>
      <c r="GJR1965" s="123"/>
      <c r="GJS1965" s="123"/>
      <c r="GJT1965" s="123"/>
      <c r="GJU1965" s="123"/>
      <c r="GJV1965" s="123"/>
      <c r="GJW1965" s="123"/>
      <c r="GJX1965" s="123"/>
      <c r="GJY1965" s="123"/>
      <c r="GJZ1965" s="123"/>
      <c r="GKA1965" s="123"/>
      <c r="GKB1965" s="123"/>
      <c r="GKC1965" s="123"/>
      <c r="GKD1965" s="123"/>
      <c r="GKE1965" s="123"/>
      <c r="GKF1965" s="123"/>
      <c r="GKG1965" s="123"/>
      <c r="GKH1965" s="123"/>
      <c r="GKI1965" s="123"/>
      <c r="GKJ1965" s="123"/>
      <c r="GKK1965" s="123"/>
      <c r="GKL1965" s="123"/>
      <c r="GKM1965" s="123"/>
      <c r="GKN1965" s="123"/>
      <c r="GKO1965" s="123"/>
      <c r="GKP1965" s="123"/>
      <c r="GKQ1965" s="123"/>
      <c r="GKR1965" s="123"/>
      <c r="GKS1965" s="123"/>
      <c r="GKT1965" s="123"/>
      <c r="GKU1965" s="123"/>
      <c r="GKV1965" s="123"/>
      <c r="GKW1965" s="123"/>
      <c r="GKX1965" s="123"/>
      <c r="GKY1965" s="123"/>
      <c r="GKZ1965" s="123"/>
      <c r="GLA1965" s="123"/>
      <c r="GLB1965" s="123"/>
      <c r="GLC1965" s="123"/>
      <c r="GLD1965" s="123"/>
      <c r="GLE1965" s="123"/>
      <c r="GLF1965" s="123"/>
      <c r="GLG1965" s="123"/>
      <c r="GLH1965" s="123"/>
      <c r="GLI1965" s="123"/>
      <c r="GLJ1965" s="123"/>
      <c r="GLK1965" s="123"/>
      <c r="GLL1965" s="123"/>
      <c r="GLM1965" s="123"/>
      <c r="GLN1965" s="123"/>
      <c r="GLO1965" s="123"/>
      <c r="GLP1965" s="123"/>
      <c r="GLQ1965" s="123"/>
      <c r="GLR1965" s="123"/>
      <c r="GLS1965" s="123"/>
      <c r="GLT1965" s="123"/>
      <c r="GLU1965" s="123"/>
      <c r="GLV1965" s="123"/>
      <c r="GLW1965" s="123"/>
      <c r="GLX1965" s="123"/>
      <c r="GLY1965" s="123"/>
      <c r="GLZ1965" s="123"/>
      <c r="GMA1965" s="123"/>
      <c r="GMB1965" s="123"/>
      <c r="GMC1965" s="123"/>
      <c r="GMD1965" s="123"/>
      <c r="GME1965" s="123"/>
      <c r="GMF1965" s="123"/>
      <c r="GMG1965" s="123"/>
      <c r="GMH1965" s="123"/>
      <c r="GMI1965" s="123"/>
      <c r="GMJ1965" s="123"/>
      <c r="GMK1965" s="123"/>
      <c r="GML1965" s="123"/>
      <c r="GMM1965" s="123"/>
      <c r="GMN1965" s="123"/>
      <c r="GMO1965" s="123"/>
      <c r="GMP1965" s="123"/>
      <c r="GMQ1965" s="123"/>
      <c r="GMR1965" s="123"/>
      <c r="GMS1965" s="123"/>
      <c r="GMT1965" s="123"/>
      <c r="GMU1965" s="123"/>
      <c r="GMV1965" s="123"/>
      <c r="GMW1965" s="123"/>
      <c r="GMX1965" s="123"/>
      <c r="GMY1965" s="123"/>
      <c r="GMZ1965" s="123"/>
      <c r="GNA1965" s="123"/>
      <c r="GNB1965" s="123"/>
      <c r="GNC1965" s="123"/>
      <c r="GND1965" s="123"/>
      <c r="GNE1965" s="123"/>
      <c r="GNF1965" s="123"/>
      <c r="GNG1965" s="123"/>
      <c r="GNH1965" s="123"/>
      <c r="GNI1965" s="123"/>
      <c r="GNJ1965" s="123"/>
      <c r="GNK1965" s="123"/>
      <c r="GNL1965" s="123"/>
      <c r="GNM1965" s="123"/>
      <c r="GNN1965" s="123"/>
      <c r="GNO1965" s="123"/>
      <c r="GNP1965" s="123"/>
      <c r="GNQ1965" s="123"/>
      <c r="GNR1965" s="123"/>
      <c r="GNS1965" s="123"/>
      <c r="GNT1965" s="123"/>
      <c r="GNU1965" s="123"/>
      <c r="GNV1965" s="123"/>
      <c r="GNW1965" s="123"/>
      <c r="GNX1965" s="123"/>
      <c r="GNY1965" s="123"/>
      <c r="GNZ1965" s="123"/>
      <c r="GOA1965" s="123"/>
      <c r="GOB1965" s="123"/>
      <c r="GOC1965" s="123"/>
      <c r="GOD1965" s="123"/>
      <c r="GOE1965" s="123"/>
      <c r="GOF1965" s="123"/>
      <c r="GOG1965" s="123"/>
      <c r="GOH1965" s="123"/>
      <c r="GOI1965" s="123"/>
      <c r="GOJ1965" s="123"/>
      <c r="GOK1965" s="123"/>
      <c r="GOL1965" s="123"/>
      <c r="GOM1965" s="123"/>
      <c r="GON1965" s="123"/>
      <c r="GOO1965" s="123"/>
      <c r="GOP1965" s="123"/>
      <c r="GOQ1965" s="123"/>
      <c r="GOR1965" s="123"/>
      <c r="GOS1965" s="123"/>
      <c r="GOT1965" s="123"/>
      <c r="GOU1965" s="123"/>
      <c r="GOV1965" s="123"/>
      <c r="GOW1965" s="123"/>
      <c r="GOX1965" s="123"/>
      <c r="GOY1965" s="123"/>
      <c r="GOZ1965" s="123"/>
      <c r="GPA1965" s="123"/>
      <c r="GPB1965" s="123"/>
      <c r="GPC1965" s="123"/>
      <c r="GPD1965" s="123"/>
      <c r="GPE1965" s="123"/>
      <c r="GPF1965" s="123"/>
      <c r="GPG1965" s="123"/>
      <c r="GPH1965" s="123"/>
      <c r="GPI1965" s="123"/>
      <c r="GPJ1965" s="123"/>
      <c r="GPK1965" s="123"/>
      <c r="GPL1965" s="123"/>
      <c r="GPM1965" s="123"/>
      <c r="GPN1965" s="123"/>
      <c r="GPO1965" s="123"/>
      <c r="GPP1965" s="123"/>
      <c r="GPQ1965" s="123"/>
      <c r="GPR1965" s="123"/>
      <c r="GPS1965" s="123"/>
      <c r="GPT1965" s="123"/>
      <c r="GPU1965" s="123"/>
      <c r="GPV1965" s="123"/>
      <c r="GPW1965" s="123"/>
      <c r="GPX1965" s="123"/>
      <c r="GPY1965" s="123"/>
      <c r="GPZ1965" s="123"/>
      <c r="GQA1965" s="123"/>
      <c r="GQB1965" s="123"/>
      <c r="GQC1965" s="123"/>
      <c r="GQD1965" s="123"/>
      <c r="GQE1965" s="123"/>
      <c r="GQF1965" s="123"/>
      <c r="GQG1965" s="123"/>
      <c r="GQH1965" s="123"/>
      <c r="GQI1965" s="123"/>
      <c r="GQJ1965" s="123"/>
      <c r="GQK1965" s="123"/>
      <c r="GQL1965" s="123"/>
      <c r="GQM1965" s="123"/>
      <c r="GQN1965" s="123"/>
      <c r="GQO1965" s="123"/>
      <c r="GQP1965" s="123"/>
      <c r="GQQ1965" s="123"/>
      <c r="GQR1965" s="123"/>
      <c r="GQS1965" s="123"/>
      <c r="GQT1965" s="123"/>
      <c r="GQU1965" s="123"/>
      <c r="GQV1965" s="123"/>
      <c r="GQW1965" s="123"/>
      <c r="GQX1965" s="123"/>
      <c r="GQY1965" s="123"/>
      <c r="GQZ1965" s="123"/>
      <c r="GRA1965" s="123"/>
      <c r="GRB1965" s="123"/>
      <c r="GRC1965" s="123"/>
      <c r="GRD1965" s="123"/>
      <c r="GRE1965" s="123"/>
      <c r="GRF1965" s="123"/>
      <c r="GRG1965" s="123"/>
      <c r="GRH1965" s="123"/>
      <c r="GRI1965" s="123"/>
      <c r="GRJ1965" s="123"/>
      <c r="GRK1965" s="123"/>
      <c r="GRL1965" s="123"/>
      <c r="GRM1965" s="123"/>
      <c r="GRN1965" s="123"/>
      <c r="GRO1965" s="123"/>
      <c r="GRP1965" s="123"/>
      <c r="GRQ1965" s="123"/>
      <c r="GRR1965" s="123"/>
      <c r="GRS1965" s="123"/>
      <c r="GRT1965" s="123"/>
      <c r="GRU1965" s="123"/>
      <c r="GRV1965" s="123"/>
      <c r="GRW1965" s="123"/>
      <c r="GRX1965" s="123"/>
      <c r="GRY1965" s="123"/>
      <c r="GRZ1965" s="123"/>
      <c r="GSA1965" s="123"/>
      <c r="GSB1965" s="123"/>
      <c r="GSC1965" s="123"/>
      <c r="GSD1965" s="123"/>
      <c r="GSE1965" s="123"/>
      <c r="GSF1965" s="123"/>
      <c r="GSG1965" s="123"/>
      <c r="GSH1965" s="123"/>
      <c r="GSI1965" s="123"/>
      <c r="GSJ1965" s="123"/>
      <c r="GSK1965" s="123"/>
      <c r="GSL1965" s="123"/>
      <c r="GSM1965" s="123"/>
      <c r="GSN1965" s="123"/>
      <c r="GSO1965" s="123"/>
      <c r="GSP1965" s="123"/>
      <c r="GSQ1965" s="123"/>
      <c r="GSR1965" s="123"/>
      <c r="GSS1965" s="123"/>
      <c r="GST1965" s="123"/>
      <c r="GSU1965" s="123"/>
      <c r="GSV1965" s="123"/>
      <c r="GSW1965" s="123"/>
      <c r="GSX1965" s="123"/>
      <c r="GSY1965" s="123"/>
      <c r="GSZ1965" s="123"/>
      <c r="GTA1965" s="123"/>
      <c r="GTB1965" s="123"/>
      <c r="GTC1965" s="123"/>
      <c r="GTD1965" s="123"/>
      <c r="GTE1965" s="123"/>
      <c r="GTF1965" s="123"/>
      <c r="GTG1965" s="123"/>
      <c r="GTH1965" s="123"/>
      <c r="GTI1965" s="123"/>
      <c r="GTJ1965" s="123"/>
      <c r="GTK1965" s="123"/>
      <c r="GTL1965" s="123"/>
      <c r="GTM1965" s="123"/>
      <c r="GTN1965" s="123"/>
      <c r="GTO1965" s="123"/>
      <c r="GTP1965" s="123"/>
      <c r="GTQ1965" s="123"/>
      <c r="GTR1965" s="123"/>
      <c r="GTS1965" s="123"/>
      <c r="GTT1965" s="123"/>
      <c r="GTU1965" s="123"/>
      <c r="GTV1965" s="123"/>
      <c r="GTW1965" s="123"/>
      <c r="GTX1965" s="123"/>
      <c r="GTY1965" s="123"/>
      <c r="GTZ1965" s="123"/>
      <c r="GUA1965" s="123"/>
      <c r="GUB1965" s="123"/>
      <c r="GUC1965" s="123"/>
      <c r="GUD1965" s="123"/>
      <c r="GUE1965" s="123"/>
      <c r="GUF1965" s="123"/>
      <c r="GUG1965" s="123"/>
      <c r="GUH1965" s="123"/>
      <c r="GUI1965" s="123"/>
      <c r="GUJ1965" s="123"/>
      <c r="GUK1965" s="123"/>
      <c r="GUL1965" s="123"/>
      <c r="GUM1965" s="123"/>
      <c r="GUN1965" s="123"/>
      <c r="GUO1965" s="123"/>
      <c r="GUP1965" s="123"/>
      <c r="GUQ1965" s="123"/>
      <c r="GUR1965" s="123"/>
      <c r="GUS1965" s="123"/>
      <c r="GUT1965" s="123"/>
      <c r="GUU1965" s="123"/>
      <c r="GUV1965" s="123"/>
      <c r="GUW1965" s="123"/>
      <c r="GUX1965" s="123"/>
      <c r="GUY1965" s="123"/>
      <c r="GUZ1965" s="123"/>
      <c r="GVA1965" s="123"/>
      <c r="GVB1965" s="123"/>
      <c r="GVC1965" s="123"/>
      <c r="GVD1965" s="123"/>
      <c r="GVE1965" s="123"/>
      <c r="GVF1965" s="123"/>
      <c r="GVG1965" s="123"/>
      <c r="GVH1965" s="123"/>
      <c r="GVI1965" s="123"/>
      <c r="GVJ1965" s="123"/>
      <c r="GVK1965" s="123"/>
      <c r="GVL1965" s="123"/>
      <c r="GVM1965" s="123"/>
      <c r="GVN1965" s="123"/>
      <c r="GVO1965" s="123"/>
      <c r="GVP1965" s="123"/>
      <c r="GVQ1965" s="123"/>
      <c r="GVR1965" s="123"/>
      <c r="GVS1965" s="123"/>
      <c r="GVT1965" s="123"/>
      <c r="GVU1965" s="123"/>
      <c r="GVV1965" s="123"/>
      <c r="GVW1965" s="123"/>
      <c r="GVX1965" s="123"/>
      <c r="GVY1965" s="123"/>
      <c r="GVZ1965" s="123"/>
      <c r="GWA1965" s="123"/>
      <c r="GWB1965" s="123"/>
      <c r="GWC1965" s="123"/>
      <c r="GWD1965" s="123"/>
      <c r="GWE1965" s="123"/>
      <c r="GWF1965" s="123"/>
      <c r="GWG1965" s="123"/>
      <c r="GWH1965" s="123"/>
      <c r="GWI1965" s="123"/>
      <c r="GWJ1965" s="123"/>
      <c r="GWK1965" s="123"/>
      <c r="GWL1965" s="123"/>
      <c r="GWM1965" s="123"/>
      <c r="GWN1965" s="123"/>
      <c r="GWO1965" s="123"/>
      <c r="GWP1965" s="123"/>
      <c r="GWQ1965" s="123"/>
      <c r="GWR1965" s="123"/>
      <c r="GWS1965" s="123"/>
      <c r="GWT1965" s="123"/>
      <c r="GWU1965" s="123"/>
      <c r="GWV1965" s="123"/>
      <c r="GWW1965" s="123"/>
      <c r="GWX1965" s="123"/>
      <c r="GWY1965" s="123"/>
      <c r="GWZ1965" s="123"/>
      <c r="GXA1965" s="123"/>
      <c r="GXB1965" s="123"/>
      <c r="GXC1965" s="123"/>
      <c r="GXD1965" s="123"/>
      <c r="GXE1965" s="123"/>
      <c r="GXF1965" s="123"/>
      <c r="GXG1965" s="123"/>
      <c r="GXH1965" s="123"/>
      <c r="GXI1965" s="123"/>
      <c r="GXJ1965" s="123"/>
      <c r="GXK1965" s="123"/>
      <c r="GXL1965" s="123"/>
      <c r="GXM1965" s="123"/>
      <c r="GXN1965" s="123"/>
      <c r="GXO1965" s="123"/>
      <c r="GXP1965" s="123"/>
      <c r="GXQ1965" s="123"/>
      <c r="GXR1965" s="123"/>
      <c r="GXS1965" s="123"/>
      <c r="GXT1965" s="123"/>
      <c r="GXU1965" s="123"/>
      <c r="GXV1965" s="123"/>
      <c r="GXW1965" s="123"/>
      <c r="GXX1965" s="123"/>
      <c r="GXY1965" s="123"/>
      <c r="GXZ1965" s="123"/>
      <c r="GYA1965" s="123"/>
      <c r="GYB1965" s="123"/>
      <c r="GYC1965" s="123"/>
      <c r="GYD1965" s="123"/>
      <c r="GYE1965" s="123"/>
      <c r="GYF1965" s="123"/>
      <c r="GYG1965" s="123"/>
      <c r="GYH1965" s="123"/>
      <c r="GYI1965" s="123"/>
      <c r="GYJ1965" s="123"/>
      <c r="GYK1965" s="123"/>
      <c r="GYL1965" s="123"/>
      <c r="GYM1965" s="123"/>
      <c r="GYN1965" s="123"/>
      <c r="GYO1965" s="123"/>
      <c r="GYP1965" s="123"/>
      <c r="GYQ1965" s="123"/>
      <c r="GYR1965" s="123"/>
      <c r="GYS1965" s="123"/>
      <c r="GYT1965" s="123"/>
      <c r="GYU1965" s="123"/>
      <c r="GYV1965" s="123"/>
      <c r="GYW1965" s="123"/>
      <c r="GYX1965" s="123"/>
      <c r="GYY1965" s="123"/>
      <c r="GYZ1965" s="123"/>
      <c r="GZA1965" s="123"/>
      <c r="GZB1965" s="123"/>
      <c r="GZC1965" s="123"/>
      <c r="GZD1965" s="123"/>
      <c r="GZE1965" s="123"/>
      <c r="GZF1965" s="123"/>
      <c r="GZG1965" s="123"/>
      <c r="GZH1965" s="123"/>
      <c r="GZI1965" s="123"/>
      <c r="GZJ1965" s="123"/>
      <c r="GZK1965" s="123"/>
      <c r="GZL1965" s="123"/>
      <c r="GZM1965" s="123"/>
      <c r="GZN1965" s="123"/>
      <c r="GZO1965" s="123"/>
      <c r="GZP1965" s="123"/>
      <c r="GZQ1965" s="123"/>
      <c r="GZR1965" s="123"/>
      <c r="GZS1965" s="123"/>
      <c r="GZT1965" s="123"/>
      <c r="GZU1965" s="123"/>
      <c r="GZV1965" s="123"/>
      <c r="GZW1965" s="123"/>
      <c r="GZX1965" s="123"/>
      <c r="GZY1965" s="123"/>
      <c r="GZZ1965" s="123"/>
      <c r="HAA1965" s="123"/>
      <c r="HAB1965" s="123"/>
      <c r="HAC1965" s="123"/>
      <c r="HAD1965" s="123"/>
      <c r="HAE1965" s="123"/>
      <c r="HAF1965" s="123"/>
      <c r="HAG1965" s="123"/>
      <c r="HAH1965" s="123"/>
      <c r="HAI1965" s="123"/>
      <c r="HAJ1965" s="123"/>
      <c r="HAK1965" s="123"/>
      <c r="HAL1965" s="123"/>
      <c r="HAM1965" s="123"/>
      <c r="HAN1965" s="123"/>
      <c r="HAO1965" s="123"/>
      <c r="HAP1965" s="123"/>
      <c r="HAQ1965" s="123"/>
      <c r="HAR1965" s="123"/>
      <c r="HAS1965" s="123"/>
      <c r="HAT1965" s="123"/>
      <c r="HAU1965" s="123"/>
      <c r="HAV1965" s="123"/>
      <c r="HAW1965" s="123"/>
      <c r="HAX1965" s="123"/>
      <c r="HAY1965" s="123"/>
      <c r="HAZ1965" s="123"/>
      <c r="HBA1965" s="123"/>
      <c r="HBB1965" s="123"/>
      <c r="HBC1965" s="123"/>
      <c r="HBD1965" s="123"/>
      <c r="HBE1965" s="123"/>
      <c r="HBF1965" s="123"/>
      <c r="HBG1965" s="123"/>
      <c r="HBH1965" s="123"/>
      <c r="HBI1965" s="123"/>
      <c r="HBJ1965" s="123"/>
      <c r="HBK1965" s="123"/>
      <c r="HBL1965" s="123"/>
      <c r="HBM1965" s="123"/>
      <c r="HBN1965" s="123"/>
      <c r="HBO1965" s="123"/>
      <c r="HBP1965" s="123"/>
      <c r="HBQ1965" s="123"/>
      <c r="HBR1965" s="123"/>
      <c r="HBS1965" s="123"/>
      <c r="HBT1965" s="123"/>
      <c r="HBU1965" s="123"/>
      <c r="HBV1965" s="123"/>
      <c r="HBW1965" s="123"/>
      <c r="HBX1965" s="123"/>
      <c r="HBY1965" s="123"/>
      <c r="HBZ1965" s="123"/>
      <c r="HCA1965" s="123"/>
      <c r="HCB1965" s="123"/>
      <c r="HCC1965" s="123"/>
      <c r="HCD1965" s="123"/>
      <c r="HCE1965" s="123"/>
      <c r="HCF1965" s="123"/>
      <c r="HCG1965" s="123"/>
      <c r="HCH1965" s="123"/>
      <c r="HCI1965" s="123"/>
      <c r="HCJ1965" s="123"/>
      <c r="HCK1965" s="123"/>
      <c r="HCL1965" s="123"/>
      <c r="HCM1965" s="123"/>
      <c r="HCN1965" s="123"/>
      <c r="HCO1965" s="123"/>
      <c r="HCP1965" s="123"/>
      <c r="HCQ1965" s="123"/>
      <c r="HCR1965" s="123"/>
      <c r="HCS1965" s="123"/>
      <c r="HCT1965" s="123"/>
      <c r="HCU1965" s="123"/>
      <c r="HCV1965" s="123"/>
      <c r="HCW1965" s="123"/>
      <c r="HCX1965" s="123"/>
      <c r="HCY1965" s="123"/>
      <c r="HCZ1965" s="123"/>
      <c r="HDA1965" s="123"/>
      <c r="HDB1965" s="123"/>
      <c r="HDC1965" s="123"/>
      <c r="HDD1965" s="123"/>
      <c r="HDE1965" s="123"/>
      <c r="HDF1965" s="123"/>
      <c r="HDG1965" s="123"/>
      <c r="HDH1965" s="123"/>
      <c r="HDI1965" s="123"/>
      <c r="HDJ1965" s="123"/>
      <c r="HDK1965" s="123"/>
      <c r="HDL1965" s="123"/>
      <c r="HDM1965" s="123"/>
      <c r="HDN1965" s="123"/>
      <c r="HDO1965" s="123"/>
      <c r="HDP1965" s="123"/>
      <c r="HDQ1965" s="123"/>
      <c r="HDR1965" s="123"/>
      <c r="HDS1965" s="123"/>
      <c r="HDT1965" s="123"/>
      <c r="HDU1965" s="123"/>
      <c r="HDV1965" s="123"/>
      <c r="HDW1965" s="123"/>
      <c r="HDX1965" s="123"/>
      <c r="HDY1965" s="123"/>
      <c r="HDZ1965" s="123"/>
      <c r="HEA1965" s="123"/>
      <c r="HEB1965" s="123"/>
      <c r="HEC1965" s="123"/>
      <c r="HED1965" s="123"/>
      <c r="HEE1965" s="123"/>
      <c r="HEF1965" s="123"/>
      <c r="HEG1965" s="123"/>
      <c r="HEH1965" s="123"/>
      <c r="HEI1965" s="123"/>
      <c r="HEJ1965" s="123"/>
      <c r="HEK1965" s="123"/>
      <c r="HEL1965" s="123"/>
      <c r="HEM1965" s="123"/>
      <c r="HEN1965" s="123"/>
      <c r="HEO1965" s="123"/>
      <c r="HEP1965" s="123"/>
      <c r="HEQ1965" s="123"/>
      <c r="HER1965" s="123"/>
      <c r="HES1965" s="123"/>
      <c r="HET1965" s="123"/>
      <c r="HEU1965" s="123"/>
      <c r="HEV1965" s="123"/>
      <c r="HEW1965" s="123"/>
      <c r="HEX1965" s="123"/>
      <c r="HEY1965" s="123"/>
      <c r="HEZ1965" s="123"/>
      <c r="HFA1965" s="123"/>
      <c r="HFB1965" s="123"/>
      <c r="HFC1965" s="123"/>
      <c r="HFD1965" s="123"/>
      <c r="HFE1965" s="123"/>
      <c r="HFF1965" s="123"/>
      <c r="HFG1965" s="123"/>
      <c r="HFH1965" s="123"/>
      <c r="HFI1965" s="123"/>
      <c r="HFJ1965" s="123"/>
      <c r="HFK1965" s="123"/>
      <c r="HFL1965" s="123"/>
      <c r="HFM1965" s="123"/>
      <c r="HFN1965" s="123"/>
      <c r="HFO1965" s="123"/>
      <c r="HFP1965" s="123"/>
      <c r="HFQ1965" s="123"/>
      <c r="HFR1965" s="123"/>
      <c r="HFS1965" s="123"/>
      <c r="HFT1965" s="123"/>
      <c r="HFU1965" s="123"/>
      <c r="HFV1965" s="123"/>
      <c r="HFW1965" s="123"/>
      <c r="HFX1965" s="123"/>
      <c r="HFY1965" s="123"/>
      <c r="HFZ1965" s="123"/>
      <c r="HGA1965" s="123"/>
      <c r="HGB1965" s="123"/>
      <c r="HGC1965" s="123"/>
      <c r="HGD1965" s="123"/>
      <c r="HGE1965" s="123"/>
      <c r="HGF1965" s="123"/>
      <c r="HGG1965" s="123"/>
      <c r="HGH1965" s="123"/>
      <c r="HGI1965" s="123"/>
      <c r="HGJ1965" s="123"/>
      <c r="HGK1965" s="123"/>
      <c r="HGL1965" s="123"/>
      <c r="HGM1965" s="123"/>
      <c r="HGN1965" s="123"/>
      <c r="HGO1965" s="123"/>
      <c r="HGP1965" s="123"/>
      <c r="HGQ1965" s="123"/>
      <c r="HGR1965" s="123"/>
      <c r="HGS1965" s="123"/>
      <c r="HGT1965" s="123"/>
      <c r="HGU1965" s="123"/>
      <c r="HGV1965" s="123"/>
      <c r="HGW1965" s="123"/>
      <c r="HGX1965" s="123"/>
      <c r="HGY1965" s="123"/>
      <c r="HGZ1965" s="123"/>
      <c r="HHA1965" s="123"/>
      <c r="HHB1965" s="123"/>
      <c r="HHC1965" s="123"/>
      <c r="HHD1965" s="123"/>
      <c r="HHE1965" s="123"/>
      <c r="HHF1965" s="123"/>
      <c r="HHG1965" s="123"/>
      <c r="HHH1965" s="123"/>
      <c r="HHI1965" s="123"/>
      <c r="HHJ1965" s="123"/>
      <c r="HHK1965" s="123"/>
      <c r="HHL1965" s="123"/>
      <c r="HHM1965" s="123"/>
      <c r="HHN1965" s="123"/>
      <c r="HHO1965" s="123"/>
      <c r="HHP1965" s="123"/>
      <c r="HHQ1965" s="123"/>
      <c r="HHR1965" s="123"/>
      <c r="HHS1965" s="123"/>
      <c r="HHT1965" s="123"/>
      <c r="HHU1965" s="123"/>
      <c r="HHV1965" s="123"/>
      <c r="HHW1965" s="123"/>
      <c r="HHX1965" s="123"/>
      <c r="HHY1965" s="123"/>
      <c r="HHZ1965" s="123"/>
      <c r="HIA1965" s="123"/>
      <c r="HIB1965" s="123"/>
      <c r="HIC1965" s="123"/>
      <c r="HID1965" s="123"/>
      <c r="HIE1965" s="123"/>
      <c r="HIF1965" s="123"/>
      <c r="HIG1965" s="123"/>
      <c r="HIH1965" s="123"/>
      <c r="HII1965" s="123"/>
      <c r="HIJ1965" s="123"/>
      <c r="HIK1965" s="123"/>
      <c r="HIL1965" s="123"/>
      <c r="HIM1965" s="123"/>
      <c r="HIN1965" s="123"/>
      <c r="HIO1965" s="123"/>
      <c r="HIP1965" s="123"/>
      <c r="HIQ1965" s="123"/>
      <c r="HIR1965" s="123"/>
      <c r="HIS1965" s="123"/>
      <c r="HIT1965" s="123"/>
      <c r="HIU1965" s="123"/>
      <c r="HIV1965" s="123"/>
      <c r="HIW1965" s="123"/>
      <c r="HIX1965" s="123"/>
      <c r="HIY1965" s="123"/>
      <c r="HIZ1965" s="123"/>
      <c r="HJA1965" s="123"/>
      <c r="HJB1965" s="123"/>
      <c r="HJC1965" s="123"/>
      <c r="HJD1965" s="123"/>
      <c r="HJE1965" s="123"/>
      <c r="HJF1965" s="123"/>
      <c r="HJG1965" s="123"/>
      <c r="HJH1965" s="123"/>
      <c r="HJI1965" s="123"/>
      <c r="HJJ1965" s="123"/>
      <c r="HJK1965" s="123"/>
      <c r="HJL1965" s="123"/>
      <c r="HJM1965" s="123"/>
      <c r="HJN1965" s="123"/>
      <c r="HJO1965" s="123"/>
      <c r="HJP1965" s="123"/>
      <c r="HJQ1965" s="123"/>
      <c r="HJR1965" s="123"/>
      <c r="HJS1965" s="123"/>
      <c r="HJT1965" s="123"/>
      <c r="HJU1965" s="123"/>
      <c r="HJV1965" s="123"/>
      <c r="HJW1965" s="123"/>
      <c r="HJX1965" s="123"/>
      <c r="HJY1965" s="123"/>
      <c r="HJZ1965" s="123"/>
      <c r="HKA1965" s="123"/>
      <c r="HKB1965" s="123"/>
      <c r="HKC1965" s="123"/>
      <c r="HKD1965" s="123"/>
      <c r="HKE1965" s="123"/>
      <c r="HKF1965" s="123"/>
      <c r="HKG1965" s="123"/>
      <c r="HKH1965" s="123"/>
      <c r="HKI1965" s="123"/>
      <c r="HKJ1965" s="123"/>
      <c r="HKK1965" s="123"/>
      <c r="HKL1965" s="123"/>
      <c r="HKM1965" s="123"/>
      <c r="HKN1965" s="123"/>
      <c r="HKO1965" s="123"/>
      <c r="HKP1965" s="123"/>
      <c r="HKQ1965" s="123"/>
      <c r="HKR1965" s="123"/>
      <c r="HKS1965" s="123"/>
      <c r="HKT1965" s="123"/>
      <c r="HKU1965" s="123"/>
      <c r="HKV1965" s="123"/>
      <c r="HKW1965" s="123"/>
      <c r="HKX1965" s="123"/>
      <c r="HKY1965" s="123"/>
      <c r="HKZ1965" s="123"/>
      <c r="HLA1965" s="123"/>
      <c r="HLB1965" s="123"/>
      <c r="HLC1965" s="123"/>
      <c r="HLD1965" s="123"/>
      <c r="HLE1965" s="123"/>
      <c r="HLF1965" s="123"/>
      <c r="HLG1965" s="123"/>
      <c r="HLH1965" s="123"/>
      <c r="HLI1965" s="123"/>
      <c r="HLJ1965" s="123"/>
      <c r="HLK1965" s="123"/>
      <c r="HLL1965" s="123"/>
      <c r="HLM1965" s="123"/>
      <c r="HLN1965" s="123"/>
      <c r="HLO1965" s="123"/>
      <c r="HLP1965" s="123"/>
      <c r="HLQ1965" s="123"/>
      <c r="HLR1965" s="123"/>
      <c r="HLS1965" s="123"/>
      <c r="HLT1965" s="123"/>
      <c r="HLU1965" s="123"/>
      <c r="HLV1965" s="123"/>
      <c r="HLW1965" s="123"/>
      <c r="HLX1965" s="123"/>
      <c r="HLY1965" s="123"/>
      <c r="HLZ1965" s="123"/>
      <c r="HMA1965" s="123"/>
      <c r="HMB1965" s="123"/>
      <c r="HMC1965" s="123"/>
      <c r="HMD1965" s="123"/>
      <c r="HME1965" s="123"/>
      <c r="HMF1965" s="123"/>
      <c r="HMG1965" s="123"/>
      <c r="HMH1965" s="123"/>
      <c r="HMI1965" s="123"/>
      <c r="HMJ1965" s="123"/>
      <c r="HMK1965" s="123"/>
      <c r="HML1965" s="123"/>
      <c r="HMM1965" s="123"/>
      <c r="HMN1965" s="123"/>
      <c r="HMO1965" s="123"/>
      <c r="HMP1965" s="123"/>
      <c r="HMQ1965" s="123"/>
      <c r="HMR1965" s="123"/>
      <c r="HMS1965" s="123"/>
      <c r="HMT1965" s="123"/>
      <c r="HMU1965" s="123"/>
      <c r="HMV1965" s="123"/>
      <c r="HMW1965" s="123"/>
      <c r="HMX1965" s="123"/>
      <c r="HMY1965" s="123"/>
      <c r="HMZ1965" s="123"/>
      <c r="HNA1965" s="123"/>
      <c r="HNB1965" s="123"/>
      <c r="HNC1965" s="123"/>
      <c r="HND1965" s="123"/>
      <c r="HNE1965" s="123"/>
      <c r="HNF1965" s="123"/>
      <c r="HNG1965" s="123"/>
      <c r="HNH1965" s="123"/>
      <c r="HNI1965" s="123"/>
      <c r="HNJ1965" s="123"/>
      <c r="HNK1965" s="123"/>
      <c r="HNL1965" s="123"/>
      <c r="HNM1965" s="123"/>
      <c r="HNN1965" s="123"/>
      <c r="HNO1965" s="123"/>
      <c r="HNP1965" s="123"/>
      <c r="HNQ1965" s="123"/>
      <c r="HNR1965" s="123"/>
      <c r="HNS1965" s="123"/>
      <c r="HNT1965" s="123"/>
      <c r="HNU1965" s="123"/>
      <c r="HNV1965" s="123"/>
      <c r="HNW1965" s="123"/>
      <c r="HNX1965" s="123"/>
      <c r="HNY1965" s="123"/>
      <c r="HNZ1965" s="123"/>
      <c r="HOA1965" s="123"/>
      <c r="HOB1965" s="123"/>
      <c r="HOC1965" s="123"/>
      <c r="HOD1965" s="123"/>
      <c r="HOE1965" s="123"/>
      <c r="HOF1965" s="123"/>
      <c r="HOG1965" s="123"/>
      <c r="HOH1965" s="123"/>
      <c r="HOI1965" s="123"/>
      <c r="HOJ1965" s="123"/>
      <c r="HOK1965" s="123"/>
      <c r="HOL1965" s="123"/>
      <c r="HOM1965" s="123"/>
      <c r="HON1965" s="123"/>
      <c r="HOO1965" s="123"/>
      <c r="HOP1965" s="123"/>
      <c r="HOQ1965" s="123"/>
      <c r="HOR1965" s="123"/>
      <c r="HOS1965" s="123"/>
      <c r="HOT1965" s="123"/>
      <c r="HOU1965" s="123"/>
      <c r="HOV1965" s="123"/>
      <c r="HOW1965" s="123"/>
      <c r="HOX1965" s="123"/>
      <c r="HOY1965" s="123"/>
      <c r="HOZ1965" s="123"/>
      <c r="HPA1965" s="123"/>
      <c r="HPB1965" s="123"/>
      <c r="HPC1965" s="123"/>
      <c r="HPD1965" s="123"/>
      <c r="HPE1965" s="123"/>
      <c r="HPF1965" s="123"/>
      <c r="HPG1965" s="123"/>
      <c r="HPH1965" s="123"/>
      <c r="HPI1965" s="123"/>
      <c r="HPJ1965" s="123"/>
      <c r="HPK1965" s="123"/>
      <c r="HPL1965" s="123"/>
      <c r="HPM1965" s="123"/>
      <c r="HPN1965" s="123"/>
      <c r="HPO1965" s="123"/>
      <c r="HPP1965" s="123"/>
      <c r="HPQ1965" s="123"/>
      <c r="HPR1965" s="123"/>
      <c r="HPS1965" s="123"/>
      <c r="HPT1965" s="123"/>
      <c r="HPU1965" s="123"/>
      <c r="HPV1965" s="123"/>
      <c r="HPW1965" s="123"/>
      <c r="HPX1965" s="123"/>
      <c r="HPY1965" s="123"/>
      <c r="HPZ1965" s="123"/>
      <c r="HQA1965" s="123"/>
      <c r="HQB1965" s="123"/>
      <c r="HQC1965" s="123"/>
      <c r="HQD1965" s="123"/>
      <c r="HQE1965" s="123"/>
      <c r="HQF1965" s="123"/>
      <c r="HQG1965" s="123"/>
      <c r="HQH1965" s="123"/>
      <c r="HQI1965" s="123"/>
      <c r="HQJ1965" s="123"/>
      <c r="HQK1965" s="123"/>
      <c r="HQL1965" s="123"/>
      <c r="HQM1965" s="123"/>
      <c r="HQN1965" s="123"/>
      <c r="HQO1965" s="123"/>
      <c r="HQP1965" s="123"/>
      <c r="HQQ1965" s="123"/>
      <c r="HQR1965" s="123"/>
      <c r="HQS1965" s="123"/>
      <c r="HQT1965" s="123"/>
      <c r="HQU1965" s="123"/>
      <c r="HQV1965" s="123"/>
      <c r="HQW1965" s="123"/>
      <c r="HQX1965" s="123"/>
      <c r="HQY1965" s="123"/>
      <c r="HQZ1965" s="123"/>
      <c r="HRA1965" s="123"/>
      <c r="HRB1965" s="123"/>
      <c r="HRC1965" s="123"/>
      <c r="HRD1965" s="123"/>
      <c r="HRE1965" s="123"/>
      <c r="HRF1965" s="123"/>
      <c r="HRG1965" s="123"/>
      <c r="HRH1965" s="123"/>
      <c r="HRI1965" s="123"/>
      <c r="HRJ1965" s="123"/>
      <c r="HRK1965" s="123"/>
      <c r="HRL1965" s="123"/>
      <c r="HRM1965" s="123"/>
      <c r="HRN1965" s="123"/>
      <c r="HRO1965" s="123"/>
      <c r="HRP1965" s="123"/>
      <c r="HRQ1965" s="123"/>
      <c r="HRR1965" s="123"/>
      <c r="HRS1965" s="123"/>
      <c r="HRT1965" s="123"/>
      <c r="HRU1965" s="123"/>
      <c r="HRV1965" s="123"/>
      <c r="HRW1965" s="123"/>
      <c r="HRX1965" s="123"/>
      <c r="HRY1965" s="123"/>
      <c r="HRZ1965" s="123"/>
      <c r="HSA1965" s="123"/>
      <c r="HSB1965" s="123"/>
      <c r="HSC1965" s="123"/>
      <c r="HSD1965" s="123"/>
      <c r="HSE1965" s="123"/>
      <c r="HSF1965" s="123"/>
      <c r="HSG1965" s="123"/>
      <c r="HSH1965" s="123"/>
      <c r="HSI1965" s="123"/>
      <c r="HSJ1965" s="123"/>
      <c r="HSK1965" s="123"/>
      <c r="HSL1965" s="123"/>
      <c r="HSM1965" s="123"/>
      <c r="HSN1965" s="123"/>
      <c r="HSO1965" s="123"/>
      <c r="HSP1965" s="123"/>
      <c r="HSQ1965" s="123"/>
      <c r="HSR1965" s="123"/>
      <c r="HSS1965" s="123"/>
      <c r="HST1965" s="123"/>
      <c r="HSU1965" s="123"/>
      <c r="HSV1965" s="123"/>
      <c r="HSW1965" s="123"/>
      <c r="HSX1965" s="123"/>
      <c r="HSY1965" s="123"/>
      <c r="HSZ1965" s="123"/>
      <c r="HTA1965" s="123"/>
      <c r="HTB1965" s="123"/>
      <c r="HTC1965" s="123"/>
      <c r="HTD1965" s="123"/>
      <c r="HTE1965" s="123"/>
      <c r="HTF1965" s="123"/>
      <c r="HTG1965" s="123"/>
      <c r="HTH1965" s="123"/>
      <c r="HTI1965" s="123"/>
      <c r="HTJ1965" s="123"/>
      <c r="HTK1965" s="123"/>
      <c r="HTL1965" s="123"/>
      <c r="HTM1965" s="123"/>
      <c r="HTN1965" s="123"/>
      <c r="HTO1965" s="123"/>
      <c r="HTP1965" s="123"/>
      <c r="HTQ1965" s="123"/>
      <c r="HTR1965" s="123"/>
      <c r="HTS1965" s="123"/>
      <c r="HTT1965" s="123"/>
      <c r="HTU1965" s="123"/>
      <c r="HTV1965" s="123"/>
      <c r="HTW1965" s="123"/>
      <c r="HTX1965" s="123"/>
      <c r="HTY1965" s="123"/>
      <c r="HTZ1965" s="123"/>
      <c r="HUA1965" s="123"/>
      <c r="HUB1965" s="123"/>
      <c r="HUC1965" s="123"/>
      <c r="HUD1965" s="123"/>
      <c r="HUE1965" s="123"/>
      <c r="HUF1965" s="123"/>
      <c r="HUG1965" s="123"/>
      <c r="HUH1965" s="123"/>
      <c r="HUI1965" s="123"/>
      <c r="HUJ1965" s="123"/>
      <c r="HUK1965" s="123"/>
      <c r="HUL1965" s="123"/>
      <c r="HUM1965" s="123"/>
      <c r="HUN1965" s="123"/>
      <c r="HUO1965" s="123"/>
      <c r="HUP1965" s="123"/>
      <c r="HUQ1965" s="123"/>
      <c r="HUR1965" s="123"/>
      <c r="HUS1965" s="123"/>
      <c r="HUT1965" s="123"/>
      <c r="HUU1965" s="123"/>
      <c r="HUV1965" s="123"/>
      <c r="HUW1965" s="123"/>
      <c r="HUX1965" s="123"/>
      <c r="HUY1965" s="123"/>
      <c r="HUZ1965" s="123"/>
      <c r="HVA1965" s="123"/>
      <c r="HVB1965" s="123"/>
      <c r="HVC1965" s="123"/>
      <c r="HVD1965" s="123"/>
      <c r="HVE1965" s="123"/>
      <c r="HVF1965" s="123"/>
      <c r="HVG1965" s="123"/>
      <c r="HVH1965" s="123"/>
      <c r="HVI1965" s="123"/>
      <c r="HVJ1965" s="123"/>
      <c r="HVK1965" s="123"/>
      <c r="HVL1965" s="123"/>
      <c r="HVM1965" s="123"/>
      <c r="HVN1965" s="123"/>
      <c r="HVO1965" s="123"/>
      <c r="HVP1965" s="123"/>
      <c r="HVQ1965" s="123"/>
      <c r="HVR1965" s="123"/>
      <c r="HVS1965" s="123"/>
      <c r="HVT1965" s="123"/>
      <c r="HVU1965" s="123"/>
      <c r="HVV1965" s="123"/>
      <c r="HVW1965" s="123"/>
      <c r="HVX1965" s="123"/>
      <c r="HVY1965" s="123"/>
      <c r="HVZ1965" s="123"/>
      <c r="HWA1965" s="123"/>
      <c r="HWB1965" s="123"/>
      <c r="HWC1965" s="123"/>
      <c r="HWD1965" s="123"/>
      <c r="HWE1965" s="123"/>
      <c r="HWF1965" s="123"/>
      <c r="HWG1965" s="123"/>
      <c r="HWH1965" s="123"/>
      <c r="HWI1965" s="123"/>
      <c r="HWJ1965" s="123"/>
      <c r="HWK1965" s="123"/>
      <c r="HWL1965" s="123"/>
      <c r="HWM1965" s="123"/>
      <c r="HWN1965" s="123"/>
      <c r="HWO1965" s="123"/>
      <c r="HWP1965" s="123"/>
      <c r="HWQ1965" s="123"/>
      <c r="HWR1965" s="123"/>
      <c r="HWS1965" s="123"/>
      <c r="HWT1965" s="123"/>
      <c r="HWU1965" s="123"/>
      <c r="HWV1965" s="123"/>
      <c r="HWW1965" s="123"/>
      <c r="HWX1965" s="123"/>
      <c r="HWY1965" s="123"/>
      <c r="HWZ1965" s="123"/>
      <c r="HXA1965" s="123"/>
      <c r="HXB1965" s="123"/>
      <c r="HXC1965" s="123"/>
      <c r="HXD1965" s="123"/>
      <c r="HXE1965" s="123"/>
      <c r="HXF1965" s="123"/>
      <c r="HXG1965" s="123"/>
      <c r="HXH1965" s="123"/>
      <c r="HXI1965" s="123"/>
      <c r="HXJ1965" s="123"/>
      <c r="HXK1965" s="123"/>
      <c r="HXL1965" s="123"/>
      <c r="HXM1965" s="123"/>
      <c r="HXN1965" s="123"/>
      <c r="HXO1965" s="123"/>
      <c r="HXP1965" s="123"/>
      <c r="HXQ1965" s="123"/>
      <c r="HXR1965" s="123"/>
      <c r="HXS1965" s="123"/>
      <c r="HXT1965" s="123"/>
      <c r="HXU1965" s="123"/>
      <c r="HXV1965" s="123"/>
      <c r="HXW1965" s="123"/>
      <c r="HXX1965" s="123"/>
      <c r="HXY1965" s="123"/>
      <c r="HXZ1965" s="123"/>
      <c r="HYA1965" s="123"/>
      <c r="HYB1965" s="123"/>
      <c r="HYC1965" s="123"/>
      <c r="HYD1965" s="123"/>
      <c r="HYE1965" s="123"/>
      <c r="HYF1965" s="123"/>
      <c r="HYG1965" s="123"/>
      <c r="HYH1965" s="123"/>
      <c r="HYI1965" s="123"/>
      <c r="HYJ1965" s="123"/>
      <c r="HYK1965" s="123"/>
      <c r="HYL1965" s="123"/>
      <c r="HYM1965" s="123"/>
      <c r="HYN1965" s="123"/>
      <c r="HYO1965" s="123"/>
      <c r="HYP1965" s="123"/>
      <c r="HYQ1965" s="123"/>
      <c r="HYR1965" s="123"/>
      <c r="HYS1965" s="123"/>
      <c r="HYT1965" s="123"/>
      <c r="HYU1965" s="123"/>
      <c r="HYV1965" s="123"/>
      <c r="HYW1965" s="123"/>
      <c r="HYX1965" s="123"/>
      <c r="HYY1965" s="123"/>
      <c r="HYZ1965" s="123"/>
      <c r="HZA1965" s="123"/>
      <c r="HZB1965" s="123"/>
      <c r="HZC1965" s="123"/>
      <c r="HZD1965" s="123"/>
      <c r="HZE1965" s="123"/>
      <c r="HZF1965" s="123"/>
      <c r="HZG1965" s="123"/>
      <c r="HZH1965" s="123"/>
      <c r="HZI1965" s="123"/>
      <c r="HZJ1965" s="123"/>
      <c r="HZK1965" s="123"/>
      <c r="HZL1965" s="123"/>
      <c r="HZM1965" s="123"/>
      <c r="HZN1965" s="123"/>
      <c r="HZO1965" s="123"/>
      <c r="HZP1965" s="123"/>
      <c r="HZQ1965" s="123"/>
      <c r="HZR1965" s="123"/>
      <c r="HZS1965" s="123"/>
      <c r="HZT1965" s="123"/>
      <c r="HZU1965" s="123"/>
      <c r="HZV1965" s="123"/>
      <c r="HZW1965" s="123"/>
      <c r="HZX1965" s="123"/>
      <c r="HZY1965" s="123"/>
      <c r="HZZ1965" s="123"/>
      <c r="IAA1965" s="123"/>
      <c r="IAB1965" s="123"/>
      <c r="IAC1965" s="123"/>
      <c r="IAD1965" s="123"/>
      <c r="IAE1965" s="123"/>
      <c r="IAF1965" s="123"/>
      <c r="IAG1965" s="123"/>
      <c r="IAH1965" s="123"/>
      <c r="IAI1965" s="123"/>
      <c r="IAJ1965" s="123"/>
      <c r="IAK1965" s="123"/>
      <c r="IAL1965" s="123"/>
      <c r="IAM1965" s="123"/>
      <c r="IAN1965" s="123"/>
      <c r="IAO1965" s="123"/>
      <c r="IAP1965" s="123"/>
      <c r="IAQ1965" s="123"/>
      <c r="IAR1965" s="123"/>
      <c r="IAS1965" s="123"/>
      <c r="IAT1965" s="123"/>
      <c r="IAU1965" s="123"/>
      <c r="IAV1965" s="123"/>
      <c r="IAW1965" s="123"/>
      <c r="IAX1965" s="123"/>
      <c r="IAY1965" s="123"/>
      <c r="IAZ1965" s="123"/>
      <c r="IBA1965" s="123"/>
      <c r="IBB1965" s="123"/>
      <c r="IBC1965" s="123"/>
      <c r="IBD1965" s="123"/>
      <c r="IBE1965" s="123"/>
      <c r="IBF1965" s="123"/>
      <c r="IBG1965" s="123"/>
      <c r="IBH1965" s="123"/>
      <c r="IBI1965" s="123"/>
      <c r="IBJ1965" s="123"/>
      <c r="IBK1965" s="123"/>
      <c r="IBL1965" s="123"/>
      <c r="IBM1965" s="123"/>
      <c r="IBN1965" s="123"/>
      <c r="IBO1965" s="123"/>
      <c r="IBP1965" s="123"/>
      <c r="IBQ1965" s="123"/>
      <c r="IBR1965" s="123"/>
      <c r="IBS1965" s="123"/>
      <c r="IBT1965" s="123"/>
      <c r="IBU1965" s="123"/>
      <c r="IBV1965" s="123"/>
      <c r="IBW1965" s="123"/>
      <c r="IBX1965" s="123"/>
      <c r="IBY1965" s="123"/>
      <c r="IBZ1965" s="123"/>
      <c r="ICA1965" s="123"/>
      <c r="ICB1965" s="123"/>
      <c r="ICC1965" s="123"/>
      <c r="ICD1965" s="123"/>
      <c r="ICE1965" s="123"/>
      <c r="ICF1965" s="123"/>
      <c r="ICG1965" s="123"/>
      <c r="ICH1965" s="123"/>
      <c r="ICI1965" s="123"/>
      <c r="ICJ1965" s="123"/>
      <c r="ICK1965" s="123"/>
      <c r="ICL1965" s="123"/>
      <c r="ICM1965" s="123"/>
      <c r="ICN1965" s="123"/>
      <c r="ICO1965" s="123"/>
      <c r="ICP1965" s="123"/>
      <c r="ICQ1965" s="123"/>
      <c r="ICR1965" s="123"/>
      <c r="ICS1965" s="123"/>
      <c r="ICT1965" s="123"/>
      <c r="ICU1965" s="123"/>
      <c r="ICV1965" s="123"/>
      <c r="ICW1965" s="123"/>
      <c r="ICX1965" s="123"/>
      <c r="ICY1965" s="123"/>
      <c r="ICZ1965" s="123"/>
      <c r="IDA1965" s="123"/>
      <c r="IDB1965" s="123"/>
      <c r="IDC1965" s="123"/>
      <c r="IDD1965" s="123"/>
      <c r="IDE1965" s="123"/>
      <c r="IDF1965" s="123"/>
      <c r="IDG1965" s="123"/>
      <c r="IDH1965" s="123"/>
      <c r="IDI1965" s="123"/>
      <c r="IDJ1965" s="123"/>
      <c r="IDK1965" s="123"/>
      <c r="IDL1965" s="123"/>
      <c r="IDM1965" s="123"/>
      <c r="IDN1965" s="123"/>
      <c r="IDO1965" s="123"/>
      <c r="IDP1965" s="123"/>
      <c r="IDQ1965" s="123"/>
      <c r="IDR1965" s="123"/>
      <c r="IDS1965" s="123"/>
      <c r="IDT1965" s="123"/>
      <c r="IDU1965" s="123"/>
      <c r="IDV1965" s="123"/>
      <c r="IDW1965" s="123"/>
      <c r="IDX1965" s="123"/>
      <c r="IDY1965" s="123"/>
      <c r="IDZ1965" s="123"/>
      <c r="IEA1965" s="123"/>
      <c r="IEB1965" s="123"/>
      <c r="IEC1965" s="123"/>
      <c r="IED1965" s="123"/>
      <c r="IEE1965" s="123"/>
      <c r="IEF1965" s="123"/>
      <c r="IEG1965" s="123"/>
      <c r="IEH1965" s="123"/>
      <c r="IEI1965" s="123"/>
      <c r="IEJ1965" s="123"/>
      <c r="IEK1965" s="123"/>
      <c r="IEL1965" s="123"/>
      <c r="IEM1965" s="123"/>
      <c r="IEN1965" s="123"/>
      <c r="IEO1965" s="123"/>
      <c r="IEP1965" s="123"/>
      <c r="IEQ1965" s="123"/>
      <c r="IER1965" s="123"/>
      <c r="IES1965" s="123"/>
      <c r="IET1965" s="123"/>
      <c r="IEU1965" s="123"/>
      <c r="IEV1965" s="123"/>
      <c r="IEW1965" s="123"/>
      <c r="IEX1965" s="123"/>
      <c r="IEY1965" s="123"/>
      <c r="IEZ1965" s="123"/>
      <c r="IFA1965" s="123"/>
      <c r="IFB1965" s="123"/>
      <c r="IFC1965" s="123"/>
      <c r="IFD1965" s="123"/>
      <c r="IFE1965" s="123"/>
      <c r="IFF1965" s="123"/>
      <c r="IFG1965" s="123"/>
      <c r="IFH1965" s="123"/>
      <c r="IFI1965" s="123"/>
      <c r="IFJ1965" s="123"/>
      <c r="IFK1965" s="123"/>
      <c r="IFL1965" s="123"/>
      <c r="IFM1965" s="123"/>
      <c r="IFN1965" s="123"/>
      <c r="IFO1965" s="123"/>
      <c r="IFP1965" s="123"/>
      <c r="IFQ1965" s="123"/>
      <c r="IFR1965" s="123"/>
      <c r="IFS1965" s="123"/>
      <c r="IFT1965" s="123"/>
      <c r="IFU1965" s="123"/>
      <c r="IFV1965" s="123"/>
      <c r="IFW1965" s="123"/>
      <c r="IFX1965" s="123"/>
      <c r="IFY1965" s="123"/>
      <c r="IFZ1965" s="123"/>
      <c r="IGA1965" s="123"/>
      <c r="IGB1965" s="123"/>
      <c r="IGC1965" s="123"/>
      <c r="IGD1965" s="123"/>
      <c r="IGE1965" s="123"/>
      <c r="IGF1965" s="123"/>
      <c r="IGG1965" s="123"/>
      <c r="IGH1965" s="123"/>
      <c r="IGI1965" s="123"/>
      <c r="IGJ1965" s="123"/>
      <c r="IGK1965" s="123"/>
      <c r="IGL1965" s="123"/>
      <c r="IGM1965" s="123"/>
      <c r="IGN1965" s="123"/>
      <c r="IGO1965" s="123"/>
      <c r="IGP1965" s="123"/>
      <c r="IGQ1965" s="123"/>
      <c r="IGR1965" s="123"/>
      <c r="IGS1965" s="123"/>
      <c r="IGT1965" s="123"/>
      <c r="IGU1965" s="123"/>
      <c r="IGV1965" s="123"/>
      <c r="IGW1965" s="123"/>
      <c r="IGX1965" s="123"/>
      <c r="IGY1965" s="123"/>
      <c r="IGZ1965" s="123"/>
      <c r="IHA1965" s="123"/>
      <c r="IHB1965" s="123"/>
      <c r="IHC1965" s="123"/>
      <c r="IHD1965" s="123"/>
      <c r="IHE1965" s="123"/>
      <c r="IHF1965" s="123"/>
      <c r="IHG1965" s="123"/>
      <c r="IHH1965" s="123"/>
      <c r="IHI1965" s="123"/>
      <c r="IHJ1965" s="123"/>
      <c r="IHK1965" s="123"/>
      <c r="IHL1965" s="123"/>
      <c r="IHM1965" s="123"/>
      <c r="IHN1965" s="123"/>
      <c r="IHO1965" s="123"/>
      <c r="IHP1965" s="123"/>
      <c r="IHQ1965" s="123"/>
      <c r="IHR1965" s="123"/>
      <c r="IHS1965" s="123"/>
      <c r="IHT1965" s="123"/>
      <c r="IHU1965" s="123"/>
      <c r="IHV1965" s="123"/>
      <c r="IHW1965" s="123"/>
      <c r="IHX1965" s="123"/>
      <c r="IHY1965" s="123"/>
      <c r="IHZ1965" s="123"/>
      <c r="IIA1965" s="123"/>
      <c r="IIB1965" s="123"/>
      <c r="IIC1965" s="123"/>
      <c r="IID1965" s="123"/>
      <c r="IIE1965" s="123"/>
      <c r="IIF1965" s="123"/>
      <c r="IIG1965" s="123"/>
      <c r="IIH1965" s="123"/>
      <c r="III1965" s="123"/>
      <c r="IIJ1965" s="123"/>
      <c r="IIK1965" s="123"/>
      <c r="IIL1965" s="123"/>
      <c r="IIM1965" s="123"/>
      <c r="IIN1965" s="123"/>
      <c r="IIO1965" s="123"/>
      <c r="IIP1965" s="123"/>
      <c r="IIQ1965" s="123"/>
      <c r="IIR1965" s="123"/>
      <c r="IIS1965" s="123"/>
      <c r="IIT1965" s="123"/>
      <c r="IIU1965" s="123"/>
      <c r="IIV1965" s="123"/>
      <c r="IIW1965" s="123"/>
      <c r="IIX1965" s="123"/>
      <c r="IIY1965" s="123"/>
      <c r="IIZ1965" s="123"/>
      <c r="IJA1965" s="123"/>
      <c r="IJB1965" s="123"/>
      <c r="IJC1965" s="123"/>
      <c r="IJD1965" s="123"/>
      <c r="IJE1965" s="123"/>
      <c r="IJF1965" s="123"/>
      <c r="IJG1965" s="123"/>
      <c r="IJH1965" s="123"/>
      <c r="IJI1965" s="123"/>
      <c r="IJJ1965" s="123"/>
      <c r="IJK1965" s="123"/>
      <c r="IJL1965" s="123"/>
      <c r="IJM1965" s="123"/>
      <c r="IJN1965" s="123"/>
      <c r="IJO1965" s="123"/>
      <c r="IJP1965" s="123"/>
      <c r="IJQ1965" s="123"/>
      <c r="IJR1965" s="123"/>
      <c r="IJS1965" s="123"/>
      <c r="IJT1965" s="123"/>
      <c r="IJU1965" s="123"/>
      <c r="IJV1965" s="123"/>
      <c r="IJW1965" s="123"/>
      <c r="IJX1965" s="123"/>
      <c r="IJY1965" s="123"/>
      <c r="IJZ1965" s="123"/>
      <c r="IKA1965" s="123"/>
      <c r="IKB1965" s="123"/>
      <c r="IKC1965" s="123"/>
      <c r="IKD1965" s="123"/>
      <c r="IKE1965" s="123"/>
      <c r="IKF1965" s="123"/>
      <c r="IKG1965" s="123"/>
      <c r="IKH1965" s="123"/>
      <c r="IKI1965" s="123"/>
      <c r="IKJ1965" s="123"/>
      <c r="IKK1965" s="123"/>
      <c r="IKL1965" s="123"/>
      <c r="IKM1965" s="123"/>
      <c r="IKN1965" s="123"/>
      <c r="IKO1965" s="123"/>
      <c r="IKP1965" s="123"/>
      <c r="IKQ1965" s="123"/>
      <c r="IKR1965" s="123"/>
      <c r="IKS1965" s="123"/>
      <c r="IKT1965" s="123"/>
      <c r="IKU1965" s="123"/>
      <c r="IKV1965" s="123"/>
      <c r="IKW1965" s="123"/>
      <c r="IKX1965" s="123"/>
      <c r="IKY1965" s="123"/>
      <c r="IKZ1965" s="123"/>
      <c r="ILA1965" s="123"/>
      <c r="ILB1965" s="123"/>
      <c r="ILC1965" s="123"/>
      <c r="ILD1965" s="123"/>
      <c r="ILE1965" s="123"/>
      <c r="ILF1965" s="123"/>
      <c r="ILG1965" s="123"/>
      <c r="ILH1965" s="123"/>
      <c r="ILI1965" s="123"/>
      <c r="ILJ1965" s="123"/>
      <c r="ILK1965" s="123"/>
      <c r="ILL1965" s="123"/>
      <c r="ILM1965" s="123"/>
      <c r="ILN1965" s="123"/>
      <c r="ILO1965" s="123"/>
      <c r="ILP1965" s="123"/>
      <c r="ILQ1965" s="123"/>
      <c r="ILR1965" s="123"/>
      <c r="ILS1965" s="123"/>
      <c r="ILT1965" s="123"/>
      <c r="ILU1965" s="123"/>
      <c r="ILV1965" s="123"/>
      <c r="ILW1965" s="123"/>
      <c r="ILX1965" s="123"/>
      <c r="ILY1965" s="123"/>
      <c r="ILZ1965" s="123"/>
      <c r="IMA1965" s="123"/>
      <c r="IMB1965" s="123"/>
      <c r="IMC1965" s="123"/>
      <c r="IMD1965" s="123"/>
      <c r="IME1965" s="123"/>
      <c r="IMF1965" s="123"/>
      <c r="IMG1965" s="123"/>
      <c r="IMH1965" s="123"/>
      <c r="IMI1965" s="123"/>
      <c r="IMJ1965" s="123"/>
      <c r="IMK1965" s="123"/>
      <c r="IML1965" s="123"/>
      <c r="IMM1965" s="123"/>
      <c r="IMN1965" s="123"/>
      <c r="IMO1965" s="123"/>
      <c r="IMP1965" s="123"/>
      <c r="IMQ1965" s="123"/>
      <c r="IMR1965" s="123"/>
      <c r="IMS1965" s="123"/>
      <c r="IMT1965" s="123"/>
      <c r="IMU1965" s="123"/>
      <c r="IMV1965" s="123"/>
      <c r="IMW1965" s="123"/>
      <c r="IMX1965" s="123"/>
      <c r="IMY1965" s="123"/>
      <c r="IMZ1965" s="123"/>
      <c r="INA1965" s="123"/>
      <c r="INB1965" s="123"/>
      <c r="INC1965" s="123"/>
      <c r="IND1965" s="123"/>
      <c r="INE1965" s="123"/>
      <c r="INF1965" s="123"/>
      <c r="ING1965" s="123"/>
      <c r="INH1965" s="123"/>
      <c r="INI1965" s="123"/>
      <c r="INJ1965" s="123"/>
      <c r="INK1965" s="123"/>
      <c r="INL1965" s="123"/>
      <c r="INM1965" s="123"/>
      <c r="INN1965" s="123"/>
      <c r="INO1965" s="123"/>
      <c r="INP1965" s="123"/>
      <c r="INQ1965" s="123"/>
      <c r="INR1965" s="123"/>
      <c r="INS1965" s="123"/>
      <c r="INT1965" s="123"/>
      <c r="INU1965" s="123"/>
      <c r="INV1965" s="123"/>
      <c r="INW1965" s="123"/>
      <c r="INX1965" s="123"/>
      <c r="INY1965" s="123"/>
      <c r="INZ1965" s="123"/>
      <c r="IOA1965" s="123"/>
      <c r="IOB1965" s="123"/>
      <c r="IOC1965" s="123"/>
      <c r="IOD1965" s="123"/>
      <c r="IOE1965" s="123"/>
      <c r="IOF1965" s="123"/>
      <c r="IOG1965" s="123"/>
      <c r="IOH1965" s="123"/>
      <c r="IOI1965" s="123"/>
      <c r="IOJ1965" s="123"/>
      <c r="IOK1965" s="123"/>
      <c r="IOL1965" s="123"/>
      <c r="IOM1965" s="123"/>
      <c r="ION1965" s="123"/>
      <c r="IOO1965" s="123"/>
      <c r="IOP1965" s="123"/>
      <c r="IOQ1965" s="123"/>
      <c r="IOR1965" s="123"/>
      <c r="IOS1965" s="123"/>
      <c r="IOT1965" s="123"/>
      <c r="IOU1965" s="123"/>
      <c r="IOV1965" s="123"/>
      <c r="IOW1965" s="123"/>
      <c r="IOX1965" s="123"/>
      <c r="IOY1965" s="123"/>
      <c r="IOZ1965" s="123"/>
      <c r="IPA1965" s="123"/>
      <c r="IPB1965" s="123"/>
      <c r="IPC1965" s="123"/>
      <c r="IPD1965" s="123"/>
      <c r="IPE1965" s="123"/>
      <c r="IPF1965" s="123"/>
      <c r="IPG1965" s="123"/>
      <c r="IPH1965" s="123"/>
      <c r="IPI1965" s="123"/>
      <c r="IPJ1965" s="123"/>
      <c r="IPK1965" s="123"/>
      <c r="IPL1965" s="123"/>
      <c r="IPM1965" s="123"/>
      <c r="IPN1965" s="123"/>
      <c r="IPO1965" s="123"/>
      <c r="IPP1965" s="123"/>
      <c r="IPQ1965" s="123"/>
      <c r="IPR1965" s="123"/>
      <c r="IPS1965" s="123"/>
      <c r="IPT1965" s="123"/>
      <c r="IPU1965" s="123"/>
      <c r="IPV1965" s="123"/>
      <c r="IPW1965" s="123"/>
      <c r="IPX1965" s="123"/>
      <c r="IPY1965" s="123"/>
      <c r="IPZ1965" s="123"/>
      <c r="IQA1965" s="123"/>
      <c r="IQB1965" s="123"/>
      <c r="IQC1965" s="123"/>
      <c r="IQD1965" s="123"/>
      <c r="IQE1965" s="123"/>
      <c r="IQF1965" s="123"/>
      <c r="IQG1965" s="123"/>
      <c r="IQH1965" s="123"/>
      <c r="IQI1965" s="123"/>
      <c r="IQJ1965" s="123"/>
      <c r="IQK1965" s="123"/>
      <c r="IQL1965" s="123"/>
      <c r="IQM1965" s="123"/>
      <c r="IQN1965" s="123"/>
      <c r="IQO1965" s="123"/>
      <c r="IQP1965" s="123"/>
      <c r="IQQ1965" s="123"/>
      <c r="IQR1965" s="123"/>
      <c r="IQS1965" s="123"/>
      <c r="IQT1965" s="123"/>
      <c r="IQU1965" s="123"/>
      <c r="IQV1965" s="123"/>
      <c r="IQW1965" s="123"/>
      <c r="IQX1965" s="123"/>
      <c r="IQY1965" s="123"/>
      <c r="IQZ1965" s="123"/>
      <c r="IRA1965" s="123"/>
      <c r="IRB1965" s="123"/>
      <c r="IRC1965" s="123"/>
      <c r="IRD1965" s="123"/>
      <c r="IRE1965" s="123"/>
      <c r="IRF1965" s="123"/>
      <c r="IRG1965" s="123"/>
      <c r="IRH1965" s="123"/>
      <c r="IRI1965" s="123"/>
      <c r="IRJ1965" s="123"/>
      <c r="IRK1965" s="123"/>
      <c r="IRL1965" s="123"/>
      <c r="IRM1965" s="123"/>
      <c r="IRN1965" s="123"/>
      <c r="IRO1965" s="123"/>
      <c r="IRP1965" s="123"/>
      <c r="IRQ1965" s="123"/>
      <c r="IRR1965" s="123"/>
      <c r="IRS1965" s="123"/>
      <c r="IRT1965" s="123"/>
      <c r="IRU1965" s="123"/>
      <c r="IRV1965" s="123"/>
      <c r="IRW1965" s="123"/>
      <c r="IRX1965" s="123"/>
      <c r="IRY1965" s="123"/>
      <c r="IRZ1965" s="123"/>
      <c r="ISA1965" s="123"/>
      <c r="ISB1965" s="123"/>
      <c r="ISC1965" s="123"/>
      <c r="ISD1965" s="123"/>
      <c r="ISE1965" s="123"/>
      <c r="ISF1965" s="123"/>
      <c r="ISG1965" s="123"/>
      <c r="ISH1965" s="123"/>
      <c r="ISI1965" s="123"/>
      <c r="ISJ1965" s="123"/>
      <c r="ISK1965" s="123"/>
      <c r="ISL1965" s="123"/>
      <c r="ISM1965" s="123"/>
      <c r="ISN1965" s="123"/>
      <c r="ISO1965" s="123"/>
      <c r="ISP1965" s="123"/>
      <c r="ISQ1965" s="123"/>
      <c r="ISR1965" s="123"/>
      <c r="ISS1965" s="123"/>
      <c r="IST1965" s="123"/>
      <c r="ISU1965" s="123"/>
      <c r="ISV1965" s="123"/>
      <c r="ISW1965" s="123"/>
      <c r="ISX1965" s="123"/>
      <c r="ISY1965" s="123"/>
      <c r="ISZ1965" s="123"/>
      <c r="ITA1965" s="123"/>
      <c r="ITB1965" s="123"/>
      <c r="ITC1965" s="123"/>
      <c r="ITD1965" s="123"/>
      <c r="ITE1965" s="123"/>
      <c r="ITF1965" s="123"/>
      <c r="ITG1965" s="123"/>
      <c r="ITH1965" s="123"/>
      <c r="ITI1965" s="123"/>
      <c r="ITJ1965" s="123"/>
      <c r="ITK1965" s="123"/>
      <c r="ITL1965" s="123"/>
      <c r="ITM1965" s="123"/>
      <c r="ITN1965" s="123"/>
      <c r="ITO1965" s="123"/>
      <c r="ITP1965" s="123"/>
      <c r="ITQ1965" s="123"/>
      <c r="ITR1965" s="123"/>
      <c r="ITS1965" s="123"/>
      <c r="ITT1965" s="123"/>
      <c r="ITU1965" s="123"/>
      <c r="ITV1965" s="123"/>
      <c r="ITW1965" s="123"/>
      <c r="ITX1965" s="123"/>
      <c r="ITY1965" s="123"/>
      <c r="ITZ1965" s="123"/>
      <c r="IUA1965" s="123"/>
      <c r="IUB1965" s="123"/>
      <c r="IUC1965" s="123"/>
      <c r="IUD1965" s="123"/>
      <c r="IUE1965" s="123"/>
      <c r="IUF1965" s="123"/>
      <c r="IUG1965" s="123"/>
      <c r="IUH1965" s="123"/>
      <c r="IUI1965" s="123"/>
      <c r="IUJ1965" s="123"/>
      <c r="IUK1965" s="123"/>
      <c r="IUL1965" s="123"/>
      <c r="IUM1965" s="123"/>
      <c r="IUN1965" s="123"/>
      <c r="IUO1965" s="123"/>
      <c r="IUP1965" s="123"/>
      <c r="IUQ1965" s="123"/>
      <c r="IUR1965" s="123"/>
      <c r="IUS1965" s="123"/>
      <c r="IUT1965" s="123"/>
      <c r="IUU1965" s="123"/>
      <c r="IUV1965" s="123"/>
      <c r="IUW1965" s="123"/>
      <c r="IUX1965" s="123"/>
      <c r="IUY1965" s="123"/>
      <c r="IUZ1965" s="123"/>
      <c r="IVA1965" s="123"/>
      <c r="IVB1965" s="123"/>
      <c r="IVC1965" s="123"/>
      <c r="IVD1965" s="123"/>
      <c r="IVE1965" s="123"/>
      <c r="IVF1965" s="123"/>
      <c r="IVG1965" s="123"/>
      <c r="IVH1965" s="123"/>
      <c r="IVI1965" s="123"/>
      <c r="IVJ1965" s="123"/>
      <c r="IVK1965" s="123"/>
      <c r="IVL1965" s="123"/>
      <c r="IVM1965" s="123"/>
      <c r="IVN1965" s="123"/>
      <c r="IVO1965" s="123"/>
      <c r="IVP1965" s="123"/>
      <c r="IVQ1965" s="123"/>
      <c r="IVR1965" s="123"/>
      <c r="IVS1965" s="123"/>
      <c r="IVT1965" s="123"/>
      <c r="IVU1965" s="123"/>
      <c r="IVV1965" s="123"/>
      <c r="IVW1965" s="123"/>
      <c r="IVX1965" s="123"/>
      <c r="IVY1965" s="123"/>
      <c r="IVZ1965" s="123"/>
      <c r="IWA1965" s="123"/>
      <c r="IWB1965" s="123"/>
      <c r="IWC1965" s="123"/>
      <c r="IWD1965" s="123"/>
      <c r="IWE1965" s="123"/>
      <c r="IWF1965" s="123"/>
      <c r="IWG1965" s="123"/>
      <c r="IWH1965" s="123"/>
      <c r="IWI1965" s="123"/>
      <c r="IWJ1965" s="123"/>
      <c r="IWK1965" s="123"/>
      <c r="IWL1965" s="123"/>
      <c r="IWM1965" s="123"/>
      <c r="IWN1965" s="123"/>
      <c r="IWO1965" s="123"/>
      <c r="IWP1965" s="123"/>
      <c r="IWQ1965" s="123"/>
      <c r="IWR1965" s="123"/>
      <c r="IWS1965" s="123"/>
      <c r="IWT1965" s="123"/>
      <c r="IWU1965" s="123"/>
      <c r="IWV1965" s="123"/>
      <c r="IWW1965" s="123"/>
      <c r="IWX1965" s="123"/>
      <c r="IWY1965" s="123"/>
      <c r="IWZ1965" s="123"/>
      <c r="IXA1965" s="123"/>
      <c r="IXB1965" s="123"/>
      <c r="IXC1965" s="123"/>
      <c r="IXD1965" s="123"/>
      <c r="IXE1965" s="123"/>
      <c r="IXF1965" s="123"/>
      <c r="IXG1965" s="123"/>
      <c r="IXH1965" s="123"/>
      <c r="IXI1965" s="123"/>
      <c r="IXJ1965" s="123"/>
      <c r="IXK1965" s="123"/>
      <c r="IXL1965" s="123"/>
      <c r="IXM1965" s="123"/>
      <c r="IXN1965" s="123"/>
      <c r="IXO1965" s="123"/>
      <c r="IXP1965" s="123"/>
      <c r="IXQ1965" s="123"/>
      <c r="IXR1965" s="123"/>
      <c r="IXS1965" s="123"/>
      <c r="IXT1965" s="123"/>
      <c r="IXU1965" s="123"/>
      <c r="IXV1965" s="123"/>
      <c r="IXW1965" s="123"/>
      <c r="IXX1965" s="123"/>
      <c r="IXY1965" s="123"/>
      <c r="IXZ1965" s="123"/>
      <c r="IYA1965" s="123"/>
      <c r="IYB1965" s="123"/>
      <c r="IYC1965" s="123"/>
      <c r="IYD1965" s="123"/>
      <c r="IYE1965" s="123"/>
      <c r="IYF1965" s="123"/>
      <c r="IYG1965" s="123"/>
      <c r="IYH1965" s="123"/>
      <c r="IYI1965" s="123"/>
      <c r="IYJ1965" s="123"/>
      <c r="IYK1965" s="123"/>
      <c r="IYL1965" s="123"/>
      <c r="IYM1965" s="123"/>
      <c r="IYN1965" s="123"/>
      <c r="IYO1965" s="123"/>
      <c r="IYP1965" s="123"/>
      <c r="IYQ1965" s="123"/>
      <c r="IYR1965" s="123"/>
      <c r="IYS1965" s="123"/>
      <c r="IYT1965" s="123"/>
      <c r="IYU1965" s="123"/>
      <c r="IYV1965" s="123"/>
      <c r="IYW1965" s="123"/>
      <c r="IYX1965" s="123"/>
      <c r="IYY1965" s="123"/>
      <c r="IYZ1965" s="123"/>
      <c r="IZA1965" s="123"/>
      <c r="IZB1965" s="123"/>
      <c r="IZC1965" s="123"/>
      <c r="IZD1965" s="123"/>
      <c r="IZE1965" s="123"/>
      <c r="IZF1965" s="123"/>
      <c r="IZG1965" s="123"/>
      <c r="IZH1965" s="123"/>
      <c r="IZI1965" s="123"/>
      <c r="IZJ1965" s="123"/>
      <c r="IZK1965" s="123"/>
      <c r="IZL1965" s="123"/>
      <c r="IZM1965" s="123"/>
      <c r="IZN1965" s="123"/>
      <c r="IZO1965" s="123"/>
      <c r="IZP1965" s="123"/>
      <c r="IZQ1965" s="123"/>
      <c r="IZR1965" s="123"/>
      <c r="IZS1965" s="123"/>
      <c r="IZT1965" s="123"/>
      <c r="IZU1965" s="123"/>
      <c r="IZV1965" s="123"/>
      <c r="IZW1965" s="123"/>
      <c r="IZX1965" s="123"/>
      <c r="IZY1965" s="123"/>
      <c r="IZZ1965" s="123"/>
      <c r="JAA1965" s="123"/>
      <c r="JAB1965" s="123"/>
      <c r="JAC1965" s="123"/>
      <c r="JAD1965" s="123"/>
      <c r="JAE1965" s="123"/>
      <c r="JAF1965" s="123"/>
      <c r="JAG1965" s="123"/>
      <c r="JAH1965" s="123"/>
      <c r="JAI1965" s="123"/>
      <c r="JAJ1965" s="123"/>
      <c r="JAK1965" s="123"/>
      <c r="JAL1965" s="123"/>
      <c r="JAM1965" s="123"/>
      <c r="JAN1965" s="123"/>
      <c r="JAO1965" s="123"/>
      <c r="JAP1965" s="123"/>
      <c r="JAQ1965" s="123"/>
      <c r="JAR1965" s="123"/>
      <c r="JAS1965" s="123"/>
      <c r="JAT1965" s="123"/>
      <c r="JAU1965" s="123"/>
      <c r="JAV1965" s="123"/>
      <c r="JAW1965" s="123"/>
      <c r="JAX1965" s="123"/>
      <c r="JAY1965" s="123"/>
      <c r="JAZ1965" s="123"/>
      <c r="JBA1965" s="123"/>
      <c r="JBB1965" s="123"/>
      <c r="JBC1965" s="123"/>
      <c r="JBD1965" s="123"/>
      <c r="JBE1965" s="123"/>
      <c r="JBF1965" s="123"/>
      <c r="JBG1965" s="123"/>
      <c r="JBH1965" s="123"/>
      <c r="JBI1965" s="123"/>
      <c r="JBJ1965" s="123"/>
      <c r="JBK1965" s="123"/>
      <c r="JBL1965" s="123"/>
      <c r="JBM1965" s="123"/>
      <c r="JBN1965" s="123"/>
      <c r="JBO1965" s="123"/>
      <c r="JBP1965" s="123"/>
      <c r="JBQ1965" s="123"/>
      <c r="JBR1965" s="123"/>
      <c r="JBS1965" s="123"/>
      <c r="JBT1965" s="123"/>
      <c r="JBU1965" s="123"/>
      <c r="JBV1965" s="123"/>
      <c r="JBW1965" s="123"/>
      <c r="JBX1965" s="123"/>
      <c r="JBY1965" s="123"/>
      <c r="JBZ1965" s="123"/>
      <c r="JCA1965" s="123"/>
      <c r="JCB1965" s="123"/>
      <c r="JCC1965" s="123"/>
      <c r="JCD1965" s="123"/>
      <c r="JCE1965" s="123"/>
      <c r="JCF1965" s="123"/>
      <c r="JCG1965" s="123"/>
      <c r="JCH1965" s="123"/>
      <c r="JCI1965" s="123"/>
      <c r="JCJ1965" s="123"/>
      <c r="JCK1965" s="123"/>
      <c r="JCL1965" s="123"/>
      <c r="JCM1965" s="123"/>
      <c r="JCN1965" s="123"/>
      <c r="JCO1965" s="123"/>
      <c r="JCP1965" s="123"/>
      <c r="JCQ1965" s="123"/>
      <c r="JCR1965" s="123"/>
      <c r="JCS1965" s="123"/>
      <c r="JCT1965" s="123"/>
      <c r="JCU1965" s="123"/>
      <c r="JCV1965" s="123"/>
      <c r="JCW1965" s="123"/>
      <c r="JCX1965" s="123"/>
      <c r="JCY1965" s="123"/>
      <c r="JCZ1965" s="123"/>
      <c r="JDA1965" s="123"/>
      <c r="JDB1965" s="123"/>
      <c r="JDC1965" s="123"/>
      <c r="JDD1965" s="123"/>
      <c r="JDE1965" s="123"/>
      <c r="JDF1965" s="123"/>
      <c r="JDG1965" s="123"/>
      <c r="JDH1965" s="123"/>
      <c r="JDI1965" s="123"/>
      <c r="JDJ1965" s="123"/>
      <c r="JDK1965" s="123"/>
      <c r="JDL1965" s="123"/>
      <c r="JDM1965" s="123"/>
      <c r="JDN1965" s="123"/>
      <c r="JDO1965" s="123"/>
      <c r="JDP1965" s="123"/>
      <c r="JDQ1965" s="123"/>
      <c r="JDR1965" s="123"/>
      <c r="JDS1965" s="123"/>
      <c r="JDT1965" s="123"/>
      <c r="JDU1965" s="123"/>
      <c r="JDV1965" s="123"/>
      <c r="JDW1965" s="123"/>
      <c r="JDX1965" s="123"/>
      <c r="JDY1965" s="123"/>
      <c r="JDZ1965" s="123"/>
      <c r="JEA1965" s="123"/>
      <c r="JEB1965" s="123"/>
      <c r="JEC1965" s="123"/>
      <c r="JED1965" s="123"/>
      <c r="JEE1965" s="123"/>
      <c r="JEF1965" s="123"/>
      <c r="JEG1965" s="123"/>
      <c r="JEH1965" s="123"/>
      <c r="JEI1965" s="123"/>
      <c r="JEJ1965" s="123"/>
      <c r="JEK1965" s="123"/>
      <c r="JEL1965" s="123"/>
      <c r="JEM1965" s="123"/>
      <c r="JEN1965" s="123"/>
      <c r="JEO1965" s="123"/>
      <c r="JEP1965" s="123"/>
      <c r="JEQ1965" s="123"/>
      <c r="JER1965" s="123"/>
      <c r="JES1965" s="123"/>
      <c r="JET1965" s="123"/>
      <c r="JEU1965" s="123"/>
      <c r="JEV1965" s="123"/>
      <c r="JEW1965" s="123"/>
      <c r="JEX1965" s="123"/>
      <c r="JEY1965" s="123"/>
      <c r="JEZ1965" s="123"/>
      <c r="JFA1965" s="123"/>
      <c r="JFB1965" s="123"/>
      <c r="JFC1965" s="123"/>
      <c r="JFD1965" s="123"/>
      <c r="JFE1965" s="123"/>
      <c r="JFF1965" s="123"/>
      <c r="JFG1965" s="123"/>
      <c r="JFH1965" s="123"/>
      <c r="JFI1965" s="123"/>
      <c r="JFJ1965" s="123"/>
      <c r="JFK1965" s="123"/>
      <c r="JFL1965" s="123"/>
      <c r="JFM1965" s="123"/>
      <c r="JFN1965" s="123"/>
      <c r="JFO1965" s="123"/>
      <c r="JFP1965" s="123"/>
      <c r="JFQ1965" s="123"/>
      <c r="JFR1965" s="123"/>
      <c r="JFS1965" s="123"/>
      <c r="JFT1965" s="123"/>
      <c r="JFU1965" s="123"/>
      <c r="JFV1965" s="123"/>
      <c r="JFW1965" s="123"/>
      <c r="JFX1965" s="123"/>
      <c r="JFY1965" s="123"/>
      <c r="JFZ1965" s="123"/>
      <c r="JGA1965" s="123"/>
      <c r="JGB1965" s="123"/>
      <c r="JGC1965" s="123"/>
      <c r="JGD1965" s="123"/>
      <c r="JGE1965" s="123"/>
      <c r="JGF1965" s="123"/>
      <c r="JGG1965" s="123"/>
      <c r="JGH1965" s="123"/>
      <c r="JGI1965" s="123"/>
      <c r="JGJ1965" s="123"/>
      <c r="JGK1965" s="123"/>
      <c r="JGL1965" s="123"/>
      <c r="JGM1965" s="123"/>
      <c r="JGN1965" s="123"/>
      <c r="JGO1965" s="123"/>
      <c r="JGP1965" s="123"/>
      <c r="JGQ1965" s="123"/>
      <c r="JGR1965" s="123"/>
      <c r="JGS1965" s="123"/>
      <c r="JGT1965" s="123"/>
      <c r="JGU1965" s="123"/>
      <c r="JGV1965" s="123"/>
      <c r="JGW1965" s="123"/>
      <c r="JGX1965" s="123"/>
      <c r="JGY1965" s="123"/>
      <c r="JGZ1965" s="123"/>
      <c r="JHA1965" s="123"/>
      <c r="JHB1965" s="123"/>
      <c r="JHC1965" s="123"/>
      <c r="JHD1965" s="123"/>
      <c r="JHE1965" s="123"/>
      <c r="JHF1965" s="123"/>
      <c r="JHG1965" s="123"/>
      <c r="JHH1965" s="123"/>
      <c r="JHI1965" s="123"/>
      <c r="JHJ1965" s="123"/>
      <c r="JHK1965" s="123"/>
      <c r="JHL1965" s="123"/>
      <c r="JHM1965" s="123"/>
      <c r="JHN1965" s="123"/>
      <c r="JHO1965" s="123"/>
      <c r="JHP1965" s="123"/>
      <c r="JHQ1965" s="123"/>
      <c r="JHR1965" s="123"/>
      <c r="JHS1965" s="123"/>
      <c r="JHT1965" s="123"/>
      <c r="JHU1965" s="123"/>
      <c r="JHV1965" s="123"/>
      <c r="JHW1965" s="123"/>
      <c r="JHX1965" s="123"/>
      <c r="JHY1965" s="123"/>
      <c r="JHZ1965" s="123"/>
      <c r="JIA1965" s="123"/>
      <c r="JIB1965" s="123"/>
      <c r="JIC1965" s="123"/>
      <c r="JID1965" s="123"/>
      <c r="JIE1965" s="123"/>
      <c r="JIF1965" s="123"/>
      <c r="JIG1965" s="123"/>
      <c r="JIH1965" s="123"/>
      <c r="JII1965" s="123"/>
      <c r="JIJ1965" s="123"/>
      <c r="JIK1965" s="123"/>
      <c r="JIL1965" s="123"/>
      <c r="JIM1965" s="123"/>
      <c r="JIN1965" s="123"/>
      <c r="JIO1965" s="123"/>
      <c r="JIP1965" s="123"/>
      <c r="JIQ1965" s="123"/>
      <c r="JIR1965" s="123"/>
      <c r="JIS1965" s="123"/>
      <c r="JIT1965" s="123"/>
      <c r="JIU1965" s="123"/>
      <c r="JIV1965" s="123"/>
      <c r="JIW1965" s="123"/>
      <c r="JIX1965" s="123"/>
      <c r="JIY1965" s="123"/>
      <c r="JIZ1965" s="123"/>
      <c r="JJA1965" s="123"/>
      <c r="JJB1965" s="123"/>
      <c r="JJC1965" s="123"/>
      <c r="JJD1965" s="123"/>
      <c r="JJE1965" s="123"/>
      <c r="JJF1965" s="123"/>
      <c r="JJG1965" s="123"/>
      <c r="JJH1965" s="123"/>
      <c r="JJI1965" s="123"/>
      <c r="JJJ1965" s="123"/>
      <c r="JJK1965" s="123"/>
      <c r="JJL1965" s="123"/>
      <c r="JJM1965" s="123"/>
      <c r="JJN1965" s="123"/>
      <c r="JJO1965" s="123"/>
      <c r="JJP1965" s="123"/>
      <c r="JJQ1965" s="123"/>
      <c r="JJR1965" s="123"/>
      <c r="JJS1965" s="123"/>
      <c r="JJT1965" s="123"/>
      <c r="JJU1965" s="123"/>
      <c r="JJV1965" s="123"/>
      <c r="JJW1965" s="123"/>
      <c r="JJX1965" s="123"/>
      <c r="JJY1965" s="123"/>
      <c r="JJZ1965" s="123"/>
      <c r="JKA1965" s="123"/>
      <c r="JKB1965" s="123"/>
      <c r="JKC1965" s="123"/>
      <c r="JKD1965" s="123"/>
      <c r="JKE1965" s="123"/>
      <c r="JKF1965" s="123"/>
      <c r="JKG1965" s="123"/>
      <c r="JKH1965" s="123"/>
      <c r="JKI1965" s="123"/>
      <c r="JKJ1965" s="123"/>
      <c r="JKK1965" s="123"/>
      <c r="JKL1965" s="123"/>
      <c r="JKM1965" s="123"/>
      <c r="JKN1965" s="123"/>
      <c r="JKO1965" s="123"/>
      <c r="JKP1965" s="123"/>
      <c r="JKQ1965" s="123"/>
      <c r="JKR1965" s="123"/>
      <c r="JKS1965" s="123"/>
      <c r="JKT1965" s="123"/>
      <c r="JKU1965" s="123"/>
      <c r="JKV1965" s="123"/>
      <c r="JKW1965" s="123"/>
      <c r="JKX1965" s="123"/>
      <c r="JKY1965" s="123"/>
      <c r="JKZ1965" s="123"/>
      <c r="JLA1965" s="123"/>
      <c r="JLB1965" s="123"/>
      <c r="JLC1965" s="123"/>
      <c r="JLD1965" s="123"/>
      <c r="JLE1965" s="123"/>
      <c r="JLF1965" s="123"/>
      <c r="JLG1965" s="123"/>
      <c r="JLH1965" s="123"/>
      <c r="JLI1965" s="123"/>
      <c r="JLJ1965" s="123"/>
      <c r="JLK1965" s="123"/>
      <c r="JLL1965" s="123"/>
      <c r="JLM1965" s="123"/>
      <c r="JLN1965" s="123"/>
      <c r="JLO1965" s="123"/>
      <c r="JLP1965" s="123"/>
      <c r="JLQ1965" s="123"/>
      <c r="JLR1965" s="123"/>
      <c r="JLS1965" s="123"/>
      <c r="JLT1965" s="123"/>
      <c r="JLU1965" s="123"/>
      <c r="JLV1965" s="123"/>
      <c r="JLW1965" s="123"/>
      <c r="JLX1965" s="123"/>
      <c r="JLY1965" s="123"/>
      <c r="JLZ1965" s="123"/>
      <c r="JMA1965" s="123"/>
      <c r="JMB1965" s="123"/>
      <c r="JMC1965" s="123"/>
      <c r="JMD1965" s="123"/>
      <c r="JME1965" s="123"/>
      <c r="JMF1965" s="123"/>
      <c r="JMG1965" s="123"/>
      <c r="JMH1965" s="123"/>
      <c r="JMI1965" s="123"/>
      <c r="JMJ1965" s="123"/>
      <c r="JMK1965" s="123"/>
      <c r="JML1965" s="123"/>
      <c r="JMM1965" s="123"/>
      <c r="JMN1965" s="123"/>
      <c r="JMO1965" s="123"/>
      <c r="JMP1965" s="123"/>
      <c r="JMQ1965" s="123"/>
      <c r="JMR1965" s="123"/>
      <c r="JMS1965" s="123"/>
      <c r="JMT1965" s="123"/>
      <c r="JMU1965" s="123"/>
      <c r="JMV1965" s="123"/>
      <c r="JMW1965" s="123"/>
      <c r="JMX1965" s="123"/>
      <c r="JMY1965" s="123"/>
      <c r="JMZ1965" s="123"/>
      <c r="JNA1965" s="123"/>
      <c r="JNB1965" s="123"/>
      <c r="JNC1965" s="123"/>
      <c r="JND1965" s="123"/>
      <c r="JNE1965" s="123"/>
      <c r="JNF1965" s="123"/>
      <c r="JNG1965" s="123"/>
      <c r="JNH1965" s="123"/>
      <c r="JNI1965" s="123"/>
      <c r="JNJ1965" s="123"/>
      <c r="JNK1965" s="123"/>
      <c r="JNL1965" s="123"/>
      <c r="JNM1965" s="123"/>
      <c r="JNN1965" s="123"/>
      <c r="JNO1965" s="123"/>
      <c r="JNP1965" s="123"/>
      <c r="JNQ1965" s="123"/>
      <c r="JNR1965" s="123"/>
      <c r="JNS1965" s="123"/>
      <c r="JNT1965" s="123"/>
      <c r="JNU1965" s="123"/>
      <c r="JNV1965" s="123"/>
      <c r="JNW1965" s="123"/>
      <c r="JNX1965" s="123"/>
      <c r="JNY1965" s="123"/>
      <c r="JNZ1965" s="123"/>
      <c r="JOA1965" s="123"/>
      <c r="JOB1965" s="123"/>
      <c r="JOC1965" s="123"/>
      <c r="JOD1965" s="123"/>
      <c r="JOE1965" s="123"/>
      <c r="JOF1965" s="123"/>
      <c r="JOG1965" s="123"/>
      <c r="JOH1965" s="123"/>
      <c r="JOI1965" s="123"/>
      <c r="JOJ1965" s="123"/>
      <c r="JOK1965" s="123"/>
      <c r="JOL1965" s="123"/>
      <c r="JOM1965" s="123"/>
      <c r="JON1965" s="123"/>
      <c r="JOO1965" s="123"/>
      <c r="JOP1965" s="123"/>
      <c r="JOQ1965" s="123"/>
      <c r="JOR1965" s="123"/>
      <c r="JOS1965" s="123"/>
      <c r="JOT1965" s="123"/>
      <c r="JOU1965" s="123"/>
      <c r="JOV1965" s="123"/>
      <c r="JOW1965" s="123"/>
      <c r="JOX1965" s="123"/>
      <c r="JOY1965" s="123"/>
      <c r="JOZ1965" s="123"/>
      <c r="JPA1965" s="123"/>
      <c r="JPB1965" s="123"/>
      <c r="JPC1965" s="123"/>
      <c r="JPD1965" s="123"/>
      <c r="JPE1965" s="123"/>
      <c r="JPF1965" s="123"/>
      <c r="JPG1965" s="123"/>
      <c r="JPH1965" s="123"/>
      <c r="JPI1965" s="123"/>
      <c r="JPJ1965" s="123"/>
      <c r="JPK1965" s="123"/>
      <c r="JPL1965" s="123"/>
      <c r="JPM1965" s="123"/>
      <c r="JPN1965" s="123"/>
      <c r="JPO1965" s="123"/>
      <c r="JPP1965" s="123"/>
      <c r="JPQ1965" s="123"/>
      <c r="JPR1965" s="123"/>
      <c r="JPS1965" s="123"/>
      <c r="JPT1965" s="123"/>
      <c r="JPU1965" s="123"/>
      <c r="JPV1965" s="123"/>
      <c r="JPW1965" s="123"/>
      <c r="JPX1965" s="123"/>
      <c r="JPY1965" s="123"/>
      <c r="JPZ1965" s="123"/>
      <c r="JQA1965" s="123"/>
      <c r="JQB1965" s="123"/>
      <c r="JQC1965" s="123"/>
      <c r="JQD1965" s="123"/>
      <c r="JQE1965" s="123"/>
      <c r="JQF1965" s="123"/>
      <c r="JQG1965" s="123"/>
      <c r="JQH1965" s="123"/>
      <c r="JQI1965" s="123"/>
      <c r="JQJ1965" s="123"/>
      <c r="JQK1965" s="123"/>
      <c r="JQL1965" s="123"/>
      <c r="JQM1965" s="123"/>
      <c r="JQN1965" s="123"/>
      <c r="JQO1965" s="123"/>
      <c r="JQP1965" s="123"/>
      <c r="JQQ1965" s="123"/>
      <c r="JQR1965" s="123"/>
      <c r="JQS1965" s="123"/>
      <c r="JQT1965" s="123"/>
      <c r="JQU1965" s="123"/>
      <c r="JQV1965" s="123"/>
      <c r="JQW1965" s="123"/>
      <c r="JQX1965" s="123"/>
      <c r="JQY1965" s="123"/>
      <c r="JQZ1965" s="123"/>
      <c r="JRA1965" s="123"/>
      <c r="JRB1965" s="123"/>
      <c r="JRC1965" s="123"/>
      <c r="JRD1965" s="123"/>
      <c r="JRE1965" s="123"/>
      <c r="JRF1965" s="123"/>
      <c r="JRG1965" s="123"/>
      <c r="JRH1965" s="123"/>
      <c r="JRI1965" s="123"/>
      <c r="JRJ1965" s="123"/>
      <c r="JRK1965" s="123"/>
      <c r="JRL1965" s="123"/>
      <c r="JRM1965" s="123"/>
      <c r="JRN1965" s="123"/>
      <c r="JRO1965" s="123"/>
      <c r="JRP1965" s="123"/>
      <c r="JRQ1965" s="123"/>
      <c r="JRR1965" s="123"/>
      <c r="JRS1965" s="123"/>
      <c r="JRT1965" s="123"/>
      <c r="JRU1965" s="123"/>
      <c r="JRV1965" s="123"/>
      <c r="JRW1965" s="123"/>
      <c r="JRX1965" s="123"/>
      <c r="JRY1965" s="123"/>
      <c r="JRZ1965" s="123"/>
      <c r="JSA1965" s="123"/>
      <c r="JSB1965" s="123"/>
      <c r="JSC1965" s="123"/>
      <c r="JSD1965" s="123"/>
      <c r="JSE1965" s="123"/>
      <c r="JSF1965" s="123"/>
      <c r="JSG1965" s="123"/>
      <c r="JSH1965" s="123"/>
      <c r="JSI1965" s="123"/>
      <c r="JSJ1965" s="123"/>
      <c r="JSK1965" s="123"/>
      <c r="JSL1965" s="123"/>
      <c r="JSM1965" s="123"/>
      <c r="JSN1965" s="123"/>
      <c r="JSO1965" s="123"/>
      <c r="JSP1965" s="123"/>
      <c r="JSQ1965" s="123"/>
      <c r="JSR1965" s="123"/>
      <c r="JSS1965" s="123"/>
      <c r="JST1965" s="123"/>
      <c r="JSU1965" s="123"/>
      <c r="JSV1965" s="123"/>
      <c r="JSW1965" s="123"/>
      <c r="JSX1965" s="123"/>
      <c r="JSY1965" s="123"/>
      <c r="JSZ1965" s="123"/>
      <c r="JTA1965" s="123"/>
      <c r="JTB1965" s="123"/>
      <c r="JTC1965" s="123"/>
      <c r="JTD1965" s="123"/>
      <c r="JTE1965" s="123"/>
      <c r="JTF1965" s="123"/>
      <c r="JTG1965" s="123"/>
      <c r="JTH1965" s="123"/>
      <c r="JTI1965" s="123"/>
      <c r="JTJ1965" s="123"/>
      <c r="JTK1965" s="123"/>
      <c r="JTL1965" s="123"/>
      <c r="JTM1965" s="123"/>
      <c r="JTN1965" s="123"/>
      <c r="JTO1965" s="123"/>
      <c r="JTP1965" s="123"/>
      <c r="JTQ1965" s="123"/>
      <c r="JTR1965" s="123"/>
      <c r="JTS1965" s="123"/>
      <c r="JTT1965" s="123"/>
      <c r="JTU1965" s="123"/>
      <c r="JTV1965" s="123"/>
      <c r="JTW1965" s="123"/>
      <c r="JTX1965" s="123"/>
      <c r="JTY1965" s="123"/>
      <c r="JTZ1965" s="123"/>
      <c r="JUA1965" s="123"/>
      <c r="JUB1965" s="123"/>
      <c r="JUC1965" s="123"/>
      <c r="JUD1965" s="123"/>
      <c r="JUE1965" s="123"/>
      <c r="JUF1965" s="123"/>
      <c r="JUG1965" s="123"/>
      <c r="JUH1965" s="123"/>
      <c r="JUI1965" s="123"/>
      <c r="JUJ1965" s="123"/>
      <c r="JUK1965" s="123"/>
      <c r="JUL1965" s="123"/>
      <c r="JUM1965" s="123"/>
      <c r="JUN1965" s="123"/>
      <c r="JUO1965" s="123"/>
      <c r="JUP1965" s="123"/>
      <c r="JUQ1965" s="123"/>
      <c r="JUR1965" s="123"/>
      <c r="JUS1965" s="123"/>
      <c r="JUT1965" s="123"/>
      <c r="JUU1965" s="123"/>
      <c r="JUV1965" s="123"/>
      <c r="JUW1965" s="123"/>
      <c r="JUX1965" s="123"/>
      <c r="JUY1965" s="123"/>
      <c r="JUZ1965" s="123"/>
      <c r="JVA1965" s="123"/>
      <c r="JVB1965" s="123"/>
      <c r="JVC1965" s="123"/>
      <c r="JVD1965" s="123"/>
      <c r="JVE1965" s="123"/>
      <c r="JVF1965" s="123"/>
      <c r="JVG1965" s="123"/>
      <c r="JVH1965" s="123"/>
      <c r="JVI1965" s="123"/>
      <c r="JVJ1965" s="123"/>
      <c r="JVK1965" s="123"/>
      <c r="JVL1965" s="123"/>
      <c r="JVM1965" s="123"/>
      <c r="JVN1965" s="123"/>
      <c r="JVO1965" s="123"/>
      <c r="JVP1965" s="123"/>
      <c r="JVQ1965" s="123"/>
      <c r="JVR1965" s="123"/>
      <c r="JVS1965" s="123"/>
      <c r="JVT1965" s="123"/>
      <c r="JVU1965" s="123"/>
      <c r="JVV1965" s="123"/>
      <c r="JVW1965" s="123"/>
      <c r="JVX1965" s="123"/>
      <c r="JVY1965" s="123"/>
      <c r="JVZ1965" s="123"/>
      <c r="JWA1965" s="123"/>
      <c r="JWB1965" s="123"/>
      <c r="JWC1965" s="123"/>
      <c r="JWD1965" s="123"/>
      <c r="JWE1965" s="123"/>
      <c r="JWF1965" s="123"/>
      <c r="JWG1965" s="123"/>
      <c r="JWH1965" s="123"/>
      <c r="JWI1965" s="123"/>
      <c r="JWJ1965" s="123"/>
      <c r="JWK1965" s="123"/>
      <c r="JWL1965" s="123"/>
      <c r="JWM1965" s="123"/>
      <c r="JWN1965" s="123"/>
      <c r="JWO1965" s="123"/>
      <c r="JWP1965" s="123"/>
      <c r="JWQ1965" s="123"/>
      <c r="JWR1965" s="123"/>
      <c r="JWS1965" s="123"/>
      <c r="JWT1965" s="123"/>
      <c r="JWU1965" s="123"/>
      <c r="JWV1965" s="123"/>
      <c r="JWW1965" s="123"/>
      <c r="JWX1965" s="123"/>
      <c r="JWY1965" s="123"/>
      <c r="JWZ1965" s="123"/>
      <c r="JXA1965" s="123"/>
      <c r="JXB1965" s="123"/>
      <c r="JXC1965" s="123"/>
      <c r="JXD1965" s="123"/>
      <c r="JXE1965" s="123"/>
      <c r="JXF1965" s="123"/>
      <c r="JXG1965" s="123"/>
      <c r="JXH1965" s="123"/>
      <c r="JXI1965" s="123"/>
      <c r="JXJ1965" s="123"/>
      <c r="JXK1965" s="123"/>
      <c r="JXL1965" s="123"/>
      <c r="JXM1965" s="123"/>
      <c r="JXN1965" s="123"/>
      <c r="JXO1965" s="123"/>
      <c r="JXP1965" s="123"/>
      <c r="JXQ1965" s="123"/>
      <c r="JXR1965" s="123"/>
      <c r="JXS1965" s="123"/>
      <c r="JXT1965" s="123"/>
      <c r="JXU1965" s="123"/>
      <c r="JXV1965" s="123"/>
      <c r="JXW1965" s="123"/>
      <c r="JXX1965" s="123"/>
      <c r="JXY1965" s="123"/>
      <c r="JXZ1965" s="123"/>
      <c r="JYA1965" s="123"/>
      <c r="JYB1965" s="123"/>
      <c r="JYC1965" s="123"/>
      <c r="JYD1965" s="123"/>
      <c r="JYE1965" s="123"/>
      <c r="JYF1965" s="123"/>
      <c r="JYG1965" s="123"/>
      <c r="JYH1965" s="123"/>
      <c r="JYI1965" s="123"/>
      <c r="JYJ1965" s="123"/>
      <c r="JYK1965" s="123"/>
      <c r="JYL1965" s="123"/>
      <c r="JYM1965" s="123"/>
      <c r="JYN1965" s="123"/>
      <c r="JYO1965" s="123"/>
      <c r="JYP1965" s="123"/>
      <c r="JYQ1965" s="123"/>
      <c r="JYR1965" s="123"/>
      <c r="JYS1965" s="123"/>
      <c r="JYT1965" s="123"/>
      <c r="JYU1965" s="123"/>
      <c r="JYV1965" s="123"/>
      <c r="JYW1965" s="123"/>
      <c r="JYX1965" s="123"/>
      <c r="JYY1965" s="123"/>
      <c r="JYZ1965" s="123"/>
      <c r="JZA1965" s="123"/>
      <c r="JZB1965" s="123"/>
      <c r="JZC1965" s="123"/>
      <c r="JZD1965" s="123"/>
      <c r="JZE1965" s="123"/>
      <c r="JZF1965" s="123"/>
      <c r="JZG1965" s="123"/>
      <c r="JZH1965" s="123"/>
      <c r="JZI1965" s="123"/>
      <c r="JZJ1965" s="123"/>
      <c r="JZK1965" s="123"/>
      <c r="JZL1965" s="123"/>
      <c r="JZM1965" s="123"/>
      <c r="JZN1965" s="123"/>
      <c r="JZO1965" s="123"/>
      <c r="JZP1965" s="123"/>
      <c r="JZQ1965" s="123"/>
      <c r="JZR1965" s="123"/>
      <c r="JZS1965" s="123"/>
      <c r="JZT1965" s="123"/>
      <c r="JZU1965" s="123"/>
      <c r="JZV1965" s="123"/>
      <c r="JZW1965" s="123"/>
      <c r="JZX1965" s="123"/>
      <c r="JZY1965" s="123"/>
      <c r="JZZ1965" s="123"/>
      <c r="KAA1965" s="123"/>
      <c r="KAB1965" s="123"/>
      <c r="KAC1965" s="123"/>
      <c r="KAD1965" s="123"/>
      <c r="KAE1965" s="123"/>
      <c r="KAF1965" s="123"/>
      <c r="KAG1965" s="123"/>
      <c r="KAH1965" s="123"/>
      <c r="KAI1965" s="123"/>
      <c r="KAJ1965" s="123"/>
      <c r="KAK1965" s="123"/>
      <c r="KAL1965" s="123"/>
      <c r="KAM1965" s="123"/>
      <c r="KAN1965" s="123"/>
      <c r="KAO1965" s="123"/>
      <c r="KAP1965" s="123"/>
      <c r="KAQ1965" s="123"/>
      <c r="KAR1965" s="123"/>
      <c r="KAS1965" s="123"/>
      <c r="KAT1965" s="123"/>
      <c r="KAU1965" s="123"/>
      <c r="KAV1965" s="123"/>
      <c r="KAW1965" s="123"/>
      <c r="KAX1965" s="123"/>
      <c r="KAY1965" s="123"/>
      <c r="KAZ1965" s="123"/>
      <c r="KBA1965" s="123"/>
      <c r="KBB1965" s="123"/>
      <c r="KBC1965" s="123"/>
      <c r="KBD1965" s="123"/>
      <c r="KBE1965" s="123"/>
      <c r="KBF1965" s="123"/>
      <c r="KBG1965" s="123"/>
      <c r="KBH1965" s="123"/>
      <c r="KBI1965" s="123"/>
      <c r="KBJ1965" s="123"/>
      <c r="KBK1965" s="123"/>
      <c r="KBL1965" s="123"/>
      <c r="KBM1965" s="123"/>
      <c r="KBN1965" s="123"/>
      <c r="KBO1965" s="123"/>
      <c r="KBP1965" s="123"/>
      <c r="KBQ1965" s="123"/>
      <c r="KBR1965" s="123"/>
      <c r="KBS1965" s="123"/>
      <c r="KBT1965" s="123"/>
      <c r="KBU1965" s="123"/>
      <c r="KBV1965" s="123"/>
      <c r="KBW1965" s="123"/>
      <c r="KBX1965" s="123"/>
      <c r="KBY1965" s="123"/>
      <c r="KBZ1965" s="123"/>
      <c r="KCA1965" s="123"/>
      <c r="KCB1965" s="123"/>
      <c r="KCC1965" s="123"/>
      <c r="KCD1965" s="123"/>
      <c r="KCE1965" s="123"/>
      <c r="KCF1965" s="123"/>
      <c r="KCG1965" s="123"/>
      <c r="KCH1965" s="123"/>
      <c r="KCI1965" s="123"/>
      <c r="KCJ1965" s="123"/>
      <c r="KCK1965" s="123"/>
      <c r="KCL1965" s="123"/>
      <c r="KCM1965" s="123"/>
      <c r="KCN1965" s="123"/>
      <c r="KCO1965" s="123"/>
      <c r="KCP1965" s="123"/>
      <c r="KCQ1965" s="123"/>
      <c r="KCR1965" s="123"/>
      <c r="KCS1965" s="123"/>
      <c r="KCT1965" s="123"/>
      <c r="KCU1965" s="123"/>
      <c r="KCV1965" s="123"/>
      <c r="KCW1965" s="123"/>
      <c r="KCX1965" s="123"/>
      <c r="KCY1965" s="123"/>
      <c r="KCZ1965" s="123"/>
      <c r="KDA1965" s="123"/>
      <c r="KDB1965" s="123"/>
      <c r="KDC1965" s="123"/>
      <c r="KDD1965" s="123"/>
      <c r="KDE1965" s="123"/>
      <c r="KDF1965" s="123"/>
      <c r="KDG1965" s="123"/>
      <c r="KDH1965" s="123"/>
      <c r="KDI1965" s="123"/>
      <c r="KDJ1965" s="123"/>
      <c r="KDK1965" s="123"/>
      <c r="KDL1965" s="123"/>
      <c r="KDM1965" s="123"/>
      <c r="KDN1965" s="123"/>
      <c r="KDO1965" s="123"/>
      <c r="KDP1965" s="123"/>
      <c r="KDQ1965" s="123"/>
      <c r="KDR1965" s="123"/>
      <c r="KDS1965" s="123"/>
      <c r="KDT1965" s="123"/>
      <c r="KDU1965" s="123"/>
      <c r="KDV1965" s="123"/>
      <c r="KDW1965" s="123"/>
      <c r="KDX1965" s="123"/>
      <c r="KDY1965" s="123"/>
      <c r="KDZ1965" s="123"/>
      <c r="KEA1965" s="123"/>
      <c r="KEB1965" s="123"/>
      <c r="KEC1965" s="123"/>
      <c r="KED1965" s="123"/>
      <c r="KEE1965" s="123"/>
      <c r="KEF1965" s="123"/>
      <c r="KEG1965" s="123"/>
      <c r="KEH1965" s="123"/>
      <c r="KEI1965" s="123"/>
      <c r="KEJ1965" s="123"/>
      <c r="KEK1965" s="123"/>
      <c r="KEL1965" s="123"/>
      <c r="KEM1965" s="123"/>
      <c r="KEN1965" s="123"/>
      <c r="KEO1965" s="123"/>
      <c r="KEP1965" s="123"/>
      <c r="KEQ1965" s="123"/>
      <c r="KER1965" s="123"/>
      <c r="KES1965" s="123"/>
      <c r="KET1965" s="123"/>
      <c r="KEU1965" s="123"/>
      <c r="KEV1965" s="123"/>
      <c r="KEW1965" s="123"/>
      <c r="KEX1965" s="123"/>
      <c r="KEY1965" s="123"/>
      <c r="KEZ1965" s="123"/>
      <c r="KFA1965" s="123"/>
      <c r="KFB1965" s="123"/>
      <c r="KFC1965" s="123"/>
      <c r="KFD1965" s="123"/>
      <c r="KFE1965" s="123"/>
      <c r="KFF1965" s="123"/>
      <c r="KFG1965" s="123"/>
      <c r="KFH1965" s="123"/>
      <c r="KFI1965" s="123"/>
      <c r="KFJ1965" s="123"/>
      <c r="KFK1965" s="123"/>
      <c r="KFL1965" s="123"/>
      <c r="KFM1965" s="123"/>
      <c r="KFN1965" s="123"/>
      <c r="KFO1965" s="123"/>
      <c r="KFP1965" s="123"/>
      <c r="KFQ1965" s="123"/>
      <c r="KFR1965" s="123"/>
      <c r="KFS1965" s="123"/>
      <c r="KFT1965" s="123"/>
      <c r="KFU1965" s="123"/>
      <c r="KFV1965" s="123"/>
      <c r="KFW1965" s="123"/>
      <c r="KFX1965" s="123"/>
      <c r="KFY1965" s="123"/>
      <c r="KFZ1965" s="123"/>
      <c r="KGA1965" s="123"/>
      <c r="KGB1965" s="123"/>
      <c r="KGC1965" s="123"/>
      <c r="KGD1965" s="123"/>
      <c r="KGE1965" s="123"/>
      <c r="KGF1965" s="123"/>
      <c r="KGG1965" s="123"/>
      <c r="KGH1965" s="123"/>
      <c r="KGI1965" s="123"/>
      <c r="KGJ1965" s="123"/>
      <c r="KGK1965" s="123"/>
      <c r="KGL1965" s="123"/>
      <c r="KGM1965" s="123"/>
      <c r="KGN1965" s="123"/>
      <c r="KGO1965" s="123"/>
      <c r="KGP1965" s="123"/>
      <c r="KGQ1965" s="123"/>
      <c r="KGR1965" s="123"/>
      <c r="KGS1965" s="123"/>
      <c r="KGT1965" s="123"/>
      <c r="KGU1965" s="123"/>
      <c r="KGV1965" s="123"/>
      <c r="KGW1965" s="123"/>
      <c r="KGX1965" s="123"/>
      <c r="KGY1965" s="123"/>
      <c r="KGZ1965" s="123"/>
      <c r="KHA1965" s="123"/>
      <c r="KHB1965" s="123"/>
      <c r="KHC1965" s="123"/>
      <c r="KHD1965" s="123"/>
      <c r="KHE1965" s="123"/>
      <c r="KHF1965" s="123"/>
      <c r="KHG1965" s="123"/>
      <c r="KHH1965" s="123"/>
      <c r="KHI1965" s="123"/>
      <c r="KHJ1965" s="123"/>
      <c r="KHK1965" s="123"/>
      <c r="KHL1965" s="123"/>
      <c r="KHM1965" s="123"/>
      <c r="KHN1965" s="123"/>
      <c r="KHO1965" s="123"/>
      <c r="KHP1965" s="123"/>
      <c r="KHQ1965" s="123"/>
      <c r="KHR1965" s="123"/>
      <c r="KHS1965" s="123"/>
      <c r="KHT1965" s="123"/>
      <c r="KHU1965" s="123"/>
      <c r="KHV1965" s="123"/>
      <c r="KHW1965" s="123"/>
      <c r="KHX1965" s="123"/>
      <c r="KHY1965" s="123"/>
      <c r="KHZ1965" s="123"/>
      <c r="KIA1965" s="123"/>
      <c r="KIB1965" s="123"/>
      <c r="KIC1965" s="123"/>
      <c r="KID1965" s="123"/>
      <c r="KIE1965" s="123"/>
      <c r="KIF1965" s="123"/>
      <c r="KIG1965" s="123"/>
      <c r="KIH1965" s="123"/>
      <c r="KII1965" s="123"/>
      <c r="KIJ1965" s="123"/>
      <c r="KIK1965" s="123"/>
      <c r="KIL1965" s="123"/>
      <c r="KIM1965" s="123"/>
      <c r="KIN1965" s="123"/>
      <c r="KIO1965" s="123"/>
      <c r="KIP1965" s="123"/>
      <c r="KIQ1965" s="123"/>
      <c r="KIR1965" s="123"/>
      <c r="KIS1965" s="123"/>
      <c r="KIT1965" s="123"/>
      <c r="KIU1965" s="123"/>
      <c r="KIV1965" s="123"/>
      <c r="KIW1965" s="123"/>
      <c r="KIX1965" s="123"/>
      <c r="KIY1965" s="123"/>
      <c r="KIZ1965" s="123"/>
      <c r="KJA1965" s="123"/>
      <c r="KJB1965" s="123"/>
      <c r="KJC1965" s="123"/>
      <c r="KJD1965" s="123"/>
      <c r="KJE1965" s="123"/>
      <c r="KJF1965" s="123"/>
      <c r="KJG1965" s="123"/>
      <c r="KJH1965" s="123"/>
      <c r="KJI1965" s="123"/>
      <c r="KJJ1965" s="123"/>
      <c r="KJK1965" s="123"/>
      <c r="KJL1965" s="123"/>
      <c r="KJM1965" s="123"/>
      <c r="KJN1965" s="123"/>
      <c r="KJO1965" s="123"/>
      <c r="KJP1965" s="123"/>
      <c r="KJQ1965" s="123"/>
      <c r="KJR1965" s="123"/>
      <c r="KJS1965" s="123"/>
      <c r="KJT1965" s="123"/>
      <c r="KJU1965" s="123"/>
      <c r="KJV1965" s="123"/>
      <c r="KJW1965" s="123"/>
      <c r="KJX1965" s="123"/>
      <c r="KJY1965" s="123"/>
      <c r="KJZ1965" s="123"/>
      <c r="KKA1965" s="123"/>
      <c r="KKB1965" s="123"/>
      <c r="KKC1965" s="123"/>
      <c r="KKD1965" s="123"/>
      <c r="KKE1965" s="123"/>
      <c r="KKF1965" s="123"/>
      <c r="KKG1965" s="123"/>
      <c r="KKH1965" s="123"/>
      <c r="KKI1965" s="123"/>
      <c r="KKJ1965" s="123"/>
      <c r="KKK1965" s="123"/>
      <c r="KKL1965" s="123"/>
      <c r="KKM1965" s="123"/>
      <c r="KKN1965" s="123"/>
      <c r="KKO1965" s="123"/>
      <c r="KKP1965" s="123"/>
      <c r="KKQ1965" s="123"/>
      <c r="KKR1965" s="123"/>
      <c r="KKS1965" s="123"/>
      <c r="KKT1965" s="123"/>
      <c r="KKU1965" s="123"/>
      <c r="KKV1965" s="123"/>
      <c r="KKW1965" s="123"/>
      <c r="KKX1965" s="123"/>
      <c r="KKY1965" s="123"/>
      <c r="KKZ1965" s="123"/>
      <c r="KLA1965" s="123"/>
      <c r="KLB1965" s="123"/>
      <c r="KLC1965" s="123"/>
      <c r="KLD1965" s="123"/>
      <c r="KLE1965" s="123"/>
      <c r="KLF1965" s="123"/>
      <c r="KLG1965" s="123"/>
      <c r="KLH1965" s="123"/>
      <c r="KLI1965" s="123"/>
      <c r="KLJ1965" s="123"/>
      <c r="KLK1965" s="123"/>
      <c r="KLL1965" s="123"/>
      <c r="KLM1965" s="123"/>
      <c r="KLN1965" s="123"/>
      <c r="KLO1965" s="123"/>
      <c r="KLP1965" s="123"/>
      <c r="KLQ1965" s="123"/>
      <c r="KLR1965" s="123"/>
      <c r="KLS1965" s="123"/>
      <c r="KLT1965" s="123"/>
      <c r="KLU1965" s="123"/>
      <c r="KLV1965" s="123"/>
      <c r="KLW1965" s="123"/>
      <c r="KLX1965" s="123"/>
      <c r="KLY1965" s="123"/>
      <c r="KLZ1965" s="123"/>
      <c r="KMA1965" s="123"/>
      <c r="KMB1965" s="123"/>
      <c r="KMC1965" s="123"/>
      <c r="KMD1965" s="123"/>
      <c r="KME1965" s="123"/>
      <c r="KMF1965" s="123"/>
      <c r="KMG1965" s="123"/>
      <c r="KMH1965" s="123"/>
      <c r="KMI1965" s="123"/>
      <c r="KMJ1965" s="123"/>
      <c r="KMK1965" s="123"/>
      <c r="KML1965" s="123"/>
      <c r="KMM1965" s="123"/>
      <c r="KMN1965" s="123"/>
      <c r="KMO1965" s="123"/>
      <c r="KMP1965" s="123"/>
      <c r="KMQ1965" s="123"/>
      <c r="KMR1965" s="123"/>
      <c r="KMS1965" s="123"/>
      <c r="KMT1965" s="123"/>
      <c r="KMU1965" s="123"/>
      <c r="KMV1965" s="123"/>
      <c r="KMW1965" s="123"/>
      <c r="KMX1965" s="123"/>
      <c r="KMY1965" s="123"/>
      <c r="KMZ1965" s="123"/>
      <c r="KNA1965" s="123"/>
      <c r="KNB1965" s="123"/>
      <c r="KNC1965" s="123"/>
      <c r="KND1965" s="123"/>
      <c r="KNE1965" s="123"/>
      <c r="KNF1965" s="123"/>
      <c r="KNG1965" s="123"/>
      <c r="KNH1965" s="123"/>
      <c r="KNI1965" s="123"/>
      <c r="KNJ1965" s="123"/>
      <c r="KNK1965" s="123"/>
      <c r="KNL1965" s="123"/>
      <c r="KNM1965" s="123"/>
      <c r="KNN1965" s="123"/>
      <c r="KNO1965" s="123"/>
      <c r="KNP1965" s="123"/>
      <c r="KNQ1965" s="123"/>
      <c r="KNR1965" s="123"/>
      <c r="KNS1965" s="123"/>
      <c r="KNT1965" s="123"/>
      <c r="KNU1965" s="123"/>
      <c r="KNV1965" s="123"/>
      <c r="KNW1965" s="123"/>
      <c r="KNX1965" s="123"/>
      <c r="KNY1965" s="123"/>
      <c r="KNZ1965" s="123"/>
      <c r="KOA1965" s="123"/>
      <c r="KOB1965" s="123"/>
      <c r="KOC1965" s="123"/>
      <c r="KOD1965" s="123"/>
      <c r="KOE1965" s="123"/>
      <c r="KOF1965" s="123"/>
      <c r="KOG1965" s="123"/>
      <c r="KOH1965" s="123"/>
      <c r="KOI1965" s="123"/>
      <c r="KOJ1965" s="123"/>
      <c r="KOK1965" s="123"/>
      <c r="KOL1965" s="123"/>
      <c r="KOM1965" s="123"/>
      <c r="KON1965" s="123"/>
      <c r="KOO1965" s="123"/>
      <c r="KOP1965" s="123"/>
      <c r="KOQ1965" s="123"/>
      <c r="KOR1965" s="123"/>
      <c r="KOS1965" s="123"/>
      <c r="KOT1965" s="123"/>
      <c r="KOU1965" s="123"/>
      <c r="KOV1965" s="123"/>
      <c r="KOW1965" s="123"/>
      <c r="KOX1965" s="123"/>
      <c r="KOY1965" s="123"/>
      <c r="KOZ1965" s="123"/>
      <c r="KPA1965" s="123"/>
      <c r="KPB1965" s="123"/>
      <c r="KPC1965" s="123"/>
      <c r="KPD1965" s="123"/>
      <c r="KPE1965" s="123"/>
      <c r="KPF1965" s="123"/>
      <c r="KPG1965" s="123"/>
      <c r="KPH1965" s="123"/>
      <c r="KPI1965" s="123"/>
      <c r="KPJ1965" s="123"/>
      <c r="KPK1965" s="123"/>
      <c r="KPL1965" s="123"/>
      <c r="KPM1965" s="123"/>
      <c r="KPN1965" s="123"/>
      <c r="KPO1965" s="123"/>
      <c r="KPP1965" s="123"/>
      <c r="KPQ1965" s="123"/>
      <c r="KPR1965" s="123"/>
      <c r="KPS1965" s="123"/>
      <c r="KPT1965" s="123"/>
      <c r="KPU1965" s="123"/>
      <c r="KPV1965" s="123"/>
      <c r="KPW1965" s="123"/>
      <c r="KPX1965" s="123"/>
      <c r="KPY1965" s="123"/>
      <c r="KPZ1965" s="123"/>
      <c r="KQA1965" s="123"/>
      <c r="KQB1965" s="123"/>
      <c r="KQC1965" s="123"/>
      <c r="KQD1965" s="123"/>
      <c r="KQE1965" s="123"/>
      <c r="KQF1965" s="123"/>
      <c r="KQG1965" s="123"/>
      <c r="KQH1965" s="123"/>
      <c r="KQI1965" s="123"/>
      <c r="KQJ1965" s="123"/>
      <c r="KQK1965" s="123"/>
      <c r="KQL1965" s="123"/>
      <c r="KQM1965" s="123"/>
      <c r="KQN1965" s="123"/>
      <c r="KQO1965" s="123"/>
      <c r="KQP1965" s="123"/>
      <c r="KQQ1965" s="123"/>
      <c r="KQR1965" s="123"/>
      <c r="KQS1965" s="123"/>
      <c r="KQT1965" s="123"/>
      <c r="KQU1965" s="123"/>
      <c r="KQV1965" s="123"/>
      <c r="KQW1965" s="123"/>
      <c r="KQX1965" s="123"/>
      <c r="KQY1965" s="123"/>
      <c r="KQZ1965" s="123"/>
      <c r="KRA1965" s="123"/>
      <c r="KRB1965" s="123"/>
      <c r="KRC1965" s="123"/>
      <c r="KRD1965" s="123"/>
      <c r="KRE1965" s="123"/>
      <c r="KRF1965" s="123"/>
      <c r="KRG1965" s="123"/>
      <c r="KRH1965" s="123"/>
      <c r="KRI1965" s="123"/>
      <c r="KRJ1965" s="123"/>
      <c r="KRK1965" s="123"/>
      <c r="KRL1965" s="123"/>
      <c r="KRM1965" s="123"/>
      <c r="KRN1965" s="123"/>
      <c r="KRO1965" s="123"/>
      <c r="KRP1965" s="123"/>
      <c r="KRQ1965" s="123"/>
      <c r="KRR1965" s="123"/>
      <c r="KRS1965" s="123"/>
      <c r="KRT1965" s="123"/>
      <c r="KRU1965" s="123"/>
      <c r="KRV1965" s="123"/>
      <c r="KRW1965" s="123"/>
      <c r="KRX1965" s="123"/>
      <c r="KRY1965" s="123"/>
      <c r="KRZ1965" s="123"/>
      <c r="KSA1965" s="123"/>
      <c r="KSB1965" s="123"/>
      <c r="KSC1965" s="123"/>
      <c r="KSD1965" s="123"/>
      <c r="KSE1965" s="123"/>
      <c r="KSF1965" s="123"/>
      <c r="KSG1965" s="123"/>
      <c r="KSH1965" s="123"/>
      <c r="KSI1965" s="123"/>
      <c r="KSJ1965" s="123"/>
      <c r="KSK1965" s="123"/>
      <c r="KSL1965" s="123"/>
      <c r="KSM1965" s="123"/>
      <c r="KSN1965" s="123"/>
      <c r="KSO1965" s="123"/>
      <c r="KSP1965" s="123"/>
      <c r="KSQ1965" s="123"/>
      <c r="KSR1965" s="123"/>
      <c r="KSS1965" s="123"/>
      <c r="KST1965" s="123"/>
      <c r="KSU1965" s="123"/>
      <c r="KSV1965" s="123"/>
      <c r="KSW1965" s="123"/>
      <c r="KSX1965" s="123"/>
      <c r="KSY1965" s="123"/>
      <c r="KSZ1965" s="123"/>
      <c r="KTA1965" s="123"/>
      <c r="KTB1965" s="123"/>
      <c r="KTC1965" s="123"/>
      <c r="KTD1965" s="123"/>
      <c r="KTE1965" s="123"/>
      <c r="KTF1965" s="123"/>
      <c r="KTG1965" s="123"/>
      <c r="KTH1965" s="123"/>
      <c r="KTI1965" s="123"/>
      <c r="KTJ1965" s="123"/>
      <c r="KTK1965" s="123"/>
      <c r="KTL1965" s="123"/>
      <c r="KTM1965" s="123"/>
      <c r="KTN1965" s="123"/>
      <c r="KTO1965" s="123"/>
      <c r="KTP1965" s="123"/>
      <c r="KTQ1965" s="123"/>
      <c r="KTR1965" s="123"/>
      <c r="KTS1965" s="123"/>
      <c r="KTT1965" s="123"/>
      <c r="KTU1965" s="123"/>
      <c r="KTV1965" s="123"/>
      <c r="KTW1965" s="123"/>
      <c r="KTX1965" s="123"/>
      <c r="KTY1965" s="123"/>
      <c r="KTZ1965" s="123"/>
      <c r="KUA1965" s="123"/>
      <c r="KUB1965" s="123"/>
      <c r="KUC1965" s="123"/>
      <c r="KUD1965" s="123"/>
      <c r="KUE1965" s="123"/>
      <c r="KUF1965" s="123"/>
      <c r="KUG1965" s="123"/>
      <c r="KUH1965" s="123"/>
      <c r="KUI1965" s="123"/>
      <c r="KUJ1965" s="123"/>
      <c r="KUK1965" s="123"/>
      <c r="KUL1965" s="123"/>
      <c r="KUM1965" s="123"/>
      <c r="KUN1965" s="123"/>
      <c r="KUO1965" s="123"/>
      <c r="KUP1965" s="123"/>
      <c r="KUQ1965" s="123"/>
      <c r="KUR1965" s="123"/>
      <c r="KUS1965" s="123"/>
      <c r="KUT1965" s="123"/>
      <c r="KUU1965" s="123"/>
      <c r="KUV1965" s="123"/>
      <c r="KUW1965" s="123"/>
      <c r="KUX1965" s="123"/>
      <c r="KUY1965" s="123"/>
      <c r="KUZ1965" s="123"/>
      <c r="KVA1965" s="123"/>
      <c r="KVB1965" s="123"/>
      <c r="KVC1965" s="123"/>
      <c r="KVD1965" s="123"/>
      <c r="KVE1965" s="123"/>
      <c r="KVF1965" s="123"/>
      <c r="KVG1965" s="123"/>
      <c r="KVH1965" s="123"/>
      <c r="KVI1965" s="123"/>
      <c r="KVJ1965" s="123"/>
      <c r="KVK1965" s="123"/>
      <c r="KVL1965" s="123"/>
      <c r="KVM1965" s="123"/>
      <c r="KVN1965" s="123"/>
      <c r="KVO1965" s="123"/>
      <c r="KVP1965" s="123"/>
      <c r="KVQ1965" s="123"/>
      <c r="KVR1965" s="123"/>
      <c r="KVS1965" s="123"/>
      <c r="KVT1965" s="123"/>
      <c r="KVU1965" s="123"/>
      <c r="KVV1965" s="123"/>
      <c r="KVW1965" s="123"/>
      <c r="KVX1965" s="123"/>
      <c r="KVY1965" s="123"/>
      <c r="KVZ1965" s="123"/>
      <c r="KWA1965" s="123"/>
      <c r="KWB1965" s="123"/>
      <c r="KWC1965" s="123"/>
      <c r="KWD1965" s="123"/>
      <c r="KWE1965" s="123"/>
      <c r="KWF1965" s="123"/>
      <c r="KWG1965" s="123"/>
      <c r="KWH1965" s="123"/>
      <c r="KWI1965" s="123"/>
      <c r="KWJ1965" s="123"/>
      <c r="KWK1965" s="123"/>
      <c r="KWL1965" s="123"/>
      <c r="KWM1965" s="123"/>
      <c r="KWN1965" s="123"/>
      <c r="KWO1965" s="123"/>
      <c r="KWP1965" s="123"/>
      <c r="KWQ1965" s="123"/>
      <c r="KWR1965" s="123"/>
      <c r="KWS1965" s="123"/>
      <c r="KWT1965" s="123"/>
      <c r="KWU1965" s="123"/>
      <c r="KWV1965" s="123"/>
      <c r="KWW1965" s="123"/>
      <c r="KWX1965" s="123"/>
      <c r="KWY1965" s="123"/>
      <c r="KWZ1965" s="123"/>
      <c r="KXA1965" s="123"/>
      <c r="KXB1965" s="123"/>
      <c r="KXC1965" s="123"/>
      <c r="KXD1965" s="123"/>
      <c r="KXE1965" s="123"/>
      <c r="KXF1965" s="123"/>
      <c r="KXG1965" s="123"/>
      <c r="KXH1965" s="123"/>
      <c r="KXI1965" s="123"/>
      <c r="KXJ1965" s="123"/>
      <c r="KXK1965" s="123"/>
      <c r="KXL1965" s="123"/>
      <c r="KXM1965" s="123"/>
      <c r="KXN1965" s="123"/>
      <c r="KXO1965" s="123"/>
      <c r="KXP1965" s="123"/>
      <c r="KXQ1965" s="123"/>
      <c r="KXR1965" s="123"/>
      <c r="KXS1965" s="123"/>
      <c r="KXT1965" s="123"/>
      <c r="KXU1965" s="123"/>
      <c r="KXV1965" s="123"/>
      <c r="KXW1965" s="123"/>
      <c r="KXX1965" s="123"/>
      <c r="KXY1965" s="123"/>
      <c r="KXZ1965" s="123"/>
      <c r="KYA1965" s="123"/>
      <c r="KYB1965" s="123"/>
      <c r="KYC1965" s="123"/>
      <c r="KYD1965" s="123"/>
      <c r="KYE1965" s="123"/>
      <c r="KYF1965" s="123"/>
      <c r="KYG1965" s="123"/>
      <c r="KYH1965" s="123"/>
      <c r="KYI1965" s="123"/>
      <c r="KYJ1965" s="123"/>
      <c r="KYK1965" s="123"/>
      <c r="KYL1965" s="123"/>
      <c r="KYM1965" s="123"/>
      <c r="KYN1965" s="123"/>
      <c r="KYO1965" s="123"/>
      <c r="KYP1965" s="123"/>
      <c r="KYQ1965" s="123"/>
      <c r="KYR1965" s="123"/>
      <c r="KYS1965" s="123"/>
      <c r="KYT1965" s="123"/>
      <c r="KYU1965" s="123"/>
      <c r="KYV1965" s="123"/>
      <c r="KYW1965" s="123"/>
      <c r="KYX1965" s="123"/>
      <c r="KYY1965" s="123"/>
      <c r="KYZ1965" s="123"/>
      <c r="KZA1965" s="123"/>
      <c r="KZB1965" s="123"/>
      <c r="KZC1965" s="123"/>
      <c r="KZD1965" s="123"/>
      <c r="KZE1965" s="123"/>
      <c r="KZF1965" s="123"/>
      <c r="KZG1965" s="123"/>
      <c r="KZH1965" s="123"/>
      <c r="KZI1965" s="123"/>
      <c r="KZJ1965" s="123"/>
      <c r="KZK1965" s="123"/>
      <c r="KZL1965" s="123"/>
      <c r="KZM1965" s="123"/>
      <c r="KZN1965" s="123"/>
      <c r="KZO1965" s="123"/>
      <c r="KZP1965" s="123"/>
      <c r="KZQ1965" s="123"/>
      <c r="KZR1965" s="123"/>
      <c r="KZS1965" s="123"/>
      <c r="KZT1965" s="123"/>
      <c r="KZU1965" s="123"/>
      <c r="KZV1965" s="123"/>
      <c r="KZW1965" s="123"/>
      <c r="KZX1965" s="123"/>
      <c r="KZY1965" s="123"/>
      <c r="KZZ1965" s="123"/>
      <c r="LAA1965" s="123"/>
      <c r="LAB1965" s="123"/>
      <c r="LAC1965" s="123"/>
      <c r="LAD1965" s="123"/>
      <c r="LAE1965" s="123"/>
      <c r="LAF1965" s="123"/>
      <c r="LAG1965" s="123"/>
      <c r="LAH1965" s="123"/>
      <c r="LAI1965" s="123"/>
      <c r="LAJ1965" s="123"/>
      <c r="LAK1965" s="123"/>
      <c r="LAL1965" s="123"/>
      <c r="LAM1965" s="123"/>
      <c r="LAN1965" s="123"/>
      <c r="LAO1965" s="123"/>
      <c r="LAP1965" s="123"/>
      <c r="LAQ1965" s="123"/>
      <c r="LAR1965" s="123"/>
      <c r="LAS1965" s="123"/>
      <c r="LAT1965" s="123"/>
      <c r="LAU1965" s="123"/>
      <c r="LAV1965" s="123"/>
      <c r="LAW1965" s="123"/>
      <c r="LAX1965" s="123"/>
      <c r="LAY1965" s="123"/>
      <c r="LAZ1965" s="123"/>
      <c r="LBA1965" s="123"/>
      <c r="LBB1965" s="123"/>
      <c r="LBC1965" s="123"/>
      <c r="LBD1965" s="123"/>
      <c r="LBE1965" s="123"/>
      <c r="LBF1965" s="123"/>
      <c r="LBG1965" s="123"/>
      <c r="LBH1965" s="123"/>
      <c r="LBI1965" s="123"/>
      <c r="LBJ1965" s="123"/>
      <c r="LBK1965" s="123"/>
      <c r="LBL1965" s="123"/>
      <c r="LBM1965" s="123"/>
      <c r="LBN1965" s="123"/>
      <c r="LBO1965" s="123"/>
      <c r="LBP1965" s="123"/>
      <c r="LBQ1965" s="123"/>
      <c r="LBR1965" s="123"/>
      <c r="LBS1965" s="123"/>
      <c r="LBT1965" s="123"/>
      <c r="LBU1965" s="123"/>
      <c r="LBV1965" s="123"/>
      <c r="LBW1965" s="123"/>
      <c r="LBX1965" s="123"/>
      <c r="LBY1965" s="123"/>
      <c r="LBZ1965" s="123"/>
      <c r="LCA1965" s="123"/>
      <c r="LCB1965" s="123"/>
      <c r="LCC1965" s="123"/>
      <c r="LCD1965" s="123"/>
      <c r="LCE1965" s="123"/>
      <c r="LCF1965" s="123"/>
      <c r="LCG1965" s="123"/>
      <c r="LCH1965" s="123"/>
      <c r="LCI1965" s="123"/>
      <c r="LCJ1965" s="123"/>
      <c r="LCK1965" s="123"/>
      <c r="LCL1965" s="123"/>
      <c r="LCM1965" s="123"/>
      <c r="LCN1965" s="123"/>
      <c r="LCO1965" s="123"/>
      <c r="LCP1965" s="123"/>
      <c r="LCQ1965" s="123"/>
      <c r="LCR1965" s="123"/>
      <c r="LCS1965" s="123"/>
      <c r="LCT1965" s="123"/>
      <c r="LCU1965" s="123"/>
      <c r="LCV1965" s="123"/>
      <c r="LCW1965" s="123"/>
      <c r="LCX1965" s="123"/>
      <c r="LCY1965" s="123"/>
      <c r="LCZ1965" s="123"/>
      <c r="LDA1965" s="123"/>
      <c r="LDB1965" s="123"/>
      <c r="LDC1965" s="123"/>
      <c r="LDD1965" s="123"/>
      <c r="LDE1965" s="123"/>
      <c r="LDF1965" s="123"/>
      <c r="LDG1965" s="123"/>
      <c r="LDH1965" s="123"/>
      <c r="LDI1965" s="123"/>
      <c r="LDJ1965" s="123"/>
      <c r="LDK1965" s="123"/>
      <c r="LDL1965" s="123"/>
      <c r="LDM1965" s="123"/>
      <c r="LDN1965" s="123"/>
      <c r="LDO1965" s="123"/>
      <c r="LDP1965" s="123"/>
      <c r="LDQ1965" s="123"/>
      <c r="LDR1965" s="123"/>
      <c r="LDS1965" s="123"/>
      <c r="LDT1965" s="123"/>
      <c r="LDU1965" s="123"/>
      <c r="LDV1965" s="123"/>
      <c r="LDW1965" s="123"/>
      <c r="LDX1965" s="123"/>
      <c r="LDY1965" s="123"/>
      <c r="LDZ1965" s="123"/>
      <c r="LEA1965" s="123"/>
      <c r="LEB1965" s="123"/>
      <c r="LEC1965" s="123"/>
      <c r="LED1965" s="123"/>
      <c r="LEE1965" s="123"/>
      <c r="LEF1965" s="123"/>
      <c r="LEG1965" s="123"/>
      <c r="LEH1965" s="123"/>
      <c r="LEI1965" s="123"/>
      <c r="LEJ1965" s="123"/>
      <c r="LEK1965" s="123"/>
      <c r="LEL1965" s="123"/>
      <c r="LEM1965" s="123"/>
      <c r="LEN1965" s="123"/>
      <c r="LEO1965" s="123"/>
      <c r="LEP1965" s="123"/>
      <c r="LEQ1965" s="123"/>
      <c r="LER1965" s="123"/>
      <c r="LES1965" s="123"/>
      <c r="LET1965" s="123"/>
      <c r="LEU1965" s="123"/>
      <c r="LEV1965" s="123"/>
      <c r="LEW1965" s="123"/>
      <c r="LEX1965" s="123"/>
      <c r="LEY1965" s="123"/>
      <c r="LEZ1965" s="123"/>
      <c r="LFA1965" s="123"/>
      <c r="LFB1965" s="123"/>
      <c r="LFC1965" s="123"/>
      <c r="LFD1965" s="123"/>
      <c r="LFE1965" s="123"/>
      <c r="LFF1965" s="123"/>
      <c r="LFG1965" s="123"/>
      <c r="LFH1965" s="123"/>
      <c r="LFI1965" s="123"/>
      <c r="LFJ1965" s="123"/>
      <c r="LFK1965" s="123"/>
      <c r="LFL1965" s="123"/>
      <c r="LFM1965" s="123"/>
      <c r="LFN1965" s="123"/>
      <c r="LFO1965" s="123"/>
      <c r="LFP1965" s="123"/>
      <c r="LFQ1965" s="123"/>
      <c r="LFR1965" s="123"/>
      <c r="LFS1965" s="123"/>
      <c r="LFT1965" s="123"/>
      <c r="LFU1965" s="123"/>
      <c r="LFV1965" s="123"/>
      <c r="LFW1965" s="123"/>
      <c r="LFX1965" s="123"/>
      <c r="LFY1965" s="123"/>
      <c r="LFZ1965" s="123"/>
      <c r="LGA1965" s="123"/>
      <c r="LGB1965" s="123"/>
      <c r="LGC1965" s="123"/>
      <c r="LGD1965" s="123"/>
      <c r="LGE1965" s="123"/>
      <c r="LGF1965" s="123"/>
      <c r="LGG1965" s="123"/>
      <c r="LGH1965" s="123"/>
      <c r="LGI1965" s="123"/>
      <c r="LGJ1965" s="123"/>
      <c r="LGK1965" s="123"/>
      <c r="LGL1965" s="123"/>
      <c r="LGM1965" s="123"/>
      <c r="LGN1965" s="123"/>
      <c r="LGO1965" s="123"/>
      <c r="LGP1965" s="123"/>
      <c r="LGQ1965" s="123"/>
      <c r="LGR1965" s="123"/>
      <c r="LGS1965" s="123"/>
      <c r="LGT1965" s="123"/>
      <c r="LGU1965" s="123"/>
      <c r="LGV1965" s="123"/>
      <c r="LGW1965" s="123"/>
      <c r="LGX1965" s="123"/>
      <c r="LGY1965" s="123"/>
      <c r="LGZ1965" s="123"/>
      <c r="LHA1965" s="123"/>
      <c r="LHB1965" s="123"/>
      <c r="LHC1965" s="123"/>
      <c r="LHD1965" s="123"/>
      <c r="LHE1965" s="123"/>
      <c r="LHF1965" s="123"/>
      <c r="LHG1965" s="123"/>
      <c r="LHH1965" s="123"/>
      <c r="LHI1965" s="123"/>
      <c r="LHJ1965" s="123"/>
      <c r="LHK1965" s="123"/>
      <c r="LHL1965" s="123"/>
      <c r="LHM1965" s="123"/>
      <c r="LHN1965" s="123"/>
      <c r="LHO1965" s="123"/>
      <c r="LHP1965" s="123"/>
      <c r="LHQ1965" s="123"/>
      <c r="LHR1965" s="123"/>
      <c r="LHS1965" s="123"/>
      <c r="LHT1965" s="123"/>
      <c r="LHU1965" s="123"/>
      <c r="LHV1965" s="123"/>
      <c r="LHW1965" s="123"/>
      <c r="LHX1965" s="123"/>
      <c r="LHY1965" s="123"/>
      <c r="LHZ1965" s="123"/>
      <c r="LIA1965" s="123"/>
      <c r="LIB1965" s="123"/>
      <c r="LIC1965" s="123"/>
      <c r="LID1965" s="123"/>
      <c r="LIE1965" s="123"/>
      <c r="LIF1965" s="123"/>
      <c r="LIG1965" s="123"/>
      <c r="LIH1965" s="123"/>
      <c r="LII1965" s="123"/>
      <c r="LIJ1965" s="123"/>
      <c r="LIK1965" s="123"/>
      <c r="LIL1965" s="123"/>
      <c r="LIM1965" s="123"/>
      <c r="LIN1965" s="123"/>
      <c r="LIO1965" s="123"/>
      <c r="LIP1965" s="123"/>
      <c r="LIQ1965" s="123"/>
      <c r="LIR1965" s="123"/>
      <c r="LIS1965" s="123"/>
      <c r="LIT1965" s="123"/>
      <c r="LIU1965" s="123"/>
      <c r="LIV1965" s="123"/>
      <c r="LIW1965" s="123"/>
      <c r="LIX1965" s="123"/>
      <c r="LIY1965" s="123"/>
      <c r="LIZ1965" s="123"/>
      <c r="LJA1965" s="123"/>
      <c r="LJB1965" s="123"/>
      <c r="LJC1965" s="123"/>
      <c r="LJD1965" s="123"/>
      <c r="LJE1965" s="123"/>
      <c r="LJF1965" s="123"/>
      <c r="LJG1965" s="123"/>
      <c r="LJH1965" s="123"/>
      <c r="LJI1965" s="123"/>
      <c r="LJJ1965" s="123"/>
      <c r="LJK1965" s="123"/>
      <c r="LJL1965" s="123"/>
      <c r="LJM1965" s="123"/>
      <c r="LJN1965" s="123"/>
      <c r="LJO1965" s="123"/>
      <c r="LJP1965" s="123"/>
      <c r="LJQ1965" s="123"/>
      <c r="LJR1965" s="123"/>
      <c r="LJS1965" s="123"/>
      <c r="LJT1965" s="123"/>
      <c r="LJU1965" s="123"/>
      <c r="LJV1965" s="123"/>
      <c r="LJW1965" s="123"/>
      <c r="LJX1965" s="123"/>
      <c r="LJY1965" s="123"/>
      <c r="LJZ1965" s="123"/>
      <c r="LKA1965" s="123"/>
      <c r="LKB1965" s="123"/>
      <c r="LKC1965" s="123"/>
      <c r="LKD1965" s="123"/>
      <c r="LKE1965" s="123"/>
      <c r="LKF1965" s="123"/>
      <c r="LKG1965" s="123"/>
      <c r="LKH1965" s="123"/>
      <c r="LKI1965" s="123"/>
      <c r="LKJ1965" s="123"/>
      <c r="LKK1965" s="123"/>
      <c r="LKL1965" s="123"/>
      <c r="LKM1965" s="123"/>
      <c r="LKN1965" s="123"/>
      <c r="LKO1965" s="123"/>
      <c r="LKP1965" s="123"/>
      <c r="LKQ1965" s="123"/>
      <c r="LKR1965" s="123"/>
      <c r="LKS1965" s="123"/>
      <c r="LKT1965" s="123"/>
      <c r="LKU1965" s="123"/>
      <c r="LKV1965" s="123"/>
      <c r="LKW1965" s="123"/>
      <c r="LKX1965" s="123"/>
      <c r="LKY1965" s="123"/>
      <c r="LKZ1965" s="123"/>
      <c r="LLA1965" s="123"/>
      <c r="LLB1965" s="123"/>
      <c r="LLC1965" s="123"/>
      <c r="LLD1965" s="123"/>
      <c r="LLE1965" s="123"/>
      <c r="LLF1965" s="123"/>
      <c r="LLG1965" s="123"/>
      <c r="LLH1965" s="123"/>
      <c r="LLI1965" s="123"/>
      <c r="LLJ1965" s="123"/>
      <c r="LLK1965" s="123"/>
      <c r="LLL1965" s="123"/>
      <c r="LLM1965" s="123"/>
      <c r="LLN1965" s="123"/>
      <c r="LLO1965" s="123"/>
      <c r="LLP1965" s="123"/>
      <c r="LLQ1965" s="123"/>
      <c r="LLR1965" s="123"/>
      <c r="LLS1965" s="123"/>
      <c r="LLT1965" s="123"/>
      <c r="LLU1965" s="123"/>
      <c r="LLV1965" s="123"/>
      <c r="LLW1965" s="123"/>
      <c r="LLX1965" s="123"/>
      <c r="LLY1965" s="123"/>
      <c r="LLZ1965" s="123"/>
      <c r="LMA1965" s="123"/>
      <c r="LMB1965" s="123"/>
      <c r="LMC1965" s="123"/>
      <c r="LMD1965" s="123"/>
      <c r="LME1965" s="123"/>
      <c r="LMF1965" s="123"/>
      <c r="LMG1965" s="123"/>
      <c r="LMH1965" s="123"/>
      <c r="LMI1965" s="123"/>
      <c r="LMJ1965" s="123"/>
      <c r="LMK1965" s="123"/>
      <c r="LML1965" s="123"/>
      <c r="LMM1965" s="123"/>
      <c r="LMN1965" s="123"/>
      <c r="LMO1965" s="123"/>
      <c r="LMP1965" s="123"/>
      <c r="LMQ1965" s="123"/>
      <c r="LMR1965" s="123"/>
      <c r="LMS1965" s="123"/>
      <c r="LMT1965" s="123"/>
      <c r="LMU1965" s="123"/>
      <c r="LMV1965" s="123"/>
      <c r="LMW1965" s="123"/>
      <c r="LMX1965" s="123"/>
      <c r="LMY1965" s="123"/>
      <c r="LMZ1965" s="123"/>
      <c r="LNA1965" s="123"/>
      <c r="LNB1965" s="123"/>
      <c r="LNC1965" s="123"/>
      <c r="LND1965" s="123"/>
      <c r="LNE1965" s="123"/>
      <c r="LNF1965" s="123"/>
      <c r="LNG1965" s="123"/>
      <c r="LNH1965" s="123"/>
      <c r="LNI1965" s="123"/>
      <c r="LNJ1965" s="123"/>
      <c r="LNK1965" s="123"/>
      <c r="LNL1965" s="123"/>
      <c r="LNM1965" s="123"/>
      <c r="LNN1965" s="123"/>
      <c r="LNO1965" s="123"/>
      <c r="LNP1965" s="123"/>
      <c r="LNQ1965" s="123"/>
      <c r="LNR1965" s="123"/>
      <c r="LNS1965" s="123"/>
      <c r="LNT1965" s="123"/>
      <c r="LNU1965" s="123"/>
      <c r="LNV1965" s="123"/>
      <c r="LNW1965" s="123"/>
      <c r="LNX1965" s="123"/>
      <c r="LNY1965" s="123"/>
      <c r="LNZ1965" s="123"/>
      <c r="LOA1965" s="123"/>
      <c r="LOB1965" s="123"/>
      <c r="LOC1965" s="123"/>
      <c r="LOD1965" s="123"/>
      <c r="LOE1965" s="123"/>
      <c r="LOF1965" s="123"/>
      <c r="LOG1965" s="123"/>
      <c r="LOH1965" s="123"/>
      <c r="LOI1965" s="123"/>
      <c r="LOJ1965" s="123"/>
      <c r="LOK1965" s="123"/>
      <c r="LOL1965" s="123"/>
      <c r="LOM1965" s="123"/>
      <c r="LON1965" s="123"/>
      <c r="LOO1965" s="123"/>
      <c r="LOP1965" s="123"/>
      <c r="LOQ1965" s="123"/>
      <c r="LOR1965" s="123"/>
      <c r="LOS1965" s="123"/>
      <c r="LOT1965" s="123"/>
      <c r="LOU1965" s="123"/>
      <c r="LOV1965" s="123"/>
      <c r="LOW1965" s="123"/>
      <c r="LOX1965" s="123"/>
      <c r="LOY1965" s="123"/>
      <c r="LOZ1965" s="123"/>
      <c r="LPA1965" s="123"/>
      <c r="LPB1965" s="123"/>
      <c r="LPC1965" s="123"/>
      <c r="LPD1965" s="123"/>
      <c r="LPE1965" s="123"/>
      <c r="LPF1965" s="123"/>
      <c r="LPG1965" s="123"/>
      <c r="LPH1965" s="123"/>
      <c r="LPI1965" s="123"/>
      <c r="LPJ1965" s="123"/>
      <c r="LPK1965" s="123"/>
      <c r="LPL1965" s="123"/>
      <c r="LPM1965" s="123"/>
      <c r="LPN1965" s="123"/>
      <c r="LPO1965" s="123"/>
      <c r="LPP1965" s="123"/>
      <c r="LPQ1965" s="123"/>
      <c r="LPR1965" s="123"/>
      <c r="LPS1965" s="123"/>
      <c r="LPT1965" s="123"/>
      <c r="LPU1965" s="123"/>
      <c r="LPV1965" s="123"/>
      <c r="LPW1965" s="123"/>
      <c r="LPX1965" s="123"/>
      <c r="LPY1965" s="123"/>
      <c r="LPZ1965" s="123"/>
      <c r="LQA1965" s="123"/>
      <c r="LQB1965" s="123"/>
      <c r="LQC1965" s="123"/>
      <c r="LQD1965" s="123"/>
      <c r="LQE1965" s="123"/>
      <c r="LQF1965" s="123"/>
      <c r="LQG1965" s="123"/>
      <c r="LQH1965" s="123"/>
      <c r="LQI1965" s="123"/>
      <c r="LQJ1965" s="123"/>
      <c r="LQK1965" s="123"/>
      <c r="LQL1965" s="123"/>
      <c r="LQM1965" s="123"/>
      <c r="LQN1965" s="123"/>
      <c r="LQO1965" s="123"/>
      <c r="LQP1965" s="123"/>
      <c r="LQQ1965" s="123"/>
      <c r="LQR1965" s="123"/>
      <c r="LQS1965" s="123"/>
      <c r="LQT1965" s="123"/>
      <c r="LQU1965" s="123"/>
      <c r="LQV1965" s="123"/>
      <c r="LQW1965" s="123"/>
      <c r="LQX1965" s="123"/>
      <c r="LQY1965" s="123"/>
      <c r="LQZ1965" s="123"/>
      <c r="LRA1965" s="123"/>
      <c r="LRB1965" s="123"/>
      <c r="LRC1965" s="123"/>
      <c r="LRD1965" s="123"/>
      <c r="LRE1965" s="123"/>
      <c r="LRF1965" s="123"/>
      <c r="LRG1965" s="123"/>
      <c r="LRH1965" s="123"/>
      <c r="LRI1965" s="123"/>
      <c r="LRJ1965" s="123"/>
      <c r="LRK1965" s="123"/>
      <c r="LRL1965" s="123"/>
      <c r="LRM1965" s="123"/>
      <c r="LRN1965" s="123"/>
      <c r="LRO1965" s="123"/>
      <c r="LRP1965" s="123"/>
      <c r="LRQ1965" s="123"/>
      <c r="LRR1965" s="123"/>
      <c r="LRS1965" s="123"/>
      <c r="LRT1965" s="123"/>
      <c r="LRU1965" s="123"/>
      <c r="LRV1965" s="123"/>
      <c r="LRW1965" s="123"/>
      <c r="LRX1965" s="123"/>
      <c r="LRY1965" s="123"/>
      <c r="LRZ1965" s="123"/>
      <c r="LSA1965" s="123"/>
      <c r="LSB1965" s="123"/>
      <c r="LSC1965" s="123"/>
      <c r="LSD1965" s="123"/>
      <c r="LSE1965" s="123"/>
      <c r="LSF1965" s="123"/>
      <c r="LSG1965" s="123"/>
      <c r="LSH1965" s="123"/>
      <c r="LSI1965" s="123"/>
      <c r="LSJ1965" s="123"/>
      <c r="LSK1965" s="123"/>
      <c r="LSL1965" s="123"/>
      <c r="LSM1965" s="123"/>
      <c r="LSN1965" s="123"/>
      <c r="LSO1965" s="123"/>
      <c r="LSP1965" s="123"/>
      <c r="LSQ1965" s="123"/>
      <c r="LSR1965" s="123"/>
      <c r="LSS1965" s="123"/>
      <c r="LST1965" s="123"/>
      <c r="LSU1965" s="123"/>
      <c r="LSV1965" s="123"/>
      <c r="LSW1965" s="123"/>
      <c r="LSX1965" s="123"/>
      <c r="LSY1965" s="123"/>
      <c r="LSZ1965" s="123"/>
      <c r="LTA1965" s="123"/>
      <c r="LTB1965" s="123"/>
      <c r="LTC1965" s="123"/>
      <c r="LTD1965" s="123"/>
      <c r="LTE1965" s="123"/>
      <c r="LTF1965" s="123"/>
      <c r="LTG1965" s="123"/>
      <c r="LTH1965" s="123"/>
      <c r="LTI1965" s="123"/>
      <c r="LTJ1965" s="123"/>
      <c r="LTK1965" s="123"/>
      <c r="LTL1965" s="123"/>
      <c r="LTM1965" s="123"/>
      <c r="LTN1965" s="123"/>
      <c r="LTO1965" s="123"/>
      <c r="LTP1965" s="123"/>
      <c r="LTQ1965" s="123"/>
      <c r="LTR1965" s="123"/>
      <c r="LTS1965" s="123"/>
      <c r="LTT1965" s="123"/>
      <c r="LTU1965" s="123"/>
      <c r="LTV1965" s="123"/>
      <c r="LTW1965" s="123"/>
      <c r="LTX1965" s="123"/>
      <c r="LTY1965" s="123"/>
      <c r="LTZ1965" s="123"/>
      <c r="LUA1965" s="123"/>
      <c r="LUB1965" s="123"/>
      <c r="LUC1965" s="123"/>
      <c r="LUD1965" s="123"/>
      <c r="LUE1965" s="123"/>
      <c r="LUF1965" s="123"/>
      <c r="LUG1965" s="123"/>
      <c r="LUH1965" s="123"/>
      <c r="LUI1965" s="123"/>
      <c r="LUJ1965" s="123"/>
      <c r="LUK1965" s="123"/>
      <c r="LUL1965" s="123"/>
      <c r="LUM1965" s="123"/>
      <c r="LUN1965" s="123"/>
      <c r="LUO1965" s="123"/>
      <c r="LUP1965" s="123"/>
      <c r="LUQ1965" s="123"/>
      <c r="LUR1965" s="123"/>
      <c r="LUS1965" s="123"/>
      <c r="LUT1965" s="123"/>
      <c r="LUU1965" s="123"/>
      <c r="LUV1965" s="123"/>
      <c r="LUW1965" s="123"/>
      <c r="LUX1965" s="123"/>
      <c r="LUY1965" s="123"/>
      <c r="LUZ1965" s="123"/>
      <c r="LVA1965" s="123"/>
      <c r="LVB1965" s="123"/>
      <c r="LVC1965" s="123"/>
      <c r="LVD1965" s="123"/>
      <c r="LVE1965" s="123"/>
      <c r="LVF1965" s="123"/>
      <c r="LVG1965" s="123"/>
      <c r="LVH1965" s="123"/>
      <c r="LVI1965" s="123"/>
      <c r="LVJ1965" s="123"/>
      <c r="LVK1965" s="123"/>
      <c r="LVL1965" s="123"/>
      <c r="LVM1965" s="123"/>
      <c r="LVN1965" s="123"/>
      <c r="LVO1965" s="123"/>
      <c r="LVP1965" s="123"/>
      <c r="LVQ1965" s="123"/>
      <c r="LVR1965" s="123"/>
      <c r="LVS1965" s="123"/>
      <c r="LVT1965" s="123"/>
      <c r="LVU1965" s="123"/>
      <c r="LVV1965" s="123"/>
      <c r="LVW1965" s="123"/>
      <c r="LVX1965" s="123"/>
      <c r="LVY1965" s="123"/>
      <c r="LVZ1965" s="123"/>
      <c r="LWA1965" s="123"/>
      <c r="LWB1965" s="123"/>
      <c r="LWC1965" s="123"/>
      <c r="LWD1965" s="123"/>
      <c r="LWE1965" s="123"/>
      <c r="LWF1965" s="123"/>
      <c r="LWG1965" s="123"/>
      <c r="LWH1965" s="123"/>
      <c r="LWI1965" s="123"/>
      <c r="LWJ1965" s="123"/>
      <c r="LWK1965" s="123"/>
      <c r="LWL1965" s="123"/>
      <c r="LWM1965" s="123"/>
      <c r="LWN1965" s="123"/>
      <c r="LWO1965" s="123"/>
      <c r="LWP1965" s="123"/>
      <c r="LWQ1965" s="123"/>
      <c r="LWR1965" s="123"/>
      <c r="LWS1965" s="123"/>
      <c r="LWT1965" s="123"/>
      <c r="LWU1965" s="123"/>
      <c r="LWV1965" s="123"/>
      <c r="LWW1965" s="123"/>
      <c r="LWX1965" s="123"/>
      <c r="LWY1965" s="123"/>
      <c r="LWZ1965" s="123"/>
      <c r="LXA1965" s="123"/>
      <c r="LXB1965" s="123"/>
      <c r="LXC1965" s="123"/>
      <c r="LXD1965" s="123"/>
      <c r="LXE1965" s="123"/>
      <c r="LXF1965" s="123"/>
      <c r="LXG1965" s="123"/>
      <c r="LXH1965" s="123"/>
      <c r="LXI1965" s="123"/>
      <c r="LXJ1965" s="123"/>
      <c r="LXK1965" s="123"/>
      <c r="LXL1965" s="123"/>
      <c r="LXM1965" s="123"/>
      <c r="LXN1965" s="123"/>
      <c r="LXO1965" s="123"/>
      <c r="LXP1965" s="123"/>
      <c r="LXQ1965" s="123"/>
      <c r="LXR1965" s="123"/>
      <c r="LXS1965" s="123"/>
      <c r="LXT1965" s="123"/>
      <c r="LXU1965" s="123"/>
      <c r="LXV1965" s="123"/>
      <c r="LXW1965" s="123"/>
      <c r="LXX1965" s="123"/>
      <c r="LXY1965" s="123"/>
      <c r="LXZ1965" s="123"/>
      <c r="LYA1965" s="123"/>
      <c r="LYB1965" s="123"/>
      <c r="LYC1965" s="123"/>
      <c r="LYD1965" s="123"/>
      <c r="LYE1965" s="123"/>
      <c r="LYF1965" s="123"/>
      <c r="LYG1965" s="123"/>
      <c r="LYH1965" s="123"/>
      <c r="LYI1965" s="123"/>
      <c r="LYJ1965" s="123"/>
      <c r="LYK1965" s="123"/>
      <c r="LYL1965" s="123"/>
      <c r="LYM1965" s="123"/>
      <c r="LYN1965" s="123"/>
      <c r="LYO1965" s="123"/>
      <c r="LYP1965" s="123"/>
      <c r="LYQ1965" s="123"/>
      <c r="LYR1965" s="123"/>
      <c r="LYS1965" s="123"/>
      <c r="LYT1965" s="123"/>
      <c r="LYU1965" s="123"/>
      <c r="LYV1965" s="123"/>
      <c r="LYW1965" s="123"/>
      <c r="LYX1965" s="123"/>
      <c r="LYY1965" s="123"/>
      <c r="LYZ1965" s="123"/>
      <c r="LZA1965" s="123"/>
      <c r="LZB1965" s="123"/>
      <c r="LZC1965" s="123"/>
      <c r="LZD1965" s="123"/>
      <c r="LZE1965" s="123"/>
      <c r="LZF1965" s="123"/>
      <c r="LZG1965" s="123"/>
      <c r="LZH1965" s="123"/>
      <c r="LZI1965" s="123"/>
      <c r="LZJ1965" s="123"/>
      <c r="LZK1965" s="123"/>
      <c r="LZL1965" s="123"/>
      <c r="LZM1965" s="123"/>
      <c r="LZN1965" s="123"/>
      <c r="LZO1965" s="123"/>
      <c r="LZP1965" s="123"/>
      <c r="LZQ1965" s="123"/>
      <c r="LZR1965" s="123"/>
      <c r="LZS1965" s="123"/>
      <c r="LZT1965" s="123"/>
      <c r="LZU1965" s="123"/>
      <c r="LZV1965" s="123"/>
      <c r="LZW1965" s="123"/>
      <c r="LZX1965" s="123"/>
      <c r="LZY1965" s="123"/>
      <c r="LZZ1965" s="123"/>
      <c r="MAA1965" s="123"/>
      <c r="MAB1965" s="123"/>
      <c r="MAC1965" s="123"/>
      <c r="MAD1965" s="123"/>
      <c r="MAE1965" s="123"/>
      <c r="MAF1965" s="123"/>
      <c r="MAG1965" s="123"/>
      <c r="MAH1965" s="123"/>
      <c r="MAI1965" s="123"/>
      <c r="MAJ1965" s="123"/>
      <c r="MAK1965" s="123"/>
      <c r="MAL1965" s="123"/>
      <c r="MAM1965" s="123"/>
      <c r="MAN1965" s="123"/>
      <c r="MAO1965" s="123"/>
      <c r="MAP1965" s="123"/>
      <c r="MAQ1965" s="123"/>
      <c r="MAR1965" s="123"/>
      <c r="MAS1965" s="123"/>
      <c r="MAT1965" s="123"/>
      <c r="MAU1965" s="123"/>
      <c r="MAV1965" s="123"/>
      <c r="MAW1965" s="123"/>
      <c r="MAX1965" s="123"/>
      <c r="MAY1965" s="123"/>
      <c r="MAZ1965" s="123"/>
      <c r="MBA1965" s="123"/>
      <c r="MBB1965" s="123"/>
      <c r="MBC1965" s="123"/>
      <c r="MBD1965" s="123"/>
      <c r="MBE1965" s="123"/>
      <c r="MBF1965" s="123"/>
      <c r="MBG1965" s="123"/>
      <c r="MBH1965" s="123"/>
      <c r="MBI1965" s="123"/>
      <c r="MBJ1965" s="123"/>
      <c r="MBK1965" s="123"/>
      <c r="MBL1965" s="123"/>
      <c r="MBM1965" s="123"/>
      <c r="MBN1965" s="123"/>
      <c r="MBO1965" s="123"/>
      <c r="MBP1965" s="123"/>
      <c r="MBQ1965" s="123"/>
      <c r="MBR1965" s="123"/>
      <c r="MBS1965" s="123"/>
      <c r="MBT1965" s="123"/>
      <c r="MBU1965" s="123"/>
      <c r="MBV1965" s="123"/>
      <c r="MBW1965" s="123"/>
      <c r="MBX1965" s="123"/>
      <c r="MBY1965" s="123"/>
      <c r="MBZ1965" s="123"/>
      <c r="MCA1965" s="123"/>
      <c r="MCB1965" s="123"/>
      <c r="MCC1965" s="123"/>
      <c r="MCD1965" s="123"/>
      <c r="MCE1965" s="123"/>
      <c r="MCF1965" s="123"/>
      <c r="MCG1965" s="123"/>
      <c r="MCH1965" s="123"/>
      <c r="MCI1965" s="123"/>
      <c r="MCJ1965" s="123"/>
      <c r="MCK1965" s="123"/>
      <c r="MCL1965" s="123"/>
      <c r="MCM1965" s="123"/>
      <c r="MCN1965" s="123"/>
      <c r="MCO1965" s="123"/>
      <c r="MCP1965" s="123"/>
      <c r="MCQ1965" s="123"/>
      <c r="MCR1965" s="123"/>
      <c r="MCS1965" s="123"/>
      <c r="MCT1965" s="123"/>
      <c r="MCU1965" s="123"/>
      <c r="MCV1965" s="123"/>
      <c r="MCW1965" s="123"/>
      <c r="MCX1965" s="123"/>
      <c r="MCY1965" s="123"/>
      <c r="MCZ1965" s="123"/>
      <c r="MDA1965" s="123"/>
      <c r="MDB1965" s="123"/>
      <c r="MDC1965" s="123"/>
      <c r="MDD1965" s="123"/>
      <c r="MDE1965" s="123"/>
      <c r="MDF1965" s="123"/>
      <c r="MDG1965" s="123"/>
      <c r="MDH1965" s="123"/>
      <c r="MDI1965" s="123"/>
      <c r="MDJ1965" s="123"/>
      <c r="MDK1965" s="123"/>
      <c r="MDL1965" s="123"/>
      <c r="MDM1965" s="123"/>
      <c r="MDN1965" s="123"/>
      <c r="MDO1965" s="123"/>
      <c r="MDP1965" s="123"/>
      <c r="MDQ1965" s="123"/>
      <c r="MDR1965" s="123"/>
      <c r="MDS1965" s="123"/>
      <c r="MDT1965" s="123"/>
      <c r="MDU1965" s="123"/>
      <c r="MDV1965" s="123"/>
      <c r="MDW1965" s="123"/>
      <c r="MDX1965" s="123"/>
      <c r="MDY1965" s="123"/>
      <c r="MDZ1965" s="123"/>
      <c r="MEA1965" s="123"/>
      <c r="MEB1965" s="123"/>
      <c r="MEC1965" s="123"/>
      <c r="MED1965" s="123"/>
      <c r="MEE1965" s="123"/>
      <c r="MEF1965" s="123"/>
      <c r="MEG1965" s="123"/>
      <c r="MEH1965" s="123"/>
      <c r="MEI1965" s="123"/>
      <c r="MEJ1965" s="123"/>
      <c r="MEK1965" s="123"/>
      <c r="MEL1965" s="123"/>
      <c r="MEM1965" s="123"/>
      <c r="MEN1965" s="123"/>
      <c r="MEO1965" s="123"/>
      <c r="MEP1965" s="123"/>
      <c r="MEQ1965" s="123"/>
      <c r="MER1965" s="123"/>
      <c r="MES1965" s="123"/>
      <c r="MET1965" s="123"/>
      <c r="MEU1965" s="123"/>
      <c r="MEV1965" s="123"/>
      <c r="MEW1965" s="123"/>
      <c r="MEX1965" s="123"/>
      <c r="MEY1965" s="123"/>
      <c r="MEZ1965" s="123"/>
      <c r="MFA1965" s="123"/>
      <c r="MFB1965" s="123"/>
      <c r="MFC1965" s="123"/>
      <c r="MFD1965" s="123"/>
      <c r="MFE1965" s="123"/>
      <c r="MFF1965" s="123"/>
      <c r="MFG1965" s="123"/>
      <c r="MFH1965" s="123"/>
      <c r="MFI1965" s="123"/>
      <c r="MFJ1965" s="123"/>
      <c r="MFK1965" s="123"/>
      <c r="MFL1965" s="123"/>
      <c r="MFM1965" s="123"/>
      <c r="MFN1965" s="123"/>
      <c r="MFO1965" s="123"/>
      <c r="MFP1965" s="123"/>
      <c r="MFQ1965" s="123"/>
      <c r="MFR1965" s="123"/>
      <c r="MFS1965" s="123"/>
      <c r="MFT1965" s="123"/>
      <c r="MFU1965" s="123"/>
      <c r="MFV1965" s="123"/>
      <c r="MFW1965" s="123"/>
      <c r="MFX1965" s="123"/>
      <c r="MFY1965" s="123"/>
      <c r="MFZ1965" s="123"/>
      <c r="MGA1965" s="123"/>
      <c r="MGB1965" s="123"/>
      <c r="MGC1965" s="123"/>
      <c r="MGD1965" s="123"/>
      <c r="MGE1965" s="123"/>
      <c r="MGF1965" s="123"/>
      <c r="MGG1965" s="123"/>
      <c r="MGH1965" s="123"/>
      <c r="MGI1965" s="123"/>
      <c r="MGJ1965" s="123"/>
      <c r="MGK1965" s="123"/>
      <c r="MGL1965" s="123"/>
      <c r="MGM1965" s="123"/>
      <c r="MGN1965" s="123"/>
      <c r="MGO1965" s="123"/>
      <c r="MGP1965" s="123"/>
      <c r="MGQ1965" s="123"/>
      <c r="MGR1965" s="123"/>
      <c r="MGS1965" s="123"/>
      <c r="MGT1965" s="123"/>
      <c r="MGU1965" s="123"/>
      <c r="MGV1965" s="123"/>
      <c r="MGW1965" s="123"/>
      <c r="MGX1965" s="123"/>
      <c r="MGY1965" s="123"/>
      <c r="MGZ1965" s="123"/>
      <c r="MHA1965" s="123"/>
      <c r="MHB1965" s="123"/>
      <c r="MHC1965" s="123"/>
      <c r="MHD1965" s="123"/>
      <c r="MHE1965" s="123"/>
      <c r="MHF1965" s="123"/>
      <c r="MHG1965" s="123"/>
      <c r="MHH1965" s="123"/>
      <c r="MHI1965" s="123"/>
      <c r="MHJ1965" s="123"/>
      <c r="MHK1965" s="123"/>
      <c r="MHL1965" s="123"/>
      <c r="MHM1965" s="123"/>
      <c r="MHN1965" s="123"/>
      <c r="MHO1965" s="123"/>
      <c r="MHP1965" s="123"/>
      <c r="MHQ1965" s="123"/>
      <c r="MHR1965" s="123"/>
      <c r="MHS1965" s="123"/>
      <c r="MHT1965" s="123"/>
      <c r="MHU1965" s="123"/>
      <c r="MHV1965" s="123"/>
      <c r="MHW1965" s="123"/>
      <c r="MHX1965" s="123"/>
      <c r="MHY1965" s="123"/>
      <c r="MHZ1965" s="123"/>
      <c r="MIA1965" s="123"/>
      <c r="MIB1965" s="123"/>
      <c r="MIC1965" s="123"/>
      <c r="MID1965" s="123"/>
      <c r="MIE1965" s="123"/>
      <c r="MIF1965" s="123"/>
      <c r="MIG1965" s="123"/>
      <c r="MIH1965" s="123"/>
      <c r="MII1965" s="123"/>
      <c r="MIJ1965" s="123"/>
      <c r="MIK1965" s="123"/>
      <c r="MIL1965" s="123"/>
      <c r="MIM1965" s="123"/>
      <c r="MIN1965" s="123"/>
      <c r="MIO1965" s="123"/>
      <c r="MIP1965" s="123"/>
      <c r="MIQ1965" s="123"/>
      <c r="MIR1965" s="123"/>
      <c r="MIS1965" s="123"/>
      <c r="MIT1965" s="123"/>
      <c r="MIU1965" s="123"/>
      <c r="MIV1965" s="123"/>
      <c r="MIW1965" s="123"/>
      <c r="MIX1965" s="123"/>
      <c r="MIY1965" s="123"/>
      <c r="MIZ1965" s="123"/>
      <c r="MJA1965" s="123"/>
      <c r="MJB1965" s="123"/>
      <c r="MJC1965" s="123"/>
      <c r="MJD1965" s="123"/>
      <c r="MJE1965" s="123"/>
      <c r="MJF1965" s="123"/>
      <c r="MJG1965" s="123"/>
      <c r="MJH1965" s="123"/>
      <c r="MJI1965" s="123"/>
      <c r="MJJ1965" s="123"/>
      <c r="MJK1965" s="123"/>
      <c r="MJL1965" s="123"/>
      <c r="MJM1965" s="123"/>
      <c r="MJN1965" s="123"/>
      <c r="MJO1965" s="123"/>
      <c r="MJP1965" s="123"/>
      <c r="MJQ1965" s="123"/>
      <c r="MJR1965" s="123"/>
      <c r="MJS1965" s="123"/>
      <c r="MJT1965" s="123"/>
      <c r="MJU1965" s="123"/>
      <c r="MJV1965" s="123"/>
      <c r="MJW1965" s="123"/>
      <c r="MJX1965" s="123"/>
      <c r="MJY1965" s="123"/>
      <c r="MJZ1965" s="123"/>
      <c r="MKA1965" s="123"/>
      <c r="MKB1965" s="123"/>
      <c r="MKC1965" s="123"/>
      <c r="MKD1965" s="123"/>
      <c r="MKE1965" s="123"/>
      <c r="MKF1965" s="123"/>
      <c r="MKG1965" s="123"/>
      <c r="MKH1965" s="123"/>
      <c r="MKI1965" s="123"/>
      <c r="MKJ1965" s="123"/>
      <c r="MKK1965" s="123"/>
      <c r="MKL1965" s="123"/>
      <c r="MKM1965" s="123"/>
      <c r="MKN1965" s="123"/>
      <c r="MKO1965" s="123"/>
      <c r="MKP1965" s="123"/>
      <c r="MKQ1965" s="123"/>
      <c r="MKR1965" s="123"/>
      <c r="MKS1965" s="123"/>
      <c r="MKT1965" s="123"/>
      <c r="MKU1965" s="123"/>
      <c r="MKV1965" s="123"/>
      <c r="MKW1965" s="123"/>
      <c r="MKX1965" s="123"/>
      <c r="MKY1965" s="123"/>
      <c r="MKZ1965" s="123"/>
      <c r="MLA1965" s="123"/>
      <c r="MLB1965" s="123"/>
      <c r="MLC1965" s="123"/>
      <c r="MLD1965" s="123"/>
      <c r="MLE1965" s="123"/>
      <c r="MLF1965" s="123"/>
      <c r="MLG1965" s="123"/>
      <c r="MLH1965" s="123"/>
      <c r="MLI1965" s="123"/>
      <c r="MLJ1965" s="123"/>
      <c r="MLK1965" s="123"/>
      <c r="MLL1965" s="123"/>
      <c r="MLM1965" s="123"/>
      <c r="MLN1965" s="123"/>
      <c r="MLO1965" s="123"/>
      <c r="MLP1965" s="123"/>
      <c r="MLQ1965" s="123"/>
      <c r="MLR1965" s="123"/>
      <c r="MLS1965" s="123"/>
      <c r="MLT1965" s="123"/>
      <c r="MLU1965" s="123"/>
      <c r="MLV1965" s="123"/>
      <c r="MLW1965" s="123"/>
      <c r="MLX1965" s="123"/>
      <c r="MLY1965" s="123"/>
      <c r="MLZ1965" s="123"/>
      <c r="MMA1965" s="123"/>
      <c r="MMB1965" s="123"/>
      <c r="MMC1965" s="123"/>
      <c r="MMD1965" s="123"/>
      <c r="MME1965" s="123"/>
      <c r="MMF1965" s="123"/>
      <c r="MMG1965" s="123"/>
      <c r="MMH1965" s="123"/>
      <c r="MMI1965" s="123"/>
      <c r="MMJ1965" s="123"/>
      <c r="MMK1965" s="123"/>
      <c r="MML1965" s="123"/>
      <c r="MMM1965" s="123"/>
      <c r="MMN1965" s="123"/>
      <c r="MMO1965" s="123"/>
      <c r="MMP1965" s="123"/>
      <c r="MMQ1965" s="123"/>
      <c r="MMR1965" s="123"/>
      <c r="MMS1965" s="123"/>
      <c r="MMT1965" s="123"/>
      <c r="MMU1965" s="123"/>
      <c r="MMV1965" s="123"/>
      <c r="MMW1965" s="123"/>
      <c r="MMX1965" s="123"/>
      <c r="MMY1965" s="123"/>
      <c r="MMZ1965" s="123"/>
      <c r="MNA1965" s="123"/>
      <c r="MNB1965" s="123"/>
      <c r="MNC1965" s="123"/>
      <c r="MND1965" s="123"/>
      <c r="MNE1965" s="123"/>
      <c r="MNF1965" s="123"/>
      <c r="MNG1965" s="123"/>
      <c r="MNH1965" s="123"/>
      <c r="MNI1965" s="123"/>
      <c r="MNJ1965" s="123"/>
      <c r="MNK1965" s="123"/>
      <c r="MNL1965" s="123"/>
      <c r="MNM1965" s="123"/>
      <c r="MNN1965" s="123"/>
      <c r="MNO1965" s="123"/>
      <c r="MNP1965" s="123"/>
      <c r="MNQ1965" s="123"/>
      <c r="MNR1965" s="123"/>
      <c r="MNS1965" s="123"/>
      <c r="MNT1965" s="123"/>
      <c r="MNU1965" s="123"/>
      <c r="MNV1965" s="123"/>
      <c r="MNW1965" s="123"/>
      <c r="MNX1965" s="123"/>
      <c r="MNY1965" s="123"/>
      <c r="MNZ1965" s="123"/>
      <c r="MOA1965" s="123"/>
      <c r="MOB1965" s="123"/>
      <c r="MOC1965" s="123"/>
      <c r="MOD1965" s="123"/>
      <c r="MOE1965" s="123"/>
      <c r="MOF1965" s="123"/>
      <c r="MOG1965" s="123"/>
      <c r="MOH1965" s="123"/>
      <c r="MOI1965" s="123"/>
      <c r="MOJ1965" s="123"/>
      <c r="MOK1965" s="123"/>
      <c r="MOL1965" s="123"/>
      <c r="MOM1965" s="123"/>
      <c r="MON1965" s="123"/>
      <c r="MOO1965" s="123"/>
      <c r="MOP1965" s="123"/>
      <c r="MOQ1965" s="123"/>
      <c r="MOR1965" s="123"/>
      <c r="MOS1965" s="123"/>
      <c r="MOT1965" s="123"/>
      <c r="MOU1965" s="123"/>
      <c r="MOV1965" s="123"/>
      <c r="MOW1965" s="123"/>
      <c r="MOX1965" s="123"/>
      <c r="MOY1965" s="123"/>
      <c r="MOZ1965" s="123"/>
      <c r="MPA1965" s="123"/>
      <c r="MPB1965" s="123"/>
      <c r="MPC1965" s="123"/>
      <c r="MPD1965" s="123"/>
      <c r="MPE1965" s="123"/>
      <c r="MPF1965" s="123"/>
      <c r="MPG1965" s="123"/>
      <c r="MPH1965" s="123"/>
      <c r="MPI1965" s="123"/>
      <c r="MPJ1965" s="123"/>
      <c r="MPK1965" s="123"/>
      <c r="MPL1965" s="123"/>
      <c r="MPM1965" s="123"/>
      <c r="MPN1965" s="123"/>
      <c r="MPO1965" s="123"/>
      <c r="MPP1965" s="123"/>
      <c r="MPQ1965" s="123"/>
      <c r="MPR1965" s="123"/>
      <c r="MPS1965" s="123"/>
      <c r="MPT1965" s="123"/>
      <c r="MPU1965" s="123"/>
      <c r="MPV1965" s="123"/>
      <c r="MPW1965" s="123"/>
      <c r="MPX1965" s="123"/>
      <c r="MPY1965" s="123"/>
      <c r="MPZ1965" s="123"/>
      <c r="MQA1965" s="123"/>
      <c r="MQB1965" s="123"/>
      <c r="MQC1965" s="123"/>
      <c r="MQD1965" s="123"/>
      <c r="MQE1965" s="123"/>
      <c r="MQF1965" s="123"/>
      <c r="MQG1965" s="123"/>
      <c r="MQH1965" s="123"/>
      <c r="MQI1965" s="123"/>
      <c r="MQJ1965" s="123"/>
      <c r="MQK1965" s="123"/>
      <c r="MQL1965" s="123"/>
      <c r="MQM1965" s="123"/>
      <c r="MQN1965" s="123"/>
      <c r="MQO1965" s="123"/>
      <c r="MQP1965" s="123"/>
      <c r="MQQ1965" s="123"/>
      <c r="MQR1965" s="123"/>
      <c r="MQS1965" s="123"/>
      <c r="MQT1965" s="123"/>
      <c r="MQU1965" s="123"/>
      <c r="MQV1965" s="123"/>
      <c r="MQW1965" s="123"/>
      <c r="MQX1965" s="123"/>
      <c r="MQY1965" s="123"/>
      <c r="MQZ1965" s="123"/>
      <c r="MRA1965" s="123"/>
      <c r="MRB1965" s="123"/>
      <c r="MRC1965" s="123"/>
      <c r="MRD1965" s="123"/>
      <c r="MRE1965" s="123"/>
      <c r="MRF1965" s="123"/>
      <c r="MRG1965" s="123"/>
      <c r="MRH1965" s="123"/>
      <c r="MRI1965" s="123"/>
      <c r="MRJ1965" s="123"/>
      <c r="MRK1965" s="123"/>
      <c r="MRL1965" s="123"/>
      <c r="MRM1965" s="123"/>
      <c r="MRN1965" s="123"/>
      <c r="MRO1965" s="123"/>
      <c r="MRP1965" s="123"/>
      <c r="MRQ1965" s="123"/>
      <c r="MRR1965" s="123"/>
      <c r="MRS1965" s="123"/>
      <c r="MRT1965" s="123"/>
      <c r="MRU1965" s="123"/>
      <c r="MRV1965" s="123"/>
      <c r="MRW1965" s="123"/>
      <c r="MRX1965" s="123"/>
      <c r="MRY1965" s="123"/>
      <c r="MRZ1965" s="123"/>
      <c r="MSA1965" s="123"/>
      <c r="MSB1965" s="123"/>
      <c r="MSC1965" s="123"/>
      <c r="MSD1965" s="123"/>
      <c r="MSE1965" s="123"/>
      <c r="MSF1965" s="123"/>
      <c r="MSG1965" s="123"/>
      <c r="MSH1965" s="123"/>
      <c r="MSI1965" s="123"/>
      <c r="MSJ1965" s="123"/>
      <c r="MSK1965" s="123"/>
      <c r="MSL1965" s="123"/>
      <c r="MSM1965" s="123"/>
      <c r="MSN1965" s="123"/>
      <c r="MSO1965" s="123"/>
      <c r="MSP1965" s="123"/>
      <c r="MSQ1965" s="123"/>
      <c r="MSR1965" s="123"/>
      <c r="MSS1965" s="123"/>
      <c r="MST1965" s="123"/>
      <c r="MSU1965" s="123"/>
      <c r="MSV1965" s="123"/>
      <c r="MSW1965" s="123"/>
      <c r="MSX1965" s="123"/>
      <c r="MSY1965" s="123"/>
      <c r="MSZ1965" s="123"/>
      <c r="MTA1965" s="123"/>
      <c r="MTB1965" s="123"/>
      <c r="MTC1965" s="123"/>
      <c r="MTD1965" s="123"/>
      <c r="MTE1965" s="123"/>
      <c r="MTF1965" s="123"/>
      <c r="MTG1965" s="123"/>
      <c r="MTH1965" s="123"/>
      <c r="MTI1965" s="123"/>
      <c r="MTJ1965" s="123"/>
      <c r="MTK1965" s="123"/>
      <c r="MTL1965" s="123"/>
      <c r="MTM1965" s="123"/>
      <c r="MTN1965" s="123"/>
      <c r="MTO1965" s="123"/>
      <c r="MTP1965" s="123"/>
      <c r="MTQ1965" s="123"/>
      <c r="MTR1965" s="123"/>
      <c r="MTS1965" s="123"/>
      <c r="MTT1965" s="123"/>
      <c r="MTU1965" s="123"/>
      <c r="MTV1965" s="123"/>
      <c r="MTW1965" s="123"/>
      <c r="MTX1965" s="123"/>
      <c r="MTY1965" s="123"/>
      <c r="MTZ1965" s="123"/>
      <c r="MUA1965" s="123"/>
      <c r="MUB1965" s="123"/>
      <c r="MUC1965" s="123"/>
      <c r="MUD1965" s="123"/>
      <c r="MUE1965" s="123"/>
      <c r="MUF1965" s="123"/>
      <c r="MUG1965" s="123"/>
      <c r="MUH1965" s="123"/>
      <c r="MUI1965" s="123"/>
      <c r="MUJ1965" s="123"/>
      <c r="MUK1965" s="123"/>
      <c r="MUL1965" s="123"/>
      <c r="MUM1965" s="123"/>
      <c r="MUN1965" s="123"/>
      <c r="MUO1965" s="123"/>
      <c r="MUP1965" s="123"/>
      <c r="MUQ1965" s="123"/>
      <c r="MUR1965" s="123"/>
      <c r="MUS1965" s="123"/>
      <c r="MUT1965" s="123"/>
      <c r="MUU1965" s="123"/>
      <c r="MUV1965" s="123"/>
      <c r="MUW1965" s="123"/>
      <c r="MUX1965" s="123"/>
      <c r="MUY1965" s="123"/>
      <c r="MUZ1965" s="123"/>
      <c r="MVA1965" s="123"/>
      <c r="MVB1965" s="123"/>
      <c r="MVC1965" s="123"/>
      <c r="MVD1965" s="123"/>
      <c r="MVE1965" s="123"/>
      <c r="MVF1965" s="123"/>
      <c r="MVG1965" s="123"/>
      <c r="MVH1965" s="123"/>
      <c r="MVI1965" s="123"/>
      <c r="MVJ1965" s="123"/>
      <c r="MVK1965" s="123"/>
      <c r="MVL1965" s="123"/>
      <c r="MVM1965" s="123"/>
      <c r="MVN1965" s="123"/>
      <c r="MVO1965" s="123"/>
      <c r="MVP1965" s="123"/>
      <c r="MVQ1965" s="123"/>
      <c r="MVR1965" s="123"/>
      <c r="MVS1965" s="123"/>
      <c r="MVT1965" s="123"/>
      <c r="MVU1965" s="123"/>
      <c r="MVV1965" s="123"/>
      <c r="MVW1965" s="123"/>
      <c r="MVX1965" s="123"/>
      <c r="MVY1965" s="123"/>
      <c r="MVZ1965" s="123"/>
      <c r="MWA1965" s="123"/>
      <c r="MWB1965" s="123"/>
      <c r="MWC1965" s="123"/>
      <c r="MWD1965" s="123"/>
      <c r="MWE1965" s="123"/>
      <c r="MWF1965" s="123"/>
      <c r="MWG1965" s="123"/>
      <c r="MWH1965" s="123"/>
      <c r="MWI1965" s="123"/>
      <c r="MWJ1965" s="123"/>
      <c r="MWK1965" s="123"/>
      <c r="MWL1965" s="123"/>
      <c r="MWM1965" s="123"/>
      <c r="MWN1965" s="123"/>
      <c r="MWO1965" s="123"/>
      <c r="MWP1965" s="123"/>
      <c r="MWQ1965" s="123"/>
      <c r="MWR1965" s="123"/>
      <c r="MWS1965" s="123"/>
      <c r="MWT1965" s="123"/>
      <c r="MWU1965" s="123"/>
      <c r="MWV1965" s="123"/>
      <c r="MWW1965" s="123"/>
      <c r="MWX1965" s="123"/>
      <c r="MWY1965" s="123"/>
      <c r="MWZ1965" s="123"/>
      <c r="MXA1965" s="123"/>
      <c r="MXB1965" s="123"/>
      <c r="MXC1965" s="123"/>
      <c r="MXD1965" s="123"/>
      <c r="MXE1965" s="123"/>
      <c r="MXF1965" s="123"/>
      <c r="MXG1965" s="123"/>
      <c r="MXH1965" s="123"/>
      <c r="MXI1965" s="123"/>
      <c r="MXJ1965" s="123"/>
      <c r="MXK1965" s="123"/>
      <c r="MXL1965" s="123"/>
      <c r="MXM1965" s="123"/>
      <c r="MXN1965" s="123"/>
      <c r="MXO1965" s="123"/>
      <c r="MXP1965" s="123"/>
      <c r="MXQ1965" s="123"/>
      <c r="MXR1965" s="123"/>
      <c r="MXS1965" s="123"/>
      <c r="MXT1965" s="123"/>
      <c r="MXU1965" s="123"/>
      <c r="MXV1965" s="123"/>
      <c r="MXW1965" s="123"/>
      <c r="MXX1965" s="123"/>
      <c r="MXY1965" s="123"/>
      <c r="MXZ1965" s="123"/>
      <c r="MYA1965" s="123"/>
      <c r="MYB1965" s="123"/>
      <c r="MYC1965" s="123"/>
      <c r="MYD1965" s="123"/>
      <c r="MYE1965" s="123"/>
      <c r="MYF1965" s="123"/>
      <c r="MYG1965" s="123"/>
      <c r="MYH1965" s="123"/>
      <c r="MYI1965" s="123"/>
      <c r="MYJ1965" s="123"/>
      <c r="MYK1965" s="123"/>
      <c r="MYL1965" s="123"/>
      <c r="MYM1965" s="123"/>
      <c r="MYN1965" s="123"/>
      <c r="MYO1965" s="123"/>
      <c r="MYP1965" s="123"/>
      <c r="MYQ1965" s="123"/>
      <c r="MYR1965" s="123"/>
      <c r="MYS1965" s="123"/>
      <c r="MYT1965" s="123"/>
      <c r="MYU1965" s="123"/>
      <c r="MYV1965" s="123"/>
      <c r="MYW1965" s="123"/>
      <c r="MYX1965" s="123"/>
      <c r="MYY1965" s="123"/>
      <c r="MYZ1965" s="123"/>
      <c r="MZA1965" s="123"/>
      <c r="MZB1965" s="123"/>
      <c r="MZC1965" s="123"/>
      <c r="MZD1965" s="123"/>
      <c r="MZE1965" s="123"/>
      <c r="MZF1965" s="123"/>
      <c r="MZG1965" s="123"/>
      <c r="MZH1965" s="123"/>
      <c r="MZI1965" s="123"/>
      <c r="MZJ1965" s="123"/>
      <c r="MZK1965" s="123"/>
      <c r="MZL1965" s="123"/>
      <c r="MZM1965" s="123"/>
      <c r="MZN1965" s="123"/>
      <c r="MZO1965" s="123"/>
      <c r="MZP1965" s="123"/>
      <c r="MZQ1965" s="123"/>
      <c r="MZR1965" s="123"/>
      <c r="MZS1965" s="123"/>
      <c r="MZT1965" s="123"/>
      <c r="MZU1965" s="123"/>
      <c r="MZV1965" s="123"/>
      <c r="MZW1965" s="123"/>
      <c r="MZX1965" s="123"/>
      <c r="MZY1965" s="123"/>
      <c r="MZZ1965" s="123"/>
      <c r="NAA1965" s="123"/>
      <c r="NAB1965" s="123"/>
      <c r="NAC1965" s="123"/>
      <c r="NAD1965" s="123"/>
      <c r="NAE1965" s="123"/>
      <c r="NAF1965" s="123"/>
      <c r="NAG1965" s="123"/>
      <c r="NAH1965" s="123"/>
      <c r="NAI1965" s="123"/>
      <c r="NAJ1965" s="123"/>
      <c r="NAK1965" s="123"/>
      <c r="NAL1965" s="123"/>
      <c r="NAM1965" s="123"/>
      <c r="NAN1965" s="123"/>
      <c r="NAO1965" s="123"/>
      <c r="NAP1965" s="123"/>
      <c r="NAQ1965" s="123"/>
      <c r="NAR1965" s="123"/>
      <c r="NAS1965" s="123"/>
      <c r="NAT1965" s="123"/>
      <c r="NAU1965" s="123"/>
      <c r="NAV1965" s="123"/>
      <c r="NAW1965" s="123"/>
      <c r="NAX1965" s="123"/>
      <c r="NAY1965" s="123"/>
      <c r="NAZ1965" s="123"/>
      <c r="NBA1965" s="123"/>
      <c r="NBB1965" s="123"/>
      <c r="NBC1965" s="123"/>
      <c r="NBD1965" s="123"/>
      <c r="NBE1965" s="123"/>
      <c r="NBF1965" s="123"/>
      <c r="NBG1965" s="123"/>
      <c r="NBH1965" s="123"/>
      <c r="NBI1965" s="123"/>
      <c r="NBJ1965" s="123"/>
      <c r="NBK1965" s="123"/>
      <c r="NBL1965" s="123"/>
      <c r="NBM1965" s="123"/>
      <c r="NBN1965" s="123"/>
      <c r="NBO1965" s="123"/>
      <c r="NBP1965" s="123"/>
      <c r="NBQ1965" s="123"/>
      <c r="NBR1965" s="123"/>
      <c r="NBS1965" s="123"/>
      <c r="NBT1965" s="123"/>
      <c r="NBU1965" s="123"/>
      <c r="NBV1965" s="123"/>
      <c r="NBW1965" s="123"/>
      <c r="NBX1965" s="123"/>
      <c r="NBY1965" s="123"/>
      <c r="NBZ1965" s="123"/>
      <c r="NCA1965" s="123"/>
      <c r="NCB1965" s="123"/>
      <c r="NCC1965" s="123"/>
      <c r="NCD1965" s="123"/>
      <c r="NCE1965" s="123"/>
      <c r="NCF1965" s="123"/>
      <c r="NCG1965" s="123"/>
      <c r="NCH1965" s="123"/>
      <c r="NCI1965" s="123"/>
      <c r="NCJ1965" s="123"/>
      <c r="NCK1965" s="123"/>
      <c r="NCL1965" s="123"/>
      <c r="NCM1965" s="123"/>
      <c r="NCN1965" s="123"/>
      <c r="NCO1965" s="123"/>
      <c r="NCP1965" s="123"/>
      <c r="NCQ1965" s="123"/>
      <c r="NCR1965" s="123"/>
      <c r="NCS1965" s="123"/>
      <c r="NCT1965" s="123"/>
      <c r="NCU1965" s="123"/>
      <c r="NCV1965" s="123"/>
      <c r="NCW1965" s="123"/>
      <c r="NCX1965" s="123"/>
      <c r="NCY1965" s="123"/>
      <c r="NCZ1965" s="123"/>
      <c r="NDA1965" s="123"/>
      <c r="NDB1965" s="123"/>
      <c r="NDC1965" s="123"/>
      <c r="NDD1965" s="123"/>
      <c r="NDE1965" s="123"/>
      <c r="NDF1965" s="123"/>
      <c r="NDG1965" s="123"/>
      <c r="NDH1965" s="123"/>
      <c r="NDI1965" s="123"/>
      <c r="NDJ1965" s="123"/>
      <c r="NDK1965" s="123"/>
      <c r="NDL1965" s="123"/>
      <c r="NDM1965" s="123"/>
      <c r="NDN1965" s="123"/>
      <c r="NDO1965" s="123"/>
      <c r="NDP1965" s="123"/>
      <c r="NDQ1965" s="123"/>
      <c r="NDR1965" s="123"/>
      <c r="NDS1965" s="123"/>
      <c r="NDT1965" s="123"/>
      <c r="NDU1965" s="123"/>
      <c r="NDV1965" s="123"/>
      <c r="NDW1965" s="123"/>
      <c r="NDX1965" s="123"/>
      <c r="NDY1965" s="123"/>
      <c r="NDZ1965" s="123"/>
      <c r="NEA1965" s="123"/>
      <c r="NEB1965" s="123"/>
      <c r="NEC1965" s="123"/>
      <c r="NED1965" s="123"/>
      <c r="NEE1965" s="123"/>
      <c r="NEF1965" s="123"/>
      <c r="NEG1965" s="123"/>
      <c r="NEH1965" s="123"/>
      <c r="NEI1965" s="123"/>
      <c r="NEJ1965" s="123"/>
      <c r="NEK1965" s="123"/>
      <c r="NEL1965" s="123"/>
      <c r="NEM1965" s="123"/>
      <c r="NEN1965" s="123"/>
      <c r="NEO1965" s="123"/>
      <c r="NEP1965" s="123"/>
      <c r="NEQ1965" s="123"/>
      <c r="NER1965" s="123"/>
      <c r="NES1965" s="123"/>
      <c r="NET1965" s="123"/>
      <c r="NEU1965" s="123"/>
      <c r="NEV1965" s="123"/>
      <c r="NEW1965" s="123"/>
      <c r="NEX1965" s="123"/>
      <c r="NEY1965" s="123"/>
      <c r="NEZ1965" s="123"/>
      <c r="NFA1965" s="123"/>
      <c r="NFB1965" s="123"/>
      <c r="NFC1965" s="123"/>
      <c r="NFD1965" s="123"/>
      <c r="NFE1965" s="123"/>
      <c r="NFF1965" s="123"/>
      <c r="NFG1965" s="123"/>
      <c r="NFH1965" s="123"/>
      <c r="NFI1965" s="123"/>
      <c r="NFJ1965" s="123"/>
      <c r="NFK1965" s="123"/>
      <c r="NFL1965" s="123"/>
      <c r="NFM1965" s="123"/>
      <c r="NFN1965" s="123"/>
      <c r="NFO1965" s="123"/>
      <c r="NFP1965" s="123"/>
      <c r="NFQ1965" s="123"/>
      <c r="NFR1965" s="123"/>
      <c r="NFS1965" s="123"/>
      <c r="NFT1965" s="123"/>
      <c r="NFU1965" s="123"/>
      <c r="NFV1965" s="123"/>
      <c r="NFW1965" s="123"/>
      <c r="NFX1965" s="123"/>
      <c r="NFY1965" s="123"/>
      <c r="NFZ1965" s="123"/>
      <c r="NGA1965" s="123"/>
      <c r="NGB1965" s="123"/>
      <c r="NGC1965" s="123"/>
      <c r="NGD1965" s="123"/>
      <c r="NGE1965" s="123"/>
      <c r="NGF1965" s="123"/>
      <c r="NGG1965" s="123"/>
      <c r="NGH1965" s="123"/>
      <c r="NGI1965" s="123"/>
      <c r="NGJ1965" s="123"/>
      <c r="NGK1965" s="123"/>
      <c r="NGL1965" s="123"/>
      <c r="NGM1965" s="123"/>
      <c r="NGN1965" s="123"/>
      <c r="NGO1965" s="123"/>
      <c r="NGP1965" s="123"/>
      <c r="NGQ1965" s="123"/>
      <c r="NGR1965" s="123"/>
      <c r="NGS1965" s="123"/>
      <c r="NGT1965" s="123"/>
      <c r="NGU1965" s="123"/>
      <c r="NGV1965" s="123"/>
      <c r="NGW1965" s="123"/>
      <c r="NGX1965" s="123"/>
      <c r="NGY1965" s="123"/>
      <c r="NGZ1965" s="123"/>
      <c r="NHA1965" s="123"/>
      <c r="NHB1965" s="123"/>
      <c r="NHC1965" s="123"/>
      <c r="NHD1965" s="123"/>
      <c r="NHE1965" s="123"/>
      <c r="NHF1965" s="123"/>
      <c r="NHG1965" s="123"/>
      <c r="NHH1965" s="123"/>
      <c r="NHI1965" s="123"/>
      <c r="NHJ1965" s="123"/>
      <c r="NHK1965" s="123"/>
      <c r="NHL1965" s="123"/>
      <c r="NHM1965" s="123"/>
      <c r="NHN1965" s="123"/>
      <c r="NHO1965" s="123"/>
      <c r="NHP1965" s="123"/>
      <c r="NHQ1965" s="123"/>
      <c r="NHR1965" s="123"/>
      <c r="NHS1965" s="123"/>
      <c r="NHT1965" s="123"/>
      <c r="NHU1965" s="123"/>
      <c r="NHV1965" s="123"/>
      <c r="NHW1965" s="123"/>
      <c r="NHX1965" s="123"/>
      <c r="NHY1965" s="123"/>
      <c r="NHZ1965" s="123"/>
      <c r="NIA1965" s="123"/>
      <c r="NIB1965" s="123"/>
      <c r="NIC1965" s="123"/>
      <c r="NID1965" s="123"/>
      <c r="NIE1965" s="123"/>
      <c r="NIF1965" s="123"/>
      <c r="NIG1965" s="123"/>
      <c r="NIH1965" s="123"/>
      <c r="NII1965" s="123"/>
      <c r="NIJ1965" s="123"/>
      <c r="NIK1965" s="123"/>
      <c r="NIL1965" s="123"/>
      <c r="NIM1965" s="123"/>
      <c r="NIN1965" s="123"/>
      <c r="NIO1965" s="123"/>
      <c r="NIP1965" s="123"/>
      <c r="NIQ1965" s="123"/>
      <c r="NIR1965" s="123"/>
      <c r="NIS1965" s="123"/>
      <c r="NIT1965" s="123"/>
      <c r="NIU1965" s="123"/>
      <c r="NIV1965" s="123"/>
      <c r="NIW1965" s="123"/>
      <c r="NIX1965" s="123"/>
      <c r="NIY1965" s="123"/>
      <c r="NIZ1965" s="123"/>
      <c r="NJA1965" s="123"/>
      <c r="NJB1965" s="123"/>
      <c r="NJC1965" s="123"/>
      <c r="NJD1965" s="123"/>
      <c r="NJE1965" s="123"/>
      <c r="NJF1965" s="123"/>
      <c r="NJG1965" s="123"/>
      <c r="NJH1965" s="123"/>
      <c r="NJI1965" s="123"/>
      <c r="NJJ1965" s="123"/>
      <c r="NJK1965" s="123"/>
      <c r="NJL1965" s="123"/>
      <c r="NJM1965" s="123"/>
      <c r="NJN1965" s="123"/>
      <c r="NJO1965" s="123"/>
      <c r="NJP1965" s="123"/>
      <c r="NJQ1965" s="123"/>
      <c r="NJR1965" s="123"/>
      <c r="NJS1965" s="123"/>
      <c r="NJT1965" s="123"/>
      <c r="NJU1965" s="123"/>
      <c r="NJV1965" s="123"/>
      <c r="NJW1965" s="123"/>
      <c r="NJX1965" s="123"/>
      <c r="NJY1965" s="123"/>
      <c r="NJZ1965" s="123"/>
      <c r="NKA1965" s="123"/>
      <c r="NKB1965" s="123"/>
      <c r="NKC1965" s="123"/>
      <c r="NKD1965" s="123"/>
      <c r="NKE1965" s="123"/>
      <c r="NKF1965" s="123"/>
      <c r="NKG1965" s="123"/>
      <c r="NKH1965" s="123"/>
      <c r="NKI1965" s="123"/>
      <c r="NKJ1965" s="123"/>
      <c r="NKK1965" s="123"/>
      <c r="NKL1965" s="123"/>
      <c r="NKM1965" s="123"/>
      <c r="NKN1965" s="123"/>
      <c r="NKO1965" s="123"/>
      <c r="NKP1965" s="123"/>
      <c r="NKQ1965" s="123"/>
      <c r="NKR1965" s="123"/>
      <c r="NKS1965" s="123"/>
      <c r="NKT1965" s="123"/>
      <c r="NKU1965" s="123"/>
      <c r="NKV1965" s="123"/>
      <c r="NKW1965" s="123"/>
      <c r="NKX1965" s="123"/>
      <c r="NKY1965" s="123"/>
      <c r="NKZ1965" s="123"/>
      <c r="NLA1965" s="123"/>
      <c r="NLB1965" s="123"/>
      <c r="NLC1965" s="123"/>
      <c r="NLD1965" s="123"/>
      <c r="NLE1965" s="123"/>
      <c r="NLF1965" s="123"/>
      <c r="NLG1965" s="123"/>
      <c r="NLH1965" s="123"/>
      <c r="NLI1965" s="123"/>
      <c r="NLJ1965" s="123"/>
      <c r="NLK1965" s="123"/>
      <c r="NLL1965" s="123"/>
      <c r="NLM1965" s="123"/>
      <c r="NLN1965" s="123"/>
      <c r="NLO1965" s="123"/>
      <c r="NLP1965" s="123"/>
      <c r="NLQ1965" s="123"/>
      <c r="NLR1965" s="123"/>
      <c r="NLS1965" s="123"/>
      <c r="NLT1965" s="123"/>
      <c r="NLU1965" s="123"/>
      <c r="NLV1965" s="123"/>
      <c r="NLW1965" s="123"/>
      <c r="NLX1965" s="123"/>
      <c r="NLY1965" s="123"/>
      <c r="NLZ1965" s="123"/>
      <c r="NMA1965" s="123"/>
      <c r="NMB1965" s="123"/>
      <c r="NMC1965" s="123"/>
      <c r="NMD1965" s="123"/>
      <c r="NME1965" s="123"/>
      <c r="NMF1965" s="123"/>
      <c r="NMG1965" s="123"/>
      <c r="NMH1965" s="123"/>
      <c r="NMI1965" s="123"/>
      <c r="NMJ1965" s="123"/>
      <c r="NMK1965" s="123"/>
      <c r="NML1965" s="123"/>
      <c r="NMM1965" s="123"/>
      <c r="NMN1965" s="123"/>
      <c r="NMO1965" s="123"/>
      <c r="NMP1965" s="123"/>
      <c r="NMQ1965" s="123"/>
      <c r="NMR1965" s="123"/>
      <c r="NMS1965" s="123"/>
      <c r="NMT1965" s="123"/>
      <c r="NMU1965" s="123"/>
      <c r="NMV1965" s="123"/>
      <c r="NMW1965" s="123"/>
      <c r="NMX1965" s="123"/>
      <c r="NMY1965" s="123"/>
      <c r="NMZ1965" s="123"/>
      <c r="NNA1965" s="123"/>
      <c r="NNB1965" s="123"/>
      <c r="NNC1965" s="123"/>
      <c r="NND1965" s="123"/>
      <c r="NNE1965" s="123"/>
      <c r="NNF1965" s="123"/>
      <c r="NNG1965" s="123"/>
      <c r="NNH1965" s="123"/>
      <c r="NNI1965" s="123"/>
      <c r="NNJ1965" s="123"/>
      <c r="NNK1965" s="123"/>
      <c r="NNL1965" s="123"/>
      <c r="NNM1965" s="123"/>
      <c r="NNN1965" s="123"/>
      <c r="NNO1965" s="123"/>
      <c r="NNP1965" s="123"/>
      <c r="NNQ1965" s="123"/>
      <c r="NNR1965" s="123"/>
      <c r="NNS1965" s="123"/>
      <c r="NNT1965" s="123"/>
      <c r="NNU1965" s="123"/>
      <c r="NNV1965" s="123"/>
      <c r="NNW1965" s="123"/>
      <c r="NNX1965" s="123"/>
      <c r="NNY1965" s="123"/>
      <c r="NNZ1965" s="123"/>
      <c r="NOA1965" s="123"/>
      <c r="NOB1965" s="123"/>
      <c r="NOC1965" s="123"/>
      <c r="NOD1965" s="123"/>
      <c r="NOE1965" s="123"/>
      <c r="NOF1965" s="123"/>
      <c r="NOG1965" s="123"/>
      <c r="NOH1965" s="123"/>
      <c r="NOI1965" s="123"/>
      <c r="NOJ1965" s="123"/>
      <c r="NOK1965" s="123"/>
      <c r="NOL1965" s="123"/>
      <c r="NOM1965" s="123"/>
      <c r="NON1965" s="123"/>
      <c r="NOO1965" s="123"/>
      <c r="NOP1965" s="123"/>
      <c r="NOQ1965" s="123"/>
      <c r="NOR1965" s="123"/>
      <c r="NOS1965" s="123"/>
      <c r="NOT1965" s="123"/>
      <c r="NOU1965" s="123"/>
      <c r="NOV1965" s="123"/>
      <c r="NOW1965" s="123"/>
      <c r="NOX1965" s="123"/>
      <c r="NOY1965" s="123"/>
      <c r="NOZ1965" s="123"/>
      <c r="NPA1965" s="123"/>
      <c r="NPB1965" s="123"/>
      <c r="NPC1965" s="123"/>
      <c r="NPD1965" s="123"/>
      <c r="NPE1965" s="123"/>
      <c r="NPF1965" s="123"/>
      <c r="NPG1965" s="123"/>
      <c r="NPH1965" s="123"/>
      <c r="NPI1965" s="123"/>
      <c r="NPJ1965" s="123"/>
      <c r="NPK1965" s="123"/>
      <c r="NPL1965" s="123"/>
      <c r="NPM1965" s="123"/>
      <c r="NPN1965" s="123"/>
      <c r="NPO1965" s="123"/>
      <c r="NPP1965" s="123"/>
      <c r="NPQ1965" s="123"/>
      <c r="NPR1965" s="123"/>
      <c r="NPS1965" s="123"/>
      <c r="NPT1965" s="123"/>
      <c r="NPU1965" s="123"/>
      <c r="NPV1965" s="123"/>
      <c r="NPW1965" s="123"/>
      <c r="NPX1965" s="123"/>
      <c r="NPY1965" s="123"/>
      <c r="NPZ1965" s="123"/>
      <c r="NQA1965" s="123"/>
      <c r="NQB1965" s="123"/>
      <c r="NQC1965" s="123"/>
      <c r="NQD1965" s="123"/>
      <c r="NQE1965" s="123"/>
      <c r="NQF1965" s="123"/>
      <c r="NQG1965" s="123"/>
      <c r="NQH1965" s="123"/>
      <c r="NQI1965" s="123"/>
      <c r="NQJ1965" s="123"/>
      <c r="NQK1965" s="123"/>
      <c r="NQL1965" s="123"/>
      <c r="NQM1965" s="123"/>
      <c r="NQN1965" s="123"/>
      <c r="NQO1965" s="123"/>
      <c r="NQP1965" s="123"/>
      <c r="NQQ1965" s="123"/>
      <c r="NQR1965" s="123"/>
      <c r="NQS1965" s="123"/>
      <c r="NQT1965" s="123"/>
      <c r="NQU1965" s="123"/>
      <c r="NQV1965" s="123"/>
      <c r="NQW1965" s="123"/>
      <c r="NQX1965" s="123"/>
      <c r="NQY1965" s="123"/>
      <c r="NQZ1965" s="123"/>
      <c r="NRA1965" s="123"/>
      <c r="NRB1965" s="123"/>
      <c r="NRC1965" s="123"/>
      <c r="NRD1965" s="123"/>
      <c r="NRE1965" s="123"/>
      <c r="NRF1965" s="123"/>
      <c r="NRG1965" s="123"/>
      <c r="NRH1965" s="123"/>
      <c r="NRI1965" s="123"/>
      <c r="NRJ1965" s="123"/>
      <c r="NRK1965" s="123"/>
      <c r="NRL1965" s="123"/>
      <c r="NRM1965" s="123"/>
      <c r="NRN1965" s="123"/>
      <c r="NRO1965" s="123"/>
      <c r="NRP1965" s="123"/>
      <c r="NRQ1965" s="123"/>
      <c r="NRR1965" s="123"/>
      <c r="NRS1965" s="123"/>
      <c r="NRT1965" s="123"/>
      <c r="NRU1965" s="123"/>
      <c r="NRV1965" s="123"/>
      <c r="NRW1965" s="123"/>
      <c r="NRX1965" s="123"/>
      <c r="NRY1965" s="123"/>
      <c r="NRZ1965" s="123"/>
      <c r="NSA1965" s="123"/>
      <c r="NSB1965" s="123"/>
      <c r="NSC1965" s="123"/>
      <c r="NSD1965" s="123"/>
      <c r="NSE1965" s="123"/>
      <c r="NSF1965" s="123"/>
      <c r="NSG1965" s="123"/>
      <c r="NSH1965" s="123"/>
      <c r="NSI1965" s="123"/>
      <c r="NSJ1965" s="123"/>
      <c r="NSK1965" s="123"/>
      <c r="NSL1965" s="123"/>
      <c r="NSM1965" s="123"/>
      <c r="NSN1965" s="123"/>
      <c r="NSO1965" s="123"/>
      <c r="NSP1965" s="123"/>
      <c r="NSQ1965" s="123"/>
      <c r="NSR1965" s="123"/>
      <c r="NSS1965" s="123"/>
      <c r="NST1965" s="123"/>
      <c r="NSU1965" s="123"/>
      <c r="NSV1965" s="123"/>
      <c r="NSW1965" s="123"/>
      <c r="NSX1965" s="123"/>
      <c r="NSY1965" s="123"/>
      <c r="NSZ1965" s="123"/>
      <c r="NTA1965" s="123"/>
      <c r="NTB1965" s="123"/>
      <c r="NTC1965" s="123"/>
      <c r="NTD1965" s="123"/>
      <c r="NTE1965" s="123"/>
      <c r="NTF1965" s="123"/>
      <c r="NTG1965" s="123"/>
      <c r="NTH1965" s="123"/>
      <c r="NTI1965" s="123"/>
      <c r="NTJ1965" s="123"/>
      <c r="NTK1965" s="123"/>
      <c r="NTL1965" s="123"/>
      <c r="NTM1965" s="123"/>
      <c r="NTN1965" s="123"/>
      <c r="NTO1965" s="123"/>
      <c r="NTP1965" s="123"/>
      <c r="NTQ1965" s="123"/>
      <c r="NTR1965" s="123"/>
      <c r="NTS1965" s="123"/>
      <c r="NTT1965" s="123"/>
      <c r="NTU1965" s="123"/>
      <c r="NTV1965" s="123"/>
      <c r="NTW1965" s="123"/>
      <c r="NTX1965" s="123"/>
      <c r="NTY1965" s="123"/>
      <c r="NTZ1965" s="123"/>
      <c r="NUA1965" s="123"/>
      <c r="NUB1965" s="123"/>
      <c r="NUC1965" s="123"/>
      <c r="NUD1965" s="123"/>
      <c r="NUE1965" s="123"/>
      <c r="NUF1965" s="123"/>
      <c r="NUG1965" s="123"/>
      <c r="NUH1965" s="123"/>
      <c r="NUI1965" s="123"/>
      <c r="NUJ1965" s="123"/>
      <c r="NUK1965" s="123"/>
      <c r="NUL1965" s="123"/>
      <c r="NUM1965" s="123"/>
      <c r="NUN1965" s="123"/>
      <c r="NUO1965" s="123"/>
      <c r="NUP1965" s="123"/>
      <c r="NUQ1965" s="123"/>
      <c r="NUR1965" s="123"/>
      <c r="NUS1965" s="123"/>
      <c r="NUT1965" s="123"/>
      <c r="NUU1965" s="123"/>
      <c r="NUV1965" s="123"/>
      <c r="NUW1965" s="123"/>
      <c r="NUX1965" s="123"/>
      <c r="NUY1965" s="123"/>
      <c r="NUZ1965" s="123"/>
      <c r="NVA1965" s="123"/>
      <c r="NVB1965" s="123"/>
      <c r="NVC1965" s="123"/>
      <c r="NVD1965" s="123"/>
      <c r="NVE1965" s="123"/>
      <c r="NVF1965" s="123"/>
      <c r="NVG1965" s="123"/>
      <c r="NVH1965" s="123"/>
      <c r="NVI1965" s="123"/>
      <c r="NVJ1965" s="123"/>
      <c r="NVK1965" s="123"/>
      <c r="NVL1965" s="123"/>
      <c r="NVM1965" s="123"/>
      <c r="NVN1965" s="123"/>
      <c r="NVO1965" s="123"/>
      <c r="NVP1965" s="123"/>
      <c r="NVQ1965" s="123"/>
      <c r="NVR1965" s="123"/>
      <c r="NVS1965" s="123"/>
      <c r="NVT1965" s="123"/>
      <c r="NVU1965" s="123"/>
      <c r="NVV1965" s="123"/>
      <c r="NVW1965" s="123"/>
      <c r="NVX1965" s="123"/>
      <c r="NVY1965" s="123"/>
      <c r="NVZ1965" s="123"/>
      <c r="NWA1965" s="123"/>
      <c r="NWB1965" s="123"/>
      <c r="NWC1965" s="123"/>
      <c r="NWD1965" s="123"/>
      <c r="NWE1965" s="123"/>
      <c r="NWF1965" s="123"/>
      <c r="NWG1965" s="123"/>
      <c r="NWH1965" s="123"/>
      <c r="NWI1965" s="123"/>
      <c r="NWJ1965" s="123"/>
      <c r="NWK1965" s="123"/>
      <c r="NWL1965" s="123"/>
      <c r="NWM1965" s="123"/>
      <c r="NWN1965" s="123"/>
      <c r="NWO1965" s="123"/>
      <c r="NWP1965" s="123"/>
      <c r="NWQ1965" s="123"/>
      <c r="NWR1965" s="123"/>
      <c r="NWS1965" s="123"/>
      <c r="NWT1965" s="123"/>
      <c r="NWU1965" s="123"/>
      <c r="NWV1965" s="123"/>
      <c r="NWW1965" s="123"/>
      <c r="NWX1965" s="123"/>
      <c r="NWY1965" s="123"/>
      <c r="NWZ1965" s="123"/>
      <c r="NXA1965" s="123"/>
      <c r="NXB1965" s="123"/>
      <c r="NXC1965" s="123"/>
      <c r="NXD1965" s="123"/>
      <c r="NXE1965" s="123"/>
      <c r="NXF1965" s="123"/>
      <c r="NXG1965" s="123"/>
      <c r="NXH1965" s="123"/>
      <c r="NXI1965" s="123"/>
      <c r="NXJ1965" s="123"/>
      <c r="NXK1965" s="123"/>
      <c r="NXL1965" s="123"/>
      <c r="NXM1965" s="123"/>
      <c r="NXN1965" s="123"/>
      <c r="NXO1965" s="123"/>
      <c r="NXP1965" s="123"/>
      <c r="NXQ1965" s="123"/>
      <c r="NXR1965" s="123"/>
      <c r="NXS1965" s="123"/>
      <c r="NXT1965" s="123"/>
      <c r="NXU1965" s="123"/>
      <c r="NXV1965" s="123"/>
      <c r="NXW1965" s="123"/>
      <c r="NXX1965" s="123"/>
      <c r="NXY1965" s="123"/>
      <c r="NXZ1965" s="123"/>
      <c r="NYA1965" s="123"/>
      <c r="NYB1965" s="123"/>
      <c r="NYC1965" s="123"/>
      <c r="NYD1965" s="123"/>
      <c r="NYE1965" s="123"/>
      <c r="NYF1965" s="123"/>
      <c r="NYG1965" s="123"/>
      <c r="NYH1965" s="123"/>
      <c r="NYI1965" s="123"/>
      <c r="NYJ1965" s="123"/>
      <c r="NYK1965" s="123"/>
      <c r="NYL1965" s="123"/>
      <c r="NYM1965" s="123"/>
      <c r="NYN1965" s="123"/>
      <c r="NYO1965" s="123"/>
      <c r="NYP1965" s="123"/>
      <c r="NYQ1965" s="123"/>
      <c r="NYR1965" s="123"/>
      <c r="NYS1965" s="123"/>
      <c r="NYT1965" s="123"/>
      <c r="NYU1965" s="123"/>
      <c r="NYV1965" s="123"/>
      <c r="NYW1965" s="123"/>
      <c r="NYX1965" s="123"/>
      <c r="NYY1965" s="123"/>
      <c r="NYZ1965" s="123"/>
      <c r="NZA1965" s="123"/>
      <c r="NZB1965" s="123"/>
      <c r="NZC1965" s="123"/>
      <c r="NZD1965" s="123"/>
      <c r="NZE1965" s="123"/>
      <c r="NZF1965" s="123"/>
      <c r="NZG1965" s="123"/>
      <c r="NZH1965" s="123"/>
      <c r="NZI1965" s="123"/>
      <c r="NZJ1965" s="123"/>
      <c r="NZK1965" s="123"/>
      <c r="NZL1965" s="123"/>
      <c r="NZM1965" s="123"/>
      <c r="NZN1965" s="123"/>
      <c r="NZO1965" s="123"/>
      <c r="NZP1965" s="123"/>
      <c r="NZQ1965" s="123"/>
      <c r="NZR1965" s="123"/>
      <c r="NZS1965" s="123"/>
      <c r="NZT1965" s="123"/>
      <c r="NZU1965" s="123"/>
      <c r="NZV1965" s="123"/>
      <c r="NZW1965" s="123"/>
      <c r="NZX1965" s="123"/>
      <c r="NZY1965" s="123"/>
      <c r="NZZ1965" s="123"/>
      <c r="OAA1965" s="123"/>
      <c r="OAB1965" s="123"/>
      <c r="OAC1965" s="123"/>
      <c r="OAD1965" s="123"/>
      <c r="OAE1965" s="123"/>
      <c r="OAF1965" s="123"/>
      <c r="OAG1965" s="123"/>
      <c r="OAH1965" s="123"/>
      <c r="OAI1965" s="123"/>
      <c r="OAJ1965" s="123"/>
      <c r="OAK1965" s="123"/>
      <c r="OAL1965" s="123"/>
      <c r="OAM1965" s="123"/>
      <c r="OAN1965" s="123"/>
      <c r="OAO1965" s="123"/>
      <c r="OAP1965" s="123"/>
      <c r="OAQ1965" s="123"/>
      <c r="OAR1965" s="123"/>
      <c r="OAS1965" s="123"/>
      <c r="OAT1965" s="123"/>
      <c r="OAU1965" s="123"/>
      <c r="OAV1965" s="123"/>
      <c r="OAW1965" s="123"/>
      <c r="OAX1965" s="123"/>
      <c r="OAY1965" s="123"/>
      <c r="OAZ1965" s="123"/>
      <c r="OBA1965" s="123"/>
      <c r="OBB1965" s="123"/>
      <c r="OBC1965" s="123"/>
      <c r="OBD1965" s="123"/>
      <c r="OBE1965" s="123"/>
      <c r="OBF1965" s="123"/>
      <c r="OBG1965" s="123"/>
      <c r="OBH1965" s="123"/>
      <c r="OBI1965" s="123"/>
      <c r="OBJ1965" s="123"/>
      <c r="OBK1965" s="123"/>
      <c r="OBL1965" s="123"/>
      <c r="OBM1965" s="123"/>
      <c r="OBN1965" s="123"/>
      <c r="OBO1965" s="123"/>
      <c r="OBP1965" s="123"/>
      <c r="OBQ1965" s="123"/>
      <c r="OBR1965" s="123"/>
      <c r="OBS1965" s="123"/>
      <c r="OBT1965" s="123"/>
      <c r="OBU1965" s="123"/>
      <c r="OBV1965" s="123"/>
      <c r="OBW1965" s="123"/>
      <c r="OBX1965" s="123"/>
      <c r="OBY1965" s="123"/>
      <c r="OBZ1965" s="123"/>
      <c r="OCA1965" s="123"/>
      <c r="OCB1965" s="123"/>
      <c r="OCC1965" s="123"/>
      <c r="OCD1965" s="123"/>
      <c r="OCE1965" s="123"/>
      <c r="OCF1965" s="123"/>
      <c r="OCG1965" s="123"/>
      <c r="OCH1965" s="123"/>
      <c r="OCI1965" s="123"/>
      <c r="OCJ1965" s="123"/>
      <c r="OCK1965" s="123"/>
      <c r="OCL1965" s="123"/>
      <c r="OCM1965" s="123"/>
      <c r="OCN1965" s="123"/>
      <c r="OCO1965" s="123"/>
      <c r="OCP1965" s="123"/>
      <c r="OCQ1965" s="123"/>
      <c r="OCR1965" s="123"/>
      <c r="OCS1965" s="123"/>
      <c r="OCT1965" s="123"/>
      <c r="OCU1965" s="123"/>
      <c r="OCV1965" s="123"/>
      <c r="OCW1965" s="123"/>
      <c r="OCX1965" s="123"/>
      <c r="OCY1965" s="123"/>
      <c r="OCZ1965" s="123"/>
      <c r="ODA1965" s="123"/>
      <c r="ODB1965" s="123"/>
      <c r="ODC1965" s="123"/>
      <c r="ODD1965" s="123"/>
      <c r="ODE1965" s="123"/>
      <c r="ODF1965" s="123"/>
      <c r="ODG1965" s="123"/>
      <c r="ODH1965" s="123"/>
      <c r="ODI1965" s="123"/>
      <c r="ODJ1965" s="123"/>
      <c r="ODK1965" s="123"/>
      <c r="ODL1965" s="123"/>
      <c r="ODM1965" s="123"/>
      <c r="ODN1965" s="123"/>
      <c r="ODO1965" s="123"/>
      <c r="ODP1965" s="123"/>
      <c r="ODQ1965" s="123"/>
      <c r="ODR1965" s="123"/>
      <c r="ODS1965" s="123"/>
      <c r="ODT1965" s="123"/>
      <c r="ODU1965" s="123"/>
      <c r="ODV1965" s="123"/>
      <c r="ODW1965" s="123"/>
      <c r="ODX1965" s="123"/>
      <c r="ODY1965" s="123"/>
      <c r="ODZ1965" s="123"/>
      <c r="OEA1965" s="123"/>
      <c r="OEB1965" s="123"/>
      <c r="OEC1965" s="123"/>
      <c r="OED1965" s="123"/>
      <c r="OEE1965" s="123"/>
      <c r="OEF1965" s="123"/>
      <c r="OEG1965" s="123"/>
      <c r="OEH1965" s="123"/>
      <c r="OEI1965" s="123"/>
      <c r="OEJ1965" s="123"/>
      <c r="OEK1965" s="123"/>
      <c r="OEL1965" s="123"/>
      <c r="OEM1965" s="123"/>
      <c r="OEN1965" s="123"/>
      <c r="OEO1965" s="123"/>
      <c r="OEP1965" s="123"/>
      <c r="OEQ1965" s="123"/>
      <c r="OER1965" s="123"/>
      <c r="OES1965" s="123"/>
      <c r="OET1965" s="123"/>
      <c r="OEU1965" s="123"/>
      <c r="OEV1965" s="123"/>
      <c r="OEW1965" s="123"/>
      <c r="OEX1965" s="123"/>
      <c r="OEY1965" s="123"/>
      <c r="OEZ1965" s="123"/>
      <c r="OFA1965" s="123"/>
      <c r="OFB1965" s="123"/>
      <c r="OFC1965" s="123"/>
      <c r="OFD1965" s="123"/>
      <c r="OFE1965" s="123"/>
      <c r="OFF1965" s="123"/>
      <c r="OFG1965" s="123"/>
      <c r="OFH1965" s="123"/>
      <c r="OFI1965" s="123"/>
      <c r="OFJ1965" s="123"/>
      <c r="OFK1965" s="123"/>
      <c r="OFL1965" s="123"/>
      <c r="OFM1965" s="123"/>
      <c r="OFN1965" s="123"/>
      <c r="OFO1965" s="123"/>
      <c r="OFP1965" s="123"/>
      <c r="OFQ1965" s="123"/>
      <c r="OFR1965" s="123"/>
      <c r="OFS1965" s="123"/>
      <c r="OFT1965" s="123"/>
      <c r="OFU1965" s="123"/>
      <c r="OFV1965" s="123"/>
      <c r="OFW1965" s="123"/>
      <c r="OFX1965" s="123"/>
      <c r="OFY1965" s="123"/>
      <c r="OFZ1965" s="123"/>
      <c r="OGA1965" s="123"/>
      <c r="OGB1965" s="123"/>
      <c r="OGC1965" s="123"/>
      <c r="OGD1965" s="123"/>
      <c r="OGE1965" s="123"/>
      <c r="OGF1965" s="123"/>
      <c r="OGG1965" s="123"/>
      <c r="OGH1965" s="123"/>
      <c r="OGI1965" s="123"/>
      <c r="OGJ1965" s="123"/>
      <c r="OGK1965" s="123"/>
      <c r="OGL1965" s="123"/>
      <c r="OGM1965" s="123"/>
      <c r="OGN1965" s="123"/>
      <c r="OGO1965" s="123"/>
      <c r="OGP1965" s="123"/>
      <c r="OGQ1965" s="123"/>
      <c r="OGR1965" s="123"/>
      <c r="OGS1965" s="123"/>
      <c r="OGT1965" s="123"/>
      <c r="OGU1965" s="123"/>
      <c r="OGV1965" s="123"/>
      <c r="OGW1965" s="123"/>
      <c r="OGX1965" s="123"/>
      <c r="OGY1965" s="123"/>
      <c r="OGZ1965" s="123"/>
      <c r="OHA1965" s="123"/>
      <c r="OHB1965" s="123"/>
      <c r="OHC1965" s="123"/>
      <c r="OHD1965" s="123"/>
      <c r="OHE1965" s="123"/>
      <c r="OHF1965" s="123"/>
      <c r="OHG1965" s="123"/>
      <c r="OHH1965" s="123"/>
      <c r="OHI1965" s="123"/>
      <c r="OHJ1965" s="123"/>
      <c r="OHK1965" s="123"/>
      <c r="OHL1965" s="123"/>
      <c r="OHM1965" s="123"/>
      <c r="OHN1965" s="123"/>
      <c r="OHO1965" s="123"/>
      <c r="OHP1965" s="123"/>
      <c r="OHQ1965" s="123"/>
      <c r="OHR1965" s="123"/>
      <c r="OHS1965" s="123"/>
      <c r="OHT1965" s="123"/>
      <c r="OHU1965" s="123"/>
      <c r="OHV1965" s="123"/>
      <c r="OHW1965" s="123"/>
      <c r="OHX1965" s="123"/>
      <c r="OHY1965" s="123"/>
      <c r="OHZ1965" s="123"/>
      <c r="OIA1965" s="123"/>
      <c r="OIB1965" s="123"/>
      <c r="OIC1965" s="123"/>
      <c r="OID1965" s="123"/>
      <c r="OIE1965" s="123"/>
      <c r="OIF1965" s="123"/>
      <c r="OIG1965" s="123"/>
      <c r="OIH1965" s="123"/>
      <c r="OII1965" s="123"/>
      <c r="OIJ1965" s="123"/>
      <c r="OIK1965" s="123"/>
      <c r="OIL1965" s="123"/>
      <c r="OIM1965" s="123"/>
      <c r="OIN1965" s="123"/>
      <c r="OIO1965" s="123"/>
      <c r="OIP1965" s="123"/>
      <c r="OIQ1965" s="123"/>
      <c r="OIR1965" s="123"/>
      <c r="OIS1965" s="123"/>
      <c r="OIT1965" s="123"/>
      <c r="OIU1965" s="123"/>
      <c r="OIV1965" s="123"/>
      <c r="OIW1965" s="123"/>
      <c r="OIX1965" s="123"/>
      <c r="OIY1965" s="123"/>
      <c r="OIZ1965" s="123"/>
      <c r="OJA1965" s="123"/>
      <c r="OJB1965" s="123"/>
      <c r="OJC1965" s="123"/>
      <c r="OJD1965" s="123"/>
      <c r="OJE1965" s="123"/>
      <c r="OJF1965" s="123"/>
      <c r="OJG1965" s="123"/>
      <c r="OJH1965" s="123"/>
      <c r="OJI1965" s="123"/>
      <c r="OJJ1965" s="123"/>
      <c r="OJK1965" s="123"/>
      <c r="OJL1965" s="123"/>
      <c r="OJM1965" s="123"/>
      <c r="OJN1965" s="123"/>
      <c r="OJO1965" s="123"/>
      <c r="OJP1965" s="123"/>
      <c r="OJQ1965" s="123"/>
      <c r="OJR1965" s="123"/>
      <c r="OJS1965" s="123"/>
      <c r="OJT1965" s="123"/>
      <c r="OJU1965" s="123"/>
      <c r="OJV1965" s="123"/>
      <c r="OJW1965" s="123"/>
      <c r="OJX1965" s="123"/>
      <c r="OJY1965" s="123"/>
      <c r="OJZ1965" s="123"/>
      <c r="OKA1965" s="123"/>
      <c r="OKB1965" s="123"/>
      <c r="OKC1965" s="123"/>
      <c r="OKD1965" s="123"/>
      <c r="OKE1965" s="123"/>
      <c r="OKF1965" s="123"/>
      <c r="OKG1965" s="123"/>
      <c r="OKH1965" s="123"/>
      <c r="OKI1965" s="123"/>
      <c r="OKJ1965" s="123"/>
      <c r="OKK1965" s="123"/>
      <c r="OKL1965" s="123"/>
      <c r="OKM1965" s="123"/>
      <c r="OKN1965" s="123"/>
      <c r="OKO1965" s="123"/>
      <c r="OKP1965" s="123"/>
      <c r="OKQ1965" s="123"/>
      <c r="OKR1965" s="123"/>
      <c r="OKS1965" s="123"/>
      <c r="OKT1965" s="123"/>
      <c r="OKU1965" s="123"/>
      <c r="OKV1965" s="123"/>
      <c r="OKW1965" s="123"/>
      <c r="OKX1965" s="123"/>
      <c r="OKY1965" s="123"/>
      <c r="OKZ1965" s="123"/>
      <c r="OLA1965" s="123"/>
      <c r="OLB1965" s="123"/>
      <c r="OLC1965" s="123"/>
      <c r="OLD1965" s="123"/>
      <c r="OLE1965" s="123"/>
      <c r="OLF1965" s="123"/>
      <c r="OLG1965" s="123"/>
      <c r="OLH1965" s="123"/>
      <c r="OLI1965" s="123"/>
      <c r="OLJ1965" s="123"/>
      <c r="OLK1965" s="123"/>
      <c r="OLL1965" s="123"/>
      <c r="OLM1965" s="123"/>
      <c r="OLN1965" s="123"/>
      <c r="OLO1965" s="123"/>
      <c r="OLP1965" s="123"/>
      <c r="OLQ1965" s="123"/>
      <c r="OLR1965" s="123"/>
      <c r="OLS1965" s="123"/>
      <c r="OLT1965" s="123"/>
      <c r="OLU1965" s="123"/>
      <c r="OLV1965" s="123"/>
      <c r="OLW1965" s="123"/>
      <c r="OLX1965" s="123"/>
      <c r="OLY1965" s="123"/>
      <c r="OLZ1965" s="123"/>
      <c r="OMA1965" s="123"/>
      <c r="OMB1965" s="123"/>
      <c r="OMC1965" s="123"/>
      <c r="OMD1965" s="123"/>
      <c r="OME1965" s="123"/>
      <c r="OMF1965" s="123"/>
      <c r="OMG1965" s="123"/>
      <c r="OMH1965" s="123"/>
      <c r="OMI1965" s="123"/>
      <c r="OMJ1965" s="123"/>
      <c r="OMK1965" s="123"/>
      <c r="OML1965" s="123"/>
      <c r="OMM1965" s="123"/>
      <c r="OMN1965" s="123"/>
      <c r="OMO1965" s="123"/>
      <c r="OMP1965" s="123"/>
      <c r="OMQ1965" s="123"/>
      <c r="OMR1965" s="123"/>
      <c r="OMS1965" s="123"/>
      <c r="OMT1965" s="123"/>
      <c r="OMU1965" s="123"/>
      <c r="OMV1965" s="123"/>
      <c r="OMW1965" s="123"/>
      <c r="OMX1965" s="123"/>
      <c r="OMY1965" s="123"/>
      <c r="OMZ1965" s="123"/>
      <c r="ONA1965" s="123"/>
      <c r="ONB1965" s="123"/>
      <c r="ONC1965" s="123"/>
      <c r="OND1965" s="123"/>
      <c r="ONE1965" s="123"/>
      <c r="ONF1965" s="123"/>
      <c r="ONG1965" s="123"/>
      <c r="ONH1965" s="123"/>
      <c r="ONI1965" s="123"/>
      <c r="ONJ1965" s="123"/>
      <c r="ONK1965" s="123"/>
      <c r="ONL1965" s="123"/>
      <c r="ONM1965" s="123"/>
      <c r="ONN1965" s="123"/>
      <c r="ONO1965" s="123"/>
      <c r="ONP1965" s="123"/>
      <c r="ONQ1965" s="123"/>
      <c r="ONR1965" s="123"/>
      <c r="ONS1965" s="123"/>
      <c r="ONT1965" s="123"/>
      <c r="ONU1965" s="123"/>
      <c r="ONV1965" s="123"/>
      <c r="ONW1965" s="123"/>
      <c r="ONX1965" s="123"/>
      <c r="ONY1965" s="123"/>
      <c r="ONZ1965" s="123"/>
      <c r="OOA1965" s="123"/>
      <c r="OOB1965" s="123"/>
      <c r="OOC1965" s="123"/>
      <c r="OOD1965" s="123"/>
      <c r="OOE1965" s="123"/>
      <c r="OOF1965" s="123"/>
      <c r="OOG1965" s="123"/>
      <c r="OOH1965" s="123"/>
      <c r="OOI1965" s="123"/>
      <c r="OOJ1965" s="123"/>
      <c r="OOK1965" s="123"/>
      <c r="OOL1965" s="123"/>
      <c r="OOM1965" s="123"/>
      <c r="OON1965" s="123"/>
      <c r="OOO1965" s="123"/>
      <c r="OOP1965" s="123"/>
      <c r="OOQ1965" s="123"/>
      <c r="OOR1965" s="123"/>
      <c r="OOS1965" s="123"/>
      <c r="OOT1965" s="123"/>
      <c r="OOU1965" s="123"/>
      <c r="OOV1965" s="123"/>
      <c r="OOW1965" s="123"/>
      <c r="OOX1965" s="123"/>
      <c r="OOY1965" s="123"/>
      <c r="OOZ1965" s="123"/>
      <c r="OPA1965" s="123"/>
      <c r="OPB1965" s="123"/>
      <c r="OPC1965" s="123"/>
      <c r="OPD1965" s="123"/>
      <c r="OPE1965" s="123"/>
      <c r="OPF1965" s="123"/>
      <c r="OPG1965" s="123"/>
      <c r="OPH1965" s="123"/>
      <c r="OPI1965" s="123"/>
      <c r="OPJ1965" s="123"/>
      <c r="OPK1965" s="123"/>
      <c r="OPL1965" s="123"/>
      <c r="OPM1965" s="123"/>
      <c r="OPN1965" s="123"/>
      <c r="OPO1965" s="123"/>
      <c r="OPP1965" s="123"/>
      <c r="OPQ1965" s="123"/>
      <c r="OPR1965" s="123"/>
      <c r="OPS1965" s="123"/>
      <c r="OPT1965" s="123"/>
      <c r="OPU1965" s="123"/>
      <c r="OPV1965" s="123"/>
      <c r="OPW1965" s="123"/>
      <c r="OPX1965" s="123"/>
      <c r="OPY1965" s="123"/>
      <c r="OPZ1965" s="123"/>
      <c r="OQA1965" s="123"/>
      <c r="OQB1965" s="123"/>
      <c r="OQC1965" s="123"/>
      <c r="OQD1965" s="123"/>
      <c r="OQE1965" s="123"/>
      <c r="OQF1965" s="123"/>
      <c r="OQG1965" s="123"/>
      <c r="OQH1965" s="123"/>
      <c r="OQI1965" s="123"/>
      <c r="OQJ1965" s="123"/>
      <c r="OQK1965" s="123"/>
      <c r="OQL1965" s="123"/>
      <c r="OQM1965" s="123"/>
      <c r="OQN1965" s="123"/>
      <c r="OQO1965" s="123"/>
      <c r="OQP1965" s="123"/>
      <c r="OQQ1965" s="123"/>
      <c r="OQR1965" s="123"/>
      <c r="OQS1965" s="123"/>
      <c r="OQT1965" s="123"/>
      <c r="OQU1965" s="123"/>
      <c r="OQV1965" s="123"/>
      <c r="OQW1965" s="123"/>
      <c r="OQX1965" s="123"/>
      <c r="OQY1965" s="123"/>
      <c r="OQZ1965" s="123"/>
      <c r="ORA1965" s="123"/>
      <c r="ORB1965" s="123"/>
      <c r="ORC1965" s="123"/>
      <c r="ORD1965" s="123"/>
      <c r="ORE1965" s="123"/>
      <c r="ORF1965" s="123"/>
      <c r="ORG1965" s="123"/>
      <c r="ORH1965" s="123"/>
      <c r="ORI1965" s="123"/>
      <c r="ORJ1965" s="123"/>
      <c r="ORK1965" s="123"/>
      <c r="ORL1965" s="123"/>
      <c r="ORM1965" s="123"/>
      <c r="ORN1965" s="123"/>
      <c r="ORO1965" s="123"/>
      <c r="ORP1965" s="123"/>
      <c r="ORQ1965" s="123"/>
      <c r="ORR1965" s="123"/>
      <c r="ORS1965" s="123"/>
      <c r="ORT1965" s="123"/>
      <c r="ORU1965" s="123"/>
      <c r="ORV1965" s="123"/>
      <c r="ORW1965" s="123"/>
      <c r="ORX1965" s="123"/>
      <c r="ORY1965" s="123"/>
      <c r="ORZ1965" s="123"/>
      <c r="OSA1965" s="123"/>
      <c r="OSB1965" s="123"/>
      <c r="OSC1965" s="123"/>
      <c r="OSD1965" s="123"/>
      <c r="OSE1965" s="123"/>
      <c r="OSF1965" s="123"/>
      <c r="OSG1965" s="123"/>
      <c r="OSH1965" s="123"/>
      <c r="OSI1965" s="123"/>
      <c r="OSJ1965" s="123"/>
      <c r="OSK1965" s="123"/>
      <c r="OSL1965" s="123"/>
      <c r="OSM1965" s="123"/>
      <c r="OSN1965" s="123"/>
      <c r="OSO1965" s="123"/>
      <c r="OSP1965" s="123"/>
      <c r="OSQ1965" s="123"/>
      <c r="OSR1965" s="123"/>
      <c r="OSS1965" s="123"/>
      <c r="OST1965" s="123"/>
      <c r="OSU1965" s="123"/>
      <c r="OSV1965" s="123"/>
      <c r="OSW1965" s="123"/>
      <c r="OSX1965" s="123"/>
      <c r="OSY1965" s="123"/>
      <c r="OSZ1965" s="123"/>
      <c r="OTA1965" s="123"/>
      <c r="OTB1965" s="123"/>
      <c r="OTC1965" s="123"/>
      <c r="OTD1965" s="123"/>
      <c r="OTE1965" s="123"/>
      <c r="OTF1965" s="123"/>
      <c r="OTG1965" s="123"/>
      <c r="OTH1965" s="123"/>
      <c r="OTI1965" s="123"/>
      <c r="OTJ1965" s="123"/>
      <c r="OTK1965" s="123"/>
      <c r="OTL1965" s="123"/>
      <c r="OTM1965" s="123"/>
      <c r="OTN1965" s="123"/>
      <c r="OTO1965" s="123"/>
      <c r="OTP1965" s="123"/>
      <c r="OTQ1965" s="123"/>
      <c r="OTR1965" s="123"/>
      <c r="OTS1965" s="123"/>
      <c r="OTT1965" s="123"/>
      <c r="OTU1965" s="123"/>
      <c r="OTV1965" s="123"/>
      <c r="OTW1965" s="123"/>
      <c r="OTX1965" s="123"/>
      <c r="OTY1965" s="123"/>
      <c r="OTZ1965" s="123"/>
      <c r="OUA1965" s="123"/>
      <c r="OUB1965" s="123"/>
      <c r="OUC1965" s="123"/>
      <c r="OUD1965" s="123"/>
      <c r="OUE1965" s="123"/>
      <c r="OUF1965" s="123"/>
      <c r="OUG1965" s="123"/>
      <c r="OUH1965" s="123"/>
      <c r="OUI1965" s="123"/>
      <c r="OUJ1965" s="123"/>
      <c r="OUK1965" s="123"/>
      <c r="OUL1965" s="123"/>
      <c r="OUM1965" s="123"/>
      <c r="OUN1965" s="123"/>
      <c r="OUO1965" s="123"/>
      <c r="OUP1965" s="123"/>
      <c r="OUQ1965" s="123"/>
      <c r="OUR1965" s="123"/>
      <c r="OUS1965" s="123"/>
      <c r="OUT1965" s="123"/>
      <c r="OUU1965" s="123"/>
      <c r="OUV1965" s="123"/>
      <c r="OUW1965" s="123"/>
      <c r="OUX1965" s="123"/>
      <c r="OUY1965" s="123"/>
      <c r="OUZ1965" s="123"/>
      <c r="OVA1965" s="123"/>
      <c r="OVB1965" s="123"/>
      <c r="OVC1965" s="123"/>
      <c r="OVD1965" s="123"/>
      <c r="OVE1965" s="123"/>
      <c r="OVF1965" s="123"/>
      <c r="OVG1965" s="123"/>
      <c r="OVH1965" s="123"/>
      <c r="OVI1965" s="123"/>
      <c r="OVJ1965" s="123"/>
      <c r="OVK1965" s="123"/>
      <c r="OVL1965" s="123"/>
      <c r="OVM1965" s="123"/>
      <c r="OVN1965" s="123"/>
      <c r="OVO1965" s="123"/>
      <c r="OVP1965" s="123"/>
      <c r="OVQ1965" s="123"/>
      <c r="OVR1965" s="123"/>
      <c r="OVS1965" s="123"/>
      <c r="OVT1965" s="123"/>
      <c r="OVU1965" s="123"/>
      <c r="OVV1965" s="123"/>
      <c r="OVW1965" s="123"/>
      <c r="OVX1965" s="123"/>
      <c r="OVY1965" s="123"/>
      <c r="OVZ1965" s="123"/>
      <c r="OWA1965" s="123"/>
      <c r="OWB1965" s="123"/>
      <c r="OWC1965" s="123"/>
      <c r="OWD1965" s="123"/>
      <c r="OWE1965" s="123"/>
      <c r="OWF1965" s="123"/>
      <c r="OWG1965" s="123"/>
      <c r="OWH1965" s="123"/>
      <c r="OWI1965" s="123"/>
      <c r="OWJ1965" s="123"/>
      <c r="OWK1965" s="123"/>
      <c r="OWL1965" s="123"/>
      <c r="OWM1965" s="123"/>
      <c r="OWN1965" s="123"/>
      <c r="OWO1965" s="123"/>
      <c r="OWP1965" s="123"/>
      <c r="OWQ1965" s="123"/>
      <c r="OWR1965" s="123"/>
      <c r="OWS1965" s="123"/>
      <c r="OWT1965" s="123"/>
      <c r="OWU1965" s="123"/>
      <c r="OWV1965" s="123"/>
      <c r="OWW1965" s="123"/>
      <c r="OWX1965" s="123"/>
      <c r="OWY1965" s="123"/>
      <c r="OWZ1965" s="123"/>
      <c r="OXA1965" s="123"/>
      <c r="OXB1965" s="123"/>
      <c r="OXC1965" s="123"/>
      <c r="OXD1965" s="123"/>
      <c r="OXE1965" s="123"/>
      <c r="OXF1965" s="123"/>
      <c r="OXG1965" s="123"/>
      <c r="OXH1965" s="123"/>
      <c r="OXI1965" s="123"/>
      <c r="OXJ1965" s="123"/>
      <c r="OXK1965" s="123"/>
      <c r="OXL1965" s="123"/>
      <c r="OXM1965" s="123"/>
      <c r="OXN1965" s="123"/>
      <c r="OXO1965" s="123"/>
      <c r="OXP1965" s="123"/>
      <c r="OXQ1965" s="123"/>
      <c r="OXR1965" s="123"/>
      <c r="OXS1965" s="123"/>
      <c r="OXT1965" s="123"/>
      <c r="OXU1965" s="123"/>
      <c r="OXV1965" s="123"/>
      <c r="OXW1965" s="123"/>
      <c r="OXX1965" s="123"/>
      <c r="OXY1965" s="123"/>
      <c r="OXZ1965" s="123"/>
      <c r="OYA1965" s="123"/>
      <c r="OYB1965" s="123"/>
      <c r="OYC1965" s="123"/>
      <c r="OYD1965" s="123"/>
      <c r="OYE1965" s="123"/>
      <c r="OYF1965" s="123"/>
      <c r="OYG1965" s="123"/>
      <c r="OYH1965" s="123"/>
      <c r="OYI1965" s="123"/>
      <c r="OYJ1965" s="123"/>
      <c r="OYK1965" s="123"/>
      <c r="OYL1965" s="123"/>
      <c r="OYM1965" s="123"/>
      <c r="OYN1965" s="123"/>
      <c r="OYO1965" s="123"/>
      <c r="OYP1965" s="123"/>
      <c r="OYQ1965" s="123"/>
      <c r="OYR1965" s="123"/>
      <c r="OYS1965" s="123"/>
      <c r="OYT1965" s="123"/>
      <c r="OYU1965" s="123"/>
      <c r="OYV1965" s="123"/>
      <c r="OYW1965" s="123"/>
      <c r="OYX1965" s="123"/>
      <c r="OYY1965" s="123"/>
      <c r="OYZ1965" s="123"/>
      <c r="OZA1965" s="123"/>
      <c r="OZB1965" s="123"/>
      <c r="OZC1965" s="123"/>
      <c r="OZD1965" s="123"/>
      <c r="OZE1965" s="123"/>
      <c r="OZF1965" s="123"/>
      <c r="OZG1965" s="123"/>
      <c r="OZH1965" s="123"/>
      <c r="OZI1965" s="123"/>
      <c r="OZJ1965" s="123"/>
      <c r="OZK1965" s="123"/>
      <c r="OZL1965" s="123"/>
      <c r="OZM1965" s="123"/>
      <c r="OZN1965" s="123"/>
      <c r="OZO1965" s="123"/>
      <c r="OZP1965" s="123"/>
      <c r="OZQ1965" s="123"/>
      <c r="OZR1965" s="123"/>
      <c r="OZS1965" s="123"/>
      <c r="OZT1965" s="123"/>
      <c r="OZU1965" s="123"/>
      <c r="OZV1965" s="123"/>
      <c r="OZW1965" s="123"/>
      <c r="OZX1965" s="123"/>
      <c r="OZY1965" s="123"/>
      <c r="OZZ1965" s="123"/>
      <c r="PAA1965" s="123"/>
      <c r="PAB1965" s="123"/>
      <c r="PAC1965" s="123"/>
      <c r="PAD1965" s="123"/>
      <c r="PAE1965" s="123"/>
      <c r="PAF1965" s="123"/>
      <c r="PAG1965" s="123"/>
      <c r="PAH1965" s="123"/>
      <c r="PAI1965" s="123"/>
      <c r="PAJ1965" s="123"/>
      <c r="PAK1965" s="123"/>
      <c r="PAL1965" s="123"/>
      <c r="PAM1965" s="123"/>
      <c r="PAN1965" s="123"/>
      <c r="PAO1965" s="123"/>
      <c r="PAP1965" s="123"/>
      <c r="PAQ1965" s="123"/>
      <c r="PAR1965" s="123"/>
      <c r="PAS1965" s="123"/>
      <c r="PAT1965" s="123"/>
      <c r="PAU1965" s="123"/>
      <c r="PAV1965" s="123"/>
      <c r="PAW1965" s="123"/>
      <c r="PAX1965" s="123"/>
      <c r="PAY1965" s="123"/>
      <c r="PAZ1965" s="123"/>
      <c r="PBA1965" s="123"/>
      <c r="PBB1965" s="123"/>
      <c r="PBC1965" s="123"/>
      <c r="PBD1965" s="123"/>
      <c r="PBE1965" s="123"/>
      <c r="PBF1965" s="123"/>
      <c r="PBG1965" s="123"/>
      <c r="PBH1965" s="123"/>
      <c r="PBI1965" s="123"/>
      <c r="PBJ1965" s="123"/>
      <c r="PBK1965" s="123"/>
      <c r="PBL1965" s="123"/>
      <c r="PBM1965" s="123"/>
      <c r="PBN1965" s="123"/>
      <c r="PBO1965" s="123"/>
      <c r="PBP1965" s="123"/>
      <c r="PBQ1965" s="123"/>
      <c r="PBR1965" s="123"/>
      <c r="PBS1965" s="123"/>
      <c r="PBT1965" s="123"/>
      <c r="PBU1965" s="123"/>
      <c r="PBV1965" s="123"/>
      <c r="PBW1965" s="123"/>
      <c r="PBX1965" s="123"/>
      <c r="PBY1965" s="123"/>
      <c r="PBZ1965" s="123"/>
      <c r="PCA1965" s="123"/>
      <c r="PCB1965" s="123"/>
      <c r="PCC1965" s="123"/>
      <c r="PCD1965" s="123"/>
      <c r="PCE1965" s="123"/>
      <c r="PCF1965" s="123"/>
      <c r="PCG1965" s="123"/>
      <c r="PCH1965" s="123"/>
      <c r="PCI1965" s="123"/>
      <c r="PCJ1965" s="123"/>
      <c r="PCK1965" s="123"/>
      <c r="PCL1965" s="123"/>
      <c r="PCM1965" s="123"/>
      <c r="PCN1965" s="123"/>
      <c r="PCO1965" s="123"/>
      <c r="PCP1965" s="123"/>
      <c r="PCQ1965" s="123"/>
      <c r="PCR1965" s="123"/>
      <c r="PCS1965" s="123"/>
      <c r="PCT1965" s="123"/>
      <c r="PCU1965" s="123"/>
      <c r="PCV1965" s="123"/>
      <c r="PCW1965" s="123"/>
      <c r="PCX1965" s="123"/>
      <c r="PCY1965" s="123"/>
      <c r="PCZ1965" s="123"/>
      <c r="PDA1965" s="123"/>
      <c r="PDB1965" s="123"/>
      <c r="PDC1965" s="123"/>
      <c r="PDD1965" s="123"/>
      <c r="PDE1965" s="123"/>
      <c r="PDF1965" s="123"/>
      <c r="PDG1965" s="123"/>
      <c r="PDH1965" s="123"/>
      <c r="PDI1965" s="123"/>
      <c r="PDJ1965" s="123"/>
      <c r="PDK1965" s="123"/>
      <c r="PDL1965" s="123"/>
      <c r="PDM1965" s="123"/>
      <c r="PDN1965" s="123"/>
      <c r="PDO1965" s="123"/>
      <c r="PDP1965" s="123"/>
      <c r="PDQ1965" s="123"/>
      <c r="PDR1965" s="123"/>
      <c r="PDS1965" s="123"/>
      <c r="PDT1965" s="123"/>
      <c r="PDU1965" s="123"/>
      <c r="PDV1965" s="123"/>
      <c r="PDW1965" s="123"/>
      <c r="PDX1965" s="123"/>
      <c r="PDY1965" s="123"/>
      <c r="PDZ1965" s="123"/>
      <c r="PEA1965" s="123"/>
      <c r="PEB1965" s="123"/>
      <c r="PEC1965" s="123"/>
      <c r="PED1965" s="123"/>
      <c r="PEE1965" s="123"/>
      <c r="PEF1965" s="123"/>
      <c r="PEG1965" s="123"/>
      <c r="PEH1965" s="123"/>
      <c r="PEI1965" s="123"/>
      <c r="PEJ1965" s="123"/>
      <c r="PEK1965" s="123"/>
      <c r="PEL1965" s="123"/>
      <c r="PEM1965" s="123"/>
      <c r="PEN1965" s="123"/>
      <c r="PEO1965" s="123"/>
      <c r="PEP1965" s="123"/>
      <c r="PEQ1965" s="123"/>
      <c r="PER1965" s="123"/>
      <c r="PES1965" s="123"/>
      <c r="PET1965" s="123"/>
      <c r="PEU1965" s="123"/>
      <c r="PEV1965" s="123"/>
      <c r="PEW1965" s="123"/>
      <c r="PEX1965" s="123"/>
      <c r="PEY1965" s="123"/>
      <c r="PEZ1965" s="123"/>
      <c r="PFA1965" s="123"/>
      <c r="PFB1965" s="123"/>
      <c r="PFC1965" s="123"/>
      <c r="PFD1965" s="123"/>
      <c r="PFE1965" s="123"/>
      <c r="PFF1965" s="123"/>
      <c r="PFG1965" s="123"/>
      <c r="PFH1965" s="123"/>
      <c r="PFI1965" s="123"/>
      <c r="PFJ1965" s="123"/>
      <c r="PFK1965" s="123"/>
      <c r="PFL1965" s="123"/>
      <c r="PFM1965" s="123"/>
      <c r="PFN1965" s="123"/>
      <c r="PFO1965" s="123"/>
      <c r="PFP1965" s="123"/>
      <c r="PFQ1965" s="123"/>
      <c r="PFR1965" s="123"/>
      <c r="PFS1965" s="123"/>
      <c r="PFT1965" s="123"/>
      <c r="PFU1965" s="123"/>
      <c r="PFV1965" s="123"/>
      <c r="PFW1965" s="123"/>
      <c r="PFX1965" s="123"/>
      <c r="PFY1965" s="123"/>
      <c r="PFZ1965" s="123"/>
      <c r="PGA1965" s="123"/>
      <c r="PGB1965" s="123"/>
      <c r="PGC1965" s="123"/>
      <c r="PGD1965" s="123"/>
      <c r="PGE1965" s="123"/>
      <c r="PGF1965" s="123"/>
      <c r="PGG1965" s="123"/>
      <c r="PGH1965" s="123"/>
      <c r="PGI1965" s="123"/>
      <c r="PGJ1965" s="123"/>
      <c r="PGK1965" s="123"/>
      <c r="PGL1965" s="123"/>
      <c r="PGM1965" s="123"/>
      <c r="PGN1965" s="123"/>
      <c r="PGO1965" s="123"/>
      <c r="PGP1965" s="123"/>
      <c r="PGQ1965" s="123"/>
      <c r="PGR1965" s="123"/>
      <c r="PGS1965" s="123"/>
      <c r="PGT1965" s="123"/>
      <c r="PGU1965" s="123"/>
      <c r="PGV1965" s="123"/>
      <c r="PGW1965" s="123"/>
      <c r="PGX1965" s="123"/>
      <c r="PGY1965" s="123"/>
      <c r="PGZ1965" s="123"/>
      <c r="PHA1965" s="123"/>
      <c r="PHB1965" s="123"/>
      <c r="PHC1965" s="123"/>
      <c r="PHD1965" s="123"/>
      <c r="PHE1965" s="123"/>
      <c r="PHF1965" s="123"/>
      <c r="PHG1965" s="123"/>
      <c r="PHH1965" s="123"/>
      <c r="PHI1965" s="123"/>
      <c r="PHJ1965" s="123"/>
      <c r="PHK1965" s="123"/>
      <c r="PHL1965" s="123"/>
      <c r="PHM1965" s="123"/>
      <c r="PHN1965" s="123"/>
      <c r="PHO1965" s="123"/>
      <c r="PHP1965" s="123"/>
      <c r="PHQ1965" s="123"/>
      <c r="PHR1965" s="123"/>
      <c r="PHS1965" s="123"/>
      <c r="PHT1965" s="123"/>
      <c r="PHU1965" s="123"/>
      <c r="PHV1965" s="123"/>
      <c r="PHW1965" s="123"/>
      <c r="PHX1965" s="123"/>
      <c r="PHY1965" s="123"/>
      <c r="PHZ1965" s="123"/>
      <c r="PIA1965" s="123"/>
      <c r="PIB1965" s="123"/>
      <c r="PIC1965" s="123"/>
      <c r="PID1965" s="123"/>
      <c r="PIE1965" s="123"/>
      <c r="PIF1965" s="123"/>
      <c r="PIG1965" s="123"/>
      <c r="PIH1965" s="123"/>
      <c r="PII1965" s="123"/>
      <c r="PIJ1965" s="123"/>
      <c r="PIK1965" s="123"/>
      <c r="PIL1965" s="123"/>
      <c r="PIM1965" s="123"/>
      <c r="PIN1965" s="123"/>
      <c r="PIO1965" s="123"/>
      <c r="PIP1965" s="123"/>
      <c r="PIQ1965" s="123"/>
      <c r="PIR1965" s="123"/>
      <c r="PIS1965" s="123"/>
      <c r="PIT1965" s="123"/>
      <c r="PIU1965" s="123"/>
      <c r="PIV1965" s="123"/>
      <c r="PIW1965" s="123"/>
      <c r="PIX1965" s="123"/>
      <c r="PIY1965" s="123"/>
      <c r="PIZ1965" s="123"/>
      <c r="PJA1965" s="123"/>
      <c r="PJB1965" s="123"/>
      <c r="PJC1965" s="123"/>
      <c r="PJD1965" s="123"/>
      <c r="PJE1965" s="123"/>
      <c r="PJF1965" s="123"/>
      <c r="PJG1965" s="123"/>
      <c r="PJH1965" s="123"/>
      <c r="PJI1965" s="123"/>
      <c r="PJJ1965" s="123"/>
      <c r="PJK1965" s="123"/>
      <c r="PJL1965" s="123"/>
      <c r="PJM1965" s="123"/>
      <c r="PJN1965" s="123"/>
      <c r="PJO1965" s="123"/>
      <c r="PJP1965" s="123"/>
      <c r="PJQ1965" s="123"/>
      <c r="PJR1965" s="123"/>
      <c r="PJS1965" s="123"/>
      <c r="PJT1965" s="123"/>
      <c r="PJU1965" s="123"/>
      <c r="PJV1965" s="123"/>
      <c r="PJW1965" s="123"/>
      <c r="PJX1965" s="123"/>
      <c r="PJY1965" s="123"/>
      <c r="PJZ1965" s="123"/>
      <c r="PKA1965" s="123"/>
      <c r="PKB1965" s="123"/>
      <c r="PKC1965" s="123"/>
      <c r="PKD1965" s="123"/>
      <c r="PKE1965" s="123"/>
      <c r="PKF1965" s="123"/>
      <c r="PKG1965" s="123"/>
      <c r="PKH1965" s="123"/>
      <c r="PKI1965" s="123"/>
      <c r="PKJ1965" s="123"/>
      <c r="PKK1965" s="123"/>
      <c r="PKL1965" s="123"/>
      <c r="PKM1965" s="123"/>
      <c r="PKN1965" s="123"/>
      <c r="PKO1965" s="123"/>
      <c r="PKP1965" s="123"/>
      <c r="PKQ1965" s="123"/>
      <c r="PKR1965" s="123"/>
      <c r="PKS1965" s="123"/>
      <c r="PKT1965" s="123"/>
      <c r="PKU1965" s="123"/>
      <c r="PKV1965" s="123"/>
      <c r="PKW1965" s="123"/>
      <c r="PKX1965" s="123"/>
      <c r="PKY1965" s="123"/>
      <c r="PKZ1965" s="123"/>
      <c r="PLA1965" s="123"/>
      <c r="PLB1965" s="123"/>
      <c r="PLC1965" s="123"/>
      <c r="PLD1965" s="123"/>
      <c r="PLE1965" s="123"/>
      <c r="PLF1965" s="123"/>
      <c r="PLG1965" s="123"/>
      <c r="PLH1965" s="123"/>
      <c r="PLI1965" s="123"/>
      <c r="PLJ1965" s="123"/>
      <c r="PLK1965" s="123"/>
      <c r="PLL1965" s="123"/>
      <c r="PLM1965" s="123"/>
      <c r="PLN1965" s="123"/>
      <c r="PLO1965" s="123"/>
      <c r="PLP1965" s="123"/>
      <c r="PLQ1965" s="123"/>
      <c r="PLR1965" s="123"/>
      <c r="PLS1965" s="123"/>
      <c r="PLT1965" s="123"/>
      <c r="PLU1965" s="123"/>
      <c r="PLV1965" s="123"/>
      <c r="PLW1965" s="123"/>
      <c r="PLX1965" s="123"/>
      <c r="PLY1965" s="123"/>
      <c r="PLZ1965" s="123"/>
      <c r="PMA1965" s="123"/>
      <c r="PMB1965" s="123"/>
      <c r="PMC1965" s="123"/>
      <c r="PMD1965" s="123"/>
      <c r="PME1965" s="123"/>
      <c r="PMF1965" s="123"/>
      <c r="PMG1965" s="123"/>
      <c r="PMH1965" s="123"/>
      <c r="PMI1965" s="123"/>
      <c r="PMJ1965" s="123"/>
      <c r="PMK1965" s="123"/>
      <c r="PML1965" s="123"/>
      <c r="PMM1965" s="123"/>
      <c r="PMN1965" s="123"/>
      <c r="PMO1965" s="123"/>
      <c r="PMP1965" s="123"/>
      <c r="PMQ1965" s="123"/>
      <c r="PMR1965" s="123"/>
      <c r="PMS1965" s="123"/>
      <c r="PMT1965" s="123"/>
      <c r="PMU1965" s="123"/>
      <c r="PMV1965" s="123"/>
      <c r="PMW1965" s="123"/>
      <c r="PMX1965" s="123"/>
      <c r="PMY1965" s="123"/>
      <c r="PMZ1965" s="123"/>
      <c r="PNA1965" s="123"/>
      <c r="PNB1965" s="123"/>
      <c r="PNC1965" s="123"/>
      <c r="PND1965" s="123"/>
      <c r="PNE1965" s="123"/>
      <c r="PNF1965" s="123"/>
      <c r="PNG1965" s="123"/>
      <c r="PNH1965" s="123"/>
      <c r="PNI1965" s="123"/>
      <c r="PNJ1965" s="123"/>
      <c r="PNK1965" s="123"/>
      <c r="PNL1965" s="123"/>
      <c r="PNM1965" s="123"/>
      <c r="PNN1965" s="123"/>
      <c r="PNO1965" s="123"/>
      <c r="PNP1965" s="123"/>
      <c r="PNQ1965" s="123"/>
      <c r="PNR1965" s="123"/>
      <c r="PNS1965" s="123"/>
      <c r="PNT1965" s="123"/>
      <c r="PNU1965" s="123"/>
      <c r="PNV1965" s="123"/>
      <c r="PNW1965" s="123"/>
      <c r="PNX1965" s="123"/>
      <c r="PNY1965" s="123"/>
      <c r="PNZ1965" s="123"/>
      <c r="POA1965" s="123"/>
      <c r="POB1965" s="123"/>
      <c r="POC1965" s="123"/>
      <c r="POD1965" s="123"/>
      <c r="POE1965" s="123"/>
      <c r="POF1965" s="123"/>
      <c r="POG1965" s="123"/>
      <c r="POH1965" s="123"/>
      <c r="POI1965" s="123"/>
      <c r="POJ1965" s="123"/>
      <c r="POK1965" s="123"/>
      <c r="POL1965" s="123"/>
      <c r="POM1965" s="123"/>
      <c r="PON1965" s="123"/>
      <c r="POO1965" s="123"/>
      <c r="POP1965" s="123"/>
      <c r="POQ1965" s="123"/>
      <c r="POR1965" s="123"/>
      <c r="POS1965" s="123"/>
      <c r="POT1965" s="123"/>
      <c r="POU1965" s="123"/>
      <c r="POV1965" s="123"/>
      <c r="POW1965" s="123"/>
      <c r="POX1965" s="123"/>
      <c r="POY1965" s="123"/>
      <c r="POZ1965" s="123"/>
      <c r="PPA1965" s="123"/>
      <c r="PPB1965" s="123"/>
      <c r="PPC1965" s="123"/>
      <c r="PPD1965" s="123"/>
      <c r="PPE1965" s="123"/>
      <c r="PPF1965" s="123"/>
      <c r="PPG1965" s="123"/>
      <c r="PPH1965" s="123"/>
      <c r="PPI1965" s="123"/>
      <c r="PPJ1965" s="123"/>
      <c r="PPK1965" s="123"/>
      <c r="PPL1965" s="123"/>
      <c r="PPM1965" s="123"/>
      <c r="PPN1965" s="123"/>
      <c r="PPO1965" s="123"/>
      <c r="PPP1965" s="123"/>
      <c r="PPQ1965" s="123"/>
      <c r="PPR1965" s="123"/>
      <c r="PPS1965" s="123"/>
      <c r="PPT1965" s="123"/>
      <c r="PPU1965" s="123"/>
      <c r="PPV1965" s="123"/>
      <c r="PPW1965" s="123"/>
      <c r="PPX1965" s="123"/>
      <c r="PPY1965" s="123"/>
      <c r="PPZ1965" s="123"/>
      <c r="PQA1965" s="123"/>
      <c r="PQB1965" s="123"/>
      <c r="PQC1965" s="123"/>
      <c r="PQD1965" s="123"/>
      <c r="PQE1965" s="123"/>
      <c r="PQF1965" s="123"/>
      <c r="PQG1965" s="123"/>
      <c r="PQH1965" s="123"/>
      <c r="PQI1965" s="123"/>
      <c r="PQJ1965" s="123"/>
      <c r="PQK1965" s="123"/>
      <c r="PQL1965" s="123"/>
      <c r="PQM1965" s="123"/>
      <c r="PQN1965" s="123"/>
      <c r="PQO1965" s="123"/>
      <c r="PQP1965" s="123"/>
      <c r="PQQ1965" s="123"/>
      <c r="PQR1965" s="123"/>
      <c r="PQS1965" s="123"/>
      <c r="PQT1965" s="123"/>
      <c r="PQU1965" s="123"/>
      <c r="PQV1965" s="123"/>
      <c r="PQW1965" s="123"/>
      <c r="PQX1965" s="123"/>
      <c r="PQY1965" s="123"/>
      <c r="PQZ1965" s="123"/>
      <c r="PRA1965" s="123"/>
      <c r="PRB1965" s="123"/>
      <c r="PRC1965" s="123"/>
      <c r="PRD1965" s="123"/>
      <c r="PRE1965" s="123"/>
      <c r="PRF1965" s="123"/>
      <c r="PRG1965" s="123"/>
      <c r="PRH1965" s="123"/>
      <c r="PRI1965" s="123"/>
      <c r="PRJ1965" s="123"/>
      <c r="PRK1965" s="123"/>
      <c r="PRL1965" s="123"/>
      <c r="PRM1965" s="123"/>
      <c r="PRN1965" s="123"/>
      <c r="PRO1965" s="123"/>
      <c r="PRP1965" s="123"/>
      <c r="PRQ1965" s="123"/>
      <c r="PRR1965" s="123"/>
      <c r="PRS1965" s="123"/>
      <c r="PRT1965" s="123"/>
      <c r="PRU1965" s="123"/>
      <c r="PRV1965" s="123"/>
      <c r="PRW1965" s="123"/>
      <c r="PRX1965" s="123"/>
      <c r="PRY1965" s="123"/>
      <c r="PRZ1965" s="123"/>
      <c r="PSA1965" s="123"/>
      <c r="PSB1965" s="123"/>
      <c r="PSC1965" s="123"/>
      <c r="PSD1965" s="123"/>
      <c r="PSE1965" s="123"/>
      <c r="PSF1965" s="123"/>
      <c r="PSG1965" s="123"/>
      <c r="PSH1965" s="123"/>
      <c r="PSI1965" s="123"/>
      <c r="PSJ1965" s="123"/>
      <c r="PSK1965" s="123"/>
      <c r="PSL1965" s="123"/>
      <c r="PSM1965" s="123"/>
      <c r="PSN1965" s="123"/>
      <c r="PSO1965" s="123"/>
      <c r="PSP1965" s="123"/>
      <c r="PSQ1965" s="123"/>
      <c r="PSR1965" s="123"/>
      <c r="PSS1965" s="123"/>
      <c r="PST1965" s="123"/>
      <c r="PSU1965" s="123"/>
      <c r="PSV1965" s="123"/>
      <c r="PSW1965" s="123"/>
      <c r="PSX1965" s="123"/>
      <c r="PSY1965" s="123"/>
      <c r="PSZ1965" s="123"/>
      <c r="PTA1965" s="123"/>
      <c r="PTB1965" s="123"/>
      <c r="PTC1965" s="123"/>
      <c r="PTD1965" s="123"/>
      <c r="PTE1965" s="123"/>
      <c r="PTF1965" s="123"/>
      <c r="PTG1965" s="123"/>
      <c r="PTH1965" s="123"/>
      <c r="PTI1965" s="123"/>
      <c r="PTJ1965" s="123"/>
      <c r="PTK1965" s="123"/>
      <c r="PTL1965" s="123"/>
      <c r="PTM1965" s="123"/>
      <c r="PTN1965" s="123"/>
      <c r="PTO1965" s="123"/>
      <c r="PTP1965" s="123"/>
      <c r="PTQ1965" s="123"/>
      <c r="PTR1965" s="123"/>
      <c r="PTS1965" s="123"/>
      <c r="PTT1965" s="123"/>
      <c r="PTU1965" s="123"/>
      <c r="PTV1965" s="123"/>
      <c r="PTW1965" s="123"/>
      <c r="PTX1965" s="123"/>
      <c r="PTY1965" s="123"/>
      <c r="PTZ1965" s="123"/>
      <c r="PUA1965" s="123"/>
      <c r="PUB1965" s="123"/>
      <c r="PUC1965" s="123"/>
      <c r="PUD1965" s="123"/>
      <c r="PUE1965" s="123"/>
      <c r="PUF1965" s="123"/>
      <c r="PUG1965" s="123"/>
      <c r="PUH1965" s="123"/>
      <c r="PUI1965" s="123"/>
      <c r="PUJ1965" s="123"/>
      <c r="PUK1965" s="123"/>
      <c r="PUL1965" s="123"/>
      <c r="PUM1965" s="123"/>
      <c r="PUN1965" s="123"/>
      <c r="PUO1965" s="123"/>
      <c r="PUP1965" s="123"/>
      <c r="PUQ1965" s="123"/>
      <c r="PUR1965" s="123"/>
      <c r="PUS1965" s="123"/>
      <c r="PUT1965" s="123"/>
      <c r="PUU1965" s="123"/>
      <c r="PUV1965" s="123"/>
      <c r="PUW1965" s="123"/>
      <c r="PUX1965" s="123"/>
      <c r="PUY1965" s="123"/>
      <c r="PUZ1965" s="123"/>
      <c r="PVA1965" s="123"/>
      <c r="PVB1965" s="123"/>
      <c r="PVC1965" s="123"/>
      <c r="PVD1965" s="123"/>
      <c r="PVE1965" s="123"/>
      <c r="PVF1965" s="123"/>
      <c r="PVG1965" s="123"/>
      <c r="PVH1965" s="123"/>
      <c r="PVI1965" s="123"/>
      <c r="PVJ1965" s="123"/>
      <c r="PVK1965" s="123"/>
      <c r="PVL1965" s="123"/>
      <c r="PVM1965" s="123"/>
      <c r="PVN1965" s="123"/>
      <c r="PVO1965" s="123"/>
      <c r="PVP1965" s="123"/>
      <c r="PVQ1965" s="123"/>
      <c r="PVR1965" s="123"/>
      <c r="PVS1965" s="123"/>
      <c r="PVT1965" s="123"/>
      <c r="PVU1965" s="123"/>
      <c r="PVV1965" s="123"/>
      <c r="PVW1965" s="123"/>
      <c r="PVX1965" s="123"/>
      <c r="PVY1965" s="123"/>
      <c r="PVZ1965" s="123"/>
      <c r="PWA1965" s="123"/>
      <c r="PWB1965" s="123"/>
      <c r="PWC1965" s="123"/>
      <c r="PWD1965" s="123"/>
      <c r="PWE1965" s="123"/>
      <c r="PWF1965" s="123"/>
      <c r="PWG1965" s="123"/>
      <c r="PWH1965" s="123"/>
      <c r="PWI1965" s="123"/>
      <c r="PWJ1965" s="123"/>
      <c r="PWK1965" s="123"/>
      <c r="PWL1965" s="123"/>
      <c r="PWM1965" s="123"/>
      <c r="PWN1965" s="123"/>
      <c r="PWO1965" s="123"/>
      <c r="PWP1965" s="123"/>
      <c r="PWQ1965" s="123"/>
      <c r="PWR1965" s="123"/>
      <c r="PWS1965" s="123"/>
      <c r="PWT1965" s="123"/>
      <c r="PWU1965" s="123"/>
      <c r="PWV1965" s="123"/>
      <c r="PWW1965" s="123"/>
      <c r="PWX1965" s="123"/>
      <c r="PWY1965" s="123"/>
      <c r="PWZ1965" s="123"/>
      <c r="PXA1965" s="123"/>
      <c r="PXB1965" s="123"/>
      <c r="PXC1965" s="123"/>
      <c r="PXD1965" s="123"/>
      <c r="PXE1965" s="123"/>
      <c r="PXF1965" s="123"/>
      <c r="PXG1965" s="123"/>
      <c r="PXH1965" s="123"/>
      <c r="PXI1965" s="123"/>
      <c r="PXJ1965" s="123"/>
      <c r="PXK1965" s="123"/>
      <c r="PXL1965" s="123"/>
      <c r="PXM1965" s="123"/>
      <c r="PXN1965" s="123"/>
      <c r="PXO1965" s="123"/>
      <c r="PXP1965" s="123"/>
      <c r="PXQ1965" s="123"/>
      <c r="PXR1965" s="123"/>
      <c r="PXS1965" s="123"/>
      <c r="PXT1965" s="123"/>
      <c r="PXU1965" s="123"/>
      <c r="PXV1965" s="123"/>
      <c r="PXW1965" s="123"/>
      <c r="PXX1965" s="123"/>
      <c r="PXY1965" s="123"/>
      <c r="PXZ1965" s="123"/>
      <c r="PYA1965" s="123"/>
      <c r="PYB1965" s="123"/>
      <c r="PYC1965" s="123"/>
      <c r="PYD1965" s="123"/>
      <c r="PYE1965" s="123"/>
      <c r="PYF1965" s="123"/>
      <c r="PYG1965" s="123"/>
      <c r="PYH1965" s="123"/>
      <c r="PYI1965" s="123"/>
      <c r="PYJ1965" s="123"/>
      <c r="PYK1965" s="123"/>
      <c r="PYL1965" s="123"/>
      <c r="PYM1965" s="123"/>
      <c r="PYN1965" s="123"/>
      <c r="PYO1965" s="123"/>
      <c r="PYP1965" s="123"/>
      <c r="PYQ1965" s="123"/>
      <c r="PYR1965" s="123"/>
      <c r="PYS1965" s="123"/>
      <c r="PYT1965" s="123"/>
      <c r="PYU1965" s="123"/>
      <c r="PYV1965" s="123"/>
      <c r="PYW1965" s="123"/>
      <c r="PYX1965" s="123"/>
      <c r="PYY1965" s="123"/>
      <c r="PYZ1965" s="123"/>
      <c r="PZA1965" s="123"/>
      <c r="PZB1965" s="123"/>
      <c r="PZC1965" s="123"/>
      <c r="PZD1965" s="123"/>
      <c r="PZE1965" s="123"/>
      <c r="PZF1965" s="123"/>
      <c r="PZG1965" s="123"/>
      <c r="PZH1965" s="123"/>
      <c r="PZI1965" s="123"/>
      <c r="PZJ1965" s="123"/>
      <c r="PZK1965" s="123"/>
      <c r="PZL1965" s="123"/>
      <c r="PZM1965" s="123"/>
      <c r="PZN1965" s="123"/>
      <c r="PZO1965" s="123"/>
      <c r="PZP1965" s="123"/>
      <c r="PZQ1965" s="123"/>
      <c r="PZR1965" s="123"/>
      <c r="PZS1965" s="123"/>
      <c r="PZT1965" s="123"/>
      <c r="PZU1965" s="123"/>
      <c r="PZV1965" s="123"/>
      <c r="PZW1965" s="123"/>
      <c r="PZX1965" s="123"/>
      <c r="PZY1965" s="123"/>
      <c r="PZZ1965" s="123"/>
      <c r="QAA1965" s="123"/>
      <c r="QAB1965" s="123"/>
      <c r="QAC1965" s="123"/>
      <c r="QAD1965" s="123"/>
      <c r="QAE1965" s="123"/>
      <c r="QAF1965" s="123"/>
      <c r="QAG1965" s="123"/>
      <c r="QAH1965" s="123"/>
      <c r="QAI1965" s="123"/>
      <c r="QAJ1965" s="123"/>
      <c r="QAK1965" s="123"/>
      <c r="QAL1965" s="123"/>
      <c r="QAM1965" s="123"/>
      <c r="QAN1965" s="123"/>
      <c r="QAO1965" s="123"/>
      <c r="QAP1965" s="123"/>
      <c r="QAQ1965" s="123"/>
      <c r="QAR1965" s="123"/>
      <c r="QAS1965" s="123"/>
      <c r="QAT1965" s="123"/>
      <c r="QAU1965" s="123"/>
      <c r="QAV1965" s="123"/>
      <c r="QAW1965" s="123"/>
      <c r="QAX1965" s="123"/>
      <c r="QAY1965" s="123"/>
      <c r="QAZ1965" s="123"/>
      <c r="QBA1965" s="123"/>
      <c r="QBB1965" s="123"/>
      <c r="QBC1965" s="123"/>
      <c r="QBD1965" s="123"/>
      <c r="QBE1965" s="123"/>
      <c r="QBF1965" s="123"/>
      <c r="QBG1965" s="123"/>
      <c r="QBH1965" s="123"/>
      <c r="QBI1965" s="123"/>
      <c r="QBJ1965" s="123"/>
      <c r="QBK1965" s="123"/>
      <c r="QBL1965" s="123"/>
      <c r="QBM1965" s="123"/>
      <c r="QBN1965" s="123"/>
      <c r="QBO1965" s="123"/>
      <c r="QBP1965" s="123"/>
      <c r="QBQ1965" s="123"/>
      <c r="QBR1965" s="123"/>
      <c r="QBS1965" s="123"/>
      <c r="QBT1965" s="123"/>
      <c r="QBU1965" s="123"/>
      <c r="QBV1965" s="123"/>
      <c r="QBW1965" s="123"/>
      <c r="QBX1965" s="123"/>
      <c r="QBY1965" s="123"/>
      <c r="QBZ1965" s="123"/>
      <c r="QCA1965" s="123"/>
      <c r="QCB1965" s="123"/>
      <c r="QCC1965" s="123"/>
      <c r="QCD1965" s="123"/>
      <c r="QCE1965" s="123"/>
      <c r="QCF1965" s="123"/>
      <c r="QCG1965" s="123"/>
      <c r="QCH1965" s="123"/>
      <c r="QCI1965" s="123"/>
      <c r="QCJ1965" s="123"/>
      <c r="QCK1965" s="123"/>
      <c r="QCL1965" s="123"/>
      <c r="QCM1965" s="123"/>
      <c r="QCN1965" s="123"/>
      <c r="QCO1965" s="123"/>
      <c r="QCP1965" s="123"/>
      <c r="QCQ1965" s="123"/>
      <c r="QCR1965" s="123"/>
      <c r="QCS1965" s="123"/>
      <c r="QCT1965" s="123"/>
      <c r="QCU1965" s="123"/>
      <c r="QCV1965" s="123"/>
      <c r="QCW1965" s="123"/>
      <c r="QCX1965" s="123"/>
      <c r="QCY1965" s="123"/>
      <c r="QCZ1965" s="123"/>
      <c r="QDA1965" s="123"/>
      <c r="QDB1965" s="123"/>
      <c r="QDC1965" s="123"/>
      <c r="QDD1965" s="123"/>
      <c r="QDE1965" s="123"/>
      <c r="QDF1965" s="123"/>
      <c r="QDG1965" s="123"/>
      <c r="QDH1965" s="123"/>
      <c r="QDI1965" s="123"/>
      <c r="QDJ1965" s="123"/>
      <c r="QDK1965" s="123"/>
      <c r="QDL1965" s="123"/>
      <c r="QDM1965" s="123"/>
      <c r="QDN1965" s="123"/>
      <c r="QDO1965" s="123"/>
      <c r="QDP1965" s="123"/>
      <c r="QDQ1965" s="123"/>
      <c r="QDR1965" s="123"/>
      <c r="QDS1965" s="123"/>
      <c r="QDT1965" s="123"/>
      <c r="QDU1965" s="123"/>
      <c r="QDV1965" s="123"/>
      <c r="QDW1965" s="123"/>
      <c r="QDX1965" s="123"/>
      <c r="QDY1965" s="123"/>
      <c r="QDZ1965" s="123"/>
      <c r="QEA1965" s="123"/>
      <c r="QEB1965" s="123"/>
      <c r="QEC1965" s="123"/>
      <c r="QED1965" s="123"/>
      <c r="QEE1965" s="123"/>
      <c r="QEF1965" s="123"/>
      <c r="QEG1965" s="123"/>
      <c r="QEH1965" s="123"/>
      <c r="QEI1965" s="123"/>
      <c r="QEJ1965" s="123"/>
      <c r="QEK1965" s="123"/>
      <c r="QEL1965" s="123"/>
      <c r="QEM1965" s="123"/>
      <c r="QEN1965" s="123"/>
      <c r="QEO1965" s="123"/>
      <c r="QEP1965" s="123"/>
      <c r="QEQ1965" s="123"/>
      <c r="QER1965" s="123"/>
      <c r="QES1965" s="123"/>
      <c r="QET1965" s="123"/>
      <c r="QEU1965" s="123"/>
      <c r="QEV1965" s="123"/>
      <c r="QEW1965" s="123"/>
      <c r="QEX1965" s="123"/>
      <c r="QEY1965" s="123"/>
      <c r="QEZ1965" s="123"/>
      <c r="QFA1965" s="123"/>
      <c r="QFB1965" s="123"/>
      <c r="QFC1965" s="123"/>
      <c r="QFD1965" s="123"/>
      <c r="QFE1965" s="123"/>
      <c r="QFF1965" s="123"/>
      <c r="QFG1965" s="123"/>
      <c r="QFH1965" s="123"/>
      <c r="QFI1965" s="123"/>
      <c r="QFJ1965" s="123"/>
      <c r="QFK1965" s="123"/>
      <c r="QFL1965" s="123"/>
      <c r="QFM1965" s="123"/>
      <c r="QFN1965" s="123"/>
      <c r="QFO1965" s="123"/>
      <c r="QFP1965" s="123"/>
      <c r="QFQ1965" s="123"/>
      <c r="QFR1965" s="123"/>
      <c r="QFS1965" s="123"/>
      <c r="QFT1965" s="123"/>
      <c r="QFU1965" s="123"/>
      <c r="QFV1965" s="123"/>
      <c r="QFW1965" s="123"/>
      <c r="QFX1965" s="123"/>
      <c r="QFY1965" s="123"/>
      <c r="QFZ1965" s="123"/>
      <c r="QGA1965" s="123"/>
      <c r="QGB1965" s="123"/>
      <c r="QGC1965" s="123"/>
      <c r="QGD1965" s="123"/>
      <c r="QGE1965" s="123"/>
      <c r="QGF1965" s="123"/>
      <c r="QGG1965" s="123"/>
      <c r="QGH1965" s="123"/>
      <c r="QGI1965" s="123"/>
      <c r="QGJ1965" s="123"/>
      <c r="QGK1965" s="123"/>
      <c r="QGL1965" s="123"/>
      <c r="QGM1965" s="123"/>
      <c r="QGN1965" s="123"/>
      <c r="QGO1965" s="123"/>
      <c r="QGP1965" s="123"/>
      <c r="QGQ1965" s="123"/>
      <c r="QGR1965" s="123"/>
      <c r="QGS1965" s="123"/>
      <c r="QGT1965" s="123"/>
      <c r="QGU1965" s="123"/>
      <c r="QGV1965" s="123"/>
      <c r="QGW1965" s="123"/>
      <c r="QGX1965" s="123"/>
      <c r="QGY1965" s="123"/>
      <c r="QGZ1965" s="123"/>
      <c r="QHA1965" s="123"/>
      <c r="QHB1965" s="123"/>
      <c r="QHC1965" s="123"/>
      <c r="QHD1965" s="123"/>
      <c r="QHE1965" s="123"/>
      <c r="QHF1965" s="123"/>
      <c r="QHG1965" s="123"/>
      <c r="QHH1965" s="123"/>
      <c r="QHI1965" s="123"/>
      <c r="QHJ1965" s="123"/>
      <c r="QHK1965" s="123"/>
      <c r="QHL1965" s="123"/>
      <c r="QHM1965" s="123"/>
      <c r="QHN1965" s="123"/>
      <c r="QHO1965" s="123"/>
      <c r="QHP1965" s="123"/>
      <c r="QHQ1965" s="123"/>
      <c r="QHR1965" s="123"/>
      <c r="QHS1965" s="123"/>
      <c r="QHT1965" s="123"/>
      <c r="QHU1965" s="123"/>
      <c r="QHV1965" s="123"/>
      <c r="QHW1965" s="123"/>
      <c r="QHX1965" s="123"/>
      <c r="QHY1965" s="123"/>
      <c r="QHZ1965" s="123"/>
      <c r="QIA1965" s="123"/>
      <c r="QIB1965" s="123"/>
      <c r="QIC1965" s="123"/>
      <c r="QID1965" s="123"/>
      <c r="QIE1965" s="123"/>
      <c r="QIF1965" s="123"/>
      <c r="QIG1965" s="123"/>
      <c r="QIH1965" s="123"/>
      <c r="QII1965" s="123"/>
      <c r="QIJ1965" s="123"/>
      <c r="QIK1965" s="123"/>
      <c r="QIL1965" s="123"/>
      <c r="QIM1965" s="123"/>
      <c r="QIN1965" s="123"/>
      <c r="QIO1965" s="123"/>
      <c r="QIP1965" s="123"/>
      <c r="QIQ1965" s="123"/>
      <c r="QIR1965" s="123"/>
      <c r="QIS1965" s="123"/>
      <c r="QIT1965" s="123"/>
      <c r="QIU1965" s="123"/>
      <c r="QIV1965" s="123"/>
      <c r="QIW1965" s="123"/>
      <c r="QIX1965" s="123"/>
      <c r="QIY1965" s="123"/>
      <c r="QIZ1965" s="123"/>
      <c r="QJA1965" s="123"/>
      <c r="QJB1965" s="123"/>
      <c r="QJC1965" s="123"/>
      <c r="QJD1965" s="123"/>
      <c r="QJE1965" s="123"/>
      <c r="QJF1965" s="123"/>
      <c r="QJG1965" s="123"/>
      <c r="QJH1965" s="123"/>
      <c r="QJI1965" s="123"/>
      <c r="QJJ1965" s="123"/>
      <c r="QJK1965" s="123"/>
      <c r="QJL1965" s="123"/>
      <c r="QJM1965" s="123"/>
      <c r="QJN1965" s="123"/>
      <c r="QJO1965" s="123"/>
      <c r="QJP1965" s="123"/>
      <c r="QJQ1965" s="123"/>
      <c r="QJR1965" s="123"/>
      <c r="QJS1965" s="123"/>
      <c r="QJT1965" s="123"/>
      <c r="QJU1965" s="123"/>
      <c r="QJV1965" s="123"/>
      <c r="QJW1965" s="123"/>
      <c r="QJX1965" s="123"/>
      <c r="QJY1965" s="123"/>
      <c r="QJZ1965" s="123"/>
      <c r="QKA1965" s="123"/>
      <c r="QKB1965" s="123"/>
      <c r="QKC1965" s="123"/>
      <c r="QKD1965" s="123"/>
      <c r="QKE1965" s="123"/>
      <c r="QKF1965" s="123"/>
      <c r="QKG1965" s="123"/>
      <c r="QKH1965" s="123"/>
      <c r="QKI1965" s="123"/>
      <c r="QKJ1965" s="123"/>
      <c r="QKK1965" s="123"/>
      <c r="QKL1965" s="123"/>
      <c r="QKM1965" s="123"/>
      <c r="QKN1965" s="123"/>
      <c r="QKO1965" s="123"/>
      <c r="QKP1965" s="123"/>
      <c r="QKQ1965" s="123"/>
      <c r="QKR1965" s="123"/>
      <c r="QKS1965" s="123"/>
      <c r="QKT1965" s="123"/>
      <c r="QKU1965" s="123"/>
      <c r="QKV1965" s="123"/>
      <c r="QKW1965" s="123"/>
      <c r="QKX1965" s="123"/>
      <c r="QKY1965" s="123"/>
      <c r="QKZ1965" s="123"/>
      <c r="QLA1965" s="123"/>
      <c r="QLB1965" s="123"/>
      <c r="QLC1965" s="123"/>
      <c r="QLD1965" s="123"/>
      <c r="QLE1965" s="123"/>
      <c r="QLF1965" s="123"/>
      <c r="QLG1965" s="123"/>
      <c r="QLH1965" s="123"/>
      <c r="QLI1965" s="123"/>
      <c r="QLJ1965" s="123"/>
      <c r="QLK1965" s="123"/>
      <c r="QLL1965" s="123"/>
      <c r="QLM1965" s="123"/>
      <c r="QLN1965" s="123"/>
      <c r="QLO1965" s="123"/>
      <c r="QLP1965" s="123"/>
      <c r="QLQ1965" s="123"/>
      <c r="QLR1965" s="123"/>
      <c r="QLS1965" s="123"/>
      <c r="QLT1965" s="123"/>
      <c r="QLU1965" s="123"/>
      <c r="QLV1965" s="123"/>
      <c r="QLW1965" s="123"/>
      <c r="QLX1965" s="123"/>
      <c r="QLY1965" s="123"/>
      <c r="QLZ1965" s="123"/>
      <c r="QMA1965" s="123"/>
      <c r="QMB1965" s="123"/>
      <c r="QMC1965" s="123"/>
      <c r="QMD1965" s="123"/>
      <c r="QME1965" s="123"/>
      <c r="QMF1965" s="123"/>
      <c r="QMG1965" s="123"/>
      <c r="QMH1965" s="123"/>
      <c r="QMI1965" s="123"/>
      <c r="QMJ1965" s="123"/>
      <c r="QMK1965" s="123"/>
      <c r="QML1965" s="123"/>
      <c r="QMM1965" s="123"/>
      <c r="QMN1965" s="123"/>
      <c r="QMO1965" s="123"/>
      <c r="QMP1965" s="123"/>
      <c r="QMQ1965" s="123"/>
      <c r="QMR1965" s="123"/>
      <c r="QMS1965" s="123"/>
      <c r="QMT1965" s="123"/>
      <c r="QMU1965" s="123"/>
      <c r="QMV1965" s="123"/>
      <c r="QMW1965" s="123"/>
      <c r="QMX1965" s="123"/>
      <c r="QMY1965" s="123"/>
      <c r="QMZ1965" s="123"/>
      <c r="QNA1965" s="123"/>
      <c r="QNB1965" s="123"/>
      <c r="QNC1965" s="123"/>
      <c r="QND1965" s="123"/>
      <c r="QNE1965" s="123"/>
      <c r="QNF1965" s="123"/>
      <c r="QNG1965" s="123"/>
      <c r="QNH1965" s="123"/>
      <c r="QNI1965" s="123"/>
      <c r="QNJ1965" s="123"/>
      <c r="QNK1965" s="123"/>
      <c r="QNL1965" s="123"/>
      <c r="QNM1965" s="123"/>
      <c r="QNN1965" s="123"/>
      <c r="QNO1965" s="123"/>
      <c r="QNP1965" s="123"/>
      <c r="QNQ1965" s="123"/>
      <c r="QNR1965" s="123"/>
      <c r="QNS1965" s="123"/>
      <c r="QNT1965" s="123"/>
      <c r="QNU1965" s="123"/>
      <c r="QNV1965" s="123"/>
      <c r="QNW1965" s="123"/>
      <c r="QNX1965" s="123"/>
      <c r="QNY1965" s="123"/>
      <c r="QNZ1965" s="123"/>
      <c r="QOA1965" s="123"/>
      <c r="QOB1965" s="123"/>
      <c r="QOC1965" s="123"/>
      <c r="QOD1965" s="123"/>
      <c r="QOE1965" s="123"/>
      <c r="QOF1965" s="123"/>
      <c r="QOG1965" s="123"/>
      <c r="QOH1965" s="123"/>
      <c r="QOI1965" s="123"/>
      <c r="QOJ1965" s="123"/>
      <c r="QOK1965" s="123"/>
      <c r="QOL1965" s="123"/>
      <c r="QOM1965" s="123"/>
      <c r="QON1965" s="123"/>
      <c r="QOO1965" s="123"/>
      <c r="QOP1965" s="123"/>
      <c r="QOQ1965" s="123"/>
      <c r="QOR1965" s="123"/>
      <c r="QOS1965" s="123"/>
      <c r="QOT1965" s="123"/>
      <c r="QOU1965" s="123"/>
      <c r="QOV1965" s="123"/>
      <c r="QOW1965" s="123"/>
      <c r="QOX1965" s="123"/>
      <c r="QOY1965" s="123"/>
      <c r="QOZ1965" s="123"/>
      <c r="QPA1965" s="123"/>
      <c r="QPB1965" s="123"/>
      <c r="QPC1965" s="123"/>
      <c r="QPD1965" s="123"/>
      <c r="QPE1965" s="123"/>
      <c r="QPF1965" s="123"/>
      <c r="QPG1965" s="123"/>
      <c r="QPH1965" s="123"/>
      <c r="QPI1965" s="123"/>
      <c r="QPJ1965" s="123"/>
      <c r="QPK1965" s="123"/>
      <c r="QPL1965" s="123"/>
      <c r="QPM1965" s="123"/>
      <c r="QPN1965" s="123"/>
      <c r="QPO1965" s="123"/>
      <c r="QPP1965" s="123"/>
      <c r="QPQ1965" s="123"/>
      <c r="QPR1965" s="123"/>
      <c r="QPS1965" s="123"/>
      <c r="QPT1965" s="123"/>
      <c r="QPU1965" s="123"/>
      <c r="QPV1965" s="123"/>
      <c r="QPW1965" s="123"/>
      <c r="QPX1965" s="123"/>
      <c r="QPY1965" s="123"/>
      <c r="QPZ1965" s="123"/>
      <c r="QQA1965" s="123"/>
      <c r="QQB1965" s="123"/>
      <c r="QQC1965" s="123"/>
      <c r="QQD1965" s="123"/>
      <c r="QQE1965" s="123"/>
      <c r="QQF1965" s="123"/>
      <c r="QQG1965" s="123"/>
      <c r="QQH1965" s="123"/>
      <c r="QQI1965" s="123"/>
      <c r="QQJ1965" s="123"/>
      <c r="QQK1965" s="123"/>
      <c r="QQL1965" s="123"/>
      <c r="QQM1965" s="123"/>
      <c r="QQN1965" s="123"/>
      <c r="QQO1965" s="123"/>
      <c r="QQP1965" s="123"/>
      <c r="QQQ1965" s="123"/>
      <c r="QQR1965" s="123"/>
      <c r="QQS1965" s="123"/>
      <c r="QQT1965" s="123"/>
      <c r="QQU1965" s="123"/>
      <c r="QQV1965" s="123"/>
      <c r="QQW1965" s="123"/>
      <c r="QQX1965" s="123"/>
      <c r="QQY1965" s="123"/>
      <c r="QQZ1965" s="123"/>
      <c r="QRA1965" s="123"/>
      <c r="QRB1965" s="123"/>
      <c r="QRC1965" s="123"/>
      <c r="QRD1965" s="123"/>
      <c r="QRE1965" s="123"/>
      <c r="QRF1965" s="123"/>
      <c r="QRG1965" s="123"/>
      <c r="QRH1965" s="123"/>
      <c r="QRI1965" s="123"/>
      <c r="QRJ1965" s="123"/>
      <c r="QRK1965" s="123"/>
      <c r="QRL1965" s="123"/>
      <c r="QRM1965" s="123"/>
      <c r="QRN1965" s="123"/>
      <c r="QRO1965" s="123"/>
      <c r="QRP1965" s="123"/>
      <c r="QRQ1965" s="123"/>
      <c r="QRR1965" s="123"/>
      <c r="QRS1965" s="123"/>
      <c r="QRT1965" s="123"/>
      <c r="QRU1965" s="123"/>
      <c r="QRV1965" s="123"/>
      <c r="QRW1965" s="123"/>
      <c r="QRX1965" s="123"/>
      <c r="QRY1965" s="123"/>
      <c r="QRZ1965" s="123"/>
      <c r="QSA1965" s="123"/>
      <c r="QSB1965" s="123"/>
      <c r="QSC1965" s="123"/>
      <c r="QSD1965" s="123"/>
      <c r="QSE1965" s="123"/>
      <c r="QSF1965" s="123"/>
      <c r="QSG1965" s="123"/>
      <c r="QSH1965" s="123"/>
      <c r="QSI1965" s="123"/>
      <c r="QSJ1965" s="123"/>
      <c r="QSK1965" s="123"/>
      <c r="QSL1965" s="123"/>
      <c r="QSM1965" s="123"/>
      <c r="QSN1965" s="123"/>
      <c r="QSO1965" s="123"/>
      <c r="QSP1965" s="123"/>
      <c r="QSQ1965" s="123"/>
      <c r="QSR1965" s="123"/>
      <c r="QSS1965" s="123"/>
      <c r="QST1965" s="123"/>
      <c r="QSU1965" s="123"/>
      <c r="QSV1965" s="123"/>
      <c r="QSW1965" s="123"/>
      <c r="QSX1965" s="123"/>
      <c r="QSY1965" s="123"/>
      <c r="QSZ1965" s="123"/>
      <c r="QTA1965" s="123"/>
      <c r="QTB1965" s="123"/>
      <c r="QTC1965" s="123"/>
      <c r="QTD1965" s="123"/>
      <c r="QTE1965" s="123"/>
      <c r="QTF1965" s="123"/>
      <c r="QTG1965" s="123"/>
      <c r="QTH1965" s="123"/>
      <c r="QTI1965" s="123"/>
      <c r="QTJ1965" s="123"/>
      <c r="QTK1965" s="123"/>
      <c r="QTL1965" s="123"/>
      <c r="QTM1965" s="123"/>
      <c r="QTN1965" s="123"/>
      <c r="QTO1965" s="123"/>
      <c r="QTP1965" s="123"/>
      <c r="QTQ1965" s="123"/>
      <c r="QTR1965" s="123"/>
      <c r="QTS1965" s="123"/>
      <c r="QTT1965" s="123"/>
      <c r="QTU1965" s="123"/>
      <c r="QTV1965" s="123"/>
      <c r="QTW1965" s="123"/>
      <c r="QTX1965" s="123"/>
      <c r="QTY1965" s="123"/>
      <c r="QTZ1965" s="123"/>
      <c r="QUA1965" s="123"/>
      <c r="QUB1965" s="123"/>
      <c r="QUC1965" s="123"/>
      <c r="QUD1965" s="123"/>
      <c r="QUE1965" s="123"/>
      <c r="QUF1965" s="123"/>
      <c r="QUG1965" s="123"/>
      <c r="QUH1965" s="123"/>
      <c r="QUI1965" s="123"/>
      <c r="QUJ1965" s="123"/>
      <c r="QUK1965" s="123"/>
      <c r="QUL1965" s="123"/>
      <c r="QUM1965" s="123"/>
      <c r="QUN1965" s="123"/>
      <c r="QUO1965" s="123"/>
      <c r="QUP1965" s="123"/>
      <c r="QUQ1965" s="123"/>
      <c r="QUR1965" s="123"/>
      <c r="QUS1965" s="123"/>
      <c r="QUT1965" s="123"/>
      <c r="QUU1965" s="123"/>
      <c r="QUV1965" s="123"/>
      <c r="QUW1965" s="123"/>
      <c r="QUX1965" s="123"/>
      <c r="QUY1965" s="123"/>
      <c r="QUZ1965" s="123"/>
      <c r="QVA1965" s="123"/>
      <c r="QVB1965" s="123"/>
      <c r="QVC1965" s="123"/>
      <c r="QVD1965" s="123"/>
      <c r="QVE1965" s="123"/>
      <c r="QVF1965" s="123"/>
      <c r="QVG1965" s="123"/>
      <c r="QVH1965" s="123"/>
      <c r="QVI1965" s="123"/>
      <c r="QVJ1965" s="123"/>
      <c r="QVK1965" s="123"/>
      <c r="QVL1965" s="123"/>
      <c r="QVM1965" s="123"/>
      <c r="QVN1965" s="123"/>
      <c r="QVO1965" s="123"/>
      <c r="QVP1965" s="123"/>
      <c r="QVQ1965" s="123"/>
      <c r="QVR1965" s="123"/>
      <c r="QVS1965" s="123"/>
      <c r="QVT1965" s="123"/>
      <c r="QVU1965" s="123"/>
      <c r="QVV1965" s="123"/>
      <c r="QVW1965" s="123"/>
      <c r="QVX1965" s="123"/>
      <c r="QVY1965" s="123"/>
      <c r="QVZ1965" s="123"/>
      <c r="QWA1965" s="123"/>
      <c r="QWB1965" s="123"/>
      <c r="QWC1965" s="123"/>
      <c r="QWD1965" s="123"/>
      <c r="QWE1965" s="123"/>
      <c r="QWF1965" s="123"/>
      <c r="QWG1965" s="123"/>
      <c r="QWH1965" s="123"/>
      <c r="QWI1965" s="123"/>
      <c r="QWJ1965" s="123"/>
      <c r="QWK1965" s="123"/>
      <c r="QWL1965" s="123"/>
      <c r="QWM1965" s="123"/>
      <c r="QWN1965" s="123"/>
      <c r="QWO1965" s="123"/>
      <c r="QWP1965" s="123"/>
      <c r="QWQ1965" s="123"/>
      <c r="QWR1965" s="123"/>
      <c r="QWS1965" s="123"/>
      <c r="QWT1965" s="123"/>
      <c r="QWU1965" s="123"/>
      <c r="QWV1965" s="123"/>
      <c r="QWW1965" s="123"/>
      <c r="QWX1965" s="123"/>
      <c r="QWY1965" s="123"/>
      <c r="QWZ1965" s="123"/>
      <c r="QXA1965" s="123"/>
      <c r="QXB1965" s="123"/>
      <c r="QXC1965" s="123"/>
      <c r="QXD1965" s="123"/>
      <c r="QXE1965" s="123"/>
      <c r="QXF1965" s="123"/>
      <c r="QXG1965" s="123"/>
      <c r="QXH1965" s="123"/>
      <c r="QXI1965" s="123"/>
      <c r="QXJ1965" s="123"/>
      <c r="QXK1965" s="123"/>
      <c r="QXL1965" s="123"/>
      <c r="QXM1965" s="123"/>
      <c r="QXN1965" s="123"/>
      <c r="QXO1965" s="123"/>
      <c r="QXP1965" s="123"/>
      <c r="QXQ1965" s="123"/>
      <c r="QXR1965" s="123"/>
      <c r="QXS1965" s="123"/>
      <c r="QXT1965" s="123"/>
      <c r="QXU1965" s="123"/>
      <c r="QXV1965" s="123"/>
      <c r="QXW1965" s="123"/>
      <c r="QXX1965" s="123"/>
      <c r="QXY1965" s="123"/>
      <c r="QXZ1965" s="123"/>
      <c r="QYA1965" s="123"/>
      <c r="QYB1965" s="123"/>
      <c r="QYC1965" s="123"/>
      <c r="QYD1965" s="123"/>
      <c r="QYE1965" s="123"/>
      <c r="QYF1965" s="123"/>
      <c r="QYG1965" s="123"/>
      <c r="QYH1965" s="123"/>
      <c r="QYI1965" s="123"/>
      <c r="QYJ1965" s="123"/>
      <c r="QYK1965" s="123"/>
      <c r="QYL1965" s="123"/>
      <c r="QYM1965" s="123"/>
      <c r="QYN1965" s="123"/>
      <c r="QYO1965" s="123"/>
      <c r="QYP1965" s="123"/>
      <c r="QYQ1965" s="123"/>
      <c r="QYR1965" s="123"/>
      <c r="QYS1965" s="123"/>
      <c r="QYT1965" s="123"/>
      <c r="QYU1965" s="123"/>
      <c r="QYV1965" s="123"/>
      <c r="QYW1965" s="123"/>
      <c r="QYX1965" s="123"/>
      <c r="QYY1965" s="123"/>
      <c r="QYZ1965" s="123"/>
      <c r="QZA1965" s="123"/>
      <c r="QZB1965" s="123"/>
      <c r="QZC1965" s="123"/>
      <c r="QZD1965" s="123"/>
      <c r="QZE1965" s="123"/>
      <c r="QZF1965" s="123"/>
      <c r="QZG1965" s="123"/>
      <c r="QZH1965" s="123"/>
      <c r="QZI1965" s="123"/>
      <c r="QZJ1965" s="123"/>
      <c r="QZK1965" s="123"/>
      <c r="QZL1965" s="123"/>
      <c r="QZM1965" s="123"/>
      <c r="QZN1965" s="123"/>
      <c r="QZO1965" s="123"/>
      <c r="QZP1965" s="123"/>
      <c r="QZQ1965" s="123"/>
      <c r="QZR1965" s="123"/>
      <c r="QZS1965" s="123"/>
      <c r="QZT1965" s="123"/>
      <c r="QZU1965" s="123"/>
      <c r="QZV1965" s="123"/>
      <c r="QZW1965" s="123"/>
      <c r="QZX1965" s="123"/>
      <c r="QZY1965" s="123"/>
      <c r="QZZ1965" s="123"/>
      <c r="RAA1965" s="123"/>
      <c r="RAB1965" s="123"/>
      <c r="RAC1965" s="123"/>
      <c r="RAD1965" s="123"/>
      <c r="RAE1965" s="123"/>
      <c r="RAF1965" s="123"/>
      <c r="RAG1965" s="123"/>
      <c r="RAH1965" s="123"/>
      <c r="RAI1965" s="123"/>
      <c r="RAJ1965" s="123"/>
      <c r="RAK1965" s="123"/>
      <c r="RAL1965" s="123"/>
      <c r="RAM1965" s="123"/>
      <c r="RAN1965" s="123"/>
      <c r="RAO1965" s="123"/>
      <c r="RAP1965" s="123"/>
      <c r="RAQ1965" s="123"/>
      <c r="RAR1965" s="123"/>
      <c r="RAS1965" s="123"/>
      <c r="RAT1965" s="123"/>
      <c r="RAU1965" s="123"/>
      <c r="RAV1965" s="123"/>
      <c r="RAW1965" s="123"/>
      <c r="RAX1965" s="123"/>
      <c r="RAY1965" s="123"/>
      <c r="RAZ1965" s="123"/>
      <c r="RBA1965" s="123"/>
      <c r="RBB1965" s="123"/>
      <c r="RBC1965" s="123"/>
      <c r="RBD1965" s="123"/>
      <c r="RBE1965" s="123"/>
      <c r="RBF1965" s="123"/>
      <c r="RBG1965" s="123"/>
      <c r="RBH1965" s="123"/>
      <c r="RBI1965" s="123"/>
      <c r="RBJ1965" s="123"/>
      <c r="RBK1965" s="123"/>
      <c r="RBL1965" s="123"/>
      <c r="RBM1965" s="123"/>
      <c r="RBN1965" s="123"/>
      <c r="RBO1965" s="123"/>
      <c r="RBP1965" s="123"/>
      <c r="RBQ1965" s="123"/>
      <c r="RBR1965" s="123"/>
      <c r="RBS1965" s="123"/>
      <c r="RBT1965" s="123"/>
      <c r="RBU1965" s="123"/>
      <c r="RBV1965" s="123"/>
      <c r="RBW1965" s="123"/>
      <c r="RBX1965" s="123"/>
      <c r="RBY1965" s="123"/>
      <c r="RBZ1965" s="123"/>
      <c r="RCA1965" s="123"/>
      <c r="RCB1965" s="123"/>
      <c r="RCC1965" s="123"/>
      <c r="RCD1965" s="123"/>
      <c r="RCE1965" s="123"/>
      <c r="RCF1965" s="123"/>
      <c r="RCG1965" s="123"/>
      <c r="RCH1965" s="123"/>
      <c r="RCI1965" s="123"/>
      <c r="RCJ1965" s="123"/>
      <c r="RCK1965" s="123"/>
      <c r="RCL1965" s="123"/>
      <c r="RCM1965" s="123"/>
      <c r="RCN1965" s="123"/>
      <c r="RCO1965" s="123"/>
      <c r="RCP1965" s="123"/>
      <c r="RCQ1965" s="123"/>
      <c r="RCR1965" s="123"/>
      <c r="RCS1965" s="123"/>
      <c r="RCT1965" s="123"/>
      <c r="RCU1965" s="123"/>
      <c r="RCV1965" s="123"/>
      <c r="RCW1965" s="123"/>
      <c r="RCX1965" s="123"/>
      <c r="RCY1965" s="123"/>
      <c r="RCZ1965" s="123"/>
      <c r="RDA1965" s="123"/>
      <c r="RDB1965" s="123"/>
      <c r="RDC1965" s="123"/>
      <c r="RDD1965" s="123"/>
      <c r="RDE1965" s="123"/>
      <c r="RDF1965" s="123"/>
      <c r="RDG1965" s="123"/>
      <c r="RDH1965" s="123"/>
      <c r="RDI1965" s="123"/>
      <c r="RDJ1965" s="123"/>
      <c r="RDK1965" s="123"/>
      <c r="RDL1965" s="123"/>
      <c r="RDM1965" s="123"/>
      <c r="RDN1965" s="123"/>
      <c r="RDO1965" s="123"/>
      <c r="RDP1965" s="123"/>
      <c r="RDQ1965" s="123"/>
      <c r="RDR1965" s="123"/>
      <c r="RDS1965" s="123"/>
      <c r="RDT1965" s="123"/>
      <c r="RDU1965" s="123"/>
      <c r="RDV1965" s="123"/>
      <c r="RDW1965" s="123"/>
      <c r="RDX1965" s="123"/>
      <c r="RDY1965" s="123"/>
      <c r="RDZ1965" s="123"/>
      <c r="REA1965" s="123"/>
      <c r="REB1965" s="123"/>
      <c r="REC1965" s="123"/>
      <c r="RED1965" s="123"/>
      <c r="REE1965" s="123"/>
      <c r="REF1965" s="123"/>
      <c r="REG1965" s="123"/>
      <c r="REH1965" s="123"/>
      <c r="REI1965" s="123"/>
      <c r="REJ1965" s="123"/>
      <c r="REK1965" s="123"/>
      <c r="REL1965" s="123"/>
      <c r="REM1965" s="123"/>
      <c r="REN1965" s="123"/>
      <c r="REO1965" s="123"/>
      <c r="REP1965" s="123"/>
      <c r="REQ1965" s="123"/>
      <c r="RER1965" s="123"/>
      <c r="RES1965" s="123"/>
      <c r="RET1965" s="123"/>
      <c r="REU1965" s="123"/>
      <c r="REV1965" s="123"/>
      <c r="REW1965" s="123"/>
      <c r="REX1965" s="123"/>
      <c r="REY1965" s="123"/>
      <c r="REZ1965" s="123"/>
      <c r="RFA1965" s="123"/>
      <c r="RFB1965" s="123"/>
      <c r="RFC1965" s="123"/>
      <c r="RFD1965" s="123"/>
      <c r="RFE1965" s="123"/>
      <c r="RFF1965" s="123"/>
      <c r="RFG1965" s="123"/>
      <c r="RFH1965" s="123"/>
      <c r="RFI1965" s="123"/>
      <c r="RFJ1965" s="123"/>
      <c r="RFK1965" s="123"/>
      <c r="RFL1965" s="123"/>
      <c r="RFM1965" s="123"/>
      <c r="RFN1965" s="123"/>
      <c r="RFO1965" s="123"/>
      <c r="RFP1965" s="123"/>
      <c r="RFQ1965" s="123"/>
      <c r="RFR1965" s="123"/>
      <c r="RFS1965" s="123"/>
      <c r="RFT1965" s="123"/>
      <c r="RFU1965" s="123"/>
      <c r="RFV1965" s="123"/>
      <c r="RFW1965" s="123"/>
      <c r="RFX1965" s="123"/>
      <c r="RFY1965" s="123"/>
      <c r="RFZ1965" s="123"/>
      <c r="RGA1965" s="123"/>
      <c r="RGB1965" s="123"/>
      <c r="RGC1965" s="123"/>
      <c r="RGD1965" s="123"/>
      <c r="RGE1965" s="123"/>
      <c r="RGF1965" s="123"/>
      <c r="RGG1965" s="123"/>
      <c r="RGH1965" s="123"/>
      <c r="RGI1965" s="123"/>
      <c r="RGJ1965" s="123"/>
      <c r="RGK1965" s="123"/>
      <c r="RGL1965" s="123"/>
      <c r="RGM1965" s="123"/>
      <c r="RGN1965" s="123"/>
      <c r="RGO1965" s="123"/>
      <c r="RGP1965" s="123"/>
      <c r="RGQ1965" s="123"/>
      <c r="RGR1965" s="123"/>
      <c r="RGS1965" s="123"/>
      <c r="RGT1965" s="123"/>
      <c r="RGU1965" s="123"/>
      <c r="RGV1965" s="123"/>
      <c r="RGW1965" s="123"/>
      <c r="RGX1965" s="123"/>
      <c r="RGY1965" s="123"/>
      <c r="RGZ1965" s="123"/>
      <c r="RHA1965" s="123"/>
      <c r="RHB1965" s="123"/>
      <c r="RHC1965" s="123"/>
      <c r="RHD1965" s="123"/>
      <c r="RHE1965" s="123"/>
      <c r="RHF1965" s="123"/>
      <c r="RHG1965" s="123"/>
      <c r="RHH1965" s="123"/>
      <c r="RHI1965" s="123"/>
      <c r="RHJ1965" s="123"/>
      <c r="RHK1965" s="123"/>
      <c r="RHL1965" s="123"/>
      <c r="RHM1965" s="123"/>
      <c r="RHN1965" s="123"/>
      <c r="RHO1965" s="123"/>
      <c r="RHP1965" s="123"/>
      <c r="RHQ1965" s="123"/>
      <c r="RHR1965" s="123"/>
      <c r="RHS1965" s="123"/>
      <c r="RHT1965" s="123"/>
      <c r="RHU1965" s="123"/>
      <c r="RHV1965" s="123"/>
      <c r="RHW1965" s="123"/>
      <c r="RHX1965" s="123"/>
      <c r="RHY1965" s="123"/>
      <c r="RHZ1965" s="123"/>
      <c r="RIA1965" s="123"/>
      <c r="RIB1965" s="123"/>
      <c r="RIC1965" s="123"/>
      <c r="RID1965" s="123"/>
      <c r="RIE1965" s="123"/>
      <c r="RIF1965" s="123"/>
      <c r="RIG1965" s="123"/>
      <c r="RIH1965" s="123"/>
      <c r="RII1965" s="123"/>
      <c r="RIJ1965" s="123"/>
      <c r="RIK1965" s="123"/>
      <c r="RIL1965" s="123"/>
      <c r="RIM1965" s="123"/>
      <c r="RIN1965" s="123"/>
      <c r="RIO1965" s="123"/>
      <c r="RIP1965" s="123"/>
      <c r="RIQ1965" s="123"/>
      <c r="RIR1965" s="123"/>
      <c r="RIS1965" s="123"/>
      <c r="RIT1965" s="123"/>
      <c r="RIU1965" s="123"/>
      <c r="RIV1965" s="123"/>
      <c r="RIW1965" s="123"/>
      <c r="RIX1965" s="123"/>
      <c r="RIY1965" s="123"/>
      <c r="RIZ1965" s="123"/>
      <c r="RJA1965" s="123"/>
      <c r="RJB1965" s="123"/>
      <c r="RJC1965" s="123"/>
      <c r="RJD1965" s="123"/>
      <c r="RJE1965" s="123"/>
      <c r="RJF1965" s="123"/>
      <c r="RJG1965" s="123"/>
      <c r="RJH1965" s="123"/>
      <c r="RJI1965" s="123"/>
      <c r="RJJ1965" s="123"/>
      <c r="RJK1965" s="123"/>
      <c r="RJL1965" s="123"/>
      <c r="RJM1965" s="123"/>
      <c r="RJN1965" s="123"/>
      <c r="RJO1965" s="123"/>
      <c r="RJP1965" s="123"/>
      <c r="RJQ1965" s="123"/>
      <c r="RJR1965" s="123"/>
      <c r="RJS1965" s="123"/>
      <c r="RJT1965" s="123"/>
      <c r="RJU1965" s="123"/>
      <c r="RJV1965" s="123"/>
      <c r="RJW1965" s="123"/>
      <c r="RJX1965" s="123"/>
      <c r="RJY1965" s="123"/>
      <c r="RJZ1965" s="123"/>
      <c r="RKA1965" s="123"/>
      <c r="RKB1965" s="123"/>
      <c r="RKC1965" s="123"/>
      <c r="RKD1965" s="123"/>
      <c r="RKE1965" s="123"/>
      <c r="RKF1965" s="123"/>
      <c r="RKG1965" s="123"/>
      <c r="RKH1965" s="123"/>
      <c r="RKI1965" s="123"/>
      <c r="RKJ1965" s="123"/>
      <c r="RKK1965" s="123"/>
      <c r="RKL1965" s="123"/>
      <c r="RKM1965" s="123"/>
      <c r="RKN1965" s="123"/>
      <c r="RKO1965" s="123"/>
      <c r="RKP1965" s="123"/>
      <c r="RKQ1965" s="123"/>
      <c r="RKR1965" s="123"/>
      <c r="RKS1965" s="123"/>
      <c r="RKT1965" s="123"/>
      <c r="RKU1965" s="123"/>
      <c r="RKV1965" s="123"/>
      <c r="RKW1965" s="123"/>
      <c r="RKX1965" s="123"/>
      <c r="RKY1965" s="123"/>
      <c r="RKZ1965" s="123"/>
      <c r="RLA1965" s="123"/>
      <c r="RLB1965" s="123"/>
      <c r="RLC1965" s="123"/>
      <c r="RLD1965" s="123"/>
      <c r="RLE1965" s="123"/>
      <c r="RLF1965" s="123"/>
      <c r="RLG1965" s="123"/>
      <c r="RLH1965" s="123"/>
      <c r="RLI1965" s="123"/>
      <c r="RLJ1965" s="123"/>
      <c r="RLK1965" s="123"/>
      <c r="RLL1965" s="123"/>
      <c r="RLM1965" s="123"/>
      <c r="RLN1965" s="123"/>
      <c r="RLO1965" s="123"/>
      <c r="RLP1965" s="123"/>
      <c r="RLQ1965" s="123"/>
      <c r="RLR1965" s="123"/>
      <c r="RLS1965" s="123"/>
      <c r="RLT1965" s="123"/>
      <c r="RLU1965" s="123"/>
      <c r="RLV1965" s="123"/>
      <c r="RLW1965" s="123"/>
      <c r="RLX1965" s="123"/>
      <c r="RLY1965" s="123"/>
      <c r="RLZ1965" s="123"/>
      <c r="RMA1965" s="123"/>
      <c r="RMB1965" s="123"/>
      <c r="RMC1965" s="123"/>
      <c r="RMD1965" s="123"/>
      <c r="RME1965" s="123"/>
      <c r="RMF1965" s="123"/>
      <c r="RMG1965" s="123"/>
      <c r="RMH1965" s="123"/>
      <c r="RMI1965" s="123"/>
      <c r="RMJ1965" s="123"/>
      <c r="RMK1965" s="123"/>
      <c r="RML1965" s="123"/>
      <c r="RMM1965" s="123"/>
      <c r="RMN1965" s="123"/>
      <c r="RMO1965" s="123"/>
      <c r="RMP1965" s="123"/>
      <c r="RMQ1965" s="123"/>
      <c r="RMR1965" s="123"/>
      <c r="RMS1965" s="123"/>
      <c r="RMT1965" s="123"/>
      <c r="RMU1965" s="123"/>
      <c r="RMV1965" s="123"/>
      <c r="RMW1965" s="123"/>
      <c r="RMX1965" s="123"/>
      <c r="RMY1965" s="123"/>
      <c r="RMZ1965" s="123"/>
      <c r="RNA1965" s="123"/>
      <c r="RNB1965" s="123"/>
      <c r="RNC1965" s="123"/>
      <c r="RND1965" s="123"/>
      <c r="RNE1965" s="123"/>
      <c r="RNF1965" s="123"/>
      <c r="RNG1965" s="123"/>
      <c r="RNH1965" s="123"/>
      <c r="RNI1965" s="123"/>
      <c r="RNJ1965" s="123"/>
      <c r="RNK1965" s="123"/>
      <c r="RNL1965" s="123"/>
      <c r="RNM1965" s="123"/>
      <c r="RNN1965" s="123"/>
      <c r="RNO1965" s="123"/>
      <c r="RNP1965" s="123"/>
      <c r="RNQ1965" s="123"/>
      <c r="RNR1965" s="123"/>
      <c r="RNS1965" s="123"/>
      <c r="RNT1965" s="123"/>
      <c r="RNU1965" s="123"/>
      <c r="RNV1965" s="123"/>
      <c r="RNW1965" s="123"/>
      <c r="RNX1965" s="123"/>
      <c r="RNY1965" s="123"/>
      <c r="RNZ1965" s="123"/>
      <c r="ROA1965" s="123"/>
      <c r="ROB1965" s="123"/>
      <c r="ROC1965" s="123"/>
      <c r="ROD1965" s="123"/>
      <c r="ROE1965" s="123"/>
      <c r="ROF1965" s="123"/>
      <c r="ROG1965" s="123"/>
      <c r="ROH1965" s="123"/>
      <c r="ROI1965" s="123"/>
      <c r="ROJ1965" s="123"/>
      <c r="ROK1965" s="123"/>
      <c r="ROL1965" s="123"/>
      <c r="ROM1965" s="123"/>
      <c r="RON1965" s="123"/>
      <c r="ROO1965" s="123"/>
      <c r="ROP1965" s="123"/>
      <c r="ROQ1965" s="123"/>
      <c r="ROR1965" s="123"/>
      <c r="ROS1965" s="123"/>
      <c r="ROT1965" s="123"/>
      <c r="ROU1965" s="123"/>
      <c r="ROV1965" s="123"/>
      <c r="ROW1965" s="123"/>
      <c r="ROX1965" s="123"/>
      <c r="ROY1965" s="123"/>
      <c r="ROZ1965" s="123"/>
      <c r="RPA1965" s="123"/>
      <c r="RPB1965" s="123"/>
      <c r="RPC1965" s="123"/>
      <c r="RPD1965" s="123"/>
      <c r="RPE1965" s="123"/>
      <c r="RPF1965" s="123"/>
      <c r="RPG1965" s="123"/>
      <c r="RPH1965" s="123"/>
      <c r="RPI1965" s="123"/>
      <c r="RPJ1965" s="123"/>
      <c r="RPK1965" s="123"/>
      <c r="RPL1965" s="123"/>
      <c r="RPM1965" s="123"/>
      <c r="RPN1965" s="123"/>
      <c r="RPO1965" s="123"/>
      <c r="RPP1965" s="123"/>
      <c r="RPQ1965" s="123"/>
      <c r="RPR1965" s="123"/>
      <c r="RPS1965" s="123"/>
      <c r="RPT1965" s="123"/>
      <c r="RPU1965" s="123"/>
      <c r="RPV1965" s="123"/>
      <c r="RPW1965" s="123"/>
      <c r="RPX1965" s="123"/>
      <c r="RPY1965" s="123"/>
      <c r="RPZ1965" s="123"/>
      <c r="RQA1965" s="123"/>
      <c r="RQB1965" s="123"/>
      <c r="RQC1965" s="123"/>
      <c r="RQD1965" s="123"/>
      <c r="RQE1965" s="123"/>
      <c r="RQF1965" s="123"/>
      <c r="RQG1965" s="123"/>
      <c r="RQH1965" s="123"/>
      <c r="RQI1965" s="123"/>
      <c r="RQJ1965" s="123"/>
      <c r="RQK1965" s="123"/>
      <c r="RQL1965" s="123"/>
      <c r="RQM1965" s="123"/>
      <c r="RQN1965" s="123"/>
      <c r="RQO1965" s="123"/>
      <c r="RQP1965" s="123"/>
      <c r="RQQ1965" s="123"/>
      <c r="RQR1965" s="123"/>
      <c r="RQS1965" s="123"/>
      <c r="RQT1965" s="123"/>
      <c r="RQU1965" s="123"/>
      <c r="RQV1965" s="123"/>
      <c r="RQW1965" s="123"/>
      <c r="RQX1965" s="123"/>
      <c r="RQY1965" s="123"/>
      <c r="RQZ1965" s="123"/>
      <c r="RRA1965" s="123"/>
      <c r="RRB1965" s="123"/>
      <c r="RRC1965" s="123"/>
      <c r="RRD1965" s="123"/>
      <c r="RRE1965" s="123"/>
      <c r="RRF1965" s="123"/>
      <c r="RRG1965" s="123"/>
      <c r="RRH1965" s="123"/>
      <c r="RRI1965" s="123"/>
      <c r="RRJ1965" s="123"/>
      <c r="RRK1965" s="123"/>
      <c r="RRL1965" s="123"/>
      <c r="RRM1965" s="123"/>
      <c r="RRN1965" s="123"/>
      <c r="RRO1965" s="123"/>
      <c r="RRP1965" s="123"/>
      <c r="RRQ1965" s="123"/>
      <c r="RRR1965" s="123"/>
      <c r="RRS1965" s="123"/>
      <c r="RRT1965" s="123"/>
      <c r="RRU1965" s="123"/>
      <c r="RRV1965" s="123"/>
      <c r="RRW1965" s="123"/>
      <c r="RRX1965" s="123"/>
      <c r="RRY1965" s="123"/>
      <c r="RRZ1965" s="123"/>
      <c r="RSA1965" s="123"/>
      <c r="RSB1965" s="123"/>
      <c r="RSC1965" s="123"/>
      <c r="RSD1965" s="123"/>
      <c r="RSE1965" s="123"/>
      <c r="RSF1965" s="123"/>
      <c r="RSG1965" s="123"/>
      <c r="RSH1965" s="123"/>
      <c r="RSI1965" s="123"/>
      <c r="RSJ1965" s="123"/>
      <c r="RSK1965" s="123"/>
      <c r="RSL1965" s="123"/>
      <c r="RSM1965" s="123"/>
      <c r="RSN1965" s="123"/>
      <c r="RSO1965" s="123"/>
      <c r="RSP1965" s="123"/>
      <c r="RSQ1965" s="123"/>
      <c r="RSR1965" s="123"/>
      <c r="RSS1965" s="123"/>
      <c r="RST1965" s="123"/>
      <c r="RSU1965" s="123"/>
      <c r="RSV1965" s="123"/>
      <c r="RSW1965" s="123"/>
      <c r="RSX1965" s="123"/>
      <c r="RSY1965" s="123"/>
      <c r="RSZ1965" s="123"/>
      <c r="RTA1965" s="123"/>
      <c r="RTB1965" s="123"/>
      <c r="RTC1965" s="123"/>
      <c r="RTD1965" s="123"/>
      <c r="RTE1965" s="123"/>
      <c r="RTF1965" s="123"/>
      <c r="RTG1965" s="123"/>
      <c r="RTH1965" s="123"/>
      <c r="RTI1965" s="123"/>
      <c r="RTJ1965" s="123"/>
      <c r="RTK1965" s="123"/>
      <c r="RTL1965" s="123"/>
      <c r="RTM1965" s="123"/>
      <c r="RTN1965" s="123"/>
      <c r="RTO1965" s="123"/>
      <c r="RTP1965" s="123"/>
      <c r="RTQ1965" s="123"/>
      <c r="RTR1965" s="123"/>
      <c r="RTS1965" s="123"/>
      <c r="RTT1965" s="123"/>
      <c r="RTU1965" s="123"/>
      <c r="RTV1965" s="123"/>
      <c r="RTW1965" s="123"/>
      <c r="RTX1965" s="123"/>
      <c r="RTY1965" s="123"/>
      <c r="RTZ1965" s="123"/>
      <c r="RUA1965" s="123"/>
      <c r="RUB1965" s="123"/>
      <c r="RUC1965" s="123"/>
      <c r="RUD1965" s="123"/>
      <c r="RUE1965" s="123"/>
      <c r="RUF1965" s="123"/>
      <c r="RUG1965" s="123"/>
      <c r="RUH1965" s="123"/>
      <c r="RUI1965" s="123"/>
      <c r="RUJ1965" s="123"/>
      <c r="RUK1965" s="123"/>
      <c r="RUL1965" s="123"/>
      <c r="RUM1965" s="123"/>
      <c r="RUN1965" s="123"/>
      <c r="RUO1965" s="123"/>
      <c r="RUP1965" s="123"/>
      <c r="RUQ1965" s="123"/>
      <c r="RUR1965" s="123"/>
      <c r="RUS1965" s="123"/>
      <c r="RUT1965" s="123"/>
      <c r="RUU1965" s="123"/>
      <c r="RUV1965" s="123"/>
      <c r="RUW1965" s="123"/>
      <c r="RUX1965" s="123"/>
      <c r="RUY1965" s="123"/>
      <c r="RUZ1965" s="123"/>
      <c r="RVA1965" s="123"/>
      <c r="RVB1965" s="123"/>
      <c r="RVC1965" s="123"/>
      <c r="RVD1965" s="123"/>
      <c r="RVE1965" s="123"/>
      <c r="RVF1965" s="123"/>
      <c r="RVG1965" s="123"/>
      <c r="RVH1965" s="123"/>
      <c r="RVI1965" s="123"/>
      <c r="RVJ1965" s="123"/>
      <c r="RVK1965" s="123"/>
      <c r="RVL1965" s="123"/>
      <c r="RVM1965" s="123"/>
      <c r="RVN1965" s="123"/>
      <c r="RVO1965" s="123"/>
      <c r="RVP1965" s="123"/>
      <c r="RVQ1965" s="123"/>
      <c r="RVR1965" s="123"/>
      <c r="RVS1965" s="123"/>
      <c r="RVT1965" s="123"/>
      <c r="RVU1965" s="123"/>
      <c r="RVV1965" s="123"/>
      <c r="RVW1965" s="123"/>
      <c r="RVX1965" s="123"/>
      <c r="RVY1965" s="123"/>
      <c r="RVZ1965" s="123"/>
      <c r="RWA1965" s="123"/>
      <c r="RWB1965" s="123"/>
      <c r="RWC1965" s="123"/>
      <c r="RWD1965" s="123"/>
      <c r="RWE1965" s="123"/>
      <c r="RWF1965" s="123"/>
      <c r="RWG1965" s="123"/>
      <c r="RWH1965" s="123"/>
      <c r="RWI1965" s="123"/>
      <c r="RWJ1965" s="123"/>
      <c r="RWK1965" s="123"/>
      <c r="RWL1965" s="123"/>
      <c r="RWM1965" s="123"/>
      <c r="RWN1965" s="123"/>
      <c r="RWO1965" s="123"/>
      <c r="RWP1965" s="123"/>
      <c r="RWQ1965" s="123"/>
      <c r="RWR1965" s="123"/>
      <c r="RWS1965" s="123"/>
      <c r="RWT1965" s="123"/>
      <c r="RWU1965" s="123"/>
      <c r="RWV1965" s="123"/>
      <c r="RWW1965" s="123"/>
      <c r="RWX1965" s="123"/>
      <c r="RWY1965" s="123"/>
      <c r="RWZ1965" s="123"/>
      <c r="RXA1965" s="123"/>
      <c r="RXB1965" s="123"/>
      <c r="RXC1965" s="123"/>
      <c r="RXD1965" s="123"/>
      <c r="RXE1965" s="123"/>
      <c r="RXF1965" s="123"/>
      <c r="RXG1965" s="123"/>
      <c r="RXH1965" s="123"/>
      <c r="RXI1965" s="123"/>
      <c r="RXJ1965" s="123"/>
      <c r="RXK1965" s="123"/>
      <c r="RXL1965" s="123"/>
      <c r="RXM1965" s="123"/>
      <c r="RXN1965" s="123"/>
      <c r="RXO1965" s="123"/>
      <c r="RXP1965" s="123"/>
      <c r="RXQ1965" s="123"/>
      <c r="RXR1965" s="123"/>
      <c r="RXS1965" s="123"/>
      <c r="RXT1965" s="123"/>
      <c r="RXU1965" s="123"/>
      <c r="RXV1965" s="123"/>
      <c r="RXW1965" s="123"/>
      <c r="RXX1965" s="123"/>
      <c r="RXY1965" s="123"/>
      <c r="RXZ1965" s="123"/>
      <c r="RYA1965" s="123"/>
      <c r="RYB1965" s="123"/>
      <c r="RYC1965" s="123"/>
      <c r="RYD1965" s="123"/>
      <c r="RYE1965" s="123"/>
      <c r="RYF1965" s="123"/>
      <c r="RYG1965" s="123"/>
      <c r="RYH1965" s="123"/>
      <c r="RYI1965" s="123"/>
      <c r="RYJ1965" s="123"/>
      <c r="RYK1965" s="123"/>
      <c r="RYL1965" s="123"/>
      <c r="RYM1965" s="123"/>
      <c r="RYN1965" s="123"/>
      <c r="RYO1965" s="123"/>
      <c r="RYP1965" s="123"/>
      <c r="RYQ1965" s="123"/>
      <c r="RYR1965" s="123"/>
      <c r="RYS1965" s="123"/>
      <c r="RYT1965" s="123"/>
      <c r="RYU1965" s="123"/>
      <c r="RYV1965" s="123"/>
      <c r="RYW1965" s="123"/>
      <c r="RYX1965" s="123"/>
      <c r="RYY1965" s="123"/>
      <c r="RYZ1965" s="123"/>
      <c r="RZA1965" s="123"/>
      <c r="RZB1965" s="123"/>
      <c r="RZC1965" s="123"/>
      <c r="RZD1965" s="123"/>
      <c r="RZE1965" s="123"/>
      <c r="RZF1965" s="123"/>
      <c r="RZG1965" s="123"/>
      <c r="RZH1965" s="123"/>
      <c r="RZI1965" s="123"/>
      <c r="RZJ1965" s="123"/>
      <c r="RZK1965" s="123"/>
      <c r="RZL1965" s="123"/>
      <c r="RZM1965" s="123"/>
      <c r="RZN1965" s="123"/>
      <c r="RZO1965" s="123"/>
      <c r="RZP1965" s="123"/>
      <c r="RZQ1965" s="123"/>
      <c r="RZR1965" s="123"/>
      <c r="RZS1965" s="123"/>
      <c r="RZT1965" s="123"/>
      <c r="RZU1965" s="123"/>
      <c r="RZV1965" s="123"/>
      <c r="RZW1965" s="123"/>
      <c r="RZX1965" s="123"/>
      <c r="RZY1965" s="123"/>
      <c r="RZZ1965" s="123"/>
      <c r="SAA1965" s="123"/>
      <c r="SAB1965" s="123"/>
      <c r="SAC1965" s="123"/>
      <c r="SAD1965" s="123"/>
      <c r="SAE1965" s="123"/>
      <c r="SAF1965" s="123"/>
      <c r="SAG1965" s="123"/>
      <c r="SAH1965" s="123"/>
      <c r="SAI1965" s="123"/>
      <c r="SAJ1965" s="123"/>
      <c r="SAK1965" s="123"/>
      <c r="SAL1965" s="123"/>
      <c r="SAM1965" s="123"/>
      <c r="SAN1965" s="123"/>
      <c r="SAO1965" s="123"/>
      <c r="SAP1965" s="123"/>
      <c r="SAQ1965" s="123"/>
      <c r="SAR1965" s="123"/>
      <c r="SAS1965" s="123"/>
      <c r="SAT1965" s="123"/>
      <c r="SAU1965" s="123"/>
      <c r="SAV1965" s="123"/>
      <c r="SAW1965" s="123"/>
      <c r="SAX1965" s="123"/>
      <c r="SAY1965" s="123"/>
      <c r="SAZ1965" s="123"/>
      <c r="SBA1965" s="123"/>
      <c r="SBB1965" s="123"/>
      <c r="SBC1965" s="123"/>
      <c r="SBD1965" s="123"/>
      <c r="SBE1965" s="123"/>
      <c r="SBF1965" s="123"/>
      <c r="SBG1965" s="123"/>
      <c r="SBH1965" s="123"/>
      <c r="SBI1965" s="123"/>
      <c r="SBJ1965" s="123"/>
      <c r="SBK1965" s="123"/>
      <c r="SBL1965" s="123"/>
      <c r="SBM1965" s="123"/>
      <c r="SBN1965" s="123"/>
      <c r="SBO1965" s="123"/>
      <c r="SBP1965" s="123"/>
      <c r="SBQ1965" s="123"/>
      <c r="SBR1965" s="123"/>
      <c r="SBS1965" s="123"/>
      <c r="SBT1965" s="123"/>
      <c r="SBU1965" s="123"/>
      <c r="SBV1965" s="123"/>
      <c r="SBW1965" s="123"/>
      <c r="SBX1965" s="123"/>
      <c r="SBY1965" s="123"/>
      <c r="SBZ1965" s="123"/>
      <c r="SCA1965" s="123"/>
      <c r="SCB1965" s="123"/>
      <c r="SCC1965" s="123"/>
      <c r="SCD1965" s="123"/>
      <c r="SCE1965" s="123"/>
      <c r="SCF1965" s="123"/>
      <c r="SCG1965" s="123"/>
      <c r="SCH1965" s="123"/>
      <c r="SCI1965" s="123"/>
      <c r="SCJ1965" s="123"/>
      <c r="SCK1965" s="123"/>
      <c r="SCL1965" s="123"/>
      <c r="SCM1965" s="123"/>
      <c r="SCN1965" s="123"/>
      <c r="SCO1965" s="123"/>
      <c r="SCP1965" s="123"/>
      <c r="SCQ1965" s="123"/>
      <c r="SCR1965" s="123"/>
      <c r="SCS1965" s="123"/>
      <c r="SCT1965" s="123"/>
      <c r="SCU1965" s="123"/>
      <c r="SCV1965" s="123"/>
      <c r="SCW1965" s="123"/>
      <c r="SCX1965" s="123"/>
      <c r="SCY1965" s="123"/>
      <c r="SCZ1965" s="123"/>
      <c r="SDA1965" s="123"/>
      <c r="SDB1965" s="123"/>
      <c r="SDC1965" s="123"/>
      <c r="SDD1965" s="123"/>
      <c r="SDE1965" s="123"/>
      <c r="SDF1965" s="123"/>
      <c r="SDG1965" s="123"/>
      <c r="SDH1965" s="123"/>
      <c r="SDI1965" s="123"/>
      <c r="SDJ1965" s="123"/>
      <c r="SDK1965" s="123"/>
      <c r="SDL1965" s="123"/>
      <c r="SDM1965" s="123"/>
      <c r="SDN1965" s="123"/>
      <c r="SDO1965" s="123"/>
      <c r="SDP1965" s="123"/>
      <c r="SDQ1965" s="123"/>
      <c r="SDR1965" s="123"/>
      <c r="SDS1965" s="123"/>
      <c r="SDT1965" s="123"/>
      <c r="SDU1965" s="123"/>
      <c r="SDV1965" s="123"/>
      <c r="SDW1965" s="123"/>
      <c r="SDX1965" s="123"/>
      <c r="SDY1965" s="123"/>
      <c r="SDZ1965" s="123"/>
      <c r="SEA1965" s="123"/>
      <c r="SEB1965" s="123"/>
      <c r="SEC1965" s="123"/>
      <c r="SED1965" s="123"/>
      <c r="SEE1965" s="123"/>
      <c r="SEF1965" s="123"/>
      <c r="SEG1965" s="123"/>
      <c r="SEH1965" s="123"/>
      <c r="SEI1965" s="123"/>
      <c r="SEJ1965" s="123"/>
      <c r="SEK1965" s="123"/>
      <c r="SEL1965" s="123"/>
      <c r="SEM1965" s="123"/>
      <c r="SEN1965" s="123"/>
      <c r="SEO1965" s="123"/>
      <c r="SEP1965" s="123"/>
      <c r="SEQ1965" s="123"/>
      <c r="SER1965" s="123"/>
      <c r="SES1965" s="123"/>
      <c r="SET1965" s="123"/>
      <c r="SEU1965" s="123"/>
      <c r="SEV1965" s="123"/>
      <c r="SEW1965" s="123"/>
      <c r="SEX1965" s="123"/>
      <c r="SEY1965" s="123"/>
      <c r="SEZ1965" s="123"/>
      <c r="SFA1965" s="123"/>
      <c r="SFB1965" s="123"/>
      <c r="SFC1965" s="123"/>
      <c r="SFD1965" s="123"/>
      <c r="SFE1965" s="123"/>
      <c r="SFF1965" s="123"/>
      <c r="SFG1965" s="123"/>
      <c r="SFH1965" s="123"/>
      <c r="SFI1965" s="123"/>
      <c r="SFJ1965" s="123"/>
      <c r="SFK1965" s="123"/>
      <c r="SFL1965" s="123"/>
      <c r="SFM1965" s="123"/>
      <c r="SFN1965" s="123"/>
      <c r="SFO1965" s="123"/>
      <c r="SFP1965" s="123"/>
      <c r="SFQ1965" s="123"/>
      <c r="SFR1965" s="123"/>
      <c r="SFS1965" s="123"/>
      <c r="SFT1965" s="123"/>
      <c r="SFU1965" s="123"/>
      <c r="SFV1965" s="123"/>
      <c r="SFW1965" s="123"/>
      <c r="SFX1965" s="123"/>
      <c r="SFY1965" s="123"/>
      <c r="SFZ1965" s="123"/>
      <c r="SGA1965" s="123"/>
      <c r="SGB1965" s="123"/>
      <c r="SGC1965" s="123"/>
      <c r="SGD1965" s="123"/>
      <c r="SGE1965" s="123"/>
      <c r="SGF1965" s="123"/>
      <c r="SGG1965" s="123"/>
      <c r="SGH1965" s="123"/>
      <c r="SGI1965" s="123"/>
      <c r="SGJ1965" s="123"/>
      <c r="SGK1965" s="123"/>
      <c r="SGL1965" s="123"/>
      <c r="SGM1965" s="123"/>
      <c r="SGN1965" s="123"/>
      <c r="SGO1965" s="123"/>
      <c r="SGP1965" s="123"/>
      <c r="SGQ1965" s="123"/>
      <c r="SGR1965" s="123"/>
      <c r="SGS1965" s="123"/>
      <c r="SGT1965" s="123"/>
      <c r="SGU1965" s="123"/>
      <c r="SGV1965" s="123"/>
      <c r="SGW1965" s="123"/>
      <c r="SGX1965" s="123"/>
      <c r="SGY1965" s="123"/>
      <c r="SGZ1965" s="123"/>
      <c r="SHA1965" s="123"/>
      <c r="SHB1965" s="123"/>
      <c r="SHC1965" s="123"/>
      <c r="SHD1965" s="123"/>
      <c r="SHE1965" s="123"/>
      <c r="SHF1965" s="123"/>
      <c r="SHG1965" s="123"/>
      <c r="SHH1965" s="123"/>
      <c r="SHI1965" s="123"/>
      <c r="SHJ1965" s="123"/>
      <c r="SHK1965" s="123"/>
      <c r="SHL1965" s="123"/>
      <c r="SHM1965" s="123"/>
      <c r="SHN1965" s="123"/>
      <c r="SHO1965" s="123"/>
      <c r="SHP1965" s="123"/>
      <c r="SHQ1965" s="123"/>
      <c r="SHR1965" s="123"/>
      <c r="SHS1965" s="123"/>
      <c r="SHT1965" s="123"/>
      <c r="SHU1965" s="123"/>
      <c r="SHV1965" s="123"/>
      <c r="SHW1965" s="123"/>
      <c r="SHX1965" s="123"/>
      <c r="SHY1965" s="123"/>
      <c r="SHZ1965" s="123"/>
      <c r="SIA1965" s="123"/>
      <c r="SIB1965" s="123"/>
      <c r="SIC1965" s="123"/>
      <c r="SID1965" s="123"/>
      <c r="SIE1965" s="123"/>
      <c r="SIF1965" s="123"/>
      <c r="SIG1965" s="123"/>
      <c r="SIH1965" s="123"/>
      <c r="SII1965" s="123"/>
      <c r="SIJ1965" s="123"/>
      <c r="SIK1965" s="123"/>
      <c r="SIL1965" s="123"/>
      <c r="SIM1965" s="123"/>
      <c r="SIN1965" s="123"/>
      <c r="SIO1965" s="123"/>
      <c r="SIP1965" s="123"/>
      <c r="SIQ1965" s="123"/>
      <c r="SIR1965" s="123"/>
      <c r="SIS1965" s="123"/>
      <c r="SIT1965" s="123"/>
      <c r="SIU1965" s="123"/>
      <c r="SIV1965" s="123"/>
      <c r="SIW1965" s="123"/>
      <c r="SIX1965" s="123"/>
      <c r="SIY1965" s="123"/>
      <c r="SIZ1965" s="123"/>
      <c r="SJA1965" s="123"/>
      <c r="SJB1965" s="123"/>
      <c r="SJC1965" s="123"/>
      <c r="SJD1965" s="123"/>
      <c r="SJE1965" s="123"/>
      <c r="SJF1965" s="123"/>
      <c r="SJG1965" s="123"/>
      <c r="SJH1965" s="123"/>
      <c r="SJI1965" s="123"/>
      <c r="SJJ1965" s="123"/>
      <c r="SJK1965" s="123"/>
      <c r="SJL1965" s="123"/>
      <c r="SJM1965" s="123"/>
      <c r="SJN1965" s="123"/>
      <c r="SJO1965" s="123"/>
      <c r="SJP1965" s="123"/>
      <c r="SJQ1965" s="123"/>
      <c r="SJR1965" s="123"/>
      <c r="SJS1965" s="123"/>
      <c r="SJT1965" s="123"/>
      <c r="SJU1965" s="123"/>
      <c r="SJV1965" s="123"/>
      <c r="SJW1965" s="123"/>
      <c r="SJX1965" s="123"/>
      <c r="SJY1965" s="123"/>
      <c r="SJZ1965" s="123"/>
      <c r="SKA1965" s="123"/>
      <c r="SKB1965" s="123"/>
      <c r="SKC1965" s="123"/>
      <c r="SKD1965" s="123"/>
      <c r="SKE1965" s="123"/>
      <c r="SKF1965" s="123"/>
      <c r="SKG1965" s="123"/>
      <c r="SKH1965" s="123"/>
      <c r="SKI1965" s="123"/>
      <c r="SKJ1965" s="123"/>
      <c r="SKK1965" s="123"/>
      <c r="SKL1965" s="123"/>
      <c r="SKM1965" s="123"/>
      <c r="SKN1965" s="123"/>
      <c r="SKO1965" s="123"/>
      <c r="SKP1965" s="123"/>
      <c r="SKQ1965" s="123"/>
      <c r="SKR1965" s="123"/>
      <c r="SKS1965" s="123"/>
      <c r="SKT1965" s="123"/>
      <c r="SKU1965" s="123"/>
      <c r="SKV1965" s="123"/>
      <c r="SKW1965" s="123"/>
      <c r="SKX1965" s="123"/>
      <c r="SKY1965" s="123"/>
      <c r="SKZ1965" s="123"/>
      <c r="SLA1965" s="123"/>
      <c r="SLB1965" s="123"/>
      <c r="SLC1965" s="123"/>
      <c r="SLD1965" s="123"/>
      <c r="SLE1965" s="123"/>
      <c r="SLF1965" s="123"/>
      <c r="SLG1965" s="123"/>
      <c r="SLH1965" s="123"/>
      <c r="SLI1965" s="123"/>
      <c r="SLJ1965" s="123"/>
      <c r="SLK1965" s="123"/>
      <c r="SLL1965" s="123"/>
      <c r="SLM1965" s="123"/>
      <c r="SLN1965" s="123"/>
      <c r="SLO1965" s="123"/>
      <c r="SLP1965" s="123"/>
      <c r="SLQ1965" s="123"/>
      <c r="SLR1965" s="123"/>
      <c r="SLS1965" s="123"/>
      <c r="SLT1965" s="123"/>
      <c r="SLU1965" s="123"/>
      <c r="SLV1965" s="123"/>
      <c r="SLW1965" s="123"/>
      <c r="SLX1965" s="123"/>
      <c r="SLY1965" s="123"/>
      <c r="SLZ1965" s="123"/>
      <c r="SMA1965" s="123"/>
      <c r="SMB1965" s="123"/>
      <c r="SMC1965" s="123"/>
      <c r="SMD1965" s="123"/>
      <c r="SME1965" s="123"/>
      <c r="SMF1965" s="123"/>
      <c r="SMG1965" s="123"/>
      <c r="SMH1965" s="123"/>
      <c r="SMI1965" s="123"/>
      <c r="SMJ1965" s="123"/>
      <c r="SMK1965" s="123"/>
      <c r="SML1965" s="123"/>
      <c r="SMM1965" s="123"/>
      <c r="SMN1965" s="123"/>
      <c r="SMO1965" s="123"/>
      <c r="SMP1965" s="123"/>
      <c r="SMQ1965" s="123"/>
      <c r="SMR1965" s="123"/>
      <c r="SMS1965" s="123"/>
      <c r="SMT1965" s="123"/>
      <c r="SMU1965" s="123"/>
      <c r="SMV1965" s="123"/>
      <c r="SMW1965" s="123"/>
      <c r="SMX1965" s="123"/>
      <c r="SMY1965" s="123"/>
      <c r="SMZ1965" s="123"/>
      <c r="SNA1965" s="123"/>
      <c r="SNB1965" s="123"/>
      <c r="SNC1965" s="123"/>
      <c r="SND1965" s="123"/>
      <c r="SNE1965" s="123"/>
      <c r="SNF1965" s="123"/>
      <c r="SNG1965" s="123"/>
      <c r="SNH1965" s="123"/>
      <c r="SNI1965" s="123"/>
      <c r="SNJ1965" s="123"/>
      <c r="SNK1965" s="123"/>
      <c r="SNL1965" s="123"/>
      <c r="SNM1965" s="123"/>
      <c r="SNN1965" s="123"/>
      <c r="SNO1965" s="123"/>
      <c r="SNP1965" s="123"/>
      <c r="SNQ1965" s="123"/>
      <c r="SNR1965" s="123"/>
      <c r="SNS1965" s="123"/>
      <c r="SNT1965" s="123"/>
      <c r="SNU1965" s="123"/>
      <c r="SNV1965" s="123"/>
      <c r="SNW1965" s="123"/>
      <c r="SNX1965" s="123"/>
      <c r="SNY1965" s="123"/>
      <c r="SNZ1965" s="123"/>
      <c r="SOA1965" s="123"/>
      <c r="SOB1965" s="123"/>
      <c r="SOC1965" s="123"/>
      <c r="SOD1965" s="123"/>
      <c r="SOE1965" s="123"/>
      <c r="SOF1965" s="123"/>
      <c r="SOG1965" s="123"/>
      <c r="SOH1965" s="123"/>
      <c r="SOI1965" s="123"/>
      <c r="SOJ1965" s="123"/>
      <c r="SOK1965" s="123"/>
      <c r="SOL1965" s="123"/>
      <c r="SOM1965" s="123"/>
      <c r="SON1965" s="123"/>
      <c r="SOO1965" s="123"/>
      <c r="SOP1965" s="123"/>
      <c r="SOQ1965" s="123"/>
      <c r="SOR1965" s="123"/>
      <c r="SOS1965" s="123"/>
      <c r="SOT1965" s="123"/>
      <c r="SOU1965" s="123"/>
      <c r="SOV1965" s="123"/>
      <c r="SOW1965" s="123"/>
      <c r="SOX1965" s="123"/>
      <c r="SOY1965" s="123"/>
      <c r="SOZ1965" s="123"/>
      <c r="SPA1965" s="123"/>
      <c r="SPB1965" s="123"/>
      <c r="SPC1965" s="123"/>
      <c r="SPD1965" s="123"/>
      <c r="SPE1965" s="123"/>
      <c r="SPF1965" s="123"/>
      <c r="SPG1965" s="123"/>
      <c r="SPH1965" s="123"/>
      <c r="SPI1965" s="123"/>
      <c r="SPJ1965" s="123"/>
      <c r="SPK1965" s="123"/>
      <c r="SPL1965" s="123"/>
      <c r="SPM1965" s="123"/>
      <c r="SPN1965" s="123"/>
      <c r="SPO1965" s="123"/>
      <c r="SPP1965" s="123"/>
      <c r="SPQ1965" s="123"/>
      <c r="SPR1965" s="123"/>
      <c r="SPS1965" s="123"/>
      <c r="SPT1965" s="123"/>
      <c r="SPU1965" s="123"/>
      <c r="SPV1965" s="123"/>
      <c r="SPW1965" s="123"/>
      <c r="SPX1965" s="123"/>
      <c r="SPY1965" s="123"/>
      <c r="SPZ1965" s="123"/>
      <c r="SQA1965" s="123"/>
      <c r="SQB1965" s="123"/>
      <c r="SQC1965" s="123"/>
      <c r="SQD1965" s="123"/>
      <c r="SQE1965" s="123"/>
      <c r="SQF1965" s="123"/>
      <c r="SQG1965" s="123"/>
      <c r="SQH1965" s="123"/>
      <c r="SQI1965" s="123"/>
      <c r="SQJ1965" s="123"/>
      <c r="SQK1965" s="123"/>
      <c r="SQL1965" s="123"/>
      <c r="SQM1965" s="123"/>
      <c r="SQN1965" s="123"/>
      <c r="SQO1965" s="123"/>
      <c r="SQP1965" s="123"/>
      <c r="SQQ1965" s="123"/>
      <c r="SQR1965" s="123"/>
      <c r="SQS1965" s="123"/>
      <c r="SQT1965" s="123"/>
      <c r="SQU1965" s="123"/>
      <c r="SQV1965" s="123"/>
      <c r="SQW1965" s="123"/>
      <c r="SQX1965" s="123"/>
      <c r="SQY1965" s="123"/>
      <c r="SQZ1965" s="123"/>
      <c r="SRA1965" s="123"/>
      <c r="SRB1965" s="123"/>
      <c r="SRC1965" s="123"/>
      <c r="SRD1965" s="123"/>
      <c r="SRE1965" s="123"/>
      <c r="SRF1965" s="123"/>
      <c r="SRG1965" s="123"/>
      <c r="SRH1965" s="123"/>
      <c r="SRI1965" s="123"/>
      <c r="SRJ1965" s="123"/>
      <c r="SRK1965" s="123"/>
      <c r="SRL1965" s="123"/>
      <c r="SRM1965" s="123"/>
      <c r="SRN1965" s="123"/>
      <c r="SRO1965" s="123"/>
      <c r="SRP1965" s="123"/>
      <c r="SRQ1965" s="123"/>
      <c r="SRR1965" s="123"/>
      <c r="SRS1965" s="123"/>
      <c r="SRT1965" s="123"/>
      <c r="SRU1965" s="123"/>
      <c r="SRV1965" s="123"/>
      <c r="SRW1965" s="123"/>
      <c r="SRX1965" s="123"/>
      <c r="SRY1965" s="123"/>
      <c r="SRZ1965" s="123"/>
      <c r="SSA1965" s="123"/>
      <c r="SSB1965" s="123"/>
      <c r="SSC1965" s="123"/>
      <c r="SSD1965" s="123"/>
      <c r="SSE1965" s="123"/>
      <c r="SSF1965" s="123"/>
      <c r="SSG1965" s="123"/>
      <c r="SSH1965" s="123"/>
      <c r="SSI1965" s="123"/>
      <c r="SSJ1965" s="123"/>
      <c r="SSK1965" s="123"/>
      <c r="SSL1965" s="123"/>
      <c r="SSM1965" s="123"/>
      <c r="SSN1965" s="123"/>
      <c r="SSO1965" s="123"/>
      <c r="SSP1965" s="123"/>
      <c r="SSQ1965" s="123"/>
      <c r="SSR1965" s="123"/>
      <c r="SSS1965" s="123"/>
      <c r="SST1965" s="123"/>
      <c r="SSU1965" s="123"/>
      <c r="SSV1965" s="123"/>
      <c r="SSW1965" s="123"/>
      <c r="SSX1965" s="123"/>
      <c r="SSY1965" s="123"/>
      <c r="SSZ1965" s="123"/>
      <c r="STA1965" s="123"/>
      <c r="STB1965" s="123"/>
      <c r="STC1965" s="123"/>
      <c r="STD1965" s="123"/>
      <c r="STE1965" s="123"/>
      <c r="STF1965" s="123"/>
      <c r="STG1965" s="123"/>
      <c r="STH1965" s="123"/>
      <c r="STI1965" s="123"/>
      <c r="STJ1965" s="123"/>
      <c r="STK1965" s="123"/>
      <c r="STL1965" s="123"/>
      <c r="STM1965" s="123"/>
      <c r="STN1965" s="123"/>
      <c r="STO1965" s="123"/>
      <c r="STP1965" s="123"/>
      <c r="STQ1965" s="123"/>
      <c r="STR1965" s="123"/>
      <c r="STS1965" s="123"/>
      <c r="STT1965" s="123"/>
      <c r="STU1965" s="123"/>
      <c r="STV1965" s="123"/>
      <c r="STW1965" s="123"/>
      <c r="STX1965" s="123"/>
      <c r="STY1965" s="123"/>
      <c r="STZ1965" s="123"/>
      <c r="SUA1965" s="123"/>
      <c r="SUB1965" s="123"/>
      <c r="SUC1965" s="123"/>
      <c r="SUD1965" s="123"/>
      <c r="SUE1965" s="123"/>
      <c r="SUF1965" s="123"/>
      <c r="SUG1965" s="123"/>
      <c r="SUH1965" s="123"/>
      <c r="SUI1965" s="123"/>
      <c r="SUJ1965" s="123"/>
      <c r="SUK1965" s="123"/>
      <c r="SUL1965" s="123"/>
      <c r="SUM1965" s="123"/>
      <c r="SUN1965" s="123"/>
      <c r="SUO1965" s="123"/>
      <c r="SUP1965" s="123"/>
      <c r="SUQ1965" s="123"/>
      <c r="SUR1965" s="123"/>
      <c r="SUS1965" s="123"/>
      <c r="SUT1965" s="123"/>
      <c r="SUU1965" s="123"/>
      <c r="SUV1965" s="123"/>
      <c r="SUW1965" s="123"/>
      <c r="SUX1965" s="123"/>
      <c r="SUY1965" s="123"/>
      <c r="SUZ1965" s="123"/>
      <c r="SVA1965" s="123"/>
      <c r="SVB1965" s="123"/>
      <c r="SVC1965" s="123"/>
      <c r="SVD1965" s="123"/>
      <c r="SVE1965" s="123"/>
      <c r="SVF1965" s="123"/>
      <c r="SVG1965" s="123"/>
      <c r="SVH1965" s="123"/>
      <c r="SVI1965" s="123"/>
      <c r="SVJ1965" s="123"/>
      <c r="SVK1965" s="123"/>
      <c r="SVL1965" s="123"/>
      <c r="SVM1965" s="123"/>
      <c r="SVN1965" s="123"/>
      <c r="SVO1965" s="123"/>
      <c r="SVP1965" s="123"/>
      <c r="SVQ1965" s="123"/>
      <c r="SVR1965" s="123"/>
      <c r="SVS1965" s="123"/>
      <c r="SVT1965" s="123"/>
      <c r="SVU1965" s="123"/>
      <c r="SVV1965" s="123"/>
      <c r="SVW1965" s="123"/>
      <c r="SVX1965" s="123"/>
      <c r="SVY1965" s="123"/>
      <c r="SVZ1965" s="123"/>
      <c r="SWA1965" s="123"/>
      <c r="SWB1965" s="123"/>
      <c r="SWC1965" s="123"/>
      <c r="SWD1965" s="123"/>
      <c r="SWE1965" s="123"/>
      <c r="SWF1965" s="123"/>
      <c r="SWG1965" s="123"/>
      <c r="SWH1965" s="123"/>
      <c r="SWI1965" s="123"/>
      <c r="SWJ1965" s="123"/>
      <c r="SWK1965" s="123"/>
      <c r="SWL1965" s="123"/>
      <c r="SWM1965" s="123"/>
      <c r="SWN1965" s="123"/>
      <c r="SWO1965" s="123"/>
      <c r="SWP1965" s="123"/>
      <c r="SWQ1965" s="123"/>
      <c r="SWR1965" s="123"/>
      <c r="SWS1965" s="123"/>
      <c r="SWT1965" s="123"/>
      <c r="SWU1965" s="123"/>
      <c r="SWV1965" s="123"/>
      <c r="SWW1965" s="123"/>
      <c r="SWX1965" s="123"/>
      <c r="SWY1965" s="123"/>
      <c r="SWZ1965" s="123"/>
      <c r="SXA1965" s="123"/>
      <c r="SXB1965" s="123"/>
      <c r="SXC1965" s="123"/>
      <c r="SXD1965" s="123"/>
      <c r="SXE1965" s="123"/>
      <c r="SXF1965" s="123"/>
      <c r="SXG1965" s="123"/>
      <c r="SXH1965" s="123"/>
      <c r="SXI1965" s="123"/>
      <c r="SXJ1965" s="123"/>
      <c r="SXK1965" s="123"/>
      <c r="SXL1965" s="123"/>
      <c r="SXM1965" s="123"/>
      <c r="SXN1965" s="123"/>
      <c r="SXO1965" s="123"/>
      <c r="SXP1965" s="123"/>
      <c r="SXQ1965" s="123"/>
      <c r="SXR1965" s="123"/>
      <c r="SXS1965" s="123"/>
      <c r="SXT1965" s="123"/>
      <c r="SXU1965" s="123"/>
      <c r="SXV1965" s="123"/>
      <c r="SXW1965" s="123"/>
      <c r="SXX1965" s="123"/>
      <c r="SXY1965" s="123"/>
      <c r="SXZ1965" s="123"/>
      <c r="SYA1965" s="123"/>
      <c r="SYB1965" s="123"/>
      <c r="SYC1965" s="123"/>
      <c r="SYD1965" s="123"/>
      <c r="SYE1965" s="123"/>
      <c r="SYF1965" s="123"/>
      <c r="SYG1965" s="123"/>
      <c r="SYH1965" s="123"/>
      <c r="SYI1965" s="123"/>
      <c r="SYJ1965" s="123"/>
      <c r="SYK1965" s="123"/>
      <c r="SYL1965" s="123"/>
      <c r="SYM1965" s="123"/>
      <c r="SYN1965" s="123"/>
      <c r="SYO1965" s="123"/>
      <c r="SYP1965" s="123"/>
      <c r="SYQ1965" s="123"/>
      <c r="SYR1965" s="123"/>
      <c r="SYS1965" s="123"/>
      <c r="SYT1965" s="123"/>
      <c r="SYU1965" s="123"/>
      <c r="SYV1965" s="123"/>
      <c r="SYW1965" s="123"/>
      <c r="SYX1965" s="123"/>
      <c r="SYY1965" s="123"/>
      <c r="SYZ1965" s="123"/>
      <c r="SZA1965" s="123"/>
      <c r="SZB1965" s="123"/>
      <c r="SZC1965" s="123"/>
      <c r="SZD1965" s="123"/>
      <c r="SZE1965" s="123"/>
      <c r="SZF1965" s="123"/>
      <c r="SZG1965" s="123"/>
      <c r="SZH1965" s="123"/>
      <c r="SZI1965" s="123"/>
      <c r="SZJ1965" s="123"/>
      <c r="SZK1965" s="123"/>
      <c r="SZL1965" s="123"/>
      <c r="SZM1965" s="123"/>
      <c r="SZN1965" s="123"/>
      <c r="SZO1965" s="123"/>
      <c r="SZP1965" s="123"/>
      <c r="SZQ1965" s="123"/>
      <c r="SZR1965" s="123"/>
      <c r="SZS1965" s="123"/>
      <c r="SZT1965" s="123"/>
      <c r="SZU1965" s="123"/>
      <c r="SZV1965" s="123"/>
      <c r="SZW1965" s="123"/>
      <c r="SZX1965" s="123"/>
      <c r="SZY1965" s="123"/>
      <c r="SZZ1965" s="123"/>
      <c r="TAA1965" s="123"/>
      <c r="TAB1965" s="123"/>
      <c r="TAC1965" s="123"/>
      <c r="TAD1965" s="123"/>
      <c r="TAE1965" s="123"/>
      <c r="TAF1965" s="123"/>
      <c r="TAG1965" s="123"/>
      <c r="TAH1965" s="123"/>
      <c r="TAI1965" s="123"/>
      <c r="TAJ1965" s="123"/>
      <c r="TAK1965" s="123"/>
      <c r="TAL1965" s="123"/>
      <c r="TAM1965" s="123"/>
      <c r="TAN1965" s="123"/>
      <c r="TAO1965" s="123"/>
      <c r="TAP1965" s="123"/>
      <c r="TAQ1965" s="123"/>
      <c r="TAR1965" s="123"/>
      <c r="TAS1965" s="123"/>
      <c r="TAT1965" s="123"/>
      <c r="TAU1965" s="123"/>
      <c r="TAV1965" s="123"/>
      <c r="TAW1965" s="123"/>
      <c r="TAX1965" s="123"/>
      <c r="TAY1965" s="123"/>
      <c r="TAZ1965" s="123"/>
      <c r="TBA1965" s="123"/>
      <c r="TBB1965" s="123"/>
      <c r="TBC1965" s="123"/>
      <c r="TBD1965" s="123"/>
      <c r="TBE1965" s="123"/>
      <c r="TBF1965" s="123"/>
      <c r="TBG1965" s="123"/>
      <c r="TBH1965" s="123"/>
      <c r="TBI1965" s="123"/>
      <c r="TBJ1965" s="123"/>
      <c r="TBK1965" s="123"/>
      <c r="TBL1965" s="123"/>
      <c r="TBM1965" s="123"/>
      <c r="TBN1965" s="123"/>
      <c r="TBO1965" s="123"/>
      <c r="TBP1965" s="123"/>
      <c r="TBQ1965" s="123"/>
      <c r="TBR1965" s="123"/>
      <c r="TBS1965" s="123"/>
      <c r="TBT1965" s="123"/>
      <c r="TBU1965" s="123"/>
      <c r="TBV1965" s="123"/>
      <c r="TBW1965" s="123"/>
      <c r="TBX1965" s="123"/>
      <c r="TBY1965" s="123"/>
      <c r="TBZ1965" s="123"/>
      <c r="TCA1965" s="123"/>
      <c r="TCB1965" s="123"/>
      <c r="TCC1965" s="123"/>
      <c r="TCD1965" s="123"/>
      <c r="TCE1965" s="123"/>
      <c r="TCF1965" s="123"/>
      <c r="TCG1965" s="123"/>
      <c r="TCH1965" s="123"/>
      <c r="TCI1965" s="123"/>
      <c r="TCJ1965" s="123"/>
      <c r="TCK1965" s="123"/>
      <c r="TCL1965" s="123"/>
      <c r="TCM1965" s="123"/>
      <c r="TCN1965" s="123"/>
      <c r="TCO1965" s="123"/>
      <c r="TCP1965" s="123"/>
      <c r="TCQ1965" s="123"/>
      <c r="TCR1965" s="123"/>
      <c r="TCS1965" s="123"/>
      <c r="TCT1965" s="123"/>
      <c r="TCU1965" s="123"/>
      <c r="TCV1965" s="123"/>
      <c r="TCW1965" s="123"/>
      <c r="TCX1965" s="123"/>
      <c r="TCY1965" s="123"/>
      <c r="TCZ1965" s="123"/>
      <c r="TDA1965" s="123"/>
      <c r="TDB1965" s="123"/>
      <c r="TDC1965" s="123"/>
      <c r="TDD1965" s="123"/>
      <c r="TDE1965" s="123"/>
      <c r="TDF1965" s="123"/>
      <c r="TDG1965" s="123"/>
      <c r="TDH1965" s="123"/>
      <c r="TDI1965" s="123"/>
      <c r="TDJ1965" s="123"/>
      <c r="TDK1965" s="123"/>
      <c r="TDL1965" s="123"/>
      <c r="TDM1965" s="123"/>
      <c r="TDN1965" s="123"/>
      <c r="TDO1965" s="123"/>
      <c r="TDP1965" s="123"/>
      <c r="TDQ1965" s="123"/>
      <c r="TDR1965" s="123"/>
      <c r="TDS1965" s="123"/>
      <c r="TDT1965" s="123"/>
      <c r="TDU1965" s="123"/>
      <c r="TDV1965" s="123"/>
      <c r="TDW1965" s="123"/>
      <c r="TDX1965" s="123"/>
      <c r="TDY1965" s="123"/>
      <c r="TDZ1965" s="123"/>
      <c r="TEA1965" s="123"/>
      <c r="TEB1965" s="123"/>
      <c r="TEC1965" s="123"/>
      <c r="TED1965" s="123"/>
      <c r="TEE1965" s="123"/>
      <c r="TEF1965" s="123"/>
      <c r="TEG1965" s="123"/>
      <c r="TEH1965" s="123"/>
      <c r="TEI1965" s="123"/>
      <c r="TEJ1965" s="123"/>
      <c r="TEK1965" s="123"/>
      <c r="TEL1965" s="123"/>
      <c r="TEM1965" s="123"/>
      <c r="TEN1965" s="123"/>
      <c r="TEO1965" s="123"/>
      <c r="TEP1965" s="123"/>
      <c r="TEQ1965" s="123"/>
      <c r="TER1965" s="123"/>
      <c r="TES1965" s="123"/>
      <c r="TET1965" s="123"/>
      <c r="TEU1965" s="123"/>
      <c r="TEV1965" s="123"/>
      <c r="TEW1965" s="123"/>
      <c r="TEX1965" s="123"/>
      <c r="TEY1965" s="123"/>
      <c r="TEZ1965" s="123"/>
      <c r="TFA1965" s="123"/>
      <c r="TFB1965" s="123"/>
      <c r="TFC1965" s="123"/>
      <c r="TFD1965" s="123"/>
      <c r="TFE1965" s="123"/>
      <c r="TFF1965" s="123"/>
      <c r="TFG1965" s="123"/>
      <c r="TFH1965" s="123"/>
      <c r="TFI1965" s="123"/>
      <c r="TFJ1965" s="123"/>
      <c r="TFK1965" s="123"/>
      <c r="TFL1965" s="123"/>
      <c r="TFM1965" s="123"/>
      <c r="TFN1965" s="123"/>
      <c r="TFO1965" s="123"/>
      <c r="TFP1965" s="123"/>
      <c r="TFQ1965" s="123"/>
      <c r="TFR1965" s="123"/>
      <c r="TFS1965" s="123"/>
      <c r="TFT1965" s="123"/>
      <c r="TFU1965" s="123"/>
      <c r="TFV1965" s="123"/>
      <c r="TFW1965" s="123"/>
      <c r="TFX1965" s="123"/>
      <c r="TFY1965" s="123"/>
      <c r="TFZ1965" s="123"/>
      <c r="TGA1965" s="123"/>
      <c r="TGB1965" s="123"/>
      <c r="TGC1965" s="123"/>
      <c r="TGD1965" s="123"/>
      <c r="TGE1965" s="123"/>
      <c r="TGF1965" s="123"/>
      <c r="TGG1965" s="123"/>
      <c r="TGH1965" s="123"/>
      <c r="TGI1965" s="123"/>
      <c r="TGJ1965" s="123"/>
      <c r="TGK1965" s="123"/>
      <c r="TGL1965" s="123"/>
      <c r="TGM1965" s="123"/>
      <c r="TGN1965" s="123"/>
      <c r="TGO1965" s="123"/>
      <c r="TGP1965" s="123"/>
      <c r="TGQ1965" s="123"/>
      <c r="TGR1965" s="123"/>
      <c r="TGS1965" s="123"/>
      <c r="TGT1965" s="123"/>
      <c r="TGU1965" s="123"/>
      <c r="TGV1965" s="123"/>
      <c r="TGW1965" s="123"/>
      <c r="TGX1965" s="123"/>
      <c r="TGY1965" s="123"/>
      <c r="TGZ1965" s="123"/>
      <c r="THA1965" s="123"/>
      <c r="THB1965" s="123"/>
      <c r="THC1965" s="123"/>
      <c r="THD1965" s="123"/>
      <c r="THE1965" s="123"/>
      <c r="THF1965" s="123"/>
      <c r="THG1965" s="123"/>
      <c r="THH1965" s="123"/>
      <c r="THI1965" s="123"/>
      <c r="THJ1965" s="123"/>
      <c r="THK1965" s="123"/>
      <c r="THL1965" s="123"/>
      <c r="THM1965" s="123"/>
      <c r="THN1965" s="123"/>
      <c r="THO1965" s="123"/>
      <c r="THP1965" s="123"/>
      <c r="THQ1965" s="123"/>
      <c r="THR1965" s="123"/>
      <c r="THS1965" s="123"/>
      <c r="THT1965" s="123"/>
      <c r="THU1965" s="123"/>
      <c r="THV1965" s="123"/>
      <c r="THW1965" s="123"/>
      <c r="THX1965" s="123"/>
      <c r="THY1965" s="123"/>
      <c r="THZ1965" s="123"/>
      <c r="TIA1965" s="123"/>
      <c r="TIB1965" s="123"/>
      <c r="TIC1965" s="123"/>
      <c r="TID1965" s="123"/>
      <c r="TIE1965" s="123"/>
      <c r="TIF1965" s="123"/>
      <c r="TIG1965" s="123"/>
      <c r="TIH1965" s="123"/>
      <c r="TII1965" s="123"/>
      <c r="TIJ1965" s="123"/>
      <c r="TIK1965" s="123"/>
      <c r="TIL1965" s="123"/>
      <c r="TIM1965" s="123"/>
      <c r="TIN1965" s="123"/>
      <c r="TIO1965" s="123"/>
      <c r="TIP1965" s="123"/>
      <c r="TIQ1965" s="123"/>
      <c r="TIR1965" s="123"/>
      <c r="TIS1965" s="123"/>
      <c r="TIT1965" s="123"/>
      <c r="TIU1965" s="123"/>
      <c r="TIV1965" s="123"/>
      <c r="TIW1965" s="123"/>
      <c r="TIX1965" s="123"/>
      <c r="TIY1965" s="123"/>
      <c r="TIZ1965" s="123"/>
      <c r="TJA1965" s="123"/>
      <c r="TJB1965" s="123"/>
      <c r="TJC1965" s="123"/>
      <c r="TJD1965" s="123"/>
      <c r="TJE1965" s="123"/>
      <c r="TJF1965" s="123"/>
      <c r="TJG1965" s="123"/>
      <c r="TJH1965" s="123"/>
      <c r="TJI1965" s="123"/>
      <c r="TJJ1965" s="123"/>
      <c r="TJK1965" s="123"/>
      <c r="TJL1965" s="123"/>
      <c r="TJM1965" s="123"/>
      <c r="TJN1965" s="123"/>
      <c r="TJO1965" s="123"/>
      <c r="TJP1965" s="123"/>
      <c r="TJQ1965" s="123"/>
      <c r="TJR1965" s="123"/>
      <c r="TJS1965" s="123"/>
      <c r="TJT1965" s="123"/>
      <c r="TJU1965" s="123"/>
      <c r="TJV1965" s="123"/>
      <c r="TJW1965" s="123"/>
      <c r="TJX1965" s="123"/>
      <c r="TJY1965" s="123"/>
      <c r="TJZ1965" s="123"/>
      <c r="TKA1965" s="123"/>
      <c r="TKB1965" s="123"/>
      <c r="TKC1965" s="123"/>
      <c r="TKD1965" s="123"/>
      <c r="TKE1965" s="123"/>
      <c r="TKF1965" s="123"/>
      <c r="TKG1965" s="123"/>
      <c r="TKH1965" s="123"/>
      <c r="TKI1965" s="123"/>
      <c r="TKJ1965" s="123"/>
      <c r="TKK1965" s="123"/>
      <c r="TKL1965" s="123"/>
      <c r="TKM1965" s="123"/>
      <c r="TKN1965" s="123"/>
      <c r="TKO1965" s="123"/>
      <c r="TKP1965" s="123"/>
      <c r="TKQ1965" s="123"/>
      <c r="TKR1965" s="123"/>
      <c r="TKS1965" s="123"/>
      <c r="TKT1965" s="123"/>
      <c r="TKU1965" s="123"/>
      <c r="TKV1965" s="123"/>
      <c r="TKW1965" s="123"/>
      <c r="TKX1965" s="123"/>
      <c r="TKY1965" s="123"/>
      <c r="TKZ1965" s="123"/>
      <c r="TLA1965" s="123"/>
      <c r="TLB1965" s="123"/>
      <c r="TLC1965" s="123"/>
      <c r="TLD1965" s="123"/>
      <c r="TLE1965" s="123"/>
      <c r="TLF1965" s="123"/>
      <c r="TLG1965" s="123"/>
      <c r="TLH1965" s="123"/>
      <c r="TLI1965" s="123"/>
      <c r="TLJ1965" s="123"/>
      <c r="TLK1965" s="123"/>
      <c r="TLL1965" s="123"/>
      <c r="TLM1965" s="123"/>
      <c r="TLN1965" s="123"/>
      <c r="TLO1965" s="123"/>
      <c r="TLP1965" s="123"/>
      <c r="TLQ1965" s="123"/>
      <c r="TLR1965" s="123"/>
      <c r="TLS1965" s="123"/>
      <c r="TLT1965" s="123"/>
      <c r="TLU1965" s="123"/>
      <c r="TLV1965" s="123"/>
      <c r="TLW1965" s="123"/>
      <c r="TLX1965" s="123"/>
      <c r="TLY1965" s="123"/>
      <c r="TLZ1965" s="123"/>
      <c r="TMA1965" s="123"/>
      <c r="TMB1965" s="123"/>
      <c r="TMC1965" s="123"/>
      <c r="TMD1965" s="123"/>
      <c r="TME1965" s="123"/>
      <c r="TMF1965" s="123"/>
      <c r="TMG1965" s="123"/>
      <c r="TMH1965" s="123"/>
      <c r="TMI1965" s="123"/>
      <c r="TMJ1965" s="123"/>
      <c r="TMK1965" s="123"/>
      <c r="TML1965" s="123"/>
      <c r="TMM1965" s="123"/>
      <c r="TMN1965" s="123"/>
      <c r="TMO1965" s="123"/>
      <c r="TMP1965" s="123"/>
      <c r="TMQ1965" s="123"/>
      <c r="TMR1965" s="123"/>
      <c r="TMS1965" s="123"/>
      <c r="TMT1965" s="123"/>
      <c r="TMU1965" s="123"/>
      <c r="TMV1965" s="123"/>
      <c r="TMW1965" s="123"/>
      <c r="TMX1965" s="123"/>
      <c r="TMY1965" s="123"/>
      <c r="TMZ1965" s="123"/>
      <c r="TNA1965" s="123"/>
      <c r="TNB1965" s="123"/>
      <c r="TNC1965" s="123"/>
      <c r="TND1965" s="123"/>
      <c r="TNE1965" s="123"/>
      <c r="TNF1965" s="123"/>
      <c r="TNG1965" s="123"/>
      <c r="TNH1965" s="123"/>
      <c r="TNI1965" s="123"/>
      <c r="TNJ1965" s="123"/>
      <c r="TNK1965" s="123"/>
      <c r="TNL1965" s="123"/>
      <c r="TNM1965" s="123"/>
      <c r="TNN1965" s="123"/>
      <c r="TNO1965" s="123"/>
      <c r="TNP1965" s="123"/>
      <c r="TNQ1965" s="123"/>
      <c r="TNR1965" s="123"/>
      <c r="TNS1965" s="123"/>
      <c r="TNT1965" s="123"/>
      <c r="TNU1965" s="123"/>
      <c r="TNV1965" s="123"/>
      <c r="TNW1965" s="123"/>
      <c r="TNX1965" s="123"/>
      <c r="TNY1965" s="123"/>
      <c r="TNZ1965" s="123"/>
      <c r="TOA1965" s="123"/>
      <c r="TOB1965" s="123"/>
      <c r="TOC1965" s="123"/>
      <c r="TOD1965" s="123"/>
      <c r="TOE1965" s="123"/>
      <c r="TOF1965" s="123"/>
      <c r="TOG1965" s="123"/>
      <c r="TOH1965" s="123"/>
      <c r="TOI1965" s="123"/>
      <c r="TOJ1965" s="123"/>
      <c r="TOK1965" s="123"/>
      <c r="TOL1965" s="123"/>
      <c r="TOM1965" s="123"/>
      <c r="TON1965" s="123"/>
      <c r="TOO1965" s="123"/>
      <c r="TOP1965" s="123"/>
      <c r="TOQ1965" s="123"/>
      <c r="TOR1965" s="123"/>
      <c r="TOS1965" s="123"/>
      <c r="TOT1965" s="123"/>
      <c r="TOU1965" s="123"/>
      <c r="TOV1965" s="123"/>
      <c r="TOW1965" s="123"/>
      <c r="TOX1965" s="123"/>
      <c r="TOY1965" s="123"/>
      <c r="TOZ1965" s="123"/>
      <c r="TPA1965" s="123"/>
      <c r="TPB1965" s="123"/>
      <c r="TPC1965" s="123"/>
      <c r="TPD1965" s="123"/>
      <c r="TPE1965" s="123"/>
      <c r="TPF1965" s="123"/>
      <c r="TPG1965" s="123"/>
      <c r="TPH1965" s="123"/>
      <c r="TPI1965" s="123"/>
      <c r="TPJ1965" s="123"/>
      <c r="TPK1965" s="123"/>
      <c r="TPL1965" s="123"/>
      <c r="TPM1965" s="123"/>
      <c r="TPN1965" s="123"/>
      <c r="TPO1965" s="123"/>
      <c r="TPP1965" s="123"/>
      <c r="TPQ1965" s="123"/>
      <c r="TPR1965" s="123"/>
      <c r="TPS1965" s="123"/>
      <c r="TPT1965" s="123"/>
      <c r="TPU1965" s="123"/>
      <c r="TPV1965" s="123"/>
      <c r="TPW1965" s="123"/>
      <c r="TPX1965" s="123"/>
      <c r="TPY1965" s="123"/>
      <c r="TPZ1965" s="123"/>
      <c r="TQA1965" s="123"/>
      <c r="TQB1965" s="123"/>
      <c r="TQC1965" s="123"/>
      <c r="TQD1965" s="123"/>
      <c r="TQE1965" s="123"/>
      <c r="TQF1965" s="123"/>
      <c r="TQG1965" s="123"/>
      <c r="TQH1965" s="123"/>
      <c r="TQI1965" s="123"/>
      <c r="TQJ1965" s="123"/>
      <c r="TQK1965" s="123"/>
      <c r="TQL1965" s="123"/>
      <c r="TQM1965" s="123"/>
      <c r="TQN1965" s="123"/>
      <c r="TQO1965" s="123"/>
      <c r="TQP1965" s="123"/>
      <c r="TQQ1965" s="123"/>
      <c r="TQR1965" s="123"/>
      <c r="TQS1965" s="123"/>
      <c r="TQT1965" s="123"/>
      <c r="TQU1965" s="123"/>
      <c r="TQV1965" s="123"/>
      <c r="TQW1965" s="123"/>
      <c r="TQX1965" s="123"/>
      <c r="TQY1965" s="123"/>
      <c r="TQZ1965" s="123"/>
      <c r="TRA1965" s="123"/>
      <c r="TRB1965" s="123"/>
      <c r="TRC1965" s="123"/>
      <c r="TRD1965" s="123"/>
      <c r="TRE1965" s="123"/>
      <c r="TRF1965" s="123"/>
      <c r="TRG1965" s="123"/>
      <c r="TRH1965" s="123"/>
      <c r="TRI1965" s="123"/>
      <c r="TRJ1965" s="123"/>
      <c r="TRK1965" s="123"/>
      <c r="TRL1965" s="123"/>
      <c r="TRM1965" s="123"/>
      <c r="TRN1965" s="123"/>
      <c r="TRO1965" s="123"/>
      <c r="TRP1965" s="123"/>
      <c r="TRQ1965" s="123"/>
      <c r="TRR1965" s="123"/>
      <c r="TRS1965" s="123"/>
      <c r="TRT1965" s="123"/>
      <c r="TRU1965" s="123"/>
      <c r="TRV1965" s="123"/>
      <c r="TRW1965" s="123"/>
      <c r="TRX1965" s="123"/>
      <c r="TRY1965" s="123"/>
      <c r="TRZ1965" s="123"/>
      <c r="TSA1965" s="123"/>
      <c r="TSB1965" s="123"/>
      <c r="TSC1965" s="123"/>
      <c r="TSD1965" s="123"/>
      <c r="TSE1965" s="123"/>
      <c r="TSF1965" s="123"/>
      <c r="TSG1965" s="123"/>
      <c r="TSH1965" s="123"/>
      <c r="TSI1965" s="123"/>
      <c r="TSJ1965" s="123"/>
      <c r="TSK1965" s="123"/>
      <c r="TSL1965" s="123"/>
      <c r="TSM1965" s="123"/>
      <c r="TSN1965" s="123"/>
      <c r="TSO1965" s="123"/>
      <c r="TSP1965" s="123"/>
      <c r="TSQ1965" s="123"/>
      <c r="TSR1965" s="123"/>
      <c r="TSS1965" s="123"/>
      <c r="TST1965" s="123"/>
      <c r="TSU1965" s="123"/>
      <c r="TSV1965" s="123"/>
      <c r="TSW1965" s="123"/>
      <c r="TSX1965" s="123"/>
      <c r="TSY1965" s="123"/>
      <c r="TSZ1965" s="123"/>
      <c r="TTA1965" s="123"/>
      <c r="TTB1965" s="123"/>
      <c r="TTC1965" s="123"/>
      <c r="TTD1965" s="123"/>
      <c r="TTE1965" s="123"/>
      <c r="TTF1965" s="123"/>
      <c r="TTG1965" s="123"/>
      <c r="TTH1965" s="123"/>
      <c r="TTI1965" s="123"/>
      <c r="TTJ1965" s="123"/>
      <c r="TTK1965" s="123"/>
      <c r="TTL1965" s="123"/>
      <c r="TTM1965" s="123"/>
      <c r="TTN1965" s="123"/>
      <c r="TTO1965" s="123"/>
      <c r="TTP1965" s="123"/>
      <c r="TTQ1965" s="123"/>
      <c r="TTR1965" s="123"/>
      <c r="TTS1965" s="123"/>
      <c r="TTT1965" s="123"/>
      <c r="TTU1965" s="123"/>
      <c r="TTV1965" s="123"/>
      <c r="TTW1965" s="123"/>
      <c r="TTX1965" s="123"/>
      <c r="TTY1965" s="123"/>
      <c r="TTZ1965" s="123"/>
      <c r="TUA1965" s="123"/>
      <c r="TUB1965" s="123"/>
      <c r="TUC1965" s="123"/>
      <c r="TUD1965" s="123"/>
      <c r="TUE1965" s="123"/>
      <c r="TUF1965" s="123"/>
      <c r="TUG1965" s="123"/>
      <c r="TUH1965" s="123"/>
      <c r="TUI1965" s="123"/>
      <c r="TUJ1965" s="123"/>
      <c r="TUK1965" s="123"/>
      <c r="TUL1965" s="123"/>
      <c r="TUM1965" s="123"/>
      <c r="TUN1965" s="123"/>
      <c r="TUO1965" s="123"/>
      <c r="TUP1965" s="123"/>
      <c r="TUQ1965" s="123"/>
      <c r="TUR1965" s="123"/>
      <c r="TUS1965" s="123"/>
      <c r="TUT1965" s="123"/>
      <c r="TUU1965" s="123"/>
      <c r="TUV1965" s="123"/>
      <c r="TUW1965" s="123"/>
      <c r="TUX1965" s="123"/>
      <c r="TUY1965" s="123"/>
      <c r="TUZ1965" s="123"/>
      <c r="TVA1965" s="123"/>
      <c r="TVB1965" s="123"/>
      <c r="TVC1965" s="123"/>
      <c r="TVD1965" s="123"/>
      <c r="TVE1965" s="123"/>
      <c r="TVF1965" s="123"/>
      <c r="TVG1965" s="123"/>
      <c r="TVH1965" s="123"/>
      <c r="TVI1965" s="123"/>
      <c r="TVJ1965" s="123"/>
      <c r="TVK1965" s="123"/>
      <c r="TVL1965" s="123"/>
      <c r="TVM1965" s="123"/>
      <c r="TVN1965" s="123"/>
      <c r="TVO1965" s="123"/>
      <c r="TVP1965" s="123"/>
      <c r="TVQ1965" s="123"/>
      <c r="TVR1965" s="123"/>
      <c r="TVS1965" s="123"/>
      <c r="TVT1965" s="123"/>
      <c r="TVU1965" s="123"/>
      <c r="TVV1965" s="123"/>
      <c r="TVW1965" s="123"/>
      <c r="TVX1965" s="123"/>
      <c r="TVY1965" s="123"/>
      <c r="TVZ1965" s="123"/>
      <c r="TWA1965" s="123"/>
      <c r="TWB1965" s="123"/>
      <c r="TWC1965" s="123"/>
      <c r="TWD1965" s="123"/>
      <c r="TWE1965" s="123"/>
      <c r="TWF1965" s="123"/>
      <c r="TWG1965" s="123"/>
      <c r="TWH1965" s="123"/>
      <c r="TWI1965" s="123"/>
      <c r="TWJ1965" s="123"/>
      <c r="TWK1965" s="123"/>
      <c r="TWL1965" s="123"/>
      <c r="TWM1965" s="123"/>
      <c r="TWN1965" s="123"/>
      <c r="TWO1965" s="123"/>
      <c r="TWP1965" s="123"/>
      <c r="TWQ1965" s="123"/>
      <c r="TWR1965" s="123"/>
      <c r="TWS1965" s="123"/>
      <c r="TWT1965" s="123"/>
      <c r="TWU1965" s="123"/>
      <c r="TWV1965" s="123"/>
      <c r="TWW1965" s="123"/>
      <c r="TWX1965" s="123"/>
      <c r="TWY1965" s="123"/>
      <c r="TWZ1965" s="123"/>
      <c r="TXA1965" s="123"/>
      <c r="TXB1965" s="123"/>
      <c r="TXC1965" s="123"/>
      <c r="TXD1965" s="123"/>
      <c r="TXE1965" s="123"/>
      <c r="TXF1965" s="123"/>
      <c r="TXG1965" s="123"/>
      <c r="TXH1965" s="123"/>
      <c r="TXI1965" s="123"/>
      <c r="TXJ1965" s="123"/>
      <c r="TXK1965" s="123"/>
      <c r="TXL1965" s="123"/>
      <c r="TXM1965" s="123"/>
      <c r="TXN1965" s="123"/>
      <c r="TXO1965" s="123"/>
      <c r="TXP1965" s="123"/>
      <c r="TXQ1965" s="123"/>
      <c r="TXR1965" s="123"/>
      <c r="TXS1965" s="123"/>
      <c r="TXT1965" s="123"/>
      <c r="TXU1965" s="123"/>
      <c r="TXV1965" s="123"/>
      <c r="TXW1965" s="123"/>
      <c r="TXX1965" s="123"/>
      <c r="TXY1965" s="123"/>
      <c r="TXZ1965" s="123"/>
      <c r="TYA1965" s="123"/>
      <c r="TYB1965" s="123"/>
      <c r="TYC1965" s="123"/>
      <c r="TYD1965" s="123"/>
      <c r="TYE1965" s="123"/>
      <c r="TYF1965" s="123"/>
      <c r="TYG1965" s="123"/>
      <c r="TYH1965" s="123"/>
      <c r="TYI1965" s="123"/>
      <c r="TYJ1965" s="123"/>
      <c r="TYK1965" s="123"/>
      <c r="TYL1965" s="123"/>
      <c r="TYM1965" s="123"/>
      <c r="TYN1965" s="123"/>
      <c r="TYO1965" s="123"/>
      <c r="TYP1965" s="123"/>
      <c r="TYQ1965" s="123"/>
      <c r="TYR1965" s="123"/>
      <c r="TYS1965" s="123"/>
      <c r="TYT1965" s="123"/>
      <c r="TYU1965" s="123"/>
      <c r="TYV1965" s="123"/>
      <c r="TYW1965" s="123"/>
      <c r="TYX1965" s="123"/>
      <c r="TYY1965" s="123"/>
      <c r="TYZ1965" s="123"/>
      <c r="TZA1965" s="123"/>
      <c r="TZB1965" s="123"/>
      <c r="TZC1965" s="123"/>
      <c r="TZD1965" s="123"/>
      <c r="TZE1965" s="123"/>
      <c r="TZF1965" s="123"/>
      <c r="TZG1965" s="123"/>
      <c r="TZH1965" s="123"/>
      <c r="TZI1965" s="123"/>
      <c r="TZJ1965" s="123"/>
      <c r="TZK1965" s="123"/>
      <c r="TZL1965" s="123"/>
      <c r="TZM1965" s="123"/>
      <c r="TZN1965" s="123"/>
      <c r="TZO1965" s="123"/>
      <c r="TZP1965" s="123"/>
      <c r="TZQ1965" s="123"/>
      <c r="TZR1965" s="123"/>
      <c r="TZS1965" s="123"/>
      <c r="TZT1965" s="123"/>
      <c r="TZU1965" s="123"/>
      <c r="TZV1965" s="123"/>
      <c r="TZW1965" s="123"/>
      <c r="TZX1965" s="123"/>
      <c r="TZY1965" s="123"/>
      <c r="TZZ1965" s="123"/>
      <c r="UAA1965" s="123"/>
      <c r="UAB1965" s="123"/>
      <c r="UAC1965" s="123"/>
      <c r="UAD1965" s="123"/>
      <c r="UAE1965" s="123"/>
      <c r="UAF1965" s="123"/>
      <c r="UAG1965" s="123"/>
      <c r="UAH1965" s="123"/>
      <c r="UAI1965" s="123"/>
      <c r="UAJ1965" s="123"/>
      <c r="UAK1965" s="123"/>
      <c r="UAL1965" s="123"/>
      <c r="UAM1965" s="123"/>
      <c r="UAN1965" s="123"/>
      <c r="UAO1965" s="123"/>
      <c r="UAP1965" s="123"/>
      <c r="UAQ1965" s="123"/>
      <c r="UAR1965" s="123"/>
      <c r="UAS1965" s="123"/>
      <c r="UAT1965" s="123"/>
      <c r="UAU1965" s="123"/>
      <c r="UAV1965" s="123"/>
      <c r="UAW1965" s="123"/>
      <c r="UAX1965" s="123"/>
      <c r="UAY1965" s="123"/>
      <c r="UAZ1965" s="123"/>
      <c r="UBA1965" s="123"/>
      <c r="UBB1965" s="123"/>
      <c r="UBC1965" s="123"/>
      <c r="UBD1965" s="123"/>
      <c r="UBE1965" s="123"/>
      <c r="UBF1965" s="123"/>
      <c r="UBG1965" s="123"/>
      <c r="UBH1965" s="123"/>
      <c r="UBI1965" s="123"/>
      <c r="UBJ1965" s="123"/>
      <c r="UBK1965" s="123"/>
      <c r="UBL1965" s="123"/>
      <c r="UBM1965" s="123"/>
      <c r="UBN1965" s="123"/>
      <c r="UBO1965" s="123"/>
      <c r="UBP1965" s="123"/>
      <c r="UBQ1965" s="123"/>
      <c r="UBR1965" s="123"/>
      <c r="UBS1965" s="123"/>
      <c r="UBT1965" s="123"/>
      <c r="UBU1965" s="123"/>
      <c r="UBV1965" s="123"/>
      <c r="UBW1965" s="123"/>
      <c r="UBX1965" s="123"/>
      <c r="UBY1965" s="123"/>
      <c r="UBZ1965" s="123"/>
      <c r="UCA1965" s="123"/>
      <c r="UCB1965" s="123"/>
      <c r="UCC1965" s="123"/>
      <c r="UCD1965" s="123"/>
      <c r="UCE1965" s="123"/>
      <c r="UCF1965" s="123"/>
      <c r="UCG1965" s="123"/>
      <c r="UCH1965" s="123"/>
      <c r="UCI1965" s="123"/>
      <c r="UCJ1965" s="123"/>
      <c r="UCK1965" s="123"/>
      <c r="UCL1965" s="123"/>
      <c r="UCM1965" s="123"/>
      <c r="UCN1965" s="123"/>
      <c r="UCO1965" s="123"/>
      <c r="UCP1965" s="123"/>
      <c r="UCQ1965" s="123"/>
      <c r="UCR1965" s="123"/>
      <c r="UCS1965" s="123"/>
      <c r="UCT1965" s="123"/>
      <c r="UCU1965" s="123"/>
      <c r="UCV1965" s="123"/>
      <c r="UCW1965" s="123"/>
      <c r="UCX1965" s="123"/>
      <c r="UCY1965" s="123"/>
      <c r="UCZ1965" s="123"/>
      <c r="UDA1965" s="123"/>
      <c r="UDB1965" s="123"/>
      <c r="UDC1965" s="123"/>
      <c r="UDD1965" s="123"/>
      <c r="UDE1965" s="123"/>
      <c r="UDF1965" s="123"/>
      <c r="UDG1965" s="123"/>
      <c r="UDH1965" s="123"/>
      <c r="UDI1965" s="123"/>
      <c r="UDJ1965" s="123"/>
      <c r="UDK1965" s="123"/>
      <c r="UDL1965" s="123"/>
      <c r="UDM1965" s="123"/>
      <c r="UDN1965" s="123"/>
      <c r="UDO1965" s="123"/>
      <c r="UDP1965" s="123"/>
      <c r="UDQ1965" s="123"/>
      <c r="UDR1965" s="123"/>
      <c r="UDS1965" s="123"/>
      <c r="UDT1965" s="123"/>
      <c r="UDU1965" s="123"/>
      <c r="UDV1965" s="123"/>
      <c r="UDW1965" s="123"/>
      <c r="UDX1965" s="123"/>
      <c r="UDY1965" s="123"/>
      <c r="UDZ1965" s="123"/>
      <c r="UEA1965" s="123"/>
      <c r="UEB1965" s="123"/>
      <c r="UEC1965" s="123"/>
      <c r="UED1965" s="123"/>
      <c r="UEE1965" s="123"/>
      <c r="UEF1965" s="123"/>
      <c r="UEG1965" s="123"/>
      <c r="UEH1965" s="123"/>
      <c r="UEI1965" s="123"/>
      <c r="UEJ1965" s="123"/>
      <c r="UEK1965" s="123"/>
      <c r="UEL1965" s="123"/>
      <c r="UEM1965" s="123"/>
      <c r="UEN1965" s="123"/>
      <c r="UEO1965" s="123"/>
      <c r="UEP1965" s="123"/>
      <c r="UEQ1965" s="123"/>
      <c r="UER1965" s="123"/>
      <c r="UES1965" s="123"/>
      <c r="UET1965" s="123"/>
      <c r="UEU1965" s="123"/>
      <c r="UEV1965" s="123"/>
      <c r="UEW1965" s="123"/>
      <c r="UEX1965" s="123"/>
      <c r="UEY1965" s="123"/>
      <c r="UEZ1965" s="123"/>
      <c r="UFA1965" s="123"/>
      <c r="UFB1965" s="123"/>
      <c r="UFC1965" s="123"/>
      <c r="UFD1965" s="123"/>
      <c r="UFE1965" s="123"/>
      <c r="UFF1965" s="123"/>
      <c r="UFG1965" s="123"/>
      <c r="UFH1965" s="123"/>
      <c r="UFI1965" s="123"/>
      <c r="UFJ1965" s="123"/>
      <c r="UFK1965" s="123"/>
      <c r="UFL1965" s="123"/>
      <c r="UFM1965" s="123"/>
      <c r="UFN1965" s="123"/>
      <c r="UFO1965" s="123"/>
      <c r="UFP1965" s="123"/>
      <c r="UFQ1965" s="123"/>
      <c r="UFR1965" s="123"/>
      <c r="UFS1965" s="123"/>
      <c r="UFT1965" s="123"/>
      <c r="UFU1965" s="123"/>
      <c r="UFV1965" s="123"/>
      <c r="UFW1965" s="123"/>
      <c r="UFX1965" s="123"/>
      <c r="UFY1965" s="123"/>
      <c r="UFZ1965" s="123"/>
      <c r="UGA1965" s="123"/>
      <c r="UGB1965" s="123"/>
      <c r="UGC1965" s="123"/>
      <c r="UGD1965" s="123"/>
      <c r="UGE1965" s="123"/>
      <c r="UGF1965" s="123"/>
      <c r="UGG1965" s="123"/>
      <c r="UGH1965" s="123"/>
      <c r="UGI1965" s="123"/>
      <c r="UGJ1965" s="123"/>
      <c r="UGK1965" s="123"/>
      <c r="UGL1965" s="123"/>
      <c r="UGM1965" s="123"/>
      <c r="UGN1965" s="123"/>
      <c r="UGO1965" s="123"/>
      <c r="UGP1965" s="123"/>
      <c r="UGQ1965" s="123"/>
      <c r="UGR1965" s="123"/>
      <c r="UGS1965" s="123"/>
      <c r="UGT1965" s="123"/>
      <c r="UGU1965" s="123"/>
      <c r="UGV1965" s="123"/>
      <c r="UGW1965" s="123"/>
      <c r="UGX1965" s="123"/>
      <c r="UGY1965" s="123"/>
      <c r="UGZ1965" s="123"/>
      <c r="UHA1965" s="123"/>
      <c r="UHB1965" s="123"/>
      <c r="UHC1965" s="123"/>
      <c r="UHD1965" s="123"/>
      <c r="UHE1965" s="123"/>
      <c r="UHF1965" s="123"/>
      <c r="UHG1965" s="123"/>
      <c r="UHH1965" s="123"/>
      <c r="UHI1965" s="123"/>
      <c r="UHJ1965" s="123"/>
      <c r="UHK1965" s="123"/>
      <c r="UHL1965" s="123"/>
      <c r="UHM1965" s="123"/>
      <c r="UHN1965" s="123"/>
      <c r="UHO1965" s="123"/>
      <c r="UHP1965" s="123"/>
      <c r="UHQ1965" s="123"/>
      <c r="UHR1965" s="123"/>
      <c r="UHS1965" s="123"/>
      <c r="UHT1965" s="123"/>
      <c r="UHU1965" s="123"/>
      <c r="UHV1965" s="123"/>
      <c r="UHW1965" s="123"/>
      <c r="UHX1965" s="123"/>
      <c r="UHY1965" s="123"/>
      <c r="UHZ1965" s="123"/>
      <c r="UIA1965" s="123"/>
      <c r="UIB1965" s="123"/>
      <c r="UIC1965" s="123"/>
      <c r="UID1965" s="123"/>
      <c r="UIE1965" s="123"/>
      <c r="UIF1965" s="123"/>
      <c r="UIG1965" s="123"/>
      <c r="UIH1965" s="123"/>
      <c r="UII1965" s="123"/>
      <c r="UIJ1965" s="123"/>
      <c r="UIK1965" s="123"/>
      <c r="UIL1965" s="123"/>
      <c r="UIM1965" s="123"/>
      <c r="UIN1965" s="123"/>
      <c r="UIO1965" s="123"/>
      <c r="UIP1965" s="123"/>
      <c r="UIQ1965" s="123"/>
      <c r="UIR1965" s="123"/>
      <c r="UIS1965" s="123"/>
      <c r="UIT1965" s="123"/>
      <c r="UIU1965" s="123"/>
      <c r="UIV1965" s="123"/>
      <c r="UIW1965" s="123"/>
      <c r="UIX1965" s="123"/>
      <c r="UIY1965" s="123"/>
      <c r="UIZ1965" s="123"/>
      <c r="UJA1965" s="123"/>
      <c r="UJB1965" s="123"/>
      <c r="UJC1965" s="123"/>
      <c r="UJD1965" s="123"/>
      <c r="UJE1965" s="123"/>
      <c r="UJF1965" s="123"/>
      <c r="UJG1965" s="123"/>
      <c r="UJH1965" s="123"/>
      <c r="UJI1965" s="123"/>
      <c r="UJJ1965" s="123"/>
      <c r="UJK1965" s="123"/>
      <c r="UJL1965" s="123"/>
      <c r="UJM1965" s="123"/>
      <c r="UJN1965" s="123"/>
      <c r="UJO1965" s="123"/>
      <c r="UJP1965" s="123"/>
      <c r="UJQ1965" s="123"/>
      <c r="UJR1965" s="123"/>
      <c r="UJS1965" s="123"/>
      <c r="UJT1965" s="123"/>
      <c r="UJU1965" s="123"/>
      <c r="UJV1965" s="123"/>
      <c r="UJW1965" s="123"/>
      <c r="UJX1965" s="123"/>
      <c r="UJY1965" s="123"/>
      <c r="UJZ1965" s="123"/>
      <c r="UKA1965" s="123"/>
      <c r="UKB1965" s="123"/>
      <c r="UKC1965" s="123"/>
      <c r="UKD1965" s="123"/>
      <c r="UKE1965" s="123"/>
      <c r="UKF1965" s="123"/>
      <c r="UKG1965" s="123"/>
      <c r="UKH1965" s="123"/>
      <c r="UKI1965" s="123"/>
      <c r="UKJ1965" s="123"/>
      <c r="UKK1965" s="123"/>
      <c r="UKL1965" s="123"/>
      <c r="UKM1965" s="123"/>
      <c r="UKN1965" s="123"/>
      <c r="UKO1965" s="123"/>
      <c r="UKP1965" s="123"/>
      <c r="UKQ1965" s="123"/>
      <c r="UKR1965" s="123"/>
      <c r="UKS1965" s="123"/>
      <c r="UKT1965" s="123"/>
      <c r="UKU1965" s="123"/>
      <c r="UKV1965" s="123"/>
      <c r="UKW1965" s="123"/>
      <c r="UKX1965" s="123"/>
      <c r="UKY1965" s="123"/>
      <c r="UKZ1965" s="123"/>
      <c r="ULA1965" s="123"/>
      <c r="ULB1965" s="123"/>
      <c r="ULC1965" s="123"/>
      <c r="ULD1965" s="123"/>
      <c r="ULE1965" s="123"/>
      <c r="ULF1965" s="123"/>
      <c r="ULG1965" s="123"/>
      <c r="ULH1965" s="123"/>
      <c r="ULI1965" s="123"/>
      <c r="ULJ1965" s="123"/>
      <c r="ULK1965" s="123"/>
      <c r="ULL1965" s="123"/>
      <c r="ULM1965" s="123"/>
      <c r="ULN1965" s="123"/>
      <c r="ULO1965" s="123"/>
      <c r="ULP1965" s="123"/>
      <c r="ULQ1965" s="123"/>
      <c r="ULR1965" s="123"/>
      <c r="ULS1965" s="123"/>
      <c r="ULT1965" s="123"/>
      <c r="ULU1965" s="123"/>
      <c r="ULV1965" s="123"/>
      <c r="ULW1965" s="123"/>
      <c r="ULX1965" s="123"/>
      <c r="ULY1965" s="123"/>
      <c r="ULZ1965" s="123"/>
      <c r="UMA1965" s="123"/>
      <c r="UMB1965" s="123"/>
      <c r="UMC1965" s="123"/>
      <c r="UMD1965" s="123"/>
      <c r="UME1965" s="123"/>
      <c r="UMF1965" s="123"/>
      <c r="UMG1965" s="123"/>
      <c r="UMH1965" s="123"/>
      <c r="UMI1965" s="123"/>
      <c r="UMJ1965" s="123"/>
      <c r="UMK1965" s="123"/>
      <c r="UML1965" s="123"/>
      <c r="UMM1965" s="123"/>
      <c r="UMN1965" s="123"/>
      <c r="UMO1965" s="123"/>
      <c r="UMP1965" s="123"/>
      <c r="UMQ1965" s="123"/>
      <c r="UMR1965" s="123"/>
      <c r="UMS1965" s="123"/>
      <c r="UMT1965" s="123"/>
      <c r="UMU1965" s="123"/>
      <c r="UMV1965" s="123"/>
      <c r="UMW1965" s="123"/>
      <c r="UMX1965" s="123"/>
      <c r="UMY1965" s="123"/>
      <c r="UMZ1965" s="123"/>
      <c r="UNA1965" s="123"/>
      <c r="UNB1965" s="123"/>
      <c r="UNC1965" s="123"/>
      <c r="UND1965" s="123"/>
      <c r="UNE1965" s="123"/>
      <c r="UNF1965" s="123"/>
      <c r="UNG1965" s="123"/>
      <c r="UNH1965" s="123"/>
      <c r="UNI1965" s="123"/>
      <c r="UNJ1965" s="123"/>
      <c r="UNK1965" s="123"/>
      <c r="UNL1965" s="123"/>
      <c r="UNM1965" s="123"/>
      <c r="UNN1965" s="123"/>
      <c r="UNO1965" s="123"/>
      <c r="UNP1965" s="123"/>
      <c r="UNQ1965" s="123"/>
      <c r="UNR1965" s="123"/>
      <c r="UNS1965" s="123"/>
      <c r="UNT1965" s="123"/>
      <c r="UNU1965" s="123"/>
      <c r="UNV1965" s="123"/>
      <c r="UNW1965" s="123"/>
      <c r="UNX1965" s="123"/>
      <c r="UNY1965" s="123"/>
      <c r="UNZ1965" s="123"/>
      <c r="UOA1965" s="123"/>
      <c r="UOB1965" s="123"/>
      <c r="UOC1965" s="123"/>
      <c r="UOD1965" s="123"/>
      <c r="UOE1965" s="123"/>
      <c r="UOF1965" s="123"/>
      <c r="UOG1965" s="123"/>
      <c r="UOH1965" s="123"/>
      <c r="UOI1965" s="123"/>
      <c r="UOJ1965" s="123"/>
      <c r="UOK1965" s="123"/>
      <c r="UOL1965" s="123"/>
      <c r="UOM1965" s="123"/>
      <c r="UON1965" s="123"/>
      <c r="UOO1965" s="123"/>
      <c r="UOP1965" s="123"/>
      <c r="UOQ1965" s="123"/>
      <c r="UOR1965" s="123"/>
      <c r="UOS1965" s="123"/>
      <c r="UOT1965" s="123"/>
      <c r="UOU1965" s="123"/>
      <c r="UOV1965" s="123"/>
      <c r="UOW1965" s="123"/>
      <c r="UOX1965" s="123"/>
      <c r="UOY1965" s="123"/>
      <c r="UOZ1965" s="123"/>
      <c r="UPA1965" s="123"/>
      <c r="UPB1965" s="123"/>
      <c r="UPC1965" s="123"/>
      <c r="UPD1965" s="123"/>
      <c r="UPE1965" s="123"/>
      <c r="UPF1965" s="123"/>
      <c r="UPG1965" s="123"/>
      <c r="UPH1965" s="123"/>
      <c r="UPI1965" s="123"/>
      <c r="UPJ1965" s="123"/>
      <c r="UPK1965" s="123"/>
      <c r="UPL1965" s="123"/>
      <c r="UPM1965" s="123"/>
      <c r="UPN1965" s="123"/>
      <c r="UPO1965" s="123"/>
      <c r="UPP1965" s="123"/>
      <c r="UPQ1965" s="123"/>
      <c r="UPR1965" s="123"/>
      <c r="UPS1965" s="123"/>
      <c r="UPT1965" s="123"/>
      <c r="UPU1965" s="123"/>
      <c r="UPV1965" s="123"/>
      <c r="UPW1965" s="123"/>
      <c r="UPX1965" s="123"/>
      <c r="UPY1965" s="123"/>
      <c r="UPZ1965" s="123"/>
      <c r="UQA1965" s="123"/>
      <c r="UQB1965" s="123"/>
      <c r="UQC1965" s="123"/>
      <c r="UQD1965" s="123"/>
      <c r="UQE1965" s="123"/>
      <c r="UQF1965" s="123"/>
      <c r="UQG1965" s="123"/>
      <c r="UQH1965" s="123"/>
      <c r="UQI1965" s="123"/>
      <c r="UQJ1965" s="123"/>
      <c r="UQK1965" s="123"/>
      <c r="UQL1965" s="123"/>
      <c r="UQM1965" s="123"/>
      <c r="UQN1965" s="123"/>
      <c r="UQO1965" s="123"/>
      <c r="UQP1965" s="123"/>
      <c r="UQQ1965" s="123"/>
      <c r="UQR1965" s="123"/>
      <c r="UQS1965" s="123"/>
      <c r="UQT1965" s="123"/>
      <c r="UQU1965" s="123"/>
      <c r="UQV1965" s="123"/>
      <c r="UQW1965" s="123"/>
      <c r="UQX1965" s="123"/>
      <c r="UQY1965" s="123"/>
      <c r="UQZ1965" s="123"/>
      <c r="URA1965" s="123"/>
      <c r="URB1965" s="123"/>
      <c r="URC1965" s="123"/>
      <c r="URD1965" s="123"/>
      <c r="URE1965" s="123"/>
      <c r="URF1965" s="123"/>
      <c r="URG1965" s="123"/>
      <c r="URH1965" s="123"/>
      <c r="URI1965" s="123"/>
      <c r="URJ1965" s="123"/>
      <c r="URK1965" s="123"/>
      <c r="URL1965" s="123"/>
      <c r="URM1965" s="123"/>
      <c r="URN1965" s="123"/>
      <c r="URO1965" s="123"/>
      <c r="URP1965" s="123"/>
      <c r="URQ1965" s="123"/>
      <c r="URR1965" s="123"/>
      <c r="URS1965" s="123"/>
      <c r="URT1965" s="123"/>
      <c r="URU1965" s="123"/>
      <c r="URV1965" s="123"/>
      <c r="URW1965" s="123"/>
      <c r="URX1965" s="123"/>
      <c r="URY1965" s="123"/>
      <c r="URZ1965" s="123"/>
      <c r="USA1965" s="123"/>
      <c r="USB1965" s="123"/>
      <c r="USC1965" s="123"/>
      <c r="USD1965" s="123"/>
      <c r="USE1965" s="123"/>
      <c r="USF1965" s="123"/>
      <c r="USG1965" s="123"/>
      <c r="USH1965" s="123"/>
      <c r="USI1965" s="123"/>
      <c r="USJ1965" s="123"/>
      <c r="USK1965" s="123"/>
      <c r="USL1965" s="123"/>
      <c r="USM1965" s="123"/>
      <c r="USN1965" s="123"/>
      <c r="USO1965" s="123"/>
      <c r="USP1965" s="123"/>
      <c r="USQ1965" s="123"/>
      <c r="USR1965" s="123"/>
      <c r="USS1965" s="123"/>
      <c r="UST1965" s="123"/>
      <c r="USU1965" s="123"/>
      <c r="USV1965" s="123"/>
      <c r="USW1965" s="123"/>
      <c r="USX1965" s="123"/>
      <c r="USY1965" s="123"/>
      <c r="USZ1965" s="123"/>
      <c r="UTA1965" s="123"/>
      <c r="UTB1965" s="123"/>
      <c r="UTC1965" s="123"/>
      <c r="UTD1965" s="123"/>
      <c r="UTE1965" s="123"/>
      <c r="UTF1965" s="123"/>
      <c r="UTG1965" s="123"/>
      <c r="UTH1965" s="123"/>
      <c r="UTI1965" s="123"/>
      <c r="UTJ1965" s="123"/>
      <c r="UTK1965" s="123"/>
      <c r="UTL1965" s="123"/>
      <c r="UTM1965" s="123"/>
      <c r="UTN1965" s="123"/>
      <c r="UTO1965" s="123"/>
      <c r="UTP1965" s="123"/>
      <c r="UTQ1965" s="123"/>
      <c r="UTR1965" s="123"/>
      <c r="UTS1965" s="123"/>
      <c r="UTT1965" s="123"/>
      <c r="UTU1965" s="123"/>
      <c r="UTV1965" s="123"/>
      <c r="UTW1965" s="123"/>
      <c r="UTX1965" s="123"/>
      <c r="UTY1965" s="123"/>
      <c r="UTZ1965" s="123"/>
      <c r="UUA1965" s="123"/>
      <c r="UUB1965" s="123"/>
      <c r="UUC1965" s="123"/>
      <c r="UUD1965" s="123"/>
      <c r="UUE1965" s="123"/>
      <c r="UUF1965" s="123"/>
      <c r="UUG1965" s="123"/>
      <c r="UUH1965" s="123"/>
      <c r="UUI1965" s="123"/>
      <c r="UUJ1965" s="123"/>
      <c r="UUK1965" s="123"/>
      <c r="UUL1965" s="123"/>
      <c r="UUM1965" s="123"/>
      <c r="UUN1965" s="123"/>
      <c r="UUO1965" s="123"/>
      <c r="UUP1965" s="123"/>
      <c r="UUQ1965" s="123"/>
      <c r="UUR1965" s="123"/>
      <c r="UUS1965" s="123"/>
      <c r="UUT1965" s="123"/>
      <c r="UUU1965" s="123"/>
      <c r="UUV1965" s="123"/>
      <c r="UUW1965" s="123"/>
      <c r="UUX1965" s="123"/>
      <c r="UUY1965" s="123"/>
      <c r="UUZ1965" s="123"/>
      <c r="UVA1965" s="123"/>
      <c r="UVB1965" s="123"/>
      <c r="UVC1965" s="123"/>
      <c r="UVD1965" s="123"/>
      <c r="UVE1965" s="123"/>
      <c r="UVF1965" s="123"/>
      <c r="UVG1965" s="123"/>
      <c r="UVH1965" s="123"/>
      <c r="UVI1965" s="123"/>
      <c r="UVJ1965" s="123"/>
      <c r="UVK1965" s="123"/>
      <c r="UVL1965" s="123"/>
      <c r="UVM1965" s="123"/>
      <c r="UVN1965" s="123"/>
      <c r="UVO1965" s="123"/>
      <c r="UVP1965" s="123"/>
      <c r="UVQ1965" s="123"/>
      <c r="UVR1965" s="123"/>
      <c r="UVS1965" s="123"/>
      <c r="UVT1965" s="123"/>
      <c r="UVU1965" s="123"/>
      <c r="UVV1965" s="123"/>
      <c r="UVW1965" s="123"/>
      <c r="UVX1965" s="123"/>
      <c r="UVY1965" s="123"/>
      <c r="UVZ1965" s="123"/>
      <c r="UWA1965" s="123"/>
      <c r="UWB1965" s="123"/>
      <c r="UWC1965" s="123"/>
      <c r="UWD1965" s="123"/>
      <c r="UWE1965" s="123"/>
      <c r="UWF1965" s="123"/>
      <c r="UWG1965" s="123"/>
      <c r="UWH1965" s="123"/>
      <c r="UWI1965" s="123"/>
      <c r="UWJ1965" s="123"/>
      <c r="UWK1965" s="123"/>
      <c r="UWL1965" s="123"/>
      <c r="UWM1965" s="123"/>
      <c r="UWN1965" s="123"/>
      <c r="UWO1965" s="123"/>
      <c r="UWP1965" s="123"/>
      <c r="UWQ1965" s="123"/>
      <c r="UWR1965" s="123"/>
      <c r="UWS1965" s="123"/>
      <c r="UWT1965" s="123"/>
      <c r="UWU1965" s="123"/>
      <c r="UWV1965" s="123"/>
      <c r="UWW1965" s="123"/>
      <c r="UWX1965" s="123"/>
      <c r="UWY1965" s="123"/>
      <c r="UWZ1965" s="123"/>
      <c r="UXA1965" s="123"/>
      <c r="UXB1965" s="123"/>
      <c r="UXC1965" s="123"/>
      <c r="UXD1965" s="123"/>
      <c r="UXE1965" s="123"/>
      <c r="UXF1965" s="123"/>
      <c r="UXG1965" s="123"/>
      <c r="UXH1965" s="123"/>
      <c r="UXI1965" s="123"/>
      <c r="UXJ1965" s="123"/>
      <c r="UXK1965" s="123"/>
      <c r="UXL1965" s="123"/>
      <c r="UXM1965" s="123"/>
      <c r="UXN1965" s="123"/>
      <c r="UXO1965" s="123"/>
      <c r="UXP1965" s="123"/>
      <c r="UXQ1965" s="123"/>
      <c r="UXR1965" s="123"/>
      <c r="UXS1965" s="123"/>
      <c r="UXT1965" s="123"/>
      <c r="UXU1965" s="123"/>
      <c r="UXV1965" s="123"/>
      <c r="UXW1965" s="123"/>
      <c r="UXX1965" s="123"/>
      <c r="UXY1965" s="123"/>
      <c r="UXZ1965" s="123"/>
      <c r="UYA1965" s="123"/>
      <c r="UYB1965" s="123"/>
      <c r="UYC1965" s="123"/>
      <c r="UYD1965" s="123"/>
      <c r="UYE1965" s="123"/>
      <c r="UYF1965" s="123"/>
      <c r="UYG1965" s="123"/>
      <c r="UYH1965" s="123"/>
      <c r="UYI1965" s="123"/>
      <c r="UYJ1965" s="123"/>
      <c r="UYK1965" s="123"/>
      <c r="UYL1965" s="123"/>
      <c r="UYM1965" s="123"/>
      <c r="UYN1965" s="123"/>
      <c r="UYO1965" s="123"/>
      <c r="UYP1965" s="123"/>
      <c r="UYQ1965" s="123"/>
      <c r="UYR1965" s="123"/>
      <c r="UYS1965" s="123"/>
      <c r="UYT1965" s="123"/>
      <c r="UYU1965" s="123"/>
      <c r="UYV1965" s="123"/>
      <c r="UYW1965" s="123"/>
      <c r="UYX1965" s="123"/>
      <c r="UYY1965" s="123"/>
      <c r="UYZ1965" s="123"/>
      <c r="UZA1965" s="123"/>
      <c r="UZB1965" s="123"/>
      <c r="UZC1965" s="123"/>
      <c r="UZD1965" s="123"/>
      <c r="UZE1965" s="123"/>
      <c r="UZF1965" s="123"/>
      <c r="UZG1965" s="123"/>
      <c r="UZH1965" s="123"/>
      <c r="UZI1965" s="123"/>
      <c r="UZJ1965" s="123"/>
      <c r="UZK1965" s="123"/>
      <c r="UZL1965" s="123"/>
      <c r="UZM1965" s="123"/>
      <c r="UZN1965" s="123"/>
      <c r="UZO1965" s="123"/>
      <c r="UZP1965" s="123"/>
      <c r="UZQ1965" s="123"/>
      <c r="UZR1965" s="123"/>
      <c r="UZS1965" s="123"/>
      <c r="UZT1965" s="123"/>
      <c r="UZU1965" s="123"/>
      <c r="UZV1965" s="123"/>
      <c r="UZW1965" s="123"/>
      <c r="UZX1965" s="123"/>
      <c r="UZY1965" s="123"/>
      <c r="UZZ1965" s="123"/>
      <c r="VAA1965" s="123"/>
      <c r="VAB1965" s="123"/>
      <c r="VAC1965" s="123"/>
      <c r="VAD1965" s="123"/>
      <c r="VAE1965" s="123"/>
      <c r="VAF1965" s="123"/>
      <c r="VAG1965" s="123"/>
      <c r="VAH1965" s="123"/>
      <c r="VAI1965" s="123"/>
      <c r="VAJ1965" s="123"/>
      <c r="VAK1965" s="123"/>
      <c r="VAL1965" s="123"/>
      <c r="VAM1965" s="123"/>
      <c r="VAN1965" s="123"/>
      <c r="VAO1965" s="123"/>
      <c r="VAP1965" s="123"/>
      <c r="VAQ1965" s="123"/>
      <c r="VAR1965" s="123"/>
      <c r="VAS1965" s="123"/>
      <c r="VAT1965" s="123"/>
      <c r="VAU1965" s="123"/>
      <c r="VAV1965" s="123"/>
      <c r="VAW1965" s="123"/>
      <c r="VAX1965" s="123"/>
      <c r="VAY1965" s="123"/>
      <c r="VAZ1965" s="123"/>
      <c r="VBA1965" s="123"/>
      <c r="VBB1965" s="123"/>
      <c r="VBC1965" s="123"/>
      <c r="VBD1965" s="123"/>
      <c r="VBE1965" s="123"/>
      <c r="VBF1965" s="123"/>
      <c r="VBG1965" s="123"/>
      <c r="VBH1965" s="123"/>
      <c r="VBI1965" s="123"/>
      <c r="VBJ1965" s="123"/>
      <c r="VBK1965" s="123"/>
      <c r="VBL1965" s="123"/>
      <c r="VBM1965" s="123"/>
      <c r="VBN1965" s="123"/>
      <c r="VBO1965" s="123"/>
      <c r="VBP1965" s="123"/>
      <c r="VBQ1965" s="123"/>
      <c r="VBR1965" s="123"/>
      <c r="VBS1965" s="123"/>
      <c r="VBT1965" s="123"/>
      <c r="VBU1965" s="123"/>
      <c r="VBV1965" s="123"/>
      <c r="VBW1965" s="123"/>
      <c r="VBX1965" s="123"/>
      <c r="VBY1965" s="123"/>
      <c r="VBZ1965" s="123"/>
      <c r="VCA1965" s="123"/>
      <c r="VCB1965" s="123"/>
      <c r="VCC1965" s="123"/>
      <c r="VCD1965" s="123"/>
      <c r="VCE1965" s="123"/>
      <c r="VCF1965" s="123"/>
      <c r="VCG1965" s="123"/>
      <c r="VCH1965" s="123"/>
      <c r="VCI1965" s="123"/>
      <c r="VCJ1965" s="123"/>
      <c r="VCK1965" s="123"/>
      <c r="VCL1965" s="123"/>
      <c r="VCM1965" s="123"/>
      <c r="VCN1965" s="123"/>
      <c r="VCO1965" s="123"/>
      <c r="VCP1965" s="123"/>
      <c r="VCQ1965" s="123"/>
      <c r="VCR1965" s="123"/>
      <c r="VCS1965" s="123"/>
      <c r="VCT1965" s="123"/>
      <c r="VCU1965" s="123"/>
      <c r="VCV1965" s="123"/>
      <c r="VCW1965" s="123"/>
      <c r="VCX1965" s="123"/>
      <c r="VCY1965" s="123"/>
      <c r="VCZ1965" s="123"/>
      <c r="VDA1965" s="123"/>
      <c r="VDB1965" s="123"/>
      <c r="VDC1965" s="123"/>
      <c r="VDD1965" s="123"/>
      <c r="VDE1965" s="123"/>
      <c r="VDF1965" s="123"/>
      <c r="VDG1965" s="123"/>
      <c r="VDH1965" s="123"/>
      <c r="VDI1965" s="123"/>
      <c r="VDJ1965" s="123"/>
      <c r="VDK1965" s="123"/>
      <c r="VDL1965" s="123"/>
      <c r="VDM1965" s="123"/>
      <c r="VDN1965" s="123"/>
      <c r="VDO1965" s="123"/>
      <c r="VDP1965" s="123"/>
      <c r="VDQ1965" s="123"/>
      <c r="VDR1965" s="123"/>
      <c r="VDS1965" s="123"/>
      <c r="VDT1965" s="123"/>
      <c r="VDU1965" s="123"/>
      <c r="VDV1965" s="123"/>
      <c r="VDW1965" s="123"/>
      <c r="VDX1965" s="123"/>
      <c r="VDY1965" s="123"/>
      <c r="VDZ1965" s="123"/>
      <c r="VEA1965" s="123"/>
      <c r="VEB1965" s="123"/>
      <c r="VEC1965" s="123"/>
      <c r="VED1965" s="123"/>
      <c r="VEE1965" s="123"/>
      <c r="VEF1965" s="123"/>
      <c r="VEG1965" s="123"/>
      <c r="VEH1965" s="123"/>
      <c r="VEI1965" s="123"/>
      <c r="VEJ1965" s="123"/>
      <c r="VEK1965" s="123"/>
      <c r="VEL1965" s="123"/>
      <c r="VEM1965" s="123"/>
      <c r="VEN1965" s="123"/>
      <c r="VEO1965" s="123"/>
      <c r="VEP1965" s="123"/>
      <c r="VEQ1965" s="123"/>
      <c r="VER1965" s="123"/>
      <c r="VES1965" s="123"/>
      <c r="VET1965" s="123"/>
      <c r="VEU1965" s="123"/>
      <c r="VEV1965" s="123"/>
      <c r="VEW1965" s="123"/>
      <c r="VEX1965" s="123"/>
      <c r="VEY1965" s="123"/>
      <c r="VEZ1965" s="123"/>
      <c r="VFA1965" s="123"/>
      <c r="VFB1965" s="123"/>
      <c r="VFC1965" s="123"/>
      <c r="VFD1965" s="123"/>
      <c r="VFE1965" s="123"/>
      <c r="VFF1965" s="123"/>
      <c r="VFG1965" s="123"/>
      <c r="VFH1965" s="123"/>
      <c r="VFI1965" s="123"/>
      <c r="VFJ1965" s="123"/>
      <c r="VFK1965" s="123"/>
      <c r="VFL1965" s="123"/>
      <c r="VFM1965" s="123"/>
      <c r="VFN1965" s="123"/>
      <c r="VFO1965" s="123"/>
      <c r="VFP1965" s="123"/>
      <c r="VFQ1965" s="123"/>
      <c r="VFR1965" s="123"/>
      <c r="VFS1965" s="123"/>
      <c r="VFT1965" s="123"/>
      <c r="VFU1965" s="123"/>
      <c r="VFV1965" s="123"/>
      <c r="VFW1965" s="123"/>
      <c r="VFX1965" s="123"/>
      <c r="VFY1965" s="123"/>
      <c r="VFZ1965" s="123"/>
      <c r="VGA1965" s="123"/>
      <c r="VGB1965" s="123"/>
      <c r="VGC1965" s="123"/>
      <c r="VGD1965" s="123"/>
      <c r="VGE1965" s="123"/>
      <c r="VGF1965" s="123"/>
      <c r="VGG1965" s="123"/>
      <c r="VGH1965" s="123"/>
      <c r="VGI1965" s="123"/>
      <c r="VGJ1965" s="123"/>
      <c r="VGK1965" s="123"/>
      <c r="VGL1965" s="123"/>
      <c r="VGM1965" s="123"/>
      <c r="VGN1965" s="123"/>
      <c r="VGO1965" s="123"/>
      <c r="VGP1965" s="123"/>
      <c r="VGQ1965" s="123"/>
      <c r="VGR1965" s="123"/>
      <c r="VGS1965" s="123"/>
      <c r="VGT1965" s="123"/>
      <c r="VGU1965" s="123"/>
      <c r="VGV1965" s="123"/>
      <c r="VGW1965" s="123"/>
      <c r="VGX1965" s="123"/>
      <c r="VGY1965" s="123"/>
      <c r="VGZ1965" s="123"/>
      <c r="VHA1965" s="123"/>
      <c r="VHB1965" s="123"/>
      <c r="VHC1965" s="123"/>
      <c r="VHD1965" s="123"/>
      <c r="VHE1965" s="123"/>
      <c r="VHF1965" s="123"/>
      <c r="VHG1965" s="123"/>
      <c r="VHH1965" s="123"/>
      <c r="VHI1965" s="123"/>
      <c r="VHJ1965" s="123"/>
      <c r="VHK1965" s="123"/>
      <c r="VHL1965" s="123"/>
      <c r="VHM1965" s="123"/>
      <c r="VHN1965" s="123"/>
      <c r="VHO1965" s="123"/>
      <c r="VHP1965" s="123"/>
      <c r="VHQ1965" s="123"/>
      <c r="VHR1965" s="123"/>
      <c r="VHS1965" s="123"/>
      <c r="VHT1965" s="123"/>
      <c r="VHU1965" s="123"/>
      <c r="VHV1965" s="123"/>
      <c r="VHW1965" s="123"/>
      <c r="VHX1965" s="123"/>
      <c r="VHY1965" s="123"/>
      <c r="VHZ1965" s="123"/>
      <c r="VIA1965" s="123"/>
      <c r="VIB1965" s="123"/>
      <c r="VIC1965" s="123"/>
      <c r="VID1965" s="123"/>
      <c r="VIE1965" s="123"/>
      <c r="VIF1965" s="123"/>
      <c r="VIG1965" s="123"/>
      <c r="VIH1965" s="123"/>
      <c r="VII1965" s="123"/>
      <c r="VIJ1965" s="123"/>
      <c r="VIK1965" s="123"/>
      <c r="VIL1965" s="123"/>
      <c r="VIM1965" s="123"/>
      <c r="VIN1965" s="123"/>
      <c r="VIO1965" s="123"/>
      <c r="VIP1965" s="123"/>
      <c r="VIQ1965" s="123"/>
      <c r="VIR1965" s="123"/>
      <c r="VIS1965" s="123"/>
      <c r="VIT1965" s="123"/>
      <c r="VIU1965" s="123"/>
      <c r="VIV1965" s="123"/>
      <c r="VIW1965" s="123"/>
      <c r="VIX1965" s="123"/>
      <c r="VIY1965" s="123"/>
      <c r="VIZ1965" s="123"/>
      <c r="VJA1965" s="123"/>
      <c r="VJB1965" s="123"/>
      <c r="VJC1965" s="123"/>
      <c r="VJD1965" s="123"/>
      <c r="VJE1965" s="123"/>
      <c r="VJF1965" s="123"/>
      <c r="VJG1965" s="123"/>
      <c r="VJH1965" s="123"/>
      <c r="VJI1965" s="123"/>
      <c r="VJJ1965" s="123"/>
      <c r="VJK1965" s="123"/>
      <c r="VJL1965" s="123"/>
      <c r="VJM1965" s="123"/>
      <c r="VJN1965" s="123"/>
      <c r="VJO1965" s="123"/>
      <c r="VJP1965" s="123"/>
      <c r="VJQ1965" s="123"/>
      <c r="VJR1965" s="123"/>
      <c r="VJS1965" s="123"/>
      <c r="VJT1965" s="123"/>
      <c r="VJU1965" s="123"/>
      <c r="VJV1965" s="123"/>
      <c r="VJW1965" s="123"/>
      <c r="VJX1965" s="123"/>
      <c r="VJY1965" s="123"/>
      <c r="VJZ1965" s="123"/>
      <c r="VKA1965" s="123"/>
      <c r="VKB1965" s="123"/>
      <c r="VKC1965" s="123"/>
      <c r="VKD1965" s="123"/>
      <c r="VKE1965" s="123"/>
      <c r="VKF1965" s="123"/>
      <c r="VKG1965" s="123"/>
      <c r="VKH1965" s="123"/>
      <c r="VKI1965" s="123"/>
      <c r="VKJ1965" s="123"/>
      <c r="VKK1965" s="123"/>
      <c r="VKL1965" s="123"/>
      <c r="VKM1965" s="123"/>
      <c r="VKN1965" s="123"/>
      <c r="VKO1965" s="123"/>
      <c r="VKP1965" s="123"/>
      <c r="VKQ1965" s="123"/>
      <c r="VKR1965" s="123"/>
      <c r="VKS1965" s="123"/>
      <c r="VKT1965" s="123"/>
      <c r="VKU1965" s="123"/>
      <c r="VKV1965" s="123"/>
      <c r="VKW1965" s="123"/>
      <c r="VKX1965" s="123"/>
      <c r="VKY1965" s="123"/>
      <c r="VKZ1965" s="123"/>
      <c r="VLA1965" s="123"/>
      <c r="VLB1965" s="123"/>
      <c r="VLC1965" s="123"/>
      <c r="VLD1965" s="123"/>
      <c r="VLE1965" s="123"/>
      <c r="VLF1965" s="123"/>
      <c r="VLG1965" s="123"/>
      <c r="VLH1965" s="123"/>
      <c r="VLI1965" s="123"/>
      <c r="VLJ1965" s="123"/>
      <c r="VLK1965" s="123"/>
      <c r="VLL1965" s="123"/>
      <c r="VLM1965" s="123"/>
      <c r="VLN1965" s="123"/>
      <c r="VLO1965" s="123"/>
      <c r="VLP1965" s="123"/>
      <c r="VLQ1965" s="123"/>
      <c r="VLR1965" s="123"/>
      <c r="VLS1965" s="123"/>
      <c r="VLT1965" s="123"/>
      <c r="VLU1965" s="123"/>
      <c r="VLV1965" s="123"/>
      <c r="VLW1965" s="123"/>
      <c r="VLX1965" s="123"/>
      <c r="VLY1965" s="123"/>
      <c r="VLZ1965" s="123"/>
      <c r="VMA1965" s="123"/>
      <c r="VMB1965" s="123"/>
      <c r="VMC1965" s="123"/>
      <c r="VMD1965" s="123"/>
      <c r="VME1965" s="123"/>
      <c r="VMF1965" s="123"/>
      <c r="VMG1965" s="123"/>
      <c r="VMH1965" s="123"/>
      <c r="VMI1965" s="123"/>
      <c r="VMJ1965" s="123"/>
      <c r="VMK1965" s="123"/>
      <c r="VML1965" s="123"/>
      <c r="VMM1965" s="123"/>
      <c r="VMN1965" s="123"/>
      <c r="VMO1965" s="123"/>
      <c r="VMP1965" s="123"/>
      <c r="VMQ1965" s="123"/>
      <c r="VMR1965" s="123"/>
      <c r="VMS1965" s="123"/>
      <c r="VMT1965" s="123"/>
      <c r="VMU1965" s="123"/>
      <c r="VMV1965" s="123"/>
      <c r="VMW1965" s="123"/>
      <c r="VMX1965" s="123"/>
      <c r="VMY1965" s="123"/>
      <c r="VMZ1965" s="123"/>
      <c r="VNA1965" s="123"/>
      <c r="VNB1965" s="123"/>
      <c r="VNC1965" s="123"/>
      <c r="VND1965" s="123"/>
      <c r="VNE1965" s="123"/>
      <c r="VNF1965" s="123"/>
      <c r="VNG1965" s="123"/>
      <c r="VNH1965" s="123"/>
      <c r="VNI1965" s="123"/>
      <c r="VNJ1965" s="123"/>
      <c r="VNK1965" s="123"/>
      <c r="VNL1965" s="123"/>
      <c r="VNM1965" s="123"/>
      <c r="VNN1965" s="123"/>
      <c r="VNO1965" s="123"/>
      <c r="VNP1965" s="123"/>
      <c r="VNQ1965" s="123"/>
      <c r="VNR1965" s="123"/>
      <c r="VNS1965" s="123"/>
      <c r="VNT1965" s="123"/>
      <c r="VNU1965" s="123"/>
      <c r="VNV1965" s="123"/>
      <c r="VNW1965" s="123"/>
      <c r="VNX1965" s="123"/>
      <c r="VNY1965" s="123"/>
      <c r="VNZ1965" s="123"/>
      <c r="VOA1965" s="123"/>
      <c r="VOB1965" s="123"/>
      <c r="VOC1965" s="123"/>
      <c r="VOD1965" s="123"/>
      <c r="VOE1965" s="123"/>
      <c r="VOF1965" s="123"/>
      <c r="VOG1965" s="123"/>
      <c r="VOH1965" s="123"/>
      <c r="VOI1965" s="123"/>
      <c r="VOJ1965" s="123"/>
      <c r="VOK1965" s="123"/>
      <c r="VOL1965" s="123"/>
      <c r="VOM1965" s="123"/>
      <c r="VON1965" s="123"/>
      <c r="VOO1965" s="123"/>
      <c r="VOP1965" s="123"/>
      <c r="VOQ1965" s="123"/>
      <c r="VOR1965" s="123"/>
      <c r="VOS1965" s="123"/>
      <c r="VOT1965" s="123"/>
      <c r="VOU1965" s="123"/>
      <c r="VOV1965" s="123"/>
      <c r="VOW1965" s="123"/>
      <c r="VOX1965" s="123"/>
      <c r="VOY1965" s="123"/>
      <c r="VOZ1965" s="123"/>
      <c r="VPA1965" s="123"/>
      <c r="VPB1965" s="123"/>
      <c r="VPC1965" s="123"/>
      <c r="VPD1965" s="123"/>
      <c r="VPE1965" s="123"/>
      <c r="VPF1965" s="123"/>
      <c r="VPG1965" s="123"/>
      <c r="VPH1965" s="123"/>
      <c r="VPI1965" s="123"/>
      <c r="VPJ1965" s="123"/>
      <c r="VPK1965" s="123"/>
      <c r="VPL1965" s="123"/>
      <c r="VPM1965" s="123"/>
      <c r="VPN1965" s="123"/>
      <c r="VPO1965" s="123"/>
      <c r="VPP1965" s="123"/>
      <c r="VPQ1965" s="123"/>
      <c r="VPR1965" s="123"/>
      <c r="VPS1965" s="123"/>
      <c r="VPT1965" s="123"/>
      <c r="VPU1965" s="123"/>
      <c r="VPV1965" s="123"/>
      <c r="VPW1965" s="123"/>
      <c r="VPX1965" s="123"/>
      <c r="VPY1965" s="123"/>
      <c r="VPZ1965" s="123"/>
      <c r="VQA1965" s="123"/>
      <c r="VQB1965" s="123"/>
      <c r="VQC1965" s="123"/>
      <c r="VQD1965" s="123"/>
      <c r="VQE1965" s="123"/>
      <c r="VQF1965" s="123"/>
      <c r="VQG1965" s="123"/>
      <c r="VQH1965" s="123"/>
      <c r="VQI1965" s="123"/>
      <c r="VQJ1965" s="123"/>
      <c r="VQK1965" s="123"/>
      <c r="VQL1965" s="123"/>
      <c r="VQM1965" s="123"/>
      <c r="VQN1965" s="123"/>
      <c r="VQO1965" s="123"/>
      <c r="VQP1965" s="123"/>
      <c r="VQQ1965" s="123"/>
      <c r="VQR1965" s="123"/>
      <c r="VQS1965" s="123"/>
      <c r="VQT1965" s="123"/>
      <c r="VQU1965" s="123"/>
      <c r="VQV1965" s="123"/>
      <c r="VQW1965" s="123"/>
      <c r="VQX1965" s="123"/>
      <c r="VQY1965" s="123"/>
      <c r="VQZ1965" s="123"/>
      <c r="VRA1965" s="123"/>
      <c r="VRB1965" s="123"/>
      <c r="VRC1965" s="123"/>
      <c r="VRD1965" s="123"/>
      <c r="VRE1965" s="123"/>
      <c r="VRF1965" s="123"/>
      <c r="VRG1965" s="123"/>
      <c r="VRH1965" s="123"/>
      <c r="VRI1965" s="123"/>
      <c r="VRJ1965" s="123"/>
      <c r="VRK1965" s="123"/>
      <c r="VRL1965" s="123"/>
      <c r="VRM1965" s="123"/>
      <c r="VRN1965" s="123"/>
      <c r="VRO1965" s="123"/>
      <c r="VRP1965" s="123"/>
      <c r="VRQ1965" s="123"/>
      <c r="VRR1965" s="123"/>
      <c r="VRS1965" s="123"/>
      <c r="VRT1965" s="123"/>
      <c r="VRU1965" s="123"/>
      <c r="VRV1965" s="123"/>
      <c r="VRW1965" s="123"/>
      <c r="VRX1965" s="123"/>
      <c r="VRY1965" s="123"/>
      <c r="VRZ1965" s="123"/>
      <c r="VSA1965" s="123"/>
      <c r="VSB1965" s="123"/>
      <c r="VSC1965" s="123"/>
      <c r="VSD1965" s="123"/>
      <c r="VSE1965" s="123"/>
      <c r="VSF1965" s="123"/>
      <c r="VSG1965" s="123"/>
      <c r="VSH1965" s="123"/>
      <c r="VSI1965" s="123"/>
      <c r="VSJ1965" s="123"/>
      <c r="VSK1965" s="123"/>
      <c r="VSL1965" s="123"/>
      <c r="VSM1965" s="123"/>
      <c r="VSN1965" s="123"/>
      <c r="VSO1965" s="123"/>
      <c r="VSP1965" s="123"/>
      <c r="VSQ1965" s="123"/>
      <c r="VSR1965" s="123"/>
      <c r="VSS1965" s="123"/>
      <c r="VST1965" s="123"/>
      <c r="VSU1965" s="123"/>
      <c r="VSV1965" s="123"/>
      <c r="VSW1965" s="123"/>
      <c r="VSX1965" s="123"/>
      <c r="VSY1965" s="123"/>
      <c r="VSZ1965" s="123"/>
      <c r="VTA1965" s="123"/>
      <c r="VTB1965" s="123"/>
      <c r="VTC1965" s="123"/>
      <c r="VTD1965" s="123"/>
      <c r="VTE1965" s="123"/>
      <c r="VTF1965" s="123"/>
      <c r="VTG1965" s="123"/>
      <c r="VTH1965" s="123"/>
      <c r="VTI1965" s="123"/>
      <c r="VTJ1965" s="123"/>
      <c r="VTK1965" s="123"/>
      <c r="VTL1965" s="123"/>
      <c r="VTM1965" s="123"/>
      <c r="VTN1965" s="123"/>
      <c r="VTO1965" s="123"/>
      <c r="VTP1965" s="123"/>
      <c r="VTQ1965" s="123"/>
      <c r="VTR1965" s="123"/>
      <c r="VTS1965" s="123"/>
      <c r="VTT1965" s="123"/>
      <c r="VTU1965" s="123"/>
      <c r="VTV1965" s="123"/>
      <c r="VTW1965" s="123"/>
      <c r="VTX1965" s="123"/>
      <c r="VTY1965" s="123"/>
      <c r="VTZ1965" s="123"/>
      <c r="VUA1965" s="123"/>
      <c r="VUB1965" s="123"/>
      <c r="VUC1965" s="123"/>
      <c r="VUD1965" s="123"/>
      <c r="VUE1965" s="123"/>
      <c r="VUF1965" s="123"/>
      <c r="VUG1965" s="123"/>
      <c r="VUH1965" s="123"/>
      <c r="VUI1965" s="123"/>
      <c r="VUJ1965" s="123"/>
      <c r="VUK1965" s="123"/>
      <c r="VUL1965" s="123"/>
      <c r="VUM1965" s="123"/>
      <c r="VUN1965" s="123"/>
      <c r="VUO1965" s="123"/>
      <c r="VUP1965" s="123"/>
      <c r="VUQ1965" s="123"/>
      <c r="VUR1965" s="123"/>
      <c r="VUS1965" s="123"/>
      <c r="VUT1965" s="123"/>
      <c r="VUU1965" s="123"/>
      <c r="VUV1965" s="123"/>
      <c r="VUW1965" s="123"/>
      <c r="VUX1965" s="123"/>
      <c r="VUY1965" s="123"/>
      <c r="VUZ1965" s="123"/>
      <c r="VVA1965" s="123"/>
      <c r="VVB1965" s="123"/>
      <c r="VVC1965" s="123"/>
      <c r="VVD1965" s="123"/>
      <c r="VVE1965" s="123"/>
      <c r="VVF1965" s="123"/>
      <c r="VVG1965" s="123"/>
      <c r="VVH1965" s="123"/>
      <c r="VVI1965" s="123"/>
      <c r="VVJ1965" s="123"/>
      <c r="VVK1965" s="123"/>
      <c r="VVL1965" s="123"/>
      <c r="VVM1965" s="123"/>
      <c r="VVN1965" s="123"/>
      <c r="VVO1965" s="123"/>
      <c r="VVP1965" s="123"/>
      <c r="VVQ1965" s="123"/>
      <c r="VVR1965" s="123"/>
      <c r="VVS1965" s="123"/>
      <c r="VVT1965" s="123"/>
      <c r="VVU1965" s="123"/>
      <c r="VVV1965" s="123"/>
      <c r="VVW1965" s="123"/>
      <c r="VVX1965" s="123"/>
      <c r="VVY1965" s="123"/>
      <c r="VVZ1965" s="123"/>
      <c r="VWA1965" s="123"/>
      <c r="VWB1965" s="123"/>
      <c r="VWC1965" s="123"/>
      <c r="VWD1965" s="123"/>
      <c r="VWE1965" s="123"/>
      <c r="VWF1965" s="123"/>
      <c r="VWG1965" s="123"/>
      <c r="VWH1965" s="123"/>
      <c r="VWI1965" s="123"/>
      <c r="VWJ1965" s="123"/>
      <c r="VWK1965" s="123"/>
      <c r="VWL1965" s="123"/>
      <c r="VWM1965" s="123"/>
      <c r="VWN1965" s="123"/>
      <c r="VWO1965" s="123"/>
      <c r="VWP1965" s="123"/>
      <c r="VWQ1965" s="123"/>
      <c r="VWR1965" s="123"/>
      <c r="VWS1965" s="123"/>
      <c r="VWT1965" s="123"/>
      <c r="VWU1965" s="123"/>
      <c r="VWV1965" s="123"/>
      <c r="VWW1965" s="123"/>
      <c r="VWX1965" s="123"/>
      <c r="VWY1965" s="123"/>
      <c r="VWZ1965" s="123"/>
      <c r="VXA1965" s="123"/>
      <c r="VXB1965" s="123"/>
      <c r="VXC1965" s="123"/>
      <c r="VXD1965" s="123"/>
      <c r="VXE1965" s="123"/>
      <c r="VXF1965" s="123"/>
      <c r="VXG1965" s="123"/>
      <c r="VXH1965" s="123"/>
      <c r="VXI1965" s="123"/>
      <c r="VXJ1965" s="123"/>
      <c r="VXK1965" s="123"/>
      <c r="VXL1965" s="123"/>
      <c r="VXM1965" s="123"/>
      <c r="VXN1965" s="123"/>
      <c r="VXO1965" s="123"/>
      <c r="VXP1965" s="123"/>
      <c r="VXQ1965" s="123"/>
      <c r="VXR1965" s="123"/>
      <c r="VXS1965" s="123"/>
      <c r="VXT1965" s="123"/>
      <c r="VXU1965" s="123"/>
      <c r="VXV1965" s="123"/>
      <c r="VXW1965" s="123"/>
      <c r="VXX1965" s="123"/>
      <c r="VXY1965" s="123"/>
      <c r="VXZ1965" s="123"/>
      <c r="VYA1965" s="123"/>
      <c r="VYB1965" s="123"/>
      <c r="VYC1965" s="123"/>
      <c r="VYD1965" s="123"/>
      <c r="VYE1965" s="123"/>
      <c r="VYF1965" s="123"/>
      <c r="VYG1965" s="123"/>
      <c r="VYH1965" s="123"/>
      <c r="VYI1965" s="123"/>
      <c r="VYJ1965" s="123"/>
      <c r="VYK1965" s="123"/>
      <c r="VYL1965" s="123"/>
      <c r="VYM1965" s="123"/>
      <c r="VYN1965" s="123"/>
      <c r="VYO1965" s="123"/>
      <c r="VYP1965" s="123"/>
      <c r="VYQ1965" s="123"/>
      <c r="VYR1965" s="123"/>
      <c r="VYS1965" s="123"/>
      <c r="VYT1965" s="123"/>
      <c r="VYU1965" s="123"/>
      <c r="VYV1965" s="123"/>
      <c r="VYW1965" s="123"/>
      <c r="VYX1965" s="123"/>
      <c r="VYY1965" s="123"/>
      <c r="VYZ1965" s="123"/>
      <c r="VZA1965" s="123"/>
      <c r="VZB1965" s="123"/>
      <c r="VZC1965" s="123"/>
      <c r="VZD1965" s="123"/>
      <c r="VZE1965" s="123"/>
      <c r="VZF1965" s="123"/>
      <c r="VZG1965" s="123"/>
      <c r="VZH1965" s="123"/>
      <c r="VZI1965" s="123"/>
      <c r="VZJ1965" s="123"/>
      <c r="VZK1965" s="123"/>
      <c r="VZL1965" s="123"/>
      <c r="VZM1965" s="123"/>
      <c r="VZN1965" s="123"/>
      <c r="VZO1965" s="123"/>
      <c r="VZP1965" s="123"/>
      <c r="VZQ1965" s="123"/>
      <c r="VZR1965" s="123"/>
      <c r="VZS1965" s="123"/>
      <c r="VZT1965" s="123"/>
      <c r="VZU1965" s="123"/>
      <c r="VZV1965" s="123"/>
      <c r="VZW1965" s="123"/>
      <c r="VZX1965" s="123"/>
      <c r="VZY1965" s="123"/>
      <c r="VZZ1965" s="123"/>
      <c r="WAA1965" s="123"/>
      <c r="WAB1965" s="123"/>
      <c r="WAC1965" s="123"/>
      <c r="WAD1965" s="123"/>
      <c r="WAE1965" s="123"/>
      <c r="WAF1965" s="123"/>
      <c r="WAG1965" s="123"/>
      <c r="WAH1965" s="123"/>
      <c r="WAI1965" s="123"/>
      <c r="WAJ1965" s="123"/>
      <c r="WAK1965" s="123"/>
      <c r="WAL1965" s="123"/>
      <c r="WAM1965" s="123"/>
      <c r="WAN1965" s="123"/>
      <c r="WAO1965" s="123"/>
      <c r="WAP1965" s="123"/>
      <c r="WAQ1965" s="123"/>
      <c r="WAR1965" s="123"/>
      <c r="WAS1965" s="123"/>
      <c r="WAT1965" s="123"/>
      <c r="WAU1965" s="123"/>
      <c r="WAV1965" s="123"/>
      <c r="WAW1965" s="123"/>
      <c r="WAX1965" s="123"/>
      <c r="WAY1965" s="123"/>
      <c r="WAZ1965" s="123"/>
      <c r="WBA1965" s="123"/>
      <c r="WBB1965" s="123"/>
      <c r="WBC1965" s="123"/>
      <c r="WBD1965" s="123"/>
      <c r="WBE1965" s="123"/>
      <c r="WBF1965" s="123"/>
      <c r="WBG1965" s="123"/>
      <c r="WBH1965" s="123"/>
      <c r="WBI1965" s="123"/>
      <c r="WBJ1965" s="123"/>
      <c r="WBK1965" s="123"/>
      <c r="WBL1965" s="123"/>
      <c r="WBM1965" s="123"/>
      <c r="WBN1965" s="123"/>
      <c r="WBO1965" s="123"/>
      <c r="WBP1965" s="123"/>
      <c r="WBQ1965" s="123"/>
      <c r="WBR1965" s="123"/>
      <c r="WBS1965" s="123"/>
      <c r="WBT1965" s="123"/>
      <c r="WBU1965" s="123"/>
      <c r="WBV1965" s="123"/>
      <c r="WBW1965" s="123"/>
      <c r="WBX1965" s="123"/>
      <c r="WBY1965" s="123"/>
      <c r="WBZ1965" s="123"/>
      <c r="WCA1965" s="123"/>
      <c r="WCB1965" s="123"/>
      <c r="WCC1965" s="123"/>
      <c r="WCD1965" s="123"/>
      <c r="WCE1965" s="123"/>
      <c r="WCF1965" s="123"/>
      <c r="WCG1965" s="123"/>
      <c r="WCH1965" s="123"/>
      <c r="WCI1965" s="123"/>
      <c r="WCJ1965" s="123"/>
      <c r="WCK1965" s="123"/>
      <c r="WCL1965" s="123"/>
      <c r="WCM1965" s="123"/>
      <c r="WCN1965" s="123"/>
      <c r="WCO1965" s="123"/>
      <c r="WCP1965" s="123"/>
      <c r="WCQ1965" s="123"/>
      <c r="WCR1965" s="123"/>
      <c r="WCS1965" s="123"/>
      <c r="WCT1965" s="123"/>
      <c r="WCU1965" s="123"/>
      <c r="WCV1965" s="123"/>
      <c r="WCW1965" s="123"/>
      <c r="WCX1965" s="123"/>
      <c r="WCY1965" s="123"/>
      <c r="WCZ1965" s="123"/>
      <c r="WDA1965" s="123"/>
      <c r="WDB1965" s="123"/>
      <c r="WDC1965" s="123"/>
      <c r="WDD1965" s="123"/>
      <c r="WDE1965" s="123"/>
      <c r="WDF1965" s="123"/>
      <c r="WDG1965" s="123"/>
      <c r="WDH1965" s="123"/>
      <c r="WDI1965" s="123"/>
      <c r="WDJ1965" s="123"/>
      <c r="WDK1965" s="123"/>
      <c r="WDL1965" s="123"/>
      <c r="WDM1965" s="123"/>
      <c r="WDN1965" s="123"/>
      <c r="WDO1965" s="123"/>
      <c r="WDP1965" s="123"/>
      <c r="WDQ1965" s="123"/>
      <c r="WDR1965" s="123"/>
      <c r="WDS1965" s="123"/>
      <c r="WDT1965" s="123"/>
      <c r="WDU1965" s="123"/>
      <c r="WDV1965" s="123"/>
      <c r="WDW1965" s="123"/>
      <c r="WDX1965" s="123"/>
      <c r="WDY1965" s="123"/>
      <c r="WDZ1965" s="123"/>
      <c r="WEA1965" s="123"/>
      <c r="WEB1965" s="123"/>
      <c r="WEC1965" s="123"/>
      <c r="WED1965" s="123"/>
      <c r="WEE1965" s="123"/>
      <c r="WEF1965" s="123"/>
      <c r="WEG1965" s="123"/>
      <c r="WEH1965" s="123"/>
      <c r="WEI1965" s="123"/>
      <c r="WEJ1965" s="123"/>
      <c r="WEK1965" s="123"/>
      <c r="WEL1965" s="123"/>
      <c r="WEM1965" s="123"/>
      <c r="WEN1965" s="123"/>
      <c r="WEO1965" s="123"/>
      <c r="WEP1965" s="123"/>
      <c r="WEQ1965" s="123"/>
      <c r="WER1965" s="123"/>
      <c r="WES1965" s="123"/>
      <c r="WET1965" s="123"/>
      <c r="WEU1965" s="123"/>
      <c r="WEV1965" s="123"/>
      <c r="WEW1965" s="123"/>
      <c r="WEX1965" s="123"/>
      <c r="WEY1965" s="123"/>
      <c r="WEZ1965" s="123"/>
      <c r="WFA1965" s="123"/>
      <c r="WFB1965" s="123"/>
      <c r="WFC1965" s="123"/>
      <c r="WFD1965" s="123"/>
      <c r="WFE1965" s="123"/>
      <c r="WFF1965" s="123"/>
      <c r="WFG1965" s="123"/>
      <c r="WFH1965" s="123"/>
      <c r="WFI1965" s="123"/>
      <c r="WFJ1965" s="123"/>
      <c r="WFK1965" s="123"/>
      <c r="WFL1965" s="123"/>
      <c r="WFM1965" s="123"/>
      <c r="WFN1965" s="123"/>
      <c r="WFO1965" s="123"/>
      <c r="WFP1965" s="123"/>
      <c r="WFQ1965" s="123"/>
      <c r="WFR1965" s="123"/>
      <c r="WFS1965" s="123"/>
      <c r="WFT1965" s="123"/>
      <c r="WFU1965" s="123"/>
      <c r="WFV1965" s="123"/>
      <c r="WFW1965" s="123"/>
      <c r="WFX1965" s="123"/>
      <c r="WFY1965" s="123"/>
      <c r="WFZ1965" s="123"/>
      <c r="WGA1965" s="123"/>
      <c r="WGB1965" s="123"/>
      <c r="WGC1965" s="123"/>
      <c r="WGD1965" s="123"/>
      <c r="WGE1965" s="123"/>
      <c r="WGF1965" s="123"/>
      <c r="WGG1965" s="123"/>
      <c r="WGH1965" s="123"/>
      <c r="WGI1965" s="123"/>
      <c r="WGJ1965" s="123"/>
      <c r="WGK1965" s="123"/>
      <c r="WGL1965" s="123"/>
      <c r="WGM1965" s="123"/>
      <c r="WGN1965" s="123"/>
      <c r="WGO1965" s="123"/>
      <c r="WGP1965" s="123"/>
      <c r="WGQ1965" s="123"/>
      <c r="WGR1965" s="123"/>
      <c r="WGS1965" s="123"/>
      <c r="WGT1965" s="123"/>
      <c r="WGU1965" s="123"/>
      <c r="WGV1965" s="123"/>
      <c r="WGW1965" s="123"/>
      <c r="WGX1965" s="123"/>
      <c r="WGY1965" s="123"/>
      <c r="WGZ1965" s="123"/>
      <c r="WHA1965" s="123"/>
      <c r="WHB1965" s="123"/>
      <c r="WHC1965" s="123"/>
      <c r="WHD1965" s="123"/>
      <c r="WHE1965" s="123"/>
      <c r="WHF1965" s="123"/>
      <c r="WHG1965" s="123"/>
      <c r="WHH1965" s="123"/>
      <c r="WHI1965" s="123"/>
      <c r="WHJ1965" s="123"/>
      <c r="WHK1965" s="123"/>
      <c r="WHL1965" s="123"/>
      <c r="WHM1965" s="123"/>
      <c r="WHN1965" s="123"/>
      <c r="WHO1965" s="123"/>
      <c r="WHP1965" s="123"/>
      <c r="WHQ1965" s="123"/>
      <c r="WHR1965" s="123"/>
      <c r="WHS1965" s="123"/>
      <c r="WHT1965" s="123"/>
      <c r="WHU1965" s="123"/>
      <c r="WHV1965" s="123"/>
      <c r="WHW1965" s="123"/>
      <c r="WHX1965" s="123"/>
      <c r="WHY1965" s="123"/>
      <c r="WHZ1965" s="123"/>
      <c r="WIA1965" s="123"/>
      <c r="WIB1965" s="123"/>
      <c r="WIC1965" s="123"/>
      <c r="WID1965" s="123"/>
      <c r="WIE1965" s="123"/>
      <c r="WIF1965" s="123"/>
      <c r="WIG1965" s="123"/>
      <c r="WIH1965" s="123"/>
      <c r="WII1965" s="123"/>
      <c r="WIJ1965" s="123"/>
      <c r="WIK1965" s="123"/>
      <c r="WIL1965" s="123"/>
      <c r="WIM1965" s="123"/>
      <c r="WIN1965" s="123"/>
      <c r="WIO1965" s="123"/>
      <c r="WIP1965" s="123"/>
      <c r="WIQ1965" s="123"/>
      <c r="WIR1965" s="123"/>
      <c r="WIS1965" s="123"/>
      <c r="WIT1965" s="123"/>
      <c r="WIU1965" s="123"/>
      <c r="WIV1965" s="123"/>
      <c r="WIW1965" s="123"/>
      <c r="WIX1965" s="123"/>
      <c r="WIY1965" s="123"/>
      <c r="WIZ1965" s="123"/>
      <c r="WJA1965" s="123"/>
      <c r="WJB1965" s="123"/>
      <c r="WJC1965" s="123"/>
      <c r="WJD1965" s="123"/>
      <c r="WJE1965" s="123"/>
      <c r="WJF1965" s="123"/>
      <c r="WJG1965" s="123"/>
      <c r="WJH1965" s="123"/>
      <c r="WJI1965" s="123"/>
      <c r="WJJ1965" s="123"/>
      <c r="WJK1965" s="123"/>
      <c r="WJL1965" s="123"/>
      <c r="WJM1965" s="123"/>
      <c r="WJN1965" s="123"/>
      <c r="WJO1965" s="123"/>
      <c r="WJP1965" s="123"/>
      <c r="WJQ1965" s="123"/>
      <c r="WJR1965" s="123"/>
      <c r="WJS1965" s="123"/>
      <c r="WJT1965" s="123"/>
      <c r="WJU1965" s="123"/>
      <c r="WJV1965" s="123"/>
      <c r="WJW1965" s="123"/>
      <c r="WJX1965" s="123"/>
      <c r="WJY1965" s="123"/>
      <c r="WJZ1965" s="123"/>
      <c r="WKA1965" s="123"/>
      <c r="WKB1965" s="123"/>
      <c r="WKC1965" s="123"/>
      <c r="WKD1965" s="123"/>
      <c r="WKE1965" s="123"/>
      <c r="WKF1965" s="123"/>
      <c r="WKG1965" s="123"/>
      <c r="WKH1965" s="123"/>
      <c r="WKI1965" s="123"/>
      <c r="WKJ1965" s="123"/>
      <c r="WKK1965" s="123"/>
      <c r="WKL1965" s="123"/>
      <c r="WKM1965" s="123"/>
      <c r="WKN1965" s="123"/>
      <c r="WKO1965" s="123"/>
      <c r="WKP1965" s="123"/>
      <c r="WKQ1965" s="123"/>
      <c r="WKR1965" s="123"/>
      <c r="WKS1965" s="123"/>
      <c r="WKT1965" s="123"/>
      <c r="WKU1965" s="123"/>
      <c r="WKV1965" s="123"/>
      <c r="WKW1965" s="123"/>
      <c r="WKX1965" s="123"/>
      <c r="WKY1965" s="123"/>
      <c r="WKZ1965" s="123"/>
      <c r="WLA1965" s="123"/>
      <c r="WLB1965" s="123"/>
      <c r="WLC1965" s="123"/>
      <c r="WLD1965" s="123"/>
      <c r="WLE1965" s="123"/>
      <c r="WLF1965" s="123"/>
      <c r="WLG1965" s="123"/>
      <c r="WLH1965" s="123"/>
      <c r="WLI1965" s="123"/>
      <c r="WLJ1965" s="123"/>
      <c r="WLK1965" s="123"/>
      <c r="WLL1965" s="123"/>
      <c r="WLM1965" s="123"/>
      <c r="WLN1965" s="123"/>
      <c r="WLO1965" s="123"/>
      <c r="WLP1965" s="123"/>
      <c r="WLQ1965" s="123"/>
      <c r="WLR1965" s="123"/>
      <c r="WLS1965" s="123"/>
      <c r="WLT1965" s="123"/>
      <c r="WLU1965" s="123"/>
      <c r="WLV1965" s="123"/>
      <c r="WLW1965" s="123"/>
      <c r="WLX1965" s="123"/>
      <c r="WLY1965" s="123"/>
      <c r="WLZ1965" s="123"/>
      <c r="WMA1965" s="123"/>
      <c r="WMB1965" s="123"/>
      <c r="WMC1965" s="123"/>
      <c r="WMD1965" s="123"/>
      <c r="WME1965" s="123"/>
      <c r="WMF1965" s="123"/>
      <c r="WMG1965" s="123"/>
      <c r="WMH1965" s="123"/>
      <c r="WMI1965" s="123"/>
      <c r="WMJ1965" s="123"/>
      <c r="WMK1965" s="123"/>
      <c r="WML1965" s="123"/>
      <c r="WMM1965" s="123"/>
      <c r="WMN1965" s="123"/>
      <c r="WMO1965" s="123"/>
      <c r="WMP1965" s="123"/>
      <c r="WMQ1965" s="123"/>
      <c r="WMR1965" s="123"/>
      <c r="WMS1965" s="123"/>
      <c r="WMT1965" s="123"/>
      <c r="WMU1965" s="123"/>
      <c r="WMV1965" s="123"/>
      <c r="WMW1965" s="123"/>
      <c r="WMX1965" s="123"/>
      <c r="WMY1965" s="123"/>
      <c r="WMZ1965" s="123"/>
      <c r="WNA1965" s="123"/>
      <c r="WNB1965" s="123"/>
      <c r="WNC1965" s="123"/>
      <c r="WND1965" s="123"/>
      <c r="WNE1965" s="123"/>
      <c r="WNF1965" s="123"/>
      <c r="WNG1965" s="123"/>
      <c r="WNH1965" s="123"/>
      <c r="WNI1965" s="123"/>
      <c r="WNJ1965" s="123"/>
      <c r="WNK1965" s="123"/>
      <c r="WNL1965" s="123"/>
      <c r="WNM1965" s="123"/>
      <c r="WNN1965" s="123"/>
      <c r="WNO1965" s="123"/>
      <c r="WNP1965" s="123"/>
      <c r="WNQ1965" s="123"/>
      <c r="WNR1965" s="123"/>
      <c r="WNS1965" s="123"/>
      <c r="WNT1965" s="123"/>
      <c r="WNU1965" s="123"/>
      <c r="WNV1965" s="123"/>
      <c r="WNW1965" s="123"/>
      <c r="WNX1965" s="123"/>
      <c r="WNY1965" s="123"/>
      <c r="WNZ1965" s="123"/>
      <c r="WOA1965" s="123"/>
      <c r="WOB1965" s="123"/>
      <c r="WOC1965" s="123"/>
      <c r="WOD1965" s="123"/>
      <c r="WOE1965" s="123"/>
      <c r="WOF1965" s="123"/>
      <c r="WOG1965" s="123"/>
      <c r="WOH1965" s="123"/>
      <c r="WOI1965" s="123"/>
      <c r="WOJ1965" s="123"/>
      <c r="WOK1965" s="123"/>
      <c r="WOL1965" s="123"/>
      <c r="WOM1965" s="123"/>
      <c r="WON1965" s="123"/>
      <c r="WOO1965" s="123"/>
      <c r="WOP1965" s="123"/>
      <c r="WOQ1965" s="123"/>
      <c r="WOR1965" s="123"/>
      <c r="WOS1965" s="123"/>
      <c r="WOT1965" s="123"/>
      <c r="WOU1965" s="123"/>
      <c r="WOV1965" s="123"/>
      <c r="WOW1965" s="123"/>
      <c r="WOX1965" s="123"/>
      <c r="WOY1965" s="123"/>
      <c r="WOZ1965" s="123"/>
      <c r="WPA1965" s="123"/>
      <c r="WPB1965" s="123"/>
      <c r="WPC1965" s="123"/>
      <c r="WPD1965" s="123"/>
      <c r="WPE1965" s="123"/>
      <c r="WPF1965" s="123"/>
      <c r="WPG1965" s="123"/>
      <c r="WPH1965" s="123"/>
      <c r="WPI1965" s="123"/>
      <c r="WPJ1965" s="123"/>
      <c r="WPK1965" s="123"/>
      <c r="WPL1965" s="123"/>
      <c r="WPM1965" s="123"/>
      <c r="WPN1965" s="123"/>
      <c r="WPO1965" s="123"/>
      <c r="WPP1965" s="123"/>
      <c r="WPQ1965" s="123"/>
      <c r="WPR1965" s="123"/>
      <c r="WPS1965" s="123"/>
      <c r="WPT1965" s="123"/>
      <c r="WPU1965" s="123"/>
      <c r="WPV1965" s="123"/>
      <c r="WPW1965" s="123"/>
      <c r="WPX1965" s="123"/>
      <c r="WPY1965" s="123"/>
      <c r="WPZ1965" s="123"/>
      <c r="WQA1965" s="123"/>
      <c r="WQB1965" s="123"/>
      <c r="WQC1965" s="123"/>
      <c r="WQD1965" s="123"/>
      <c r="WQE1965" s="123"/>
      <c r="WQF1965" s="123"/>
      <c r="WQG1965" s="123"/>
      <c r="WQH1965" s="123"/>
      <c r="WQI1965" s="123"/>
      <c r="WQJ1965" s="123"/>
      <c r="WQK1965" s="123"/>
      <c r="WQL1965" s="123"/>
      <c r="WQM1965" s="123"/>
      <c r="WQN1965" s="123"/>
      <c r="WQO1965" s="123"/>
      <c r="WQP1965" s="123"/>
      <c r="WQQ1965" s="123"/>
      <c r="WQR1965" s="123"/>
      <c r="WQS1965" s="123"/>
      <c r="WQT1965" s="123"/>
      <c r="WQU1965" s="123"/>
      <c r="WQV1965" s="123"/>
      <c r="WQW1965" s="123"/>
      <c r="WQX1965" s="123"/>
      <c r="WQY1965" s="123"/>
      <c r="WQZ1965" s="123"/>
      <c r="WRA1965" s="123"/>
      <c r="WRB1965" s="123"/>
      <c r="WRC1965" s="123"/>
      <c r="WRD1965" s="123"/>
      <c r="WRE1965" s="123"/>
      <c r="WRF1965" s="123"/>
      <c r="WRG1965" s="123"/>
      <c r="WRH1965" s="123"/>
      <c r="WRI1965" s="123"/>
      <c r="WRJ1965" s="123"/>
      <c r="WRK1965" s="123"/>
      <c r="WRL1965" s="123"/>
      <c r="WRM1965" s="123"/>
      <c r="WRN1965" s="123"/>
      <c r="WRO1965" s="123"/>
      <c r="WRP1965" s="123"/>
      <c r="WRQ1965" s="123"/>
      <c r="WRR1965" s="123"/>
      <c r="WRS1965" s="123"/>
      <c r="WRT1965" s="123"/>
      <c r="WRU1965" s="123"/>
      <c r="WRV1965" s="123"/>
      <c r="WRW1965" s="123"/>
      <c r="WRX1965" s="123"/>
      <c r="WRY1965" s="123"/>
      <c r="WRZ1965" s="123"/>
      <c r="WSA1965" s="123"/>
      <c r="WSB1965" s="123"/>
      <c r="WSC1965" s="123"/>
      <c r="WSD1965" s="123"/>
      <c r="WSE1965" s="123"/>
      <c r="WSF1965" s="123"/>
      <c r="WSG1965" s="123"/>
      <c r="WSH1965" s="123"/>
      <c r="WSI1965" s="123"/>
      <c r="WSJ1965" s="123"/>
      <c r="WSK1965" s="123"/>
      <c r="WSL1965" s="123"/>
      <c r="WSM1965" s="123"/>
      <c r="WSN1965" s="123"/>
      <c r="WSO1965" s="123"/>
      <c r="WSP1965" s="123"/>
      <c r="WSQ1965" s="123"/>
      <c r="WSR1965" s="123"/>
      <c r="WSS1965" s="123"/>
      <c r="WST1965" s="123"/>
      <c r="WSU1965" s="123"/>
      <c r="WSV1965" s="123"/>
      <c r="WSW1965" s="123"/>
      <c r="WSX1965" s="123"/>
      <c r="WSY1965" s="123"/>
      <c r="WSZ1965" s="123"/>
      <c r="WTA1965" s="123"/>
      <c r="WTB1965" s="123"/>
      <c r="WTC1965" s="123"/>
      <c r="WTD1965" s="123"/>
      <c r="WTE1965" s="123"/>
      <c r="WTF1965" s="123"/>
      <c r="WTG1965" s="123"/>
      <c r="WTH1965" s="123"/>
      <c r="WTI1965" s="123"/>
      <c r="WTJ1965" s="123"/>
      <c r="WTK1965" s="123"/>
      <c r="WTL1965" s="123"/>
      <c r="WTM1965" s="123"/>
      <c r="WTN1965" s="123"/>
      <c r="WTO1965" s="123"/>
      <c r="WTP1965" s="123"/>
      <c r="WTQ1965" s="123"/>
      <c r="WTR1965" s="123"/>
      <c r="WTS1965" s="123"/>
      <c r="WTT1965" s="123"/>
      <c r="WTU1965" s="123"/>
      <c r="WTV1965" s="123"/>
      <c r="WTW1965" s="123"/>
      <c r="WTX1965" s="123"/>
      <c r="WTY1965" s="123"/>
      <c r="WTZ1965" s="123"/>
      <c r="WUA1965" s="123"/>
      <c r="WUB1965" s="123"/>
      <c r="WUC1965" s="123"/>
      <c r="WUD1965" s="123"/>
      <c r="WUE1965" s="123"/>
      <c r="WUF1965" s="123"/>
      <c r="WUG1965" s="123"/>
      <c r="WUH1965" s="123"/>
      <c r="WUI1965" s="123"/>
      <c r="WUJ1965" s="123"/>
      <c r="WUK1965" s="123"/>
      <c r="WUL1965" s="123"/>
      <c r="WUM1965" s="123"/>
      <c r="WUN1965" s="123"/>
      <c r="WUO1965" s="123"/>
      <c r="WUP1965" s="123"/>
      <c r="WUQ1965" s="123"/>
      <c r="WUR1965" s="123"/>
      <c r="WUS1965" s="123"/>
      <c r="WUT1965" s="123"/>
      <c r="WUU1965" s="123"/>
      <c r="WUV1965" s="123"/>
      <c r="WUW1965" s="123"/>
      <c r="WUX1965" s="123"/>
      <c r="WUY1965" s="123"/>
      <c r="WUZ1965" s="123"/>
      <c r="WVA1965" s="123"/>
      <c r="WVB1965" s="123"/>
      <c r="WVC1965" s="123"/>
      <c r="WVD1965" s="123"/>
      <c r="WVE1965" s="123"/>
      <c r="WVF1965" s="123"/>
      <c r="WVG1965" s="123"/>
      <c r="WVH1965" s="123"/>
      <c r="WVI1965" s="123"/>
      <c r="WVJ1965" s="123"/>
      <c r="WVK1965" s="123"/>
      <c r="WVL1965" s="123"/>
      <c r="WVM1965" s="123"/>
      <c r="WVN1965" s="123"/>
      <c r="WVO1965" s="123"/>
      <c r="WVP1965" s="123"/>
      <c r="WVQ1965" s="123"/>
      <c r="WVR1965" s="123"/>
      <c r="WVS1965" s="123"/>
      <c r="WVT1965" s="123"/>
      <c r="WVU1965" s="123"/>
      <c r="WVV1965" s="123"/>
      <c r="WVW1965" s="123"/>
      <c r="WVX1965" s="123"/>
      <c r="WVY1965" s="123"/>
      <c r="WVZ1965" s="123"/>
      <c r="WWA1965" s="123"/>
      <c r="WWB1965" s="123"/>
    </row>
    <row r="1966" spans="1:16148" s="1" customFormat="1" ht="25.25" customHeight="1">
      <c r="A1966" s="31" t="s">
        <v>5912</v>
      </c>
      <c r="B1966" s="31" t="s">
        <v>23</v>
      </c>
      <c r="C1966" s="31" t="s">
        <v>24</v>
      </c>
      <c r="D1966" s="31" t="s">
        <v>32</v>
      </c>
      <c r="E1966" s="14" t="s">
        <v>32</v>
      </c>
      <c r="F1966" s="31" t="s">
        <v>121</v>
      </c>
      <c r="G1966" s="34" t="s">
        <v>5913</v>
      </c>
      <c r="H1966" s="41" t="s">
        <v>264</v>
      </c>
      <c r="I1966" s="31" t="s">
        <v>116</v>
      </c>
      <c r="J1966" s="41" t="s">
        <v>5914</v>
      </c>
      <c r="K1966" s="6">
        <v>43804</v>
      </c>
      <c r="L1966" s="19">
        <v>44681</v>
      </c>
      <c r="M1966" s="31" t="s">
        <v>48</v>
      </c>
      <c r="N1966" s="32" t="s">
        <v>341</v>
      </c>
      <c r="O1966" s="31" t="s">
        <v>287</v>
      </c>
      <c r="P1966" s="31" t="s">
        <v>575</v>
      </c>
      <c r="Q1966" s="31" t="s">
        <v>576</v>
      </c>
      <c r="R1966" s="31">
        <v>2019</v>
      </c>
      <c r="S1966" s="17">
        <v>434998</v>
      </c>
      <c r="T1966" s="31" t="s">
        <v>49</v>
      </c>
      <c r="U1966" s="31" t="s">
        <v>50</v>
      </c>
      <c r="V1966" s="27">
        <v>1</v>
      </c>
    </row>
    <row r="1967" spans="1:16148" s="55" customFormat="1" ht="25.25" customHeight="1">
      <c r="A1967" s="5" t="s">
        <v>7727</v>
      </c>
      <c r="B1967" s="36" t="s">
        <v>23</v>
      </c>
      <c r="C1967" s="36" t="s">
        <v>24</v>
      </c>
      <c r="D1967" s="5" t="s">
        <v>7728</v>
      </c>
      <c r="E1967" s="11" t="s">
        <v>7729</v>
      </c>
      <c r="F1967" s="83" t="s">
        <v>121</v>
      </c>
      <c r="G1967" s="36" t="s">
        <v>132</v>
      </c>
      <c r="H1967" s="33" t="s">
        <v>133</v>
      </c>
      <c r="I1967" s="31" t="s">
        <v>116</v>
      </c>
      <c r="J1967" s="41" t="s">
        <v>134</v>
      </c>
      <c r="K1967" s="12">
        <v>44439</v>
      </c>
      <c r="L1967" s="19">
        <v>44681</v>
      </c>
      <c r="M1967" s="36" t="s">
        <v>48</v>
      </c>
      <c r="N1967" s="36" t="s">
        <v>600</v>
      </c>
      <c r="O1967" s="100" t="s">
        <v>34</v>
      </c>
      <c r="P1967" s="36">
        <v>80</v>
      </c>
      <c r="Q1967" s="36" t="s">
        <v>136</v>
      </c>
      <c r="R1967" s="36">
        <v>2021</v>
      </c>
      <c r="S1967" s="135">
        <v>678850</v>
      </c>
      <c r="T1967" s="36" t="s">
        <v>49</v>
      </c>
      <c r="U1967" s="84" t="s">
        <v>50</v>
      </c>
      <c r="V1967" s="27">
        <v>1</v>
      </c>
    </row>
    <row r="1968" spans="1:16148" ht="25.25" customHeight="1">
      <c r="A1968" s="37" t="s">
        <v>5915</v>
      </c>
      <c r="B1968" s="26" t="s">
        <v>23</v>
      </c>
      <c r="C1968" s="26" t="s">
        <v>24</v>
      </c>
      <c r="D1968" s="26" t="s">
        <v>5916</v>
      </c>
      <c r="E1968" s="30" t="s">
        <v>5917</v>
      </c>
      <c r="F1968" s="37" t="s">
        <v>121</v>
      </c>
      <c r="G1968" s="28" t="s">
        <v>5913</v>
      </c>
      <c r="H1968" s="37" t="s">
        <v>264</v>
      </c>
      <c r="I1968" s="26" t="s">
        <v>116</v>
      </c>
      <c r="J1968" s="37" t="s">
        <v>5914</v>
      </c>
      <c r="K1968" s="19">
        <v>43787</v>
      </c>
      <c r="L1968" s="19">
        <v>44681</v>
      </c>
      <c r="M1968" s="26" t="s">
        <v>48</v>
      </c>
      <c r="N1968" s="26" t="s">
        <v>414</v>
      </c>
      <c r="O1968" s="26" t="s">
        <v>287</v>
      </c>
      <c r="P1968" s="26" t="s">
        <v>575</v>
      </c>
      <c r="Q1968" s="26" t="s">
        <v>576</v>
      </c>
      <c r="R1968" s="26">
        <v>2019</v>
      </c>
      <c r="S1968" s="24">
        <v>434998</v>
      </c>
      <c r="T1968" s="26" t="s">
        <v>49</v>
      </c>
      <c r="U1968" s="26" t="s">
        <v>50</v>
      </c>
      <c r="V1968" s="27">
        <v>1</v>
      </c>
    </row>
    <row r="1969" spans="1:22" ht="25.25" customHeight="1">
      <c r="A1969" s="26" t="s">
        <v>5918</v>
      </c>
      <c r="B1969" s="27" t="s">
        <v>23</v>
      </c>
      <c r="C1969" s="27" t="s">
        <v>1219</v>
      </c>
      <c r="D1969" s="27" t="s">
        <v>5919</v>
      </c>
      <c r="E1969" s="20" t="s">
        <v>5920</v>
      </c>
      <c r="F1969" s="27" t="s">
        <v>121</v>
      </c>
      <c r="G1969" s="28" t="s">
        <v>5913</v>
      </c>
      <c r="H1969" s="27" t="s">
        <v>5921</v>
      </c>
      <c r="I1969" s="26" t="s">
        <v>116</v>
      </c>
      <c r="J1969" s="37" t="s">
        <v>5922</v>
      </c>
      <c r="K1969" s="18">
        <v>43769</v>
      </c>
      <c r="L1969" s="19">
        <v>44681</v>
      </c>
      <c r="M1969" s="27" t="s">
        <v>84</v>
      </c>
      <c r="N1969" s="32" t="s">
        <v>32</v>
      </c>
      <c r="O1969" s="27" t="s">
        <v>287</v>
      </c>
      <c r="P1969" s="27" t="s">
        <v>575</v>
      </c>
      <c r="Q1969" s="27" t="s">
        <v>576</v>
      </c>
      <c r="R1969" s="27">
        <v>2019</v>
      </c>
      <c r="S1969" s="24">
        <v>434998</v>
      </c>
      <c r="T1969" s="27" t="s">
        <v>85</v>
      </c>
      <c r="U1969" s="27" t="s">
        <v>86</v>
      </c>
      <c r="V1969" s="27">
        <v>1</v>
      </c>
    </row>
    <row r="1970" spans="1:22" ht="25.25" customHeight="1">
      <c r="A1970" s="26" t="s">
        <v>5923</v>
      </c>
      <c r="B1970" s="27" t="s">
        <v>23</v>
      </c>
      <c r="C1970" s="26" t="s">
        <v>24</v>
      </c>
      <c r="D1970" s="26" t="s">
        <v>5924</v>
      </c>
      <c r="E1970" s="30" t="s">
        <v>5925</v>
      </c>
      <c r="F1970" s="26" t="s">
        <v>121</v>
      </c>
      <c r="G1970" s="28" t="s">
        <v>5913</v>
      </c>
      <c r="H1970" s="28" t="s">
        <v>264</v>
      </c>
      <c r="I1970" s="28" t="s">
        <v>264</v>
      </c>
      <c r="J1970" s="37" t="s">
        <v>5914</v>
      </c>
      <c r="K1970" s="18">
        <v>43787</v>
      </c>
      <c r="L1970" s="19">
        <v>44681</v>
      </c>
      <c r="M1970" s="27" t="s">
        <v>48</v>
      </c>
      <c r="N1970" s="27" t="s">
        <v>4036</v>
      </c>
      <c r="O1970" s="27" t="s">
        <v>287</v>
      </c>
      <c r="P1970" s="27" t="s">
        <v>575</v>
      </c>
      <c r="Q1970" s="27" t="s">
        <v>576</v>
      </c>
      <c r="R1970" s="27">
        <v>2019</v>
      </c>
      <c r="S1970" s="118">
        <v>434998</v>
      </c>
      <c r="T1970" s="27" t="s">
        <v>49</v>
      </c>
      <c r="U1970" s="27" t="s">
        <v>50</v>
      </c>
      <c r="V1970" s="27">
        <v>1</v>
      </c>
    </row>
    <row r="1971" spans="1:22" ht="25.25" customHeight="1">
      <c r="A1971" s="37" t="s">
        <v>5926</v>
      </c>
      <c r="B1971" s="26" t="s">
        <v>23</v>
      </c>
      <c r="C1971" s="26" t="s">
        <v>24</v>
      </c>
      <c r="D1971" s="26" t="s">
        <v>5927</v>
      </c>
      <c r="E1971" s="30" t="s">
        <v>5928</v>
      </c>
      <c r="F1971" s="37" t="s">
        <v>121</v>
      </c>
      <c r="G1971" s="28" t="s">
        <v>5913</v>
      </c>
      <c r="H1971" s="37" t="s">
        <v>264</v>
      </c>
      <c r="I1971" s="26" t="s">
        <v>116</v>
      </c>
      <c r="J1971" s="37" t="s">
        <v>5914</v>
      </c>
      <c r="K1971" s="19">
        <v>43787</v>
      </c>
      <c r="L1971" s="19">
        <v>44681</v>
      </c>
      <c r="M1971" s="26" t="s">
        <v>48</v>
      </c>
      <c r="N1971" s="27" t="s">
        <v>341</v>
      </c>
      <c r="O1971" s="26" t="s">
        <v>287</v>
      </c>
      <c r="P1971" s="26" t="s">
        <v>575</v>
      </c>
      <c r="Q1971" s="26" t="s">
        <v>576</v>
      </c>
      <c r="R1971" s="26">
        <v>2019</v>
      </c>
      <c r="S1971" s="24">
        <v>434998</v>
      </c>
      <c r="T1971" s="26" t="s">
        <v>49</v>
      </c>
      <c r="U1971" s="26" t="s">
        <v>50</v>
      </c>
      <c r="V1971" s="27">
        <v>1</v>
      </c>
    </row>
    <row r="1972" spans="1:22" ht="25.25" customHeight="1">
      <c r="A1972" s="37" t="s">
        <v>5929</v>
      </c>
      <c r="B1972" s="26" t="s">
        <v>23</v>
      </c>
      <c r="C1972" s="26" t="s">
        <v>24</v>
      </c>
      <c r="D1972" s="26" t="s">
        <v>5930</v>
      </c>
      <c r="E1972" s="30" t="s">
        <v>5931</v>
      </c>
      <c r="F1972" s="37" t="s">
        <v>121</v>
      </c>
      <c r="G1972" s="28" t="s">
        <v>5913</v>
      </c>
      <c r="H1972" s="37" t="s">
        <v>264</v>
      </c>
      <c r="I1972" s="26" t="s">
        <v>116</v>
      </c>
      <c r="J1972" s="37" t="s">
        <v>5914</v>
      </c>
      <c r="K1972" s="19">
        <v>43787</v>
      </c>
      <c r="L1972" s="19">
        <v>44681</v>
      </c>
      <c r="M1972" s="26" t="s">
        <v>48</v>
      </c>
      <c r="N1972" s="27" t="s">
        <v>2908</v>
      </c>
      <c r="O1972" s="26" t="s">
        <v>287</v>
      </c>
      <c r="P1972" s="26" t="s">
        <v>575</v>
      </c>
      <c r="Q1972" s="26" t="s">
        <v>576</v>
      </c>
      <c r="R1972" s="26">
        <v>2019</v>
      </c>
      <c r="S1972" s="24">
        <v>434998</v>
      </c>
      <c r="T1972" s="26" t="s">
        <v>49</v>
      </c>
      <c r="U1972" s="26" t="s">
        <v>50</v>
      </c>
      <c r="V1972" s="27">
        <v>1</v>
      </c>
    </row>
    <row r="1973" spans="1:22" ht="25.25" customHeight="1">
      <c r="A1973" s="37" t="s">
        <v>5932</v>
      </c>
      <c r="B1973" s="26" t="s">
        <v>23</v>
      </c>
      <c r="C1973" s="26" t="s">
        <v>24</v>
      </c>
      <c r="D1973" s="26" t="s">
        <v>5933</v>
      </c>
      <c r="E1973" s="30" t="s">
        <v>5934</v>
      </c>
      <c r="F1973" s="37" t="s">
        <v>121</v>
      </c>
      <c r="G1973" s="28" t="s">
        <v>5913</v>
      </c>
      <c r="H1973" s="37" t="s">
        <v>264</v>
      </c>
      <c r="I1973" s="26" t="s">
        <v>116</v>
      </c>
      <c r="J1973" s="37" t="s">
        <v>5914</v>
      </c>
      <c r="K1973" s="19">
        <v>43787</v>
      </c>
      <c r="L1973" s="19">
        <v>44681</v>
      </c>
      <c r="M1973" s="26" t="s">
        <v>48</v>
      </c>
      <c r="N1973" s="26" t="s">
        <v>574</v>
      </c>
      <c r="O1973" s="26" t="s">
        <v>287</v>
      </c>
      <c r="P1973" s="26" t="s">
        <v>575</v>
      </c>
      <c r="Q1973" s="26" t="s">
        <v>576</v>
      </c>
      <c r="R1973" s="26">
        <v>2019</v>
      </c>
      <c r="S1973" s="24">
        <v>434998</v>
      </c>
      <c r="T1973" s="26" t="s">
        <v>49</v>
      </c>
      <c r="U1973" s="26" t="s">
        <v>50</v>
      </c>
      <c r="V1973" s="27">
        <v>1</v>
      </c>
    </row>
    <row r="1974" spans="1:22" ht="25.25" customHeight="1">
      <c r="A1974" s="37" t="s">
        <v>5935</v>
      </c>
      <c r="B1974" s="26" t="s">
        <v>23</v>
      </c>
      <c r="C1974" s="26" t="s">
        <v>24</v>
      </c>
      <c r="D1974" s="26" t="s">
        <v>5936</v>
      </c>
      <c r="E1974" s="30" t="s">
        <v>5937</v>
      </c>
      <c r="F1974" s="37" t="s">
        <v>121</v>
      </c>
      <c r="G1974" s="28" t="s">
        <v>5913</v>
      </c>
      <c r="H1974" s="37" t="s">
        <v>264</v>
      </c>
      <c r="I1974" s="26" t="s">
        <v>116</v>
      </c>
      <c r="J1974" s="37" t="s">
        <v>5914</v>
      </c>
      <c r="K1974" s="19">
        <v>43787</v>
      </c>
      <c r="L1974" s="19">
        <v>44681</v>
      </c>
      <c r="M1974" s="26" t="s">
        <v>48</v>
      </c>
      <c r="N1974" s="27" t="s">
        <v>341</v>
      </c>
      <c r="O1974" s="26" t="s">
        <v>287</v>
      </c>
      <c r="P1974" s="26" t="s">
        <v>575</v>
      </c>
      <c r="Q1974" s="26" t="s">
        <v>576</v>
      </c>
      <c r="R1974" s="26">
        <v>2019</v>
      </c>
      <c r="S1974" s="24">
        <v>434998</v>
      </c>
      <c r="T1974" s="26" t="s">
        <v>49</v>
      </c>
      <c r="U1974" s="26" t="s">
        <v>50</v>
      </c>
      <c r="V1974" s="27">
        <v>1</v>
      </c>
    </row>
    <row r="1975" spans="1:22" ht="25.25" customHeight="1">
      <c r="A1975" s="37" t="s">
        <v>5938</v>
      </c>
      <c r="B1975" s="26" t="s">
        <v>23</v>
      </c>
      <c r="C1975" s="26" t="s">
        <v>24</v>
      </c>
      <c r="D1975" s="26" t="s">
        <v>5939</v>
      </c>
      <c r="E1975" s="30" t="s">
        <v>5940</v>
      </c>
      <c r="F1975" s="37" t="s">
        <v>121</v>
      </c>
      <c r="G1975" s="28" t="s">
        <v>5913</v>
      </c>
      <c r="H1975" s="37" t="s">
        <v>264</v>
      </c>
      <c r="I1975" s="26" t="s">
        <v>116</v>
      </c>
      <c r="J1975" s="37" t="s">
        <v>5914</v>
      </c>
      <c r="K1975" s="19">
        <v>43787</v>
      </c>
      <c r="L1975" s="19">
        <v>44681</v>
      </c>
      <c r="M1975" s="26" t="s">
        <v>48</v>
      </c>
      <c r="N1975" s="27" t="s">
        <v>414</v>
      </c>
      <c r="O1975" s="26" t="s">
        <v>287</v>
      </c>
      <c r="P1975" s="26" t="s">
        <v>575</v>
      </c>
      <c r="Q1975" s="26" t="s">
        <v>576</v>
      </c>
      <c r="R1975" s="26">
        <v>2019</v>
      </c>
      <c r="S1975" s="24">
        <v>434998</v>
      </c>
      <c r="T1975" s="26" t="s">
        <v>49</v>
      </c>
      <c r="U1975" s="26" t="s">
        <v>50</v>
      </c>
      <c r="V1975" s="27">
        <v>1</v>
      </c>
    </row>
    <row r="1976" spans="1:22" ht="25.25" customHeight="1">
      <c r="A1976" s="37" t="s">
        <v>5941</v>
      </c>
      <c r="B1976" s="26" t="s">
        <v>23</v>
      </c>
      <c r="C1976" s="26" t="s">
        <v>24</v>
      </c>
      <c r="D1976" s="26" t="s">
        <v>5942</v>
      </c>
      <c r="E1976" s="30" t="s">
        <v>5943</v>
      </c>
      <c r="F1976" s="37" t="s">
        <v>121</v>
      </c>
      <c r="G1976" s="28" t="s">
        <v>5913</v>
      </c>
      <c r="H1976" s="37" t="s">
        <v>264</v>
      </c>
      <c r="I1976" s="26" t="s">
        <v>116</v>
      </c>
      <c r="J1976" s="37" t="s">
        <v>5914</v>
      </c>
      <c r="K1976" s="19">
        <v>43787</v>
      </c>
      <c r="L1976" s="19">
        <v>44681</v>
      </c>
      <c r="M1976" s="26" t="s">
        <v>48</v>
      </c>
      <c r="N1976" s="27" t="s">
        <v>414</v>
      </c>
      <c r="O1976" s="26" t="s">
        <v>287</v>
      </c>
      <c r="P1976" s="26" t="s">
        <v>575</v>
      </c>
      <c r="Q1976" s="26" t="s">
        <v>576</v>
      </c>
      <c r="R1976" s="26">
        <v>2019</v>
      </c>
      <c r="S1976" s="24">
        <v>434998</v>
      </c>
      <c r="T1976" s="26" t="s">
        <v>49</v>
      </c>
      <c r="U1976" s="26" t="s">
        <v>50</v>
      </c>
      <c r="V1976" s="27">
        <v>1</v>
      </c>
    </row>
    <row r="1977" spans="1:22" ht="25.25" customHeight="1">
      <c r="A1977" s="37" t="s">
        <v>5944</v>
      </c>
      <c r="B1977" s="26" t="s">
        <v>23</v>
      </c>
      <c r="C1977" s="26" t="s">
        <v>24</v>
      </c>
      <c r="D1977" s="26" t="s">
        <v>5945</v>
      </c>
      <c r="E1977" s="30" t="s">
        <v>5946</v>
      </c>
      <c r="F1977" s="37" t="s">
        <v>121</v>
      </c>
      <c r="G1977" s="28" t="s">
        <v>5913</v>
      </c>
      <c r="H1977" s="37" t="s">
        <v>264</v>
      </c>
      <c r="I1977" s="26" t="s">
        <v>116</v>
      </c>
      <c r="J1977" s="37" t="s">
        <v>5914</v>
      </c>
      <c r="K1977" s="19">
        <v>43787</v>
      </c>
      <c r="L1977" s="19">
        <v>44681</v>
      </c>
      <c r="M1977" s="26" t="s">
        <v>48</v>
      </c>
      <c r="N1977" s="27" t="s">
        <v>1560</v>
      </c>
      <c r="O1977" s="26" t="s">
        <v>287</v>
      </c>
      <c r="P1977" s="26" t="s">
        <v>575</v>
      </c>
      <c r="Q1977" s="26" t="s">
        <v>576</v>
      </c>
      <c r="R1977" s="26">
        <v>2019</v>
      </c>
      <c r="S1977" s="24">
        <v>434998</v>
      </c>
      <c r="T1977" s="26" t="s">
        <v>49</v>
      </c>
      <c r="U1977" s="26" t="s">
        <v>50</v>
      </c>
      <c r="V1977" s="27">
        <v>1</v>
      </c>
    </row>
    <row r="1978" spans="1:22" ht="25.25" customHeight="1">
      <c r="A1978" s="37" t="s">
        <v>5947</v>
      </c>
      <c r="B1978" s="26" t="s">
        <v>23</v>
      </c>
      <c r="C1978" s="26" t="s">
        <v>24</v>
      </c>
      <c r="D1978" s="27" t="s">
        <v>5948</v>
      </c>
      <c r="E1978" s="20" t="s">
        <v>5949</v>
      </c>
      <c r="F1978" s="28" t="s">
        <v>121</v>
      </c>
      <c r="G1978" s="28" t="s">
        <v>5913</v>
      </c>
      <c r="H1978" s="28" t="s">
        <v>264</v>
      </c>
      <c r="I1978" s="26" t="s">
        <v>116</v>
      </c>
      <c r="J1978" s="37" t="s">
        <v>5914</v>
      </c>
      <c r="K1978" s="18">
        <v>43787</v>
      </c>
      <c r="L1978" s="19">
        <v>44681</v>
      </c>
      <c r="M1978" s="27" t="s">
        <v>48</v>
      </c>
      <c r="N1978" s="27" t="s">
        <v>409</v>
      </c>
      <c r="O1978" s="27" t="s">
        <v>287</v>
      </c>
      <c r="P1978" s="27" t="s">
        <v>575</v>
      </c>
      <c r="Q1978" s="27" t="s">
        <v>576</v>
      </c>
      <c r="R1978" s="27">
        <v>2019</v>
      </c>
      <c r="S1978" s="118">
        <v>434998</v>
      </c>
      <c r="T1978" s="27" t="s">
        <v>49</v>
      </c>
      <c r="U1978" s="27" t="s">
        <v>50</v>
      </c>
      <c r="V1978" s="27">
        <v>1</v>
      </c>
    </row>
    <row r="1979" spans="1:22" ht="25.25" customHeight="1">
      <c r="A1979" s="37" t="s">
        <v>5950</v>
      </c>
      <c r="B1979" s="26" t="s">
        <v>23</v>
      </c>
      <c r="C1979" s="26" t="s">
        <v>24</v>
      </c>
      <c r="D1979" s="27" t="s">
        <v>5951</v>
      </c>
      <c r="E1979" s="20" t="s">
        <v>5952</v>
      </c>
      <c r="F1979" s="28" t="s">
        <v>121</v>
      </c>
      <c r="G1979" s="28" t="s">
        <v>5913</v>
      </c>
      <c r="H1979" s="28" t="s">
        <v>264</v>
      </c>
      <c r="I1979" s="26" t="s">
        <v>116</v>
      </c>
      <c r="J1979" s="37" t="s">
        <v>5914</v>
      </c>
      <c r="K1979" s="18">
        <v>43787</v>
      </c>
      <c r="L1979" s="19">
        <v>44681</v>
      </c>
      <c r="M1979" s="27" t="s">
        <v>48</v>
      </c>
      <c r="N1979" s="27" t="s">
        <v>414</v>
      </c>
      <c r="O1979" s="27" t="s">
        <v>287</v>
      </c>
      <c r="P1979" s="27" t="s">
        <v>575</v>
      </c>
      <c r="Q1979" s="27" t="s">
        <v>576</v>
      </c>
      <c r="R1979" s="27">
        <v>2019</v>
      </c>
      <c r="S1979" s="118">
        <v>434998</v>
      </c>
      <c r="T1979" s="27" t="s">
        <v>49</v>
      </c>
      <c r="U1979" s="27" t="s">
        <v>50</v>
      </c>
      <c r="V1979" s="27">
        <v>1</v>
      </c>
    </row>
    <row r="1980" spans="1:22" ht="25.25" customHeight="1">
      <c r="A1980" s="37" t="s">
        <v>5953</v>
      </c>
      <c r="B1980" s="26" t="s">
        <v>23</v>
      </c>
      <c r="C1980" s="26" t="s">
        <v>24</v>
      </c>
      <c r="D1980" s="26" t="s">
        <v>5954</v>
      </c>
      <c r="E1980" s="30" t="s">
        <v>5955</v>
      </c>
      <c r="F1980" s="37" t="s">
        <v>121</v>
      </c>
      <c r="G1980" s="28" t="s">
        <v>5913</v>
      </c>
      <c r="H1980" s="37" t="s">
        <v>264</v>
      </c>
      <c r="I1980" s="26" t="s">
        <v>116</v>
      </c>
      <c r="J1980" s="37" t="s">
        <v>5914</v>
      </c>
      <c r="K1980" s="19">
        <v>43787</v>
      </c>
      <c r="L1980" s="19">
        <v>44681</v>
      </c>
      <c r="M1980" s="26" t="s">
        <v>48</v>
      </c>
      <c r="N1980" s="27" t="s">
        <v>1560</v>
      </c>
      <c r="O1980" s="26" t="s">
        <v>287</v>
      </c>
      <c r="P1980" s="26" t="s">
        <v>575</v>
      </c>
      <c r="Q1980" s="26" t="s">
        <v>576</v>
      </c>
      <c r="R1980" s="26">
        <v>2019</v>
      </c>
      <c r="S1980" s="24">
        <v>434998</v>
      </c>
      <c r="T1980" s="26" t="s">
        <v>49</v>
      </c>
      <c r="U1980" s="26" t="s">
        <v>50</v>
      </c>
      <c r="V1980" s="27">
        <v>1</v>
      </c>
    </row>
    <row r="1981" spans="1:22" ht="25.25" customHeight="1">
      <c r="A1981" s="37" t="s">
        <v>5956</v>
      </c>
      <c r="B1981" s="26" t="s">
        <v>23</v>
      </c>
      <c r="C1981" s="26" t="s">
        <v>24</v>
      </c>
      <c r="D1981" s="26" t="s">
        <v>5957</v>
      </c>
      <c r="E1981" s="30" t="s">
        <v>5958</v>
      </c>
      <c r="F1981" s="37" t="s">
        <v>121</v>
      </c>
      <c r="G1981" s="28" t="s">
        <v>5913</v>
      </c>
      <c r="H1981" s="37" t="s">
        <v>264</v>
      </c>
      <c r="I1981" s="26" t="s">
        <v>116</v>
      </c>
      <c r="J1981" s="37" t="s">
        <v>5914</v>
      </c>
      <c r="K1981" s="19">
        <v>43787</v>
      </c>
      <c r="L1981" s="19">
        <v>44681</v>
      </c>
      <c r="M1981" s="26" t="s">
        <v>48</v>
      </c>
      <c r="N1981" s="27" t="s">
        <v>414</v>
      </c>
      <c r="O1981" s="26" t="s">
        <v>287</v>
      </c>
      <c r="P1981" s="26" t="s">
        <v>575</v>
      </c>
      <c r="Q1981" s="26" t="s">
        <v>576</v>
      </c>
      <c r="R1981" s="26">
        <v>2019</v>
      </c>
      <c r="S1981" s="24">
        <v>434998</v>
      </c>
      <c r="T1981" s="26" t="s">
        <v>49</v>
      </c>
      <c r="U1981" s="26" t="s">
        <v>50</v>
      </c>
      <c r="V1981" s="27">
        <v>1</v>
      </c>
    </row>
    <row r="1982" spans="1:22" ht="25.25" customHeight="1">
      <c r="A1982" s="26" t="s">
        <v>5959</v>
      </c>
      <c r="B1982" s="27" t="s">
        <v>23</v>
      </c>
      <c r="C1982" s="27" t="s">
        <v>24</v>
      </c>
      <c r="D1982" s="27" t="s">
        <v>5960</v>
      </c>
      <c r="E1982" s="20" t="s">
        <v>5961</v>
      </c>
      <c r="F1982" s="27" t="s">
        <v>121</v>
      </c>
      <c r="G1982" s="28" t="s">
        <v>5913</v>
      </c>
      <c r="H1982" s="27" t="s">
        <v>5921</v>
      </c>
      <c r="I1982" s="26" t="s">
        <v>116</v>
      </c>
      <c r="J1982" s="37" t="s">
        <v>5922</v>
      </c>
      <c r="K1982" s="18">
        <v>43782</v>
      </c>
      <c r="L1982" s="19">
        <v>44681</v>
      </c>
      <c r="M1982" s="27" t="s">
        <v>84</v>
      </c>
      <c r="N1982" s="32" t="s">
        <v>32</v>
      </c>
      <c r="O1982" s="27" t="s">
        <v>287</v>
      </c>
      <c r="P1982" s="27" t="s">
        <v>575</v>
      </c>
      <c r="Q1982" s="27" t="s">
        <v>576</v>
      </c>
      <c r="R1982" s="27">
        <v>2019</v>
      </c>
      <c r="S1982" s="24">
        <v>434998</v>
      </c>
      <c r="T1982" s="27" t="s">
        <v>85</v>
      </c>
      <c r="U1982" s="27" t="s">
        <v>86</v>
      </c>
      <c r="V1982" s="27">
        <v>1</v>
      </c>
    </row>
    <row r="1983" spans="1:22" ht="25.25" customHeight="1">
      <c r="A1983" s="26" t="s">
        <v>5962</v>
      </c>
      <c r="B1983" s="27" t="s">
        <v>23</v>
      </c>
      <c r="C1983" s="27" t="s">
        <v>1219</v>
      </c>
      <c r="D1983" s="27" t="s">
        <v>5963</v>
      </c>
      <c r="E1983" s="20" t="s">
        <v>5964</v>
      </c>
      <c r="F1983" s="27" t="s">
        <v>121</v>
      </c>
      <c r="G1983" s="28" t="s">
        <v>5913</v>
      </c>
      <c r="H1983" s="27" t="s">
        <v>5921</v>
      </c>
      <c r="I1983" s="26" t="s">
        <v>116</v>
      </c>
      <c r="J1983" s="37" t="s">
        <v>5922</v>
      </c>
      <c r="K1983" s="18">
        <v>43769</v>
      </c>
      <c r="L1983" s="19">
        <v>44681</v>
      </c>
      <c r="M1983" s="27" t="s">
        <v>84</v>
      </c>
      <c r="N1983" s="32" t="s">
        <v>32</v>
      </c>
      <c r="O1983" s="27" t="s">
        <v>287</v>
      </c>
      <c r="P1983" s="27" t="s">
        <v>575</v>
      </c>
      <c r="Q1983" s="27" t="s">
        <v>576</v>
      </c>
      <c r="R1983" s="27">
        <v>2019</v>
      </c>
      <c r="S1983" s="24">
        <v>434998</v>
      </c>
      <c r="T1983" s="27" t="s">
        <v>85</v>
      </c>
      <c r="U1983" s="27" t="s">
        <v>86</v>
      </c>
      <c r="V1983" s="27">
        <v>1</v>
      </c>
    </row>
    <row r="1984" spans="1:22" ht="25.25" customHeight="1">
      <c r="A1984" s="26" t="s">
        <v>5965</v>
      </c>
      <c r="B1984" s="27" t="s">
        <v>23</v>
      </c>
      <c r="C1984" s="27" t="s">
        <v>24</v>
      </c>
      <c r="D1984" s="27" t="s">
        <v>5966</v>
      </c>
      <c r="E1984" s="20" t="s">
        <v>5967</v>
      </c>
      <c r="F1984" s="27" t="s">
        <v>121</v>
      </c>
      <c r="G1984" s="28" t="s">
        <v>5913</v>
      </c>
      <c r="H1984" s="27" t="s">
        <v>5921</v>
      </c>
      <c r="I1984" s="26" t="s">
        <v>116</v>
      </c>
      <c r="J1984" s="37" t="s">
        <v>5922</v>
      </c>
      <c r="K1984" s="18">
        <v>43769</v>
      </c>
      <c r="L1984" s="19">
        <v>44681</v>
      </c>
      <c r="M1984" s="27" t="s">
        <v>84</v>
      </c>
      <c r="N1984" s="32" t="s">
        <v>32</v>
      </c>
      <c r="O1984" s="27" t="s">
        <v>287</v>
      </c>
      <c r="P1984" s="27" t="s">
        <v>575</v>
      </c>
      <c r="Q1984" s="27" t="s">
        <v>576</v>
      </c>
      <c r="R1984" s="27">
        <v>2019</v>
      </c>
      <c r="S1984" s="24">
        <v>434998</v>
      </c>
      <c r="T1984" s="27" t="s">
        <v>85</v>
      </c>
      <c r="U1984" s="27" t="s">
        <v>86</v>
      </c>
      <c r="V1984" s="27">
        <v>1</v>
      </c>
    </row>
    <row r="1985" spans="1:22" s="1" customFormat="1" ht="25.25" customHeight="1">
      <c r="A1985" s="37" t="s">
        <v>5968</v>
      </c>
      <c r="B1985" s="26" t="s">
        <v>23</v>
      </c>
      <c r="C1985" s="26" t="s">
        <v>24</v>
      </c>
      <c r="D1985" s="27" t="s">
        <v>5969</v>
      </c>
      <c r="E1985" s="20" t="s">
        <v>5970</v>
      </c>
      <c r="F1985" s="37" t="s">
        <v>121</v>
      </c>
      <c r="G1985" s="28" t="s">
        <v>5913</v>
      </c>
      <c r="H1985" s="37" t="s">
        <v>264</v>
      </c>
      <c r="I1985" s="26" t="s">
        <v>116</v>
      </c>
      <c r="J1985" s="37" t="s">
        <v>5914</v>
      </c>
      <c r="K1985" s="19">
        <v>43787</v>
      </c>
      <c r="L1985" s="19">
        <v>44681</v>
      </c>
      <c r="M1985" s="26" t="s">
        <v>48</v>
      </c>
      <c r="N1985" s="27" t="s">
        <v>341</v>
      </c>
      <c r="O1985" s="26" t="s">
        <v>287</v>
      </c>
      <c r="P1985" s="26" t="s">
        <v>575</v>
      </c>
      <c r="Q1985" s="26" t="s">
        <v>576</v>
      </c>
      <c r="R1985" s="26">
        <v>2019</v>
      </c>
      <c r="S1985" s="24">
        <v>434998</v>
      </c>
      <c r="T1985" s="26" t="s">
        <v>49</v>
      </c>
      <c r="U1985" s="26" t="s">
        <v>50</v>
      </c>
      <c r="V1985" s="27">
        <v>1</v>
      </c>
    </row>
    <row r="1986" spans="1:22" s="1" customFormat="1" ht="25.25" customHeight="1">
      <c r="A1986" s="26" t="s">
        <v>5971</v>
      </c>
      <c r="B1986" s="26" t="s">
        <v>23</v>
      </c>
      <c r="C1986" s="26" t="s">
        <v>24</v>
      </c>
      <c r="D1986" s="26" t="s">
        <v>5972</v>
      </c>
      <c r="E1986" s="30" t="s">
        <v>5973</v>
      </c>
      <c r="F1986" s="26" t="s">
        <v>121</v>
      </c>
      <c r="G1986" s="28" t="s">
        <v>5913</v>
      </c>
      <c r="H1986" s="26" t="s">
        <v>5921</v>
      </c>
      <c r="I1986" s="26" t="s">
        <v>116</v>
      </c>
      <c r="J1986" s="37" t="s">
        <v>5922</v>
      </c>
      <c r="K1986" s="19">
        <v>43798</v>
      </c>
      <c r="L1986" s="19">
        <v>44681</v>
      </c>
      <c r="M1986" s="26" t="s">
        <v>84</v>
      </c>
      <c r="N1986" s="26" t="s">
        <v>32</v>
      </c>
      <c r="O1986" s="26" t="s">
        <v>287</v>
      </c>
      <c r="P1986" s="26" t="s">
        <v>575</v>
      </c>
      <c r="Q1986" s="26" t="s">
        <v>576</v>
      </c>
      <c r="R1986" s="26">
        <v>2019</v>
      </c>
      <c r="S1986" s="24">
        <v>434998</v>
      </c>
      <c r="T1986" s="26" t="s">
        <v>85</v>
      </c>
      <c r="U1986" s="26" t="s">
        <v>85</v>
      </c>
      <c r="V1986" s="27">
        <v>1</v>
      </c>
    </row>
    <row r="1987" spans="1:22" s="1" customFormat="1" ht="25.25" customHeight="1">
      <c r="A1987" s="26" t="s">
        <v>5974</v>
      </c>
      <c r="B1987" s="27" t="s">
        <v>23</v>
      </c>
      <c r="C1987" s="27" t="s">
        <v>1219</v>
      </c>
      <c r="D1987" s="27" t="s">
        <v>5975</v>
      </c>
      <c r="E1987" s="20" t="s">
        <v>5976</v>
      </c>
      <c r="F1987" s="27" t="s">
        <v>121</v>
      </c>
      <c r="G1987" s="28" t="s">
        <v>5913</v>
      </c>
      <c r="H1987" s="27" t="s">
        <v>5921</v>
      </c>
      <c r="I1987" s="26" t="s">
        <v>116</v>
      </c>
      <c r="J1987" s="37" t="s">
        <v>5922</v>
      </c>
      <c r="K1987" s="18">
        <v>43769</v>
      </c>
      <c r="L1987" s="19">
        <v>44681</v>
      </c>
      <c r="M1987" s="27" t="s">
        <v>84</v>
      </c>
      <c r="N1987" s="32" t="s">
        <v>32</v>
      </c>
      <c r="O1987" s="27" t="s">
        <v>287</v>
      </c>
      <c r="P1987" s="27" t="s">
        <v>575</v>
      </c>
      <c r="Q1987" s="27" t="s">
        <v>576</v>
      </c>
      <c r="R1987" s="27">
        <v>2019</v>
      </c>
      <c r="S1987" s="24">
        <v>434998</v>
      </c>
      <c r="T1987" s="27" t="s">
        <v>85</v>
      </c>
      <c r="U1987" s="27" t="s">
        <v>86</v>
      </c>
      <c r="V1987" s="27">
        <v>1</v>
      </c>
    </row>
    <row r="1988" spans="1:22" s="1" customFormat="1" ht="25.25" customHeight="1">
      <c r="A1988" s="37" t="s">
        <v>5977</v>
      </c>
      <c r="B1988" s="26" t="s">
        <v>23</v>
      </c>
      <c r="C1988" s="26" t="s">
        <v>24</v>
      </c>
      <c r="D1988" s="27" t="s">
        <v>5978</v>
      </c>
      <c r="E1988" s="20" t="s">
        <v>5979</v>
      </c>
      <c r="F1988" s="28" t="s">
        <v>121</v>
      </c>
      <c r="G1988" s="28" t="s">
        <v>5913</v>
      </c>
      <c r="H1988" s="28" t="s">
        <v>264</v>
      </c>
      <c r="I1988" s="26" t="s">
        <v>116</v>
      </c>
      <c r="J1988" s="37" t="s">
        <v>5914</v>
      </c>
      <c r="K1988" s="18">
        <v>43787</v>
      </c>
      <c r="L1988" s="19">
        <v>44681</v>
      </c>
      <c r="M1988" s="27" t="s">
        <v>48</v>
      </c>
      <c r="N1988" s="27" t="s">
        <v>1560</v>
      </c>
      <c r="O1988" s="27" t="s">
        <v>287</v>
      </c>
      <c r="P1988" s="27" t="s">
        <v>575</v>
      </c>
      <c r="Q1988" s="27" t="s">
        <v>576</v>
      </c>
      <c r="R1988" s="27">
        <v>2019</v>
      </c>
      <c r="S1988" s="118">
        <v>434998</v>
      </c>
      <c r="T1988" s="27" t="s">
        <v>49</v>
      </c>
      <c r="U1988" s="27" t="s">
        <v>50</v>
      </c>
      <c r="V1988" s="27">
        <v>1</v>
      </c>
    </row>
    <row r="1989" spans="1:22" s="1" customFormat="1" ht="25.25" customHeight="1">
      <c r="A1989" s="37" t="s">
        <v>5980</v>
      </c>
      <c r="B1989" s="26" t="s">
        <v>23</v>
      </c>
      <c r="C1989" s="26" t="s">
        <v>24</v>
      </c>
      <c r="D1989" s="26" t="s">
        <v>5981</v>
      </c>
      <c r="E1989" s="30" t="s">
        <v>5982</v>
      </c>
      <c r="F1989" s="37" t="s">
        <v>121</v>
      </c>
      <c r="G1989" s="28" t="s">
        <v>5913</v>
      </c>
      <c r="H1989" s="37" t="s">
        <v>264</v>
      </c>
      <c r="I1989" s="26" t="s">
        <v>116</v>
      </c>
      <c r="J1989" s="37" t="s">
        <v>5914</v>
      </c>
      <c r="K1989" s="19">
        <v>43787</v>
      </c>
      <c r="L1989" s="19">
        <v>44681</v>
      </c>
      <c r="M1989" s="26" t="s">
        <v>48</v>
      </c>
      <c r="N1989" s="27" t="s">
        <v>2908</v>
      </c>
      <c r="O1989" s="26" t="s">
        <v>287</v>
      </c>
      <c r="P1989" s="26" t="s">
        <v>575</v>
      </c>
      <c r="Q1989" s="26" t="s">
        <v>576</v>
      </c>
      <c r="R1989" s="26">
        <v>2019</v>
      </c>
      <c r="S1989" s="24">
        <v>434998</v>
      </c>
      <c r="T1989" s="26" t="s">
        <v>49</v>
      </c>
      <c r="U1989" s="26" t="s">
        <v>50</v>
      </c>
      <c r="V1989" s="27">
        <v>1</v>
      </c>
    </row>
    <row r="1990" spans="1:22" s="1" customFormat="1" ht="25.25" customHeight="1">
      <c r="A1990" s="37" t="s">
        <v>5983</v>
      </c>
      <c r="B1990" s="26" t="s">
        <v>23</v>
      </c>
      <c r="C1990" s="26" t="s">
        <v>24</v>
      </c>
      <c r="D1990" s="26" t="s">
        <v>5984</v>
      </c>
      <c r="E1990" s="30" t="s">
        <v>5985</v>
      </c>
      <c r="F1990" s="37" t="s">
        <v>121</v>
      </c>
      <c r="G1990" s="28" t="s">
        <v>5913</v>
      </c>
      <c r="H1990" s="37" t="s">
        <v>264</v>
      </c>
      <c r="I1990" s="26" t="s">
        <v>116</v>
      </c>
      <c r="J1990" s="37" t="s">
        <v>5914</v>
      </c>
      <c r="K1990" s="19">
        <v>43787</v>
      </c>
      <c r="L1990" s="19">
        <v>44681</v>
      </c>
      <c r="M1990" s="26" t="s">
        <v>48</v>
      </c>
      <c r="N1990" s="27" t="s">
        <v>1560</v>
      </c>
      <c r="O1990" s="26" t="s">
        <v>287</v>
      </c>
      <c r="P1990" s="26" t="s">
        <v>575</v>
      </c>
      <c r="Q1990" s="26" t="s">
        <v>576</v>
      </c>
      <c r="R1990" s="26">
        <v>2019</v>
      </c>
      <c r="S1990" s="24">
        <v>434998</v>
      </c>
      <c r="T1990" s="26" t="s">
        <v>49</v>
      </c>
      <c r="U1990" s="26" t="s">
        <v>50</v>
      </c>
      <c r="V1990" s="27">
        <v>1</v>
      </c>
    </row>
    <row r="1991" spans="1:22" s="1" customFormat="1" ht="25.25" customHeight="1">
      <c r="A1991" s="37" t="s">
        <v>5986</v>
      </c>
      <c r="B1991" s="26" t="s">
        <v>23</v>
      </c>
      <c r="C1991" s="26" t="s">
        <v>24</v>
      </c>
      <c r="D1991" s="27" t="s">
        <v>5987</v>
      </c>
      <c r="E1991" s="20" t="s">
        <v>5988</v>
      </c>
      <c r="F1991" s="28" t="s">
        <v>121</v>
      </c>
      <c r="G1991" s="28" t="s">
        <v>5913</v>
      </c>
      <c r="H1991" s="28" t="s">
        <v>264</v>
      </c>
      <c r="I1991" s="26" t="s">
        <v>116</v>
      </c>
      <c r="J1991" s="37" t="s">
        <v>5914</v>
      </c>
      <c r="K1991" s="18">
        <v>43787</v>
      </c>
      <c r="L1991" s="19">
        <v>44681</v>
      </c>
      <c r="M1991" s="27" t="s">
        <v>48</v>
      </c>
      <c r="N1991" s="27" t="s">
        <v>32</v>
      </c>
      <c r="O1991" s="27" t="s">
        <v>287</v>
      </c>
      <c r="P1991" s="27" t="s">
        <v>575</v>
      </c>
      <c r="Q1991" s="27" t="s">
        <v>576</v>
      </c>
      <c r="R1991" s="27">
        <v>2019</v>
      </c>
      <c r="S1991" s="118">
        <v>434998</v>
      </c>
      <c r="T1991" s="27" t="s">
        <v>49</v>
      </c>
      <c r="U1991" s="27" t="s">
        <v>50</v>
      </c>
      <c r="V1991" s="27">
        <v>1</v>
      </c>
    </row>
    <row r="1992" spans="1:22" s="1" customFormat="1" ht="25.25" customHeight="1">
      <c r="A1992" s="37" t="s">
        <v>5989</v>
      </c>
      <c r="B1992" s="26" t="s">
        <v>23</v>
      </c>
      <c r="C1992" s="26" t="s">
        <v>24</v>
      </c>
      <c r="D1992" s="27" t="s">
        <v>5990</v>
      </c>
      <c r="E1992" s="20" t="s">
        <v>5991</v>
      </c>
      <c r="F1992" s="28" t="s">
        <v>121</v>
      </c>
      <c r="G1992" s="28" t="s">
        <v>5913</v>
      </c>
      <c r="H1992" s="28" t="s">
        <v>264</v>
      </c>
      <c r="I1992" s="26" t="s">
        <v>116</v>
      </c>
      <c r="J1992" s="37" t="s">
        <v>5914</v>
      </c>
      <c r="K1992" s="18">
        <v>43787</v>
      </c>
      <c r="L1992" s="19">
        <v>44681</v>
      </c>
      <c r="M1992" s="27" t="s">
        <v>48</v>
      </c>
      <c r="N1992" s="27" t="s">
        <v>341</v>
      </c>
      <c r="O1992" s="27" t="s">
        <v>287</v>
      </c>
      <c r="P1992" s="27" t="s">
        <v>575</v>
      </c>
      <c r="Q1992" s="27" t="s">
        <v>576</v>
      </c>
      <c r="R1992" s="27">
        <v>2019</v>
      </c>
      <c r="S1992" s="118">
        <v>434998</v>
      </c>
      <c r="T1992" s="27" t="s">
        <v>49</v>
      </c>
      <c r="U1992" s="27" t="s">
        <v>50</v>
      </c>
      <c r="V1992" s="27">
        <v>1</v>
      </c>
    </row>
    <row r="1993" spans="1:22" s="1" customFormat="1" ht="25.25" customHeight="1">
      <c r="A1993" s="37" t="s">
        <v>5992</v>
      </c>
      <c r="B1993" s="26" t="s">
        <v>23</v>
      </c>
      <c r="C1993" s="26" t="s">
        <v>24</v>
      </c>
      <c r="D1993" s="26" t="s">
        <v>5993</v>
      </c>
      <c r="E1993" s="30" t="s">
        <v>5994</v>
      </c>
      <c r="F1993" s="37" t="s">
        <v>121</v>
      </c>
      <c r="G1993" s="28" t="s">
        <v>5913</v>
      </c>
      <c r="H1993" s="37" t="s">
        <v>264</v>
      </c>
      <c r="I1993" s="26" t="s">
        <v>116</v>
      </c>
      <c r="J1993" s="37" t="s">
        <v>5914</v>
      </c>
      <c r="K1993" s="19">
        <v>43787</v>
      </c>
      <c r="L1993" s="19">
        <v>44681</v>
      </c>
      <c r="M1993" s="26" t="s">
        <v>48</v>
      </c>
      <c r="N1993" s="27" t="s">
        <v>1560</v>
      </c>
      <c r="O1993" s="26" t="s">
        <v>287</v>
      </c>
      <c r="P1993" s="26" t="s">
        <v>575</v>
      </c>
      <c r="Q1993" s="26" t="s">
        <v>576</v>
      </c>
      <c r="R1993" s="26">
        <v>2019</v>
      </c>
      <c r="S1993" s="24">
        <v>434998</v>
      </c>
      <c r="T1993" s="26" t="s">
        <v>49</v>
      </c>
      <c r="U1993" s="26" t="s">
        <v>50</v>
      </c>
      <c r="V1993" s="27">
        <v>1</v>
      </c>
    </row>
    <row r="1994" spans="1:22" s="1" customFormat="1" ht="25.25" customHeight="1">
      <c r="A1994" s="37" t="s">
        <v>5995</v>
      </c>
      <c r="B1994" s="26" t="s">
        <v>23</v>
      </c>
      <c r="C1994" s="26" t="s">
        <v>24</v>
      </c>
      <c r="D1994" s="26" t="s">
        <v>5996</v>
      </c>
      <c r="E1994" s="30" t="s">
        <v>5997</v>
      </c>
      <c r="F1994" s="37" t="s">
        <v>121</v>
      </c>
      <c r="G1994" s="28" t="s">
        <v>5913</v>
      </c>
      <c r="H1994" s="37" t="s">
        <v>264</v>
      </c>
      <c r="I1994" s="26" t="s">
        <v>116</v>
      </c>
      <c r="J1994" s="37" t="s">
        <v>5914</v>
      </c>
      <c r="K1994" s="19">
        <v>43787</v>
      </c>
      <c r="L1994" s="19">
        <v>44681</v>
      </c>
      <c r="M1994" s="26" t="s">
        <v>48</v>
      </c>
      <c r="N1994" s="27" t="s">
        <v>414</v>
      </c>
      <c r="O1994" s="26" t="s">
        <v>287</v>
      </c>
      <c r="P1994" s="26" t="s">
        <v>575</v>
      </c>
      <c r="Q1994" s="26" t="s">
        <v>576</v>
      </c>
      <c r="R1994" s="26">
        <v>2019</v>
      </c>
      <c r="S1994" s="24">
        <v>434998</v>
      </c>
      <c r="T1994" s="26" t="s">
        <v>49</v>
      </c>
      <c r="U1994" s="26" t="s">
        <v>50</v>
      </c>
      <c r="V1994" s="27">
        <v>1</v>
      </c>
    </row>
    <row r="1995" spans="1:22" s="1" customFormat="1" ht="25.25" customHeight="1">
      <c r="A1995" s="37" t="s">
        <v>5998</v>
      </c>
      <c r="B1995" s="26" t="s">
        <v>23</v>
      </c>
      <c r="C1995" s="26" t="s">
        <v>24</v>
      </c>
      <c r="D1995" s="26" t="s">
        <v>5999</v>
      </c>
      <c r="E1995" s="30" t="s">
        <v>6000</v>
      </c>
      <c r="F1995" s="37" t="s">
        <v>121</v>
      </c>
      <c r="G1995" s="28" t="s">
        <v>5913</v>
      </c>
      <c r="H1995" s="37" t="s">
        <v>264</v>
      </c>
      <c r="I1995" s="26" t="s">
        <v>116</v>
      </c>
      <c r="J1995" s="37" t="s">
        <v>5914</v>
      </c>
      <c r="K1995" s="19">
        <v>43787</v>
      </c>
      <c r="L1995" s="19">
        <v>44681</v>
      </c>
      <c r="M1995" s="26" t="s">
        <v>48</v>
      </c>
      <c r="N1995" s="27" t="s">
        <v>341</v>
      </c>
      <c r="O1995" s="26" t="s">
        <v>287</v>
      </c>
      <c r="P1995" s="26" t="s">
        <v>575</v>
      </c>
      <c r="Q1995" s="26" t="s">
        <v>576</v>
      </c>
      <c r="R1995" s="26">
        <v>2019</v>
      </c>
      <c r="S1995" s="24">
        <v>434998</v>
      </c>
      <c r="T1995" s="26" t="s">
        <v>49</v>
      </c>
      <c r="U1995" s="26" t="s">
        <v>50</v>
      </c>
      <c r="V1995" s="27">
        <v>1</v>
      </c>
    </row>
    <row r="1996" spans="1:22" s="1" customFormat="1" ht="25.25" customHeight="1">
      <c r="A1996" s="37" t="s">
        <v>6001</v>
      </c>
      <c r="B1996" s="26" t="s">
        <v>23</v>
      </c>
      <c r="C1996" s="26" t="s">
        <v>24</v>
      </c>
      <c r="D1996" s="26" t="s">
        <v>6002</v>
      </c>
      <c r="E1996" s="30" t="s">
        <v>6003</v>
      </c>
      <c r="F1996" s="37" t="s">
        <v>121</v>
      </c>
      <c r="G1996" s="28" t="s">
        <v>5913</v>
      </c>
      <c r="H1996" s="37" t="s">
        <v>264</v>
      </c>
      <c r="I1996" s="26" t="s">
        <v>116</v>
      </c>
      <c r="J1996" s="37" t="s">
        <v>5914</v>
      </c>
      <c r="K1996" s="19">
        <v>43787</v>
      </c>
      <c r="L1996" s="19">
        <v>44681</v>
      </c>
      <c r="M1996" s="26" t="s">
        <v>48</v>
      </c>
      <c r="N1996" s="26" t="s">
        <v>574</v>
      </c>
      <c r="O1996" s="26" t="s">
        <v>287</v>
      </c>
      <c r="P1996" s="26" t="s">
        <v>575</v>
      </c>
      <c r="Q1996" s="26" t="s">
        <v>576</v>
      </c>
      <c r="R1996" s="26">
        <v>2019</v>
      </c>
      <c r="S1996" s="24">
        <v>434998</v>
      </c>
      <c r="T1996" s="26" t="s">
        <v>49</v>
      </c>
      <c r="U1996" s="26" t="s">
        <v>50</v>
      </c>
      <c r="V1996" s="27">
        <v>1</v>
      </c>
    </row>
    <row r="1997" spans="1:22" s="1" customFormat="1" ht="25.25" customHeight="1">
      <c r="A1997" s="31" t="s">
        <v>6004</v>
      </c>
      <c r="B1997" s="31" t="s">
        <v>23</v>
      </c>
      <c r="C1997" s="31" t="s">
        <v>24</v>
      </c>
      <c r="D1997" s="31" t="s">
        <v>32</v>
      </c>
      <c r="E1997" s="14" t="s">
        <v>32</v>
      </c>
      <c r="F1997" s="31" t="s">
        <v>121</v>
      </c>
      <c r="G1997" s="32" t="s">
        <v>283</v>
      </c>
      <c r="H1997" s="31" t="s">
        <v>4030</v>
      </c>
      <c r="I1997" s="31" t="s">
        <v>116</v>
      </c>
      <c r="J1997" s="41" t="s">
        <v>4031</v>
      </c>
      <c r="K1997" s="6">
        <v>43809</v>
      </c>
      <c r="L1997" s="19">
        <v>44681</v>
      </c>
      <c r="M1997" s="31" t="s">
        <v>48</v>
      </c>
      <c r="N1997" s="32" t="s">
        <v>3827</v>
      </c>
      <c r="O1997" s="31" t="s">
        <v>287</v>
      </c>
      <c r="P1997" s="31" t="s">
        <v>288</v>
      </c>
      <c r="Q1997" s="31" t="s">
        <v>289</v>
      </c>
      <c r="R1997" s="31">
        <v>2019</v>
      </c>
      <c r="S1997" s="16">
        <v>285573.10600000003</v>
      </c>
      <c r="T1997" s="31" t="s">
        <v>49</v>
      </c>
      <c r="U1997" s="31" t="s">
        <v>50</v>
      </c>
      <c r="V1997" s="27">
        <v>1</v>
      </c>
    </row>
    <row r="1998" spans="1:22" ht="25.25" customHeight="1">
      <c r="A1998" s="31" t="s">
        <v>6005</v>
      </c>
      <c r="B1998" s="32" t="s">
        <v>23</v>
      </c>
      <c r="C1998" s="31" t="s">
        <v>24</v>
      </c>
      <c r="D1998" s="31" t="s">
        <v>32</v>
      </c>
      <c r="E1998" s="14" t="s">
        <v>32</v>
      </c>
      <c r="F1998" s="31" t="s">
        <v>383</v>
      </c>
      <c r="G1998" s="34" t="s">
        <v>384</v>
      </c>
      <c r="H1998" s="31" t="s">
        <v>4030</v>
      </c>
      <c r="I1998" s="31" t="s">
        <v>116</v>
      </c>
      <c r="J1998" s="41" t="s">
        <v>4031</v>
      </c>
      <c r="K1998" s="6">
        <v>43808</v>
      </c>
      <c r="L1998" s="19">
        <v>44681</v>
      </c>
      <c r="M1998" s="32" t="s">
        <v>48</v>
      </c>
      <c r="N1998" s="31" t="s">
        <v>414</v>
      </c>
      <c r="O1998" s="31" t="s">
        <v>287</v>
      </c>
      <c r="P1998" s="33" t="s">
        <v>288</v>
      </c>
      <c r="Q1998" s="33" t="s">
        <v>386</v>
      </c>
      <c r="R1998" s="33">
        <v>2019</v>
      </c>
      <c r="S1998" s="21">
        <v>277687.924</v>
      </c>
      <c r="T1998" s="31" t="s">
        <v>49</v>
      </c>
      <c r="U1998" s="31" t="s">
        <v>326</v>
      </c>
      <c r="V1998" s="27">
        <v>1</v>
      </c>
    </row>
    <row r="1999" spans="1:22" ht="25.25" customHeight="1">
      <c r="A1999" s="31" t="s">
        <v>6006</v>
      </c>
      <c r="B1999" s="31" t="s">
        <v>23</v>
      </c>
      <c r="C1999" s="31" t="s">
        <v>24</v>
      </c>
      <c r="D1999" s="36" t="s">
        <v>6007</v>
      </c>
      <c r="E1999" s="11" t="s">
        <v>6008</v>
      </c>
      <c r="F1999" s="33" t="s">
        <v>65</v>
      </c>
      <c r="G1999" s="33" t="s">
        <v>3699</v>
      </c>
      <c r="H1999" s="33" t="s">
        <v>1227</v>
      </c>
      <c r="I1999" s="31" t="s">
        <v>116</v>
      </c>
      <c r="J1999" s="41" t="s">
        <v>4031</v>
      </c>
      <c r="K1999" s="9">
        <v>43847</v>
      </c>
      <c r="L1999" s="19">
        <v>44681</v>
      </c>
      <c r="M1999" s="36" t="s">
        <v>48</v>
      </c>
      <c r="N1999" s="33" t="s">
        <v>1560</v>
      </c>
      <c r="O1999" s="31" t="s">
        <v>56</v>
      </c>
      <c r="P1999" s="31" t="s">
        <v>127</v>
      </c>
      <c r="Q1999" s="31" t="s">
        <v>119</v>
      </c>
      <c r="R1999" s="31">
        <v>2019</v>
      </c>
      <c r="S1999" s="113">
        <v>419281.62</v>
      </c>
      <c r="T1999" s="31" t="s">
        <v>49</v>
      </c>
      <c r="U1999" s="33" t="s">
        <v>50</v>
      </c>
      <c r="V1999" s="27">
        <v>1</v>
      </c>
    </row>
    <row r="2000" spans="1:22" s="1" customFormat="1" ht="25.25" customHeight="1">
      <c r="A2000" s="31" t="s">
        <v>6009</v>
      </c>
      <c r="B2000" s="31" t="s">
        <v>23</v>
      </c>
      <c r="C2000" s="31" t="s">
        <v>24</v>
      </c>
      <c r="D2000" s="36" t="s">
        <v>6010</v>
      </c>
      <c r="E2000" s="11" t="s">
        <v>6011</v>
      </c>
      <c r="F2000" s="33" t="s">
        <v>65</v>
      </c>
      <c r="G2000" s="33" t="s">
        <v>3699</v>
      </c>
      <c r="H2000" s="33" t="s">
        <v>1227</v>
      </c>
      <c r="I2000" s="31" t="s">
        <v>116</v>
      </c>
      <c r="J2000" s="41" t="s">
        <v>4031</v>
      </c>
      <c r="K2000" s="9">
        <v>43847</v>
      </c>
      <c r="L2000" s="19">
        <v>44681</v>
      </c>
      <c r="M2000" s="36" t="s">
        <v>48</v>
      </c>
      <c r="N2000" s="33" t="s">
        <v>32</v>
      </c>
      <c r="O2000" s="31" t="s">
        <v>56</v>
      </c>
      <c r="P2000" s="31" t="s">
        <v>127</v>
      </c>
      <c r="Q2000" s="31" t="s">
        <v>119</v>
      </c>
      <c r="R2000" s="31">
        <v>2019</v>
      </c>
      <c r="S2000" s="113">
        <v>419281.62</v>
      </c>
      <c r="T2000" s="31" t="s">
        <v>49</v>
      </c>
      <c r="U2000" s="33" t="s">
        <v>50</v>
      </c>
      <c r="V2000" s="27">
        <v>1</v>
      </c>
    </row>
    <row r="2001" spans="1:22" s="1" customFormat="1" ht="25.25" customHeight="1">
      <c r="A2001" s="40" t="s">
        <v>6012</v>
      </c>
      <c r="B2001" s="26" t="s">
        <v>23</v>
      </c>
      <c r="C2001" s="26" t="s">
        <v>24</v>
      </c>
      <c r="D2001" s="40" t="s">
        <v>6013</v>
      </c>
      <c r="E2001" s="102" t="s">
        <v>6014</v>
      </c>
      <c r="F2001" s="26" t="s">
        <v>65</v>
      </c>
      <c r="G2001" s="26" t="s">
        <v>3699</v>
      </c>
      <c r="H2001" s="26" t="s">
        <v>1227</v>
      </c>
      <c r="I2001" s="26" t="s">
        <v>116</v>
      </c>
      <c r="J2001" s="37" t="s">
        <v>4031</v>
      </c>
      <c r="K2001" s="19">
        <v>43811</v>
      </c>
      <c r="L2001" s="19">
        <v>44681</v>
      </c>
      <c r="M2001" s="27" t="s">
        <v>48</v>
      </c>
      <c r="N2001" s="26" t="s">
        <v>1560</v>
      </c>
      <c r="O2001" s="26" t="s">
        <v>56</v>
      </c>
      <c r="P2001" s="26" t="s">
        <v>127</v>
      </c>
      <c r="Q2001" s="26" t="s">
        <v>119</v>
      </c>
      <c r="R2001" s="26">
        <v>2019</v>
      </c>
      <c r="S2001" s="111">
        <v>419281.62</v>
      </c>
      <c r="T2001" s="122" t="s">
        <v>49</v>
      </c>
      <c r="U2001" s="122" t="s">
        <v>50</v>
      </c>
      <c r="V2001" s="27">
        <v>1</v>
      </c>
    </row>
    <row r="2002" spans="1:22" s="1" customFormat="1" ht="25.25" customHeight="1">
      <c r="A2002" s="40" t="s">
        <v>6015</v>
      </c>
      <c r="B2002" s="26" t="s">
        <v>23</v>
      </c>
      <c r="C2002" s="26" t="s">
        <v>24</v>
      </c>
      <c r="D2002" s="40" t="s">
        <v>6016</v>
      </c>
      <c r="E2002" s="102" t="s">
        <v>6017</v>
      </c>
      <c r="F2002" s="26" t="s">
        <v>65</v>
      </c>
      <c r="G2002" s="26" t="s">
        <v>3699</v>
      </c>
      <c r="H2002" s="26" t="s">
        <v>1227</v>
      </c>
      <c r="I2002" s="26" t="s">
        <v>116</v>
      </c>
      <c r="J2002" s="37" t="s">
        <v>4031</v>
      </c>
      <c r="K2002" s="19">
        <v>43811</v>
      </c>
      <c r="L2002" s="19">
        <v>44681</v>
      </c>
      <c r="M2002" s="27" t="s">
        <v>48</v>
      </c>
      <c r="N2002" s="26" t="s">
        <v>32</v>
      </c>
      <c r="O2002" s="26" t="s">
        <v>56</v>
      </c>
      <c r="P2002" s="26" t="s">
        <v>127</v>
      </c>
      <c r="Q2002" s="26" t="s">
        <v>119</v>
      </c>
      <c r="R2002" s="26">
        <v>2019</v>
      </c>
      <c r="S2002" s="111">
        <v>419281.62</v>
      </c>
      <c r="T2002" s="26" t="s">
        <v>49</v>
      </c>
      <c r="U2002" s="26" t="s">
        <v>50</v>
      </c>
      <c r="V2002" s="27">
        <v>1</v>
      </c>
    </row>
    <row r="2003" spans="1:22" s="1" customFormat="1" ht="25.25" customHeight="1">
      <c r="A2003" s="40" t="s">
        <v>6018</v>
      </c>
      <c r="B2003" s="26" t="s">
        <v>23</v>
      </c>
      <c r="C2003" s="26" t="s">
        <v>24</v>
      </c>
      <c r="D2003" s="40" t="s">
        <v>6019</v>
      </c>
      <c r="E2003" s="102" t="s">
        <v>6020</v>
      </c>
      <c r="F2003" s="26" t="s">
        <v>65</v>
      </c>
      <c r="G2003" s="26" t="s">
        <v>3699</v>
      </c>
      <c r="H2003" s="26" t="s">
        <v>1227</v>
      </c>
      <c r="I2003" s="26" t="s">
        <v>116</v>
      </c>
      <c r="J2003" s="37" t="s">
        <v>4031</v>
      </c>
      <c r="K2003" s="19">
        <v>43811</v>
      </c>
      <c r="L2003" s="19">
        <v>44681</v>
      </c>
      <c r="M2003" s="27" t="s">
        <v>48</v>
      </c>
      <c r="N2003" s="26" t="s">
        <v>1560</v>
      </c>
      <c r="O2003" s="26" t="s">
        <v>56</v>
      </c>
      <c r="P2003" s="26" t="s">
        <v>127</v>
      </c>
      <c r="Q2003" s="26" t="s">
        <v>119</v>
      </c>
      <c r="R2003" s="26">
        <v>2019</v>
      </c>
      <c r="S2003" s="111">
        <v>419281.62</v>
      </c>
      <c r="T2003" s="26" t="s">
        <v>49</v>
      </c>
      <c r="U2003" s="26" t="s">
        <v>50</v>
      </c>
      <c r="V2003" s="27">
        <v>1</v>
      </c>
    </row>
    <row r="2004" spans="1:22" s="1" customFormat="1" ht="25.25" customHeight="1">
      <c r="A2004" s="31" t="s">
        <v>6021</v>
      </c>
      <c r="B2004" s="31" t="s">
        <v>23</v>
      </c>
      <c r="C2004" s="31" t="s">
        <v>24</v>
      </c>
      <c r="D2004" s="36" t="s">
        <v>6022</v>
      </c>
      <c r="E2004" s="11" t="s">
        <v>6023</v>
      </c>
      <c r="F2004" s="33" t="s">
        <v>65</v>
      </c>
      <c r="G2004" s="33" t="s">
        <v>3699</v>
      </c>
      <c r="H2004" s="33" t="s">
        <v>1227</v>
      </c>
      <c r="I2004" s="31" t="s">
        <v>116</v>
      </c>
      <c r="J2004" s="41" t="s">
        <v>4031</v>
      </c>
      <c r="K2004" s="9">
        <v>43847</v>
      </c>
      <c r="L2004" s="19">
        <v>44681</v>
      </c>
      <c r="M2004" s="36" t="s">
        <v>48</v>
      </c>
      <c r="N2004" s="33" t="s">
        <v>4384</v>
      </c>
      <c r="O2004" s="31" t="s">
        <v>56</v>
      </c>
      <c r="P2004" s="31" t="s">
        <v>127</v>
      </c>
      <c r="Q2004" s="31" t="s">
        <v>119</v>
      </c>
      <c r="R2004" s="31">
        <v>2019</v>
      </c>
      <c r="S2004" s="113">
        <v>419281.62</v>
      </c>
      <c r="T2004" s="31" t="s">
        <v>49</v>
      </c>
      <c r="U2004" s="33" t="s">
        <v>50</v>
      </c>
      <c r="V2004" s="27">
        <v>1</v>
      </c>
    </row>
    <row r="2005" spans="1:22" s="1" customFormat="1" ht="25.25" customHeight="1">
      <c r="A2005" s="40" t="s">
        <v>6024</v>
      </c>
      <c r="B2005" s="26" t="s">
        <v>23</v>
      </c>
      <c r="C2005" s="26" t="s">
        <v>24</v>
      </c>
      <c r="D2005" s="40" t="s">
        <v>6025</v>
      </c>
      <c r="E2005" s="102" t="s">
        <v>6026</v>
      </c>
      <c r="F2005" s="26" t="s">
        <v>65</v>
      </c>
      <c r="G2005" s="26" t="s">
        <v>3699</v>
      </c>
      <c r="H2005" s="26" t="s">
        <v>1227</v>
      </c>
      <c r="I2005" s="26" t="s">
        <v>116</v>
      </c>
      <c r="J2005" s="37" t="s">
        <v>4031</v>
      </c>
      <c r="K2005" s="19">
        <v>43811</v>
      </c>
      <c r="L2005" s="19">
        <v>44681</v>
      </c>
      <c r="M2005" s="27" t="s">
        <v>48</v>
      </c>
      <c r="N2005" s="26" t="s">
        <v>1560</v>
      </c>
      <c r="O2005" s="26" t="s">
        <v>56</v>
      </c>
      <c r="P2005" s="26" t="s">
        <v>127</v>
      </c>
      <c r="Q2005" s="26" t="s">
        <v>119</v>
      </c>
      <c r="R2005" s="26">
        <v>2019</v>
      </c>
      <c r="S2005" s="111">
        <v>419281.62</v>
      </c>
      <c r="T2005" s="26" t="s">
        <v>49</v>
      </c>
      <c r="U2005" s="26" t="s">
        <v>50</v>
      </c>
      <c r="V2005" s="27">
        <v>1</v>
      </c>
    </row>
    <row r="2006" spans="1:22" s="1" customFormat="1" ht="25.25" customHeight="1">
      <c r="A2006" s="40" t="s">
        <v>6027</v>
      </c>
      <c r="B2006" s="26" t="s">
        <v>23</v>
      </c>
      <c r="C2006" s="26" t="s">
        <v>24</v>
      </c>
      <c r="D2006" s="40" t="s">
        <v>6028</v>
      </c>
      <c r="E2006" s="102" t="s">
        <v>6029</v>
      </c>
      <c r="F2006" s="26" t="s">
        <v>65</v>
      </c>
      <c r="G2006" s="26" t="s">
        <v>3699</v>
      </c>
      <c r="H2006" s="26" t="s">
        <v>1227</v>
      </c>
      <c r="I2006" s="26" t="s">
        <v>116</v>
      </c>
      <c r="J2006" s="37" t="s">
        <v>4031</v>
      </c>
      <c r="K2006" s="19">
        <v>43811</v>
      </c>
      <c r="L2006" s="19">
        <v>44681</v>
      </c>
      <c r="M2006" s="27" t="s">
        <v>48</v>
      </c>
      <c r="N2006" s="26" t="s">
        <v>1560</v>
      </c>
      <c r="O2006" s="26" t="s">
        <v>56</v>
      </c>
      <c r="P2006" s="26" t="s">
        <v>127</v>
      </c>
      <c r="Q2006" s="26" t="s">
        <v>119</v>
      </c>
      <c r="R2006" s="26">
        <v>2019</v>
      </c>
      <c r="S2006" s="111">
        <v>419281.62</v>
      </c>
      <c r="T2006" s="26" t="s">
        <v>49</v>
      </c>
      <c r="U2006" s="26" t="s">
        <v>50</v>
      </c>
      <c r="V2006" s="27">
        <v>1</v>
      </c>
    </row>
    <row r="2007" spans="1:22" s="1" customFormat="1" ht="25.25" customHeight="1">
      <c r="A2007" s="40" t="s">
        <v>6030</v>
      </c>
      <c r="B2007" s="26" t="s">
        <v>23</v>
      </c>
      <c r="C2007" s="26" t="s">
        <v>24</v>
      </c>
      <c r="D2007" s="40" t="s">
        <v>6031</v>
      </c>
      <c r="E2007" s="102" t="s">
        <v>6032</v>
      </c>
      <c r="F2007" s="26" t="s">
        <v>65</v>
      </c>
      <c r="G2007" s="26" t="s">
        <v>3699</v>
      </c>
      <c r="H2007" s="26" t="s">
        <v>1227</v>
      </c>
      <c r="I2007" s="26" t="s">
        <v>116</v>
      </c>
      <c r="J2007" s="37" t="s">
        <v>4031</v>
      </c>
      <c r="K2007" s="19">
        <v>43811</v>
      </c>
      <c r="L2007" s="19">
        <v>44681</v>
      </c>
      <c r="M2007" s="27" t="s">
        <v>48</v>
      </c>
      <c r="N2007" s="26" t="s">
        <v>1560</v>
      </c>
      <c r="O2007" s="26" t="s">
        <v>56</v>
      </c>
      <c r="P2007" s="26" t="s">
        <v>127</v>
      </c>
      <c r="Q2007" s="26" t="s">
        <v>119</v>
      </c>
      <c r="R2007" s="26">
        <v>2019</v>
      </c>
      <c r="S2007" s="111">
        <v>419281.62</v>
      </c>
      <c r="T2007" s="26" t="s">
        <v>49</v>
      </c>
      <c r="U2007" s="26" t="s">
        <v>50</v>
      </c>
      <c r="V2007" s="27">
        <v>1</v>
      </c>
    </row>
    <row r="2008" spans="1:22" s="1" customFormat="1" ht="25.25" customHeight="1">
      <c r="A2008" s="26" t="s">
        <v>6033</v>
      </c>
      <c r="B2008" s="26" t="s">
        <v>23</v>
      </c>
      <c r="C2008" s="26" t="s">
        <v>24</v>
      </c>
      <c r="D2008" s="27" t="s">
        <v>6034</v>
      </c>
      <c r="E2008" s="20" t="s">
        <v>6035</v>
      </c>
      <c r="F2008" s="26" t="s">
        <v>65</v>
      </c>
      <c r="G2008" s="26" t="s">
        <v>3699</v>
      </c>
      <c r="H2008" s="26" t="s">
        <v>1227</v>
      </c>
      <c r="I2008" s="26" t="s">
        <v>116</v>
      </c>
      <c r="J2008" s="37" t="s">
        <v>337</v>
      </c>
      <c r="K2008" s="19">
        <v>44067</v>
      </c>
      <c r="L2008" s="19">
        <v>44681</v>
      </c>
      <c r="M2008" s="27" t="s">
        <v>48</v>
      </c>
      <c r="N2008" s="26" t="s">
        <v>467</v>
      </c>
      <c r="O2008" s="26" t="s">
        <v>56</v>
      </c>
      <c r="P2008" s="26" t="s">
        <v>127</v>
      </c>
      <c r="Q2008" s="26" t="s">
        <v>119</v>
      </c>
      <c r="R2008" s="26">
        <v>2019</v>
      </c>
      <c r="S2008" s="111">
        <v>419281.62</v>
      </c>
      <c r="T2008" s="26" t="s">
        <v>49</v>
      </c>
      <c r="U2008" s="26" t="s">
        <v>50</v>
      </c>
      <c r="V2008" s="27">
        <v>1</v>
      </c>
    </row>
    <row r="2009" spans="1:22" s="1" customFormat="1" ht="25.25" customHeight="1">
      <c r="A2009" s="40" t="s">
        <v>6036</v>
      </c>
      <c r="B2009" s="26" t="s">
        <v>23</v>
      </c>
      <c r="C2009" s="26" t="s">
        <v>24</v>
      </c>
      <c r="D2009" s="40" t="s">
        <v>6037</v>
      </c>
      <c r="E2009" s="102" t="s">
        <v>6038</v>
      </c>
      <c r="F2009" s="26" t="s">
        <v>65</v>
      </c>
      <c r="G2009" s="26" t="s">
        <v>3699</v>
      </c>
      <c r="H2009" s="26" t="s">
        <v>1227</v>
      </c>
      <c r="I2009" s="26" t="s">
        <v>116</v>
      </c>
      <c r="J2009" s="37" t="s">
        <v>4031</v>
      </c>
      <c r="K2009" s="19">
        <v>43811</v>
      </c>
      <c r="L2009" s="19">
        <v>44681</v>
      </c>
      <c r="M2009" s="27" t="s">
        <v>48</v>
      </c>
      <c r="N2009" s="26" t="s">
        <v>32</v>
      </c>
      <c r="O2009" s="26" t="s">
        <v>56</v>
      </c>
      <c r="P2009" s="26" t="s">
        <v>127</v>
      </c>
      <c r="Q2009" s="26" t="s">
        <v>119</v>
      </c>
      <c r="R2009" s="26">
        <v>2019</v>
      </c>
      <c r="S2009" s="111">
        <v>419281.62</v>
      </c>
      <c r="T2009" s="26" t="s">
        <v>49</v>
      </c>
      <c r="U2009" s="26" t="s">
        <v>50</v>
      </c>
      <c r="V2009" s="27">
        <v>1</v>
      </c>
    </row>
    <row r="2010" spans="1:22" s="1" customFormat="1" ht="25.25" customHeight="1">
      <c r="A2010" s="40" t="s">
        <v>6039</v>
      </c>
      <c r="B2010" s="26" t="s">
        <v>23</v>
      </c>
      <c r="C2010" s="26" t="s">
        <v>24</v>
      </c>
      <c r="D2010" s="40" t="s">
        <v>6040</v>
      </c>
      <c r="E2010" s="102" t="s">
        <v>6041</v>
      </c>
      <c r="F2010" s="26" t="s">
        <v>65</v>
      </c>
      <c r="G2010" s="26" t="s">
        <v>3699</v>
      </c>
      <c r="H2010" s="26" t="s">
        <v>1227</v>
      </c>
      <c r="I2010" s="26" t="s">
        <v>116</v>
      </c>
      <c r="J2010" s="37" t="s">
        <v>4031</v>
      </c>
      <c r="K2010" s="19">
        <v>43858</v>
      </c>
      <c r="L2010" s="19">
        <v>44681</v>
      </c>
      <c r="M2010" s="27" t="s">
        <v>48</v>
      </c>
      <c r="N2010" s="26" t="s">
        <v>1560</v>
      </c>
      <c r="O2010" s="26" t="s">
        <v>56</v>
      </c>
      <c r="P2010" s="26" t="s">
        <v>127</v>
      </c>
      <c r="Q2010" s="26" t="s">
        <v>119</v>
      </c>
      <c r="R2010" s="26">
        <v>2019</v>
      </c>
      <c r="S2010" s="111">
        <v>419281.62</v>
      </c>
      <c r="T2010" s="26" t="s">
        <v>49</v>
      </c>
      <c r="U2010" s="26" t="s">
        <v>50</v>
      </c>
      <c r="V2010" s="27">
        <v>1</v>
      </c>
    </row>
    <row r="2011" spans="1:22" s="1" customFormat="1" ht="25.25" customHeight="1">
      <c r="A2011" s="31" t="s">
        <v>6042</v>
      </c>
      <c r="B2011" s="32" t="s">
        <v>23</v>
      </c>
      <c r="C2011" s="31" t="s">
        <v>24</v>
      </c>
      <c r="D2011" s="36" t="s">
        <v>6043</v>
      </c>
      <c r="E2011" s="142" t="s">
        <v>6044</v>
      </c>
      <c r="F2011" s="36" t="s">
        <v>4451</v>
      </c>
      <c r="G2011" s="36" t="s">
        <v>4452</v>
      </c>
      <c r="H2011" s="36" t="s">
        <v>4453</v>
      </c>
      <c r="I2011" s="31" t="s">
        <v>116</v>
      </c>
      <c r="J2011" s="34" t="s">
        <v>4454</v>
      </c>
      <c r="K2011" s="6">
        <v>43759</v>
      </c>
      <c r="L2011" s="19">
        <v>44681</v>
      </c>
      <c r="M2011" s="36" t="s">
        <v>4455</v>
      </c>
      <c r="N2011" s="36" t="s">
        <v>4456</v>
      </c>
      <c r="O2011" s="36" t="s">
        <v>34</v>
      </c>
      <c r="P2011" s="36" t="s">
        <v>4457</v>
      </c>
      <c r="Q2011" s="36" t="s">
        <v>268</v>
      </c>
      <c r="R2011" s="36">
        <v>2019</v>
      </c>
      <c r="S2011" s="43" t="s">
        <v>4458</v>
      </c>
      <c r="T2011" s="36" t="s">
        <v>4459</v>
      </c>
      <c r="U2011" s="36" t="s">
        <v>4460</v>
      </c>
      <c r="V2011" s="27">
        <v>1</v>
      </c>
    </row>
    <row r="2012" spans="1:22" s="1" customFormat="1" ht="25.25" customHeight="1">
      <c r="A2012" s="26" t="s">
        <v>6045</v>
      </c>
      <c r="B2012" s="26" t="s">
        <v>23</v>
      </c>
      <c r="C2012" s="26" t="s">
        <v>24</v>
      </c>
      <c r="D2012" s="26" t="s">
        <v>6046</v>
      </c>
      <c r="E2012" s="30" t="s">
        <v>6047</v>
      </c>
      <c r="F2012" s="27" t="s">
        <v>27</v>
      </c>
      <c r="G2012" s="27" t="s">
        <v>6048</v>
      </c>
      <c r="H2012" s="27" t="s">
        <v>273</v>
      </c>
      <c r="I2012" s="26" t="s">
        <v>116</v>
      </c>
      <c r="J2012" s="28" t="s">
        <v>4715</v>
      </c>
      <c r="K2012" s="18">
        <v>43802</v>
      </c>
      <c r="L2012" s="19">
        <v>44681</v>
      </c>
      <c r="M2012" s="27" t="s">
        <v>48</v>
      </c>
      <c r="N2012" s="27" t="s">
        <v>1542</v>
      </c>
      <c r="O2012" s="27" t="s">
        <v>287</v>
      </c>
      <c r="P2012" s="27" t="s">
        <v>274</v>
      </c>
      <c r="Q2012" s="27" t="s">
        <v>119</v>
      </c>
      <c r="R2012" s="27">
        <v>2019</v>
      </c>
      <c r="S2012" s="118">
        <v>456598.55</v>
      </c>
      <c r="T2012" s="27" t="s">
        <v>49</v>
      </c>
      <c r="U2012" s="27" t="s">
        <v>50</v>
      </c>
      <c r="V2012" s="27">
        <v>1</v>
      </c>
    </row>
    <row r="2013" spans="1:22" s="1" customFormat="1" ht="25.25" customHeight="1">
      <c r="A2013" s="26" t="s">
        <v>6049</v>
      </c>
      <c r="B2013" s="26" t="s">
        <v>23</v>
      </c>
      <c r="C2013" s="26" t="s">
        <v>24</v>
      </c>
      <c r="D2013" s="26" t="s">
        <v>6050</v>
      </c>
      <c r="E2013" s="30" t="s">
        <v>6051</v>
      </c>
      <c r="F2013" s="27" t="s">
        <v>27</v>
      </c>
      <c r="G2013" s="27" t="s">
        <v>6048</v>
      </c>
      <c r="H2013" s="27" t="s">
        <v>273</v>
      </c>
      <c r="I2013" s="26" t="s">
        <v>116</v>
      </c>
      <c r="J2013" s="28" t="s">
        <v>4715</v>
      </c>
      <c r="K2013" s="18">
        <v>43802</v>
      </c>
      <c r="L2013" s="19">
        <v>44681</v>
      </c>
      <c r="M2013" s="27" t="s">
        <v>48</v>
      </c>
      <c r="N2013" s="27" t="s">
        <v>6052</v>
      </c>
      <c r="O2013" s="27" t="s">
        <v>287</v>
      </c>
      <c r="P2013" s="27" t="s">
        <v>274</v>
      </c>
      <c r="Q2013" s="27" t="s">
        <v>119</v>
      </c>
      <c r="R2013" s="27">
        <v>2019</v>
      </c>
      <c r="S2013" s="118">
        <v>456598.55</v>
      </c>
      <c r="T2013" s="27" t="s">
        <v>49</v>
      </c>
      <c r="U2013" s="27" t="s">
        <v>50</v>
      </c>
      <c r="V2013" s="27">
        <v>1</v>
      </c>
    </row>
    <row r="2014" spans="1:22" ht="25.25" customHeight="1">
      <c r="A2014" s="26" t="s">
        <v>6053</v>
      </c>
      <c r="B2014" s="26" t="s">
        <v>23</v>
      </c>
      <c r="C2014" s="26" t="s">
        <v>24</v>
      </c>
      <c r="D2014" s="26" t="s">
        <v>6054</v>
      </c>
      <c r="E2014" s="30" t="s">
        <v>6055</v>
      </c>
      <c r="F2014" s="27" t="s">
        <v>27</v>
      </c>
      <c r="G2014" s="27" t="s">
        <v>6048</v>
      </c>
      <c r="H2014" s="27" t="s">
        <v>273</v>
      </c>
      <c r="I2014" s="26" t="s">
        <v>116</v>
      </c>
      <c r="J2014" s="28" t="s">
        <v>4715</v>
      </c>
      <c r="K2014" s="18">
        <v>43802</v>
      </c>
      <c r="L2014" s="19">
        <v>44681</v>
      </c>
      <c r="M2014" s="27" t="s">
        <v>48</v>
      </c>
      <c r="N2014" s="27" t="s">
        <v>1542</v>
      </c>
      <c r="O2014" s="27" t="s">
        <v>287</v>
      </c>
      <c r="P2014" s="27" t="s">
        <v>274</v>
      </c>
      <c r="Q2014" s="27" t="s">
        <v>119</v>
      </c>
      <c r="R2014" s="27">
        <v>2019</v>
      </c>
      <c r="S2014" s="118">
        <v>456598.55</v>
      </c>
      <c r="T2014" s="27" t="s">
        <v>49</v>
      </c>
      <c r="U2014" s="27" t="s">
        <v>50</v>
      </c>
      <c r="V2014" s="27">
        <v>1</v>
      </c>
    </row>
    <row r="2015" spans="1:22" ht="25.25" customHeight="1">
      <c r="A2015" s="26" t="s">
        <v>6056</v>
      </c>
      <c r="B2015" s="27" t="s">
        <v>23</v>
      </c>
      <c r="C2015" s="27" t="s">
        <v>1219</v>
      </c>
      <c r="D2015" s="27" t="s">
        <v>6057</v>
      </c>
      <c r="E2015" s="20" t="s">
        <v>6058</v>
      </c>
      <c r="F2015" s="27" t="s">
        <v>27</v>
      </c>
      <c r="G2015" s="27" t="s">
        <v>6048</v>
      </c>
      <c r="H2015" s="27" t="s">
        <v>273</v>
      </c>
      <c r="I2015" s="26" t="s">
        <v>116</v>
      </c>
      <c r="J2015" s="28" t="s">
        <v>896</v>
      </c>
      <c r="K2015" s="18">
        <v>43763</v>
      </c>
      <c r="L2015" s="19">
        <v>44681</v>
      </c>
      <c r="M2015" s="27" t="s">
        <v>33</v>
      </c>
      <c r="N2015" s="27" t="s">
        <v>32</v>
      </c>
      <c r="O2015" s="27" t="s">
        <v>287</v>
      </c>
      <c r="P2015" s="27" t="s">
        <v>274</v>
      </c>
      <c r="Q2015" s="27" t="s">
        <v>119</v>
      </c>
      <c r="R2015" s="27">
        <v>2019</v>
      </c>
      <c r="S2015" s="22">
        <v>413098.54950000002</v>
      </c>
      <c r="T2015" s="27" t="s">
        <v>36</v>
      </c>
      <c r="U2015" s="27" t="s">
        <v>37</v>
      </c>
      <c r="V2015" s="27">
        <v>1</v>
      </c>
    </row>
    <row r="2016" spans="1:22" ht="25.25" customHeight="1">
      <c r="A2016" s="26" t="s">
        <v>6059</v>
      </c>
      <c r="B2016" s="26" t="s">
        <v>23</v>
      </c>
      <c r="C2016" s="26" t="s">
        <v>24</v>
      </c>
      <c r="D2016" s="27" t="s">
        <v>6060</v>
      </c>
      <c r="E2016" s="20" t="s">
        <v>6061</v>
      </c>
      <c r="F2016" s="27" t="s">
        <v>27</v>
      </c>
      <c r="G2016" s="27" t="s">
        <v>6048</v>
      </c>
      <c r="H2016" s="27" t="s">
        <v>273</v>
      </c>
      <c r="I2016" s="26" t="s">
        <v>116</v>
      </c>
      <c r="J2016" s="28" t="s">
        <v>54</v>
      </c>
      <c r="K2016" s="19">
        <v>43782</v>
      </c>
      <c r="L2016" s="19">
        <v>44681</v>
      </c>
      <c r="M2016" s="26" t="s">
        <v>100</v>
      </c>
      <c r="N2016" s="27" t="s">
        <v>32</v>
      </c>
      <c r="O2016" s="27" t="s">
        <v>287</v>
      </c>
      <c r="P2016" s="27" t="s">
        <v>274</v>
      </c>
      <c r="Q2016" s="27" t="s">
        <v>119</v>
      </c>
      <c r="R2016" s="27">
        <v>2019</v>
      </c>
      <c r="S2016" s="119">
        <v>413098.54950000002</v>
      </c>
      <c r="T2016" s="27" t="s">
        <v>102</v>
      </c>
      <c r="U2016" s="26" t="s">
        <v>37</v>
      </c>
      <c r="V2016" s="27">
        <v>1</v>
      </c>
    </row>
    <row r="2017" spans="1:22" ht="25.25" customHeight="1">
      <c r="A2017" s="26" t="s">
        <v>6062</v>
      </c>
      <c r="B2017" s="27" t="s">
        <v>23</v>
      </c>
      <c r="C2017" s="27" t="s">
        <v>1219</v>
      </c>
      <c r="D2017" s="27" t="s">
        <v>6063</v>
      </c>
      <c r="E2017" s="20" t="s">
        <v>6064</v>
      </c>
      <c r="F2017" s="27" t="s">
        <v>27</v>
      </c>
      <c r="G2017" s="27" t="s">
        <v>6048</v>
      </c>
      <c r="H2017" s="27" t="s">
        <v>273</v>
      </c>
      <c r="I2017" s="26" t="s">
        <v>116</v>
      </c>
      <c r="J2017" s="28" t="s">
        <v>896</v>
      </c>
      <c r="K2017" s="18">
        <v>43763</v>
      </c>
      <c r="L2017" s="19">
        <v>44681</v>
      </c>
      <c r="M2017" s="27" t="s">
        <v>33</v>
      </c>
      <c r="N2017" s="27" t="s">
        <v>32</v>
      </c>
      <c r="O2017" s="27" t="s">
        <v>287</v>
      </c>
      <c r="P2017" s="27" t="s">
        <v>274</v>
      </c>
      <c r="Q2017" s="27" t="s">
        <v>119</v>
      </c>
      <c r="R2017" s="27">
        <v>2019</v>
      </c>
      <c r="S2017" s="22">
        <v>413098.54950000002</v>
      </c>
      <c r="T2017" s="27" t="s">
        <v>36</v>
      </c>
      <c r="U2017" s="27" t="s">
        <v>37</v>
      </c>
      <c r="V2017" s="27">
        <v>1</v>
      </c>
    </row>
    <row r="2018" spans="1:22" ht="25.25" customHeight="1">
      <c r="A2018" s="26" t="s">
        <v>6065</v>
      </c>
      <c r="B2018" s="27" t="s">
        <v>23</v>
      </c>
      <c r="C2018" s="27" t="s">
        <v>1219</v>
      </c>
      <c r="D2018" s="27" t="s">
        <v>6066</v>
      </c>
      <c r="E2018" s="20" t="s">
        <v>6067</v>
      </c>
      <c r="F2018" s="27" t="s">
        <v>27</v>
      </c>
      <c r="G2018" s="27" t="s">
        <v>6048</v>
      </c>
      <c r="H2018" s="27" t="s">
        <v>273</v>
      </c>
      <c r="I2018" s="26" t="s">
        <v>116</v>
      </c>
      <c r="J2018" s="28" t="s">
        <v>896</v>
      </c>
      <c r="K2018" s="18">
        <v>43763</v>
      </c>
      <c r="L2018" s="19">
        <v>44681</v>
      </c>
      <c r="M2018" s="27" t="s">
        <v>33</v>
      </c>
      <c r="N2018" s="27" t="s">
        <v>32</v>
      </c>
      <c r="O2018" s="27" t="s">
        <v>287</v>
      </c>
      <c r="P2018" s="27" t="s">
        <v>274</v>
      </c>
      <c r="Q2018" s="27" t="s">
        <v>119</v>
      </c>
      <c r="R2018" s="27">
        <v>2019</v>
      </c>
      <c r="S2018" s="22">
        <v>413098.54950000002</v>
      </c>
      <c r="T2018" s="27" t="s">
        <v>36</v>
      </c>
      <c r="U2018" s="27" t="s">
        <v>37</v>
      </c>
      <c r="V2018" s="27">
        <v>1</v>
      </c>
    </row>
    <row r="2019" spans="1:22" ht="25.25" customHeight="1">
      <c r="A2019" s="26" t="s">
        <v>6068</v>
      </c>
      <c r="B2019" s="27" t="s">
        <v>23</v>
      </c>
      <c r="C2019" s="27" t="s">
        <v>1219</v>
      </c>
      <c r="D2019" s="27" t="s">
        <v>6069</v>
      </c>
      <c r="E2019" s="20" t="s">
        <v>6070</v>
      </c>
      <c r="F2019" s="27" t="s">
        <v>27</v>
      </c>
      <c r="G2019" s="27" t="s">
        <v>6048</v>
      </c>
      <c r="H2019" s="27" t="s">
        <v>273</v>
      </c>
      <c r="I2019" s="26" t="s">
        <v>116</v>
      </c>
      <c r="J2019" s="28" t="s">
        <v>896</v>
      </c>
      <c r="K2019" s="18">
        <v>43763</v>
      </c>
      <c r="L2019" s="19">
        <v>44681</v>
      </c>
      <c r="M2019" s="27" t="s">
        <v>33</v>
      </c>
      <c r="N2019" s="27" t="s">
        <v>32</v>
      </c>
      <c r="O2019" s="27" t="s">
        <v>287</v>
      </c>
      <c r="P2019" s="27" t="s">
        <v>274</v>
      </c>
      <c r="Q2019" s="27" t="s">
        <v>119</v>
      </c>
      <c r="R2019" s="27">
        <v>2019</v>
      </c>
      <c r="S2019" s="22">
        <v>413098.54950000002</v>
      </c>
      <c r="T2019" s="27" t="s">
        <v>36</v>
      </c>
      <c r="U2019" s="27" t="s">
        <v>37</v>
      </c>
      <c r="V2019" s="27">
        <v>1</v>
      </c>
    </row>
    <row r="2020" spans="1:22" s="1" customFormat="1" ht="25.25" customHeight="1">
      <c r="A2020" s="26" t="s">
        <v>6071</v>
      </c>
      <c r="B2020" s="27" t="s">
        <v>23</v>
      </c>
      <c r="C2020" s="27" t="s">
        <v>1219</v>
      </c>
      <c r="D2020" s="27" t="s">
        <v>6072</v>
      </c>
      <c r="E2020" s="20" t="s">
        <v>6073</v>
      </c>
      <c r="F2020" s="27" t="s">
        <v>27</v>
      </c>
      <c r="G2020" s="27" t="s">
        <v>6048</v>
      </c>
      <c r="H2020" s="27" t="s">
        <v>273</v>
      </c>
      <c r="I2020" s="26" t="s">
        <v>116</v>
      </c>
      <c r="J2020" s="28" t="s">
        <v>896</v>
      </c>
      <c r="K2020" s="18">
        <v>43763</v>
      </c>
      <c r="L2020" s="19">
        <v>44681</v>
      </c>
      <c r="M2020" s="27" t="s">
        <v>33</v>
      </c>
      <c r="N2020" s="27" t="s">
        <v>32</v>
      </c>
      <c r="O2020" s="27" t="s">
        <v>287</v>
      </c>
      <c r="P2020" s="27" t="s">
        <v>274</v>
      </c>
      <c r="Q2020" s="27" t="s">
        <v>119</v>
      </c>
      <c r="R2020" s="27">
        <v>2019</v>
      </c>
      <c r="S2020" s="22">
        <v>413098.54950000002</v>
      </c>
      <c r="T2020" s="27" t="s">
        <v>36</v>
      </c>
      <c r="U2020" s="27" t="s">
        <v>37</v>
      </c>
      <c r="V2020" s="27">
        <v>1</v>
      </c>
    </row>
    <row r="2021" spans="1:22" s="1" customFormat="1" ht="26.4" customHeight="1">
      <c r="A2021" s="31" t="s">
        <v>6074</v>
      </c>
      <c r="B2021" s="32" t="s">
        <v>23</v>
      </c>
      <c r="C2021" s="31" t="s">
        <v>24</v>
      </c>
      <c r="D2021" s="31" t="s">
        <v>32</v>
      </c>
      <c r="E2021" s="14" t="s">
        <v>32</v>
      </c>
      <c r="F2021" s="31" t="s">
        <v>714</v>
      </c>
      <c r="G2021" s="32" t="s">
        <v>6048</v>
      </c>
      <c r="H2021" s="32" t="s">
        <v>273</v>
      </c>
      <c r="I2021" s="31" t="s">
        <v>116</v>
      </c>
      <c r="J2021" s="34" t="s">
        <v>4715</v>
      </c>
      <c r="K2021" s="6">
        <v>43814</v>
      </c>
      <c r="L2021" s="19">
        <v>44681</v>
      </c>
      <c r="M2021" s="36" t="s">
        <v>48</v>
      </c>
      <c r="N2021" s="31" t="s">
        <v>6075</v>
      </c>
      <c r="O2021" s="32" t="s">
        <v>287</v>
      </c>
      <c r="P2021" s="32" t="s">
        <v>274</v>
      </c>
      <c r="Q2021" s="32" t="s">
        <v>119</v>
      </c>
      <c r="R2021" s="32">
        <v>2019</v>
      </c>
      <c r="S2021" s="121">
        <v>456598.55</v>
      </c>
      <c r="T2021" s="32" t="s">
        <v>49</v>
      </c>
      <c r="U2021" s="32" t="s">
        <v>50</v>
      </c>
      <c r="V2021" s="27">
        <v>1</v>
      </c>
    </row>
    <row r="2022" spans="1:22" s="1" customFormat="1" ht="25.25" customHeight="1">
      <c r="A2022" s="26" t="s">
        <v>6076</v>
      </c>
      <c r="B2022" s="26" t="s">
        <v>23</v>
      </c>
      <c r="C2022" s="26" t="s">
        <v>24</v>
      </c>
      <c r="D2022" s="26" t="s">
        <v>6077</v>
      </c>
      <c r="E2022" s="30" t="s">
        <v>6078</v>
      </c>
      <c r="F2022" s="27" t="s">
        <v>27</v>
      </c>
      <c r="G2022" s="27" t="s">
        <v>6048</v>
      </c>
      <c r="H2022" s="27" t="s">
        <v>273</v>
      </c>
      <c r="I2022" s="26" t="s">
        <v>116</v>
      </c>
      <c r="J2022" s="28" t="s">
        <v>4715</v>
      </c>
      <c r="K2022" s="18">
        <v>43802</v>
      </c>
      <c r="L2022" s="19">
        <v>44681</v>
      </c>
      <c r="M2022" s="27" t="s">
        <v>48</v>
      </c>
      <c r="N2022" s="27" t="s">
        <v>6052</v>
      </c>
      <c r="O2022" s="27" t="s">
        <v>287</v>
      </c>
      <c r="P2022" s="27" t="s">
        <v>274</v>
      </c>
      <c r="Q2022" s="27" t="s">
        <v>119</v>
      </c>
      <c r="R2022" s="27">
        <v>2019</v>
      </c>
      <c r="S2022" s="118">
        <v>456598.55</v>
      </c>
      <c r="T2022" s="27" t="s">
        <v>49</v>
      </c>
      <c r="U2022" s="27" t="s">
        <v>50</v>
      </c>
      <c r="V2022" s="27">
        <v>1</v>
      </c>
    </row>
    <row r="2023" spans="1:22" s="1" customFormat="1" ht="25.25" customHeight="1">
      <c r="A2023" s="26" t="s">
        <v>6079</v>
      </c>
      <c r="B2023" s="26" t="s">
        <v>23</v>
      </c>
      <c r="C2023" s="26" t="s">
        <v>24</v>
      </c>
      <c r="D2023" s="26" t="s">
        <v>6080</v>
      </c>
      <c r="E2023" s="30" t="s">
        <v>6081</v>
      </c>
      <c r="F2023" s="27" t="s">
        <v>27</v>
      </c>
      <c r="G2023" s="27" t="s">
        <v>6048</v>
      </c>
      <c r="H2023" s="27" t="s">
        <v>273</v>
      </c>
      <c r="I2023" s="26" t="s">
        <v>116</v>
      </c>
      <c r="J2023" s="28" t="s">
        <v>4715</v>
      </c>
      <c r="K2023" s="18">
        <v>43802</v>
      </c>
      <c r="L2023" s="19">
        <v>44681</v>
      </c>
      <c r="M2023" s="27" t="s">
        <v>48</v>
      </c>
      <c r="N2023" s="27" t="s">
        <v>6052</v>
      </c>
      <c r="O2023" s="27" t="s">
        <v>287</v>
      </c>
      <c r="P2023" s="27" t="s">
        <v>274</v>
      </c>
      <c r="Q2023" s="27" t="s">
        <v>119</v>
      </c>
      <c r="R2023" s="27">
        <v>2019</v>
      </c>
      <c r="S2023" s="118">
        <v>456598.55</v>
      </c>
      <c r="T2023" s="27" t="s">
        <v>49</v>
      </c>
      <c r="U2023" s="27" t="s">
        <v>50</v>
      </c>
      <c r="V2023" s="27">
        <v>1</v>
      </c>
    </row>
    <row r="2024" spans="1:22" s="1" customFormat="1" ht="25.25" customHeight="1">
      <c r="A2024" s="26" t="s">
        <v>6082</v>
      </c>
      <c r="B2024" s="26" t="s">
        <v>23</v>
      </c>
      <c r="C2024" s="26" t="s">
        <v>24</v>
      </c>
      <c r="D2024" s="26" t="s">
        <v>6083</v>
      </c>
      <c r="E2024" s="30" t="s">
        <v>6084</v>
      </c>
      <c r="F2024" s="27" t="s">
        <v>27</v>
      </c>
      <c r="G2024" s="27" t="s">
        <v>6048</v>
      </c>
      <c r="H2024" s="27" t="s">
        <v>273</v>
      </c>
      <c r="I2024" s="26" t="s">
        <v>116</v>
      </c>
      <c r="J2024" s="28" t="s">
        <v>4715</v>
      </c>
      <c r="K2024" s="18">
        <v>43802</v>
      </c>
      <c r="L2024" s="19">
        <v>44681</v>
      </c>
      <c r="M2024" s="27" t="s">
        <v>48</v>
      </c>
      <c r="N2024" s="27" t="s">
        <v>1542</v>
      </c>
      <c r="O2024" s="27" t="s">
        <v>287</v>
      </c>
      <c r="P2024" s="27" t="s">
        <v>274</v>
      </c>
      <c r="Q2024" s="27" t="s">
        <v>119</v>
      </c>
      <c r="R2024" s="27">
        <v>2019</v>
      </c>
      <c r="S2024" s="118">
        <v>456598.55</v>
      </c>
      <c r="T2024" s="27" t="s">
        <v>49</v>
      </c>
      <c r="U2024" s="27" t="s">
        <v>50</v>
      </c>
      <c r="V2024" s="27">
        <v>1</v>
      </c>
    </row>
    <row r="2025" spans="1:22" s="1" customFormat="1" ht="25.25" customHeight="1">
      <c r="A2025" s="26" t="s">
        <v>6085</v>
      </c>
      <c r="B2025" s="26" t="s">
        <v>23</v>
      </c>
      <c r="C2025" s="26" t="s">
        <v>24</v>
      </c>
      <c r="D2025" s="26" t="s">
        <v>6086</v>
      </c>
      <c r="E2025" s="30" t="s">
        <v>6087</v>
      </c>
      <c r="F2025" s="27" t="s">
        <v>27</v>
      </c>
      <c r="G2025" s="27" t="s">
        <v>6048</v>
      </c>
      <c r="H2025" s="27" t="s">
        <v>273</v>
      </c>
      <c r="I2025" s="26" t="s">
        <v>116</v>
      </c>
      <c r="J2025" s="28" t="s">
        <v>4715</v>
      </c>
      <c r="K2025" s="18">
        <v>43802</v>
      </c>
      <c r="L2025" s="19">
        <v>44681</v>
      </c>
      <c r="M2025" s="27" t="s">
        <v>48</v>
      </c>
      <c r="N2025" s="27" t="s">
        <v>341</v>
      </c>
      <c r="O2025" s="27" t="s">
        <v>287</v>
      </c>
      <c r="P2025" s="27" t="s">
        <v>274</v>
      </c>
      <c r="Q2025" s="27" t="s">
        <v>119</v>
      </c>
      <c r="R2025" s="27">
        <v>2019</v>
      </c>
      <c r="S2025" s="118">
        <v>456598.55</v>
      </c>
      <c r="T2025" s="27" t="s">
        <v>49</v>
      </c>
      <c r="U2025" s="27" t="s">
        <v>50</v>
      </c>
      <c r="V2025" s="27">
        <v>1</v>
      </c>
    </row>
    <row r="2026" spans="1:22" s="1" customFormat="1" ht="25.25" customHeight="1">
      <c r="A2026" s="26" t="s">
        <v>6088</v>
      </c>
      <c r="B2026" s="26" t="s">
        <v>23</v>
      </c>
      <c r="C2026" s="26" t="s">
        <v>24</v>
      </c>
      <c r="D2026" s="26" t="s">
        <v>6089</v>
      </c>
      <c r="E2026" s="30" t="s">
        <v>6090</v>
      </c>
      <c r="F2026" s="27" t="s">
        <v>27</v>
      </c>
      <c r="G2026" s="27" t="s">
        <v>6048</v>
      </c>
      <c r="H2026" s="27" t="s">
        <v>273</v>
      </c>
      <c r="I2026" s="26" t="s">
        <v>116</v>
      </c>
      <c r="J2026" s="28" t="s">
        <v>4715</v>
      </c>
      <c r="K2026" s="18">
        <v>43802</v>
      </c>
      <c r="L2026" s="19">
        <v>44681</v>
      </c>
      <c r="M2026" s="27" t="s">
        <v>48</v>
      </c>
      <c r="N2026" s="27" t="s">
        <v>6091</v>
      </c>
      <c r="O2026" s="27" t="s">
        <v>287</v>
      </c>
      <c r="P2026" s="27" t="s">
        <v>274</v>
      </c>
      <c r="Q2026" s="27" t="s">
        <v>119</v>
      </c>
      <c r="R2026" s="27">
        <v>2019</v>
      </c>
      <c r="S2026" s="118">
        <v>456598.55</v>
      </c>
      <c r="T2026" s="27" t="s">
        <v>49</v>
      </c>
      <c r="U2026" s="27" t="s">
        <v>50</v>
      </c>
      <c r="V2026" s="27">
        <v>1</v>
      </c>
    </row>
    <row r="2027" spans="1:22" s="1" customFormat="1" ht="25.25" customHeight="1">
      <c r="A2027" s="26" t="s">
        <v>6092</v>
      </c>
      <c r="B2027" s="26" t="s">
        <v>23</v>
      </c>
      <c r="C2027" s="26" t="s">
        <v>24</v>
      </c>
      <c r="D2027" s="26" t="s">
        <v>6093</v>
      </c>
      <c r="E2027" s="30" t="s">
        <v>6094</v>
      </c>
      <c r="F2027" s="27" t="s">
        <v>27</v>
      </c>
      <c r="G2027" s="27" t="s">
        <v>6048</v>
      </c>
      <c r="H2027" s="27" t="s">
        <v>273</v>
      </c>
      <c r="I2027" s="26" t="s">
        <v>116</v>
      </c>
      <c r="J2027" s="28" t="s">
        <v>4715</v>
      </c>
      <c r="K2027" s="18">
        <v>43802</v>
      </c>
      <c r="L2027" s="19">
        <v>44681</v>
      </c>
      <c r="M2027" s="27" t="s">
        <v>48</v>
      </c>
      <c r="N2027" s="27" t="s">
        <v>32</v>
      </c>
      <c r="O2027" s="27" t="s">
        <v>287</v>
      </c>
      <c r="P2027" s="27" t="s">
        <v>274</v>
      </c>
      <c r="Q2027" s="27" t="s">
        <v>119</v>
      </c>
      <c r="R2027" s="27">
        <v>2019</v>
      </c>
      <c r="S2027" s="118">
        <v>456598.55</v>
      </c>
      <c r="T2027" s="27" t="s">
        <v>49</v>
      </c>
      <c r="U2027" s="27" t="s">
        <v>50</v>
      </c>
      <c r="V2027" s="27">
        <v>1</v>
      </c>
    </row>
    <row r="2028" spans="1:22" s="1" customFormat="1" ht="25.25" customHeight="1">
      <c r="A2028" s="31" t="s">
        <v>6095</v>
      </c>
      <c r="B2028" s="32" t="s">
        <v>23</v>
      </c>
      <c r="C2028" s="31" t="s">
        <v>24</v>
      </c>
      <c r="D2028" s="36" t="s">
        <v>6096</v>
      </c>
      <c r="E2028" s="11" t="s">
        <v>6097</v>
      </c>
      <c r="F2028" s="31" t="s">
        <v>27</v>
      </c>
      <c r="G2028" s="31" t="s">
        <v>6048</v>
      </c>
      <c r="H2028" s="31" t="s">
        <v>273</v>
      </c>
      <c r="I2028" s="31" t="s">
        <v>116</v>
      </c>
      <c r="J2028" s="41" t="s">
        <v>896</v>
      </c>
      <c r="K2028" s="9">
        <v>43847</v>
      </c>
      <c r="L2028" s="19">
        <v>44681</v>
      </c>
      <c r="M2028" s="31" t="s">
        <v>84</v>
      </c>
      <c r="N2028" s="31" t="s">
        <v>32</v>
      </c>
      <c r="O2028" s="31" t="s">
        <v>287</v>
      </c>
      <c r="P2028" s="31" t="s">
        <v>274</v>
      </c>
      <c r="Q2028" s="31" t="s">
        <v>119</v>
      </c>
      <c r="R2028" s="31">
        <v>2019</v>
      </c>
      <c r="S2028" s="16">
        <v>459595</v>
      </c>
      <c r="T2028" s="31" t="s">
        <v>85</v>
      </c>
      <c r="U2028" s="31" t="s">
        <v>85</v>
      </c>
      <c r="V2028" s="27">
        <v>1</v>
      </c>
    </row>
    <row r="2029" spans="1:22" s="1" customFormat="1" ht="25.25" customHeight="1">
      <c r="A2029" s="116" t="s">
        <v>6098</v>
      </c>
      <c r="B2029" s="27" t="s">
        <v>23</v>
      </c>
      <c r="C2029" s="27" t="s">
        <v>1219</v>
      </c>
      <c r="D2029" s="27" t="s">
        <v>6099</v>
      </c>
      <c r="E2029" s="20" t="s">
        <v>6100</v>
      </c>
      <c r="F2029" s="27" t="s">
        <v>27</v>
      </c>
      <c r="G2029" s="27" t="s">
        <v>6048</v>
      </c>
      <c r="H2029" s="27" t="s">
        <v>273</v>
      </c>
      <c r="I2029" s="26" t="s">
        <v>116</v>
      </c>
      <c r="J2029" s="28" t="s">
        <v>896</v>
      </c>
      <c r="K2029" s="18">
        <v>43763</v>
      </c>
      <c r="L2029" s="19">
        <v>44681</v>
      </c>
      <c r="M2029" s="26" t="s">
        <v>161</v>
      </c>
      <c r="N2029" s="32" t="s">
        <v>32</v>
      </c>
      <c r="O2029" s="27" t="s">
        <v>287</v>
      </c>
      <c r="P2029" s="27" t="s">
        <v>274</v>
      </c>
      <c r="Q2029" s="27" t="s">
        <v>119</v>
      </c>
      <c r="R2029" s="27">
        <v>2019</v>
      </c>
      <c r="S2029" s="22">
        <v>413098.54950000002</v>
      </c>
      <c r="T2029" s="27" t="s">
        <v>162</v>
      </c>
      <c r="U2029" s="27" t="s">
        <v>86</v>
      </c>
      <c r="V2029" s="27">
        <v>1</v>
      </c>
    </row>
    <row r="2030" spans="1:22" s="1" customFormat="1" ht="25.25" customHeight="1">
      <c r="A2030" s="116" t="s">
        <v>6101</v>
      </c>
      <c r="B2030" s="27" t="s">
        <v>23</v>
      </c>
      <c r="C2030" s="27" t="s">
        <v>1219</v>
      </c>
      <c r="D2030" s="27" t="s">
        <v>6102</v>
      </c>
      <c r="E2030" s="20" t="s">
        <v>6103</v>
      </c>
      <c r="F2030" s="27" t="s">
        <v>27</v>
      </c>
      <c r="G2030" s="27" t="s">
        <v>6048</v>
      </c>
      <c r="H2030" s="27" t="s">
        <v>273</v>
      </c>
      <c r="I2030" s="26" t="s">
        <v>116</v>
      </c>
      <c r="J2030" s="28" t="s">
        <v>896</v>
      </c>
      <c r="K2030" s="18">
        <v>43763</v>
      </c>
      <c r="L2030" s="19">
        <v>44681</v>
      </c>
      <c r="M2030" s="40" t="s">
        <v>125</v>
      </c>
      <c r="N2030" s="40" t="s">
        <v>6104</v>
      </c>
      <c r="O2030" s="27" t="s">
        <v>287</v>
      </c>
      <c r="P2030" s="27" t="s">
        <v>274</v>
      </c>
      <c r="Q2030" s="27" t="s">
        <v>119</v>
      </c>
      <c r="R2030" s="27">
        <v>2019</v>
      </c>
      <c r="S2030" s="22">
        <v>413098.54950000002</v>
      </c>
      <c r="T2030" s="27" t="s">
        <v>128</v>
      </c>
      <c r="U2030" s="33" t="s">
        <v>58</v>
      </c>
      <c r="V2030" s="27">
        <v>1</v>
      </c>
    </row>
    <row r="2031" spans="1:22" s="1" customFormat="1" ht="25.25" customHeight="1">
      <c r="A2031" s="116" t="s">
        <v>6105</v>
      </c>
      <c r="B2031" s="27" t="s">
        <v>23</v>
      </c>
      <c r="C2031" s="27" t="s">
        <v>1219</v>
      </c>
      <c r="D2031" s="27" t="s">
        <v>6106</v>
      </c>
      <c r="E2031" s="20" t="s">
        <v>6107</v>
      </c>
      <c r="F2031" s="27" t="s">
        <v>27</v>
      </c>
      <c r="G2031" s="27" t="s">
        <v>6048</v>
      </c>
      <c r="H2031" s="27" t="s">
        <v>273</v>
      </c>
      <c r="I2031" s="26" t="s">
        <v>116</v>
      </c>
      <c r="J2031" s="28" t="s">
        <v>896</v>
      </c>
      <c r="K2031" s="18">
        <v>43763</v>
      </c>
      <c r="L2031" s="19">
        <v>44681</v>
      </c>
      <c r="M2031" s="40" t="s">
        <v>125</v>
      </c>
      <c r="N2031" s="27" t="s">
        <v>397</v>
      </c>
      <c r="O2031" s="27" t="s">
        <v>287</v>
      </c>
      <c r="P2031" s="27" t="s">
        <v>274</v>
      </c>
      <c r="Q2031" s="27" t="s">
        <v>119</v>
      </c>
      <c r="R2031" s="27">
        <v>2019</v>
      </c>
      <c r="S2031" s="22">
        <v>413098.54950000002</v>
      </c>
      <c r="T2031" s="27" t="s">
        <v>128</v>
      </c>
      <c r="U2031" s="33" t="s">
        <v>58</v>
      </c>
      <c r="V2031" s="27">
        <v>1</v>
      </c>
    </row>
    <row r="2032" spans="1:22" s="1" customFormat="1" ht="25.25" customHeight="1">
      <c r="A2032" s="116" t="s">
        <v>6108</v>
      </c>
      <c r="B2032" s="27" t="s">
        <v>23</v>
      </c>
      <c r="C2032" s="27" t="s">
        <v>1219</v>
      </c>
      <c r="D2032" s="27" t="s">
        <v>6109</v>
      </c>
      <c r="E2032" s="20" t="s">
        <v>6110</v>
      </c>
      <c r="F2032" s="27" t="s">
        <v>27</v>
      </c>
      <c r="G2032" s="27" t="s">
        <v>6048</v>
      </c>
      <c r="H2032" s="27" t="s">
        <v>273</v>
      </c>
      <c r="I2032" s="26" t="s">
        <v>116</v>
      </c>
      <c r="J2032" s="28" t="s">
        <v>896</v>
      </c>
      <c r="K2032" s="18">
        <v>43763</v>
      </c>
      <c r="L2032" s="19">
        <v>44681</v>
      </c>
      <c r="M2032" s="27" t="s">
        <v>93</v>
      </c>
      <c r="N2032" s="27" t="s">
        <v>32</v>
      </c>
      <c r="O2032" s="27" t="s">
        <v>287</v>
      </c>
      <c r="P2032" s="27" t="s">
        <v>274</v>
      </c>
      <c r="Q2032" s="27" t="s">
        <v>119</v>
      </c>
      <c r="R2032" s="27">
        <v>2019</v>
      </c>
      <c r="S2032" s="22">
        <v>413098.54950000002</v>
      </c>
      <c r="T2032" s="27" t="s">
        <v>94</v>
      </c>
      <c r="U2032" s="33" t="s">
        <v>58</v>
      </c>
      <c r="V2032" s="27">
        <v>1</v>
      </c>
    </row>
    <row r="2033" spans="1:22" s="1" customFormat="1" ht="25.25" customHeight="1">
      <c r="A2033" s="116" t="s">
        <v>6111</v>
      </c>
      <c r="B2033" s="27" t="s">
        <v>23</v>
      </c>
      <c r="C2033" s="27" t="s">
        <v>1219</v>
      </c>
      <c r="D2033" s="27" t="s">
        <v>6112</v>
      </c>
      <c r="E2033" s="20" t="s">
        <v>6113</v>
      </c>
      <c r="F2033" s="27" t="s">
        <v>27</v>
      </c>
      <c r="G2033" s="27" t="s">
        <v>6048</v>
      </c>
      <c r="H2033" s="27" t="s">
        <v>273</v>
      </c>
      <c r="I2033" s="26" t="s">
        <v>116</v>
      </c>
      <c r="J2033" s="28" t="s">
        <v>896</v>
      </c>
      <c r="K2033" s="18">
        <v>43763</v>
      </c>
      <c r="L2033" s="19">
        <v>44681</v>
      </c>
      <c r="M2033" s="27" t="s">
        <v>125</v>
      </c>
      <c r="N2033" s="32" t="s">
        <v>32</v>
      </c>
      <c r="O2033" s="27" t="s">
        <v>287</v>
      </c>
      <c r="P2033" s="27" t="s">
        <v>274</v>
      </c>
      <c r="Q2033" s="27" t="s">
        <v>119</v>
      </c>
      <c r="R2033" s="27">
        <v>2019</v>
      </c>
      <c r="S2033" s="22">
        <v>413098.54950000002</v>
      </c>
      <c r="T2033" s="27" t="s">
        <v>128</v>
      </c>
      <c r="U2033" s="33" t="s">
        <v>58</v>
      </c>
      <c r="V2033" s="27">
        <v>1</v>
      </c>
    </row>
    <row r="2034" spans="1:22" s="1" customFormat="1" ht="25.25" customHeight="1">
      <c r="A2034" s="116" t="s">
        <v>6114</v>
      </c>
      <c r="B2034" s="27" t="s">
        <v>23</v>
      </c>
      <c r="C2034" s="27" t="s">
        <v>1219</v>
      </c>
      <c r="D2034" s="27" t="s">
        <v>6115</v>
      </c>
      <c r="E2034" s="20" t="s">
        <v>6116</v>
      </c>
      <c r="F2034" s="27" t="s">
        <v>27</v>
      </c>
      <c r="G2034" s="27" t="s">
        <v>6048</v>
      </c>
      <c r="H2034" s="27" t="s">
        <v>273</v>
      </c>
      <c r="I2034" s="26" t="s">
        <v>116</v>
      </c>
      <c r="J2034" s="28" t="s">
        <v>896</v>
      </c>
      <c r="K2034" s="18">
        <v>43763</v>
      </c>
      <c r="L2034" s="19">
        <v>44681</v>
      </c>
      <c r="M2034" s="40" t="s">
        <v>125</v>
      </c>
      <c r="N2034" s="27" t="s">
        <v>397</v>
      </c>
      <c r="O2034" s="27" t="s">
        <v>287</v>
      </c>
      <c r="P2034" s="27" t="s">
        <v>274</v>
      </c>
      <c r="Q2034" s="27" t="s">
        <v>119</v>
      </c>
      <c r="R2034" s="27">
        <v>2019</v>
      </c>
      <c r="S2034" s="22">
        <v>413098.54950000002</v>
      </c>
      <c r="T2034" s="27" t="s">
        <v>128</v>
      </c>
      <c r="U2034" s="33" t="s">
        <v>58</v>
      </c>
      <c r="V2034" s="27">
        <v>1</v>
      </c>
    </row>
    <row r="2035" spans="1:22" s="1" customFormat="1" ht="25.25" customHeight="1">
      <c r="A2035" s="116" t="s">
        <v>6117</v>
      </c>
      <c r="B2035" s="27" t="s">
        <v>23</v>
      </c>
      <c r="C2035" s="27" t="s">
        <v>1219</v>
      </c>
      <c r="D2035" s="27" t="s">
        <v>6118</v>
      </c>
      <c r="E2035" s="20" t="s">
        <v>6119</v>
      </c>
      <c r="F2035" s="27" t="s">
        <v>27</v>
      </c>
      <c r="G2035" s="27" t="s">
        <v>6048</v>
      </c>
      <c r="H2035" s="27" t="s">
        <v>273</v>
      </c>
      <c r="I2035" s="26" t="s">
        <v>116</v>
      </c>
      <c r="J2035" s="28" t="s">
        <v>896</v>
      </c>
      <c r="K2035" s="18">
        <v>43763</v>
      </c>
      <c r="L2035" s="19">
        <v>44681</v>
      </c>
      <c r="M2035" s="40" t="s">
        <v>125</v>
      </c>
      <c r="N2035" s="40" t="s">
        <v>6120</v>
      </c>
      <c r="O2035" s="27" t="s">
        <v>287</v>
      </c>
      <c r="P2035" s="27" t="s">
        <v>274</v>
      </c>
      <c r="Q2035" s="27" t="s">
        <v>119</v>
      </c>
      <c r="R2035" s="27">
        <v>2019</v>
      </c>
      <c r="S2035" s="22">
        <v>413098.54950000002</v>
      </c>
      <c r="T2035" s="27" t="s">
        <v>128</v>
      </c>
      <c r="U2035" s="33" t="s">
        <v>58</v>
      </c>
      <c r="V2035" s="27">
        <v>1</v>
      </c>
    </row>
    <row r="2036" spans="1:22" s="1" customFormat="1" ht="25.25" customHeight="1">
      <c r="A2036" s="116" t="s">
        <v>6121</v>
      </c>
      <c r="B2036" s="27" t="s">
        <v>23</v>
      </c>
      <c r="C2036" s="27" t="s">
        <v>1219</v>
      </c>
      <c r="D2036" s="27" t="s">
        <v>6122</v>
      </c>
      <c r="E2036" s="20" t="s">
        <v>6123</v>
      </c>
      <c r="F2036" s="27" t="s">
        <v>27</v>
      </c>
      <c r="G2036" s="27" t="s">
        <v>6048</v>
      </c>
      <c r="H2036" s="27" t="s">
        <v>273</v>
      </c>
      <c r="I2036" s="26" t="s">
        <v>116</v>
      </c>
      <c r="J2036" s="28" t="s">
        <v>896</v>
      </c>
      <c r="K2036" s="18">
        <v>43763</v>
      </c>
      <c r="L2036" s="19">
        <v>44681</v>
      </c>
      <c r="M2036" s="40" t="s">
        <v>125</v>
      </c>
      <c r="N2036" s="40" t="s">
        <v>126</v>
      </c>
      <c r="O2036" s="27" t="s">
        <v>287</v>
      </c>
      <c r="P2036" s="27" t="s">
        <v>274</v>
      </c>
      <c r="Q2036" s="27" t="s">
        <v>119</v>
      </c>
      <c r="R2036" s="27">
        <v>2019</v>
      </c>
      <c r="S2036" s="22">
        <v>413098.54950000002</v>
      </c>
      <c r="T2036" s="27" t="s">
        <v>128</v>
      </c>
      <c r="U2036" s="33" t="s">
        <v>58</v>
      </c>
      <c r="V2036" s="27">
        <v>1</v>
      </c>
    </row>
    <row r="2037" spans="1:22" s="1" customFormat="1" ht="25.25" customHeight="1">
      <c r="A2037" s="116" t="s">
        <v>6124</v>
      </c>
      <c r="B2037" s="27" t="s">
        <v>23</v>
      </c>
      <c r="C2037" s="27" t="s">
        <v>1219</v>
      </c>
      <c r="D2037" s="27" t="s">
        <v>6125</v>
      </c>
      <c r="E2037" s="20" t="s">
        <v>6126</v>
      </c>
      <c r="F2037" s="27" t="s">
        <v>27</v>
      </c>
      <c r="G2037" s="27" t="s">
        <v>6048</v>
      </c>
      <c r="H2037" s="27" t="s">
        <v>273</v>
      </c>
      <c r="I2037" s="26" t="s">
        <v>116</v>
      </c>
      <c r="J2037" s="28" t="s">
        <v>896</v>
      </c>
      <c r="K2037" s="18">
        <v>43763</v>
      </c>
      <c r="L2037" s="19">
        <v>44681</v>
      </c>
      <c r="M2037" s="40" t="s">
        <v>125</v>
      </c>
      <c r="N2037" s="40" t="s">
        <v>6120</v>
      </c>
      <c r="O2037" s="27" t="s">
        <v>287</v>
      </c>
      <c r="P2037" s="27" t="s">
        <v>274</v>
      </c>
      <c r="Q2037" s="27" t="s">
        <v>119</v>
      </c>
      <c r="R2037" s="27">
        <v>2019</v>
      </c>
      <c r="S2037" s="22">
        <v>413098.54950000002</v>
      </c>
      <c r="T2037" s="27" t="s">
        <v>128</v>
      </c>
      <c r="U2037" s="33" t="s">
        <v>58</v>
      </c>
      <c r="V2037" s="27">
        <v>1</v>
      </c>
    </row>
    <row r="2038" spans="1:22" s="1" customFormat="1" ht="25.25" customHeight="1">
      <c r="A2038" s="116" t="s">
        <v>6127</v>
      </c>
      <c r="B2038" s="26" t="s">
        <v>23</v>
      </c>
      <c r="C2038" s="26" t="s">
        <v>24</v>
      </c>
      <c r="D2038" s="27" t="s">
        <v>6128</v>
      </c>
      <c r="E2038" s="20" t="s">
        <v>6129</v>
      </c>
      <c r="F2038" s="27" t="s">
        <v>27</v>
      </c>
      <c r="G2038" s="27" t="s">
        <v>6048</v>
      </c>
      <c r="H2038" s="27" t="s">
        <v>273</v>
      </c>
      <c r="I2038" s="26" t="s">
        <v>116</v>
      </c>
      <c r="J2038" s="28" t="s">
        <v>896</v>
      </c>
      <c r="K2038" s="19">
        <v>43782</v>
      </c>
      <c r="L2038" s="19">
        <v>44681</v>
      </c>
      <c r="M2038" s="26" t="s">
        <v>100</v>
      </c>
      <c r="N2038" s="27" t="s">
        <v>32</v>
      </c>
      <c r="O2038" s="27" t="s">
        <v>287</v>
      </c>
      <c r="P2038" s="27" t="s">
        <v>274</v>
      </c>
      <c r="Q2038" s="27" t="s">
        <v>119</v>
      </c>
      <c r="R2038" s="27">
        <v>2019</v>
      </c>
      <c r="S2038" s="22">
        <v>413098.54950000002</v>
      </c>
      <c r="T2038" s="27" t="s">
        <v>102</v>
      </c>
      <c r="U2038" s="27" t="s">
        <v>37</v>
      </c>
      <c r="V2038" s="27">
        <v>1</v>
      </c>
    </row>
    <row r="2039" spans="1:22" s="1" customFormat="1" ht="25.25" customHeight="1">
      <c r="A2039" s="116" t="s">
        <v>6130</v>
      </c>
      <c r="B2039" s="27" t="s">
        <v>23</v>
      </c>
      <c r="C2039" s="27" t="s">
        <v>1219</v>
      </c>
      <c r="D2039" s="27" t="s">
        <v>6131</v>
      </c>
      <c r="E2039" s="20" t="s">
        <v>6132</v>
      </c>
      <c r="F2039" s="27" t="s">
        <v>27</v>
      </c>
      <c r="G2039" s="27" t="s">
        <v>6048</v>
      </c>
      <c r="H2039" s="27" t="s">
        <v>273</v>
      </c>
      <c r="I2039" s="26" t="s">
        <v>116</v>
      </c>
      <c r="J2039" s="28" t="s">
        <v>896</v>
      </c>
      <c r="K2039" s="18">
        <v>43763</v>
      </c>
      <c r="L2039" s="19">
        <v>44681</v>
      </c>
      <c r="M2039" s="27" t="s">
        <v>125</v>
      </c>
      <c r="N2039" s="27" t="s">
        <v>6133</v>
      </c>
      <c r="O2039" s="27" t="s">
        <v>287</v>
      </c>
      <c r="P2039" s="27" t="s">
        <v>274</v>
      </c>
      <c r="Q2039" s="27" t="s">
        <v>119</v>
      </c>
      <c r="R2039" s="27">
        <v>2019</v>
      </c>
      <c r="S2039" s="22">
        <v>413098.54950000002</v>
      </c>
      <c r="T2039" s="27" t="s">
        <v>94</v>
      </c>
      <c r="U2039" s="33" t="s">
        <v>58</v>
      </c>
      <c r="V2039" s="27">
        <v>1</v>
      </c>
    </row>
    <row r="2040" spans="1:22" s="1" customFormat="1" ht="25.25" customHeight="1">
      <c r="A2040" s="26" t="s">
        <v>6134</v>
      </c>
      <c r="B2040" s="26" t="s">
        <v>23</v>
      </c>
      <c r="C2040" s="26" t="s">
        <v>24</v>
      </c>
      <c r="D2040" s="26" t="s">
        <v>6135</v>
      </c>
      <c r="E2040" s="30" t="s">
        <v>6136</v>
      </c>
      <c r="F2040" s="27" t="s">
        <v>27</v>
      </c>
      <c r="G2040" s="27" t="s">
        <v>6048</v>
      </c>
      <c r="H2040" s="27" t="s">
        <v>273</v>
      </c>
      <c r="I2040" s="26" t="s">
        <v>116</v>
      </c>
      <c r="J2040" s="28" t="s">
        <v>4715</v>
      </c>
      <c r="K2040" s="18">
        <v>43802</v>
      </c>
      <c r="L2040" s="19">
        <v>44681</v>
      </c>
      <c r="M2040" s="27" t="s">
        <v>48</v>
      </c>
      <c r="N2040" s="27" t="s">
        <v>1542</v>
      </c>
      <c r="O2040" s="27" t="s">
        <v>287</v>
      </c>
      <c r="P2040" s="27" t="s">
        <v>274</v>
      </c>
      <c r="Q2040" s="27" t="s">
        <v>119</v>
      </c>
      <c r="R2040" s="27">
        <v>2019</v>
      </c>
      <c r="S2040" s="118">
        <v>456598.55</v>
      </c>
      <c r="T2040" s="27" t="s">
        <v>49</v>
      </c>
      <c r="U2040" s="27" t="s">
        <v>50</v>
      </c>
      <c r="V2040" s="27">
        <v>1</v>
      </c>
    </row>
    <row r="2041" spans="1:22" s="1" customFormat="1" ht="25.25" customHeight="1">
      <c r="A2041" s="26" t="s">
        <v>6137</v>
      </c>
      <c r="B2041" s="26" t="s">
        <v>23</v>
      </c>
      <c r="C2041" s="26" t="s">
        <v>24</v>
      </c>
      <c r="D2041" s="26" t="s">
        <v>6138</v>
      </c>
      <c r="E2041" s="30" t="s">
        <v>6139</v>
      </c>
      <c r="F2041" s="27" t="s">
        <v>27</v>
      </c>
      <c r="G2041" s="27" t="s">
        <v>6048</v>
      </c>
      <c r="H2041" s="27" t="s">
        <v>273</v>
      </c>
      <c r="I2041" s="26" t="s">
        <v>116</v>
      </c>
      <c r="J2041" s="28" t="s">
        <v>4715</v>
      </c>
      <c r="K2041" s="18">
        <v>43802</v>
      </c>
      <c r="L2041" s="19">
        <v>44681</v>
      </c>
      <c r="M2041" s="27" t="s">
        <v>48</v>
      </c>
      <c r="N2041" s="27" t="s">
        <v>1542</v>
      </c>
      <c r="O2041" s="27" t="s">
        <v>287</v>
      </c>
      <c r="P2041" s="27" t="s">
        <v>274</v>
      </c>
      <c r="Q2041" s="27" t="s">
        <v>119</v>
      </c>
      <c r="R2041" s="27">
        <v>2019</v>
      </c>
      <c r="S2041" s="118">
        <v>456598.55</v>
      </c>
      <c r="T2041" s="27" t="s">
        <v>49</v>
      </c>
      <c r="U2041" s="27" t="s">
        <v>50</v>
      </c>
      <c r="V2041" s="27">
        <v>1</v>
      </c>
    </row>
    <row r="2042" spans="1:22" s="1" customFormat="1" ht="25.25" customHeight="1">
      <c r="A2042" s="26" t="s">
        <v>6140</v>
      </c>
      <c r="B2042" s="27" t="s">
        <v>23</v>
      </c>
      <c r="C2042" s="27" t="s">
        <v>1219</v>
      </c>
      <c r="D2042" s="27" t="s">
        <v>6141</v>
      </c>
      <c r="E2042" s="20" t="s">
        <v>6142</v>
      </c>
      <c r="F2042" s="27" t="s">
        <v>27</v>
      </c>
      <c r="G2042" s="27" t="s">
        <v>6048</v>
      </c>
      <c r="H2042" s="27" t="s">
        <v>273</v>
      </c>
      <c r="I2042" s="26" t="s">
        <v>116</v>
      </c>
      <c r="J2042" s="28" t="s">
        <v>896</v>
      </c>
      <c r="K2042" s="18">
        <v>43763</v>
      </c>
      <c r="L2042" s="19">
        <v>44681</v>
      </c>
      <c r="M2042" s="27" t="s">
        <v>33</v>
      </c>
      <c r="N2042" s="27" t="s">
        <v>32</v>
      </c>
      <c r="O2042" s="27" t="s">
        <v>287</v>
      </c>
      <c r="P2042" s="27" t="s">
        <v>274</v>
      </c>
      <c r="Q2042" s="27" t="s">
        <v>119</v>
      </c>
      <c r="R2042" s="27">
        <v>2019</v>
      </c>
      <c r="S2042" s="22">
        <v>413098.54950000002</v>
      </c>
      <c r="T2042" s="27" t="s">
        <v>36</v>
      </c>
      <c r="U2042" s="27" t="s">
        <v>37</v>
      </c>
      <c r="V2042" s="27">
        <v>1</v>
      </c>
    </row>
    <row r="2043" spans="1:22" s="1" customFormat="1" ht="25.25" customHeight="1">
      <c r="A2043" s="26" t="s">
        <v>6143</v>
      </c>
      <c r="B2043" s="27" t="s">
        <v>23</v>
      </c>
      <c r="C2043" s="27" t="s">
        <v>1219</v>
      </c>
      <c r="D2043" s="27" t="s">
        <v>6144</v>
      </c>
      <c r="E2043" s="20" t="s">
        <v>6145</v>
      </c>
      <c r="F2043" s="27" t="s">
        <v>27</v>
      </c>
      <c r="G2043" s="27" t="s">
        <v>6048</v>
      </c>
      <c r="H2043" s="27" t="s">
        <v>273</v>
      </c>
      <c r="I2043" s="26" t="s">
        <v>116</v>
      </c>
      <c r="J2043" s="28" t="s">
        <v>896</v>
      </c>
      <c r="K2043" s="18">
        <v>43763</v>
      </c>
      <c r="L2043" s="19">
        <v>44681</v>
      </c>
      <c r="M2043" s="27" t="s">
        <v>33</v>
      </c>
      <c r="N2043" s="27" t="s">
        <v>32</v>
      </c>
      <c r="O2043" s="27" t="s">
        <v>287</v>
      </c>
      <c r="P2043" s="27" t="s">
        <v>274</v>
      </c>
      <c r="Q2043" s="27" t="s">
        <v>119</v>
      </c>
      <c r="R2043" s="27">
        <v>2019</v>
      </c>
      <c r="S2043" s="22">
        <v>413098.54950000002</v>
      </c>
      <c r="T2043" s="27" t="s">
        <v>36</v>
      </c>
      <c r="U2043" s="27" t="s">
        <v>37</v>
      </c>
      <c r="V2043" s="27">
        <v>1</v>
      </c>
    </row>
    <row r="2044" spans="1:22" s="1" customFormat="1" ht="25.25" customHeight="1">
      <c r="A2044" s="26" t="s">
        <v>6146</v>
      </c>
      <c r="B2044" s="27" t="s">
        <v>23</v>
      </c>
      <c r="C2044" s="27" t="s">
        <v>1219</v>
      </c>
      <c r="D2044" s="27" t="s">
        <v>6147</v>
      </c>
      <c r="E2044" s="20" t="s">
        <v>6148</v>
      </c>
      <c r="F2044" s="27" t="s">
        <v>27</v>
      </c>
      <c r="G2044" s="27" t="s">
        <v>6048</v>
      </c>
      <c r="H2044" s="27" t="s">
        <v>273</v>
      </c>
      <c r="I2044" s="26" t="s">
        <v>116</v>
      </c>
      <c r="J2044" s="28" t="s">
        <v>896</v>
      </c>
      <c r="K2044" s="18">
        <v>43763</v>
      </c>
      <c r="L2044" s="19">
        <v>44681</v>
      </c>
      <c r="M2044" s="26" t="s">
        <v>161</v>
      </c>
      <c r="N2044" s="32" t="s">
        <v>32</v>
      </c>
      <c r="O2044" s="27" t="s">
        <v>287</v>
      </c>
      <c r="P2044" s="27" t="s">
        <v>274</v>
      </c>
      <c r="Q2044" s="27" t="s">
        <v>119</v>
      </c>
      <c r="R2044" s="27">
        <v>2019</v>
      </c>
      <c r="S2044" s="22">
        <v>413098.54950000002</v>
      </c>
      <c r="T2044" s="27" t="s">
        <v>162</v>
      </c>
      <c r="U2044" s="27" t="s">
        <v>86</v>
      </c>
      <c r="V2044" s="27">
        <v>1</v>
      </c>
    </row>
    <row r="2045" spans="1:22" s="1" customFormat="1" ht="25.25" customHeight="1">
      <c r="A2045" s="26" t="s">
        <v>6149</v>
      </c>
      <c r="B2045" s="27" t="s">
        <v>23</v>
      </c>
      <c r="C2045" s="26" t="s">
        <v>24</v>
      </c>
      <c r="D2045" s="27" t="s">
        <v>6150</v>
      </c>
      <c r="E2045" s="20" t="s">
        <v>6151</v>
      </c>
      <c r="F2045" s="27" t="s">
        <v>121</v>
      </c>
      <c r="G2045" s="27" t="s">
        <v>1491</v>
      </c>
      <c r="H2045" s="27" t="s">
        <v>1499</v>
      </c>
      <c r="I2045" s="26" t="s">
        <v>116</v>
      </c>
      <c r="J2045" s="28" t="s">
        <v>54</v>
      </c>
      <c r="K2045" s="18">
        <v>43760</v>
      </c>
      <c r="L2045" s="19">
        <v>44681</v>
      </c>
      <c r="M2045" s="27" t="s">
        <v>1464</v>
      </c>
      <c r="N2045" s="27" t="s">
        <v>4883</v>
      </c>
      <c r="O2045" s="27" t="s">
        <v>287</v>
      </c>
      <c r="P2045" s="27" t="s">
        <v>413</v>
      </c>
      <c r="Q2045" s="27" t="s">
        <v>1466</v>
      </c>
      <c r="R2045" s="27">
        <v>2019</v>
      </c>
      <c r="S2045" s="22">
        <v>246837.72</v>
      </c>
      <c r="T2045" s="27" t="s">
        <v>1467</v>
      </c>
      <c r="U2045" s="33" t="s">
        <v>58</v>
      </c>
      <c r="V2045" s="27">
        <v>1</v>
      </c>
    </row>
    <row r="2046" spans="1:22" s="1" customFormat="1" ht="25.25" customHeight="1">
      <c r="A2046" s="26" t="s">
        <v>6152</v>
      </c>
      <c r="B2046" s="27" t="s">
        <v>23</v>
      </c>
      <c r="C2046" s="26" t="s">
        <v>24</v>
      </c>
      <c r="D2046" s="27" t="s">
        <v>6153</v>
      </c>
      <c r="E2046" s="20" t="s">
        <v>6154</v>
      </c>
      <c r="F2046" s="27" t="s">
        <v>121</v>
      </c>
      <c r="G2046" s="27" t="s">
        <v>1491</v>
      </c>
      <c r="H2046" s="27" t="s">
        <v>1499</v>
      </c>
      <c r="I2046" s="26" t="s">
        <v>116</v>
      </c>
      <c r="J2046" s="28" t="s">
        <v>54</v>
      </c>
      <c r="K2046" s="18">
        <v>43760</v>
      </c>
      <c r="L2046" s="19">
        <v>44681</v>
      </c>
      <c r="M2046" s="27" t="s">
        <v>1464</v>
      </c>
      <c r="N2046" s="27" t="s">
        <v>4924</v>
      </c>
      <c r="O2046" s="27" t="s">
        <v>287</v>
      </c>
      <c r="P2046" s="27" t="s">
        <v>413</v>
      </c>
      <c r="Q2046" s="27" t="s">
        <v>1466</v>
      </c>
      <c r="R2046" s="27">
        <v>2019</v>
      </c>
      <c r="S2046" s="22">
        <v>246837.72</v>
      </c>
      <c r="T2046" s="27" t="s">
        <v>1467</v>
      </c>
      <c r="U2046" s="33" t="s">
        <v>58</v>
      </c>
      <c r="V2046" s="27">
        <v>1</v>
      </c>
    </row>
    <row r="2047" spans="1:22" s="1" customFormat="1" ht="25.25" customHeight="1">
      <c r="A2047" s="26" t="s">
        <v>6155</v>
      </c>
      <c r="B2047" s="27" t="s">
        <v>23</v>
      </c>
      <c r="C2047" s="26" t="s">
        <v>24</v>
      </c>
      <c r="D2047" s="27" t="s">
        <v>6156</v>
      </c>
      <c r="E2047" s="20" t="s">
        <v>6157</v>
      </c>
      <c r="F2047" s="27" t="s">
        <v>121</v>
      </c>
      <c r="G2047" s="27" t="s">
        <v>1491</v>
      </c>
      <c r="H2047" s="27" t="s">
        <v>1499</v>
      </c>
      <c r="I2047" s="26" t="s">
        <v>116</v>
      </c>
      <c r="J2047" s="28" t="s">
        <v>54</v>
      </c>
      <c r="K2047" s="18">
        <v>43760</v>
      </c>
      <c r="L2047" s="19">
        <v>44681</v>
      </c>
      <c r="M2047" s="27" t="s">
        <v>1464</v>
      </c>
      <c r="N2047" s="27" t="s">
        <v>4851</v>
      </c>
      <c r="O2047" s="27" t="s">
        <v>287</v>
      </c>
      <c r="P2047" s="27" t="s">
        <v>413</v>
      </c>
      <c r="Q2047" s="27" t="s">
        <v>1466</v>
      </c>
      <c r="R2047" s="27">
        <v>2019</v>
      </c>
      <c r="S2047" s="22">
        <v>246837.72</v>
      </c>
      <c r="T2047" s="27" t="s">
        <v>1467</v>
      </c>
      <c r="U2047" s="33" t="s">
        <v>58</v>
      </c>
      <c r="V2047" s="27">
        <v>1</v>
      </c>
    </row>
    <row r="2048" spans="1:22" s="1" customFormat="1" ht="25.25" customHeight="1">
      <c r="A2048" s="26" t="s">
        <v>6158</v>
      </c>
      <c r="B2048" s="27" t="s">
        <v>23</v>
      </c>
      <c r="C2048" s="26" t="s">
        <v>24</v>
      </c>
      <c r="D2048" s="27" t="s">
        <v>6159</v>
      </c>
      <c r="E2048" s="20" t="s">
        <v>6160</v>
      </c>
      <c r="F2048" s="27" t="s">
        <v>121</v>
      </c>
      <c r="G2048" s="27" t="s">
        <v>1491</v>
      </c>
      <c r="H2048" s="27" t="s">
        <v>1499</v>
      </c>
      <c r="I2048" s="26" t="s">
        <v>116</v>
      </c>
      <c r="J2048" s="28" t="s">
        <v>54</v>
      </c>
      <c r="K2048" s="18">
        <v>43760</v>
      </c>
      <c r="L2048" s="19">
        <v>44681</v>
      </c>
      <c r="M2048" s="27" t="s">
        <v>1464</v>
      </c>
      <c r="N2048" s="27" t="s">
        <v>1511</v>
      </c>
      <c r="O2048" s="27" t="s">
        <v>287</v>
      </c>
      <c r="P2048" s="27" t="s">
        <v>413</v>
      </c>
      <c r="Q2048" s="27" t="s">
        <v>1466</v>
      </c>
      <c r="R2048" s="27">
        <v>2019</v>
      </c>
      <c r="S2048" s="22">
        <v>246837.72</v>
      </c>
      <c r="T2048" s="27" t="s">
        <v>1467</v>
      </c>
      <c r="U2048" s="33" t="s">
        <v>58</v>
      </c>
      <c r="V2048" s="27">
        <v>1</v>
      </c>
    </row>
    <row r="2049" spans="1:22" s="1" customFormat="1" ht="25.25" customHeight="1">
      <c r="A2049" s="26" t="s">
        <v>6161</v>
      </c>
      <c r="B2049" s="27" t="s">
        <v>23</v>
      </c>
      <c r="C2049" s="26" t="s">
        <v>24</v>
      </c>
      <c r="D2049" s="27" t="s">
        <v>6162</v>
      </c>
      <c r="E2049" s="20" t="s">
        <v>6163</v>
      </c>
      <c r="F2049" s="27" t="s">
        <v>121</v>
      </c>
      <c r="G2049" s="27" t="s">
        <v>1491</v>
      </c>
      <c r="H2049" s="27" t="s">
        <v>1499</v>
      </c>
      <c r="I2049" s="26" t="s">
        <v>116</v>
      </c>
      <c r="J2049" s="28" t="s">
        <v>54</v>
      </c>
      <c r="K2049" s="18">
        <v>43760</v>
      </c>
      <c r="L2049" s="19">
        <v>44681</v>
      </c>
      <c r="M2049" s="27" t="s">
        <v>1464</v>
      </c>
      <c r="N2049" s="27" t="s">
        <v>1486</v>
      </c>
      <c r="O2049" s="27" t="s">
        <v>287</v>
      </c>
      <c r="P2049" s="27" t="s">
        <v>413</v>
      </c>
      <c r="Q2049" s="27" t="s">
        <v>1466</v>
      </c>
      <c r="R2049" s="27">
        <v>2019</v>
      </c>
      <c r="S2049" s="22">
        <v>246837.72</v>
      </c>
      <c r="T2049" s="27" t="s">
        <v>1467</v>
      </c>
      <c r="U2049" s="33" t="s">
        <v>58</v>
      </c>
      <c r="V2049" s="27">
        <v>1</v>
      </c>
    </row>
    <row r="2050" spans="1:22" s="1" customFormat="1" ht="25.25" customHeight="1">
      <c r="A2050" s="26" t="s">
        <v>6164</v>
      </c>
      <c r="B2050" s="27" t="s">
        <v>23</v>
      </c>
      <c r="C2050" s="26" t="s">
        <v>24</v>
      </c>
      <c r="D2050" s="27" t="s">
        <v>6165</v>
      </c>
      <c r="E2050" s="20" t="s">
        <v>6166</v>
      </c>
      <c r="F2050" s="27" t="s">
        <v>121</v>
      </c>
      <c r="G2050" s="27" t="s">
        <v>1491</v>
      </c>
      <c r="H2050" s="27" t="s">
        <v>1499</v>
      </c>
      <c r="I2050" s="26" t="s">
        <v>116</v>
      </c>
      <c r="J2050" s="28" t="s">
        <v>54</v>
      </c>
      <c r="K2050" s="18">
        <v>43760</v>
      </c>
      <c r="L2050" s="19">
        <v>44681</v>
      </c>
      <c r="M2050" s="27" t="s">
        <v>1464</v>
      </c>
      <c r="N2050" s="27" t="s">
        <v>4870</v>
      </c>
      <c r="O2050" s="27" t="s">
        <v>287</v>
      </c>
      <c r="P2050" s="27" t="s">
        <v>413</v>
      </c>
      <c r="Q2050" s="27" t="s">
        <v>1466</v>
      </c>
      <c r="R2050" s="27">
        <v>2019</v>
      </c>
      <c r="S2050" s="22">
        <v>246837.72</v>
      </c>
      <c r="T2050" s="27" t="s">
        <v>1467</v>
      </c>
      <c r="U2050" s="33" t="s">
        <v>58</v>
      </c>
      <c r="V2050" s="27">
        <v>1</v>
      </c>
    </row>
    <row r="2051" spans="1:22" s="1" customFormat="1" ht="25.25" customHeight="1">
      <c r="A2051" s="26" t="s">
        <v>6167</v>
      </c>
      <c r="B2051" s="27" t="s">
        <v>23</v>
      </c>
      <c r="C2051" s="26" t="s">
        <v>24</v>
      </c>
      <c r="D2051" s="27" t="s">
        <v>6168</v>
      </c>
      <c r="E2051" s="20" t="s">
        <v>6169</v>
      </c>
      <c r="F2051" s="27" t="s">
        <v>121</v>
      </c>
      <c r="G2051" s="27" t="s">
        <v>1491</v>
      </c>
      <c r="H2051" s="27" t="s">
        <v>1499</v>
      </c>
      <c r="I2051" s="26" t="s">
        <v>116</v>
      </c>
      <c r="J2051" s="28" t="s">
        <v>54</v>
      </c>
      <c r="K2051" s="18">
        <v>43760</v>
      </c>
      <c r="L2051" s="19">
        <v>44681</v>
      </c>
      <c r="M2051" s="27" t="s">
        <v>1464</v>
      </c>
      <c r="N2051" s="27" t="s">
        <v>1503</v>
      </c>
      <c r="O2051" s="27" t="s">
        <v>287</v>
      </c>
      <c r="P2051" s="27" t="s">
        <v>413</v>
      </c>
      <c r="Q2051" s="27" t="s">
        <v>1466</v>
      </c>
      <c r="R2051" s="27">
        <v>2019</v>
      </c>
      <c r="S2051" s="22">
        <v>246837.72</v>
      </c>
      <c r="T2051" s="27" t="s">
        <v>1467</v>
      </c>
      <c r="U2051" s="33" t="s">
        <v>58</v>
      </c>
      <c r="V2051" s="27">
        <v>1</v>
      </c>
    </row>
    <row r="2052" spans="1:22" s="1" customFormat="1" ht="25.25" customHeight="1">
      <c r="A2052" s="116" t="s">
        <v>6170</v>
      </c>
      <c r="B2052" s="27" t="s">
        <v>23</v>
      </c>
      <c r="C2052" s="27" t="s">
        <v>1219</v>
      </c>
      <c r="D2052" s="27" t="s">
        <v>6171</v>
      </c>
      <c r="E2052" s="20" t="s">
        <v>6172</v>
      </c>
      <c r="F2052" s="27" t="s">
        <v>27</v>
      </c>
      <c r="G2052" s="27" t="s">
        <v>6048</v>
      </c>
      <c r="H2052" s="27" t="s">
        <v>273</v>
      </c>
      <c r="I2052" s="26" t="s">
        <v>116</v>
      </c>
      <c r="J2052" s="28" t="s">
        <v>896</v>
      </c>
      <c r="K2052" s="18">
        <v>43763</v>
      </c>
      <c r="L2052" s="19">
        <v>44681</v>
      </c>
      <c r="M2052" s="27" t="s">
        <v>1464</v>
      </c>
      <c r="N2052" s="27" t="s">
        <v>1503</v>
      </c>
      <c r="O2052" s="27" t="s">
        <v>287</v>
      </c>
      <c r="P2052" s="27" t="s">
        <v>274</v>
      </c>
      <c r="Q2052" s="27" t="s">
        <v>119</v>
      </c>
      <c r="R2052" s="27">
        <v>2019</v>
      </c>
      <c r="S2052" s="22">
        <v>413098.54950000002</v>
      </c>
      <c r="T2052" s="27" t="s">
        <v>1467</v>
      </c>
      <c r="U2052" s="33" t="s">
        <v>58</v>
      </c>
      <c r="V2052" s="27">
        <v>1</v>
      </c>
    </row>
    <row r="2053" spans="1:22" s="1" customFormat="1" ht="25.25" customHeight="1">
      <c r="A2053" s="26" t="s">
        <v>6173</v>
      </c>
      <c r="B2053" s="27" t="s">
        <v>23</v>
      </c>
      <c r="C2053" s="27" t="s">
        <v>1219</v>
      </c>
      <c r="D2053" s="27" t="s">
        <v>6174</v>
      </c>
      <c r="E2053" s="20" t="s">
        <v>6175</v>
      </c>
      <c r="F2053" s="27" t="s">
        <v>121</v>
      </c>
      <c r="G2053" s="27" t="s">
        <v>6176</v>
      </c>
      <c r="H2053" s="27" t="s">
        <v>6177</v>
      </c>
      <c r="I2053" s="26" t="s">
        <v>116</v>
      </c>
      <c r="J2053" s="28" t="s">
        <v>896</v>
      </c>
      <c r="K2053" s="18">
        <v>43762</v>
      </c>
      <c r="L2053" s="19">
        <v>44681</v>
      </c>
      <c r="M2053" s="26" t="s">
        <v>55</v>
      </c>
      <c r="N2053" s="27" t="s">
        <v>719</v>
      </c>
      <c r="O2053" s="27" t="s">
        <v>34</v>
      </c>
      <c r="P2053" s="27" t="s">
        <v>193</v>
      </c>
      <c r="Q2053" s="27" t="s">
        <v>194</v>
      </c>
      <c r="R2053" s="27">
        <v>2019</v>
      </c>
      <c r="S2053" s="24">
        <v>621700</v>
      </c>
      <c r="T2053" s="27" t="s">
        <v>229</v>
      </c>
      <c r="U2053" s="33" t="s">
        <v>58</v>
      </c>
      <c r="V2053" s="27">
        <v>1</v>
      </c>
    </row>
    <row r="2054" spans="1:22" s="1" customFormat="1" ht="25.25" customHeight="1">
      <c r="A2054" s="26" t="s">
        <v>6178</v>
      </c>
      <c r="B2054" s="27" t="s">
        <v>23</v>
      </c>
      <c r="C2054" s="27" t="s">
        <v>1219</v>
      </c>
      <c r="D2054" s="27" t="s">
        <v>6179</v>
      </c>
      <c r="E2054" s="20" t="s">
        <v>6180</v>
      </c>
      <c r="F2054" s="27" t="s">
        <v>121</v>
      </c>
      <c r="G2054" s="27" t="s">
        <v>6176</v>
      </c>
      <c r="H2054" s="27" t="s">
        <v>6177</v>
      </c>
      <c r="I2054" s="26" t="s">
        <v>116</v>
      </c>
      <c r="J2054" s="28" t="s">
        <v>896</v>
      </c>
      <c r="K2054" s="18">
        <v>43762</v>
      </c>
      <c r="L2054" s="19">
        <v>44681</v>
      </c>
      <c r="M2054" s="26" t="s">
        <v>55</v>
      </c>
      <c r="N2054" s="27" t="s">
        <v>719</v>
      </c>
      <c r="O2054" s="27" t="s">
        <v>34</v>
      </c>
      <c r="P2054" s="27" t="s">
        <v>193</v>
      </c>
      <c r="Q2054" s="27" t="s">
        <v>194</v>
      </c>
      <c r="R2054" s="27">
        <v>2019</v>
      </c>
      <c r="S2054" s="24">
        <v>621700</v>
      </c>
      <c r="T2054" s="27" t="s">
        <v>229</v>
      </c>
      <c r="U2054" s="33" t="s">
        <v>58</v>
      </c>
      <c r="V2054" s="27">
        <v>1</v>
      </c>
    </row>
    <row r="2055" spans="1:22" s="1" customFormat="1" ht="25.25" customHeight="1">
      <c r="A2055" s="26" t="s">
        <v>6181</v>
      </c>
      <c r="B2055" s="27" t="s">
        <v>23</v>
      </c>
      <c r="C2055" s="27" t="s">
        <v>1219</v>
      </c>
      <c r="D2055" s="27" t="s">
        <v>6182</v>
      </c>
      <c r="E2055" s="20" t="s">
        <v>6183</v>
      </c>
      <c r="F2055" s="27" t="s">
        <v>121</v>
      </c>
      <c r="G2055" s="27" t="s">
        <v>6176</v>
      </c>
      <c r="H2055" s="27" t="s">
        <v>6177</v>
      </c>
      <c r="I2055" s="26" t="s">
        <v>116</v>
      </c>
      <c r="J2055" s="28" t="s">
        <v>896</v>
      </c>
      <c r="K2055" s="18">
        <v>43762</v>
      </c>
      <c r="L2055" s="19">
        <v>44681</v>
      </c>
      <c r="M2055" s="26" t="s">
        <v>55</v>
      </c>
      <c r="N2055" s="27" t="s">
        <v>719</v>
      </c>
      <c r="O2055" s="27" t="s">
        <v>34</v>
      </c>
      <c r="P2055" s="27" t="s">
        <v>193</v>
      </c>
      <c r="Q2055" s="27" t="s">
        <v>194</v>
      </c>
      <c r="R2055" s="27">
        <v>2019</v>
      </c>
      <c r="S2055" s="24">
        <v>621700</v>
      </c>
      <c r="T2055" s="27" t="s">
        <v>229</v>
      </c>
      <c r="U2055" s="33" t="s">
        <v>58</v>
      </c>
      <c r="V2055" s="27">
        <v>1</v>
      </c>
    </row>
    <row r="2056" spans="1:22" s="1" customFormat="1" ht="25.25" customHeight="1">
      <c r="A2056" s="26" t="s">
        <v>6184</v>
      </c>
      <c r="B2056" s="27" t="s">
        <v>23</v>
      </c>
      <c r="C2056" s="27" t="s">
        <v>1219</v>
      </c>
      <c r="D2056" s="27" t="s">
        <v>6185</v>
      </c>
      <c r="E2056" s="20" t="s">
        <v>6186</v>
      </c>
      <c r="F2056" s="27" t="s">
        <v>121</v>
      </c>
      <c r="G2056" s="27" t="s">
        <v>6176</v>
      </c>
      <c r="H2056" s="27" t="s">
        <v>6177</v>
      </c>
      <c r="I2056" s="26" t="s">
        <v>116</v>
      </c>
      <c r="J2056" s="28" t="s">
        <v>896</v>
      </c>
      <c r="K2056" s="18">
        <v>43762</v>
      </c>
      <c r="L2056" s="19">
        <v>44681</v>
      </c>
      <c r="M2056" s="26" t="s">
        <v>55</v>
      </c>
      <c r="N2056" s="27" t="s">
        <v>719</v>
      </c>
      <c r="O2056" s="27" t="s">
        <v>34</v>
      </c>
      <c r="P2056" s="27" t="s">
        <v>193</v>
      </c>
      <c r="Q2056" s="27" t="s">
        <v>194</v>
      </c>
      <c r="R2056" s="27">
        <v>2019</v>
      </c>
      <c r="S2056" s="24">
        <v>621700</v>
      </c>
      <c r="T2056" s="27" t="s">
        <v>229</v>
      </c>
      <c r="U2056" s="33" t="s">
        <v>58</v>
      </c>
      <c r="V2056" s="27">
        <v>1</v>
      </c>
    </row>
    <row r="2057" spans="1:22" s="1" customFormat="1" ht="25.25" customHeight="1">
      <c r="A2057" s="26" t="s">
        <v>6187</v>
      </c>
      <c r="B2057" s="27" t="s">
        <v>23</v>
      </c>
      <c r="C2057" s="27" t="s">
        <v>1219</v>
      </c>
      <c r="D2057" s="27" t="s">
        <v>6188</v>
      </c>
      <c r="E2057" s="20" t="s">
        <v>6189</v>
      </c>
      <c r="F2057" s="27" t="s">
        <v>121</v>
      </c>
      <c r="G2057" s="27" t="s">
        <v>6176</v>
      </c>
      <c r="H2057" s="27" t="s">
        <v>6177</v>
      </c>
      <c r="I2057" s="26" t="s">
        <v>116</v>
      </c>
      <c r="J2057" s="28" t="s">
        <v>896</v>
      </c>
      <c r="K2057" s="18">
        <v>43762</v>
      </c>
      <c r="L2057" s="19">
        <v>44681</v>
      </c>
      <c r="M2057" s="26" t="s">
        <v>55</v>
      </c>
      <c r="N2057" s="27" t="s">
        <v>3823</v>
      </c>
      <c r="O2057" s="27" t="s">
        <v>34</v>
      </c>
      <c r="P2057" s="27" t="s">
        <v>193</v>
      </c>
      <c r="Q2057" s="27" t="s">
        <v>194</v>
      </c>
      <c r="R2057" s="27">
        <v>2019</v>
      </c>
      <c r="S2057" s="24">
        <v>621700</v>
      </c>
      <c r="T2057" s="27" t="s">
        <v>229</v>
      </c>
      <c r="U2057" s="33" t="s">
        <v>58</v>
      </c>
      <c r="V2057" s="27">
        <v>1</v>
      </c>
    </row>
    <row r="2058" spans="1:22" s="1" customFormat="1" ht="25.25" customHeight="1">
      <c r="A2058" s="26" t="s">
        <v>6190</v>
      </c>
      <c r="B2058" s="27" t="s">
        <v>23</v>
      </c>
      <c r="C2058" s="27" t="s">
        <v>1219</v>
      </c>
      <c r="D2058" s="27" t="s">
        <v>6191</v>
      </c>
      <c r="E2058" s="20" t="s">
        <v>6192</v>
      </c>
      <c r="F2058" s="27" t="s">
        <v>121</v>
      </c>
      <c r="G2058" s="27" t="s">
        <v>6176</v>
      </c>
      <c r="H2058" s="27" t="s">
        <v>6177</v>
      </c>
      <c r="I2058" s="26" t="s">
        <v>116</v>
      </c>
      <c r="J2058" s="28" t="s">
        <v>896</v>
      </c>
      <c r="K2058" s="18">
        <v>43762</v>
      </c>
      <c r="L2058" s="19">
        <v>44681</v>
      </c>
      <c r="M2058" s="26" t="s">
        <v>55</v>
      </c>
      <c r="N2058" s="27" t="s">
        <v>719</v>
      </c>
      <c r="O2058" s="27" t="s">
        <v>34</v>
      </c>
      <c r="P2058" s="27" t="s">
        <v>193</v>
      </c>
      <c r="Q2058" s="27" t="s">
        <v>194</v>
      </c>
      <c r="R2058" s="27">
        <v>2019</v>
      </c>
      <c r="S2058" s="24">
        <v>621700</v>
      </c>
      <c r="T2058" s="27" t="s">
        <v>229</v>
      </c>
      <c r="U2058" s="33" t="s">
        <v>58</v>
      </c>
      <c r="V2058" s="27">
        <v>1</v>
      </c>
    </row>
    <row r="2059" spans="1:22" s="1" customFormat="1" ht="25.25" customHeight="1">
      <c r="A2059" s="26" t="s">
        <v>6193</v>
      </c>
      <c r="B2059" s="26" t="s">
        <v>23</v>
      </c>
      <c r="C2059" s="26" t="s">
        <v>24</v>
      </c>
      <c r="D2059" s="26" t="s">
        <v>6194</v>
      </c>
      <c r="E2059" s="30" t="s">
        <v>6195</v>
      </c>
      <c r="F2059" s="26" t="s">
        <v>27</v>
      </c>
      <c r="G2059" s="26" t="s">
        <v>6048</v>
      </c>
      <c r="H2059" s="26" t="s">
        <v>273</v>
      </c>
      <c r="I2059" s="26" t="s">
        <v>116</v>
      </c>
      <c r="J2059" s="37" t="s">
        <v>896</v>
      </c>
      <c r="K2059" s="19">
        <v>43798</v>
      </c>
      <c r="L2059" s="19">
        <v>44681</v>
      </c>
      <c r="M2059" s="26" t="s">
        <v>84</v>
      </c>
      <c r="N2059" s="26" t="s">
        <v>32</v>
      </c>
      <c r="O2059" s="26" t="s">
        <v>287</v>
      </c>
      <c r="P2059" s="26" t="s">
        <v>274</v>
      </c>
      <c r="Q2059" s="26" t="s">
        <v>119</v>
      </c>
      <c r="R2059" s="26">
        <v>2019</v>
      </c>
      <c r="S2059" s="22">
        <v>459595</v>
      </c>
      <c r="T2059" s="26" t="s">
        <v>85</v>
      </c>
      <c r="U2059" s="26" t="s">
        <v>85</v>
      </c>
      <c r="V2059" s="27">
        <v>1</v>
      </c>
    </row>
    <row r="2060" spans="1:22" s="1" customFormat="1" ht="25.25" customHeight="1">
      <c r="A2060" s="40" t="s">
        <v>6196</v>
      </c>
      <c r="B2060" s="27" t="s">
        <v>23</v>
      </c>
      <c r="C2060" s="27" t="s">
        <v>24</v>
      </c>
      <c r="D2060" s="27" t="s">
        <v>6197</v>
      </c>
      <c r="E2060" s="20" t="s">
        <v>6198</v>
      </c>
      <c r="F2060" s="27" t="s">
        <v>65</v>
      </c>
      <c r="G2060" s="40" t="s">
        <v>4351</v>
      </c>
      <c r="H2060" s="27" t="s">
        <v>123</v>
      </c>
      <c r="I2060" s="26" t="s">
        <v>30</v>
      </c>
      <c r="J2060" s="28" t="s">
        <v>896</v>
      </c>
      <c r="K2060" s="18">
        <v>43768</v>
      </c>
      <c r="L2060" s="19">
        <v>44681</v>
      </c>
      <c r="M2060" s="27" t="s">
        <v>33</v>
      </c>
      <c r="N2060" s="27">
        <v>815003</v>
      </c>
      <c r="O2060" s="27" t="s">
        <v>56</v>
      </c>
      <c r="P2060" s="27" t="s">
        <v>127</v>
      </c>
      <c r="Q2060" s="27" t="s">
        <v>119</v>
      </c>
      <c r="R2060" s="27">
        <v>2019</v>
      </c>
      <c r="S2060" s="50">
        <v>304338.70250000001</v>
      </c>
      <c r="T2060" s="27" t="s">
        <v>36</v>
      </c>
      <c r="U2060" s="27" t="s">
        <v>37</v>
      </c>
      <c r="V2060" s="27">
        <v>1</v>
      </c>
    </row>
    <row r="2061" spans="1:22" s="1" customFormat="1" ht="25.25" customHeight="1">
      <c r="A2061" s="40" t="s">
        <v>6199</v>
      </c>
      <c r="B2061" s="27" t="s">
        <v>23</v>
      </c>
      <c r="C2061" s="27" t="s">
        <v>24</v>
      </c>
      <c r="D2061" s="27" t="s">
        <v>6200</v>
      </c>
      <c r="E2061" s="20" t="s">
        <v>6201</v>
      </c>
      <c r="F2061" s="27" t="s">
        <v>65</v>
      </c>
      <c r="G2061" s="40" t="s">
        <v>4351</v>
      </c>
      <c r="H2061" s="27" t="s">
        <v>123</v>
      </c>
      <c r="I2061" s="26" t="s">
        <v>30</v>
      </c>
      <c r="J2061" s="28" t="s">
        <v>896</v>
      </c>
      <c r="K2061" s="18">
        <v>43768</v>
      </c>
      <c r="L2061" s="19">
        <v>44681</v>
      </c>
      <c r="M2061" s="27" t="s">
        <v>33</v>
      </c>
      <c r="N2061" s="27">
        <v>815003</v>
      </c>
      <c r="O2061" s="27" t="s">
        <v>56</v>
      </c>
      <c r="P2061" s="27" t="s">
        <v>127</v>
      </c>
      <c r="Q2061" s="27" t="s">
        <v>119</v>
      </c>
      <c r="R2061" s="27">
        <v>2019</v>
      </c>
      <c r="S2061" s="50">
        <v>304338.70250000001</v>
      </c>
      <c r="T2061" s="27" t="s">
        <v>36</v>
      </c>
      <c r="U2061" s="27" t="s">
        <v>37</v>
      </c>
      <c r="V2061" s="27">
        <v>1</v>
      </c>
    </row>
    <row r="2062" spans="1:22" s="1" customFormat="1" ht="25.25" customHeight="1">
      <c r="A2062" s="40" t="s">
        <v>6202</v>
      </c>
      <c r="B2062" s="27" t="s">
        <v>23</v>
      </c>
      <c r="C2062" s="27" t="s">
        <v>24</v>
      </c>
      <c r="D2062" s="27" t="s">
        <v>6203</v>
      </c>
      <c r="E2062" s="20" t="s">
        <v>6204</v>
      </c>
      <c r="F2062" s="27" t="s">
        <v>65</v>
      </c>
      <c r="G2062" s="40" t="s">
        <v>4351</v>
      </c>
      <c r="H2062" s="27" t="s">
        <v>123</v>
      </c>
      <c r="I2062" s="26" t="s">
        <v>30</v>
      </c>
      <c r="J2062" s="28" t="s">
        <v>896</v>
      </c>
      <c r="K2062" s="18">
        <v>43768</v>
      </c>
      <c r="L2062" s="19">
        <v>44681</v>
      </c>
      <c r="M2062" s="27" t="s">
        <v>33</v>
      </c>
      <c r="N2062" s="27">
        <v>815003</v>
      </c>
      <c r="O2062" s="27" t="s">
        <v>56</v>
      </c>
      <c r="P2062" s="27" t="s">
        <v>127</v>
      </c>
      <c r="Q2062" s="27" t="s">
        <v>119</v>
      </c>
      <c r="R2062" s="27">
        <v>2019</v>
      </c>
      <c r="S2062" s="50">
        <v>304338.70250000001</v>
      </c>
      <c r="T2062" s="27" t="s">
        <v>36</v>
      </c>
      <c r="U2062" s="27" t="s">
        <v>37</v>
      </c>
      <c r="V2062" s="27">
        <v>1</v>
      </c>
    </row>
    <row r="2063" spans="1:22" s="1" customFormat="1" ht="25.25" customHeight="1">
      <c r="A2063" s="40" t="s">
        <v>6205</v>
      </c>
      <c r="B2063" s="27" t="s">
        <v>23</v>
      </c>
      <c r="C2063" s="27" t="s">
        <v>24</v>
      </c>
      <c r="D2063" s="27" t="s">
        <v>6206</v>
      </c>
      <c r="E2063" s="20" t="s">
        <v>6207</v>
      </c>
      <c r="F2063" s="27" t="s">
        <v>65</v>
      </c>
      <c r="G2063" s="40" t="s">
        <v>4351</v>
      </c>
      <c r="H2063" s="27" t="s">
        <v>123</v>
      </c>
      <c r="I2063" s="26" t="s">
        <v>30</v>
      </c>
      <c r="J2063" s="28" t="s">
        <v>896</v>
      </c>
      <c r="K2063" s="18">
        <v>43768</v>
      </c>
      <c r="L2063" s="19">
        <v>44681</v>
      </c>
      <c r="M2063" s="27" t="s">
        <v>33</v>
      </c>
      <c r="N2063" s="27">
        <v>815003</v>
      </c>
      <c r="O2063" s="27" t="s">
        <v>56</v>
      </c>
      <c r="P2063" s="27" t="s">
        <v>127</v>
      </c>
      <c r="Q2063" s="27" t="s">
        <v>119</v>
      </c>
      <c r="R2063" s="27">
        <v>2019</v>
      </c>
      <c r="S2063" s="50">
        <v>304338.70250000001</v>
      </c>
      <c r="T2063" s="27" t="s">
        <v>36</v>
      </c>
      <c r="U2063" s="27" t="s">
        <v>37</v>
      </c>
      <c r="V2063" s="27">
        <v>1</v>
      </c>
    </row>
    <row r="2064" spans="1:22" s="1" customFormat="1" ht="25.25" customHeight="1">
      <c r="A2064" s="40" t="s">
        <v>6208</v>
      </c>
      <c r="B2064" s="27" t="s">
        <v>23</v>
      </c>
      <c r="C2064" s="27" t="s">
        <v>24</v>
      </c>
      <c r="D2064" s="27" t="s">
        <v>6209</v>
      </c>
      <c r="E2064" s="20" t="s">
        <v>6210</v>
      </c>
      <c r="F2064" s="27" t="s">
        <v>65</v>
      </c>
      <c r="G2064" s="40" t="s">
        <v>4351</v>
      </c>
      <c r="H2064" s="27" t="s">
        <v>123</v>
      </c>
      <c r="I2064" s="26" t="s">
        <v>30</v>
      </c>
      <c r="J2064" s="28" t="s">
        <v>896</v>
      </c>
      <c r="K2064" s="18">
        <v>43768</v>
      </c>
      <c r="L2064" s="19">
        <v>44681</v>
      </c>
      <c r="M2064" s="27" t="s">
        <v>33</v>
      </c>
      <c r="N2064" s="27">
        <v>815002</v>
      </c>
      <c r="O2064" s="27" t="s">
        <v>56</v>
      </c>
      <c r="P2064" s="27" t="s">
        <v>127</v>
      </c>
      <c r="Q2064" s="27" t="s">
        <v>119</v>
      </c>
      <c r="R2064" s="27">
        <v>2019</v>
      </c>
      <c r="S2064" s="50">
        <v>304338.70250000001</v>
      </c>
      <c r="T2064" s="27" t="s">
        <v>36</v>
      </c>
      <c r="U2064" s="27" t="s">
        <v>37</v>
      </c>
      <c r="V2064" s="27">
        <v>1</v>
      </c>
    </row>
    <row r="2065" spans="1:22" s="1" customFormat="1" ht="25.25" customHeight="1">
      <c r="A2065" s="40" t="s">
        <v>6211</v>
      </c>
      <c r="B2065" s="27" t="s">
        <v>23</v>
      </c>
      <c r="C2065" s="27" t="s">
        <v>24</v>
      </c>
      <c r="D2065" s="27" t="s">
        <v>6212</v>
      </c>
      <c r="E2065" s="20" t="s">
        <v>6213</v>
      </c>
      <c r="F2065" s="27" t="s">
        <v>65</v>
      </c>
      <c r="G2065" s="120" t="s">
        <v>4351</v>
      </c>
      <c r="H2065" s="27" t="s">
        <v>123</v>
      </c>
      <c r="I2065" s="26" t="s">
        <v>30</v>
      </c>
      <c r="J2065" s="28" t="s">
        <v>896</v>
      </c>
      <c r="K2065" s="18">
        <v>43768</v>
      </c>
      <c r="L2065" s="19">
        <v>44681</v>
      </c>
      <c r="M2065" s="27" t="s">
        <v>33</v>
      </c>
      <c r="N2065" s="27">
        <v>815002</v>
      </c>
      <c r="O2065" s="27" t="s">
        <v>56</v>
      </c>
      <c r="P2065" s="27" t="s">
        <v>127</v>
      </c>
      <c r="Q2065" s="27" t="s">
        <v>119</v>
      </c>
      <c r="R2065" s="27">
        <v>2019</v>
      </c>
      <c r="S2065" s="50">
        <v>304338.70250000001</v>
      </c>
      <c r="T2065" s="27" t="s">
        <v>36</v>
      </c>
      <c r="U2065" s="27" t="s">
        <v>37</v>
      </c>
      <c r="V2065" s="27">
        <v>1</v>
      </c>
    </row>
    <row r="2066" spans="1:22" s="1" customFormat="1" ht="25.25" customHeight="1">
      <c r="A2066" s="40" t="s">
        <v>6214</v>
      </c>
      <c r="B2066" s="27" t="s">
        <v>23</v>
      </c>
      <c r="C2066" s="27" t="s">
        <v>24</v>
      </c>
      <c r="D2066" s="27" t="s">
        <v>6215</v>
      </c>
      <c r="E2066" s="20" t="s">
        <v>6216</v>
      </c>
      <c r="F2066" s="27" t="s">
        <v>65</v>
      </c>
      <c r="G2066" s="120" t="s">
        <v>4351</v>
      </c>
      <c r="H2066" s="27" t="s">
        <v>123</v>
      </c>
      <c r="I2066" s="26" t="s">
        <v>30</v>
      </c>
      <c r="J2066" s="28" t="s">
        <v>896</v>
      </c>
      <c r="K2066" s="18">
        <v>43768</v>
      </c>
      <c r="L2066" s="19">
        <v>44681</v>
      </c>
      <c r="M2066" s="27" t="s">
        <v>33</v>
      </c>
      <c r="N2066" s="27">
        <v>815002</v>
      </c>
      <c r="O2066" s="27" t="s">
        <v>56</v>
      </c>
      <c r="P2066" s="27" t="s">
        <v>127</v>
      </c>
      <c r="Q2066" s="27" t="s">
        <v>119</v>
      </c>
      <c r="R2066" s="27">
        <v>2019</v>
      </c>
      <c r="S2066" s="50">
        <v>304338.70250000001</v>
      </c>
      <c r="T2066" s="27" t="s">
        <v>36</v>
      </c>
      <c r="U2066" s="27" t="s">
        <v>37</v>
      </c>
      <c r="V2066" s="27">
        <v>1</v>
      </c>
    </row>
    <row r="2067" spans="1:22" s="1" customFormat="1" ht="25.25" customHeight="1">
      <c r="A2067" s="40" t="s">
        <v>6217</v>
      </c>
      <c r="B2067" s="27" t="s">
        <v>23</v>
      </c>
      <c r="C2067" s="27" t="s">
        <v>24</v>
      </c>
      <c r="D2067" s="27" t="s">
        <v>6218</v>
      </c>
      <c r="E2067" s="20" t="s">
        <v>6219</v>
      </c>
      <c r="F2067" s="27" t="s">
        <v>65</v>
      </c>
      <c r="G2067" s="120" t="s">
        <v>4351</v>
      </c>
      <c r="H2067" s="27" t="s">
        <v>123</v>
      </c>
      <c r="I2067" s="26" t="s">
        <v>30</v>
      </c>
      <c r="J2067" s="28" t="s">
        <v>896</v>
      </c>
      <c r="K2067" s="18">
        <v>43768</v>
      </c>
      <c r="L2067" s="19">
        <v>44681</v>
      </c>
      <c r="M2067" s="26" t="s">
        <v>171</v>
      </c>
      <c r="N2067" s="32" t="s">
        <v>32</v>
      </c>
      <c r="O2067" s="27" t="s">
        <v>56</v>
      </c>
      <c r="P2067" s="27" t="s">
        <v>127</v>
      </c>
      <c r="Q2067" s="27" t="s">
        <v>119</v>
      </c>
      <c r="R2067" s="27">
        <v>2019</v>
      </c>
      <c r="S2067" s="50" t="s">
        <v>6220</v>
      </c>
      <c r="T2067" s="27" t="s">
        <v>172</v>
      </c>
      <c r="U2067" s="27" t="s">
        <v>86</v>
      </c>
      <c r="V2067" s="27">
        <v>1</v>
      </c>
    </row>
    <row r="2068" spans="1:22" s="1" customFormat="1" ht="25.25" customHeight="1">
      <c r="A2068" s="40" t="s">
        <v>6221</v>
      </c>
      <c r="B2068" s="27" t="s">
        <v>23</v>
      </c>
      <c r="C2068" s="27" t="s">
        <v>24</v>
      </c>
      <c r="D2068" s="27" t="s">
        <v>6222</v>
      </c>
      <c r="E2068" s="20" t="s">
        <v>6223</v>
      </c>
      <c r="F2068" s="27" t="s">
        <v>65</v>
      </c>
      <c r="G2068" s="120" t="s">
        <v>4351</v>
      </c>
      <c r="H2068" s="27" t="s">
        <v>123</v>
      </c>
      <c r="I2068" s="26" t="s">
        <v>30</v>
      </c>
      <c r="J2068" s="28" t="s">
        <v>896</v>
      </c>
      <c r="K2068" s="18">
        <v>43768</v>
      </c>
      <c r="L2068" s="19">
        <v>44681</v>
      </c>
      <c r="M2068" s="27" t="s">
        <v>33</v>
      </c>
      <c r="N2068" s="27">
        <v>815002</v>
      </c>
      <c r="O2068" s="27" t="s">
        <v>56</v>
      </c>
      <c r="P2068" s="27" t="s">
        <v>127</v>
      </c>
      <c r="Q2068" s="27" t="s">
        <v>119</v>
      </c>
      <c r="R2068" s="27">
        <v>2019</v>
      </c>
      <c r="S2068" s="50">
        <v>304338.70250000001</v>
      </c>
      <c r="T2068" s="27" t="s">
        <v>36</v>
      </c>
      <c r="U2068" s="27" t="s">
        <v>37</v>
      </c>
      <c r="V2068" s="27">
        <v>1</v>
      </c>
    </row>
    <row r="2069" spans="1:22" s="1" customFormat="1" ht="25.25" customHeight="1">
      <c r="A2069" s="40" t="s">
        <v>6224</v>
      </c>
      <c r="B2069" s="27" t="s">
        <v>23</v>
      </c>
      <c r="C2069" s="27" t="s">
        <v>24</v>
      </c>
      <c r="D2069" s="27" t="s">
        <v>6225</v>
      </c>
      <c r="E2069" s="20" t="s">
        <v>6226</v>
      </c>
      <c r="F2069" s="27" t="s">
        <v>65</v>
      </c>
      <c r="G2069" s="120" t="s">
        <v>4351</v>
      </c>
      <c r="H2069" s="27" t="s">
        <v>123</v>
      </c>
      <c r="I2069" s="26" t="s">
        <v>30</v>
      </c>
      <c r="J2069" s="28" t="s">
        <v>896</v>
      </c>
      <c r="K2069" s="18">
        <v>43768</v>
      </c>
      <c r="L2069" s="19">
        <v>44681</v>
      </c>
      <c r="M2069" s="26" t="s">
        <v>171</v>
      </c>
      <c r="N2069" s="32" t="s">
        <v>32</v>
      </c>
      <c r="O2069" s="27" t="s">
        <v>56</v>
      </c>
      <c r="P2069" s="27" t="s">
        <v>127</v>
      </c>
      <c r="Q2069" s="27" t="s">
        <v>119</v>
      </c>
      <c r="R2069" s="27">
        <v>2019</v>
      </c>
      <c r="S2069" s="50" t="s">
        <v>6220</v>
      </c>
      <c r="T2069" s="27" t="s">
        <v>172</v>
      </c>
      <c r="U2069" s="27" t="s">
        <v>86</v>
      </c>
      <c r="V2069" s="27">
        <v>1</v>
      </c>
    </row>
    <row r="2070" spans="1:22" s="1" customFormat="1" ht="25.25" customHeight="1">
      <c r="A2070" s="40" t="s">
        <v>6227</v>
      </c>
      <c r="B2070" s="27" t="s">
        <v>23</v>
      </c>
      <c r="C2070" s="27" t="s">
        <v>24</v>
      </c>
      <c r="D2070" s="27" t="s">
        <v>6228</v>
      </c>
      <c r="E2070" s="20" t="s">
        <v>6229</v>
      </c>
      <c r="F2070" s="27" t="s">
        <v>65</v>
      </c>
      <c r="G2070" s="120" t="s">
        <v>4351</v>
      </c>
      <c r="H2070" s="27" t="s">
        <v>123</v>
      </c>
      <c r="I2070" s="26" t="s">
        <v>30</v>
      </c>
      <c r="J2070" s="28" t="s">
        <v>896</v>
      </c>
      <c r="K2070" s="18">
        <v>43768</v>
      </c>
      <c r="L2070" s="19">
        <v>44681</v>
      </c>
      <c r="M2070" s="26" t="s">
        <v>171</v>
      </c>
      <c r="N2070" s="32" t="s">
        <v>32</v>
      </c>
      <c r="O2070" s="27" t="s">
        <v>56</v>
      </c>
      <c r="P2070" s="27" t="s">
        <v>127</v>
      </c>
      <c r="Q2070" s="27" t="s">
        <v>119</v>
      </c>
      <c r="R2070" s="27">
        <v>2019</v>
      </c>
      <c r="S2070" s="50" t="s">
        <v>6220</v>
      </c>
      <c r="T2070" s="27" t="s">
        <v>172</v>
      </c>
      <c r="U2070" s="27" t="s">
        <v>86</v>
      </c>
      <c r="V2070" s="27">
        <v>1</v>
      </c>
    </row>
    <row r="2071" spans="1:22" s="1" customFormat="1" ht="25.25" customHeight="1">
      <c r="A2071" s="40" t="s">
        <v>6230</v>
      </c>
      <c r="B2071" s="27" t="s">
        <v>23</v>
      </c>
      <c r="C2071" s="27" t="s">
        <v>24</v>
      </c>
      <c r="D2071" s="27" t="s">
        <v>6231</v>
      </c>
      <c r="E2071" s="20" t="s">
        <v>6232</v>
      </c>
      <c r="F2071" s="27" t="s">
        <v>65</v>
      </c>
      <c r="G2071" s="120" t="s">
        <v>4351</v>
      </c>
      <c r="H2071" s="27" t="s">
        <v>123</v>
      </c>
      <c r="I2071" s="26" t="s">
        <v>30</v>
      </c>
      <c r="J2071" s="28" t="s">
        <v>896</v>
      </c>
      <c r="K2071" s="18">
        <v>43768</v>
      </c>
      <c r="L2071" s="19">
        <v>44681</v>
      </c>
      <c r="M2071" s="26" t="s">
        <v>171</v>
      </c>
      <c r="N2071" s="32" t="s">
        <v>32</v>
      </c>
      <c r="O2071" s="27" t="s">
        <v>56</v>
      </c>
      <c r="P2071" s="27" t="s">
        <v>127</v>
      </c>
      <c r="Q2071" s="27" t="s">
        <v>119</v>
      </c>
      <c r="R2071" s="27">
        <v>2019</v>
      </c>
      <c r="S2071" s="50" t="s">
        <v>6220</v>
      </c>
      <c r="T2071" s="27" t="s">
        <v>172</v>
      </c>
      <c r="U2071" s="27" t="s">
        <v>86</v>
      </c>
      <c r="V2071" s="27">
        <v>1</v>
      </c>
    </row>
    <row r="2072" spans="1:22" s="1" customFormat="1" ht="25.25" customHeight="1">
      <c r="A2072" s="40" t="s">
        <v>6233</v>
      </c>
      <c r="B2072" s="27" t="s">
        <v>23</v>
      </c>
      <c r="C2072" s="27" t="s">
        <v>24</v>
      </c>
      <c r="D2072" s="27" t="s">
        <v>6234</v>
      </c>
      <c r="E2072" s="20" t="s">
        <v>6235</v>
      </c>
      <c r="F2072" s="27" t="s">
        <v>65</v>
      </c>
      <c r="G2072" s="120" t="s">
        <v>4351</v>
      </c>
      <c r="H2072" s="27" t="s">
        <v>123</v>
      </c>
      <c r="I2072" s="26" t="s">
        <v>30</v>
      </c>
      <c r="J2072" s="28" t="s">
        <v>896</v>
      </c>
      <c r="K2072" s="18">
        <v>43768</v>
      </c>
      <c r="L2072" s="19">
        <v>44681</v>
      </c>
      <c r="M2072" s="26" t="s">
        <v>171</v>
      </c>
      <c r="N2072" s="32" t="s">
        <v>32</v>
      </c>
      <c r="O2072" s="27" t="s">
        <v>56</v>
      </c>
      <c r="P2072" s="27" t="s">
        <v>127</v>
      </c>
      <c r="Q2072" s="27" t="s">
        <v>119</v>
      </c>
      <c r="R2072" s="27">
        <v>2019</v>
      </c>
      <c r="S2072" s="50" t="s">
        <v>6220</v>
      </c>
      <c r="T2072" s="27" t="s">
        <v>172</v>
      </c>
      <c r="U2072" s="27" t="s">
        <v>86</v>
      </c>
      <c r="V2072" s="27">
        <v>1</v>
      </c>
    </row>
    <row r="2073" spans="1:22" s="1" customFormat="1" ht="25.25" customHeight="1">
      <c r="A2073" s="40" t="s">
        <v>6236</v>
      </c>
      <c r="B2073" s="27" t="s">
        <v>23</v>
      </c>
      <c r="C2073" s="27" t="s">
        <v>24</v>
      </c>
      <c r="D2073" s="27" t="s">
        <v>6237</v>
      </c>
      <c r="E2073" s="20" t="s">
        <v>6238</v>
      </c>
      <c r="F2073" s="27" t="s">
        <v>65</v>
      </c>
      <c r="G2073" s="120" t="s">
        <v>4351</v>
      </c>
      <c r="H2073" s="27" t="s">
        <v>123</v>
      </c>
      <c r="I2073" s="26" t="s">
        <v>30</v>
      </c>
      <c r="J2073" s="28" t="s">
        <v>896</v>
      </c>
      <c r="K2073" s="18">
        <v>43768</v>
      </c>
      <c r="L2073" s="19">
        <v>44681</v>
      </c>
      <c r="M2073" s="26" t="s">
        <v>171</v>
      </c>
      <c r="N2073" s="32" t="s">
        <v>32</v>
      </c>
      <c r="O2073" s="27" t="s">
        <v>56</v>
      </c>
      <c r="P2073" s="27" t="s">
        <v>127</v>
      </c>
      <c r="Q2073" s="27" t="s">
        <v>119</v>
      </c>
      <c r="R2073" s="27">
        <v>2019</v>
      </c>
      <c r="S2073" s="50" t="s">
        <v>6220</v>
      </c>
      <c r="T2073" s="27" t="s">
        <v>172</v>
      </c>
      <c r="U2073" s="27" t="s">
        <v>86</v>
      </c>
      <c r="V2073" s="27">
        <v>1</v>
      </c>
    </row>
    <row r="2074" spans="1:22" s="1" customFormat="1" ht="25.25" customHeight="1">
      <c r="A2074" s="40" t="s">
        <v>6239</v>
      </c>
      <c r="B2074" s="27" t="s">
        <v>23</v>
      </c>
      <c r="C2074" s="27" t="s">
        <v>24</v>
      </c>
      <c r="D2074" s="27" t="s">
        <v>6240</v>
      </c>
      <c r="E2074" s="20" t="s">
        <v>6241</v>
      </c>
      <c r="F2074" s="27" t="s">
        <v>65</v>
      </c>
      <c r="G2074" s="120" t="s">
        <v>4351</v>
      </c>
      <c r="H2074" s="27" t="s">
        <v>123</v>
      </c>
      <c r="I2074" s="26" t="s">
        <v>30</v>
      </c>
      <c r="J2074" s="28" t="s">
        <v>896</v>
      </c>
      <c r="K2074" s="18">
        <v>43768</v>
      </c>
      <c r="L2074" s="19">
        <v>44681</v>
      </c>
      <c r="M2074" s="26" t="s">
        <v>171</v>
      </c>
      <c r="N2074" s="32" t="s">
        <v>32</v>
      </c>
      <c r="O2074" s="27" t="s">
        <v>56</v>
      </c>
      <c r="P2074" s="27" t="s">
        <v>127</v>
      </c>
      <c r="Q2074" s="27" t="s">
        <v>119</v>
      </c>
      <c r="R2074" s="27">
        <v>2019</v>
      </c>
      <c r="S2074" s="50" t="s">
        <v>6220</v>
      </c>
      <c r="T2074" s="27" t="s">
        <v>172</v>
      </c>
      <c r="U2074" s="27" t="s">
        <v>86</v>
      </c>
      <c r="V2074" s="27">
        <v>1</v>
      </c>
    </row>
    <row r="2075" spans="1:22" s="1" customFormat="1" ht="25.25" customHeight="1">
      <c r="A2075" s="31" t="s">
        <v>6242</v>
      </c>
      <c r="B2075" s="31" t="s">
        <v>23</v>
      </c>
      <c r="C2075" s="31" t="s">
        <v>24</v>
      </c>
      <c r="D2075" s="33" t="s">
        <v>6243</v>
      </c>
      <c r="E2075" s="13" t="s">
        <v>6244</v>
      </c>
      <c r="F2075" s="32" t="s">
        <v>27</v>
      </c>
      <c r="G2075" s="32" t="s">
        <v>6048</v>
      </c>
      <c r="H2075" s="32" t="s">
        <v>273</v>
      </c>
      <c r="I2075" s="31" t="s">
        <v>116</v>
      </c>
      <c r="J2075" s="34" t="s">
        <v>4715</v>
      </c>
      <c r="K2075" s="6">
        <v>43802</v>
      </c>
      <c r="L2075" s="19">
        <v>44681</v>
      </c>
      <c r="M2075" s="36" t="s">
        <v>48</v>
      </c>
      <c r="N2075" s="32" t="s">
        <v>2281</v>
      </c>
      <c r="O2075" s="32" t="s">
        <v>287</v>
      </c>
      <c r="P2075" s="32" t="s">
        <v>274</v>
      </c>
      <c r="Q2075" s="32" t="s">
        <v>119</v>
      </c>
      <c r="R2075" s="32">
        <v>2019</v>
      </c>
      <c r="S2075" s="121">
        <v>456598.55</v>
      </c>
      <c r="T2075" s="32" t="s">
        <v>49</v>
      </c>
      <c r="U2075" s="32" t="s">
        <v>50</v>
      </c>
      <c r="V2075" s="27">
        <v>1</v>
      </c>
    </row>
    <row r="2076" spans="1:22" s="1" customFormat="1" ht="25.25" customHeight="1">
      <c r="A2076" s="31" t="s">
        <v>6245</v>
      </c>
      <c r="B2076" s="31" t="s">
        <v>23</v>
      </c>
      <c r="C2076" s="31" t="s">
        <v>24</v>
      </c>
      <c r="D2076" s="33" t="s">
        <v>6246</v>
      </c>
      <c r="E2076" s="13" t="s">
        <v>6247</v>
      </c>
      <c r="F2076" s="32" t="s">
        <v>27</v>
      </c>
      <c r="G2076" s="32" t="s">
        <v>6048</v>
      </c>
      <c r="H2076" s="32" t="s">
        <v>273</v>
      </c>
      <c r="I2076" s="31" t="s">
        <v>116</v>
      </c>
      <c r="J2076" s="34" t="s">
        <v>4715</v>
      </c>
      <c r="K2076" s="6">
        <v>43802</v>
      </c>
      <c r="L2076" s="19">
        <v>44681</v>
      </c>
      <c r="M2076" s="36" t="s">
        <v>48</v>
      </c>
      <c r="N2076" s="32" t="s">
        <v>2281</v>
      </c>
      <c r="O2076" s="32" t="s">
        <v>287</v>
      </c>
      <c r="P2076" s="32" t="s">
        <v>274</v>
      </c>
      <c r="Q2076" s="32" t="s">
        <v>119</v>
      </c>
      <c r="R2076" s="32">
        <v>2019</v>
      </c>
      <c r="S2076" s="121">
        <v>456598.55</v>
      </c>
      <c r="T2076" s="32" t="s">
        <v>49</v>
      </c>
      <c r="U2076" s="32" t="s">
        <v>50</v>
      </c>
      <c r="V2076" s="27">
        <v>1</v>
      </c>
    </row>
    <row r="2077" spans="1:22" s="1" customFormat="1" ht="25.25" customHeight="1">
      <c r="A2077" s="31" t="s">
        <v>6248</v>
      </c>
      <c r="B2077" s="32" t="s">
        <v>23</v>
      </c>
      <c r="C2077" s="31" t="s">
        <v>24</v>
      </c>
      <c r="D2077" s="31" t="s">
        <v>32</v>
      </c>
      <c r="E2077" s="14" t="s">
        <v>32</v>
      </c>
      <c r="F2077" s="31" t="s">
        <v>714</v>
      </c>
      <c r="G2077" s="32" t="s">
        <v>6048</v>
      </c>
      <c r="H2077" s="32" t="s">
        <v>273</v>
      </c>
      <c r="I2077" s="31" t="s">
        <v>116</v>
      </c>
      <c r="J2077" s="34" t="s">
        <v>4715</v>
      </c>
      <c r="K2077" s="6">
        <v>43812</v>
      </c>
      <c r="L2077" s="19">
        <v>44681</v>
      </c>
      <c r="M2077" s="36" t="s">
        <v>48</v>
      </c>
      <c r="N2077" s="31" t="s">
        <v>5416</v>
      </c>
      <c r="O2077" s="32" t="s">
        <v>287</v>
      </c>
      <c r="P2077" s="32" t="s">
        <v>274</v>
      </c>
      <c r="Q2077" s="32" t="s">
        <v>119</v>
      </c>
      <c r="R2077" s="32">
        <v>2019</v>
      </c>
      <c r="S2077" s="121">
        <v>456598.55</v>
      </c>
      <c r="T2077" s="32" t="s">
        <v>49</v>
      </c>
      <c r="U2077" s="32" t="s">
        <v>50</v>
      </c>
      <c r="V2077" s="27">
        <v>1</v>
      </c>
    </row>
    <row r="2078" spans="1:22" s="1" customFormat="1" ht="25.25" customHeight="1">
      <c r="A2078" s="31" t="s">
        <v>6249</v>
      </c>
      <c r="B2078" s="31" t="s">
        <v>23</v>
      </c>
      <c r="C2078" s="31" t="s">
        <v>24</v>
      </c>
      <c r="D2078" s="33" t="s">
        <v>6250</v>
      </c>
      <c r="E2078" s="13" t="s">
        <v>6251</v>
      </c>
      <c r="F2078" s="32" t="s">
        <v>27</v>
      </c>
      <c r="G2078" s="32" t="s">
        <v>6048</v>
      </c>
      <c r="H2078" s="32" t="s">
        <v>273</v>
      </c>
      <c r="I2078" s="31" t="s">
        <v>116</v>
      </c>
      <c r="J2078" s="34" t="s">
        <v>4715</v>
      </c>
      <c r="K2078" s="6">
        <v>43802</v>
      </c>
      <c r="L2078" s="19">
        <v>44681</v>
      </c>
      <c r="M2078" s="36" t="s">
        <v>48</v>
      </c>
      <c r="N2078" s="36" t="s">
        <v>6252</v>
      </c>
      <c r="O2078" s="32" t="s">
        <v>287</v>
      </c>
      <c r="P2078" s="32" t="s">
        <v>274</v>
      </c>
      <c r="Q2078" s="32" t="s">
        <v>119</v>
      </c>
      <c r="R2078" s="32">
        <v>2019</v>
      </c>
      <c r="S2078" s="121">
        <v>456598.55</v>
      </c>
      <c r="T2078" s="32" t="s">
        <v>49</v>
      </c>
      <c r="U2078" s="32" t="s">
        <v>50</v>
      </c>
      <c r="V2078" s="27">
        <v>1</v>
      </c>
    </row>
    <row r="2079" spans="1:22" s="1" customFormat="1" ht="25.25" customHeight="1">
      <c r="A2079" s="31" t="s">
        <v>6253</v>
      </c>
      <c r="B2079" s="31" t="s">
        <v>23</v>
      </c>
      <c r="C2079" s="31" t="s">
        <v>24</v>
      </c>
      <c r="D2079" s="33" t="s">
        <v>6254</v>
      </c>
      <c r="E2079" s="13" t="s">
        <v>6255</v>
      </c>
      <c r="F2079" s="32" t="s">
        <v>27</v>
      </c>
      <c r="G2079" s="32" t="s">
        <v>6048</v>
      </c>
      <c r="H2079" s="32" t="s">
        <v>273</v>
      </c>
      <c r="I2079" s="31" t="s">
        <v>116</v>
      </c>
      <c r="J2079" s="34" t="s">
        <v>4715</v>
      </c>
      <c r="K2079" s="6">
        <v>43802</v>
      </c>
      <c r="L2079" s="19">
        <v>44681</v>
      </c>
      <c r="M2079" s="36" t="s">
        <v>48</v>
      </c>
      <c r="N2079" s="36" t="s">
        <v>32</v>
      </c>
      <c r="O2079" s="32" t="s">
        <v>287</v>
      </c>
      <c r="P2079" s="32" t="s">
        <v>274</v>
      </c>
      <c r="Q2079" s="32" t="s">
        <v>119</v>
      </c>
      <c r="R2079" s="32">
        <v>2019</v>
      </c>
      <c r="S2079" s="121">
        <v>456598.55</v>
      </c>
      <c r="T2079" s="32" t="s">
        <v>49</v>
      </c>
      <c r="U2079" s="32" t="s">
        <v>50</v>
      </c>
      <c r="V2079" s="27">
        <v>1</v>
      </c>
    </row>
    <row r="2080" spans="1:22" s="1" customFormat="1" ht="25.25" customHeight="1">
      <c r="A2080" s="31" t="s">
        <v>6256</v>
      </c>
      <c r="B2080" s="31" t="s">
        <v>23</v>
      </c>
      <c r="C2080" s="31" t="s">
        <v>24</v>
      </c>
      <c r="D2080" s="33" t="s">
        <v>6257</v>
      </c>
      <c r="E2080" s="13" t="s">
        <v>6258</v>
      </c>
      <c r="F2080" s="32" t="s">
        <v>27</v>
      </c>
      <c r="G2080" s="32" t="s">
        <v>6048</v>
      </c>
      <c r="H2080" s="32" t="s">
        <v>273</v>
      </c>
      <c r="I2080" s="31" t="s">
        <v>116</v>
      </c>
      <c r="J2080" s="34" t="s">
        <v>4715</v>
      </c>
      <c r="K2080" s="6">
        <v>43802</v>
      </c>
      <c r="L2080" s="19">
        <v>44681</v>
      </c>
      <c r="M2080" s="36" t="s">
        <v>48</v>
      </c>
      <c r="N2080" s="36" t="s">
        <v>32</v>
      </c>
      <c r="O2080" s="32" t="s">
        <v>287</v>
      </c>
      <c r="P2080" s="32" t="s">
        <v>274</v>
      </c>
      <c r="Q2080" s="32" t="s">
        <v>119</v>
      </c>
      <c r="R2080" s="32">
        <v>2019</v>
      </c>
      <c r="S2080" s="121">
        <v>456598.55</v>
      </c>
      <c r="T2080" s="32" t="s">
        <v>49</v>
      </c>
      <c r="U2080" s="32" t="s">
        <v>50</v>
      </c>
      <c r="V2080" s="27">
        <v>1</v>
      </c>
    </row>
    <row r="2081" spans="1:22" s="1" customFormat="1" ht="24.65" customHeight="1">
      <c r="A2081" s="31" t="s">
        <v>6259</v>
      </c>
      <c r="B2081" s="31" t="s">
        <v>23</v>
      </c>
      <c r="C2081" s="31" t="s">
        <v>24</v>
      </c>
      <c r="D2081" s="33" t="s">
        <v>6260</v>
      </c>
      <c r="E2081" s="13" t="s">
        <v>6261</v>
      </c>
      <c r="F2081" s="32" t="s">
        <v>27</v>
      </c>
      <c r="G2081" s="32" t="s">
        <v>6048</v>
      </c>
      <c r="H2081" s="32" t="s">
        <v>273</v>
      </c>
      <c r="I2081" s="31" t="s">
        <v>116</v>
      </c>
      <c r="J2081" s="34" t="s">
        <v>4715</v>
      </c>
      <c r="K2081" s="6">
        <v>43802</v>
      </c>
      <c r="L2081" s="19">
        <v>44681</v>
      </c>
      <c r="M2081" s="36" t="s">
        <v>48</v>
      </c>
      <c r="N2081" s="32" t="s">
        <v>4544</v>
      </c>
      <c r="O2081" s="32" t="s">
        <v>287</v>
      </c>
      <c r="P2081" s="32" t="s">
        <v>274</v>
      </c>
      <c r="Q2081" s="32" t="s">
        <v>119</v>
      </c>
      <c r="R2081" s="32">
        <v>2019</v>
      </c>
      <c r="S2081" s="121">
        <v>456598.55</v>
      </c>
      <c r="T2081" s="32" t="s">
        <v>49</v>
      </c>
      <c r="U2081" s="32" t="s">
        <v>50</v>
      </c>
      <c r="V2081" s="27">
        <v>1</v>
      </c>
    </row>
    <row r="2082" spans="1:22" s="1" customFormat="1" ht="24.65" customHeight="1">
      <c r="A2082" s="31" t="s">
        <v>6262</v>
      </c>
      <c r="B2082" s="31" t="s">
        <v>23</v>
      </c>
      <c r="C2082" s="31" t="s">
        <v>24</v>
      </c>
      <c r="D2082" s="33" t="s">
        <v>6263</v>
      </c>
      <c r="E2082" s="13" t="s">
        <v>6264</v>
      </c>
      <c r="F2082" s="32" t="s">
        <v>27</v>
      </c>
      <c r="G2082" s="32" t="s">
        <v>6048</v>
      </c>
      <c r="H2082" s="32" t="s">
        <v>273</v>
      </c>
      <c r="I2082" s="31" t="s">
        <v>116</v>
      </c>
      <c r="J2082" s="34" t="s">
        <v>4715</v>
      </c>
      <c r="K2082" s="6">
        <v>43802</v>
      </c>
      <c r="L2082" s="19">
        <v>44681</v>
      </c>
      <c r="M2082" s="36" t="s">
        <v>48</v>
      </c>
      <c r="N2082" s="32" t="s">
        <v>6265</v>
      </c>
      <c r="O2082" s="32" t="s">
        <v>287</v>
      </c>
      <c r="P2082" s="32" t="s">
        <v>274</v>
      </c>
      <c r="Q2082" s="32" t="s">
        <v>119</v>
      </c>
      <c r="R2082" s="32">
        <v>2019</v>
      </c>
      <c r="S2082" s="121">
        <v>456598.55</v>
      </c>
      <c r="T2082" s="32" t="s">
        <v>49</v>
      </c>
      <c r="U2082" s="32" t="s">
        <v>50</v>
      </c>
      <c r="V2082" s="27">
        <v>1</v>
      </c>
    </row>
    <row r="2083" spans="1:22" s="1" customFormat="1" ht="24.65" customHeight="1">
      <c r="A2083" s="31" t="s">
        <v>6266</v>
      </c>
      <c r="B2083" s="31" t="s">
        <v>23</v>
      </c>
      <c r="C2083" s="31" t="s">
        <v>24</v>
      </c>
      <c r="D2083" s="33" t="s">
        <v>6267</v>
      </c>
      <c r="E2083" s="13" t="s">
        <v>6268</v>
      </c>
      <c r="F2083" s="32" t="s">
        <v>27</v>
      </c>
      <c r="G2083" s="32" t="s">
        <v>6048</v>
      </c>
      <c r="H2083" s="32" t="s">
        <v>273</v>
      </c>
      <c r="I2083" s="31" t="s">
        <v>116</v>
      </c>
      <c r="J2083" s="34" t="s">
        <v>4715</v>
      </c>
      <c r="K2083" s="6">
        <v>43802</v>
      </c>
      <c r="L2083" s="19">
        <v>44681</v>
      </c>
      <c r="M2083" s="36" t="s">
        <v>48</v>
      </c>
      <c r="N2083" s="32" t="s">
        <v>6269</v>
      </c>
      <c r="O2083" s="32" t="s">
        <v>287</v>
      </c>
      <c r="P2083" s="32" t="s">
        <v>274</v>
      </c>
      <c r="Q2083" s="32" t="s">
        <v>119</v>
      </c>
      <c r="R2083" s="32">
        <v>2019</v>
      </c>
      <c r="S2083" s="121">
        <v>456598.55</v>
      </c>
      <c r="T2083" s="32" t="s">
        <v>49</v>
      </c>
      <c r="U2083" s="32" t="s">
        <v>50</v>
      </c>
      <c r="V2083" s="27">
        <v>1</v>
      </c>
    </row>
    <row r="2084" spans="1:22" s="1" customFormat="1" ht="24.65" customHeight="1">
      <c r="A2084" s="31" t="s">
        <v>6270</v>
      </c>
      <c r="B2084" s="31" t="s">
        <v>23</v>
      </c>
      <c r="C2084" s="31" t="s">
        <v>24</v>
      </c>
      <c r="D2084" s="33" t="s">
        <v>6271</v>
      </c>
      <c r="E2084" s="13" t="s">
        <v>6272</v>
      </c>
      <c r="F2084" s="32" t="s">
        <v>27</v>
      </c>
      <c r="G2084" s="32" t="s">
        <v>6048</v>
      </c>
      <c r="H2084" s="32" t="s">
        <v>273</v>
      </c>
      <c r="I2084" s="31" t="s">
        <v>116</v>
      </c>
      <c r="J2084" s="34" t="s">
        <v>4715</v>
      </c>
      <c r="K2084" s="6">
        <v>43802</v>
      </c>
      <c r="L2084" s="19">
        <v>44681</v>
      </c>
      <c r="M2084" s="36" t="s">
        <v>48</v>
      </c>
      <c r="N2084" s="32" t="s">
        <v>5416</v>
      </c>
      <c r="O2084" s="32" t="s">
        <v>287</v>
      </c>
      <c r="P2084" s="32" t="s">
        <v>274</v>
      </c>
      <c r="Q2084" s="32" t="s">
        <v>119</v>
      </c>
      <c r="R2084" s="32">
        <v>2019</v>
      </c>
      <c r="S2084" s="121">
        <v>456598.55</v>
      </c>
      <c r="T2084" s="32" t="s">
        <v>49</v>
      </c>
      <c r="U2084" s="32" t="s">
        <v>50</v>
      </c>
      <c r="V2084" s="27">
        <v>1</v>
      </c>
    </row>
    <row r="2085" spans="1:22" s="1" customFormat="1" ht="24.65" customHeight="1">
      <c r="A2085" s="31" t="s">
        <v>6273</v>
      </c>
      <c r="B2085" s="31" t="s">
        <v>23</v>
      </c>
      <c r="C2085" s="31" t="s">
        <v>24</v>
      </c>
      <c r="D2085" s="33" t="s">
        <v>6274</v>
      </c>
      <c r="E2085" s="13" t="s">
        <v>6275</v>
      </c>
      <c r="F2085" s="32" t="s">
        <v>27</v>
      </c>
      <c r="G2085" s="32" t="s">
        <v>6048</v>
      </c>
      <c r="H2085" s="32" t="s">
        <v>273</v>
      </c>
      <c r="I2085" s="31" t="s">
        <v>116</v>
      </c>
      <c r="J2085" s="34" t="s">
        <v>4715</v>
      </c>
      <c r="K2085" s="6">
        <v>43802</v>
      </c>
      <c r="L2085" s="19">
        <v>44681</v>
      </c>
      <c r="M2085" s="36" t="s">
        <v>48</v>
      </c>
      <c r="N2085" s="32" t="s">
        <v>4473</v>
      </c>
      <c r="O2085" s="32" t="s">
        <v>287</v>
      </c>
      <c r="P2085" s="32" t="s">
        <v>274</v>
      </c>
      <c r="Q2085" s="32" t="s">
        <v>119</v>
      </c>
      <c r="R2085" s="32">
        <v>2019</v>
      </c>
      <c r="S2085" s="121">
        <v>456598.55</v>
      </c>
      <c r="T2085" s="32" t="s">
        <v>49</v>
      </c>
      <c r="U2085" s="32" t="s">
        <v>50</v>
      </c>
      <c r="V2085" s="27">
        <v>1</v>
      </c>
    </row>
    <row r="2086" spans="1:22" s="1" customFormat="1" ht="24.65" customHeight="1">
      <c r="A2086" s="31" t="s">
        <v>6276</v>
      </c>
      <c r="B2086" s="31" t="s">
        <v>23</v>
      </c>
      <c r="C2086" s="31" t="s">
        <v>24</v>
      </c>
      <c r="D2086" s="33" t="s">
        <v>6277</v>
      </c>
      <c r="E2086" s="13" t="s">
        <v>6278</v>
      </c>
      <c r="F2086" s="32" t="s">
        <v>27</v>
      </c>
      <c r="G2086" s="32" t="s">
        <v>6048</v>
      </c>
      <c r="H2086" s="32" t="s">
        <v>273</v>
      </c>
      <c r="I2086" s="31" t="s">
        <v>116</v>
      </c>
      <c r="J2086" s="34" t="s">
        <v>4715</v>
      </c>
      <c r="K2086" s="6">
        <v>43802</v>
      </c>
      <c r="L2086" s="19">
        <v>44681</v>
      </c>
      <c r="M2086" s="36" t="s">
        <v>48</v>
      </c>
      <c r="N2086" s="36" t="s">
        <v>32</v>
      </c>
      <c r="O2086" s="32" t="s">
        <v>287</v>
      </c>
      <c r="P2086" s="32" t="s">
        <v>274</v>
      </c>
      <c r="Q2086" s="32" t="s">
        <v>119</v>
      </c>
      <c r="R2086" s="32">
        <v>2019</v>
      </c>
      <c r="S2086" s="121">
        <v>456598.55</v>
      </c>
      <c r="T2086" s="32" t="s">
        <v>49</v>
      </c>
      <c r="U2086" s="32" t="s">
        <v>50</v>
      </c>
      <c r="V2086" s="27">
        <v>1</v>
      </c>
    </row>
    <row r="2087" spans="1:22" s="1" customFormat="1" ht="24.65" customHeight="1">
      <c r="A2087" s="31" t="s">
        <v>6279</v>
      </c>
      <c r="B2087" s="31" t="s">
        <v>23</v>
      </c>
      <c r="C2087" s="31" t="s">
        <v>24</v>
      </c>
      <c r="D2087" s="33" t="s">
        <v>6280</v>
      </c>
      <c r="E2087" s="13" t="s">
        <v>6281</v>
      </c>
      <c r="F2087" s="32" t="s">
        <v>27</v>
      </c>
      <c r="G2087" s="32" t="s">
        <v>6048</v>
      </c>
      <c r="H2087" s="32" t="s">
        <v>273</v>
      </c>
      <c r="I2087" s="31" t="s">
        <v>116</v>
      </c>
      <c r="J2087" s="34" t="s">
        <v>4715</v>
      </c>
      <c r="K2087" s="6">
        <v>43802</v>
      </c>
      <c r="L2087" s="19">
        <v>44681</v>
      </c>
      <c r="M2087" s="36" t="s">
        <v>48</v>
      </c>
      <c r="N2087" s="32" t="s">
        <v>4544</v>
      </c>
      <c r="O2087" s="32" t="s">
        <v>287</v>
      </c>
      <c r="P2087" s="32" t="s">
        <v>274</v>
      </c>
      <c r="Q2087" s="32" t="s">
        <v>119</v>
      </c>
      <c r="R2087" s="32">
        <v>2019</v>
      </c>
      <c r="S2087" s="121">
        <v>456598.55</v>
      </c>
      <c r="T2087" s="32" t="s">
        <v>49</v>
      </c>
      <c r="U2087" s="32" t="s">
        <v>50</v>
      </c>
      <c r="V2087" s="27">
        <v>1</v>
      </c>
    </row>
    <row r="2088" spans="1:22" s="1" customFormat="1" ht="24.65" customHeight="1">
      <c r="A2088" s="31" t="s">
        <v>6282</v>
      </c>
      <c r="B2088" s="31" t="s">
        <v>23</v>
      </c>
      <c r="C2088" s="31" t="s">
        <v>24</v>
      </c>
      <c r="D2088" s="33" t="s">
        <v>6283</v>
      </c>
      <c r="E2088" s="13" t="s">
        <v>6284</v>
      </c>
      <c r="F2088" s="32" t="s">
        <v>27</v>
      </c>
      <c r="G2088" s="32" t="s">
        <v>6048</v>
      </c>
      <c r="H2088" s="32" t="s">
        <v>273</v>
      </c>
      <c r="I2088" s="31" t="s">
        <v>116</v>
      </c>
      <c r="J2088" s="34" t="s">
        <v>4715</v>
      </c>
      <c r="K2088" s="6">
        <v>43802</v>
      </c>
      <c r="L2088" s="19">
        <v>44681</v>
      </c>
      <c r="M2088" s="36" t="s">
        <v>48</v>
      </c>
      <c r="N2088" s="36" t="s">
        <v>32</v>
      </c>
      <c r="O2088" s="32" t="s">
        <v>287</v>
      </c>
      <c r="P2088" s="32" t="s">
        <v>274</v>
      </c>
      <c r="Q2088" s="32" t="s">
        <v>119</v>
      </c>
      <c r="R2088" s="32">
        <v>2019</v>
      </c>
      <c r="S2088" s="121">
        <v>456598.55</v>
      </c>
      <c r="T2088" s="32" t="s">
        <v>49</v>
      </c>
      <c r="U2088" s="32" t="s">
        <v>50</v>
      </c>
      <c r="V2088" s="27">
        <v>1</v>
      </c>
    </row>
    <row r="2089" spans="1:22" s="1" customFormat="1" ht="24.65" customHeight="1">
      <c r="A2089" s="31" t="s">
        <v>6285</v>
      </c>
      <c r="B2089" s="31" t="s">
        <v>23</v>
      </c>
      <c r="C2089" s="31" t="s">
        <v>24</v>
      </c>
      <c r="D2089" s="33" t="s">
        <v>6286</v>
      </c>
      <c r="E2089" s="13" t="s">
        <v>6287</v>
      </c>
      <c r="F2089" s="32" t="s">
        <v>27</v>
      </c>
      <c r="G2089" s="32" t="s">
        <v>6048</v>
      </c>
      <c r="H2089" s="32" t="s">
        <v>273</v>
      </c>
      <c r="I2089" s="31" t="s">
        <v>116</v>
      </c>
      <c r="J2089" s="34" t="s">
        <v>4715</v>
      </c>
      <c r="K2089" s="6">
        <v>43802</v>
      </c>
      <c r="L2089" s="19">
        <v>44681</v>
      </c>
      <c r="M2089" s="36" t="s">
        <v>48</v>
      </c>
      <c r="N2089" s="32" t="s">
        <v>6288</v>
      </c>
      <c r="O2089" s="32" t="s">
        <v>287</v>
      </c>
      <c r="P2089" s="32" t="s">
        <v>274</v>
      </c>
      <c r="Q2089" s="32" t="s">
        <v>119</v>
      </c>
      <c r="R2089" s="32">
        <v>2019</v>
      </c>
      <c r="S2089" s="121">
        <v>456598.55</v>
      </c>
      <c r="T2089" s="32" t="s">
        <v>49</v>
      </c>
      <c r="U2089" s="32" t="s">
        <v>50</v>
      </c>
      <c r="V2089" s="27">
        <v>1</v>
      </c>
    </row>
    <row r="2090" spans="1:22" s="1" customFormat="1" ht="24.65" customHeight="1">
      <c r="A2090" s="26" t="s">
        <v>6289</v>
      </c>
      <c r="B2090" s="27" t="s">
        <v>23</v>
      </c>
      <c r="C2090" s="27" t="s">
        <v>1219</v>
      </c>
      <c r="D2090" s="27" t="s">
        <v>6290</v>
      </c>
      <c r="E2090" s="20" t="s">
        <v>6291</v>
      </c>
      <c r="F2090" s="27" t="s">
        <v>27</v>
      </c>
      <c r="G2090" s="27" t="s">
        <v>6048</v>
      </c>
      <c r="H2090" s="27" t="s">
        <v>273</v>
      </c>
      <c r="I2090" s="26" t="s">
        <v>116</v>
      </c>
      <c r="J2090" s="28" t="s">
        <v>896</v>
      </c>
      <c r="K2090" s="18">
        <v>43763</v>
      </c>
      <c r="L2090" s="19">
        <v>44681</v>
      </c>
      <c r="M2090" s="27" t="s">
        <v>4455</v>
      </c>
      <c r="N2090" s="27" t="s">
        <v>32</v>
      </c>
      <c r="O2090" s="27" t="s">
        <v>287</v>
      </c>
      <c r="P2090" s="27" t="s">
        <v>274</v>
      </c>
      <c r="Q2090" s="27" t="s">
        <v>119</v>
      </c>
      <c r="R2090" s="27">
        <v>2019</v>
      </c>
      <c r="S2090" s="22">
        <v>413098.54950000002</v>
      </c>
      <c r="T2090" s="27" t="s">
        <v>4459</v>
      </c>
      <c r="U2090" s="27" t="s">
        <v>4460</v>
      </c>
      <c r="V2090" s="27">
        <v>1</v>
      </c>
    </row>
    <row r="2091" spans="1:22" s="1" customFormat="1" ht="24.65" customHeight="1">
      <c r="A2091" s="26" t="s">
        <v>6292</v>
      </c>
      <c r="B2091" s="26" t="s">
        <v>23</v>
      </c>
      <c r="C2091" s="26" t="s">
        <v>24</v>
      </c>
      <c r="D2091" s="26" t="s">
        <v>6293</v>
      </c>
      <c r="E2091" s="30" t="s">
        <v>6294</v>
      </c>
      <c r="F2091" s="26" t="s">
        <v>383</v>
      </c>
      <c r="G2091" s="28" t="s">
        <v>384</v>
      </c>
      <c r="H2091" s="29" t="s">
        <v>284</v>
      </c>
      <c r="I2091" s="26" t="s">
        <v>116</v>
      </c>
      <c r="J2091" s="37" t="s">
        <v>2795</v>
      </c>
      <c r="K2091" s="19">
        <v>43773</v>
      </c>
      <c r="L2091" s="19">
        <v>44681</v>
      </c>
      <c r="M2091" s="26" t="s">
        <v>171</v>
      </c>
      <c r="N2091" s="32" t="s">
        <v>32</v>
      </c>
      <c r="O2091" s="26" t="s">
        <v>287</v>
      </c>
      <c r="P2091" s="26" t="s">
        <v>385</v>
      </c>
      <c r="Q2091" s="26" t="s">
        <v>386</v>
      </c>
      <c r="R2091" s="26">
        <v>2019</v>
      </c>
      <c r="S2091" s="22">
        <v>224923.85399999999</v>
      </c>
      <c r="T2091" s="26" t="s">
        <v>172</v>
      </c>
      <c r="U2091" s="26" t="s">
        <v>86</v>
      </c>
      <c r="V2091" s="27">
        <v>1</v>
      </c>
    </row>
    <row r="2092" spans="1:22" s="1" customFormat="1" ht="24.65" customHeight="1">
      <c r="A2092" s="26" t="s">
        <v>6295</v>
      </c>
      <c r="B2092" s="26" t="s">
        <v>23</v>
      </c>
      <c r="C2092" s="26" t="s">
        <v>24</v>
      </c>
      <c r="D2092" s="26" t="s">
        <v>6296</v>
      </c>
      <c r="E2092" s="30" t="s">
        <v>6297</v>
      </c>
      <c r="F2092" s="26" t="s">
        <v>383</v>
      </c>
      <c r="G2092" s="28" t="s">
        <v>384</v>
      </c>
      <c r="H2092" s="26" t="s">
        <v>4030</v>
      </c>
      <c r="I2092" s="26" t="s">
        <v>116</v>
      </c>
      <c r="J2092" s="37" t="s">
        <v>4031</v>
      </c>
      <c r="K2092" s="19">
        <v>43524</v>
      </c>
      <c r="L2092" s="19">
        <v>44681</v>
      </c>
      <c r="M2092" s="27" t="s">
        <v>48</v>
      </c>
      <c r="N2092" s="27" t="s">
        <v>4499</v>
      </c>
      <c r="O2092" s="26" t="s">
        <v>287</v>
      </c>
      <c r="P2092" s="26" t="s">
        <v>288</v>
      </c>
      <c r="Q2092" s="26" t="s">
        <v>386</v>
      </c>
      <c r="R2092" s="26">
        <v>2019</v>
      </c>
      <c r="S2092" s="22">
        <v>277687.924</v>
      </c>
      <c r="T2092" s="27" t="s">
        <v>49</v>
      </c>
      <c r="U2092" s="27" t="s">
        <v>50</v>
      </c>
      <c r="V2092" s="27">
        <v>1</v>
      </c>
    </row>
    <row r="2093" spans="1:22" s="1" customFormat="1" ht="24.65" customHeight="1">
      <c r="A2093" s="26" t="s">
        <v>6298</v>
      </c>
      <c r="B2093" s="26" t="s">
        <v>23</v>
      </c>
      <c r="C2093" s="26" t="s">
        <v>24</v>
      </c>
      <c r="D2093" s="26" t="s">
        <v>6299</v>
      </c>
      <c r="E2093" s="30" t="s">
        <v>6300</v>
      </c>
      <c r="F2093" s="26" t="s">
        <v>383</v>
      </c>
      <c r="G2093" s="28" t="s">
        <v>384</v>
      </c>
      <c r="H2093" s="26" t="s">
        <v>4030</v>
      </c>
      <c r="I2093" s="26" t="s">
        <v>116</v>
      </c>
      <c r="J2093" s="37" t="s">
        <v>4031</v>
      </c>
      <c r="K2093" s="19">
        <v>43776</v>
      </c>
      <c r="L2093" s="19">
        <v>44681</v>
      </c>
      <c r="M2093" s="27" t="s">
        <v>48</v>
      </c>
      <c r="N2093" s="27" t="s">
        <v>1560</v>
      </c>
      <c r="O2093" s="26" t="s">
        <v>287</v>
      </c>
      <c r="P2093" s="26" t="s">
        <v>288</v>
      </c>
      <c r="Q2093" s="26" t="s">
        <v>386</v>
      </c>
      <c r="R2093" s="26">
        <v>2019</v>
      </c>
      <c r="S2093" s="22">
        <v>277687.924</v>
      </c>
      <c r="T2093" s="27" t="s">
        <v>49</v>
      </c>
      <c r="U2093" s="27" t="s">
        <v>50</v>
      </c>
      <c r="V2093" s="27">
        <v>1</v>
      </c>
    </row>
    <row r="2094" spans="1:22" s="1" customFormat="1" ht="24.65" customHeight="1">
      <c r="A2094" s="26" t="s">
        <v>6301</v>
      </c>
      <c r="B2094" s="26" t="s">
        <v>23</v>
      </c>
      <c r="C2094" s="26" t="s">
        <v>24</v>
      </c>
      <c r="D2094" s="26" t="s">
        <v>6302</v>
      </c>
      <c r="E2094" s="30" t="s">
        <v>6303</v>
      </c>
      <c r="F2094" s="26" t="s">
        <v>383</v>
      </c>
      <c r="G2094" s="28" t="s">
        <v>384</v>
      </c>
      <c r="H2094" s="26" t="s">
        <v>4030</v>
      </c>
      <c r="I2094" s="26" t="s">
        <v>116</v>
      </c>
      <c r="J2094" s="37" t="s">
        <v>4031</v>
      </c>
      <c r="K2094" s="19">
        <v>43776</v>
      </c>
      <c r="L2094" s="19">
        <v>44681</v>
      </c>
      <c r="M2094" s="27" t="s">
        <v>48</v>
      </c>
      <c r="N2094" s="27" t="s">
        <v>600</v>
      </c>
      <c r="O2094" s="26" t="s">
        <v>287</v>
      </c>
      <c r="P2094" s="26" t="s">
        <v>288</v>
      </c>
      <c r="Q2094" s="26" t="s">
        <v>386</v>
      </c>
      <c r="R2094" s="26">
        <v>2019</v>
      </c>
      <c r="S2094" s="22">
        <v>277687.924</v>
      </c>
      <c r="T2094" s="27" t="s">
        <v>49</v>
      </c>
      <c r="U2094" s="27" t="s">
        <v>50</v>
      </c>
      <c r="V2094" s="27">
        <v>1</v>
      </c>
    </row>
    <row r="2095" spans="1:22" s="1" customFormat="1" ht="24.65" customHeight="1">
      <c r="A2095" s="26" t="s">
        <v>6304</v>
      </c>
      <c r="B2095" s="26" t="s">
        <v>23</v>
      </c>
      <c r="C2095" s="26" t="s">
        <v>24</v>
      </c>
      <c r="D2095" s="26" t="s">
        <v>6305</v>
      </c>
      <c r="E2095" s="30" t="s">
        <v>6306</v>
      </c>
      <c r="F2095" s="26" t="s">
        <v>383</v>
      </c>
      <c r="G2095" s="28" t="s">
        <v>384</v>
      </c>
      <c r="H2095" s="26" t="s">
        <v>4030</v>
      </c>
      <c r="I2095" s="26" t="s">
        <v>116</v>
      </c>
      <c r="J2095" s="37" t="s">
        <v>4031</v>
      </c>
      <c r="K2095" s="19">
        <v>43776</v>
      </c>
      <c r="L2095" s="19">
        <v>44681</v>
      </c>
      <c r="M2095" s="27" t="s">
        <v>48</v>
      </c>
      <c r="N2095" s="27" t="s">
        <v>1736</v>
      </c>
      <c r="O2095" s="26" t="s">
        <v>287</v>
      </c>
      <c r="P2095" s="26" t="s">
        <v>288</v>
      </c>
      <c r="Q2095" s="26" t="s">
        <v>386</v>
      </c>
      <c r="R2095" s="26">
        <v>2019</v>
      </c>
      <c r="S2095" s="22">
        <v>277687.924</v>
      </c>
      <c r="T2095" s="27" t="s">
        <v>49</v>
      </c>
      <c r="U2095" s="27" t="s">
        <v>50</v>
      </c>
      <c r="V2095" s="27">
        <v>1</v>
      </c>
    </row>
    <row r="2096" spans="1:22" s="1" customFormat="1" ht="25.25" customHeight="1">
      <c r="A2096" s="26" t="s">
        <v>6307</v>
      </c>
      <c r="B2096" s="26" t="s">
        <v>23</v>
      </c>
      <c r="C2096" s="26" t="s">
        <v>24</v>
      </c>
      <c r="D2096" s="26" t="s">
        <v>6308</v>
      </c>
      <c r="E2096" s="30" t="s">
        <v>6309</v>
      </c>
      <c r="F2096" s="26" t="s">
        <v>383</v>
      </c>
      <c r="G2096" s="28" t="s">
        <v>384</v>
      </c>
      <c r="H2096" s="26" t="s">
        <v>4030</v>
      </c>
      <c r="I2096" s="26" t="s">
        <v>116</v>
      </c>
      <c r="J2096" s="37" t="s">
        <v>4031</v>
      </c>
      <c r="K2096" s="19">
        <v>43776</v>
      </c>
      <c r="L2096" s="19">
        <v>44681</v>
      </c>
      <c r="M2096" s="27" t="s">
        <v>48</v>
      </c>
      <c r="N2096" s="27" t="s">
        <v>4076</v>
      </c>
      <c r="O2096" s="26" t="s">
        <v>287</v>
      </c>
      <c r="P2096" s="26" t="s">
        <v>288</v>
      </c>
      <c r="Q2096" s="26" t="s">
        <v>386</v>
      </c>
      <c r="R2096" s="26">
        <v>2019</v>
      </c>
      <c r="S2096" s="22">
        <v>277687.924</v>
      </c>
      <c r="T2096" s="27" t="s">
        <v>49</v>
      </c>
      <c r="U2096" s="27" t="s">
        <v>50</v>
      </c>
      <c r="V2096" s="27">
        <v>1</v>
      </c>
    </row>
    <row r="2097" spans="1:22" s="1" customFormat="1" ht="25.25" customHeight="1">
      <c r="A2097" s="31" t="s">
        <v>6310</v>
      </c>
      <c r="B2097" s="31" t="s">
        <v>23</v>
      </c>
      <c r="C2097" s="31" t="s">
        <v>24</v>
      </c>
      <c r="D2097" s="36" t="s">
        <v>6311</v>
      </c>
      <c r="E2097" s="11" t="s">
        <v>6312</v>
      </c>
      <c r="F2097" s="36" t="s">
        <v>383</v>
      </c>
      <c r="G2097" s="34" t="s">
        <v>384</v>
      </c>
      <c r="H2097" s="31" t="s">
        <v>4030</v>
      </c>
      <c r="I2097" s="31" t="s">
        <v>116</v>
      </c>
      <c r="J2097" s="41" t="s">
        <v>4031</v>
      </c>
      <c r="K2097" s="6">
        <v>43808</v>
      </c>
      <c r="L2097" s="19">
        <v>44681</v>
      </c>
      <c r="M2097" s="32" t="s">
        <v>48</v>
      </c>
      <c r="N2097" s="32" t="s">
        <v>415</v>
      </c>
      <c r="O2097" s="31" t="s">
        <v>287</v>
      </c>
      <c r="P2097" s="33" t="s">
        <v>288</v>
      </c>
      <c r="Q2097" s="33" t="s">
        <v>386</v>
      </c>
      <c r="R2097" s="33">
        <v>2019</v>
      </c>
      <c r="S2097" s="21">
        <v>277687.924</v>
      </c>
      <c r="T2097" s="32" t="s">
        <v>49</v>
      </c>
      <c r="U2097" s="32" t="s">
        <v>50</v>
      </c>
      <c r="V2097" s="27">
        <v>1</v>
      </c>
    </row>
    <row r="2098" spans="1:22" s="1" customFormat="1" ht="25.25" customHeight="1">
      <c r="A2098" s="31" t="s">
        <v>6313</v>
      </c>
      <c r="B2098" s="31" t="s">
        <v>23</v>
      </c>
      <c r="C2098" s="31" t="s">
        <v>24</v>
      </c>
      <c r="D2098" s="36" t="s">
        <v>6314</v>
      </c>
      <c r="E2098" s="11" t="s">
        <v>6315</v>
      </c>
      <c r="F2098" s="36" t="s">
        <v>383</v>
      </c>
      <c r="G2098" s="34" t="s">
        <v>384</v>
      </c>
      <c r="H2098" s="31" t="s">
        <v>4030</v>
      </c>
      <c r="I2098" s="31" t="s">
        <v>116</v>
      </c>
      <c r="J2098" s="41" t="s">
        <v>354</v>
      </c>
      <c r="K2098" s="6">
        <v>43857</v>
      </c>
      <c r="L2098" s="19">
        <v>44681</v>
      </c>
      <c r="M2098" s="32" t="s">
        <v>48</v>
      </c>
      <c r="N2098" s="31" t="s">
        <v>4369</v>
      </c>
      <c r="O2098" s="31" t="s">
        <v>287</v>
      </c>
      <c r="P2098" s="33" t="s">
        <v>288</v>
      </c>
      <c r="Q2098" s="33" t="s">
        <v>386</v>
      </c>
      <c r="R2098" s="33">
        <v>2019</v>
      </c>
      <c r="S2098" s="21">
        <v>277687.924</v>
      </c>
      <c r="T2098" s="32" t="s">
        <v>49</v>
      </c>
      <c r="U2098" s="32" t="s">
        <v>50</v>
      </c>
      <c r="V2098" s="27">
        <v>1</v>
      </c>
    </row>
    <row r="2099" spans="1:22" s="1" customFormat="1" ht="25.25" customHeight="1">
      <c r="A2099" s="31" t="s">
        <v>6316</v>
      </c>
      <c r="B2099" s="31" t="s">
        <v>23</v>
      </c>
      <c r="C2099" s="31" t="s">
        <v>24</v>
      </c>
      <c r="D2099" s="36" t="s">
        <v>4398</v>
      </c>
      <c r="E2099" s="11" t="s">
        <v>4399</v>
      </c>
      <c r="F2099" s="36" t="s">
        <v>383</v>
      </c>
      <c r="G2099" s="34" t="s">
        <v>384</v>
      </c>
      <c r="H2099" s="31" t="s">
        <v>4030</v>
      </c>
      <c r="I2099" s="31" t="s">
        <v>116</v>
      </c>
      <c r="J2099" s="41" t="s">
        <v>354</v>
      </c>
      <c r="K2099" s="6">
        <v>43875</v>
      </c>
      <c r="L2099" s="19">
        <v>44681</v>
      </c>
      <c r="M2099" s="32" t="s">
        <v>48</v>
      </c>
      <c r="N2099" s="31" t="s">
        <v>6317</v>
      </c>
      <c r="O2099" s="31" t="s">
        <v>287</v>
      </c>
      <c r="P2099" s="33" t="s">
        <v>288</v>
      </c>
      <c r="Q2099" s="33" t="s">
        <v>386</v>
      </c>
      <c r="R2099" s="33">
        <v>2019</v>
      </c>
      <c r="S2099" s="21">
        <v>277687.924</v>
      </c>
      <c r="T2099" s="32" t="s">
        <v>49</v>
      </c>
      <c r="U2099" s="32" t="s">
        <v>50</v>
      </c>
      <c r="V2099" s="27">
        <v>1</v>
      </c>
    </row>
    <row r="2100" spans="1:22" s="1" customFormat="1" ht="25.25" customHeight="1">
      <c r="A2100" s="26" t="s">
        <v>6318</v>
      </c>
      <c r="B2100" s="26" t="s">
        <v>23</v>
      </c>
      <c r="C2100" s="26" t="s">
        <v>24</v>
      </c>
      <c r="D2100" s="26" t="s">
        <v>6319</v>
      </c>
      <c r="E2100" s="30" t="s">
        <v>6320</v>
      </c>
      <c r="F2100" s="26" t="s">
        <v>383</v>
      </c>
      <c r="G2100" s="28" t="s">
        <v>384</v>
      </c>
      <c r="H2100" s="26" t="s">
        <v>4030</v>
      </c>
      <c r="I2100" s="26" t="s">
        <v>116</v>
      </c>
      <c r="J2100" s="37" t="s">
        <v>4031</v>
      </c>
      <c r="K2100" s="19">
        <v>43776</v>
      </c>
      <c r="L2100" s="19">
        <v>44681</v>
      </c>
      <c r="M2100" s="27" t="s">
        <v>48</v>
      </c>
      <c r="N2100" s="27" t="s">
        <v>1736</v>
      </c>
      <c r="O2100" s="26" t="s">
        <v>287</v>
      </c>
      <c r="P2100" s="26" t="s">
        <v>288</v>
      </c>
      <c r="Q2100" s="26" t="s">
        <v>386</v>
      </c>
      <c r="R2100" s="26">
        <v>2019</v>
      </c>
      <c r="S2100" s="22">
        <v>277687.924</v>
      </c>
      <c r="T2100" s="27" t="s">
        <v>49</v>
      </c>
      <c r="U2100" s="27" t="s">
        <v>50</v>
      </c>
      <c r="V2100" s="27">
        <v>1</v>
      </c>
    </row>
    <row r="2101" spans="1:22" s="1" customFormat="1" ht="25.25" customHeight="1">
      <c r="A2101" s="40" t="s">
        <v>6321</v>
      </c>
      <c r="B2101" s="26" t="s">
        <v>23</v>
      </c>
      <c r="C2101" s="26" t="s">
        <v>24</v>
      </c>
      <c r="D2101" s="40" t="s">
        <v>6322</v>
      </c>
      <c r="E2101" s="102" t="s">
        <v>6323</v>
      </c>
      <c r="F2101" s="26" t="s">
        <v>383</v>
      </c>
      <c r="G2101" s="28" t="s">
        <v>384</v>
      </c>
      <c r="H2101" s="26" t="s">
        <v>4030</v>
      </c>
      <c r="I2101" s="26" t="s">
        <v>116</v>
      </c>
      <c r="J2101" s="37" t="s">
        <v>4521</v>
      </c>
      <c r="K2101" s="18">
        <v>43882</v>
      </c>
      <c r="L2101" s="19">
        <v>44681</v>
      </c>
      <c r="M2101" s="27" t="s">
        <v>48</v>
      </c>
      <c r="N2101" s="26" t="s">
        <v>325</v>
      </c>
      <c r="O2101" s="26" t="s">
        <v>287</v>
      </c>
      <c r="P2101" s="26" t="s">
        <v>288</v>
      </c>
      <c r="Q2101" s="26" t="s">
        <v>386</v>
      </c>
      <c r="R2101" s="26">
        <v>2019</v>
      </c>
      <c r="S2101" s="22">
        <v>277687.924</v>
      </c>
      <c r="T2101" s="26" t="s">
        <v>49</v>
      </c>
      <c r="U2101" s="26" t="s">
        <v>326</v>
      </c>
      <c r="V2101" s="27">
        <v>1</v>
      </c>
    </row>
    <row r="2102" spans="1:22" s="1" customFormat="1" ht="25.25" customHeight="1">
      <c r="A2102" s="26" t="s">
        <v>6324</v>
      </c>
      <c r="B2102" s="26" t="s">
        <v>23</v>
      </c>
      <c r="C2102" s="26" t="s">
        <v>24</v>
      </c>
      <c r="D2102" s="26" t="s">
        <v>6325</v>
      </c>
      <c r="E2102" s="30" t="s">
        <v>6326</v>
      </c>
      <c r="F2102" s="26" t="s">
        <v>383</v>
      </c>
      <c r="G2102" s="28" t="s">
        <v>384</v>
      </c>
      <c r="H2102" s="26" t="s">
        <v>4030</v>
      </c>
      <c r="I2102" s="26" t="s">
        <v>116</v>
      </c>
      <c r="J2102" s="37" t="s">
        <v>4031</v>
      </c>
      <c r="K2102" s="19">
        <v>43524</v>
      </c>
      <c r="L2102" s="19">
        <v>44681</v>
      </c>
      <c r="M2102" s="27" t="s">
        <v>48</v>
      </c>
      <c r="N2102" s="27" t="s">
        <v>4499</v>
      </c>
      <c r="O2102" s="26" t="s">
        <v>287</v>
      </c>
      <c r="P2102" s="26" t="s">
        <v>288</v>
      </c>
      <c r="Q2102" s="26" t="s">
        <v>386</v>
      </c>
      <c r="R2102" s="26">
        <v>2019</v>
      </c>
      <c r="S2102" s="22">
        <v>277687.924</v>
      </c>
      <c r="T2102" s="27" t="s">
        <v>49</v>
      </c>
      <c r="U2102" s="27" t="s">
        <v>50</v>
      </c>
      <c r="V2102" s="27">
        <v>1</v>
      </c>
    </row>
    <row r="2103" spans="1:22" s="1" customFormat="1" ht="25.25" customHeight="1">
      <c r="A2103" s="26" t="s">
        <v>6327</v>
      </c>
      <c r="B2103" s="26" t="s">
        <v>23</v>
      </c>
      <c r="C2103" s="26" t="s">
        <v>24</v>
      </c>
      <c r="D2103" s="26" t="s">
        <v>6328</v>
      </c>
      <c r="E2103" s="30" t="s">
        <v>6329</v>
      </c>
      <c r="F2103" s="26" t="s">
        <v>383</v>
      </c>
      <c r="G2103" s="28" t="s">
        <v>384</v>
      </c>
      <c r="H2103" s="26" t="s">
        <v>4030</v>
      </c>
      <c r="I2103" s="26" t="s">
        <v>116</v>
      </c>
      <c r="J2103" s="37" t="s">
        <v>4031</v>
      </c>
      <c r="K2103" s="19">
        <v>43524</v>
      </c>
      <c r="L2103" s="19">
        <v>44681</v>
      </c>
      <c r="M2103" s="27" t="s">
        <v>48</v>
      </c>
      <c r="N2103" s="27" t="s">
        <v>4032</v>
      </c>
      <c r="O2103" s="26" t="s">
        <v>287</v>
      </c>
      <c r="P2103" s="26" t="s">
        <v>288</v>
      </c>
      <c r="Q2103" s="26" t="s">
        <v>386</v>
      </c>
      <c r="R2103" s="26">
        <v>2019</v>
      </c>
      <c r="S2103" s="22">
        <v>277687.924</v>
      </c>
      <c r="T2103" s="27" t="s">
        <v>49</v>
      </c>
      <c r="U2103" s="27" t="s">
        <v>50</v>
      </c>
      <c r="V2103" s="27">
        <v>1</v>
      </c>
    </row>
    <row r="2104" spans="1:22" s="1" customFormat="1" ht="25.25" customHeight="1">
      <c r="A2104" s="26" t="s">
        <v>6330</v>
      </c>
      <c r="B2104" s="26" t="s">
        <v>23</v>
      </c>
      <c r="C2104" s="26" t="s">
        <v>24</v>
      </c>
      <c r="D2104" s="26" t="s">
        <v>6331</v>
      </c>
      <c r="E2104" s="30" t="s">
        <v>6332</v>
      </c>
      <c r="F2104" s="26" t="s">
        <v>383</v>
      </c>
      <c r="G2104" s="28" t="s">
        <v>384</v>
      </c>
      <c r="H2104" s="26" t="s">
        <v>4030</v>
      </c>
      <c r="I2104" s="26" t="s">
        <v>116</v>
      </c>
      <c r="J2104" s="37" t="s">
        <v>4031</v>
      </c>
      <c r="K2104" s="19">
        <v>43774</v>
      </c>
      <c r="L2104" s="19">
        <v>44681</v>
      </c>
      <c r="M2104" s="27" t="s">
        <v>48</v>
      </c>
      <c r="N2104" s="27" t="s">
        <v>6333</v>
      </c>
      <c r="O2104" s="26" t="s">
        <v>287</v>
      </c>
      <c r="P2104" s="26" t="s">
        <v>288</v>
      </c>
      <c r="Q2104" s="26" t="s">
        <v>386</v>
      </c>
      <c r="R2104" s="26">
        <v>2019</v>
      </c>
      <c r="S2104" s="22">
        <v>277687.924</v>
      </c>
      <c r="T2104" s="27" t="s">
        <v>49</v>
      </c>
      <c r="U2104" s="27" t="s">
        <v>50</v>
      </c>
      <c r="V2104" s="27">
        <v>1</v>
      </c>
    </row>
    <row r="2105" spans="1:22" s="1" customFormat="1" ht="25.25" customHeight="1">
      <c r="A2105" s="31" t="s">
        <v>6334</v>
      </c>
      <c r="B2105" s="31" t="s">
        <v>23</v>
      </c>
      <c r="C2105" s="32" t="s">
        <v>24</v>
      </c>
      <c r="D2105" s="36" t="s">
        <v>6335</v>
      </c>
      <c r="E2105" s="11" t="s">
        <v>6336</v>
      </c>
      <c r="F2105" s="36" t="s">
        <v>383</v>
      </c>
      <c r="G2105" s="34" t="s">
        <v>384</v>
      </c>
      <c r="H2105" s="35" t="s">
        <v>284</v>
      </c>
      <c r="I2105" s="31" t="s">
        <v>116</v>
      </c>
      <c r="J2105" s="41" t="s">
        <v>811</v>
      </c>
      <c r="K2105" s="9">
        <v>44050</v>
      </c>
      <c r="L2105" s="19">
        <v>44681</v>
      </c>
      <c r="M2105" s="85" t="s">
        <v>161</v>
      </c>
      <c r="N2105" s="31" t="s">
        <v>32</v>
      </c>
      <c r="O2105" s="31" t="s">
        <v>287</v>
      </c>
      <c r="P2105" s="33" t="s">
        <v>288</v>
      </c>
      <c r="Q2105" s="33" t="s">
        <v>386</v>
      </c>
      <c r="R2105" s="33">
        <v>2019</v>
      </c>
      <c r="S2105" s="21">
        <v>277687.924</v>
      </c>
      <c r="T2105" s="27" t="s">
        <v>162</v>
      </c>
      <c r="U2105" s="32" t="s">
        <v>86</v>
      </c>
      <c r="V2105" s="27">
        <v>1</v>
      </c>
    </row>
    <row r="2106" spans="1:22" s="1" customFormat="1" ht="25.25" customHeight="1">
      <c r="A2106" s="26" t="s">
        <v>6337</v>
      </c>
      <c r="B2106" s="26" t="s">
        <v>23</v>
      </c>
      <c r="C2106" s="26" t="s">
        <v>24</v>
      </c>
      <c r="D2106" s="26" t="s">
        <v>6338</v>
      </c>
      <c r="E2106" s="30" t="s">
        <v>6339</v>
      </c>
      <c r="F2106" s="26" t="s">
        <v>383</v>
      </c>
      <c r="G2106" s="28" t="s">
        <v>384</v>
      </c>
      <c r="H2106" s="26" t="s">
        <v>4030</v>
      </c>
      <c r="I2106" s="26" t="s">
        <v>116</v>
      </c>
      <c r="J2106" s="37" t="s">
        <v>4031</v>
      </c>
      <c r="K2106" s="19">
        <v>43776</v>
      </c>
      <c r="L2106" s="19">
        <v>44681</v>
      </c>
      <c r="M2106" s="27" t="s">
        <v>48</v>
      </c>
      <c r="N2106" s="27" t="s">
        <v>4145</v>
      </c>
      <c r="O2106" s="26" t="s">
        <v>287</v>
      </c>
      <c r="P2106" s="26" t="s">
        <v>288</v>
      </c>
      <c r="Q2106" s="26" t="s">
        <v>386</v>
      </c>
      <c r="R2106" s="26">
        <v>2019</v>
      </c>
      <c r="S2106" s="22">
        <v>277687.924</v>
      </c>
      <c r="T2106" s="27" t="s">
        <v>49</v>
      </c>
      <c r="U2106" s="27" t="s">
        <v>50</v>
      </c>
      <c r="V2106" s="27">
        <v>1</v>
      </c>
    </row>
    <row r="2107" spans="1:22" ht="25.25" customHeight="1">
      <c r="A2107" s="26" t="s">
        <v>6340</v>
      </c>
      <c r="B2107" s="26" t="s">
        <v>23</v>
      </c>
      <c r="C2107" s="26" t="s">
        <v>24</v>
      </c>
      <c r="D2107" s="26" t="s">
        <v>6341</v>
      </c>
      <c r="E2107" s="30" t="s">
        <v>6342</v>
      </c>
      <c r="F2107" s="26" t="s">
        <v>383</v>
      </c>
      <c r="G2107" s="28" t="s">
        <v>384</v>
      </c>
      <c r="H2107" s="26" t="s">
        <v>4030</v>
      </c>
      <c r="I2107" s="26" t="s">
        <v>116</v>
      </c>
      <c r="J2107" s="37" t="s">
        <v>4031</v>
      </c>
      <c r="K2107" s="19">
        <v>43776</v>
      </c>
      <c r="L2107" s="19">
        <v>44681</v>
      </c>
      <c r="M2107" s="27" t="s">
        <v>48</v>
      </c>
      <c r="N2107" s="27" t="s">
        <v>414</v>
      </c>
      <c r="O2107" s="26" t="s">
        <v>287</v>
      </c>
      <c r="P2107" s="26" t="s">
        <v>288</v>
      </c>
      <c r="Q2107" s="26" t="s">
        <v>386</v>
      </c>
      <c r="R2107" s="26">
        <v>2019</v>
      </c>
      <c r="S2107" s="22">
        <v>277687.924</v>
      </c>
      <c r="T2107" s="27" t="s">
        <v>49</v>
      </c>
      <c r="U2107" s="27" t="s">
        <v>50</v>
      </c>
      <c r="V2107" s="27">
        <v>1</v>
      </c>
    </row>
    <row r="2108" spans="1:22" ht="25.25" customHeight="1">
      <c r="A2108" s="31" t="s">
        <v>6343</v>
      </c>
      <c r="B2108" s="32" t="s">
        <v>23</v>
      </c>
      <c r="C2108" s="31" t="s">
        <v>24</v>
      </c>
      <c r="D2108" s="31" t="s">
        <v>32</v>
      </c>
      <c r="E2108" s="14" t="s">
        <v>32</v>
      </c>
      <c r="F2108" s="31" t="s">
        <v>714</v>
      </c>
      <c r="G2108" s="32" t="s">
        <v>6048</v>
      </c>
      <c r="H2108" s="32" t="s">
        <v>273</v>
      </c>
      <c r="I2108" s="31" t="s">
        <v>116</v>
      </c>
      <c r="J2108" s="34" t="s">
        <v>4715</v>
      </c>
      <c r="K2108" s="6">
        <v>43804</v>
      </c>
      <c r="L2108" s="19">
        <v>44681</v>
      </c>
      <c r="M2108" s="36" t="s">
        <v>48</v>
      </c>
      <c r="N2108" s="31" t="s">
        <v>5416</v>
      </c>
      <c r="O2108" s="32" t="s">
        <v>287</v>
      </c>
      <c r="P2108" s="32" t="s">
        <v>274</v>
      </c>
      <c r="Q2108" s="32" t="s">
        <v>119</v>
      </c>
      <c r="R2108" s="32">
        <v>2019</v>
      </c>
      <c r="S2108" s="121">
        <v>456598.55</v>
      </c>
      <c r="T2108" s="32" t="s">
        <v>49</v>
      </c>
      <c r="U2108" s="32" t="s">
        <v>50</v>
      </c>
      <c r="V2108" s="27">
        <v>1</v>
      </c>
    </row>
    <row r="2109" spans="1:22" ht="25.25" customHeight="1">
      <c r="A2109" s="26" t="s">
        <v>6344</v>
      </c>
      <c r="B2109" s="27" t="s">
        <v>23</v>
      </c>
      <c r="C2109" s="27" t="s">
        <v>24</v>
      </c>
      <c r="D2109" s="27" t="s">
        <v>6345</v>
      </c>
      <c r="E2109" s="20" t="s">
        <v>6346</v>
      </c>
      <c r="F2109" s="27" t="s">
        <v>65</v>
      </c>
      <c r="G2109" s="40" t="s">
        <v>4351</v>
      </c>
      <c r="H2109" s="27" t="s">
        <v>123</v>
      </c>
      <c r="I2109" s="26" t="s">
        <v>30</v>
      </c>
      <c r="J2109" s="28" t="s">
        <v>896</v>
      </c>
      <c r="K2109" s="18">
        <v>43768</v>
      </c>
      <c r="L2109" s="19">
        <v>44681</v>
      </c>
      <c r="M2109" s="27" t="s">
        <v>33</v>
      </c>
      <c r="N2109" s="27">
        <v>814502</v>
      </c>
      <c r="O2109" s="27" t="s">
        <v>56</v>
      </c>
      <c r="P2109" s="27" t="s">
        <v>127</v>
      </c>
      <c r="Q2109" s="27" t="s">
        <v>119</v>
      </c>
      <c r="R2109" s="27">
        <v>2019</v>
      </c>
      <c r="S2109" s="50">
        <v>304338.70250000001</v>
      </c>
      <c r="T2109" s="27" t="s">
        <v>36</v>
      </c>
      <c r="U2109" s="27" t="s">
        <v>37</v>
      </c>
      <c r="V2109" s="27">
        <v>1</v>
      </c>
    </row>
    <row r="2110" spans="1:22" ht="25.25" customHeight="1">
      <c r="A2110" s="26" t="s">
        <v>6347</v>
      </c>
      <c r="B2110" s="27" t="s">
        <v>23</v>
      </c>
      <c r="C2110" s="27" t="s">
        <v>24</v>
      </c>
      <c r="D2110" s="27" t="s">
        <v>6348</v>
      </c>
      <c r="E2110" s="20" t="s">
        <v>6349</v>
      </c>
      <c r="F2110" s="27" t="s">
        <v>65</v>
      </c>
      <c r="G2110" s="40" t="s">
        <v>4351</v>
      </c>
      <c r="H2110" s="27" t="s">
        <v>123</v>
      </c>
      <c r="I2110" s="26" t="s">
        <v>30</v>
      </c>
      <c r="J2110" s="28" t="s">
        <v>896</v>
      </c>
      <c r="K2110" s="18">
        <v>43768</v>
      </c>
      <c r="L2110" s="19">
        <v>44681</v>
      </c>
      <c r="M2110" s="27" t="s">
        <v>33</v>
      </c>
      <c r="N2110" s="27">
        <v>818031</v>
      </c>
      <c r="O2110" s="27" t="s">
        <v>56</v>
      </c>
      <c r="P2110" s="27" t="s">
        <v>127</v>
      </c>
      <c r="Q2110" s="27" t="s">
        <v>119</v>
      </c>
      <c r="R2110" s="27">
        <v>2019</v>
      </c>
      <c r="S2110" s="50">
        <v>304338.70250000001</v>
      </c>
      <c r="T2110" s="27" t="s">
        <v>36</v>
      </c>
      <c r="U2110" s="27" t="s">
        <v>37</v>
      </c>
      <c r="V2110" s="27">
        <v>1</v>
      </c>
    </row>
    <row r="2111" spans="1:22" ht="25.25" customHeight="1">
      <c r="A2111" s="26" t="s">
        <v>6350</v>
      </c>
      <c r="B2111" s="27" t="s">
        <v>23</v>
      </c>
      <c r="C2111" s="27" t="s">
        <v>24</v>
      </c>
      <c r="D2111" s="27" t="s">
        <v>6351</v>
      </c>
      <c r="E2111" s="20" t="s">
        <v>6352</v>
      </c>
      <c r="F2111" s="27" t="s">
        <v>65</v>
      </c>
      <c r="G2111" s="40" t="s">
        <v>4351</v>
      </c>
      <c r="H2111" s="27" t="s">
        <v>123</v>
      </c>
      <c r="I2111" s="26" t="s">
        <v>30</v>
      </c>
      <c r="J2111" s="28" t="s">
        <v>896</v>
      </c>
      <c r="K2111" s="18">
        <v>43768</v>
      </c>
      <c r="L2111" s="19">
        <v>44681</v>
      </c>
      <c r="M2111" s="27" t="s">
        <v>33</v>
      </c>
      <c r="N2111" s="27">
        <v>814502</v>
      </c>
      <c r="O2111" s="27" t="s">
        <v>56</v>
      </c>
      <c r="P2111" s="27" t="s">
        <v>127</v>
      </c>
      <c r="Q2111" s="27" t="s">
        <v>119</v>
      </c>
      <c r="R2111" s="27">
        <v>2019</v>
      </c>
      <c r="S2111" s="50">
        <v>304338.70250000001</v>
      </c>
      <c r="T2111" s="27" t="s">
        <v>36</v>
      </c>
      <c r="U2111" s="27" t="s">
        <v>37</v>
      </c>
      <c r="V2111" s="27">
        <v>1</v>
      </c>
    </row>
    <row r="2112" spans="1:22" ht="25.25" customHeight="1">
      <c r="A2112" s="26" t="s">
        <v>6353</v>
      </c>
      <c r="B2112" s="27" t="s">
        <v>23</v>
      </c>
      <c r="C2112" s="27" t="s">
        <v>24</v>
      </c>
      <c r="D2112" s="27" t="s">
        <v>6354</v>
      </c>
      <c r="E2112" s="20" t="s">
        <v>6355</v>
      </c>
      <c r="F2112" s="27" t="s">
        <v>65</v>
      </c>
      <c r="G2112" s="40" t="s">
        <v>4351</v>
      </c>
      <c r="H2112" s="27" t="s">
        <v>123</v>
      </c>
      <c r="I2112" s="26" t="s">
        <v>30</v>
      </c>
      <c r="J2112" s="28" t="s">
        <v>896</v>
      </c>
      <c r="K2112" s="18">
        <v>43768</v>
      </c>
      <c r="L2112" s="19">
        <v>44681</v>
      </c>
      <c r="M2112" s="27" t="s">
        <v>33</v>
      </c>
      <c r="N2112" s="27">
        <v>815003</v>
      </c>
      <c r="O2112" s="27" t="s">
        <v>56</v>
      </c>
      <c r="P2112" s="27" t="s">
        <v>127</v>
      </c>
      <c r="Q2112" s="27" t="s">
        <v>119</v>
      </c>
      <c r="R2112" s="27">
        <v>2019</v>
      </c>
      <c r="S2112" s="50">
        <v>304338.70250000001</v>
      </c>
      <c r="T2112" s="27" t="s">
        <v>36</v>
      </c>
      <c r="U2112" s="27" t="s">
        <v>37</v>
      </c>
      <c r="V2112" s="27">
        <v>1</v>
      </c>
    </row>
    <row r="2113" spans="1:22" ht="25.25" customHeight="1">
      <c r="A2113" s="26" t="s">
        <v>6356</v>
      </c>
      <c r="B2113" s="27" t="s">
        <v>23</v>
      </c>
      <c r="C2113" s="27" t="s">
        <v>24</v>
      </c>
      <c r="D2113" s="27" t="s">
        <v>6357</v>
      </c>
      <c r="E2113" s="20" t="s">
        <v>6358</v>
      </c>
      <c r="F2113" s="27" t="s">
        <v>65</v>
      </c>
      <c r="G2113" s="40" t="s">
        <v>4351</v>
      </c>
      <c r="H2113" s="27" t="s">
        <v>123</v>
      </c>
      <c r="I2113" s="26" t="s">
        <v>30</v>
      </c>
      <c r="J2113" s="28" t="s">
        <v>896</v>
      </c>
      <c r="K2113" s="18">
        <v>43768</v>
      </c>
      <c r="L2113" s="19">
        <v>44681</v>
      </c>
      <c r="M2113" s="27" t="s">
        <v>33</v>
      </c>
      <c r="N2113" s="32" t="s">
        <v>32</v>
      </c>
      <c r="O2113" s="27" t="s">
        <v>56</v>
      </c>
      <c r="P2113" s="27" t="s">
        <v>127</v>
      </c>
      <c r="Q2113" s="27" t="s">
        <v>119</v>
      </c>
      <c r="R2113" s="27">
        <v>2019</v>
      </c>
      <c r="S2113" s="50">
        <v>304338.70250000001</v>
      </c>
      <c r="T2113" s="27" t="s">
        <v>36</v>
      </c>
      <c r="U2113" s="27" t="s">
        <v>37</v>
      </c>
      <c r="V2113" s="27">
        <v>1</v>
      </c>
    </row>
    <row r="2114" spans="1:22" ht="25.25" customHeight="1">
      <c r="A2114" s="26" t="s">
        <v>6359</v>
      </c>
      <c r="B2114" s="27" t="s">
        <v>23</v>
      </c>
      <c r="C2114" s="27" t="s">
        <v>1219</v>
      </c>
      <c r="D2114" s="27" t="s">
        <v>6360</v>
      </c>
      <c r="E2114" s="20" t="s">
        <v>6361</v>
      </c>
      <c r="F2114" s="27" t="s">
        <v>121</v>
      </c>
      <c r="G2114" s="27" t="s">
        <v>6176</v>
      </c>
      <c r="H2114" s="27" t="s">
        <v>6177</v>
      </c>
      <c r="I2114" s="26" t="s">
        <v>116</v>
      </c>
      <c r="J2114" s="28" t="s">
        <v>896</v>
      </c>
      <c r="K2114" s="18">
        <v>43762</v>
      </c>
      <c r="L2114" s="19">
        <v>44681</v>
      </c>
      <c r="M2114" s="40" t="s">
        <v>125</v>
      </c>
      <c r="N2114" s="40" t="s">
        <v>6362</v>
      </c>
      <c r="O2114" s="27" t="s">
        <v>34</v>
      </c>
      <c r="P2114" s="27" t="s">
        <v>193</v>
      </c>
      <c r="Q2114" s="27" t="s">
        <v>194</v>
      </c>
      <c r="R2114" s="27">
        <v>2019</v>
      </c>
      <c r="S2114" s="24">
        <v>621700</v>
      </c>
      <c r="T2114" s="27" t="s">
        <v>229</v>
      </c>
      <c r="U2114" s="33" t="s">
        <v>58</v>
      </c>
      <c r="V2114" s="27">
        <v>1</v>
      </c>
    </row>
    <row r="2115" spans="1:22" ht="25.25" customHeight="1">
      <c r="A2115" s="26" t="s">
        <v>6363</v>
      </c>
      <c r="B2115" s="27" t="s">
        <v>23</v>
      </c>
      <c r="C2115" s="27" t="s">
        <v>1219</v>
      </c>
      <c r="D2115" s="27" t="s">
        <v>6364</v>
      </c>
      <c r="E2115" s="20" t="s">
        <v>6365</v>
      </c>
      <c r="F2115" s="27" t="s">
        <v>121</v>
      </c>
      <c r="G2115" s="27" t="s">
        <v>6176</v>
      </c>
      <c r="H2115" s="27" t="s">
        <v>6177</v>
      </c>
      <c r="I2115" s="26" t="s">
        <v>116</v>
      </c>
      <c r="J2115" s="28" t="s">
        <v>896</v>
      </c>
      <c r="K2115" s="18">
        <v>43762</v>
      </c>
      <c r="L2115" s="19">
        <v>44681</v>
      </c>
      <c r="M2115" s="40" t="s">
        <v>125</v>
      </c>
      <c r="N2115" s="26" t="s">
        <v>397</v>
      </c>
      <c r="O2115" s="27" t="s">
        <v>34</v>
      </c>
      <c r="P2115" s="27" t="s">
        <v>193</v>
      </c>
      <c r="Q2115" s="27" t="s">
        <v>194</v>
      </c>
      <c r="R2115" s="27">
        <v>2019</v>
      </c>
      <c r="S2115" s="24">
        <v>621700</v>
      </c>
      <c r="T2115" s="27" t="s">
        <v>229</v>
      </c>
      <c r="U2115" s="33" t="s">
        <v>58</v>
      </c>
      <c r="V2115" s="27">
        <v>1</v>
      </c>
    </row>
    <row r="2116" spans="1:22" ht="25.25" customHeight="1">
      <c r="A2116" s="26" t="s">
        <v>6366</v>
      </c>
      <c r="B2116" s="27" t="s">
        <v>23</v>
      </c>
      <c r="C2116" s="27" t="s">
        <v>1219</v>
      </c>
      <c r="D2116" s="27" t="s">
        <v>6367</v>
      </c>
      <c r="E2116" s="20" t="s">
        <v>6368</v>
      </c>
      <c r="F2116" s="27" t="s">
        <v>121</v>
      </c>
      <c r="G2116" s="27" t="s">
        <v>6176</v>
      </c>
      <c r="H2116" s="27" t="s">
        <v>6177</v>
      </c>
      <c r="I2116" s="26" t="s">
        <v>116</v>
      </c>
      <c r="J2116" s="28" t="s">
        <v>896</v>
      </c>
      <c r="K2116" s="18">
        <v>43762</v>
      </c>
      <c r="L2116" s="19">
        <v>44681</v>
      </c>
      <c r="M2116" s="40" t="s">
        <v>125</v>
      </c>
      <c r="N2116" s="27" t="s">
        <v>600</v>
      </c>
      <c r="O2116" s="27" t="s">
        <v>34</v>
      </c>
      <c r="P2116" s="27" t="s">
        <v>193</v>
      </c>
      <c r="Q2116" s="27" t="s">
        <v>194</v>
      </c>
      <c r="R2116" s="27">
        <v>2019</v>
      </c>
      <c r="S2116" s="24">
        <v>621700</v>
      </c>
      <c r="T2116" s="27" t="s">
        <v>229</v>
      </c>
      <c r="U2116" s="33" t="s">
        <v>58</v>
      </c>
      <c r="V2116" s="27">
        <v>1</v>
      </c>
    </row>
    <row r="2117" spans="1:22" ht="25.25" customHeight="1">
      <c r="A2117" s="26" t="s">
        <v>6369</v>
      </c>
      <c r="B2117" s="27" t="s">
        <v>23</v>
      </c>
      <c r="C2117" s="27" t="s">
        <v>1219</v>
      </c>
      <c r="D2117" s="27" t="s">
        <v>6370</v>
      </c>
      <c r="E2117" s="20" t="s">
        <v>6371</v>
      </c>
      <c r="F2117" s="27" t="s">
        <v>121</v>
      </c>
      <c r="G2117" s="27" t="s">
        <v>6176</v>
      </c>
      <c r="H2117" s="27" t="s">
        <v>6177</v>
      </c>
      <c r="I2117" s="26" t="s">
        <v>116</v>
      </c>
      <c r="J2117" s="28" t="s">
        <v>896</v>
      </c>
      <c r="K2117" s="18">
        <v>43762</v>
      </c>
      <c r="L2117" s="19">
        <v>44681</v>
      </c>
      <c r="M2117" s="40" t="s">
        <v>125</v>
      </c>
      <c r="N2117" s="27" t="s">
        <v>534</v>
      </c>
      <c r="O2117" s="27" t="s">
        <v>34</v>
      </c>
      <c r="P2117" s="27" t="s">
        <v>193</v>
      </c>
      <c r="Q2117" s="27" t="s">
        <v>194</v>
      </c>
      <c r="R2117" s="27">
        <v>2019</v>
      </c>
      <c r="S2117" s="24">
        <v>621700</v>
      </c>
      <c r="T2117" s="27" t="s">
        <v>229</v>
      </c>
      <c r="U2117" s="33" t="s">
        <v>58</v>
      </c>
      <c r="V2117" s="27">
        <v>1</v>
      </c>
    </row>
    <row r="2118" spans="1:22" ht="25.25" customHeight="1">
      <c r="A2118" s="26" t="s">
        <v>6372</v>
      </c>
      <c r="B2118" s="27" t="s">
        <v>23</v>
      </c>
      <c r="C2118" s="27" t="s">
        <v>1219</v>
      </c>
      <c r="D2118" s="27" t="s">
        <v>6373</v>
      </c>
      <c r="E2118" s="20" t="s">
        <v>6374</v>
      </c>
      <c r="F2118" s="27" t="s">
        <v>121</v>
      </c>
      <c r="G2118" s="27" t="s">
        <v>6176</v>
      </c>
      <c r="H2118" s="27" t="s">
        <v>6177</v>
      </c>
      <c r="I2118" s="26" t="s">
        <v>116</v>
      </c>
      <c r="J2118" s="28" t="s">
        <v>896</v>
      </c>
      <c r="K2118" s="18">
        <v>43762</v>
      </c>
      <c r="L2118" s="19">
        <v>44681</v>
      </c>
      <c r="M2118" s="40" t="s">
        <v>125</v>
      </c>
      <c r="N2118" s="40" t="s">
        <v>6362</v>
      </c>
      <c r="O2118" s="27" t="s">
        <v>34</v>
      </c>
      <c r="P2118" s="27" t="s">
        <v>193</v>
      </c>
      <c r="Q2118" s="27" t="s">
        <v>194</v>
      </c>
      <c r="R2118" s="27">
        <v>2019</v>
      </c>
      <c r="S2118" s="24">
        <v>621700</v>
      </c>
      <c r="T2118" s="27" t="s">
        <v>229</v>
      </c>
      <c r="U2118" s="33" t="s">
        <v>58</v>
      </c>
      <c r="V2118" s="27">
        <v>1</v>
      </c>
    </row>
    <row r="2119" spans="1:22" ht="25.25" customHeight="1">
      <c r="A2119" s="26" t="s">
        <v>6375</v>
      </c>
      <c r="B2119" s="26" t="s">
        <v>23</v>
      </c>
      <c r="C2119" s="26" t="s">
        <v>24</v>
      </c>
      <c r="D2119" s="26" t="s">
        <v>6376</v>
      </c>
      <c r="E2119" s="30" t="s">
        <v>6377</v>
      </c>
      <c r="F2119" s="26" t="s">
        <v>482</v>
      </c>
      <c r="G2119" s="26" t="s">
        <v>6378</v>
      </c>
      <c r="H2119" s="26" t="s">
        <v>192</v>
      </c>
      <c r="I2119" s="26" t="s">
        <v>30</v>
      </c>
      <c r="J2119" s="37" t="s">
        <v>54</v>
      </c>
      <c r="K2119" s="19">
        <v>43858</v>
      </c>
      <c r="L2119" s="19">
        <v>44681</v>
      </c>
      <c r="M2119" s="26" t="s">
        <v>84</v>
      </c>
      <c r="N2119" s="26" t="s">
        <v>32</v>
      </c>
      <c r="O2119" s="26" t="s">
        <v>34</v>
      </c>
      <c r="P2119" s="26" t="s">
        <v>127</v>
      </c>
      <c r="Q2119" s="26" t="s">
        <v>250</v>
      </c>
      <c r="R2119" s="26">
        <v>2019</v>
      </c>
      <c r="S2119" s="22">
        <v>478297.22450000001</v>
      </c>
      <c r="T2119" s="26" t="s">
        <v>85</v>
      </c>
      <c r="U2119" s="26" t="s">
        <v>85</v>
      </c>
      <c r="V2119" s="27">
        <v>1</v>
      </c>
    </row>
    <row r="2120" spans="1:22" ht="25.25" customHeight="1">
      <c r="A2120" s="26" t="s">
        <v>6379</v>
      </c>
      <c r="B2120" s="26" t="s">
        <v>23</v>
      </c>
      <c r="C2120" s="26" t="s">
        <v>24</v>
      </c>
      <c r="D2120" s="26" t="s">
        <v>6380</v>
      </c>
      <c r="E2120" s="30" t="s">
        <v>6381</v>
      </c>
      <c r="F2120" s="26" t="s">
        <v>482</v>
      </c>
      <c r="G2120" s="26" t="s">
        <v>6378</v>
      </c>
      <c r="H2120" s="26" t="s">
        <v>192</v>
      </c>
      <c r="I2120" s="26" t="s">
        <v>30</v>
      </c>
      <c r="J2120" s="37" t="s">
        <v>54</v>
      </c>
      <c r="K2120" s="19">
        <v>43482</v>
      </c>
      <c r="L2120" s="19">
        <v>44681</v>
      </c>
      <c r="M2120" s="26" t="s">
        <v>84</v>
      </c>
      <c r="N2120" s="26" t="s">
        <v>32</v>
      </c>
      <c r="O2120" s="26" t="s">
        <v>34</v>
      </c>
      <c r="P2120" s="26" t="s">
        <v>127</v>
      </c>
      <c r="Q2120" s="26" t="s">
        <v>250</v>
      </c>
      <c r="R2120" s="26">
        <v>2019</v>
      </c>
      <c r="S2120" s="22">
        <v>478297.22450000001</v>
      </c>
      <c r="T2120" s="26" t="s">
        <v>85</v>
      </c>
      <c r="U2120" s="26" t="s">
        <v>85</v>
      </c>
      <c r="V2120" s="27">
        <v>1</v>
      </c>
    </row>
    <row r="2121" spans="1:22" ht="25.25" customHeight="1">
      <c r="A2121" s="26" t="s">
        <v>6382</v>
      </c>
      <c r="B2121" s="26" t="s">
        <v>23</v>
      </c>
      <c r="C2121" s="26" t="s">
        <v>24</v>
      </c>
      <c r="D2121" s="26" t="s">
        <v>6383</v>
      </c>
      <c r="E2121" s="30" t="s">
        <v>6384</v>
      </c>
      <c r="F2121" s="26" t="s">
        <v>482</v>
      </c>
      <c r="G2121" s="26" t="s">
        <v>6378</v>
      </c>
      <c r="H2121" s="26" t="s">
        <v>192</v>
      </c>
      <c r="I2121" s="26" t="s">
        <v>30</v>
      </c>
      <c r="J2121" s="37" t="s">
        <v>54</v>
      </c>
      <c r="K2121" s="19">
        <v>43858</v>
      </c>
      <c r="L2121" s="19">
        <v>44681</v>
      </c>
      <c r="M2121" s="26" t="s">
        <v>84</v>
      </c>
      <c r="N2121" s="26" t="s">
        <v>32</v>
      </c>
      <c r="O2121" s="26" t="s">
        <v>34</v>
      </c>
      <c r="P2121" s="26" t="s">
        <v>127</v>
      </c>
      <c r="Q2121" s="26" t="s">
        <v>250</v>
      </c>
      <c r="R2121" s="26">
        <v>2019</v>
      </c>
      <c r="S2121" s="22">
        <v>478297.22450000001</v>
      </c>
      <c r="T2121" s="26" t="s">
        <v>85</v>
      </c>
      <c r="U2121" s="26" t="s">
        <v>85</v>
      </c>
      <c r="V2121" s="27">
        <v>1</v>
      </c>
    </row>
    <row r="2122" spans="1:22" ht="25.25" customHeight="1">
      <c r="A2122" s="31" t="s">
        <v>6385</v>
      </c>
      <c r="B2122" s="32" t="s">
        <v>23</v>
      </c>
      <c r="C2122" s="31" t="s">
        <v>24</v>
      </c>
      <c r="D2122" s="36" t="s">
        <v>6386</v>
      </c>
      <c r="E2122" s="11" t="s">
        <v>6387</v>
      </c>
      <c r="F2122" s="31" t="s">
        <v>482</v>
      </c>
      <c r="G2122" s="31" t="s">
        <v>6378</v>
      </c>
      <c r="H2122" s="31" t="s">
        <v>192</v>
      </c>
      <c r="I2122" s="31" t="s">
        <v>30</v>
      </c>
      <c r="J2122" s="41" t="s">
        <v>54</v>
      </c>
      <c r="K2122" s="9">
        <v>43847</v>
      </c>
      <c r="L2122" s="19">
        <v>44681</v>
      </c>
      <c r="M2122" s="31" t="s">
        <v>84</v>
      </c>
      <c r="N2122" s="31" t="s">
        <v>32</v>
      </c>
      <c r="O2122" s="31" t="s">
        <v>34</v>
      </c>
      <c r="P2122" s="31" t="s">
        <v>127</v>
      </c>
      <c r="Q2122" s="31" t="s">
        <v>250</v>
      </c>
      <c r="R2122" s="31">
        <v>2019</v>
      </c>
      <c r="S2122" s="16">
        <v>478297.22450000001</v>
      </c>
      <c r="T2122" s="31" t="s">
        <v>85</v>
      </c>
      <c r="U2122" s="31" t="s">
        <v>85</v>
      </c>
      <c r="V2122" s="27">
        <v>1</v>
      </c>
    </row>
    <row r="2123" spans="1:22" ht="25.25" customHeight="1">
      <c r="A2123" s="31" t="s">
        <v>6388</v>
      </c>
      <c r="B2123" s="32" t="s">
        <v>23</v>
      </c>
      <c r="C2123" s="31" t="s">
        <v>24</v>
      </c>
      <c r="D2123" s="36" t="s">
        <v>6389</v>
      </c>
      <c r="E2123" s="11" t="s">
        <v>6390</v>
      </c>
      <c r="F2123" s="31" t="s">
        <v>482</v>
      </c>
      <c r="G2123" s="31" t="s">
        <v>6378</v>
      </c>
      <c r="H2123" s="31" t="s">
        <v>192</v>
      </c>
      <c r="I2123" s="31" t="s">
        <v>30</v>
      </c>
      <c r="J2123" s="41" t="s">
        <v>54</v>
      </c>
      <c r="K2123" s="9">
        <v>43847</v>
      </c>
      <c r="L2123" s="19">
        <v>44681</v>
      </c>
      <c r="M2123" s="31" t="s">
        <v>84</v>
      </c>
      <c r="N2123" s="31" t="s">
        <v>32</v>
      </c>
      <c r="O2123" s="31" t="s">
        <v>34</v>
      </c>
      <c r="P2123" s="31" t="s">
        <v>127</v>
      </c>
      <c r="Q2123" s="31" t="s">
        <v>250</v>
      </c>
      <c r="R2123" s="31">
        <v>2019</v>
      </c>
      <c r="S2123" s="16">
        <v>478297.22450000001</v>
      </c>
      <c r="T2123" s="31" t="s">
        <v>85</v>
      </c>
      <c r="U2123" s="31" t="s">
        <v>85</v>
      </c>
      <c r="V2123" s="27">
        <v>1</v>
      </c>
    </row>
    <row r="2124" spans="1:22" ht="25.25" customHeight="1">
      <c r="A2124" s="26" t="s">
        <v>6391</v>
      </c>
      <c r="B2124" s="27" t="s">
        <v>23</v>
      </c>
      <c r="C2124" s="27" t="s">
        <v>24</v>
      </c>
      <c r="D2124" s="26" t="s">
        <v>6392</v>
      </c>
      <c r="E2124" s="30" t="s">
        <v>6393</v>
      </c>
      <c r="F2124" s="26" t="s">
        <v>482</v>
      </c>
      <c r="G2124" s="26" t="s">
        <v>6378</v>
      </c>
      <c r="H2124" s="26" t="s">
        <v>192</v>
      </c>
      <c r="I2124" s="26" t="s">
        <v>30</v>
      </c>
      <c r="J2124" s="37" t="s">
        <v>54</v>
      </c>
      <c r="K2124" s="19">
        <v>43773</v>
      </c>
      <c r="L2124" s="19">
        <v>44681</v>
      </c>
      <c r="M2124" s="27" t="s">
        <v>33</v>
      </c>
      <c r="N2124" s="27">
        <v>810567</v>
      </c>
      <c r="O2124" s="26" t="s">
        <v>34</v>
      </c>
      <c r="P2124" s="26" t="s">
        <v>127</v>
      </c>
      <c r="Q2124" s="26" t="s">
        <v>250</v>
      </c>
      <c r="R2124" s="26">
        <v>2019</v>
      </c>
      <c r="S2124" s="22">
        <v>478297.22450000001</v>
      </c>
      <c r="T2124" s="26" t="s">
        <v>36</v>
      </c>
      <c r="U2124" s="26" t="s">
        <v>37</v>
      </c>
      <c r="V2124" s="27">
        <v>1</v>
      </c>
    </row>
    <row r="2125" spans="1:22" ht="25.25" customHeight="1">
      <c r="A2125" s="40" t="s">
        <v>6394</v>
      </c>
      <c r="B2125" s="27" t="s">
        <v>23</v>
      </c>
      <c r="C2125" s="27" t="s">
        <v>24</v>
      </c>
      <c r="D2125" s="27" t="s">
        <v>6395</v>
      </c>
      <c r="E2125" s="20" t="s">
        <v>6396</v>
      </c>
      <c r="F2125" s="27" t="s">
        <v>65</v>
      </c>
      <c r="G2125" s="120" t="s">
        <v>4351</v>
      </c>
      <c r="H2125" s="27" t="s">
        <v>123</v>
      </c>
      <c r="I2125" s="26" t="s">
        <v>30</v>
      </c>
      <c r="J2125" s="28" t="s">
        <v>896</v>
      </c>
      <c r="K2125" s="18">
        <v>43768</v>
      </c>
      <c r="L2125" s="19">
        <v>44681</v>
      </c>
      <c r="M2125" s="27" t="s">
        <v>33</v>
      </c>
      <c r="N2125" s="27">
        <v>814004</v>
      </c>
      <c r="O2125" s="27" t="s">
        <v>56</v>
      </c>
      <c r="P2125" s="27" t="s">
        <v>127</v>
      </c>
      <c r="Q2125" s="27" t="s">
        <v>119</v>
      </c>
      <c r="R2125" s="27">
        <v>2019</v>
      </c>
      <c r="S2125" s="50">
        <v>304338.70250000001</v>
      </c>
      <c r="T2125" s="27" t="s">
        <v>36</v>
      </c>
      <c r="U2125" s="27" t="s">
        <v>37</v>
      </c>
      <c r="V2125" s="27">
        <v>1</v>
      </c>
    </row>
    <row r="2126" spans="1:22" ht="25.25" customHeight="1">
      <c r="A2126" s="40" t="s">
        <v>6397</v>
      </c>
      <c r="B2126" s="27" t="s">
        <v>23</v>
      </c>
      <c r="C2126" s="27" t="s">
        <v>24</v>
      </c>
      <c r="D2126" s="27" t="s">
        <v>6398</v>
      </c>
      <c r="E2126" s="20" t="s">
        <v>6399</v>
      </c>
      <c r="F2126" s="27" t="s">
        <v>65</v>
      </c>
      <c r="G2126" s="120" t="s">
        <v>4351</v>
      </c>
      <c r="H2126" s="27" t="s">
        <v>123</v>
      </c>
      <c r="I2126" s="26" t="s">
        <v>30</v>
      </c>
      <c r="J2126" s="28" t="s">
        <v>896</v>
      </c>
      <c r="K2126" s="18">
        <v>43768</v>
      </c>
      <c r="L2126" s="19">
        <v>44681</v>
      </c>
      <c r="M2126" s="27" t="s">
        <v>33</v>
      </c>
      <c r="N2126" s="27">
        <v>814004</v>
      </c>
      <c r="O2126" s="27" t="s">
        <v>56</v>
      </c>
      <c r="P2126" s="27" t="s">
        <v>127</v>
      </c>
      <c r="Q2126" s="27" t="s">
        <v>119</v>
      </c>
      <c r="R2126" s="27">
        <v>2019</v>
      </c>
      <c r="S2126" s="50">
        <v>304338.70250000001</v>
      </c>
      <c r="T2126" s="27" t="s">
        <v>36</v>
      </c>
      <c r="U2126" s="27" t="s">
        <v>37</v>
      </c>
      <c r="V2126" s="27">
        <v>1</v>
      </c>
    </row>
    <row r="2127" spans="1:22" ht="25.25" customHeight="1">
      <c r="A2127" s="26" t="s">
        <v>6400</v>
      </c>
      <c r="B2127" s="26" t="s">
        <v>23</v>
      </c>
      <c r="C2127" s="26" t="s">
        <v>24</v>
      </c>
      <c r="D2127" s="26" t="s">
        <v>6401</v>
      </c>
      <c r="E2127" s="30" t="s">
        <v>6402</v>
      </c>
      <c r="F2127" s="26" t="s">
        <v>482</v>
      </c>
      <c r="G2127" s="26" t="s">
        <v>6378</v>
      </c>
      <c r="H2127" s="26" t="s">
        <v>192</v>
      </c>
      <c r="I2127" s="26" t="s">
        <v>30</v>
      </c>
      <c r="J2127" s="37" t="s">
        <v>54</v>
      </c>
      <c r="K2127" s="19">
        <v>43801</v>
      </c>
      <c r="L2127" s="19">
        <v>44681</v>
      </c>
      <c r="M2127" s="26" t="s">
        <v>4455</v>
      </c>
      <c r="N2127" s="26" t="s">
        <v>32</v>
      </c>
      <c r="O2127" s="26" t="s">
        <v>34</v>
      </c>
      <c r="P2127" s="26" t="s">
        <v>127</v>
      </c>
      <c r="Q2127" s="26" t="s">
        <v>250</v>
      </c>
      <c r="R2127" s="26">
        <v>2019</v>
      </c>
      <c r="S2127" s="22">
        <v>478297.22450000001</v>
      </c>
      <c r="T2127" s="26" t="s">
        <v>4459</v>
      </c>
      <c r="U2127" s="26" t="s">
        <v>86</v>
      </c>
      <c r="V2127" s="27">
        <v>1</v>
      </c>
    </row>
    <row r="2128" spans="1:22" ht="25.25" customHeight="1">
      <c r="A2128" s="26" t="s">
        <v>6403</v>
      </c>
      <c r="B2128" s="27" t="s">
        <v>23</v>
      </c>
      <c r="C2128" s="27" t="s">
        <v>24</v>
      </c>
      <c r="D2128" s="26" t="s">
        <v>6404</v>
      </c>
      <c r="E2128" s="30" t="s">
        <v>6405</v>
      </c>
      <c r="F2128" s="26" t="s">
        <v>482</v>
      </c>
      <c r="G2128" s="26" t="s">
        <v>6378</v>
      </c>
      <c r="H2128" s="26" t="s">
        <v>192</v>
      </c>
      <c r="I2128" s="26" t="s">
        <v>30</v>
      </c>
      <c r="J2128" s="37" t="s">
        <v>54</v>
      </c>
      <c r="K2128" s="19">
        <v>43773</v>
      </c>
      <c r="L2128" s="19">
        <v>44681</v>
      </c>
      <c r="M2128" s="27" t="s">
        <v>33</v>
      </c>
      <c r="N2128" s="27">
        <v>816004</v>
      </c>
      <c r="O2128" s="26" t="s">
        <v>34</v>
      </c>
      <c r="P2128" s="26" t="s">
        <v>127</v>
      </c>
      <c r="Q2128" s="26" t="s">
        <v>250</v>
      </c>
      <c r="R2128" s="26">
        <v>2019</v>
      </c>
      <c r="S2128" s="22">
        <v>478297.22450000001</v>
      </c>
      <c r="T2128" s="26" t="s">
        <v>36</v>
      </c>
      <c r="U2128" s="26" t="s">
        <v>37</v>
      </c>
      <c r="V2128" s="27">
        <v>1</v>
      </c>
    </row>
    <row r="2129" spans="1:22" ht="25.25" customHeight="1">
      <c r="A2129" s="26" t="s">
        <v>6406</v>
      </c>
      <c r="B2129" s="27" t="s">
        <v>23</v>
      </c>
      <c r="C2129" s="27" t="s">
        <v>24</v>
      </c>
      <c r="D2129" s="26" t="s">
        <v>6407</v>
      </c>
      <c r="E2129" s="30" t="s">
        <v>6408</v>
      </c>
      <c r="F2129" s="26" t="s">
        <v>482</v>
      </c>
      <c r="G2129" s="26" t="s">
        <v>6378</v>
      </c>
      <c r="H2129" s="26" t="s">
        <v>192</v>
      </c>
      <c r="I2129" s="26" t="s">
        <v>30</v>
      </c>
      <c r="J2129" s="37" t="s">
        <v>54</v>
      </c>
      <c r="K2129" s="19">
        <v>43773</v>
      </c>
      <c r="L2129" s="19">
        <v>44681</v>
      </c>
      <c r="M2129" s="27" t="s">
        <v>33</v>
      </c>
      <c r="N2129" s="27">
        <v>814003</v>
      </c>
      <c r="O2129" s="26" t="s">
        <v>34</v>
      </c>
      <c r="P2129" s="26" t="s">
        <v>127</v>
      </c>
      <c r="Q2129" s="26" t="s">
        <v>250</v>
      </c>
      <c r="R2129" s="26">
        <v>2019</v>
      </c>
      <c r="S2129" s="22">
        <v>478297.22450000001</v>
      </c>
      <c r="T2129" s="26" t="s">
        <v>36</v>
      </c>
      <c r="U2129" s="26" t="s">
        <v>37</v>
      </c>
      <c r="V2129" s="27">
        <v>1</v>
      </c>
    </row>
    <row r="2130" spans="1:22" ht="25.25" customHeight="1">
      <c r="A2130" s="26" t="s">
        <v>6409</v>
      </c>
      <c r="B2130" s="27" t="s">
        <v>23</v>
      </c>
      <c r="C2130" s="27" t="s">
        <v>24</v>
      </c>
      <c r="D2130" s="26" t="s">
        <v>6410</v>
      </c>
      <c r="E2130" s="30" t="s">
        <v>6411</v>
      </c>
      <c r="F2130" s="26" t="s">
        <v>482</v>
      </c>
      <c r="G2130" s="26" t="s">
        <v>6378</v>
      </c>
      <c r="H2130" s="26" t="s">
        <v>192</v>
      </c>
      <c r="I2130" s="26" t="s">
        <v>30</v>
      </c>
      <c r="J2130" s="37" t="s">
        <v>54</v>
      </c>
      <c r="K2130" s="19">
        <v>43773</v>
      </c>
      <c r="L2130" s="19">
        <v>44681</v>
      </c>
      <c r="M2130" s="27" t="s">
        <v>33</v>
      </c>
      <c r="N2130" s="27">
        <v>814002</v>
      </c>
      <c r="O2130" s="26" t="s">
        <v>34</v>
      </c>
      <c r="P2130" s="26" t="s">
        <v>127</v>
      </c>
      <c r="Q2130" s="26" t="s">
        <v>250</v>
      </c>
      <c r="R2130" s="26">
        <v>2019</v>
      </c>
      <c r="S2130" s="22">
        <v>478297.22450000001</v>
      </c>
      <c r="T2130" s="26" t="s">
        <v>36</v>
      </c>
      <c r="U2130" s="26" t="s">
        <v>37</v>
      </c>
      <c r="V2130" s="27">
        <v>1</v>
      </c>
    </row>
    <row r="2131" spans="1:22" ht="25.25" customHeight="1">
      <c r="A2131" s="26" t="s">
        <v>6412</v>
      </c>
      <c r="B2131" s="27" t="s">
        <v>23</v>
      </c>
      <c r="C2131" s="27" t="s">
        <v>24</v>
      </c>
      <c r="D2131" s="26" t="s">
        <v>6413</v>
      </c>
      <c r="E2131" s="30" t="s">
        <v>6414</v>
      </c>
      <c r="F2131" s="26" t="s">
        <v>482</v>
      </c>
      <c r="G2131" s="26" t="s">
        <v>6378</v>
      </c>
      <c r="H2131" s="26" t="s">
        <v>192</v>
      </c>
      <c r="I2131" s="26" t="s">
        <v>30</v>
      </c>
      <c r="J2131" s="37" t="s">
        <v>54</v>
      </c>
      <c r="K2131" s="19">
        <v>43773</v>
      </c>
      <c r="L2131" s="19">
        <v>44681</v>
      </c>
      <c r="M2131" s="27" t="s">
        <v>33</v>
      </c>
      <c r="N2131" s="27">
        <v>814004</v>
      </c>
      <c r="O2131" s="26" t="s">
        <v>34</v>
      </c>
      <c r="P2131" s="26" t="s">
        <v>127</v>
      </c>
      <c r="Q2131" s="26" t="s">
        <v>250</v>
      </c>
      <c r="R2131" s="26">
        <v>2019</v>
      </c>
      <c r="S2131" s="22">
        <v>478297.22450000001</v>
      </c>
      <c r="T2131" s="26" t="s">
        <v>36</v>
      </c>
      <c r="U2131" s="26" t="s">
        <v>37</v>
      </c>
      <c r="V2131" s="27">
        <v>1</v>
      </c>
    </row>
    <row r="2132" spans="1:22" ht="25.25" customHeight="1">
      <c r="A2132" s="26" t="s">
        <v>6415</v>
      </c>
      <c r="B2132" s="27" t="s">
        <v>23</v>
      </c>
      <c r="C2132" s="27" t="s">
        <v>24</v>
      </c>
      <c r="D2132" s="26" t="s">
        <v>6416</v>
      </c>
      <c r="E2132" s="30" t="s">
        <v>6417</v>
      </c>
      <c r="F2132" s="26" t="s">
        <v>482</v>
      </c>
      <c r="G2132" s="26" t="s">
        <v>6378</v>
      </c>
      <c r="H2132" s="26" t="s">
        <v>192</v>
      </c>
      <c r="I2132" s="26" t="s">
        <v>30</v>
      </c>
      <c r="J2132" s="37" t="s">
        <v>54</v>
      </c>
      <c r="K2132" s="19">
        <v>43773</v>
      </c>
      <c r="L2132" s="19">
        <v>44681</v>
      </c>
      <c r="M2132" s="27" t="s">
        <v>33</v>
      </c>
      <c r="N2132" s="27">
        <v>814002</v>
      </c>
      <c r="O2132" s="26" t="s">
        <v>34</v>
      </c>
      <c r="P2132" s="26" t="s">
        <v>127</v>
      </c>
      <c r="Q2132" s="26" t="s">
        <v>250</v>
      </c>
      <c r="R2132" s="26">
        <v>2019</v>
      </c>
      <c r="S2132" s="22">
        <v>478297.22450000001</v>
      </c>
      <c r="T2132" s="26" t="s">
        <v>36</v>
      </c>
      <c r="U2132" s="26" t="s">
        <v>37</v>
      </c>
      <c r="V2132" s="27">
        <v>1</v>
      </c>
    </row>
    <row r="2133" spans="1:22" ht="25.25" customHeight="1">
      <c r="A2133" s="26" t="s">
        <v>6418</v>
      </c>
      <c r="B2133" s="27" t="s">
        <v>23</v>
      </c>
      <c r="C2133" s="27" t="s">
        <v>24</v>
      </c>
      <c r="D2133" s="26" t="s">
        <v>6419</v>
      </c>
      <c r="E2133" s="30" t="s">
        <v>6420</v>
      </c>
      <c r="F2133" s="26" t="s">
        <v>482</v>
      </c>
      <c r="G2133" s="26" t="s">
        <v>6378</v>
      </c>
      <c r="H2133" s="26" t="s">
        <v>192</v>
      </c>
      <c r="I2133" s="26" t="s">
        <v>30</v>
      </c>
      <c r="J2133" s="37" t="s">
        <v>54</v>
      </c>
      <c r="K2133" s="19">
        <v>43773</v>
      </c>
      <c r="L2133" s="19">
        <v>44681</v>
      </c>
      <c r="M2133" s="27" t="s">
        <v>33</v>
      </c>
      <c r="N2133" s="27">
        <v>815003</v>
      </c>
      <c r="O2133" s="26" t="s">
        <v>34</v>
      </c>
      <c r="P2133" s="26" t="s">
        <v>127</v>
      </c>
      <c r="Q2133" s="26" t="s">
        <v>250</v>
      </c>
      <c r="R2133" s="26">
        <v>2019</v>
      </c>
      <c r="S2133" s="22">
        <v>478297.22450000001</v>
      </c>
      <c r="T2133" s="26" t="s">
        <v>36</v>
      </c>
      <c r="U2133" s="26" t="s">
        <v>37</v>
      </c>
      <c r="V2133" s="27">
        <v>1</v>
      </c>
    </row>
    <row r="2134" spans="1:22" ht="25.25" customHeight="1">
      <c r="A2134" s="26" t="s">
        <v>6421</v>
      </c>
      <c r="B2134" s="27" t="s">
        <v>23</v>
      </c>
      <c r="C2134" s="27" t="s">
        <v>24</v>
      </c>
      <c r="D2134" s="26" t="s">
        <v>6422</v>
      </c>
      <c r="E2134" s="30" t="s">
        <v>6423</v>
      </c>
      <c r="F2134" s="26" t="s">
        <v>482</v>
      </c>
      <c r="G2134" s="26" t="s">
        <v>6378</v>
      </c>
      <c r="H2134" s="26" t="s">
        <v>192</v>
      </c>
      <c r="I2134" s="26" t="s">
        <v>30</v>
      </c>
      <c r="J2134" s="37" t="s">
        <v>54</v>
      </c>
      <c r="K2134" s="19">
        <v>43773</v>
      </c>
      <c r="L2134" s="19">
        <v>44681</v>
      </c>
      <c r="M2134" s="27" t="s">
        <v>33</v>
      </c>
      <c r="N2134" s="27">
        <v>814003</v>
      </c>
      <c r="O2134" s="26" t="s">
        <v>34</v>
      </c>
      <c r="P2134" s="26" t="s">
        <v>127</v>
      </c>
      <c r="Q2134" s="26" t="s">
        <v>250</v>
      </c>
      <c r="R2134" s="26">
        <v>2019</v>
      </c>
      <c r="S2134" s="22">
        <v>478297.22450000001</v>
      </c>
      <c r="T2134" s="26" t="s">
        <v>36</v>
      </c>
      <c r="U2134" s="26" t="s">
        <v>37</v>
      </c>
      <c r="V2134" s="27">
        <v>1</v>
      </c>
    </row>
    <row r="2135" spans="1:22" s="1" customFormat="1" ht="25.25" customHeight="1">
      <c r="A2135" s="26" t="s">
        <v>6424</v>
      </c>
      <c r="B2135" s="27" t="s">
        <v>23</v>
      </c>
      <c r="C2135" s="27" t="s">
        <v>24</v>
      </c>
      <c r="D2135" s="26" t="s">
        <v>6425</v>
      </c>
      <c r="E2135" s="30" t="s">
        <v>6426</v>
      </c>
      <c r="F2135" s="26" t="s">
        <v>482</v>
      </c>
      <c r="G2135" s="26" t="s">
        <v>6378</v>
      </c>
      <c r="H2135" s="26" t="s">
        <v>192</v>
      </c>
      <c r="I2135" s="26" t="s">
        <v>30</v>
      </c>
      <c r="J2135" s="37" t="s">
        <v>54</v>
      </c>
      <c r="K2135" s="19">
        <v>43773</v>
      </c>
      <c r="L2135" s="19">
        <v>44681</v>
      </c>
      <c r="M2135" s="27" t="s">
        <v>33</v>
      </c>
      <c r="N2135" s="27">
        <v>814503</v>
      </c>
      <c r="O2135" s="26" t="s">
        <v>34</v>
      </c>
      <c r="P2135" s="26" t="s">
        <v>127</v>
      </c>
      <c r="Q2135" s="26" t="s">
        <v>250</v>
      </c>
      <c r="R2135" s="26">
        <v>2019</v>
      </c>
      <c r="S2135" s="22">
        <v>478297.22450000001</v>
      </c>
      <c r="T2135" s="26" t="s">
        <v>36</v>
      </c>
      <c r="U2135" s="26" t="s">
        <v>37</v>
      </c>
      <c r="V2135" s="27">
        <v>1</v>
      </c>
    </row>
    <row r="2136" spans="1:22" s="1" customFormat="1" ht="25.25" customHeight="1">
      <c r="A2136" s="26" t="s">
        <v>6427</v>
      </c>
      <c r="B2136" s="27" t="s">
        <v>23</v>
      </c>
      <c r="C2136" s="27" t="s">
        <v>24</v>
      </c>
      <c r="D2136" s="26" t="s">
        <v>6428</v>
      </c>
      <c r="E2136" s="30" t="s">
        <v>6429</v>
      </c>
      <c r="F2136" s="26" t="s">
        <v>482</v>
      </c>
      <c r="G2136" s="26" t="s">
        <v>6378</v>
      </c>
      <c r="H2136" s="26" t="s">
        <v>192</v>
      </c>
      <c r="I2136" s="26" t="s">
        <v>30</v>
      </c>
      <c r="J2136" s="37" t="s">
        <v>54</v>
      </c>
      <c r="K2136" s="19">
        <v>43773</v>
      </c>
      <c r="L2136" s="19">
        <v>44681</v>
      </c>
      <c r="M2136" s="27" t="s">
        <v>33</v>
      </c>
      <c r="N2136" s="27">
        <v>817505</v>
      </c>
      <c r="O2136" s="26" t="s">
        <v>34</v>
      </c>
      <c r="P2136" s="26" t="s">
        <v>127</v>
      </c>
      <c r="Q2136" s="26" t="s">
        <v>250</v>
      </c>
      <c r="R2136" s="26">
        <v>2019</v>
      </c>
      <c r="S2136" s="22">
        <v>478297.22450000001</v>
      </c>
      <c r="T2136" s="26" t="s">
        <v>36</v>
      </c>
      <c r="U2136" s="26" t="s">
        <v>37</v>
      </c>
      <c r="V2136" s="27">
        <v>1</v>
      </c>
    </row>
    <row r="2137" spans="1:22" s="1" customFormat="1" ht="25.25" customHeight="1">
      <c r="A2137" s="26" t="s">
        <v>6430</v>
      </c>
      <c r="B2137" s="27" t="s">
        <v>23</v>
      </c>
      <c r="C2137" s="27" t="s">
        <v>24</v>
      </c>
      <c r="D2137" s="26" t="s">
        <v>6431</v>
      </c>
      <c r="E2137" s="30" t="s">
        <v>6432</v>
      </c>
      <c r="F2137" s="26" t="s">
        <v>482</v>
      </c>
      <c r="G2137" s="122" t="s">
        <v>6378</v>
      </c>
      <c r="H2137" s="26" t="s">
        <v>192</v>
      </c>
      <c r="I2137" s="26" t="s">
        <v>30</v>
      </c>
      <c r="J2137" s="37" t="s">
        <v>54</v>
      </c>
      <c r="K2137" s="19">
        <v>43773</v>
      </c>
      <c r="L2137" s="19">
        <v>44681</v>
      </c>
      <c r="M2137" s="27" t="s">
        <v>33</v>
      </c>
      <c r="N2137" s="27">
        <v>814002</v>
      </c>
      <c r="O2137" s="26" t="s">
        <v>34</v>
      </c>
      <c r="P2137" s="26" t="s">
        <v>127</v>
      </c>
      <c r="Q2137" s="26" t="s">
        <v>250</v>
      </c>
      <c r="R2137" s="26">
        <v>2019</v>
      </c>
      <c r="S2137" s="22">
        <v>478297.22450000001</v>
      </c>
      <c r="T2137" s="26" t="s">
        <v>36</v>
      </c>
      <c r="U2137" s="26" t="s">
        <v>37</v>
      </c>
      <c r="V2137" s="27">
        <v>1</v>
      </c>
    </row>
    <row r="2138" spans="1:22" s="1" customFormat="1" ht="25.25" customHeight="1">
      <c r="A2138" s="26" t="s">
        <v>6433</v>
      </c>
      <c r="B2138" s="27" t="s">
        <v>23</v>
      </c>
      <c r="C2138" s="27" t="s">
        <v>24</v>
      </c>
      <c r="D2138" s="26" t="s">
        <v>6434</v>
      </c>
      <c r="E2138" s="30" t="s">
        <v>6435</v>
      </c>
      <c r="F2138" s="26" t="s">
        <v>482</v>
      </c>
      <c r="G2138" s="122" t="s">
        <v>6378</v>
      </c>
      <c r="H2138" s="26" t="s">
        <v>192</v>
      </c>
      <c r="I2138" s="26" t="s">
        <v>30</v>
      </c>
      <c r="J2138" s="37" t="s">
        <v>54</v>
      </c>
      <c r="K2138" s="19">
        <v>43773</v>
      </c>
      <c r="L2138" s="19">
        <v>44681</v>
      </c>
      <c r="M2138" s="27" t="s">
        <v>33</v>
      </c>
      <c r="N2138" s="27">
        <v>814003</v>
      </c>
      <c r="O2138" s="26" t="s">
        <v>34</v>
      </c>
      <c r="P2138" s="26" t="s">
        <v>127</v>
      </c>
      <c r="Q2138" s="26" t="s">
        <v>250</v>
      </c>
      <c r="R2138" s="26">
        <v>2019</v>
      </c>
      <c r="S2138" s="22">
        <v>478297.22450000001</v>
      </c>
      <c r="T2138" s="26" t="s">
        <v>36</v>
      </c>
      <c r="U2138" s="26" t="s">
        <v>37</v>
      </c>
      <c r="V2138" s="27">
        <v>1</v>
      </c>
    </row>
    <row r="2139" spans="1:22" s="1" customFormat="1" ht="25.25" customHeight="1">
      <c r="A2139" s="26" t="s">
        <v>6436</v>
      </c>
      <c r="B2139" s="27" t="s">
        <v>23</v>
      </c>
      <c r="C2139" s="27" t="s">
        <v>24</v>
      </c>
      <c r="D2139" s="26" t="s">
        <v>6437</v>
      </c>
      <c r="E2139" s="30" t="s">
        <v>6438</v>
      </c>
      <c r="F2139" s="26" t="s">
        <v>482</v>
      </c>
      <c r="G2139" s="26" t="s">
        <v>6378</v>
      </c>
      <c r="H2139" s="26" t="s">
        <v>192</v>
      </c>
      <c r="I2139" s="26" t="s">
        <v>30</v>
      </c>
      <c r="J2139" s="37" t="s">
        <v>54</v>
      </c>
      <c r="K2139" s="19">
        <v>43773</v>
      </c>
      <c r="L2139" s="19">
        <v>44681</v>
      </c>
      <c r="M2139" s="27" t="s">
        <v>33</v>
      </c>
      <c r="N2139" s="27">
        <v>814003</v>
      </c>
      <c r="O2139" s="26" t="s">
        <v>34</v>
      </c>
      <c r="P2139" s="26" t="s">
        <v>127</v>
      </c>
      <c r="Q2139" s="26" t="s">
        <v>250</v>
      </c>
      <c r="R2139" s="26">
        <v>2019</v>
      </c>
      <c r="S2139" s="22">
        <v>478297.22450000001</v>
      </c>
      <c r="T2139" s="26" t="s">
        <v>36</v>
      </c>
      <c r="U2139" s="26" t="s">
        <v>37</v>
      </c>
      <c r="V2139" s="27">
        <v>1</v>
      </c>
    </row>
    <row r="2140" spans="1:22" s="1" customFormat="1" ht="25.25" customHeight="1">
      <c r="A2140" s="26" t="s">
        <v>6439</v>
      </c>
      <c r="B2140" s="27" t="s">
        <v>23</v>
      </c>
      <c r="C2140" s="27" t="s">
        <v>24</v>
      </c>
      <c r="D2140" s="26" t="s">
        <v>6440</v>
      </c>
      <c r="E2140" s="30" t="s">
        <v>6441</v>
      </c>
      <c r="F2140" s="26" t="s">
        <v>482</v>
      </c>
      <c r="G2140" s="122" t="s">
        <v>6378</v>
      </c>
      <c r="H2140" s="26" t="s">
        <v>192</v>
      </c>
      <c r="I2140" s="26" t="s">
        <v>30</v>
      </c>
      <c r="J2140" s="37" t="s">
        <v>54</v>
      </c>
      <c r="K2140" s="19">
        <v>43773</v>
      </c>
      <c r="L2140" s="19">
        <v>44681</v>
      </c>
      <c r="M2140" s="27" t="s">
        <v>33</v>
      </c>
      <c r="N2140" s="27">
        <v>814002</v>
      </c>
      <c r="O2140" s="26" t="s">
        <v>34</v>
      </c>
      <c r="P2140" s="26" t="s">
        <v>127</v>
      </c>
      <c r="Q2140" s="26" t="s">
        <v>250</v>
      </c>
      <c r="R2140" s="26">
        <v>2019</v>
      </c>
      <c r="S2140" s="22">
        <v>478297.22450000001</v>
      </c>
      <c r="T2140" s="26" t="s">
        <v>36</v>
      </c>
      <c r="U2140" s="26" t="s">
        <v>37</v>
      </c>
      <c r="V2140" s="27">
        <v>1</v>
      </c>
    </row>
    <row r="2141" spans="1:22" s="1" customFormat="1" ht="25.25" customHeight="1">
      <c r="A2141" s="26" t="s">
        <v>6442</v>
      </c>
      <c r="B2141" s="27" t="s">
        <v>23</v>
      </c>
      <c r="C2141" s="27" t="s">
        <v>24</v>
      </c>
      <c r="D2141" s="26" t="s">
        <v>6443</v>
      </c>
      <c r="E2141" s="30" t="s">
        <v>6444</v>
      </c>
      <c r="F2141" s="26" t="s">
        <v>482</v>
      </c>
      <c r="G2141" s="26" t="s">
        <v>6378</v>
      </c>
      <c r="H2141" s="26" t="s">
        <v>192</v>
      </c>
      <c r="I2141" s="26" t="s">
        <v>30</v>
      </c>
      <c r="J2141" s="37" t="s">
        <v>54</v>
      </c>
      <c r="K2141" s="19">
        <v>43773</v>
      </c>
      <c r="L2141" s="19">
        <v>44681</v>
      </c>
      <c r="M2141" s="27" t="s">
        <v>33</v>
      </c>
      <c r="N2141" s="27">
        <v>815003</v>
      </c>
      <c r="O2141" s="26" t="s">
        <v>34</v>
      </c>
      <c r="P2141" s="26" t="s">
        <v>127</v>
      </c>
      <c r="Q2141" s="26" t="s">
        <v>250</v>
      </c>
      <c r="R2141" s="26">
        <v>2019</v>
      </c>
      <c r="S2141" s="22">
        <v>478297.22450000001</v>
      </c>
      <c r="T2141" s="26" t="s">
        <v>36</v>
      </c>
      <c r="U2141" s="26" t="s">
        <v>37</v>
      </c>
      <c r="V2141" s="27">
        <v>1</v>
      </c>
    </row>
    <row r="2142" spans="1:22" s="1" customFormat="1" ht="25.25" customHeight="1">
      <c r="A2142" s="26" t="s">
        <v>6445</v>
      </c>
      <c r="B2142" s="27" t="s">
        <v>23</v>
      </c>
      <c r="C2142" s="27" t="s">
        <v>24</v>
      </c>
      <c r="D2142" s="26" t="s">
        <v>6446</v>
      </c>
      <c r="E2142" s="30" t="s">
        <v>6447</v>
      </c>
      <c r="F2142" s="26" t="s">
        <v>482</v>
      </c>
      <c r="G2142" s="26" t="s">
        <v>6378</v>
      </c>
      <c r="H2142" s="26" t="s">
        <v>192</v>
      </c>
      <c r="I2142" s="26" t="s">
        <v>30</v>
      </c>
      <c r="J2142" s="37" t="s">
        <v>54</v>
      </c>
      <c r="K2142" s="19">
        <v>43773</v>
      </c>
      <c r="L2142" s="19">
        <v>44681</v>
      </c>
      <c r="M2142" s="27" t="s">
        <v>33</v>
      </c>
      <c r="N2142" s="27">
        <v>814002</v>
      </c>
      <c r="O2142" s="26" t="s">
        <v>34</v>
      </c>
      <c r="P2142" s="26" t="s">
        <v>127</v>
      </c>
      <c r="Q2142" s="26" t="s">
        <v>250</v>
      </c>
      <c r="R2142" s="26">
        <v>2019</v>
      </c>
      <c r="S2142" s="22">
        <v>478297.22450000001</v>
      </c>
      <c r="T2142" s="26" t="s">
        <v>36</v>
      </c>
      <c r="U2142" s="26" t="s">
        <v>37</v>
      </c>
      <c r="V2142" s="27">
        <v>1</v>
      </c>
    </row>
    <row r="2143" spans="1:22" s="1" customFormat="1" ht="25.25" customHeight="1">
      <c r="A2143" s="26" t="s">
        <v>6448</v>
      </c>
      <c r="B2143" s="27" t="s">
        <v>23</v>
      </c>
      <c r="C2143" s="27" t="s">
        <v>24</v>
      </c>
      <c r="D2143" s="26" t="s">
        <v>6449</v>
      </c>
      <c r="E2143" s="30" t="s">
        <v>6450</v>
      </c>
      <c r="F2143" s="26" t="s">
        <v>482</v>
      </c>
      <c r="G2143" s="26" t="s">
        <v>6378</v>
      </c>
      <c r="H2143" s="26" t="s">
        <v>192</v>
      </c>
      <c r="I2143" s="26" t="s">
        <v>30</v>
      </c>
      <c r="J2143" s="37" t="s">
        <v>54</v>
      </c>
      <c r="K2143" s="19">
        <v>43773</v>
      </c>
      <c r="L2143" s="19">
        <v>44681</v>
      </c>
      <c r="M2143" s="27" t="s">
        <v>33</v>
      </c>
      <c r="N2143" s="27">
        <v>815002</v>
      </c>
      <c r="O2143" s="26" t="s">
        <v>34</v>
      </c>
      <c r="P2143" s="26" t="s">
        <v>127</v>
      </c>
      <c r="Q2143" s="26" t="s">
        <v>250</v>
      </c>
      <c r="R2143" s="26">
        <v>2019</v>
      </c>
      <c r="S2143" s="22">
        <v>478297.22450000001</v>
      </c>
      <c r="T2143" s="26" t="s">
        <v>36</v>
      </c>
      <c r="U2143" s="26" t="s">
        <v>37</v>
      </c>
      <c r="V2143" s="27">
        <v>1</v>
      </c>
    </row>
    <row r="2144" spans="1:22" s="1" customFormat="1" ht="25.25" customHeight="1">
      <c r="A2144" s="26" t="s">
        <v>6451</v>
      </c>
      <c r="B2144" s="27" t="s">
        <v>23</v>
      </c>
      <c r="C2144" s="27" t="s">
        <v>24</v>
      </c>
      <c r="D2144" s="26" t="s">
        <v>6452</v>
      </c>
      <c r="E2144" s="30" t="s">
        <v>6453</v>
      </c>
      <c r="F2144" s="26" t="s">
        <v>482</v>
      </c>
      <c r="G2144" s="26" t="s">
        <v>6378</v>
      </c>
      <c r="H2144" s="26" t="s">
        <v>192</v>
      </c>
      <c r="I2144" s="26" t="s">
        <v>30</v>
      </c>
      <c r="J2144" s="37" t="s">
        <v>54</v>
      </c>
      <c r="K2144" s="19">
        <v>43773</v>
      </c>
      <c r="L2144" s="19">
        <v>44681</v>
      </c>
      <c r="M2144" s="27" t="s">
        <v>33</v>
      </c>
      <c r="N2144" s="27">
        <v>814004</v>
      </c>
      <c r="O2144" s="26" t="s">
        <v>34</v>
      </c>
      <c r="P2144" s="26" t="s">
        <v>127</v>
      </c>
      <c r="Q2144" s="26" t="s">
        <v>250</v>
      </c>
      <c r="R2144" s="26">
        <v>2019</v>
      </c>
      <c r="S2144" s="22">
        <v>478297.22450000001</v>
      </c>
      <c r="T2144" s="26" t="s">
        <v>36</v>
      </c>
      <c r="U2144" s="26" t="s">
        <v>37</v>
      </c>
      <c r="V2144" s="27">
        <v>1</v>
      </c>
    </row>
    <row r="2145" spans="1:22" s="1" customFormat="1" ht="25.25" customHeight="1">
      <c r="A2145" s="26" t="s">
        <v>6454</v>
      </c>
      <c r="B2145" s="27" t="s">
        <v>23</v>
      </c>
      <c r="C2145" s="27" t="s">
        <v>24</v>
      </c>
      <c r="D2145" s="26" t="s">
        <v>6455</v>
      </c>
      <c r="E2145" s="30" t="s">
        <v>6456</v>
      </c>
      <c r="F2145" s="26" t="s">
        <v>482</v>
      </c>
      <c r="G2145" s="26" t="s">
        <v>6378</v>
      </c>
      <c r="H2145" s="26" t="s">
        <v>192</v>
      </c>
      <c r="I2145" s="26" t="s">
        <v>30</v>
      </c>
      <c r="J2145" s="37" t="s">
        <v>54</v>
      </c>
      <c r="K2145" s="19">
        <v>43773</v>
      </c>
      <c r="L2145" s="19">
        <v>44681</v>
      </c>
      <c r="M2145" s="27" t="s">
        <v>33</v>
      </c>
      <c r="N2145" s="27">
        <v>814002</v>
      </c>
      <c r="O2145" s="26" t="s">
        <v>34</v>
      </c>
      <c r="P2145" s="26" t="s">
        <v>127</v>
      </c>
      <c r="Q2145" s="26" t="s">
        <v>250</v>
      </c>
      <c r="R2145" s="26">
        <v>2019</v>
      </c>
      <c r="S2145" s="22">
        <v>478297.22450000001</v>
      </c>
      <c r="T2145" s="26" t="s">
        <v>36</v>
      </c>
      <c r="U2145" s="26" t="s">
        <v>37</v>
      </c>
      <c r="V2145" s="27">
        <v>1</v>
      </c>
    </row>
    <row r="2146" spans="1:22" s="1" customFormat="1" ht="25.25" customHeight="1">
      <c r="A2146" s="26" t="s">
        <v>6457</v>
      </c>
      <c r="B2146" s="27" t="s">
        <v>23</v>
      </c>
      <c r="C2146" s="27" t="s">
        <v>24</v>
      </c>
      <c r="D2146" s="26" t="s">
        <v>6458</v>
      </c>
      <c r="E2146" s="30" t="s">
        <v>6459</v>
      </c>
      <c r="F2146" s="26" t="s">
        <v>482</v>
      </c>
      <c r="G2146" s="26" t="s">
        <v>6378</v>
      </c>
      <c r="H2146" s="26" t="s">
        <v>192</v>
      </c>
      <c r="I2146" s="26" t="s">
        <v>30</v>
      </c>
      <c r="J2146" s="37" t="s">
        <v>54</v>
      </c>
      <c r="K2146" s="19">
        <v>43773</v>
      </c>
      <c r="L2146" s="19">
        <v>44681</v>
      </c>
      <c r="M2146" s="27" t="s">
        <v>33</v>
      </c>
      <c r="N2146" s="27">
        <v>814002</v>
      </c>
      <c r="O2146" s="26" t="s">
        <v>34</v>
      </c>
      <c r="P2146" s="26" t="s">
        <v>127</v>
      </c>
      <c r="Q2146" s="26" t="s">
        <v>250</v>
      </c>
      <c r="R2146" s="26">
        <v>2019</v>
      </c>
      <c r="S2146" s="22">
        <v>478297.22450000001</v>
      </c>
      <c r="T2146" s="26" t="s">
        <v>36</v>
      </c>
      <c r="U2146" s="26" t="s">
        <v>37</v>
      </c>
      <c r="V2146" s="27">
        <v>1</v>
      </c>
    </row>
    <row r="2147" spans="1:22" s="1" customFormat="1" ht="25.25" customHeight="1">
      <c r="A2147" s="26" t="s">
        <v>6460</v>
      </c>
      <c r="B2147" s="27" t="s">
        <v>23</v>
      </c>
      <c r="C2147" s="27" t="s">
        <v>24</v>
      </c>
      <c r="D2147" s="26" t="s">
        <v>6461</v>
      </c>
      <c r="E2147" s="30" t="s">
        <v>6462</v>
      </c>
      <c r="F2147" s="26" t="s">
        <v>482</v>
      </c>
      <c r="G2147" s="26" t="s">
        <v>6378</v>
      </c>
      <c r="H2147" s="26" t="s">
        <v>192</v>
      </c>
      <c r="I2147" s="26" t="s">
        <v>30</v>
      </c>
      <c r="J2147" s="37" t="s">
        <v>54</v>
      </c>
      <c r="K2147" s="19">
        <v>43773</v>
      </c>
      <c r="L2147" s="19">
        <v>44681</v>
      </c>
      <c r="M2147" s="27" t="s">
        <v>33</v>
      </c>
      <c r="N2147" s="27">
        <v>814003</v>
      </c>
      <c r="O2147" s="26" t="s">
        <v>34</v>
      </c>
      <c r="P2147" s="26" t="s">
        <v>127</v>
      </c>
      <c r="Q2147" s="26" t="s">
        <v>250</v>
      </c>
      <c r="R2147" s="26">
        <v>2019</v>
      </c>
      <c r="S2147" s="22">
        <v>478297.22450000001</v>
      </c>
      <c r="T2147" s="26" t="s">
        <v>36</v>
      </c>
      <c r="U2147" s="26" t="s">
        <v>37</v>
      </c>
      <c r="V2147" s="27">
        <v>1</v>
      </c>
    </row>
    <row r="2148" spans="1:22" s="1" customFormat="1" ht="25.25" customHeight="1">
      <c r="A2148" s="26" t="s">
        <v>6463</v>
      </c>
      <c r="B2148" s="27" t="s">
        <v>23</v>
      </c>
      <c r="C2148" s="27" t="s">
        <v>24</v>
      </c>
      <c r="D2148" s="26" t="s">
        <v>6464</v>
      </c>
      <c r="E2148" s="30" t="s">
        <v>6465</v>
      </c>
      <c r="F2148" s="26" t="s">
        <v>482</v>
      </c>
      <c r="G2148" s="26" t="s">
        <v>6378</v>
      </c>
      <c r="H2148" s="26" t="s">
        <v>192</v>
      </c>
      <c r="I2148" s="26" t="s">
        <v>30</v>
      </c>
      <c r="J2148" s="37" t="s">
        <v>54</v>
      </c>
      <c r="K2148" s="19">
        <v>43773</v>
      </c>
      <c r="L2148" s="19">
        <v>44681</v>
      </c>
      <c r="M2148" s="27" t="s">
        <v>33</v>
      </c>
      <c r="N2148" s="27">
        <v>814502</v>
      </c>
      <c r="O2148" s="26" t="s">
        <v>34</v>
      </c>
      <c r="P2148" s="26" t="s">
        <v>127</v>
      </c>
      <c r="Q2148" s="26" t="s">
        <v>250</v>
      </c>
      <c r="R2148" s="26">
        <v>2019</v>
      </c>
      <c r="S2148" s="22">
        <v>478297.22450000001</v>
      </c>
      <c r="T2148" s="26" t="s">
        <v>36</v>
      </c>
      <c r="U2148" s="26" t="s">
        <v>37</v>
      </c>
      <c r="V2148" s="27">
        <v>1</v>
      </c>
    </row>
    <row r="2149" spans="1:22" s="1" customFormat="1" ht="25.25" customHeight="1">
      <c r="A2149" s="26" t="s">
        <v>6466</v>
      </c>
      <c r="B2149" s="27" t="s">
        <v>23</v>
      </c>
      <c r="C2149" s="27" t="s">
        <v>24</v>
      </c>
      <c r="D2149" s="26" t="s">
        <v>6467</v>
      </c>
      <c r="E2149" s="30" t="s">
        <v>6468</v>
      </c>
      <c r="F2149" s="26" t="s">
        <v>482</v>
      </c>
      <c r="G2149" s="26" t="s">
        <v>6378</v>
      </c>
      <c r="H2149" s="26" t="s">
        <v>192</v>
      </c>
      <c r="I2149" s="26" t="s">
        <v>30</v>
      </c>
      <c r="J2149" s="37" t="s">
        <v>54</v>
      </c>
      <c r="K2149" s="19">
        <v>43773</v>
      </c>
      <c r="L2149" s="19">
        <v>44681</v>
      </c>
      <c r="M2149" s="27" t="s">
        <v>33</v>
      </c>
      <c r="N2149" s="27">
        <v>814004</v>
      </c>
      <c r="O2149" s="26" t="s">
        <v>34</v>
      </c>
      <c r="P2149" s="26" t="s">
        <v>127</v>
      </c>
      <c r="Q2149" s="26" t="s">
        <v>250</v>
      </c>
      <c r="R2149" s="26">
        <v>2019</v>
      </c>
      <c r="S2149" s="22">
        <v>478297.22450000001</v>
      </c>
      <c r="T2149" s="26" t="s">
        <v>36</v>
      </c>
      <c r="U2149" s="26" t="s">
        <v>37</v>
      </c>
      <c r="V2149" s="27">
        <v>1</v>
      </c>
    </row>
    <row r="2150" spans="1:22" s="1" customFormat="1" ht="25.25" customHeight="1">
      <c r="A2150" s="26" t="s">
        <v>6469</v>
      </c>
      <c r="B2150" s="27" t="s">
        <v>23</v>
      </c>
      <c r="C2150" s="27" t="s">
        <v>24</v>
      </c>
      <c r="D2150" s="26" t="s">
        <v>6470</v>
      </c>
      <c r="E2150" s="30" t="s">
        <v>6471</v>
      </c>
      <c r="F2150" s="26" t="s">
        <v>482</v>
      </c>
      <c r="G2150" s="26" t="s">
        <v>6378</v>
      </c>
      <c r="H2150" s="26" t="s">
        <v>192</v>
      </c>
      <c r="I2150" s="26" t="s">
        <v>30</v>
      </c>
      <c r="J2150" s="37" t="s">
        <v>54</v>
      </c>
      <c r="K2150" s="19">
        <v>43773</v>
      </c>
      <c r="L2150" s="19">
        <v>44681</v>
      </c>
      <c r="M2150" s="27" t="s">
        <v>33</v>
      </c>
      <c r="N2150" s="27">
        <v>814002</v>
      </c>
      <c r="O2150" s="26" t="s">
        <v>34</v>
      </c>
      <c r="P2150" s="26" t="s">
        <v>127</v>
      </c>
      <c r="Q2150" s="26" t="s">
        <v>250</v>
      </c>
      <c r="R2150" s="26">
        <v>2019</v>
      </c>
      <c r="S2150" s="22">
        <v>478297.22450000001</v>
      </c>
      <c r="T2150" s="26" t="s">
        <v>36</v>
      </c>
      <c r="U2150" s="26" t="s">
        <v>37</v>
      </c>
      <c r="V2150" s="27">
        <v>1</v>
      </c>
    </row>
    <row r="2151" spans="1:22" s="1" customFormat="1" ht="25.25" customHeight="1">
      <c r="A2151" s="26" t="s">
        <v>6472</v>
      </c>
      <c r="B2151" s="27" t="s">
        <v>23</v>
      </c>
      <c r="C2151" s="27" t="s">
        <v>24</v>
      </c>
      <c r="D2151" s="26" t="s">
        <v>6473</v>
      </c>
      <c r="E2151" s="30" t="s">
        <v>6474</v>
      </c>
      <c r="F2151" s="26" t="s">
        <v>482</v>
      </c>
      <c r="G2151" s="26" t="s">
        <v>6378</v>
      </c>
      <c r="H2151" s="26" t="s">
        <v>192</v>
      </c>
      <c r="I2151" s="26" t="s">
        <v>30</v>
      </c>
      <c r="J2151" s="37" t="s">
        <v>54</v>
      </c>
      <c r="K2151" s="19">
        <v>43773</v>
      </c>
      <c r="L2151" s="19">
        <v>44681</v>
      </c>
      <c r="M2151" s="27" t="s">
        <v>33</v>
      </c>
      <c r="N2151" s="27">
        <v>814502</v>
      </c>
      <c r="O2151" s="26" t="s">
        <v>34</v>
      </c>
      <c r="P2151" s="26" t="s">
        <v>127</v>
      </c>
      <c r="Q2151" s="26" t="s">
        <v>250</v>
      </c>
      <c r="R2151" s="26">
        <v>2019</v>
      </c>
      <c r="S2151" s="22">
        <v>478297.22450000001</v>
      </c>
      <c r="T2151" s="26" t="s">
        <v>36</v>
      </c>
      <c r="U2151" s="26" t="s">
        <v>37</v>
      </c>
      <c r="V2151" s="27">
        <v>1</v>
      </c>
    </row>
    <row r="2152" spans="1:22" s="1" customFormat="1" ht="25.25" customHeight="1">
      <c r="A2152" s="26" t="s">
        <v>6475</v>
      </c>
      <c r="B2152" s="27" t="s">
        <v>23</v>
      </c>
      <c r="C2152" s="27" t="s">
        <v>24</v>
      </c>
      <c r="D2152" s="26" t="s">
        <v>6476</v>
      </c>
      <c r="E2152" s="30" t="s">
        <v>6477</v>
      </c>
      <c r="F2152" s="26" t="s">
        <v>482</v>
      </c>
      <c r="G2152" s="26" t="s">
        <v>6378</v>
      </c>
      <c r="H2152" s="26" t="s">
        <v>192</v>
      </c>
      <c r="I2152" s="26" t="s">
        <v>30</v>
      </c>
      <c r="J2152" s="37" t="s">
        <v>54</v>
      </c>
      <c r="K2152" s="19">
        <v>43773</v>
      </c>
      <c r="L2152" s="19">
        <v>44681</v>
      </c>
      <c r="M2152" s="27" t="s">
        <v>33</v>
      </c>
      <c r="N2152" s="27">
        <v>814503</v>
      </c>
      <c r="O2152" s="26" t="s">
        <v>34</v>
      </c>
      <c r="P2152" s="26" t="s">
        <v>127</v>
      </c>
      <c r="Q2152" s="26" t="s">
        <v>250</v>
      </c>
      <c r="R2152" s="26">
        <v>2019</v>
      </c>
      <c r="S2152" s="22">
        <v>478297.22450000001</v>
      </c>
      <c r="T2152" s="26" t="s">
        <v>36</v>
      </c>
      <c r="U2152" s="26" t="s">
        <v>37</v>
      </c>
      <c r="V2152" s="27">
        <v>1</v>
      </c>
    </row>
    <row r="2153" spans="1:22" s="1" customFormat="1" ht="25.25" customHeight="1">
      <c r="A2153" s="26" t="s">
        <v>6478</v>
      </c>
      <c r="B2153" s="27" t="s">
        <v>23</v>
      </c>
      <c r="C2153" s="27" t="s">
        <v>24</v>
      </c>
      <c r="D2153" s="26" t="s">
        <v>6479</v>
      </c>
      <c r="E2153" s="30" t="s">
        <v>6480</v>
      </c>
      <c r="F2153" s="26" t="s">
        <v>482</v>
      </c>
      <c r="G2153" s="26" t="s">
        <v>6378</v>
      </c>
      <c r="H2153" s="26" t="s">
        <v>192</v>
      </c>
      <c r="I2153" s="26" t="s">
        <v>30</v>
      </c>
      <c r="J2153" s="37" t="s">
        <v>54</v>
      </c>
      <c r="K2153" s="19">
        <v>43773</v>
      </c>
      <c r="L2153" s="19">
        <v>44681</v>
      </c>
      <c r="M2153" s="27" t="s">
        <v>33</v>
      </c>
      <c r="N2153" s="27">
        <v>814503</v>
      </c>
      <c r="O2153" s="26" t="s">
        <v>34</v>
      </c>
      <c r="P2153" s="26" t="s">
        <v>127</v>
      </c>
      <c r="Q2153" s="26" t="s">
        <v>250</v>
      </c>
      <c r="R2153" s="26">
        <v>2019</v>
      </c>
      <c r="S2153" s="22">
        <v>478297.22450000001</v>
      </c>
      <c r="T2153" s="26" t="s">
        <v>36</v>
      </c>
      <c r="U2153" s="26" t="s">
        <v>37</v>
      </c>
      <c r="V2153" s="27">
        <v>1</v>
      </c>
    </row>
    <row r="2154" spans="1:22" s="1" customFormat="1" ht="25.25" customHeight="1">
      <c r="A2154" s="26" t="s">
        <v>6481</v>
      </c>
      <c r="B2154" s="27" t="s">
        <v>23</v>
      </c>
      <c r="C2154" s="27" t="s">
        <v>24</v>
      </c>
      <c r="D2154" s="26" t="s">
        <v>6482</v>
      </c>
      <c r="E2154" s="30" t="s">
        <v>6483</v>
      </c>
      <c r="F2154" s="26" t="s">
        <v>482</v>
      </c>
      <c r="G2154" s="26" t="s">
        <v>6378</v>
      </c>
      <c r="H2154" s="26" t="s">
        <v>192</v>
      </c>
      <c r="I2154" s="26" t="s">
        <v>30</v>
      </c>
      <c r="J2154" s="37" t="s">
        <v>54</v>
      </c>
      <c r="K2154" s="19">
        <v>43773</v>
      </c>
      <c r="L2154" s="19">
        <v>44681</v>
      </c>
      <c r="M2154" s="27" t="s">
        <v>33</v>
      </c>
      <c r="N2154" s="27">
        <v>817505</v>
      </c>
      <c r="O2154" s="26" t="s">
        <v>34</v>
      </c>
      <c r="P2154" s="26" t="s">
        <v>127</v>
      </c>
      <c r="Q2154" s="26" t="s">
        <v>250</v>
      </c>
      <c r="R2154" s="26">
        <v>2019</v>
      </c>
      <c r="S2154" s="22">
        <v>478297.22450000001</v>
      </c>
      <c r="T2154" s="26" t="s">
        <v>36</v>
      </c>
      <c r="U2154" s="26" t="s">
        <v>37</v>
      </c>
      <c r="V2154" s="27">
        <v>1</v>
      </c>
    </row>
    <row r="2155" spans="1:22" s="1" customFormat="1" ht="25.25" customHeight="1">
      <c r="A2155" s="26" t="s">
        <v>6484</v>
      </c>
      <c r="B2155" s="27" t="s">
        <v>23</v>
      </c>
      <c r="C2155" s="27" t="s">
        <v>24</v>
      </c>
      <c r="D2155" s="26" t="s">
        <v>6485</v>
      </c>
      <c r="E2155" s="30" t="s">
        <v>6486</v>
      </c>
      <c r="F2155" s="26" t="s">
        <v>482</v>
      </c>
      <c r="G2155" s="26" t="s">
        <v>6378</v>
      </c>
      <c r="H2155" s="26" t="s">
        <v>192</v>
      </c>
      <c r="I2155" s="26" t="s">
        <v>30</v>
      </c>
      <c r="J2155" s="37" t="s">
        <v>54</v>
      </c>
      <c r="K2155" s="19">
        <v>43773</v>
      </c>
      <c r="L2155" s="19">
        <v>44681</v>
      </c>
      <c r="M2155" s="27" t="s">
        <v>33</v>
      </c>
      <c r="N2155" s="27">
        <v>814002</v>
      </c>
      <c r="O2155" s="26" t="s">
        <v>34</v>
      </c>
      <c r="P2155" s="26" t="s">
        <v>127</v>
      </c>
      <c r="Q2155" s="26" t="s">
        <v>250</v>
      </c>
      <c r="R2155" s="26">
        <v>2019</v>
      </c>
      <c r="S2155" s="22">
        <v>478297.22450000001</v>
      </c>
      <c r="T2155" s="26" t="s">
        <v>36</v>
      </c>
      <c r="U2155" s="26" t="s">
        <v>37</v>
      </c>
      <c r="V2155" s="27">
        <v>1</v>
      </c>
    </row>
    <row r="2156" spans="1:22" s="1" customFormat="1" ht="25.25" customHeight="1">
      <c r="A2156" s="26" t="s">
        <v>6487</v>
      </c>
      <c r="B2156" s="27" t="s">
        <v>23</v>
      </c>
      <c r="C2156" s="27" t="s">
        <v>24</v>
      </c>
      <c r="D2156" s="26" t="s">
        <v>6488</v>
      </c>
      <c r="E2156" s="30" t="s">
        <v>6489</v>
      </c>
      <c r="F2156" s="26" t="s">
        <v>482</v>
      </c>
      <c r="G2156" s="26" t="s">
        <v>6378</v>
      </c>
      <c r="H2156" s="26" t="s">
        <v>192</v>
      </c>
      <c r="I2156" s="26" t="s">
        <v>30</v>
      </c>
      <c r="J2156" s="37" t="s">
        <v>54</v>
      </c>
      <c r="K2156" s="19">
        <v>43773</v>
      </c>
      <c r="L2156" s="19">
        <v>44681</v>
      </c>
      <c r="M2156" s="27" t="s">
        <v>33</v>
      </c>
      <c r="N2156" s="27">
        <v>814503</v>
      </c>
      <c r="O2156" s="26" t="s">
        <v>34</v>
      </c>
      <c r="P2156" s="26" t="s">
        <v>127</v>
      </c>
      <c r="Q2156" s="26" t="s">
        <v>250</v>
      </c>
      <c r="R2156" s="26">
        <v>2019</v>
      </c>
      <c r="S2156" s="22">
        <v>478297.22450000001</v>
      </c>
      <c r="T2156" s="26" t="s">
        <v>36</v>
      </c>
      <c r="U2156" s="26" t="s">
        <v>37</v>
      </c>
      <c r="V2156" s="27">
        <v>1</v>
      </c>
    </row>
    <row r="2157" spans="1:22" s="1" customFormat="1" ht="25.25" customHeight="1">
      <c r="A2157" s="26" t="s">
        <v>6490</v>
      </c>
      <c r="B2157" s="27" t="s">
        <v>23</v>
      </c>
      <c r="C2157" s="27" t="s">
        <v>24</v>
      </c>
      <c r="D2157" s="26" t="s">
        <v>6491</v>
      </c>
      <c r="E2157" s="30" t="s">
        <v>6492</v>
      </c>
      <c r="F2157" s="26" t="s">
        <v>482</v>
      </c>
      <c r="G2157" s="26" t="s">
        <v>6378</v>
      </c>
      <c r="H2157" s="26" t="s">
        <v>192</v>
      </c>
      <c r="I2157" s="26" t="s">
        <v>30</v>
      </c>
      <c r="J2157" s="37" t="s">
        <v>54</v>
      </c>
      <c r="K2157" s="19">
        <v>43773</v>
      </c>
      <c r="L2157" s="19">
        <v>44681</v>
      </c>
      <c r="M2157" s="27" t="s">
        <v>33</v>
      </c>
      <c r="N2157" s="27">
        <v>814502</v>
      </c>
      <c r="O2157" s="26" t="s">
        <v>34</v>
      </c>
      <c r="P2157" s="26" t="s">
        <v>127</v>
      </c>
      <c r="Q2157" s="26" t="s">
        <v>250</v>
      </c>
      <c r="R2157" s="26">
        <v>2019</v>
      </c>
      <c r="S2157" s="22">
        <v>478297.22450000001</v>
      </c>
      <c r="T2157" s="26" t="s">
        <v>36</v>
      </c>
      <c r="U2157" s="26" t="s">
        <v>37</v>
      </c>
      <c r="V2157" s="27">
        <v>1</v>
      </c>
    </row>
    <row r="2158" spans="1:22" s="1" customFormat="1" ht="25.25" customHeight="1">
      <c r="A2158" s="26" t="s">
        <v>6493</v>
      </c>
      <c r="B2158" s="27" t="s">
        <v>23</v>
      </c>
      <c r="C2158" s="27" t="s">
        <v>24</v>
      </c>
      <c r="D2158" s="26" t="s">
        <v>6494</v>
      </c>
      <c r="E2158" s="30" t="s">
        <v>6495</v>
      </c>
      <c r="F2158" s="26" t="s">
        <v>482</v>
      </c>
      <c r="G2158" s="26" t="s">
        <v>6378</v>
      </c>
      <c r="H2158" s="26" t="s">
        <v>192</v>
      </c>
      <c r="I2158" s="26" t="s">
        <v>30</v>
      </c>
      <c r="J2158" s="37" t="s">
        <v>54</v>
      </c>
      <c r="K2158" s="19">
        <v>43773</v>
      </c>
      <c r="L2158" s="19">
        <v>44681</v>
      </c>
      <c r="M2158" s="27" t="s">
        <v>33</v>
      </c>
      <c r="N2158" s="27">
        <v>815003</v>
      </c>
      <c r="O2158" s="26" t="s">
        <v>34</v>
      </c>
      <c r="P2158" s="26" t="s">
        <v>127</v>
      </c>
      <c r="Q2158" s="26" t="s">
        <v>250</v>
      </c>
      <c r="R2158" s="26">
        <v>2019</v>
      </c>
      <c r="S2158" s="22">
        <v>478297.22450000001</v>
      </c>
      <c r="T2158" s="26" t="s">
        <v>36</v>
      </c>
      <c r="U2158" s="26" t="s">
        <v>37</v>
      </c>
      <c r="V2158" s="27">
        <v>1</v>
      </c>
    </row>
    <row r="2159" spans="1:22" ht="25.25" customHeight="1">
      <c r="A2159" s="26" t="s">
        <v>6496</v>
      </c>
      <c r="B2159" s="27" t="s">
        <v>23</v>
      </c>
      <c r="C2159" s="27" t="s">
        <v>24</v>
      </c>
      <c r="D2159" s="26" t="s">
        <v>6497</v>
      </c>
      <c r="E2159" s="30" t="s">
        <v>6498</v>
      </c>
      <c r="F2159" s="26" t="s">
        <v>482</v>
      </c>
      <c r="G2159" s="26" t="s">
        <v>6378</v>
      </c>
      <c r="H2159" s="26" t="s">
        <v>192</v>
      </c>
      <c r="I2159" s="26" t="s">
        <v>30</v>
      </c>
      <c r="J2159" s="37" t="s">
        <v>54</v>
      </c>
      <c r="K2159" s="19">
        <v>43773</v>
      </c>
      <c r="L2159" s="19">
        <v>44681</v>
      </c>
      <c r="M2159" s="27" t="s">
        <v>33</v>
      </c>
      <c r="N2159" s="27">
        <v>814002</v>
      </c>
      <c r="O2159" s="26" t="s">
        <v>34</v>
      </c>
      <c r="P2159" s="26" t="s">
        <v>127</v>
      </c>
      <c r="Q2159" s="26" t="s">
        <v>250</v>
      </c>
      <c r="R2159" s="26">
        <v>2019</v>
      </c>
      <c r="S2159" s="22">
        <v>478297.22450000001</v>
      </c>
      <c r="T2159" s="26" t="s">
        <v>36</v>
      </c>
      <c r="U2159" s="26" t="s">
        <v>37</v>
      </c>
      <c r="V2159" s="27">
        <v>1</v>
      </c>
    </row>
    <row r="2160" spans="1:22" ht="25.25" customHeight="1">
      <c r="A2160" s="26" t="s">
        <v>6499</v>
      </c>
      <c r="B2160" s="27" t="s">
        <v>23</v>
      </c>
      <c r="C2160" s="27" t="s">
        <v>24</v>
      </c>
      <c r="D2160" s="26" t="s">
        <v>6500</v>
      </c>
      <c r="E2160" s="30" t="s">
        <v>6501</v>
      </c>
      <c r="F2160" s="26" t="s">
        <v>482</v>
      </c>
      <c r="G2160" s="26" t="s">
        <v>6378</v>
      </c>
      <c r="H2160" s="26" t="s">
        <v>192</v>
      </c>
      <c r="I2160" s="26" t="s">
        <v>30</v>
      </c>
      <c r="J2160" s="37" t="s">
        <v>54</v>
      </c>
      <c r="K2160" s="19">
        <v>43773</v>
      </c>
      <c r="L2160" s="19">
        <v>44681</v>
      </c>
      <c r="M2160" s="27" t="s">
        <v>33</v>
      </c>
      <c r="N2160" s="27">
        <v>814003</v>
      </c>
      <c r="O2160" s="26" t="s">
        <v>34</v>
      </c>
      <c r="P2160" s="26" t="s">
        <v>127</v>
      </c>
      <c r="Q2160" s="26" t="s">
        <v>250</v>
      </c>
      <c r="R2160" s="26">
        <v>2019</v>
      </c>
      <c r="S2160" s="22">
        <v>478297.22450000001</v>
      </c>
      <c r="T2160" s="26" t="s">
        <v>36</v>
      </c>
      <c r="U2160" s="26" t="s">
        <v>37</v>
      </c>
      <c r="V2160" s="27">
        <v>1</v>
      </c>
    </row>
    <row r="2161" spans="1:22" ht="25.25" customHeight="1">
      <c r="A2161" s="26" t="s">
        <v>6502</v>
      </c>
      <c r="B2161" s="27" t="s">
        <v>23</v>
      </c>
      <c r="C2161" s="27" t="s">
        <v>24</v>
      </c>
      <c r="D2161" s="26" t="s">
        <v>6503</v>
      </c>
      <c r="E2161" s="30" t="s">
        <v>6504</v>
      </c>
      <c r="F2161" s="26" t="s">
        <v>482</v>
      </c>
      <c r="G2161" s="26" t="s">
        <v>6378</v>
      </c>
      <c r="H2161" s="26" t="s">
        <v>192</v>
      </c>
      <c r="I2161" s="26" t="s">
        <v>30</v>
      </c>
      <c r="J2161" s="37" t="s">
        <v>54</v>
      </c>
      <c r="K2161" s="19">
        <v>43773</v>
      </c>
      <c r="L2161" s="19">
        <v>44681</v>
      </c>
      <c r="M2161" s="27" t="s">
        <v>33</v>
      </c>
      <c r="N2161" s="27">
        <v>814004</v>
      </c>
      <c r="O2161" s="26" t="s">
        <v>34</v>
      </c>
      <c r="P2161" s="26" t="s">
        <v>127</v>
      </c>
      <c r="Q2161" s="26" t="s">
        <v>250</v>
      </c>
      <c r="R2161" s="26">
        <v>2019</v>
      </c>
      <c r="S2161" s="22">
        <v>478297.22450000001</v>
      </c>
      <c r="T2161" s="26" t="s">
        <v>36</v>
      </c>
      <c r="U2161" s="26" t="s">
        <v>37</v>
      </c>
      <c r="V2161" s="27">
        <v>1</v>
      </c>
    </row>
    <row r="2162" spans="1:22" ht="25.25" customHeight="1">
      <c r="A2162" s="26" t="s">
        <v>6505</v>
      </c>
      <c r="B2162" s="27" t="s">
        <v>23</v>
      </c>
      <c r="C2162" s="27" t="s">
        <v>24</v>
      </c>
      <c r="D2162" s="26" t="s">
        <v>6506</v>
      </c>
      <c r="E2162" s="30" t="s">
        <v>6507</v>
      </c>
      <c r="F2162" s="26" t="s">
        <v>482</v>
      </c>
      <c r="G2162" s="26" t="s">
        <v>6378</v>
      </c>
      <c r="H2162" s="26" t="s">
        <v>192</v>
      </c>
      <c r="I2162" s="26" t="s">
        <v>30</v>
      </c>
      <c r="J2162" s="37" t="s">
        <v>54</v>
      </c>
      <c r="K2162" s="19">
        <v>43773</v>
      </c>
      <c r="L2162" s="19">
        <v>44681</v>
      </c>
      <c r="M2162" s="27" t="s">
        <v>33</v>
      </c>
      <c r="N2162" s="27">
        <v>817505</v>
      </c>
      <c r="O2162" s="26" t="s">
        <v>34</v>
      </c>
      <c r="P2162" s="26" t="s">
        <v>127</v>
      </c>
      <c r="Q2162" s="26" t="s">
        <v>250</v>
      </c>
      <c r="R2162" s="26">
        <v>2019</v>
      </c>
      <c r="S2162" s="22">
        <v>478297.22450000001</v>
      </c>
      <c r="T2162" s="26" t="s">
        <v>36</v>
      </c>
      <c r="U2162" s="26" t="s">
        <v>37</v>
      </c>
      <c r="V2162" s="27">
        <v>1</v>
      </c>
    </row>
    <row r="2163" spans="1:22" ht="25.25" customHeight="1">
      <c r="A2163" s="26" t="s">
        <v>6508</v>
      </c>
      <c r="B2163" s="27" t="s">
        <v>23</v>
      </c>
      <c r="C2163" s="27" t="s">
        <v>24</v>
      </c>
      <c r="D2163" s="26" t="s">
        <v>6509</v>
      </c>
      <c r="E2163" s="30" t="s">
        <v>6510</v>
      </c>
      <c r="F2163" s="26" t="s">
        <v>482</v>
      </c>
      <c r="G2163" s="26" t="s">
        <v>6378</v>
      </c>
      <c r="H2163" s="26" t="s">
        <v>192</v>
      </c>
      <c r="I2163" s="26" t="s">
        <v>30</v>
      </c>
      <c r="J2163" s="37" t="s">
        <v>54</v>
      </c>
      <c r="K2163" s="19">
        <v>43773</v>
      </c>
      <c r="L2163" s="19">
        <v>44681</v>
      </c>
      <c r="M2163" s="27" t="s">
        <v>33</v>
      </c>
      <c r="N2163" s="27">
        <v>814004</v>
      </c>
      <c r="O2163" s="26" t="s">
        <v>34</v>
      </c>
      <c r="P2163" s="26" t="s">
        <v>127</v>
      </c>
      <c r="Q2163" s="26" t="s">
        <v>250</v>
      </c>
      <c r="R2163" s="26">
        <v>2019</v>
      </c>
      <c r="S2163" s="22">
        <v>478297.22450000001</v>
      </c>
      <c r="T2163" s="26" t="s">
        <v>36</v>
      </c>
      <c r="U2163" s="26" t="s">
        <v>37</v>
      </c>
      <c r="V2163" s="27">
        <v>1</v>
      </c>
    </row>
    <row r="2164" spans="1:22" ht="25.25" customHeight="1">
      <c r="A2164" s="26" t="s">
        <v>6511</v>
      </c>
      <c r="B2164" s="27" t="s">
        <v>23</v>
      </c>
      <c r="C2164" s="27" t="s">
        <v>24</v>
      </c>
      <c r="D2164" s="26" t="s">
        <v>6512</v>
      </c>
      <c r="E2164" s="30" t="s">
        <v>6513</v>
      </c>
      <c r="F2164" s="26" t="s">
        <v>482</v>
      </c>
      <c r="G2164" s="26" t="s">
        <v>6378</v>
      </c>
      <c r="H2164" s="26" t="s">
        <v>192</v>
      </c>
      <c r="I2164" s="26" t="s">
        <v>30</v>
      </c>
      <c r="J2164" s="37" t="s">
        <v>54</v>
      </c>
      <c r="K2164" s="19">
        <v>43773</v>
      </c>
      <c r="L2164" s="19">
        <v>44681</v>
      </c>
      <c r="M2164" s="27" t="s">
        <v>33</v>
      </c>
      <c r="N2164" s="27">
        <v>814503</v>
      </c>
      <c r="O2164" s="26" t="s">
        <v>34</v>
      </c>
      <c r="P2164" s="26" t="s">
        <v>127</v>
      </c>
      <c r="Q2164" s="26" t="s">
        <v>250</v>
      </c>
      <c r="R2164" s="26">
        <v>2019</v>
      </c>
      <c r="S2164" s="22">
        <v>478297.22450000001</v>
      </c>
      <c r="T2164" s="26" t="s">
        <v>36</v>
      </c>
      <c r="U2164" s="26" t="s">
        <v>37</v>
      </c>
      <c r="V2164" s="27">
        <v>1</v>
      </c>
    </row>
    <row r="2165" spans="1:22" s="57" customFormat="1" ht="25.25" customHeight="1">
      <c r="A2165" s="26" t="s">
        <v>6514</v>
      </c>
      <c r="B2165" s="27" t="s">
        <v>23</v>
      </c>
      <c r="C2165" s="27" t="s">
        <v>24</v>
      </c>
      <c r="D2165" s="26" t="s">
        <v>6515</v>
      </c>
      <c r="E2165" s="30" t="s">
        <v>6516</v>
      </c>
      <c r="F2165" s="26" t="s">
        <v>482</v>
      </c>
      <c r="G2165" s="26" t="s">
        <v>6378</v>
      </c>
      <c r="H2165" s="26" t="s">
        <v>192</v>
      </c>
      <c r="I2165" s="26" t="s">
        <v>30</v>
      </c>
      <c r="J2165" s="37" t="s">
        <v>54</v>
      </c>
      <c r="K2165" s="19">
        <v>43773</v>
      </c>
      <c r="L2165" s="19">
        <v>44681</v>
      </c>
      <c r="M2165" s="27" t="s">
        <v>33</v>
      </c>
      <c r="N2165" s="27">
        <v>815002</v>
      </c>
      <c r="O2165" s="26" t="s">
        <v>34</v>
      </c>
      <c r="P2165" s="26" t="s">
        <v>127</v>
      </c>
      <c r="Q2165" s="26" t="s">
        <v>250</v>
      </c>
      <c r="R2165" s="26">
        <v>2019</v>
      </c>
      <c r="S2165" s="22">
        <v>478297.22450000001</v>
      </c>
      <c r="T2165" s="26" t="s">
        <v>36</v>
      </c>
      <c r="U2165" s="26" t="s">
        <v>37</v>
      </c>
      <c r="V2165" s="27">
        <v>1</v>
      </c>
    </row>
    <row r="2166" spans="1:22" s="51" customFormat="1" ht="25.25" customHeight="1">
      <c r="A2166" s="26" t="s">
        <v>6517</v>
      </c>
      <c r="B2166" s="27" t="s">
        <v>23</v>
      </c>
      <c r="C2166" s="27" t="s">
        <v>24</v>
      </c>
      <c r="D2166" s="26" t="s">
        <v>6518</v>
      </c>
      <c r="E2166" s="30" t="s">
        <v>6519</v>
      </c>
      <c r="F2166" s="26" t="s">
        <v>482</v>
      </c>
      <c r="G2166" s="26" t="s">
        <v>6378</v>
      </c>
      <c r="H2166" s="26" t="s">
        <v>192</v>
      </c>
      <c r="I2166" s="26" t="s">
        <v>30</v>
      </c>
      <c r="J2166" s="37" t="s">
        <v>54</v>
      </c>
      <c r="K2166" s="19">
        <v>43773</v>
      </c>
      <c r="L2166" s="19">
        <v>44681</v>
      </c>
      <c r="M2166" s="27" t="s">
        <v>33</v>
      </c>
      <c r="N2166" s="27">
        <v>814502</v>
      </c>
      <c r="O2166" s="26" t="s">
        <v>34</v>
      </c>
      <c r="P2166" s="26" t="s">
        <v>127</v>
      </c>
      <c r="Q2166" s="26" t="s">
        <v>250</v>
      </c>
      <c r="R2166" s="26">
        <v>2019</v>
      </c>
      <c r="S2166" s="22">
        <v>478297.22450000001</v>
      </c>
      <c r="T2166" s="26" t="s">
        <v>36</v>
      </c>
      <c r="U2166" s="26" t="s">
        <v>37</v>
      </c>
      <c r="V2166" s="27">
        <v>1</v>
      </c>
    </row>
    <row r="2167" spans="1:22" s="1" customFormat="1" ht="25.25" customHeight="1">
      <c r="A2167" s="26" t="s">
        <v>6520</v>
      </c>
      <c r="B2167" s="27" t="s">
        <v>23</v>
      </c>
      <c r="C2167" s="27" t="s">
        <v>24</v>
      </c>
      <c r="D2167" s="26" t="s">
        <v>6521</v>
      </c>
      <c r="E2167" s="30" t="s">
        <v>6522</v>
      </c>
      <c r="F2167" s="26" t="s">
        <v>482</v>
      </c>
      <c r="G2167" s="26" t="s">
        <v>6378</v>
      </c>
      <c r="H2167" s="26" t="s">
        <v>192</v>
      </c>
      <c r="I2167" s="26" t="s">
        <v>30</v>
      </c>
      <c r="J2167" s="37" t="s">
        <v>54</v>
      </c>
      <c r="K2167" s="19">
        <v>43773</v>
      </c>
      <c r="L2167" s="19">
        <v>44681</v>
      </c>
      <c r="M2167" s="27" t="s">
        <v>33</v>
      </c>
      <c r="N2167" s="27">
        <v>814002</v>
      </c>
      <c r="O2167" s="26" t="s">
        <v>34</v>
      </c>
      <c r="P2167" s="26" t="s">
        <v>127</v>
      </c>
      <c r="Q2167" s="26" t="s">
        <v>250</v>
      </c>
      <c r="R2167" s="26">
        <v>2019</v>
      </c>
      <c r="S2167" s="22">
        <v>478297.22450000001</v>
      </c>
      <c r="T2167" s="26" t="s">
        <v>36</v>
      </c>
      <c r="U2167" s="26" t="s">
        <v>37</v>
      </c>
      <c r="V2167" s="27">
        <v>1</v>
      </c>
    </row>
    <row r="2168" spans="1:22" s="57" customFormat="1" ht="25.25" customHeight="1">
      <c r="A2168" s="26" t="s">
        <v>6523</v>
      </c>
      <c r="B2168" s="27" t="s">
        <v>23</v>
      </c>
      <c r="C2168" s="27" t="s">
        <v>24</v>
      </c>
      <c r="D2168" s="26" t="s">
        <v>6524</v>
      </c>
      <c r="E2168" s="30" t="s">
        <v>6525</v>
      </c>
      <c r="F2168" s="26" t="s">
        <v>482</v>
      </c>
      <c r="G2168" s="26" t="s">
        <v>6378</v>
      </c>
      <c r="H2168" s="26" t="s">
        <v>192</v>
      </c>
      <c r="I2168" s="26" t="s">
        <v>30</v>
      </c>
      <c r="J2168" s="37" t="s">
        <v>54</v>
      </c>
      <c r="K2168" s="19">
        <v>43773</v>
      </c>
      <c r="L2168" s="19">
        <v>44681</v>
      </c>
      <c r="M2168" s="27" t="s">
        <v>33</v>
      </c>
      <c r="N2168" s="27">
        <v>814003</v>
      </c>
      <c r="O2168" s="26" t="s">
        <v>34</v>
      </c>
      <c r="P2168" s="26" t="s">
        <v>127</v>
      </c>
      <c r="Q2168" s="26" t="s">
        <v>250</v>
      </c>
      <c r="R2168" s="26">
        <v>2019</v>
      </c>
      <c r="S2168" s="22">
        <v>478297.22450000001</v>
      </c>
      <c r="T2168" s="26" t="s">
        <v>36</v>
      </c>
      <c r="U2168" s="26" t="s">
        <v>37</v>
      </c>
      <c r="V2168" s="27">
        <v>1</v>
      </c>
    </row>
    <row r="2169" spans="1:22" s="51" customFormat="1" ht="25.25" customHeight="1">
      <c r="A2169" s="26" t="s">
        <v>6526</v>
      </c>
      <c r="B2169" s="27" t="s">
        <v>23</v>
      </c>
      <c r="C2169" s="27" t="s">
        <v>24</v>
      </c>
      <c r="D2169" s="26" t="s">
        <v>6527</v>
      </c>
      <c r="E2169" s="30" t="s">
        <v>6528</v>
      </c>
      <c r="F2169" s="26" t="s">
        <v>482</v>
      </c>
      <c r="G2169" s="26" t="s">
        <v>6378</v>
      </c>
      <c r="H2169" s="26" t="s">
        <v>192</v>
      </c>
      <c r="I2169" s="26" t="s">
        <v>30</v>
      </c>
      <c r="J2169" s="37" t="s">
        <v>54</v>
      </c>
      <c r="K2169" s="19">
        <v>43773</v>
      </c>
      <c r="L2169" s="19">
        <v>44681</v>
      </c>
      <c r="M2169" s="27" t="s">
        <v>33</v>
      </c>
      <c r="N2169" s="27">
        <v>814002</v>
      </c>
      <c r="O2169" s="26" t="s">
        <v>34</v>
      </c>
      <c r="P2169" s="26" t="s">
        <v>127</v>
      </c>
      <c r="Q2169" s="26" t="s">
        <v>250</v>
      </c>
      <c r="R2169" s="26">
        <v>2019</v>
      </c>
      <c r="S2169" s="22">
        <v>478297.22450000001</v>
      </c>
      <c r="T2169" s="26" t="s">
        <v>36</v>
      </c>
      <c r="U2169" s="26" t="s">
        <v>37</v>
      </c>
      <c r="V2169" s="27">
        <v>1</v>
      </c>
    </row>
    <row r="2170" spans="1:22" s="51" customFormat="1" ht="25.25" customHeight="1">
      <c r="A2170" s="26" t="s">
        <v>6529</v>
      </c>
      <c r="B2170" s="27" t="s">
        <v>23</v>
      </c>
      <c r="C2170" s="27" t="s">
        <v>24</v>
      </c>
      <c r="D2170" s="26" t="s">
        <v>6530</v>
      </c>
      <c r="E2170" s="30" t="s">
        <v>6531</v>
      </c>
      <c r="F2170" s="26" t="s">
        <v>482</v>
      </c>
      <c r="G2170" s="26" t="s">
        <v>6378</v>
      </c>
      <c r="H2170" s="26" t="s">
        <v>192</v>
      </c>
      <c r="I2170" s="26" t="s">
        <v>30</v>
      </c>
      <c r="J2170" s="37" t="s">
        <v>54</v>
      </c>
      <c r="K2170" s="19">
        <v>43773</v>
      </c>
      <c r="L2170" s="19">
        <v>44681</v>
      </c>
      <c r="M2170" s="27" t="s">
        <v>33</v>
      </c>
      <c r="N2170" s="32" t="s">
        <v>32</v>
      </c>
      <c r="O2170" s="26" t="s">
        <v>34</v>
      </c>
      <c r="P2170" s="26" t="s">
        <v>127</v>
      </c>
      <c r="Q2170" s="26" t="s">
        <v>250</v>
      </c>
      <c r="R2170" s="26">
        <v>2019</v>
      </c>
      <c r="S2170" s="22">
        <v>478297.22450000001</v>
      </c>
      <c r="T2170" s="26" t="s">
        <v>36</v>
      </c>
      <c r="U2170" s="26" t="s">
        <v>37</v>
      </c>
      <c r="V2170" s="27">
        <v>1</v>
      </c>
    </row>
    <row r="2171" spans="1:22" s="51" customFormat="1" ht="25.25" customHeight="1">
      <c r="A2171" s="26" t="s">
        <v>6532</v>
      </c>
      <c r="B2171" s="27" t="s">
        <v>23</v>
      </c>
      <c r="C2171" s="27" t="s">
        <v>24</v>
      </c>
      <c r="D2171" s="26" t="s">
        <v>6533</v>
      </c>
      <c r="E2171" s="30" t="s">
        <v>6534</v>
      </c>
      <c r="F2171" s="26" t="s">
        <v>482</v>
      </c>
      <c r="G2171" s="26" t="s">
        <v>6378</v>
      </c>
      <c r="H2171" s="26" t="s">
        <v>192</v>
      </c>
      <c r="I2171" s="26" t="s">
        <v>30</v>
      </c>
      <c r="J2171" s="37" t="s">
        <v>54</v>
      </c>
      <c r="K2171" s="19">
        <v>43773</v>
      </c>
      <c r="L2171" s="19">
        <v>44681</v>
      </c>
      <c r="M2171" s="27" t="s">
        <v>33</v>
      </c>
      <c r="N2171" s="27">
        <v>814002</v>
      </c>
      <c r="O2171" s="26" t="s">
        <v>34</v>
      </c>
      <c r="P2171" s="26" t="s">
        <v>127</v>
      </c>
      <c r="Q2171" s="26" t="s">
        <v>250</v>
      </c>
      <c r="R2171" s="26">
        <v>2019</v>
      </c>
      <c r="S2171" s="22">
        <v>478297.22450000001</v>
      </c>
      <c r="T2171" s="26" t="s">
        <v>36</v>
      </c>
      <c r="U2171" s="26" t="s">
        <v>37</v>
      </c>
      <c r="V2171" s="27">
        <v>1</v>
      </c>
    </row>
    <row r="2172" spans="1:22" s="1" customFormat="1" ht="25.25" customHeight="1">
      <c r="A2172" s="26" t="s">
        <v>6535</v>
      </c>
      <c r="B2172" s="27" t="s">
        <v>23</v>
      </c>
      <c r="C2172" s="27" t="s">
        <v>24</v>
      </c>
      <c r="D2172" s="26" t="s">
        <v>6536</v>
      </c>
      <c r="E2172" s="30" t="s">
        <v>6537</v>
      </c>
      <c r="F2172" s="26" t="s">
        <v>482</v>
      </c>
      <c r="G2172" s="26" t="s">
        <v>6378</v>
      </c>
      <c r="H2172" s="26" t="s">
        <v>192</v>
      </c>
      <c r="I2172" s="26" t="s">
        <v>30</v>
      </c>
      <c r="J2172" s="37" t="s">
        <v>54</v>
      </c>
      <c r="K2172" s="19">
        <v>43773</v>
      </c>
      <c r="L2172" s="19">
        <v>44681</v>
      </c>
      <c r="M2172" s="27" t="s">
        <v>33</v>
      </c>
      <c r="N2172" s="27">
        <v>814502</v>
      </c>
      <c r="O2172" s="26" t="s">
        <v>34</v>
      </c>
      <c r="P2172" s="26" t="s">
        <v>127</v>
      </c>
      <c r="Q2172" s="26" t="s">
        <v>250</v>
      </c>
      <c r="R2172" s="26">
        <v>2019</v>
      </c>
      <c r="S2172" s="22">
        <v>478297.22450000001</v>
      </c>
      <c r="T2172" s="26" t="s">
        <v>36</v>
      </c>
      <c r="U2172" s="26" t="s">
        <v>37</v>
      </c>
      <c r="V2172" s="27">
        <v>1</v>
      </c>
    </row>
    <row r="2173" spans="1:22" ht="25.25" customHeight="1">
      <c r="A2173" s="26" t="s">
        <v>6538</v>
      </c>
      <c r="B2173" s="27" t="s">
        <v>23</v>
      </c>
      <c r="C2173" s="27" t="s">
        <v>24</v>
      </c>
      <c r="D2173" s="26" t="s">
        <v>6539</v>
      </c>
      <c r="E2173" s="30" t="s">
        <v>6540</v>
      </c>
      <c r="F2173" s="26" t="s">
        <v>482</v>
      </c>
      <c r="G2173" s="26" t="s">
        <v>6378</v>
      </c>
      <c r="H2173" s="26" t="s">
        <v>192</v>
      </c>
      <c r="I2173" s="26" t="s">
        <v>30</v>
      </c>
      <c r="J2173" s="37" t="s">
        <v>54</v>
      </c>
      <c r="K2173" s="19">
        <v>43773</v>
      </c>
      <c r="L2173" s="19">
        <v>44681</v>
      </c>
      <c r="M2173" s="26" t="s">
        <v>33</v>
      </c>
      <c r="N2173" s="32" t="s">
        <v>32</v>
      </c>
      <c r="O2173" s="26" t="s">
        <v>34</v>
      </c>
      <c r="P2173" s="26" t="s">
        <v>127</v>
      </c>
      <c r="Q2173" s="26" t="s">
        <v>250</v>
      </c>
      <c r="R2173" s="26">
        <v>2019</v>
      </c>
      <c r="S2173" s="22">
        <v>478297.22450000001</v>
      </c>
      <c r="T2173" s="26" t="s">
        <v>36</v>
      </c>
      <c r="U2173" s="26" t="s">
        <v>37</v>
      </c>
      <c r="V2173" s="27">
        <v>1</v>
      </c>
    </row>
    <row r="2174" spans="1:22" ht="25.25" customHeight="1">
      <c r="A2174" s="26" t="s">
        <v>6541</v>
      </c>
      <c r="B2174" s="26" t="s">
        <v>23</v>
      </c>
      <c r="C2174" s="26" t="s">
        <v>24</v>
      </c>
      <c r="D2174" s="26" t="s">
        <v>6542</v>
      </c>
      <c r="E2174" s="30" t="s">
        <v>6543</v>
      </c>
      <c r="F2174" s="26" t="s">
        <v>482</v>
      </c>
      <c r="G2174" s="26" t="s">
        <v>6378</v>
      </c>
      <c r="H2174" s="26" t="s">
        <v>192</v>
      </c>
      <c r="I2174" s="26" t="s">
        <v>30</v>
      </c>
      <c r="J2174" s="37" t="s">
        <v>54</v>
      </c>
      <c r="K2174" s="18">
        <v>43802</v>
      </c>
      <c r="L2174" s="19">
        <v>44681</v>
      </c>
      <c r="M2174" s="27" t="s">
        <v>33</v>
      </c>
      <c r="N2174" s="27" t="s">
        <v>32</v>
      </c>
      <c r="O2174" s="26" t="s">
        <v>34</v>
      </c>
      <c r="P2174" s="26" t="s">
        <v>127</v>
      </c>
      <c r="Q2174" s="26" t="s">
        <v>250</v>
      </c>
      <c r="R2174" s="26">
        <v>2019</v>
      </c>
      <c r="S2174" s="22">
        <v>478297.22450000001</v>
      </c>
      <c r="T2174" s="26" t="s">
        <v>36</v>
      </c>
      <c r="U2174" s="26" t="s">
        <v>37</v>
      </c>
      <c r="V2174" s="27">
        <v>1</v>
      </c>
    </row>
    <row r="2175" spans="1:22" ht="25.25" customHeight="1">
      <c r="A2175" s="26" t="s">
        <v>6544</v>
      </c>
      <c r="B2175" s="27" t="s">
        <v>23</v>
      </c>
      <c r="C2175" s="27" t="s">
        <v>24</v>
      </c>
      <c r="D2175" s="26" t="s">
        <v>6545</v>
      </c>
      <c r="E2175" s="30" t="s">
        <v>6546</v>
      </c>
      <c r="F2175" s="26" t="s">
        <v>482</v>
      </c>
      <c r="G2175" s="26" t="s">
        <v>6378</v>
      </c>
      <c r="H2175" s="26" t="s">
        <v>192</v>
      </c>
      <c r="I2175" s="26" t="s">
        <v>30</v>
      </c>
      <c r="J2175" s="37" t="s">
        <v>54</v>
      </c>
      <c r="K2175" s="19">
        <v>43773</v>
      </c>
      <c r="L2175" s="19">
        <v>44681</v>
      </c>
      <c r="M2175" s="27" t="s">
        <v>33</v>
      </c>
      <c r="N2175" s="27">
        <v>814003</v>
      </c>
      <c r="O2175" s="26" t="s">
        <v>34</v>
      </c>
      <c r="P2175" s="26" t="s">
        <v>127</v>
      </c>
      <c r="Q2175" s="26" t="s">
        <v>250</v>
      </c>
      <c r="R2175" s="26">
        <v>2019</v>
      </c>
      <c r="S2175" s="22">
        <v>478297.22450000001</v>
      </c>
      <c r="T2175" s="26" t="s">
        <v>36</v>
      </c>
      <c r="U2175" s="26" t="s">
        <v>37</v>
      </c>
      <c r="V2175" s="27">
        <v>1</v>
      </c>
    </row>
    <row r="2176" spans="1:22" ht="25.25" customHeight="1">
      <c r="A2176" s="26" t="s">
        <v>6547</v>
      </c>
      <c r="B2176" s="27" t="s">
        <v>23</v>
      </c>
      <c r="C2176" s="27" t="s">
        <v>24</v>
      </c>
      <c r="D2176" s="26" t="s">
        <v>6548</v>
      </c>
      <c r="E2176" s="30" t="s">
        <v>6549</v>
      </c>
      <c r="F2176" s="26" t="s">
        <v>482</v>
      </c>
      <c r="G2176" s="26" t="s">
        <v>6378</v>
      </c>
      <c r="H2176" s="26" t="s">
        <v>192</v>
      </c>
      <c r="I2176" s="26" t="s">
        <v>30</v>
      </c>
      <c r="J2176" s="37" t="s">
        <v>54</v>
      </c>
      <c r="K2176" s="19">
        <v>43773</v>
      </c>
      <c r="L2176" s="19">
        <v>44681</v>
      </c>
      <c r="M2176" s="27" t="s">
        <v>33</v>
      </c>
      <c r="N2176" s="27">
        <v>814004</v>
      </c>
      <c r="O2176" s="26" t="s">
        <v>34</v>
      </c>
      <c r="P2176" s="26" t="s">
        <v>127</v>
      </c>
      <c r="Q2176" s="26" t="s">
        <v>250</v>
      </c>
      <c r="R2176" s="26">
        <v>2019</v>
      </c>
      <c r="S2176" s="22">
        <v>478297.22450000001</v>
      </c>
      <c r="T2176" s="26" t="s">
        <v>36</v>
      </c>
      <c r="U2176" s="26" t="s">
        <v>37</v>
      </c>
      <c r="V2176" s="27">
        <v>1</v>
      </c>
    </row>
    <row r="2177" spans="1:22" ht="25.25" customHeight="1">
      <c r="A2177" s="26" t="s">
        <v>6550</v>
      </c>
      <c r="B2177" s="27" t="s">
        <v>23</v>
      </c>
      <c r="C2177" s="27" t="s">
        <v>24</v>
      </c>
      <c r="D2177" s="26" t="s">
        <v>6551</v>
      </c>
      <c r="E2177" s="30" t="s">
        <v>6552</v>
      </c>
      <c r="F2177" s="26" t="s">
        <v>482</v>
      </c>
      <c r="G2177" s="26" t="s">
        <v>6378</v>
      </c>
      <c r="H2177" s="26" t="s">
        <v>192</v>
      </c>
      <c r="I2177" s="26" t="s">
        <v>30</v>
      </c>
      <c r="J2177" s="37" t="s">
        <v>54</v>
      </c>
      <c r="K2177" s="19">
        <v>43773</v>
      </c>
      <c r="L2177" s="19">
        <v>44681</v>
      </c>
      <c r="M2177" s="27" t="s">
        <v>33</v>
      </c>
      <c r="N2177" s="27">
        <v>814003</v>
      </c>
      <c r="O2177" s="26" t="s">
        <v>34</v>
      </c>
      <c r="P2177" s="26" t="s">
        <v>127</v>
      </c>
      <c r="Q2177" s="26" t="s">
        <v>250</v>
      </c>
      <c r="R2177" s="26">
        <v>2019</v>
      </c>
      <c r="S2177" s="22">
        <v>478297.22450000001</v>
      </c>
      <c r="T2177" s="26" t="s">
        <v>36</v>
      </c>
      <c r="U2177" s="26" t="s">
        <v>37</v>
      </c>
      <c r="V2177" s="27">
        <v>1</v>
      </c>
    </row>
    <row r="2178" spans="1:22" ht="25.25" customHeight="1">
      <c r="A2178" s="26" t="s">
        <v>6553</v>
      </c>
      <c r="B2178" s="27" t="s">
        <v>23</v>
      </c>
      <c r="C2178" s="27" t="s">
        <v>24</v>
      </c>
      <c r="D2178" s="26" t="s">
        <v>6554</v>
      </c>
      <c r="E2178" s="30" t="s">
        <v>6555</v>
      </c>
      <c r="F2178" s="26" t="s">
        <v>482</v>
      </c>
      <c r="G2178" s="26" t="s">
        <v>6378</v>
      </c>
      <c r="H2178" s="26" t="s">
        <v>192</v>
      </c>
      <c r="I2178" s="26" t="s">
        <v>30</v>
      </c>
      <c r="J2178" s="37" t="s">
        <v>54</v>
      </c>
      <c r="K2178" s="19">
        <v>43773</v>
      </c>
      <c r="L2178" s="19">
        <v>44681</v>
      </c>
      <c r="M2178" s="27" t="s">
        <v>33</v>
      </c>
      <c r="N2178" s="27">
        <v>814003</v>
      </c>
      <c r="O2178" s="26" t="s">
        <v>34</v>
      </c>
      <c r="P2178" s="26" t="s">
        <v>127</v>
      </c>
      <c r="Q2178" s="26" t="s">
        <v>250</v>
      </c>
      <c r="R2178" s="26">
        <v>2019</v>
      </c>
      <c r="S2178" s="22">
        <v>478297.22450000001</v>
      </c>
      <c r="T2178" s="26" t="s">
        <v>36</v>
      </c>
      <c r="U2178" s="26" t="s">
        <v>37</v>
      </c>
      <c r="V2178" s="27">
        <v>1</v>
      </c>
    </row>
    <row r="2179" spans="1:22" ht="25.25" customHeight="1">
      <c r="A2179" s="26" t="s">
        <v>6556</v>
      </c>
      <c r="B2179" s="27" t="s">
        <v>23</v>
      </c>
      <c r="C2179" s="27" t="s">
        <v>24</v>
      </c>
      <c r="D2179" s="26" t="s">
        <v>6557</v>
      </c>
      <c r="E2179" s="30" t="s">
        <v>6558</v>
      </c>
      <c r="F2179" s="26" t="s">
        <v>482</v>
      </c>
      <c r="G2179" s="26" t="s">
        <v>6378</v>
      </c>
      <c r="H2179" s="26" t="s">
        <v>192</v>
      </c>
      <c r="I2179" s="26" t="s">
        <v>30</v>
      </c>
      <c r="J2179" s="37" t="s">
        <v>54</v>
      </c>
      <c r="K2179" s="19">
        <v>43773</v>
      </c>
      <c r="L2179" s="19">
        <v>44681</v>
      </c>
      <c r="M2179" s="27" t="s">
        <v>33</v>
      </c>
      <c r="N2179" s="27">
        <v>816004</v>
      </c>
      <c r="O2179" s="26" t="s">
        <v>34</v>
      </c>
      <c r="P2179" s="26" t="s">
        <v>127</v>
      </c>
      <c r="Q2179" s="26" t="s">
        <v>250</v>
      </c>
      <c r="R2179" s="26">
        <v>2019</v>
      </c>
      <c r="S2179" s="22">
        <v>478297.22450000001</v>
      </c>
      <c r="T2179" s="26" t="s">
        <v>36</v>
      </c>
      <c r="U2179" s="26" t="s">
        <v>37</v>
      </c>
      <c r="V2179" s="27">
        <v>1</v>
      </c>
    </row>
    <row r="2180" spans="1:22" ht="25.25" customHeight="1">
      <c r="A2180" s="31" t="s">
        <v>6559</v>
      </c>
      <c r="B2180" s="32" t="s">
        <v>23</v>
      </c>
      <c r="C2180" s="31" t="s">
        <v>24</v>
      </c>
      <c r="D2180" s="36" t="s">
        <v>6560</v>
      </c>
      <c r="E2180" s="11" t="s">
        <v>6561</v>
      </c>
      <c r="F2180" s="33" t="s">
        <v>482</v>
      </c>
      <c r="G2180" s="31" t="s">
        <v>6378</v>
      </c>
      <c r="H2180" s="31" t="s">
        <v>192</v>
      </c>
      <c r="I2180" s="31" t="s">
        <v>30</v>
      </c>
      <c r="J2180" s="41" t="s">
        <v>54</v>
      </c>
      <c r="K2180" s="12">
        <v>43802</v>
      </c>
      <c r="L2180" s="19">
        <v>44681</v>
      </c>
      <c r="M2180" s="36" t="s">
        <v>33</v>
      </c>
      <c r="N2180" s="36" t="s">
        <v>32</v>
      </c>
      <c r="O2180" s="31" t="s">
        <v>34</v>
      </c>
      <c r="P2180" s="31" t="s">
        <v>127</v>
      </c>
      <c r="Q2180" s="31" t="s">
        <v>250</v>
      </c>
      <c r="R2180" s="31">
        <v>2019</v>
      </c>
      <c r="S2180" s="16">
        <v>478297.22450000001</v>
      </c>
      <c r="T2180" s="31" t="s">
        <v>36</v>
      </c>
      <c r="U2180" s="31" t="s">
        <v>37</v>
      </c>
      <c r="V2180" s="27">
        <v>1</v>
      </c>
    </row>
    <row r="2181" spans="1:22" ht="25.25" customHeight="1">
      <c r="A2181" s="31" t="s">
        <v>6562</v>
      </c>
      <c r="B2181" s="31" t="s">
        <v>23</v>
      </c>
      <c r="C2181" s="31" t="s">
        <v>24</v>
      </c>
      <c r="D2181" s="36" t="s">
        <v>6563</v>
      </c>
      <c r="E2181" s="11" t="s">
        <v>6564</v>
      </c>
      <c r="F2181" s="83" t="s">
        <v>246</v>
      </c>
      <c r="G2181" s="32" t="s">
        <v>247</v>
      </c>
      <c r="H2181" s="42" t="s">
        <v>3682</v>
      </c>
      <c r="I2181" s="31" t="s">
        <v>30</v>
      </c>
      <c r="J2181" s="41" t="s">
        <v>5481</v>
      </c>
      <c r="K2181" s="9">
        <v>43860</v>
      </c>
      <c r="L2181" s="19">
        <v>44681</v>
      </c>
      <c r="M2181" s="32" t="s">
        <v>48</v>
      </c>
      <c r="N2181" s="32" t="s">
        <v>5049</v>
      </c>
      <c r="O2181" s="31" t="s">
        <v>34</v>
      </c>
      <c r="P2181" s="31" t="s">
        <v>127</v>
      </c>
      <c r="Q2181" s="31" t="s">
        <v>250</v>
      </c>
      <c r="R2181" s="31">
        <v>2019</v>
      </c>
      <c r="S2181" s="16">
        <v>449500</v>
      </c>
      <c r="T2181" s="31" t="s">
        <v>49</v>
      </c>
      <c r="U2181" s="33" t="s">
        <v>50</v>
      </c>
      <c r="V2181" s="27">
        <v>1</v>
      </c>
    </row>
    <row r="2182" spans="1:22" s="1" customFormat="1" ht="25.25" customHeight="1">
      <c r="A2182" s="31" t="s">
        <v>6565</v>
      </c>
      <c r="B2182" s="31" t="s">
        <v>23</v>
      </c>
      <c r="C2182" s="31" t="s">
        <v>24</v>
      </c>
      <c r="D2182" s="36" t="s">
        <v>6566</v>
      </c>
      <c r="E2182" s="11" t="s">
        <v>6567</v>
      </c>
      <c r="F2182" s="83" t="s">
        <v>246</v>
      </c>
      <c r="G2182" s="32" t="s">
        <v>247</v>
      </c>
      <c r="H2182" s="42" t="s">
        <v>3682</v>
      </c>
      <c r="I2182" s="31" t="s">
        <v>30</v>
      </c>
      <c r="J2182" s="41" t="s">
        <v>6568</v>
      </c>
      <c r="K2182" s="9">
        <v>43860</v>
      </c>
      <c r="L2182" s="19">
        <v>44681</v>
      </c>
      <c r="M2182" s="32" t="s">
        <v>48</v>
      </c>
      <c r="N2182" s="32" t="s">
        <v>4369</v>
      </c>
      <c r="O2182" s="31" t="s">
        <v>34</v>
      </c>
      <c r="P2182" s="31" t="s">
        <v>127</v>
      </c>
      <c r="Q2182" s="31" t="s">
        <v>250</v>
      </c>
      <c r="R2182" s="31">
        <v>2019</v>
      </c>
      <c r="S2182" s="16">
        <v>449500</v>
      </c>
      <c r="T2182" s="31" t="s">
        <v>49</v>
      </c>
      <c r="U2182" s="33" t="s">
        <v>50</v>
      </c>
      <c r="V2182" s="27">
        <v>1</v>
      </c>
    </row>
    <row r="2183" spans="1:22" ht="25.25" customHeight="1">
      <c r="A2183" s="31" t="s">
        <v>6569</v>
      </c>
      <c r="B2183" s="32" t="s">
        <v>23</v>
      </c>
      <c r="C2183" s="31" t="s">
        <v>24</v>
      </c>
      <c r="D2183" s="36" t="s">
        <v>6570</v>
      </c>
      <c r="E2183" s="11" t="s">
        <v>6571</v>
      </c>
      <c r="F2183" s="33" t="s">
        <v>482</v>
      </c>
      <c r="G2183" s="31" t="s">
        <v>6378</v>
      </c>
      <c r="H2183" s="31" t="s">
        <v>192</v>
      </c>
      <c r="I2183" s="31" t="s">
        <v>30</v>
      </c>
      <c r="J2183" s="41" t="s">
        <v>54</v>
      </c>
      <c r="K2183" s="12">
        <v>43802</v>
      </c>
      <c r="L2183" s="19">
        <v>44681</v>
      </c>
      <c r="M2183" s="36" t="s">
        <v>33</v>
      </c>
      <c r="N2183" s="36" t="s">
        <v>32</v>
      </c>
      <c r="O2183" s="31" t="s">
        <v>34</v>
      </c>
      <c r="P2183" s="31" t="s">
        <v>127</v>
      </c>
      <c r="Q2183" s="31" t="s">
        <v>250</v>
      </c>
      <c r="R2183" s="31">
        <v>2019</v>
      </c>
      <c r="S2183" s="16">
        <v>478297.22450000001</v>
      </c>
      <c r="T2183" s="31" t="s">
        <v>36</v>
      </c>
      <c r="U2183" s="31" t="s">
        <v>37</v>
      </c>
      <c r="V2183" s="27">
        <v>1</v>
      </c>
    </row>
    <row r="2184" spans="1:22" ht="25.25" customHeight="1">
      <c r="A2184" s="31" t="s">
        <v>6572</v>
      </c>
      <c r="B2184" s="32" t="s">
        <v>23</v>
      </c>
      <c r="C2184" s="31" t="s">
        <v>24</v>
      </c>
      <c r="D2184" s="36" t="s">
        <v>6573</v>
      </c>
      <c r="E2184" s="11" t="s">
        <v>6574</v>
      </c>
      <c r="F2184" s="33" t="s">
        <v>482</v>
      </c>
      <c r="G2184" s="31" t="s">
        <v>6378</v>
      </c>
      <c r="H2184" s="31" t="s">
        <v>192</v>
      </c>
      <c r="I2184" s="31" t="s">
        <v>30</v>
      </c>
      <c r="J2184" s="41" t="s">
        <v>54</v>
      </c>
      <c r="K2184" s="12">
        <v>43802</v>
      </c>
      <c r="L2184" s="19">
        <v>44681</v>
      </c>
      <c r="M2184" s="36" t="s">
        <v>33</v>
      </c>
      <c r="N2184" s="36" t="s">
        <v>32</v>
      </c>
      <c r="O2184" s="31" t="s">
        <v>34</v>
      </c>
      <c r="P2184" s="31" t="s">
        <v>127</v>
      </c>
      <c r="Q2184" s="31" t="s">
        <v>250</v>
      </c>
      <c r="R2184" s="31">
        <v>2019</v>
      </c>
      <c r="S2184" s="16">
        <v>478297.22450000001</v>
      </c>
      <c r="T2184" s="31" t="s">
        <v>36</v>
      </c>
      <c r="U2184" s="31" t="s">
        <v>37</v>
      </c>
      <c r="V2184" s="27">
        <v>1</v>
      </c>
    </row>
    <row r="2185" spans="1:22" ht="25.25" customHeight="1">
      <c r="A2185" s="31" t="s">
        <v>6575</v>
      </c>
      <c r="B2185" s="32" t="s">
        <v>23</v>
      </c>
      <c r="C2185" s="31" t="s">
        <v>24</v>
      </c>
      <c r="D2185" s="36" t="s">
        <v>6576</v>
      </c>
      <c r="E2185" s="11" t="s">
        <v>6577</v>
      </c>
      <c r="F2185" s="33" t="s">
        <v>482</v>
      </c>
      <c r="G2185" s="31" t="s">
        <v>6378</v>
      </c>
      <c r="H2185" s="31" t="s">
        <v>192</v>
      </c>
      <c r="I2185" s="31" t="s">
        <v>30</v>
      </c>
      <c r="J2185" s="41" t="s">
        <v>54</v>
      </c>
      <c r="K2185" s="12">
        <v>43802</v>
      </c>
      <c r="L2185" s="19">
        <v>44681</v>
      </c>
      <c r="M2185" s="36" t="s">
        <v>33</v>
      </c>
      <c r="N2185" s="36" t="s">
        <v>32</v>
      </c>
      <c r="O2185" s="31" t="s">
        <v>34</v>
      </c>
      <c r="P2185" s="31" t="s">
        <v>127</v>
      </c>
      <c r="Q2185" s="31" t="s">
        <v>250</v>
      </c>
      <c r="R2185" s="31">
        <v>2019</v>
      </c>
      <c r="S2185" s="16">
        <v>478297.22450000001</v>
      </c>
      <c r="T2185" s="31" t="s">
        <v>36</v>
      </c>
      <c r="U2185" s="31" t="s">
        <v>37</v>
      </c>
      <c r="V2185" s="27">
        <v>1</v>
      </c>
    </row>
    <row r="2186" spans="1:22" ht="25.25" customHeight="1">
      <c r="A2186" s="31" t="s">
        <v>6578</v>
      </c>
      <c r="B2186" s="32" t="s">
        <v>23</v>
      </c>
      <c r="C2186" s="31" t="s">
        <v>24</v>
      </c>
      <c r="D2186" s="36" t="s">
        <v>6579</v>
      </c>
      <c r="E2186" s="11" t="s">
        <v>6580</v>
      </c>
      <c r="F2186" s="33" t="s">
        <v>482</v>
      </c>
      <c r="G2186" s="31" t="s">
        <v>6378</v>
      </c>
      <c r="H2186" s="31" t="s">
        <v>192</v>
      </c>
      <c r="I2186" s="31" t="s">
        <v>30</v>
      </c>
      <c r="J2186" s="41" t="s">
        <v>54</v>
      </c>
      <c r="K2186" s="12">
        <v>43802</v>
      </c>
      <c r="L2186" s="19">
        <v>44681</v>
      </c>
      <c r="M2186" s="36" t="s">
        <v>33</v>
      </c>
      <c r="N2186" s="36" t="s">
        <v>32</v>
      </c>
      <c r="O2186" s="31" t="s">
        <v>34</v>
      </c>
      <c r="P2186" s="31" t="s">
        <v>127</v>
      </c>
      <c r="Q2186" s="31" t="s">
        <v>250</v>
      </c>
      <c r="R2186" s="31">
        <v>2019</v>
      </c>
      <c r="S2186" s="16">
        <v>478297.22450000001</v>
      </c>
      <c r="T2186" s="31" t="s">
        <v>36</v>
      </c>
      <c r="U2186" s="31" t="s">
        <v>37</v>
      </c>
      <c r="V2186" s="27">
        <v>1</v>
      </c>
    </row>
    <row r="2187" spans="1:22" ht="25.25" customHeight="1">
      <c r="A2187" s="31" t="s">
        <v>6581</v>
      </c>
      <c r="B2187" s="32" t="s">
        <v>23</v>
      </c>
      <c r="C2187" s="31" t="s">
        <v>24</v>
      </c>
      <c r="D2187" s="36" t="s">
        <v>6582</v>
      </c>
      <c r="E2187" s="11" t="s">
        <v>6583</v>
      </c>
      <c r="F2187" s="33" t="s">
        <v>482</v>
      </c>
      <c r="G2187" s="31" t="s">
        <v>6378</v>
      </c>
      <c r="H2187" s="31" t="s">
        <v>192</v>
      </c>
      <c r="I2187" s="31" t="s">
        <v>30</v>
      </c>
      <c r="J2187" s="41" t="s">
        <v>54</v>
      </c>
      <c r="K2187" s="12">
        <v>43802</v>
      </c>
      <c r="L2187" s="19">
        <v>44681</v>
      </c>
      <c r="M2187" s="36" t="s">
        <v>33</v>
      </c>
      <c r="N2187" s="36" t="s">
        <v>32</v>
      </c>
      <c r="O2187" s="31" t="s">
        <v>34</v>
      </c>
      <c r="P2187" s="31" t="s">
        <v>127</v>
      </c>
      <c r="Q2187" s="31" t="s">
        <v>250</v>
      </c>
      <c r="R2187" s="31">
        <v>2019</v>
      </c>
      <c r="S2187" s="16">
        <v>478297.22450000001</v>
      </c>
      <c r="T2187" s="31" t="s">
        <v>36</v>
      </c>
      <c r="U2187" s="31" t="s">
        <v>37</v>
      </c>
      <c r="V2187" s="27">
        <v>1</v>
      </c>
    </row>
    <row r="2188" spans="1:22" ht="25.25" customHeight="1">
      <c r="A2188" s="31" t="s">
        <v>6584</v>
      </c>
      <c r="B2188" s="32" t="s">
        <v>23</v>
      </c>
      <c r="C2188" s="31" t="s">
        <v>24</v>
      </c>
      <c r="D2188" s="36" t="s">
        <v>6585</v>
      </c>
      <c r="E2188" s="11" t="s">
        <v>6586</v>
      </c>
      <c r="F2188" s="33" t="s">
        <v>482</v>
      </c>
      <c r="G2188" s="31" t="s">
        <v>6378</v>
      </c>
      <c r="H2188" s="31" t="s">
        <v>192</v>
      </c>
      <c r="I2188" s="31" t="s">
        <v>30</v>
      </c>
      <c r="J2188" s="41" t="s">
        <v>54</v>
      </c>
      <c r="K2188" s="12">
        <v>43802</v>
      </c>
      <c r="L2188" s="19">
        <v>44681</v>
      </c>
      <c r="M2188" s="36" t="s">
        <v>33</v>
      </c>
      <c r="N2188" s="36" t="s">
        <v>32</v>
      </c>
      <c r="O2188" s="31" t="s">
        <v>34</v>
      </c>
      <c r="P2188" s="31" t="s">
        <v>127</v>
      </c>
      <c r="Q2188" s="31" t="s">
        <v>250</v>
      </c>
      <c r="R2188" s="31">
        <v>2019</v>
      </c>
      <c r="S2188" s="16">
        <v>478297.22450000001</v>
      </c>
      <c r="T2188" s="31" t="s">
        <v>36</v>
      </c>
      <c r="U2188" s="31" t="s">
        <v>37</v>
      </c>
      <c r="V2188" s="27">
        <v>1</v>
      </c>
    </row>
    <row r="2189" spans="1:22" s="1" customFormat="1" ht="25.25" customHeight="1">
      <c r="A2189" s="31" t="s">
        <v>6587</v>
      </c>
      <c r="B2189" s="32" t="s">
        <v>23</v>
      </c>
      <c r="C2189" s="31" t="s">
        <v>24</v>
      </c>
      <c r="D2189" s="36" t="s">
        <v>6588</v>
      </c>
      <c r="E2189" s="11" t="s">
        <v>6589</v>
      </c>
      <c r="F2189" s="33" t="s">
        <v>482</v>
      </c>
      <c r="G2189" s="31" t="s">
        <v>6378</v>
      </c>
      <c r="H2189" s="31" t="s">
        <v>192</v>
      </c>
      <c r="I2189" s="31" t="s">
        <v>30</v>
      </c>
      <c r="J2189" s="41" t="s">
        <v>54</v>
      </c>
      <c r="K2189" s="12">
        <v>43802</v>
      </c>
      <c r="L2189" s="19">
        <v>44681</v>
      </c>
      <c r="M2189" s="36" t="s">
        <v>33</v>
      </c>
      <c r="N2189" s="36" t="s">
        <v>32</v>
      </c>
      <c r="O2189" s="31" t="s">
        <v>34</v>
      </c>
      <c r="P2189" s="31" t="s">
        <v>127</v>
      </c>
      <c r="Q2189" s="31" t="s">
        <v>250</v>
      </c>
      <c r="R2189" s="31">
        <v>2019</v>
      </c>
      <c r="S2189" s="16">
        <v>478297.22450000001</v>
      </c>
      <c r="T2189" s="31" t="s">
        <v>36</v>
      </c>
      <c r="U2189" s="31" t="s">
        <v>37</v>
      </c>
      <c r="V2189" s="27">
        <v>1</v>
      </c>
    </row>
    <row r="2190" spans="1:22" s="1" customFormat="1" ht="25.25" customHeight="1">
      <c r="A2190" s="31" t="s">
        <v>6590</v>
      </c>
      <c r="B2190" s="32" t="s">
        <v>23</v>
      </c>
      <c r="C2190" s="31" t="s">
        <v>24</v>
      </c>
      <c r="D2190" s="36" t="s">
        <v>6591</v>
      </c>
      <c r="E2190" s="11" t="s">
        <v>6592</v>
      </c>
      <c r="F2190" s="33" t="s">
        <v>482</v>
      </c>
      <c r="G2190" s="31" t="s">
        <v>6378</v>
      </c>
      <c r="H2190" s="31" t="s">
        <v>192</v>
      </c>
      <c r="I2190" s="31" t="s">
        <v>30</v>
      </c>
      <c r="J2190" s="41" t="s">
        <v>54</v>
      </c>
      <c r="K2190" s="12">
        <v>43802</v>
      </c>
      <c r="L2190" s="19">
        <v>44681</v>
      </c>
      <c r="M2190" s="36" t="s">
        <v>33</v>
      </c>
      <c r="N2190" s="36" t="s">
        <v>32</v>
      </c>
      <c r="O2190" s="31" t="s">
        <v>34</v>
      </c>
      <c r="P2190" s="31" t="s">
        <v>127</v>
      </c>
      <c r="Q2190" s="31" t="s">
        <v>250</v>
      </c>
      <c r="R2190" s="31">
        <v>2019</v>
      </c>
      <c r="S2190" s="16">
        <v>478297.22450000001</v>
      </c>
      <c r="T2190" s="31" t="s">
        <v>36</v>
      </c>
      <c r="U2190" s="31" t="s">
        <v>37</v>
      </c>
      <c r="V2190" s="27">
        <v>1</v>
      </c>
    </row>
    <row r="2191" spans="1:22" s="1" customFormat="1" ht="25.25" customHeight="1">
      <c r="A2191" s="31" t="s">
        <v>6593</v>
      </c>
      <c r="B2191" s="31" t="s">
        <v>23</v>
      </c>
      <c r="C2191" s="31" t="s">
        <v>24</v>
      </c>
      <c r="D2191" s="33" t="s">
        <v>6594</v>
      </c>
      <c r="E2191" s="13" t="s">
        <v>6595</v>
      </c>
      <c r="F2191" s="33" t="s">
        <v>482</v>
      </c>
      <c r="G2191" s="31" t="s">
        <v>6378</v>
      </c>
      <c r="H2191" s="31" t="s">
        <v>192</v>
      </c>
      <c r="I2191" s="31" t="s">
        <v>30</v>
      </c>
      <c r="J2191" s="41" t="s">
        <v>2795</v>
      </c>
      <c r="K2191" s="9">
        <v>43774</v>
      </c>
      <c r="L2191" s="19">
        <v>44681</v>
      </c>
      <c r="M2191" s="36" t="s">
        <v>33</v>
      </c>
      <c r="N2191" s="32" t="s">
        <v>32</v>
      </c>
      <c r="O2191" s="31" t="s">
        <v>34</v>
      </c>
      <c r="P2191" s="31" t="s">
        <v>127</v>
      </c>
      <c r="Q2191" s="31" t="s">
        <v>250</v>
      </c>
      <c r="R2191" s="31">
        <v>2019</v>
      </c>
      <c r="S2191" s="16">
        <v>478297.22450000001</v>
      </c>
      <c r="T2191" s="31" t="s">
        <v>36</v>
      </c>
      <c r="U2191" s="33" t="s">
        <v>58</v>
      </c>
      <c r="V2191" s="27">
        <v>1</v>
      </c>
    </row>
    <row r="2192" spans="1:22" s="1" customFormat="1" ht="25.25" customHeight="1">
      <c r="A2192" s="26" t="s">
        <v>6596</v>
      </c>
      <c r="B2192" s="26" t="s">
        <v>23</v>
      </c>
      <c r="C2192" s="26" t="s">
        <v>24</v>
      </c>
      <c r="D2192" s="28" t="s">
        <v>6597</v>
      </c>
      <c r="E2192" s="20" t="s">
        <v>6598</v>
      </c>
      <c r="F2192" s="26" t="s">
        <v>121</v>
      </c>
      <c r="G2192" s="27" t="s">
        <v>132</v>
      </c>
      <c r="H2192" s="26" t="s">
        <v>133</v>
      </c>
      <c r="I2192" s="26" t="s">
        <v>116</v>
      </c>
      <c r="J2192" s="37" t="s">
        <v>140</v>
      </c>
      <c r="K2192" s="19">
        <v>44062</v>
      </c>
      <c r="L2192" s="19">
        <v>44681</v>
      </c>
      <c r="M2192" s="27" t="s">
        <v>55</v>
      </c>
      <c r="N2192" s="27" t="s">
        <v>32</v>
      </c>
      <c r="O2192" s="27" t="s">
        <v>34</v>
      </c>
      <c r="P2192" s="27" t="s">
        <v>127</v>
      </c>
      <c r="Q2192" s="27" t="s">
        <v>136</v>
      </c>
      <c r="R2192" s="27">
        <v>2019</v>
      </c>
      <c r="S2192" s="22">
        <v>549892.05000000005</v>
      </c>
      <c r="T2192" s="27" t="s">
        <v>57</v>
      </c>
      <c r="U2192" s="27" t="s">
        <v>58</v>
      </c>
      <c r="V2192" s="27">
        <v>1</v>
      </c>
    </row>
    <row r="2193" spans="1:22" s="1" customFormat="1" ht="25.25" customHeight="1">
      <c r="A2193" s="26" t="s">
        <v>6599</v>
      </c>
      <c r="B2193" s="26" t="s">
        <v>23</v>
      </c>
      <c r="C2193" s="26" t="s">
        <v>24</v>
      </c>
      <c r="D2193" s="27" t="s">
        <v>6600</v>
      </c>
      <c r="E2193" s="20" t="s">
        <v>6601</v>
      </c>
      <c r="F2193" s="28" t="s">
        <v>121</v>
      </c>
      <c r="G2193" s="27" t="s">
        <v>906</v>
      </c>
      <c r="H2193" s="29" t="s">
        <v>284</v>
      </c>
      <c r="I2193" s="26" t="s">
        <v>116</v>
      </c>
      <c r="J2193" s="37" t="s">
        <v>337</v>
      </c>
      <c r="K2193" s="18">
        <v>44088</v>
      </c>
      <c r="L2193" s="19">
        <v>44681</v>
      </c>
      <c r="M2193" s="27" t="s">
        <v>48</v>
      </c>
      <c r="N2193" s="27" t="s">
        <v>32</v>
      </c>
      <c r="O2193" s="26" t="s">
        <v>287</v>
      </c>
      <c r="P2193" s="26" t="s">
        <v>288</v>
      </c>
      <c r="Q2193" s="26" t="s">
        <v>289</v>
      </c>
      <c r="R2193" s="26">
        <v>2018</v>
      </c>
      <c r="S2193" s="22">
        <v>247499.55</v>
      </c>
      <c r="T2193" s="27" t="s">
        <v>49</v>
      </c>
      <c r="U2193" s="27" t="s">
        <v>50</v>
      </c>
      <c r="V2193" s="27">
        <v>1</v>
      </c>
    </row>
    <row r="2194" spans="1:22" s="1" customFormat="1" ht="25.25" customHeight="1">
      <c r="A2194" s="31" t="s">
        <v>6602</v>
      </c>
      <c r="B2194" s="31" t="s">
        <v>23</v>
      </c>
      <c r="C2194" s="31" t="s">
        <v>24</v>
      </c>
      <c r="D2194" s="36" t="s">
        <v>6603</v>
      </c>
      <c r="E2194" s="11" t="s">
        <v>6604</v>
      </c>
      <c r="F2194" s="69" t="s">
        <v>121</v>
      </c>
      <c r="G2194" s="36" t="s">
        <v>132</v>
      </c>
      <c r="H2194" s="33" t="s">
        <v>133</v>
      </c>
      <c r="I2194" s="31" t="s">
        <v>116</v>
      </c>
      <c r="J2194" s="41" t="s">
        <v>134</v>
      </c>
      <c r="K2194" s="9" t="s">
        <v>135</v>
      </c>
      <c r="L2194" s="19">
        <v>44681</v>
      </c>
      <c r="M2194" s="32" t="s">
        <v>48</v>
      </c>
      <c r="N2194" s="32" t="s">
        <v>32</v>
      </c>
      <c r="O2194" s="32" t="s">
        <v>34</v>
      </c>
      <c r="P2194" s="32" t="s">
        <v>127</v>
      </c>
      <c r="Q2194" s="32" t="s">
        <v>136</v>
      </c>
      <c r="R2194" s="36">
        <v>2019</v>
      </c>
      <c r="S2194" s="21">
        <v>549892.05000000005</v>
      </c>
      <c r="T2194" s="36" t="s">
        <v>49</v>
      </c>
      <c r="U2194" s="32" t="s">
        <v>50</v>
      </c>
      <c r="V2194" s="27">
        <v>1</v>
      </c>
    </row>
    <row r="2195" spans="1:22" s="1" customFormat="1" ht="25.25" customHeight="1">
      <c r="A2195" s="31" t="s">
        <v>6605</v>
      </c>
      <c r="B2195" s="31" t="s">
        <v>23</v>
      </c>
      <c r="C2195" s="31" t="s">
        <v>24</v>
      </c>
      <c r="D2195" s="36" t="s">
        <v>6606</v>
      </c>
      <c r="E2195" s="11" t="s">
        <v>6607</v>
      </c>
      <c r="F2195" s="33" t="s">
        <v>65</v>
      </c>
      <c r="G2195" s="33" t="s">
        <v>3699</v>
      </c>
      <c r="H2195" s="33" t="s">
        <v>1227</v>
      </c>
      <c r="I2195" s="31" t="s">
        <v>116</v>
      </c>
      <c r="J2195" s="41" t="s">
        <v>4031</v>
      </c>
      <c r="K2195" s="9">
        <v>43903</v>
      </c>
      <c r="L2195" s="19">
        <v>44681</v>
      </c>
      <c r="M2195" s="36" t="s">
        <v>48</v>
      </c>
      <c r="N2195" s="33" t="s">
        <v>1560</v>
      </c>
      <c r="O2195" s="31" t="s">
        <v>56</v>
      </c>
      <c r="P2195" s="31" t="s">
        <v>127</v>
      </c>
      <c r="Q2195" s="31" t="s">
        <v>119</v>
      </c>
      <c r="R2195" s="31">
        <v>2019</v>
      </c>
      <c r="S2195" s="113">
        <v>419281.62</v>
      </c>
      <c r="T2195" s="31" t="s">
        <v>49</v>
      </c>
      <c r="U2195" s="33" t="s">
        <v>50</v>
      </c>
      <c r="V2195" s="27">
        <v>1</v>
      </c>
    </row>
    <row r="2196" spans="1:22" s="1" customFormat="1" ht="25.25" customHeight="1">
      <c r="A2196" s="40" t="s">
        <v>6608</v>
      </c>
      <c r="B2196" s="26" t="s">
        <v>23</v>
      </c>
      <c r="C2196" s="26" t="s">
        <v>24</v>
      </c>
      <c r="D2196" s="40" t="s">
        <v>6609</v>
      </c>
      <c r="E2196" s="102" t="s">
        <v>6610</v>
      </c>
      <c r="F2196" s="26" t="s">
        <v>65</v>
      </c>
      <c r="G2196" s="26" t="s">
        <v>3699</v>
      </c>
      <c r="H2196" s="26" t="s">
        <v>1227</v>
      </c>
      <c r="I2196" s="26" t="s">
        <v>116</v>
      </c>
      <c r="J2196" s="37" t="s">
        <v>4031</v>
      </c>
      <c r="K2196" s="19">
        <v>43811</v>
      </c>
      <c r="L2196" s="19">
        <v>44681</v>
      </c>
      <c r="M2196" s="27" t="s">
        <v>48</v>
      </c>
      <c r="N2196" s="26" t="s">
        <v>1560</v>
      </c>
      <c r="O2196" s="26" t="s">
        <v>56</v>
      </c>
      <c r="P2196" s="26" t="s">
        <v>127</v>
      </c>
      <c r="Q2196" s="26" t="s">
        <v>119</v>
      </c>
      <c r="R2196" s="26">
        <v>2019</v>
      </c>
      <c r="S2196" s="111">
        <v>419281.62</v>
      </c>
      <c r="T2196" s="26" t="s">
        <v>49</v>
      </c>
      <c r="U2196" s="26" t="s">
        <v>50</v>
      </c>
      <c r="V2196" s="27">
        <v>1</v>
      </c>
    </row>
    <row r="2197" spans="1:22" s="1" customFormat="1" ht="25.25" customHeight="1">
      <c r="A2197" s="26" t="s">
        <v>6611</v>
      </c>
      <c r="B2197" s="26" t="s">
        <v>23</v>
      </c>
      <c r="C2197" s="27" t="s">
        <v>24</v>
      </c>
      <c r="D2197" s="27" t="s">
        <v>6612</v>
      </c>
      <c r="E2197" s="20" t="s">
        <v>6613</v>
      </c>
      <c r="F2197" s="27" t="s">
        <v>383</v>
      </c>
      <c r="G2197" s="28" t="s">
        <v>384</v>
      </c>
      <c r="H2197" s="26" t="s">
        <v>294</v>
      </c>
      <c r="I2197" s="26" t="s">
        <v>116</v>
      </c>
      <c r="J2197" s="37" t="s">
        <v>811</v>
      </c>
      <c r="K2197" s="19">
        <v>44034</v>
      </c>
      <c r="L2197" s="19">
        <v>44681</v>
      </c>
      <c r="M2197" s="27" t="s">
        <v>161</v>
      </c>
      <c r="N2197" s="26" t="s">
        <v>32</v>
      </c>
      <c r="O2197" s="26" t="s">
        <v>287</v>
      </c>
      <c r="P2197" s="26" t="s">
        <v>288</v>
      </c>
      <c r="Q2197" s="26" t="s">
        <v>386</v>
      </c>
      <c r="R2197" s="26">
        <v>2019</v>
      </c>
      <c r="S2197" s="22">
        <v>242300</v>
      </c>
      <c r="T2197" s="27" t="s">
        <v>162</v>
      </c>
      <c r="U2197" s="27" t="s">
        <v>86</v>
      </c>
      <c r="V2197" s="27">
        <v>1</v>
      </c>
    </row>
    <row r="2198" spans="1:22" s="1" customFormat="1" ht="25.25" customHeight="1">
      <c r="A2198" s="26" t="s">
        <v>6614</v>
      </c>
      <c r="B2198" s="26" t="s">
        <v>23</v>
      </c>
      <c r="C2198" s="26" t="s">
        <v>24</v>
      </c>
      <c r="D2198" s="27" t="s">
        <v>6615</v>
      </c>
      <c r="E2198" s="20" t="s">
        <v>6616</v>
      </c>
      <c r="F2198" s="27" t="s">
        <v>383</v>
      </c>
      <c r="G2198" s="28" t="s">
        <v>384</v>
      </c>
      <c r="H2198" s="26" t="s">
        <v>294</v>
      </c>
      <c r="I2198" s="26" t="s">
        <v>116</v>
      </c>
      <c r="J2198" s="37" t="s">
        <v>907</v>
      </c>
      <c r="K2198" s="18">
        <v>44000</v>
      </c>
      <c r="L2198" s="19">
        <v>44681</v>
      </c>
      <c r="M2198" s="27" t="s">
        <v>125</v>
      </c>
      <c r="N2198" s="26" t="s">
        <v>534</v>
      </c>
      <c r="O2198" s="26" t="s">
        <v>287</v>
      </c>
      <c r="P2198" s="26" t="s">
        <v>288</v>
      </c>
      <c r="Q2198" s="26" t="s">
        <v>386</v>
      </c>
      <c r="R2198" s="26">
        <v>2019</v>
      </c>
      <c r="S2198" s="22">
        <v>242300</v>
      </c>
      <c r="T2198" s="27" t="s">
        <v>128</v>
      </c>
      <c r="U2198" s="27" t="s">
        <v>58</v>
      </c>
      <c r="V2198" s="27">
        <v>1</v>
      </c>
    </row>
    <row r="2199" spans="1:22" s="1" customFormat="1" ht="25.25" customHeight="1">
      <c r="A2199" s="85" t="s">
        <v>6617</v>
      </c>
      <c r="B2199" s="31" t="s">
        <v>23</v>
      </c>
      <c r="C2199" s="31" t="s">
        <v>24</v>
      </c>
      <c r="D2199" s="33" t="s">
        <v>6618</v>
      </c>
      <c r="E2199" s="124" t="s">
        <v>6619</v>
      </c>
      <c r="F2199" s="31" t="s">
        <v>65</v>
      </c>
      <c r="G2199" s="85" t="s">
        <v>4351</v>
      </c>
      <c r="H2199" s="32" t="s">
        <v>123</v>
      </c>
      <c r="I2199" s="31" t="s">
        <v>30</v>
      </c>
      <c r="J2199" s="41" t="s">
        <v>2795</v>
      </c>
      <c r="K2199" s="15">
        <v>43777</v>
      </c>
      <c r="L2199" s="19">
        <v>44681</v>
      </c>
      <c r="M2199" s="31" t="s">
        <v>100</v>
      </c>
      <c r="N2199" s="32" t="s">
        <v>32</v>
      </c>
      <c r="O2199" s="31" t="s">
        <v>56</v>
      </c>
      <c r="P2199" s="31" t="s">
        <v>127</v>
      </c>
      <c r="Q2199" s="31" t="s">
        <v>119</v>
      </c>
      <c r="R2199" s="31">
        <v>2019</v>
      </c>
      <c r="S2199" s="49">
        <v>305143.70250000001</v>
      </c>
      <c r="T2199" s="33" t="s">
        <v>102</v>
      </c>
      <c r="U2199" s="33" t="s">
        <v>37</v>
      </c>
      <c r="V2199" s="27">
        <v>1</v>
      </c>
    </row>
    <row r="2200" spans="1:22" s="1" customFormat="1" ht="25.25" customHeight="1">
      <c r="A2200" s="85" t="s">
        <v>6620</v>
      </c>
      <c r="B2200" s="31" t="s">
        <v>23</v>
      </c>
      <c r="C2200" s="31" t="s">
        <v>24</v>
      </c>
      <c r="D2200" s="33" t="s">
        <v>6621</v>
      </c>
      <c r="E2200" s="124" t="s">
        <v>6622</v>
      </c>
      <c r="F2200" s="31" t="s">
        <v>65</v>
      </c>
      <c r="G2200" s="85" t="s">
        <v>4351</v>
      </c>
      <c r="H2200" s="32" t="s">
        <v>123</v>
      </c>
      <c r="I2200" s="31" t="s">
        <v>30</v>
      </c>
      <c r="J2200" s="41" t="s">
        <v>2795</v>
      </c>
      <c r="K2200" s="15">
        <v>43777</v>
      </c>
      <c r="L2200" s="19">
        <v>44681</v>
      </c>
      <c r="M2200" s="36" t="s">
        <v>33</v>
      </c>
      <c r="N2200" s="32" t="s">
        <v>32</v>
      </c>
      <c r="O2200" s="31" t="s">
        <v>56</v>
      </c>
      <c r="P2200" s="31" t="s">
        <v>127</v>
      </c>
      <c r="Q2200" s="31" t="s">
        <v>119</v>
      </c>
      <c r="R2200" s="31">
        <v>2019</v>
      </c>
      <c r="S2200" s="49">
        <v>305143.70250000001</v>
      </c>
      <c r="T2200" s="33" t="s">
        <v>36</v>
      </c>
      <c r="U2200" s="33" t="s">
        <v>37</v>
      </c>
      <c r="V2200" s="27">
        <v>1</v>
      </c>
    </row>
    <row r="2201" spans="1:22" s="1" customFormat="1" ht="25.25" customHeight="1">
      <c r="A2201" s="85" t="s">
        <v>6623</v>
      </c>
      <c r="B2201" s="31" t="s">
        <v>23</v>
      </c>
      <c r="C2201" s="31" t="s">
        <v>24</v>
      </c>
      <c r="D2201" s="33" t="s">
        <v>6624</v>
      </c>
      <c r="E2201" s="124" t="s">
        <v>6625</v>
      </c>
      <c r="F2201" s="31" t="s">
        <v>65</v>
      </c>
      <c r="G2201" s="85" t="s">
        <v>4351</v>
      </c>
      <c r="H2201" s="32" t="s">
        <v>123</v>
      </c>
      <c r="I2201" s="31" t="s">
        <v>30</v>
      </c>
      <c r="J2201" s="41" t="s">
        <v>2795</v>
      </c>
      <c r="K2201" s="15">
        <v>43777</v>
      </c>
      <c r="L2201" s="19">
        <v>44681</v>
      </c>
      <c r="M2201" s="36" t="s">
        <v>33</v>
      </c>
      <c r="N2201" s="32" t="s">
        <v>32</v>
      </c>
      <c r="O2201" s="31" t="s">
        <v>56</v>
      </c>
      <c r="P2201" s="31" t="s">
        <v>127</v>
      </c>
      <c r="Q2201" s="31" t="s">
        <v>119</v>
      </c>
      <c r="R2201" s="31">
        <v>2019</v>
      </c>
      <c r="S2201" s="49">
        <v>305143.70250000001</v>
      </c>
      <c r="T2201" s="33" t="s">
        <v>36</v>
      </c>
      <c r="U2201" s="33" t="s">
        <v>37</v>
      </c>
      <c r="V2201" s="27">
        <v>1</v>
      </c>
    </row>
    <row r="2202" spans="1:22" s="1" customFormat="1" ht="25.25" customHeight="1">
      <c r="A2202" s="85" t="s">
        <v>6626</v>
      </c>
      <c r="B2202" s="31" t="s">
        <v>23</v>
      </c>
      <c r="C2202" s="31" t="s">
        <v>24</v>
      </c>
      <c r="D2202" s="33" t="s">
        <v>6627</v>
      </c>
      <c r="E2202" s="124" t="s">
        <v>6628</v>
      </c>
      <c r="F2202" s="31" t="s">
        <v>65</v>
      </c>
      <c r="G2202" s="85" t="s">
        <v>4351</v>
      </c>
      <c r="H2202" s="32" t="s">
        <v>123</v>
      </c>
      <c r="I2202" s="31" t="s">
        <v>30</v>
      </c>
      <c r="J2202" s="41" t="s">
        <v>2795</v>
      </c>
      <c r="K2202" s="15">
        <v>43777</v>
      </c>
      <c r="L2202" s="19">
        <v>44681</v>
      </c>
      <c r="M2202" s="36" t="s">
        <v>33</v>
      </c>
      <c r="N2202" s="32" t="s">
        <v>32</v>
      </c>
      <c r="O2202" s="31" t="s">
        <v>56</v>
      </c>
      <c r="P2202" s="31" t="s">
        <v>127</v>
      </c>
      <c r="Q2202" s="31" t="s">
        <v>119</v>
      </c>
      <c r="R2202" s="31">
        <v>2019</v>
      </c>
      <c r="S2202" s="49">
        <v>305143.70250000001</v>
      </c>
      <c r="T2202" s="33" t="s">
        <v>36</v>
      </c>
      <c r="U2202" s="33" t="s">
        <v>37</v>
      </c>
      <c r="V2202" s="27">
        <v>1</v>
      </c>
    </row>
    <row r="2203" spans="1:22" ht="25.25" customHeight="1">
      <c r="A2203" s="85" t="s">
        <v>6629</v>
      </c>
      <c r="B2203" s="31" t="s">
        <v>23</v>
      </c>
      <c r="C2203" s="31" t="s">
        <v>24</v>
      </c>
      <c r="D2203" s="33" t="s">
        <v>6630</v>
      </c>
      <c r="E2203" s="124" t="s">
        <v>6631</v>
      </c>
      <c r="F2203" s="31" t="s">
        <v>65</v>
      </c>
      <c r="G2203" s="85" t="s">
        <v>4351</v>
      </c>
      <c r="H2203" s="32" t="s">
        <v>123</v>
      </c>
      <c r="I2203" s="31" t="s">
        <v>30</v>
      </c>
      <c r="J2203" s="41" t="s">
        <v>2795</v>
      </c>
      <c r="K2203" s="15">
        <v>43777</v>
      </c>
      <c r="L2203" s="19">
        <v>44681</v>
      </c>
      <c r="M2203" s="31" t="s">
        <v>125</v>
      </c>
      <c r="N2203" s="33" t="s">
        <v>6632</v>
      </c>
      <c r="O2203" s="31" t="s">
        <v>56</v>
      </c>
      <c r="P2203" s="31" t="s">
        <v>127</v>
      </c>
      <c r="Q2203" s="31" t="s">
        <v>119</v>
      </c>
      <c r="R2203" s="31">
        <v>2019</v>
      </c>
      <c r="S2203" s="49">
        <v>305143.70250000001</v>
      </c>
      <c r="T2203" s="33" t="s">
        <v>128</v>
      </c>
      <c r="U2203" s="33" t="s">
        <v>58</v>
      </c>
      <c r="V2203" s="27">
        <v>1</v>
      </c>
    </row>
    <row r="2204" spans="1:22" s="1" customFormat="1" ht="25.25" customHeight="1">
      <c r="A2204" s="31" t="s">
        <v>6633</v>
      </c>
      <c r="B2204" s="31" t="s">
        <v>23</v>
      </c>
      <c r="C2204" s="31" t="s">
        <v>24</v>
      </c>
      <c r="D2204" s="33" t="s">
        <v>6634</v>
      </c>
      <c r="E2204" s="13" t="s">
        <v>6635</v>
      </c>
      <c r="F2204" s="33" t="s">
        <v>65</v>
      </c>
      <c r="G2204" s="33" t="s">
        <v>3699</v>
      </c>
      <c r="H2204" s="33" t="s">
        <v>133</v>
      </c>
      <c r="I2204" s="31" t="s">
        <v>116</v>
      </c>
      <c r="J2204" s="41" t="s">
        <v>2795</v>
      </c>
      <c r="K2204" s="9">
        <v>43805</v>
      </c>
      <c r="L2204" s="19">
        <v>44681</v>
      </c>
      <c r="M2204" s="33" t="s">
        <v>100</v>
      </c>
      <c r="N2204" s="33" t="s">
        <v>32</v>
      </c>
      <c r="O2204" s="31" t="s">
        <v>56</v>
      </c>
      <c r="P2204" s="31" t="s">
        <v>127</v>
      </c>
      <c r="Q2204" s="31" t="s">
        <v>119</v>
      </c>
      <c r="R2204" s="31">
        <v>2019</v>
      </c>
      <c r="S2204" s="125">
        <v>365092.55</v>
      </c>
      <c r="T2204" s="31" t="s">
        <v>102</v>
      </c>
      <c r="U2204" s="33" t="s">
        <v>37</v>
      </c>
      <c r="V2204" s="27">
        <v>1</v>
      </c>
    </row>
    <row r="2205" spans="1:22" ht="25.25" customHeight="1">
      <c r="A2205" s="85" t="s">
        <v>6636</v>
      </c>
      <c r="B2205" s="31" t="s">
        <v>23</v>
      </c>
      <c r="C2205" s="31" t="s">
        <v>24</v>
      </c>
      <c r="D2205" s="33" t="s">
        <v>6637</v>
      </c>
      <c r="E2205" s="124" t="s">
        <v>6638</v>
      </c>
      <c r="F2205" s="31" t="s">
        <v>65</v>
      </c>
      <c r="G2205" s="85" t="s">
        <v>4351</v>
      </c>
      <c r="H2205" s="32" t="s">
        <v>123</v>
      </c>
      <c r="I2205" s="31" t="s">
        <v>30</v>
      </c>
      <c r="J2205" s="41" t="s">
        <v>2795</v>
      </c>
      <c r="K2205" s="15">
        <v>43777</v>
      </c>
      <c r="L2205" s="19">
        <v>44681</v>
      </c>
      <c r="M2205" s="85" t="s">
        <v>125</v>
      </c>
      <c r="N2205" s="33" t="s">
        <v>6362</v>
      </c>
      <c r="O2205" s="31" t="s">
        <v>56</v>
      </c>
      <c r="P2205" s="31" t="s">
        <v>127</v>
      </c>
      <c r="Q2205" s="31" t="s">
        <v>119</v>
      </c>
      <c r="R2205" s="31">
        <v>2019</v>
      </c>
      <c r="S2205" s="49">
        <v>305143.70250000001</v>
      </c>
      <c r="T2205" s="33" t="s">
        <v>128</v>
      </c>
      <c r="U2205" s="33" t="s">
        <v>58</v>
      </c>
      <c r="V2205" s="27">
        <v>1</v>
      </c>
    </row>
    <row r="2206" spans="1:22" ht="25.25" customHeight="1">
      <c r="A2206" s="85" t="s">
        <v>6639</v>
      </c>
      <c r="B2206" s="31" t="s">
        <v>23</v>
      </c>
      <c r="C2206" s="31" t="s">
        <v>24</v>
      </c>
      <c r="D2206" s="33" t="s">
        <v>6640</v>
      </c>
      <c r="E2206" s="124" t="s">
        <v>6641</v>
      </c>
      <c r="F2206" s="31" t="s">
        <v>65</v>
      </c>
      <c r="G2206" s="85" t="s">
        <v>4351</v>
      </c>
      <c r="H2206" s="32" t="s">
        <v>123</v>
      </c>
      <c r="I2206" s="31" t="s">
        <v>30</v>
      </c>
      <c r="J2206" s="41" t="s">
        <v>2795</v>
      </c>
      <c r="K2206" s="15">
        <v>43777</v>
      </c>
      <c r="L2206" s="19">
        <v>44681</v>
      </c>
      <c r="M2206" s="36" t="s">
        <v>33</v>
      </c>
      <c r="N2206" s="32" t="s">
        <v>32</v>
      </c>
      <c r="O2206" s="31" t="s">
        <v>56</v>
      </c>
      <c r="P2206" s="31" t="s">
        <v>127</v>
      </c>
      <c r="Q2206" s="31" t="s">
        <v>119</v>
      </c>
      <c r="R2206" s="31">
        <v>2019</v>
      </c>
      <c r="S2206" s="49">
        <v>305143.70250000001</v>
      </c>
      <c r="T2206" s="33" t="s">
        <v>36</v>
      </c>
      <c r="U2206" s="33" t="s">
        <v>37</v>
      </c>
      <c r="V2206" s="27">
        <v>1</v>
      </c>
    </row>
    <row r="2207" spans="1:22" ht="25.25" customHeight="1">
      <c r="A2207" s="31" t="s">
        <v>6642</v>
      </c>
      <c r="B2207" s="31" t="s">
        <v>23</v>
      </c>
      <c r="C2207" s="31" t="s">
        <v>24</v>
      </c>
      <c r="D2207" s="33" t="s">
        <v>6643</v>
      </c>
      <c r="E2207" s="13" t="s">
        <v>6644</v>
      </c>
      <c r="F2207" s="33" t="s">
        <v>65</v>
      </c>
      <c r="G2207" s="33" t="s">
        <v>3699</v>
      </c>
      <c r="H2207" s="33" t="s">
        <v>133</v>
      </c>
      <c r="I2207" s="31" t="s">
        <v>116</v>
      </c>
      <c r="J2207" s="41" t="s">
        <v>2795</v>
      </c>
      <c r="K2207" s="9">
        <v>43805</v>
      </c>
      <c r="L2207" s="19">
        <v>44681</v>
      </c>
      <c r="M2207" s="33" t="s">
        <v>100</v>
      </c>
      <c r="N2207" s="33" t="s">
        <v>32</v>
      </c>
      <c r="O2207" s="31" t="s">
        <v>56</v>
      </c>
      <c r="P2207" s="31" t="s">
        <v>127</v>
      </c>
      <c r="Q2207" s="31" t="s">
        <v>119</v>
      </c>
      <c r="R2207" s="31">
        <v>2019</v>
      </c>
      <c r="S2207" s="125">
        <v>365092.55</v>
      </c>
      <c r="T2207" s="31" t="s">
        <v>102</v>
      </c>
      <c r="U2207" s="33" t="s">
        <v>37</v>
      </c>
      <c r="V2207" s="27">
        <v>1</v>
      </c>
    </row>
    <row r="2208" spans="1:22" ht="25.25" customHeight="1">
      <c r="A2208" s="31" t="s">
        <v>6645</v>
      </c>
      <c r="B2208" s="31" t="s">
        <v>23</v>
      </c>
      <c r="C2208" s="31" t="s">
        <v>24</v>
      </c>
      <c r="D2208" s="33" t="s">
        <v>6646</v>
      </c>
      <c r="E2208" s="13" t="s">
        <v>6647</v>
      </c>
      <c r="F2208" s="33" t="s">
        <v>65</v>
      </c>
      <c r="G2208" s="33" t="s">
        <v>3699</v>
      </c>
      <c r="H2208" s="33" t="s">
        <v>133</v>
      </c>
      <c r="I2208" s="31" t="s">
        <v>116</v>
      </c>
      <c r="J2208" s="41" t="s">
        <v>2795</v>
      </c>
      <c r="K2208" s="9">
        <v>43805</v>
      </c>
      <c r="L2208" s="19">
        <v>44681</v>
      </c>
      <c r="M2208" s="33" t="s">
        <v>100</v>
      </c>
      <c r="N2208" s="33" t="s">
        <v>32</v>
      </c>
      <c r="O2208" s="31" t="s">
        <v>56</v>
      </c>
      <c r="P2208" s="31" t="s">
        <v>127</v>
      </c>
      <c r="Q2208" s="31" t="s">
        <v>119</v>
      </c>
      <c r="R2208" s="31">
        <v>2019</v>
      </c>
      <c r="S2208" s="125">
        <v>365092.55</v>
      </c>
      <c r="T2208" s="31" t="s">
        <v>102</v>
      </c>
      <c r="U2208" s="33" t="s">
        <v>37</v>
      </c>
      <c r="V2208" s="27">
        <v>1</v>
      </c>
    </row>
    <row r="2209" spans="1:22" s="1" customFormat="1" ht="25.25" customHeight="1">
      <c r="A2209" s="31" t="s">
        <v>6648</v>
      </c>
      <c r="B2209" s="31" t="s">
        <v>23</v>
      </c>
      <c r="C2209" s="31" t="s">
        <v>24</v>
      </c>
      <c r="D2209" s="33" t="s">
        <v>6649</v>
      </c>
      <c r="E2209" s="13" t="s">
        <v>6650</v>
      </c>
      <c r="F2209" s="33" t="s">
        <v>65</v>
      </c>
      <c r="G2209" s="33" t="s">
        <v>3699</v>
      </c>
      <c r="H2209" s="33" t="s">
        <v>133</v>
      </c>
      <c r="I2209" s="31" t="s">
        <v>116</v>
      </c>
      <c r="J2209" s="41" t="s">
        <v>2795</v>
      </c>
      <c r="K2209" s="9">
        <v>43805</v>
      </c>
      <c r="L2209" s="19">
        <v>44681</v>
      </c>
      <c r="M2209" s="33" t="s">
        <v>100</v>
      </c>
      <c r="N2209" s="33" t="s">
        <v>32</v>
      </c>
      <c r="O2209" s="31" t="s">
        <v>56</v>
      </c>
      <c r="P2209" s="31" t="s">
        <v>127</v>
      </c>
      <c r="Q2209" s="31" t="s">
        <v>119</v>
      </c>
      <c r="R2209" s="31">
        <v>2019</v>
      </c>
      <c r="S2209" s="125">
        <v>365092.55</v>
      </c>
      <c r="T2209" s="31" t="s">
        <v>102</v>
      </c>
      <c r="U2209" s="33" t="s">
        <v>37</v>
      </c>
      <c r="V2209" s="27">
        <v>1</v>
      </c>
    </row>
    <row r="2210" spans="1:22" s="1" customFormat="1" ht="25.25" customHeight="1">
      <c r="A2210" s="31" t="s">
        <v>6651</v>
      </c>
      <c r="B2210" s="31" t="s">
        <v>23</v>
      </c>
      <c r="C2210" s="31" t="s">
        <v>24</v>
      </c>
      <c r="D2210" s="33" t="s">
        <v>6652</v>
      </c>
      <c r="E2210" s="13" t="s">
        <v>6653</v>
      </c>
      <c r="F2210" s="33" t="s">
        <v>65</v>
      </c>
      <c r="G2210" s="33" t="s">
        <v>3699</v>
      </c>
      <c r="H2210" s="33" t="s">
        <v>133</v>
      </c>
      <c r="I2210" s="31" t="s">
        <v>116</v>
      </c>
      <c r="J2210" s="41" t="s">
        <v>2795</v>
      </c>
      <c r="K2210" s="9">
        <v>43805</v>
      </c>
      <c r="L2210" s="19">
        <v>44681</v>
      </c>
      <c r="M2210" s="33" t="s">
        <v>100</v>
      </c>
      <c r="N2210" s="33" t="s">
        <v>32</v>
      </c>
      <c r="O2210" s="31" t="s">
        <v>56</v>
      </c>
      <c r="P2210" s="31" t="s">
        <v>127</v>
      </c>
      <c r="Q2210" s="31" t="s">
        <v>119</v>
      </c>
      <c r="R2210" s="31">
        <v>2019</v>
      </c>
      <c r="S2210" s="125">
        <v>365092.55</v>
      </c>
      <c r="T2210" s="31" t="s">
        <v>102</v>
      </c>
      <c r="U2210" s="33" t="s">
        <v>37</v>
      </c>
      <c r="V2210" s="27">
        <v>1</v>
      </c>
    </row>
    <row r="2211" spans="1:22" s="1" customFormat="1" ht="25.25" customHeight="1">
      <c r="A2211" s="31" t="s">
        <v>6654</v>
      </c>
      <c r="B2211" s="31" t="s">
        <v>23</v>
      </c>
      <c r="C2211" s="31" t="s">
        <v>24</v>
      </c>
      <c r="D2211" s="33" t="s">
        <v>6655</v>
      </c>
      <c r="E2211" s="13" t="s">
        <v>6656</v>
      </c>
      <c r="F2211" s="33" t="s">
        <v>65</v>
      </c>
      <c r="G2211" s="33" t="s">
        <v>3699</v>
      </c>
      <c r="H2211" s="33" t="s">
        <v>133</v>
      </c>
      <c r="I2211" s="31" t="s">
        <v>116</v>
      </c>
      <c r="J2211" s="41" t="s">
        <v>2795</v>
      </c>
      <c r="K2211" s="9">
        <v>43805</v>
      </c>
      <c r="L2211" s="19">
        <v>44681</v>
      </c>
      <c r="M2211" s="33" t="s">
        <v>100</v>
      </c>
      <c r="N2211" s="33" t="s">
        <v>32</v>
      </c>
      <c r="O2211" s="31" t="s">
        <v>56</v>
      </c>
      <c r="P2211" s="31" t="s">
        <v>127</v>
      </c>
      <c r="Q2211" s="31" t="s">
        <v>119</v>
      </c>
      <c r="R2211" s="31">
        <v>2019</v>
      </c>
      <c r="S2211" s="125">
        <v>365092.55</v>
      </c>
      <c r="T2211" s="31" t="s">
        <v>102</v>
      </c>
      <c r="U2211" s="33" t="s">
        <v>37</v>
      </c>
      <c r="V2211" s="27">
        <v>1</v>
      </c>
    </row>
    <row r="2212" spans="1:22" s="1" customFormat="1" ht="25.25" customHeight="1">
      <c r="A2212" s="31" t="s">
        <v>6657</v>
      </c>
      <c r="B2212" s="31" t="s">
        <v>23</v>
      </c>
      <c r="C2212" s="31" t="s">
        <v>24</v>
      </c>
      <c r="D2212" s="33" t="s">
        <v>6658</v>
      </c>
      <c r="E2212" s="13" t="s">
        <v>6659</v>
      </c>
      <c r="F2212" s="33" t="s">
        <v>65</v>
      </c>
      <c r="G2212" s="33" t="s">
        <v>3699</v>
      </c>
      <c r="H2212" s="33" t="s">
        <v>133</v>
      </c>
      <c r="I2212" s="31" t="s">
        <v>116</v>
      </c>
      <c r="J2212" s="41" t="s">
        <v>2795</v>
      </c>
      <c r="K2212" s="9">
        <v>43805</v>
      </c>
      <c r="L2212" s="19">
        <v>44681</v>
      </c>
      <c r="M2212" s="33" t="s">
        <v>100</v>
      </c>
      <c r="N2212" s="33" t="s">
        <v>32</v>
      </c>
      <c r="O2212" s="31" t="s">
        <v>56</v>
      </c>
      <c r="P2212" s="31" t="s">
        <v>127</v>
      </c>
      <c r="Q2212" s="31" t="s">
        <v>119</v>
      </c>
      <c r="R2212" s="31">
        <v>2019</v>
      </c>
      <c r="S2212" s="125">
        <v>365092.55</v>
      </c>
      <c r="T2212" s="31" t="s">
        <v>102</v>
      </c>
      <c r="U2212" s="33" t="s">
        <v>37</v>
      </c>
      <c r="V2212" s="27">
        <v>1</v>
      </c>
    </row>
    <row r="2213" spans="1:22" s="1" customFormat="1" ht="25.25" customHeight="1">
      <c r="A2213" s="31" t="s">
        <v>6660</v>
      </c>
      <c r="B2213" s="31" t="s">
        <v>23</v>
      </c>
      <c r="C2213" s="31" t="s">
        <v>24</v>
      </c>
      <c r="D2213" s="33" t="s">
        <v>6661</v>
      </c>
      <c r="E2213" s="13" t="s">
        <v>6662</v>
      </c>
      <c r="F2213" s="33" t="s">
        <v>65</v>
      </c>
      <c r="G2213" s="33" t="s">
        <v>3699</v>
      </c>
      <c r="H2213" s="33" t="s">
        <v>133</v>
      </c>
      <c r="I2213" s="31" t="s">
        <v>116</v>
      </c>
      <c r="J2213" s="41" t="s">
        <v>2795</v>
      </c>
      <c r="K2213" s="9">
        <v>43805</v>
      </c>
      <c r="L2213" s="19">
        <v>44681</v>
      </c>
      <c r="M2213" s="33" t="s">
        <v>100</v>
      </c>
      <c r="N2213" s="33" t="s">
        <v>32</v>
      </c>
      <c r="O2213" s="31" t="s">
        <v>56</v>
      </c>
      <c r="P2213" s="31" t="s">
        <v>127</v>
      </c>
      <c r="Q2213" s="31" t="s">
        <v>119</v>
      </c>
      <c r="R2213" s="31">
        <v>2019</v>
      </c>
      <c r="S2213" s="125">
        <v>365092.55</v>
      </c>
      <c r="T2213" s="31" t="s">
        <v>102</v>
      </c>
      <c r="U2213" s="33" t="s">
        <v>37</v>
      </c>
      <c r="V2213" s="27">
        <v>1</v>
      </c>
    </row>
    <row r="2214" spans="1:22" s="1" customFormat="1" ht="25.25" customHeight="1">
      <c r="A2214" s="31" t="s">
        <v>6663</v>
      </c>
      <c r="B2214" s="31" t="s">
        <v>23</v>
      </c>
      <c r="C2214" s="31" t="s">
        <v>24</v>
      </c>
      <c r="D2214" s="33" t="s">
        <v>6664</v>
      </c>
      <c r="E2214" s="13" t="s">
        <v>6665</v>
      </c>
      <c r="F2214" s="33" t="s">
        <v>65</v>
      </c>
      <c r="G2214" s="33" t="s">
        <v>3699</v>
      </c>
      <c r="H2214" s="33" t="s">
        <v>133</v>
      </c>
      <c r="I2214" s="31" t="s">
        <v>116</v>
      </c>
      <c r="J2214" s="41" t="s">
        <v>2795</v>
      </c>
      <c r="K2214" s="9">
        <v>43805</v>
      </c>
      <c r="L2214" s="19">
        <v>44681</v>
      </c>
      <c r="M2214" s="33" t="s">
        <v>100</v>
      </c>
      <c r="N2214" s="33" t="s">
        <v>32</v>
      </c>
      <c r="O2214" s="31" t="s">
        <v>56</v>
      </c>
      <c r="P2214" s="31" t="s">
        <v>127</v>
      </c>
      <c r="Q2214" s="31" t="s">
        <v>119</v>
      </c>
      <c r="R2214" s="31">
        <v>2019</v>
      </c>
      <c r="S2214" s="125">
        <v>365092.55</v>
      </c>
      <c r="T2214" s="31" t="s">
        <v>102</v>
      </c>
      <c r="U2214" s="33" t="s">
        <v>37</v>
      </c>
      <c r="V2214" s="27">
        <v>1</v>
      </c>
    </row>
    <row r="2215" spans="1:22" s="1" customFormat="1" ht="25.25" customHeight="1">
      <c r="A2215" s="26" t="s">
        <v>6666</v>
      </c>
      <c r="B2215" s="26" t="s">
        <v>23</v>
      </c>
      <c r="C2215" s="26" t="s">
        <v>24</v>
      </c>
      <c r="D2215" s="28" t="s">
        <v>6667</v>
      </c>
      <c r="E2215" s="20" t="s">
        <v>6668</v>
      </c>
      <c r="F2215" s="26" t="s">
        <v>121</v>
      </c>
      <c r="G2215" s="27" t="s">
        <v>132</v>
      </c>
      <c r="H2215" s="26" t="s">
        <v>133</v>
      </c>
      <c r="I2215" s="26" t="s">
        <v>116</v>
      </c>
      <c r="J2215" s="37" t="s">
        <v>140</v>
      </c>
      <c r="K2215" s="19">
        <v>44062</v>
      </c>
      <c r="L2215" s="19">
        <v>44681</v>
      </c>
      <c r="M2215" s="27" t="s">
        <v>55</v>
      </c>
      <c r="N2215" s="27" t="s">
        <v>32</v>
      </c>
      <c r="O2215" s="27" t="s">
        <v>34</v>
      </c>
      <c r="P2215" s="27" t="s">
        <v>127</v>
      </c>
      <c r="Q2215" s="27" t="s">
        <v>136</v>
      </c>
      <c r="R2215" s="27">
        <v>2019</v>
      </c>
      <c r="S2215" s="22">
        <v>549892.05000000005</v>
      </c>
      <c r="T2215" s="27" t="s">
        <v>57</v>
      </c>
      <c r="U2215" s="27" t="s">
        <v>58</v>
      </c>
      <c r="V2215" s="27">
        <v>1</v>
      </c>
    </row>
    <row r="2216" spans="1:22" s="1" customFormat="1" ht="25.25" customHeight="1">
      <c r="A2216" s="31" t="s">
        <v>6669</v>
      </c>
      <c r="B2216" s="31" t="s">
        <v>23</v>
      </c>
      <c r="C2216" s="31" t="s">
        <v>24</v>
      </c>
      <c r="D2216" s="33" t="s">
        <v>6670</v>
      </c>
      <c r="E2216" s="13" t="s">
        <v>6671</v>
      </c>
      <c r="F2216" s="69" t="s">
        <v>121</v>
      </c>
      <c r="G2216" s="36" t="s">
        <v>132</v>
      </c>
      <c r="H2216" s="33" t="s">
        <v>133</v>
      </c>
      <c r="I2216" s="31" t="s">
        <v>116</v>
      </c>
      <c r="J2216" s="41" t="s">
        <v>140</v>
      </c>
      <c r="K2216" s="9">
        <v>44063</v>
      </c>
      <c r="L2216" s="19">
        <v>44681</v>
      </c>
      <c r="M2216" s="32" t="s">
        <v>33</v>
      </c>
      <c r="N2216" s="32" t="s">
        <v>32</v>
      </c>
      <c r="O2216" s="32" t="s">
        <v>34</v>
      </c>
      <c r="P2216" s="32" t="s">
        <v>127</v>
      </c>
      <c r="Q2216" s="32" t="s">
        <v>136</v>
      </c>
      <c r="R2216" s="36">
        <v>2019</v>
      </c>
      <c r="S2216" s="21">
        <v>549892.05000000005</v>
      </c>
      <c r="T2216" s="36" t="s">
        <v>36</v>
      </c>
      <c r="U2216" s="32" t="s">
        <v>37</v>
      </c>
      <c r="V2216" s="27">
        <v>1</v>
      </c>
    </row>
    <row r="2217" spans="1:22" s="52" customFormat="1" ht="25.25" customHeight="1">
      <c r="A2217" s="26" t="s">
        <v>6672</v>
      </c>
      <c r="B2217" s="27" t="s">
        <v>23</v>
      </c>
      <c r="C2217" s="27" t="s">
        <v>24</v>
      </c>
      <c r="D2217" s="27" t="s">
        <v>6673</v>
      </c>
      <c r="E2217" s="20" t="s">
        <v>6674</v>
      </c>
      <c r="F2217" s="26" t="s">
        <v>383</v>
      </c>
      <c r="G2217" s="28" t="s">
        <v>384</v>
      </c>
      <c r="H2217" s="29" t="s">
        <v>294</v>
      </c>
      <c r="I2217" s="26" t="s">
        <v>116</v>
      </c>
      <c r="J2217" s="37" t="s">
        <v>302</v>
      </c>
      <c r="K2217" s="18">
        <v>44088</v>
      </c>
      <c r="L2217" s="19">
        <v>44681</v>
      </c>
      <c r="M2217" s="26" t="s">
        <v>100</v>
      </c>
      <c r="N2217" s="27" t="s">
        <v>32</v>
      </c>
      <c r="O2217" s="27" t="s">
        <v>287</v>
      </c>
      <c r="P2217" s="27" t="s">
        <v>385</v>
      </c>
      <c r="Q2217" s="27" t="s">
        <v>386</v>
      </c>
      <c r="R2217" s="27">
        <v>2018</v>
      </c>
      <c r="S2217" s="22">
        <v>192700</v>
      </c>
      <c r="T2217" s="26" t="s">
        <v>404</v>
      </c>
      <c r="U2217" s="27" t="s">
        <v>37</v>
      </c>
      <c r="V2217" s="27">
        <v>1</v>
      </c>
    </row>
    <row r="2218" spans="1:22" s="1" customFormat="1" ht="25.25" customHeight="1">
      <c r="A2218" s="26" t="s">
        <v>6675</v>
      </c>
      <c r="B2218" s="26" t="s">
        <v>23</v>
      </c>
      <c r="C2218" s="26" t="s">
        <v>24</v>
      </c>
      <c r="D2218" s="27" t="s">
        <v>6676</v>
      </c>
      <c r="E2218" s="20" t="s">
        <v>6677</v>
      </c>
      <c r="F2218" s="26" t="s">
        <v>65</v>
      </c>
      <c r="G2218" s="28" t="s">
        <v>2330</v>
      </c>
      <c r="H2218" s="26" t="s">
        <v>133</v>
      </c>
      <c r="I2218" s="26" t="s">
        <v>116</v>
      </c>
      <c r="J2218" s="37" t="s">
        <v>140</v>
      </c>
      <c r="K2218" s="19">
        <v>44062</v>
      </c>
      <c r="L2218" s="19">
        <v>44681</v>
      </c>
      <c r="M2218" s="27" t="s">
        <v>55</v>
      </c>
      <c r="N2218" s="27" t="s">
        <v>32</v>
      </c>
      <c r="O2218" s="26" t="s">
        <v>34</v>
      </c>
      <c r="P2218" s="26" t="s">
        <v>127</v>
      </c>
      <c r="Q2218" s="26" t="s">
        <v>250</v>
      </c>
      <c r="R2218" s="26">
        <v>2019</v>
      </c>
      <c r="S2218" s="22">
        <v>476361.02</v>
      </c>
      <c r="T2218" s="27" t="s">
        <v>57</v>
      </c>
      <c r="U2218" s="27" t="s">
        <v>58</v>
      </c>
      <c r="V2218" s="27">
        <v>1</v>
      </c>
    </row>
    <row r="2219" spans="1:22" s="1" customFormat="1" ht="25.25" customHeight="1">
      <c r="A2219" s="31" t="s">
        <v>6678</v>
      </c>
      <c r="B2219" s="31" t="s">
        <v>23</v>
      </c>
      <c r="C2219" s="31" t="s">
        <v>24</v>
      </c>
      <c r="D2219" s="36" t="s">
        <v>6679</v>
      </c>
      <c r="E2219" s="11" t="s">
        <v>6680</v>
      </c>
      <c r="F2219" s="69" t="s">
        <v>65</v>
      </c>
      <c r="G2219" s="34" t="s">
        <v>2330</v>
      </c>
      <c r="H2219" s="33" t="s">
        <v>133</v>
      </c>
      <c r="I2219" s="31" t="s">
        <v>116</v>
      </c>
      <c r="J2219" s="41" t="s">
        <v>134</v>
      </c>
      <c r="K2219" s="9" t="s">
        <v>2379</v>
      </c>
      <c r="L2219" s="19">
        <v>44681</v>
      </c>
      <c r="M2219" s="32" t="s">
        <v>48</v>
      </c>
      <c r="N2219" s="32" t="s">
        <v>32</v>
      </c>
      <c r="O2219" s="32" t="s">
        <v>34</v>
      </c>
      <c r="P2219" s="32" t="s">
        <v>127</v>
      </c>
      <c r="Q2219" s="32" t="s">
        <v>136</v>
      </c>
      <c r="R2219" s="36">
        <v>2019</v>
      </c>
      <c r="S2219" s="21">
        <v>476361.02</v>
      </c>
      <c r="T2219" s="36" t="s">
        <v>49</v>
      </c>
      <c r="U2219" s="32" t="s">
        <v>50</v>
      </c>
      <c r="V2219" s="27">
        <v>1</v>
      </c>
    </row>
    <row r="2220" spans="1:22" s="1" customFormat="1" ht="25.25" customHeight="1">
      <c r="A2220" s="31" t="s">
        <v>6681</v>
      </c>
      <c r="B2220" s="31" t="s">
        <v>23</v>
      </c>
      <c r="C2220" s="31" t="s">
        <v>24</v>
      </c>
      <c r="D2220" s="36" t="s">
        <v>6682</v>
      </c>
      <c r="E2220" s="11" t="s">
        <v>6683</v>
      </c>
      <c r="F2220" s="36" t="s">
        <v>121</v>
      </c>
      <c r="G2220" s="36" t="s">
        <v>1491</v>
      </c>
      <c r="H2220" s="36" t="s">
        <v>1499</v>
      </c>
      <c r="I2220" s="31" t="s">
        <v>116</v>
      </c>
      <c r="J2220" s="34" t="s">
        <v>54</v>
      </c>
      <c r="K2220" s="6">
        <v>43782</v>
      </c>
      <c r="L2220" s="19">
        <v>44681</v>
      </c>
      <c r="M2220" s="31" t="s">
        <v>55</v>
      </c>
      <c r="N2220" s="36" t="s">
        <v>32</v>
      </c>
      <c r="O2220" s="32" t="s">
        <v>287</v>
      </c>
      <c r="P2220" s="32" t="s">
        <v>413</v>
      </c>
      <c r="Q2220" s="32" t="s">
        <v>1466</v>
      </c>
      <c r="R2220" s="36">
        <v>2019</v>
      </c>
      <c r="S2220" s="21">
        <v>245499.7</v>
      </c>
      <c r="T2220" s="33" t="s">
        <v>229</v>
      </c>
      <c r="U2220" s="33" t="s">
        <v>58</v>
      </c>
      <c r="V2220" s="27">
        <v>1</v>
      </c>
    </row>
    <row r="2221" spans="1:22" s="1" customFormat="1" ht="25.25" customHeight="1">
      <c r="A2221" s="31" t="s">
        <v>6684</v>
      </c>
      <c r="B2221" s="31" t="s">
        <v>23</v>
      </c>
      <c r="C2221" s="31" t="s">
        <v>24</v>
      </c>
      <c r="D2221" s="36" t="s">
        <v>6685</v>
      </c>
      <c r="E2221" s="11" t="s">
        <v>6686</v>
      </c>
      <c r="F2221" s="36" t="s">
        <v>121</v>
      </c>
      <c r="G2221" s="36" t="s">
        <v>1491</v>
      </c>
      <c r="H2221" s="36" t="s">
        <v>1499</v>
      </c>
      <c r="I2221" s="31" t="s">
        <v>116</v>
      </c>
      <c r="J2221" s="34" t="s">
        <v>54</v>
      </c>
      <c r="K2221" s="6">
        <v>43782</v>
      </c>
      <c r="L2221" s="19">
        <v>44681</v>
      </c>
      <c r="M2221" s="31" t="s">
        <v>100</v>
      </c>
      <c r="N2221" s="36" t="s">
        <v>32</v>
      </c>
      <c r="O2221" s="32" t="s">
        <v>287</v>
      </c>
      <c r="P2221" s="32" t="s">
        <v>413</v>
      </c>
      <c r="Q2221" s="32" t="s">
        <v>1466</v>
      </c>
      <c r="R2221" s="36">
        <v>2019</v>
      </c>
      <c r="S2221" s="21">
        <v>245499.7</v>
      </c>
      <c r="T2221" s="36" t="s">
        <v>102</v>
      </c>
      <c r="U2221" s="31" t="s">
        <v>37</v>
      </c>
      <c r="V2221" s="27">
        <v>1</v>
      </c>
    </row>
    <row r="2222" spans="1:22" s="1" customFormat="1" ht="25.25" customHeight="1">
      <c r="A2222" s="31" t="s">
        <v>6687</v>
      </c>
      <c r="B2222" s="31" t="s">
        <v>23</v>
      </c>
      <c r="C2222" s="31" t="s">
        <v>24</v>
      </c>
      <c r="D2222" s="36" t="s">
        <v>6688</v>
      </c>
      <c r="E2222" s="11" t="s">
        <v>6689</v>
      </c>
      <c r="F2222" s="36" t="s">
        <v>121</v>
      </c>
      <c r="G2222" s="158" t="s">
        <v>1462</v>
      </c>
      <c r="H2222" s="36" t="s">
        <v>192</v>
      </c>
      <c r="I2222" s="31" t="s">
        <v>30</v>
      </c>
      <c r="J2222" s="34" t="s">
        <v>54</v>
      </c>
      <c r="K2222" s="6">
        <v>43782</v>
      </c>
      <c r="L2222" s="19">
        <v>44681</v>
      </c>
      <c r="M2222" s="36" t="s">
        <v>33</v>
      </c>
      <c r="N2222" s="36" t="s">
        <v>32</v>
      </c>
      <c r="O2222" s="32" t="s">
        <v>287</v>
      </c>
      <c r="P2222" s="32" t="s">
        <v>413</v>
      </c>
      <c r="Q2222" s="32" t="s">
        <v>1466</v>
      </c>
      <c r="R2222" s="36">
        <v>2019</v>
      </c>
      <c r="S2222" s="21">
        <v>226980.1</v>
      </c>
      <c r="T2222" s="31" t="s">
        <v>36</v>
      </c>
      <c r="U2222" s="31" t="s">
        <v>37</v>
      </c>
      <c r="V2222" s="27">
        <v>1</v>
      </c>
    </row>
    <row r="2223" spans="1:22" ht="25.25" customHeight="1">
      <c r="A2223" s="31" t="s">
        <v>6690</v>
      </c>
      <c r="B2223" s="31" t="s">
        <v>23</v>
      </c>
      <c r="C2223" s="31" t="s">
        <v>24</v>
      </c>
      <c r="D2223" s="36" t="s">
        <v>6691</v>
      </c>
      <c r="E2223" s="11" t="s">
        <v>6692</v>
      </c>
      <c r="F2223" s="161" t="s">
        <v>121</v>
      </c>
      <c r="G2223" s="36" t="s">
        <v>1462</v>
      </c>
      <c r="H2223" s="36" t="s">
        <v>192</v>
      </c>
      <c r="I2223" s="31" t="s">
        <v>30</v>
      </c>
      <c r="J2223" s="34" t="s">
        <v>54</v>
      </c>
      <c r="K2223" s="6">
        <v>43782</v>
      </c>
      <c r="L2223" s="19">
        <v>44681</v>
      </c>
      <c r="M2223" s="36" t="s">
        <v>33</v>
      </c>
      <c r="N2223" s="36" t="s">
        <v>32</v>
      </c>
      <c r="O2223" s="32" t="s">
        <v>287</v>
      </c>
      <c r="P2223" s="32" t="s">
        <v>413</v>
      </c>
      <c r="Q2223" s="32" t="s">
        <v>1466</v>
      </c>
      <c r="R2223" s="36">
        <v>2019</v>
      </c>
      <c r="S2223" s="21">
        <v>226980.1</v>
      </c>
      <c r="T2223" s="31" t="s">
        <v>36</v>
      </c>
      <c r="U2223" s="31" t="s">
        <v>37</v>
      </c>
      <c r="V2223" s="27">
        <v>1</v>
      </c>
    </row>
    <row r="2224" spans="1:22" ht="25.25" customHeight="1">
      <c r="A2224" s="31" t="s">
        <v>6693</v>
      </c>
      <c r="B2224" s="31" t="s">
        <v>23</v>
      </c>
      <c r="C2224" s="31" t="s">
        <v>24</v>
      </c>
      <c r="D2224" s="36" t="s">
        <v>6694</v>
      </c>
      <c r="E2224" s="11" t="s">
        <v>6695</v>
      </c>
      <c r="F2224" s="161" t="s">
        <v>121</v>
      </c>
      <c r="G2224" s="36" t="s">
        <v>1462</v>
      </c>
      <c r="H2224" s="36" t="s">
        <v>192</v>
      </c>
      <c r="I2224" s="31" t="s">
        <v>30</v>
      </c>
      <c r="J2224" s="34" t="s">
        <v>54</v>
      </c>
      <c r="K2224" s="12">
        <v>43782</v>
      </c>
      <c r="L2224" s="19">
        <v>44681</v>
      </c>
      <c r="M2224" s="36" t="s">
        <v>33</v>
      </c>
      <c r="N2224" s="32" t="s">
        <v>32</v>
      </c>
      <c r="O2224" s="32" t="s">
        <v>287</v>
      </c>
      <c r="P2224" s="32" t="s">
        <v>413</v>
      </c>
      <c r="Q2224" s="32" t="s">
        <v>1466</v>
      </c>
      <c r="R2224" s="36">
        <v>2019</v>
      </c>
      <c r="S2224" s="21">
        <v>226980.1</v>
      </c>
      <c r="T2224" s="31" t="s">
        <v>36</v>
      </c>
      <c r="U2224" s="31" t="s">
        <v>37</v>
      </c>
      <c r="V2224" s="27">
        <v>1</v>
      </c>
    </row>
    <row r="2225" spans="1:22" ht="25.25" customHeight="1">
      <c r="A2225" s="126" t="s">
        <v>6696</v>
      </c>
      <c r="B2225" s="126" t="s">
        <v>23</v>
      </c>
      <c r="C2225" s="126" t="s">
        <v>24</v>
      </c>
      <c r="D2225" s="127" t="s">
        <v>6697</v>
      </c>
      <c r="E2225" s="128" t="s">
        <v>6698</v>
      </c>
      <c r="F2225" s="36" t="s">
        <v>121</v>
      </c>
      <c r="G2225" s="36" t="s">
        <v>1462</v>
      </c>
      <c r="H2225" s="36" t="s">
        <v>192</v>
      </c>
      <c r="I2225" s="31" t="s">
        <v>30</v>
      </c>
      <c r="J2225" s="34" t="s">
        <v>54</v>
      </c>
      <c r="K2225" s="6">
        <v>43782</v>
      </c>
      <c r="L2225" s="19">
        <v>44681</v>
      </c>
      <c r="M2225" s="36" t="s">
        <v>33</v>
      </c>
      <c r="N2225" s="36" t="s">
        <v>32</v>
      </c>
      <c r="O2225" s="32" t="s">
        <v>287</v>
      </c>
      <c r="P2225" s="32" t="s">
        <v>413</v>
      </c>
      <c r="Q2225" s="32" t="s">
        <v>1466</v>
      </c>
      <c r="R2225" s="36">
        <v>2019</v>
      </c>
      <c r="S2225" s="21">
        <v>226980.1</v>
      </c>
      <c r="T2225" s="31" t="s">
        <v>36</v>
      </c>
      <c r="U2225" s="31" t="s">
        <v>37</v>
      </c>
      <c r="V2225" s="27">
        <v>1</v>
      </c>
    </row>
    <row r="2226" spans="1:22" ht="25.25" customHeight="1">
      <c r="A2226" s="31" t="s">
        <v>6699</v>
      </c>
      <c r="B2226" s="31" t="s">
        <v>23</v>
      </c>
      <c r="C2226" s="31" t="s">
        <v>24</v>
      </c>
      <c r="D2226" s="36" t="s">
        <v>6700</v>
      </c>
      <c r="E2226" s="11" t="s">
        <v>6701</v>
      </c>
      <c r="F2226" s="36" t="s">
        <v>121</v>
      </c>
      <c r="G2226" s="36" t="s">
        <v>772</v>
      </c>
      <c r="H2226" s="36" t="s">
        <v>133</v>
      </c>
      <c r="I2226" s="31" t="s">
        <v>116</v>
      </c>
      <c r="J2226" s="34" t="s">
        <v>443</v>
      </c>
      <c r="K2226" s="6">
        <v>43782</v>
      </c>
      <c r="L2226" s="19">
        <v>44681</v>
      </c>
      <c r="M2226" s="31" t="s">
        <v>100</v>
      </c>
      <c r="N2226" s="36" t="s">
        <v>32</v>
      </c>
      <c r="O2226" s="32" t="s">
        <v>34</v>
      </c>
      <c r="P2226" s="32" t="s">
        <v>127</v>
      </c>
      <c r="Q2226" s="32" t="s">
        <v>136</v>
      </c>
      <c r="R2226" s="36">
        <v>2019</v>
      </c>
      <c r="S2226" s="21">
        <v>429169.65</v>
      </c>
      <c r="T2226" s="36" t="s">
        <v>102</v>
      </c>
      <c r="U2226" s="31" t="s">
        <v>37</v>
      </c>
      <c r="V2226" s="27">
        <v>1</v>
      </c>
    </row>
    <row r="2227" spans="1:22" ht="25.25" customHeight="1">
      <c r="A2227" s="31" t="s">
        <v>6702</v>
      </c>
      <c r="B2227" s="31" t="s">
        <v>23</v>
      </c>
      <c r="C2227" s="31" t="s">
        <v>24</v>
      </c>
      <c r="D2227" s="36" t="s">
        <v>6703</v>
      </c>
      <c r="E2227" s="11" t="s">
        <v>6704</v>
      </c>
      <c r="F2227" s="36" t="s">
        <v>121</v>
      </c>
      <c r="G2227" s="36" t="s">
        <v>772</v>
      </c>
      <c r="H2227" s="36" t="s">
        <v>133</v>
      </c>
      <c r="I2227" s="31" t="s">
        <v>116</v>
      </c>
      <c r="J2227" s="34" t="s">
        <v>443</v>
      </c>
      <c r="K2227" s="6">
        <v>43782</v>
      </c>
      <c r="L2227" s="19">
        <v>44681</v>
      </c>
      <c r="M2227" s="31" t="s">
        <v>100</v>
      </c>
      <c r="N2227" s="36" t="s">
        <v>32</v>
      </c>
      <c r="O2227" s="32" t="s">
        <v>34</v>
      </c>
      <c r="P2227" s="32" t="s">
        <v>127</v>
      </c>
      <c r="Q2227" s="32" t="s">
        <v>136</v>
      </c>
      <c r="R2227" s="36">
        <v>2019</v>
      </c>
      <c r="S2227" s="21">
        <v>429169.65</v>
      </c>
      <c r="T2227" s="36" t="s">
        <v>102</v>
      </c>
      <c r="U2227" s="31" t="s">
        <v>37</v>
      </c>
      <c r="V2227" s="27">
        <v>1</v>
      </c>
    </row>
    <row r="2228" spans="1:22" ht="25.25" customHeight="1">
      <c r="A2228" s="31" t="s">
        <v>6705</v>
      </c>
      <c r="B2228" s="31" t="s">
        <v>23</v>
      </c>
      <c r="C2228" s="31" t="s">
        <v>24</v>
      </c>
      <c r="D2228" s="36" t="s">
        <v>6706</v>
      </c>
      <c r="E2228" s="11" t="s">
        <v>6707</v>
      </c>
      <c r="F2228" s="36" t="s">
        <v>121</v>
      </c>
      <c r="G2228" s="36" t="s">
        <v>772</v>
      </c>
      <c r="H2228" s="36" t="s">
        <v>133</v>
      </c>
      <c r="I2228" s="31" t="s">
        <v>116</v>
      </c>
      <c r="J2228" s="34" t="s">
        <v>443</v>
      </c>
      <c r="K2228" s="6">
        <v>43782</v>
      </c>
      <c r="L2228" s="19">
        <v>44681</v>
      </c>
      <c r="M2228" s="31" t="s">
        <v>100</v>
      </c>
      <c r="N2228" s="36" t="s">
        <v>32</v>
      </c>
      <c r="O2228" s="32" t="s">
        <v>34</v>
      </c>
      <c r="P2228" s="32" t="s">
        <v>127</v>
      </c>
      <c r="Q2228" s="32" t="s">
        <v>136</v>
      </c>
      <c r="R2228" s="36">
        <v>2019</v>
      </c>
      <c r="S2228" s="21">
        <v>429169.65</v>
      </c>
      <c r="T2228" s="36" t="s">
        <v>102</v>
      </c>
      <c r="U2228" s="31" t="s">
        <v>37</v>
      </c>
      <c r="V2228" s="27">
        <v>1</v>
      </c>
    </row>
    <row r="2229" spans="1:22" ht="25.25" customHeight="1">
      <c r="A2229" s="31" t="s">
        <v>6708</v>
      </c>
      <c r="B2229" s="31" t="s">
        <v>23</v>
      </c>
      <c r="C2229" s="31" t="s">
        <v>24</v>
      </c>
      <c r="D2229" s="36" t="s">
        <v>6709</v>
      </c>
      <c r="E2229" s="11" t="s">
        <v>6710</v>
      </c>
      <c r="F2229" s="36" t="s">
        <v>121</v>
      </c>
      <c r="G2229" s="36" t="s">
        <v>772</v>
      </c>
      <c r="H2229" s="36" t="s">
        <v>133</v>
      </c>
      <c r="I2229" s="31" t="s">
        <v>116</v>
      </c>
      <c r="J2229" s="34" t="s">
        <v>443</v>
      </c>
      <c r="K2229" s="6">
        <v>43782</v>
      </c>
      <c r="L2229" s="19">
        <v>44681</v>
      </c>
      <c r="M2229" s="31" t="s">
        <v>100</v>
      </c>
      <c r="N2229" s="36" t="s">
        <v>32</v>
      </c>
      <c r="O2229" s="32" t="s">
        <v>34</v>
      </c>
      <c r="P2229" s="32" t="s">
        <v>127</v>
      </c>
      <c r="Q2229" s="32" t="s">
        <v>136</v>
      </c>
      <c r="R2229" s="36">
        <v>2019</v>
      </c>
      <c r="S2229" s="21">
        <v>429169.65</v>
      </c>
      <c r="T2229" s="36" t="s">
        <v>102</v>
      </c>
      <c r="U2229" s="31" t="s">
        <v>37</v>
      </c>
      <c r="V2229" s="27">
        <v>1</v>
      </c>
    </row>
    <row r="2230" spans="1:22" ht="25.25" customHeight="1">
      <c r="A2230" s="31" t="s">
        <v>6711</v>
      </c>
      <c r="B2230" s="31" t="s">
        <v>23</v>
      </c>
      <c r="C2230" s="31" t="s">
        <v>24</v>
      </c>
      <c r="D2230" s="36" t="s">
        <v>6712</v>
      </c>
      <c r="E2230" s="11" t="s">
        <v>6713</v>
      </c>
      <c r="F2230" s="36" t="s">
        <v>121</v>
      </c>
      <c r="G2230" s="36" t="s">
        <v>772</v>
      </c>
      <c r="H2230" s="36" t="s">
        <v>133</v>
      </c>
      <c r="I2230" s="31" t="s">
        <v>116</v>
      </c>
      <c r="J2230" s="34" t="s">
        <v>443</v>
      </c>
      <c r="K2230" s="6">
        <v>43782</v>
      </c>
      <c r="L2230" s="19">
        <v>44681</v>
      </c>
      <c r="M2230" s="31" t="s">
        <v>100</v>
      </c>
      <c r="N2230" s="36" t="s">
        <v>32</v>
      </c>
      <c r="O2230" s="32" t="s">
        <v>34</v>
      </c>
      <c r="P2230" s="32" t="s">
        <v>127</v>
      </c>
      <c r="Q2230" s="32" t="s">
        <v>136</v>
      </c>
      <c r="R2230" s="36">
        <v>2019</v>
      </c>
      <c r="S2230" s="21">
        <v>429169.65</v>
      </c>
      <c r="T2230" s="36" t="s">
        <v>102</v>
      </c>
      <c r="U2230" s="31" t="s">
        <v>37</v>
      </c>
      <c r="V2230" s="27">
        <v>1</v>
      </c>
    </row>
    <row r="2231" spans="1:22" ht="25.25" customHeight="1">
      <c r="A2231" s="31" t="s">
        <v>6714</v>
      </c>
      <c r="B2231" s="31" t="s">
        <v>23</v>
      </c>
      <c r="C2231" s="31" t="s">
        <v>24</v>
      </c>
      <c r="D2231" s="36" t="s">
        <v>6715</v>
      </c>
      <c r="E2231" s="11" t="s">
        <v>6716</v>
      </c>
      <c r="F2231" s="36" t="s">
        <v>121</v>
      </c>
      <c r="G2231" s="36" t="s">
        <v>772</v>
      </c>
      <c r="H2231" s="36" t="s">
        <v>133</v>
      </c>
      <c r="I2231" s="31" t="s">
        <v>116</v>
      </c>
      <c r="J2231" s="34" t="s">
        <v>443</v>
      </c>
      <c r="K2231" s="6">
        <v>43782</v>
      </c>
      <c r="L2231" s="19">
        <v>44681</v>
      </c>
      <c r="M2231" s="31" t="s">
        <v>100</v>
      </c>
      <c r="N2231" s="36" t="s">
        <v>32</v>
      </c>
      <c r="O2231" s="32" t="s">
        <v>34</v>
      </c>
      <c r="P2231" s="32" t="s">
        <v>127</v>
      </c>
      <c r="Q2231" s="32" t="s">
        <v>136</v>
      </c>
      <c r="R2231" s="36">
        <v>2019</v>
      </c>
      <c r="S2231" s="21">
        <v>429169.65</v>
      </c>
      <c r="T2231" s="36" t="s">
        <v>102</v>
      </c>
      <c r="U2231" s="31" t="s">
        <v>37</v>
      </c>
      <c r="V2231" s="27">
        <v>1</v>
      </c>
    </row>
    <row r="2232" spans="1:22" ht="25.25" customHeight="1">
      <c r="A2232" s="31" t="s">
        <v>6717</v>
      </c>
      <c r="B2232" s="31" t="s">
        <v>23</v>
      </c>
      <c r="C2232" s="31" t="s">
        <v>24</v>
      </c>
      <c r="D2232" s="36" t="s">
        <v>6718</v>
      </c>
      <c r="E2232" s="11" t="s">
        <v>6719</v>
      </c>
      <c r="F2232" s="36" t="s">
        <v>121</v>
      </c>
      <c r="G2232" s="36" t="s">
        <v>1462</v>
      </c>
      <c r="H2232" s="36" t="s">
        <v>192</v>
      </c>
      <c r="I2232" s="31" t="s">
        <v>30</v>
      </c>
      <c r="J2232" s="34" t="s">
        <v>54</v>
      </c>
      <c r="K2232" s="6">
        <v>43782</v>
      </c>
      <c r="L2232" s="19">
        <v>44681</v>
      </c>
      <c r="M2232" s="36" t="s">
        <v>33</v>
      </c>
      <c r="N2232" s="36" t="s">
        <v>32</v>
      </c>
      <c r="O2232" s="32" t="s">
        <v>287</v>
      </c>
      <c r="P2232" s="32" t="s">
        <v>413</v>
      </c>
      <c r="Q2232" s="32" t="s">
        <v>1466</v>
      </c>
      <c r="R2232" s="36">
        <v>2019</v>
      </c>
      <c r="S2232" s="21">
        <v>226980.1</v>
      </c>
      <c r="T2232" s="31" t="s">
        <v>36</v>
      </c>
      <c r="U2232" s="31" t="s">
        <v>37</v>
      </c>
      <c r="V2232" s="27">
        <v>1</v>
      </c>
    </row>
    <row r="2233" spans="1:22" ht="25.25" customHeight="1">
      <c r="A2233" s="26" t="s">
        <v>6720</v>
      </c>
      <c r="B2233" s="26" t="s">
        <v>23</v>
      </c>
      <c r="C2233" s="26" t="s">
        <v>24</v>
      </c>
      <c r="D2233" s="26" t="s">
        <v>6721</v>
      </c>
      <c r="E2233" s="30" t="s">
        <v>6722</v>
      </c>
      <c r="F2233" s="26" t="s">
        <v>121</v>
      </c>
      <c r="G2233" s="26" t="s">
        <v>772</v>
      </c>
      <c r="H2233" s="26" t="s">
        <v>133</v>
      </c>
      <c r="I2233" s="26" t="s">
        <v>116</v>
      </c>
      <c r="J2233" s="28" t="s">
        <v>443</v>
      </c>
      <c r="K2233" s="19">
        <v>43791</v>
      </c>
      <c r="L2233" s="19">
        <v>44681</v>
      </c>
      <c r="M2233" s="26" t="s">
        <v>100</v>
      </c>
      <c r="N2233" s="26" t="s">
        <v>32</v>
      </c>
      <c r="O2233" s="26" t="s">
        <v>34</v>
      </c>
      <c r="P2233" s="26" t="s">
        <v>127</v>
      </c>
      <c r="Q2233" s="26" t="s">
        <v>136</v>
      </c>
      <c r="R2233" s="26">
        <v>2019</v>
      </c>
      <c r="S2233" s="22">
        <v>429169.65</v>
      </c>
      <c r="T2233" s="26" t="s">
        <v>102</v>
      </c>
      <c r="U2233" s="26" t="s">
        <v>37</v>
      </c>
      <c r="V2233" s="27">
        <v>1</v>
      </c>
    </row>
    <row r="2234" spans="1:22" ht="25.25" customHeight="1">
      <c r="A2234" s="27" t="s">
        <v>6723</v>
      </c>
      <c r="B2234" s="26" t="s">
        <v>23</v>
      </c>
      <c r="C2234" s="26" t="s">
        <v>24</v>
      </c>
      <c r="D2234" s="28" t="s">
        <v>6724</v>
      </c>
      <c r="E2234" s="20" t="s">
        <v>6725</v>
      </c>
      <c r="F2234" s="27" t="s">
        <v>121</v>
      </c>
      <c r="G2234" s="70" t="s">
        <v>122</v>
      </c>
      <c r="H2234" s="26" t="s">
        <v>123</v>
      </c>
      <c r="I2234" s="26" t="s">
        <v>30</v>
      </c>
      <c r="J2234" s="37" t="s">
        <v>140</v>
      </c>
      <c r="K2234" s="19">
        <v>44075</v>
      </c>
      <c r="L2234" s="19">
        <v>44681</v>
      </c>
      <c r="M2234" s="27" t="s">
        <v>1464</v>
      </c>
      <c r="N2234" s="27" t="s">
        <v>6726</v>
      </c>
      <c r="O2234" s="26" t="s">
        <v>56</v>
      </c>
      <c r="P2234" s="26" t="s">
        <v>127</v>
      </c>
      <c r="Q2234" s="26" t="s">
        <v>119</v>
      </c>
      <c r="R2234" s="26">
        <v>2019</v>
      </c>
      <c r="S2234" s="22">
        <v>335745.95</v>
      </c>
      <c r="T2234" s="27" t="s">
        <v>1467</v>
      </c>
      <c r="U2234" s="27" t="s">
        <v>58</v>
      </c>
      <c r="V2234" s="27">
        <v>1</v>
      </c>
    </row>
    <row r="2235" spans="1:22" ht="25.25" customHeight="1">
      <c r="A2235" s="31" t="s">
        <v>6727</v>
      </c>
      <c r="B2235" s="31" t="s">
        <v>23</v>
      </c>
      <c r="C2235" s="31" t="s">
        <v>24</v>
      </c>
      <c r="D2235" s="36" t="s">
        <v>6728</v>
      </c>
      <c r="E2235" s="11" t="s">
        <v>6729</v>
      </c>
      <c r="F2235" s="69" t="s">
        <v>121</v>
      </c>
      <c r="G2235" s="36" t="s">
        <v>132</v>
      </c>
      <c r="H2235" s="33" t="s">
        <v>133</v>
      </c>
      <c r="I2235" s="31" t="s">
        <v>116</v>
      </c>
      <c r="J2235" s="41" t="s">
        <v>134</v>
      </c>
      <c r="K2235" s="9" t="s">
        <v>736</v>
      </c>
      <c r="L2235" s="19">
        <v>44681</v>
      </c>
      <c r="M2235" s="32" t="s">
        <v>48</v>
      </c>
      <c r="N2235" s="32" t="s">
        <v>32</v>
      </c>
      <c r="O2235" s="32" t="s">
        <v>34</v>
      </c>
      <c r="P2235" s="32" t="s">
        <v>127</v>
      </c>
      <c r="Q2235" s="32" t="s">
        <v>136</v>
      </c>
      <c r="R2235" s="36">
        <v>2019</v>
      </c>
      <c r="S2235" s="21">
        <v>549892.05000000005</v>
      </c>
      <c r="T2235" s="36" t="s">
        <v>49</v>
      </c>
      <c r="U2235" s="32" t="s">
        <v>50</v>
      </c>
      <c r="V2235" s="27">
        <v>1</v>
      </c>
    </row>
    <row r="2236" spans="1:22" ht="25.25" customHeight="1">
      <c r="A2236" s="26" t="s">
        <v>6730</v>
      </c>
      <c r="B2236" s="26" t="s">
        <v>23</v>
      </c>
      <c r="C2236" s="26" t="s">
        <v>24</v>
      </c>
      <c r="D2236" s="26" t="s">
        <v>6731</v>
      </c>
      <c r="E2236" s="30">
        <v>64395586</v>
      </c>
      <c r="F2236" s="26" t="s">
        <v>262</v>
      </c>
      <c r="G2236" s="26" t="s">
        <v>2631</v>
      </c>
      <c r="H2236" s="26" t="s">
        <v>6732</v>
      </c>
      <c r="I2236" s="26" t="s">
        <v>116</v>
      </c>
      <c r="J2236" s="37" t="s">
        <v>5914</v>
      </c>
      <c r="K2236" s="19">
        <v>43802</v>
      </c>
      <c r="L2236" s="19">
        <v>44681</v>
      </c>
      <c r="M2236" s="26" t="s">
        <v>48</v>
      </c>
      <c r="N2236" s="27" t="s">
        <v>1865</v>
      </c>
      <c r="O2236" s="26" t="s">
        <v>34</v>
      </c>
      <c r="P2236" s="26" t="s">
        <v>575</v>
      </c>
      <c r="Q2236" s="26" t="s">
        <v>576</v>
      </c>
      <c r="R2236" s="26">
        <v>2019</v>
      </c>
      <c r="S2236" s="24">
        <v>708289.48750000005</v>
      </c>
      <c r="T2236" s="26" t="s">
        <v>49</v>
      </c>
      <c r="U2236" s="26" t="s">
        <v>50</v>
      </c>
      <c r="V2236" s="27">
        <v>1</v>
      </c>
    </row>
    <row r="2237" spans="1:22" ht="25.25" customHeight="1">
      <c r="A2237" s="26" t="s">
        <v>6733</v>
      </c>
      <c r="B2237" s="26" t="s">
        <v>23</v>
      </c>
      <c r="C2237" s="26" t="s">
        <v>24</v>
      </c>
      <c r="D2237" s="26" t="s">
        <v>6734</v>
      </c>
      <c r="E2237" s="30">
        <v>73865587</v>
      </c>
      <c r="F2237" s="26" t="s">
        <v>262</v>
      </c>
      <c r="G2237" s="26" t="s">
        <v>2631</v>
      </c>
      <c r="H2237" s="26" t="s">
        <v>6732</v>
      </c>
      <c r="I2237" s="26" t="s">
        <v>116</v>
      </c>
      <c r="J2237" s="37" t="s">
        <v>5914</v>
      </c>
      <c r="K2237" s="19">
        <v>43802</v>
      </c>
      <c r="L2237" s="19">
        <v>44681</v>
      </c>
      <c r="M2237" s="26" t="s">
        <v>48</v>
      </c>
      <c r="N2237" s="26" t="s">
        <v>1865</v>
      </c>
      <c r="O2237" s="26" t="s">
        <v>34</v>
      </c>
      <c r="P2237" s="26" t="s">
        <v>575</v>
      </c>
      <c r="Q2237" s="26" t="s">
        <v>576</v>
      </c>
      <c r="R2237" s="26">
        <v>2019</v>
      </c>
      <c r="S2237" s="24">
        <v>708289.48750000005</v>
      </c>
      <c r="T2237" s="26" t="s">
        <v>49</v>
      </c>
      <c r="U2237" s="26" t="s">
        <v>50</v>
      </c>
      <c r="V2237" s="27">
        <v>1</v>
      </c>
    </row>
    <row r="2238" spans="1:22" ht="25.25" customHeight="1">
      <c r="A2238" s="26" t="s">
        <v>6735</v>
      </c>
      <c r="B2238" s="26" t="s">
        <v>23</v>
      </c>
      <c r="C2238" s="26" t="s">
        <v>24</v>
      </c>
      <c r="D2238" s="26" t="s">
        <v>6736</v>
      </c>
      <c r="E2238" s="30">
        <v>73515587</v>
      </c>
      <c r="F2238" s="37" t="s">
        <v>262</v>
      </c>
      <c r="G2238" s="37" t="s">
        <v>6737</v>
      </c>
      <c r="H2238" s="26" t="s">
        <v>6738</v>
      </c>
      <c r="I2238" s="26" t="s">
        <v>116</v>
      </c>
      <c r="J2238" s="37" t="s">
        <v>54</v>
      </c>
      <c r="K2238" s="19">
        <v>43798</v>
      </c>
      <c r="L2238" s="19">
        <v>44681</v>
      </c>
      <c r="M2238" s="26" t="s">
        <v>84</v>
      </c>
      <c r="N2238" s="26" t="s">
        <v>32</v>
      </c>
      <c r="O2238" s="26" t="s">
        <v>34</v>
      </c>
      <c r="P2238" s="26" t="s">
        <v>575</v>
      </c>
      <c r="Q2238" s="26" t="s">
        <v>576</v>
      </c>
      <c r="R2238" s="26">
        <v>2019</v>
      </c>
      <c r="S2238" s="24">
        <v>741693.44750000001</v>
      </c>
      <c r="T2238" s="26" t="s">
        <v>85</v>
      </c>
      <c r="U2238" s="26" t="s">
        <v>85</v>
      </c>
      <c r="V2238" s="27">
        <v>1</v>
      </c>
    </row>
    <row r="2239" spans="1:22" ht="25.25" customHeight="1">
      <c r="A2239" s="26" t="s">
        <v>6739</v>
      </c>
      <c r="B2239" s="26" t="s">
        <v>23</v>
      </c>
      <c r="C2239" s="26" t="s">
        <v>24</v>
      </c>
      <c r="D2239" s="26" t="s">
        <v>6740</v>
      </c>
      <c r="E2239" s="30">
        <v>63225586</v>
      </c>
      <c r="F2239" s="37" t="s">
        <v>262</v>
      </c>
      <c r="G2239" s="37" t="s">
        <v>6737</v>
      </c>
      <c r="H2239" s="26" t="s">
        <v>6738</v>
      </c>
      <c r="I2239" s="26" t="s">
        <v>116</v>
      </c>
      <c r="J2239" s="37" t="s">
        <v>54</v>
      </c>
      <c r="K2239" s="19">
        <v>43798</v>
      </c>
      <c r="L2239" s="19">
        <v>44681</v>
      </c>
      <c r="M2239" s="26" t="s">
        <v>84</v>
      </c>
      <c r="N2239" s="26" t="s">
        <v>32</v>
      </c>
      <c r="O2239" s="26" t="s">
        <v>34</v>
      </c>
      <c r="P2239" s="26" t="s">
        <v>575</v>
      </c>
      <c r="Q2239" s="26" t="s">
        <v>576</v>
      </c>
      <c r="R2239" s="26">
        <v>2019</v>
      </c>
      <c r="S2239" s="24">
        <v>741693.44750000001</v>
      </c>
      <c r="T2239" s="26" t="s">
        <v>85</v>
      </c>
      <c r="U2239" s="26" t="s">
        <v>85</v>
      </c>
      <c r="V2239" s="27">
        <v>1</v>
      </c>
    </row>
    <row r="2240" spans="1:22" ht="25.25" customHeight="1">
      <c r="A2240" s="26" t="s">
        <v>6741</v>
      </c>
      <c r="B2240" s="26" t="s">
        <v>23</v>
      </c>
      <c r="C2240" s="26" t="s">
        <v>24</v>
      </c>
      <c r="D2240" s="26" t="s">
        <v>6742</v>
      </c>
      <c r="E2240" s="30">
        <v>40695809</v>
      </c>
      <c r="F2240" s="26" t="s">
        <v>262</v>
      </c>
      <c r="G2240" s="26" t="s">
        <v>6743</v>
      </c>
      <c r="H2240" s="26" t="s">
        <v>6744</v>
      </c>
      <c r="I2240" s="26" t="s">
        <v>116</v>
      </c>
      <c r="J2240" s="37" t="s">
        <v>5914</v>
      </c>
      <c r="K2240" s="19">
        <v>43802</v>
      </c>
      <c r="L2240" s="19">
        <v>44681</v>
      </c>
      <c r="M2240" s="26" t="s">
        <v>48</v>
      </c>
      <c r="N2240" s="26" t="s">
        <v>32</v>
      </c>
      <c r="O2240" s="27" t="s">
        <v>287</v>
      </c>
      <c r="P2240" s="26" t="s">
        <v>575</v>
      </c>
      <c r="Q2240" s="26" t="s">
        <v>576</v>
      </c>
      <c r="R2240" s="26">
        <v>2019</v>
      </c>
      <c r="S2240" s="24">
        <v>446500</v>
      </c>
      <c r="T2240" s="26" t="s">
        <v>49</v>
      </c>
      <c r="U2240" s="26" t="s">
        <v>50</v>
      </c>
      <c r="V2240" s="27">
        <v>1</v>
      </c>
    </row>
    <row r="2241" spans="1:22" ht="25.25" customHeight="1">
      <c r="A2241" s="26" t="s">
        <v>6745</v>
      </c>
      <c r="B2241" s="26" t="s">
        <v>23</v>
      </c>
      <c r="C2241" s="26" t="s">
        <v>24</v>
      </c>
      <c r="D2241" s="26" t="s">
        <v>6746</v>
      </c>
      <c r="E2241" s="30">
        <v>40385809</v>
      </c>
      <c r="F2241" s="26" t="s">
        <v>262</v>
      </c>
      <c r="G2241" s="122" t="s">
        <v>6743</v>
      </c>
      <c r="H2241" s="26" t="s">
        <v>6744</v>
      </c>
      <c r="I2241" s="26" t="s">
        <v>116</v>
      </c>
      <c r="J2241" s="37" t="s">
        <v>5914</v>
      </c>
      <c r="K2241" s="19">
        <v>43802</v>
      </c>
      <c r="L2241" s="19">
        <v>44681</v>
      </c>
      <c r="M2241" s="26" t="s">
        <v>48</v>
      </c>
      <c r="N2241" s="26" t="s">
        <v>341</v>
      </c>
      <c r="O2241" s="27" t="s">
        <v>287</v>
      </c>
      <c r="P2241" s="26" t="s">
        <v>575</v>
      </c>
      <c r="Q2241" s="26" t="s">
        <v>576</v>
      </c>
      <c r="R2241" s="26">
        <v>2019</v>
      </c>
      <c r="S2241" s="24">
        <v>446500</v>
      </c>
      <c r="T2241" s="26" t="s">
        <v>49</v>
      </c>
      <c r="U2241" s="26" t="s">
        <v>50</v>
      </c>
      <c r="V2241" s="27">
        <v>1</v>
      </c>
    </row>
    <row r="2242" spans="1:22" ht="25.25" customHeight="1">
      <c r="A2242" s="26" t="s">
        <v>6747</v>
      </c>
      <c r="B2242" s="26" t="s">
        <v>23</v>
      </c>
      <c r="C2242" s="26" t="s">
        <v>24</v>
      </c>
      <c r="D2242" s="26" t="s">
        <v>6748</v>
      </c>
      <c r="E2242" s="30">
        <v>34485803</v>
      </c>
      <c r="F2242" s="26" t="s">
        <v>262</v>
      </c>
      <c r="G2242" s="26" t="s">
        <v>6743</v>
      </c>
      <c r="H2242" s="26" t="s">
        <v>6744</v>
      </c>
      <c r="I2242" s="26" t="s">
        <v>116</v>
      </c>
      <c r="J2242" s="37" t="s">
        <v>5914</v>
      </c>
      <c r="K2242" s="19">
        <v>43802</v>
      </c>
      <c r="L2242" s="19">
        <v>44681</v>
      </c>
      <c r="M2242" s="26" t="s">
        <v>48</v>
      </c>
      <c r="N2242" s="26" t="s">
        <v>341</v>
      </c>
      <c r="O2242" s="27" t="s">
        <v>287</v>
      </c>
      <c r="P2242" s="26" t="s">
        <v>575</v>
      </c>
      <c r="Q2242" s="26" t="s">
        <v>576</v>
      </c>
      <c r="R2242" s="26">
        <v>2019</v>
      </c>
      <c r="S2242" s="24">
        <v>446500</v>
      </c>
      <c r="T2242" s="26" t="s">
        <v>49</v>
      </c>
      <c r="U2242" s="26" t="s">
        <v>50</v>
      </c>
      <c r="V2242" s="27">
        <v>1</v>
      </c>
    </row>
    <row r="2243" spans="1:22" ht="25.25" customHeight="1">
      <c r="A2243" s="26" t="s">
        <v>6749</v>
      </c>
      <c r="B2243" s="26" t="s">
        <v>23</v>
      </c>
      <c r="C2243" s="26" t="s">
        <v>24</v>
      </c>
      <c r="D2243" s="26" t="s">
        <v>6750</v>
      </c>
      <c r="E2243" s="30">
        <v>41295809</v>
      </c>
      <c r="F2243" s="26" t="s">
        <v>262</v>
      </c>
      <c r="G2243" s="26" t="s">
        <v>6743</v>
      </c>
      <c r="H2243" s="26" t="s">
        <v>6744</v>
      </c>
      <c r="I2243" s="26" t="s">
        <v>116</v>
      </c>
      <c r="J2243" s="37" t="s">
        <v>5914</v>
      </c>
      <c r="K2243" s="19">
        <v>43802</v>
      </c>
      <c r="L2243" s="19">
        <v>44681</v>
      </c>
      <c r="M2243" s="26" t="s">
        <v>48</v>
      </c>
      <c r="N2243" s="26" t="s">
        <v>32</v>
      </c>
      <c r="O2243" s="27" t="s">
        <v>287</v>
      </c>
      <c r="P2243" s="26" t="s">
        <v>575</v>
      </c>
      <c r="Q2243" s="26" t="s">
        <v>576</v>
      </c>
      <c r="R2243" s="26">
        <v>2019</v>
      </c>
      <c r="S2243" s="24">
        <v>446500</v>
      </c>
      <c r="T2243" s="26" t="s">
        <v>49</v>
      </c>
      <c r="U2243" s="26" t="s">
        <v>50</v>
      </c>
      <c r="V2243" s="27">
        <v>1</v>
      </c>
    </row>
    <row r="2244" spans="1:22" ht="25.25" customHeight="1">
      <c r="A2244" s="26" t="s">
        <v>6751</v>
      </c>
      <c r="B2244" s="26" t="s">
        <v>23</v>
      </c>
      <c r="C2244" s="26" t="s">
        <v>24</v>
      </c>
      <c r="D2244" s="26" t="s">
        <v>6752</v>
      </c>
      <c r="E2244" s="30">
        <v>41075803</v>
      </c>
      <c r="F2244" s="26" t="s">
        <v>262</v>
      </c>
      <c r="G2244" s="26" t="s">
        <v>6743</v>
      </c>
      <c r="H2244" s="26" t="s">
        <v>6744</v>
      </c>
      <c r="I2244" s="26" t="s">
        <v>116</v>
      </c>
      <c r="J2244" s="37" t="s">
        <v>5914</v>
      </c>
      <c r="K2244" s="19">
        <v>43802</v>
      </c>
      <c r="L2244" s="19">
        <v>44681</v>
      </c>
      <c r="M2244" s="26" t="s">
        <v>48</v>
      </c>
      <c r="N2244" s="26" t="s">
        <v>341</v>
      </c>
      <c r="O2244" s="27" t="s">
        <v>287</v>
      </c>
      <c r="P2244" s="26" t="s">
        <v>575</v>
      </c>
      <c r="Q2244" s="26" t="s">
        <v>576</v>
      </c>
      <c r="R2244" s="26">
        <v>2019</v>
      </c>
      <c r="S2244" s="24">
        <v>446500</v>
      </c>
      <c r="T2244" s="26" t="s">
        <v>49</v>
      </c>
      <c r="U2244" s="26" t="s">
        <v>50</v>
      </c>
      <c r="V2244" s="27">
        <v>1</v>
      </c>
    </row>
    <row r="2245" spans="1:22" ht="25.25" customHeight="1">
      <c r="A2245" s="26" t="s">
        <v>6753</v>
      </c>
      <c r="B2245" s="26" t="s">
        <v>23</v>
      </c>
      <c r="C2245" s="26" t="s">
        <v>24</v>
      </c>
      <c r="D2245" s="26" t="s">
        <v>6754</v>
      </c>
      <c r="E2245" s="30">
        <v>32515804</v>
      </c>
      <c r="F2245" s="26" t="s">
        <v>262</v>
      </c>
      <c r="G2245" s="26" t="s">
        <v>6743</v>
      </c>
      <c r="H2245" s="26" t="s">
        <v>6744</v>
      </c>
      <c r="I2245" s="26" t="s">
        <v>116</v>
      </c>
      <c r="J2245" s="37" t="s">
        <v>5914</v>
      </c>
      <c r="K2245" s="19">
        <v>43802</v>
      </c>
      <c r="L2245" s="19">
        <v>44681</v>
      </c>
      <c r="M2245" s="26" t="s">
        <v>48</v>
      </c>
      <c r="N2245" s="26" t="s">
        <v>341</v>
      </c>
      <c r="O2245" s="27" t="s">
        <v>287</v>
      </c>
      <c r="P2245" s="26" t="s">
        <v>575</v>
      </c>
      <c r="Q2245" s="26" t="s">
        <v>576</v>
      </c>
      <c r="R2245" s="26">
        <v>2019</v>
      </c>
      <c r="S2245" s="24">
        <v>446500</v>
      </c>
      <c r="T2245" s="26" t="s">
        <v>49</v>
      </c>
      <c r="U2245" s="26" t="s">
        <v>50</v>
      </c>
      <c r="V2245" s="27">
        <v>1</v>
      </c>
    </row>
    <row r="2246" spans="1:22" ht="25.25" customHeight="1">
      <c r="A2246" s="26" t="s">
        <v>6755</v>
      </c>
      <c r="B2246" s="26" t="s">
        <v>23</v>
      </c>
      <c r="C2246" s="26" t="s">
        <v>24</v>
      </c>
      <c r="D2246" s="26" t="s">
        <v>6756</v>
      </c>
      <c r="E2246" s="30">
        <v>33265806</v>
      </c>
      <c r="F2246" s="26" t="s">
        <v>262</v>
      </c>
      <c r="G2246" s="26" t="s">
        <v>6743</v>
      </c>
      <c r="H2246" s="26" t="s">
        <v>6744</v>
      </c>
      <c r="I2246" s="26" t="s">
        <v>116</v>
      </c>
      <c r="J2246" s="37" t="s">
        <v>5914</v>
      </c>
      <c r="K2246" s="19">
        <v>43802</v>
      </c>
      <c r="L2246" s="19">
        <v>44681</v>
      </c>
      <c r="M2246" s="26" t="s">
        <v>48</v>
      </c>
      <c r="N2246" s="26" t="s">
        <v>6757</v>
      </c>
      <c r="O2246" s="27" t="s">
        <v>287</v>
      </c>
      <c r="P2246" s="26" t="s">
        <v>575</v>
      </c>
      <c r="Q2246" s="26" t="s">
        <v>576</v>
      </c>
      <c r="R2246" s="26">
        <v>2019</v>
      </c>
      <c r="S2246" s="24">
        <v>446500</v>
      </c>
      <c r="T2246" s="26" t="s">
        <v>49</v>
      </c>
      <c r="U2246" s="26" t="s">
        <v>50</v>
      </c>
      <c r="V2246" s="27">
        <v>1</v>
      </c>
    </row>
    <row r="2247" spans="1:22" s="1" customFormat="1" ht="25.25" customHeight="1">
      <c r="A2247" s="26" t="s">
        <v>6758</v>
      </c>
      <c r="B2247" s="26" t="s">
        <v>23</v>
      </c>
      <c r="C2247" s="26" t="s">
        <v>24</v>
      </c>
      <c r="D2247" s="26" t="s">
        <v>6759</v>
      </c>
      <c r="E2247" s="30">
        <v>45385803</v>
      </c>
      <c r="F2247" s="26" t="s">
        <v>262</v>
      </c>
      <c r="G2247" s="26" t="s">
        <v>6743</v>
      </c>
      <c r="H2247" s="26" t="s">
        <v>6744</v>
      </c>
      <c r="I2247" s="26" t="s">
        <v>116</v>
      </c>
      <c r="J2247" s="37" t="s">
        <v>5914</v>
      </c>
      <c r="K2247" s="19">
        <v>43802</v>
      </c>
      <c r="L2247" s="19">
        <v>44681</v>
      </c>
      <c r="M2247" s="26" t="s">
        <v>48</v>
      </c>
      <c r="N2247" s="26" t="s">
        <v>341</v>
      </c>
      <c r="O2247" s="27" t="s">
        <v>287</v>
      </c>
      <c r="P2247" s="26" t="s">
        <v>575</v>
      </c>
      <c r="Q2247" s="26" t="s">
        <v>576</v>
      </c>
      <c r="R2247" s="26">
        <v>2019</v>
      </c>
      <c r="S2247" s="24">
        <v>446500</v>
      </c>
      <c r="T2247" s="26" t="s">
        <v>49</v>
      </c>
      <c r="U2247" s="26" t="s">
        <v>50</v>
      </c>
      <c r="V2247" s="27">
        <v>1</v>
      </c>
    </row>
    <row r="2248" spans="1:22" ht="25.25" customHeight="1">
      <c r="A2248" s="26" t="s">
        <v>6760</v>
      </c>
      <c r="B2248" s="26" t="s">
        <v>23</v>
      </c>
      <c r="C2248" s="26" t="s">
        <v>24</v>
      </c>
      <c r="D2248" s="26" t="s">
        <v>6761</v>
      </c>
      <c r="E2248" s="30">
        <v>41245804</v>
      </c>
      <c r="F2248" s="26" t="s">
        <v>262</v>
      </c>
      <c r="G2248" s="26" t="s">
        <v>6743</v>
      </c>
      <c r="H2248" s="26" t="s">
        <v>6744</v>
      </c>
      <c r="I2248" s="26" t="s">
        <v>116</v>
      </c>
      <c r="J2248" s="37" t="s">
        <v>5914</v>
      </c>
      <c r="K2248" s="19">
        <v>43802</v>
      </c>
      <c r="L2248" s="19">
        <v>44681</v>
      </c>
      <c r="M2248" s="26" t="s">
        <v>48</v>
      </c>
      <c r="N2248" s="26" t="s">
        <v>341</v>
      </c>
      <c r="O2248" s="27" t="s">
        <v>287</v>
      </c>
      <c r="P2248" s="26" t="s">
        <v>575</v>
      </c>
      <c r="Q2248" s="26" t="s">
        <v>576</v>
      </c>
      <c r="R2248" s="26">
        <v>2019</v>
      </c>
      <c r="S2248" s="24">
        <v>446500</v>
      </c>
      <c r="T2248" s="26" t="s">
        <v>49</v>
      </c>
      <c r="U2248" s="26" t="s">
        <v>50</v>
      </c>
      <c r="V2248" s="27">
        <v>1</v>
      </c>
    </row>
    <row r="2249" spans="1:22" ht="25.25" customHeight="1">
      <c r="A2249" s="26" t="s">
        <v>6762</v>
      </c>
      <c r="B2249" s="26" t="s">
        <v>23</v>
      </c>
      <c r="C2249" s="26" t="s">
        <v>24</v>
      </c>
      <c r="D2249" s="26" t="s">
        <v>6763</v>
      </c>
      <c r="E2249" s="30">
        <v>51005588</v>
      </c>
      <c r="F2249" s="37" t="s">
        <v>262</v>
      </c>
      <c r="G2249" s="37" t="s">
        <v>6737</v>
      </c>
      <c r="H2249" s="26" t="s">
        <v>6738</v>
      </c>
      <c r="I2249" s="26" t="s">
        <v>116</v>
      </c>
      <c r="J2249" s="37" t="s">
        <v>54</v>
      </c>
      <c r="K2249" s="19">
        <v>43804</v>
      </c>
      <c r="L2249" s="19">
        <v>44681</v>
      </c>
      <c r="M2249" s="26" t="s">
        <v>48</v>
      </c>
      <c r="N2249" s="26" t="s">
        <v>32</v>
      </c>
      <c r="O2249" s="26" t="s">
        <v>34</v>
      </c>
      <c r="P2249" s="26" t="s">
        <v>575</v>
      </c>
      <c r="Q2249" s="26" t="s">
        <v>576</v>
      </c>
      <c r="R2249" s="26">
        <v>2019</v>
      </c>
      <c r="S2249" s="24">
        <v>741693.44750000001</v>
      </c>
      <c r="T2249" s="26" t="s">
        <v>85</v>
      </c>
      <c r="U2249" s="26" t="s">
        <v>85</v>
      </c>
      <c r="V2249" s="27">
        <v>1</v>
      </c>
    </row>
    <row r="2250" spans="1:22" ht="25.25" customHeight="1">
      <c r="A2250" s="26" t="s">
        <v>6764</v>
      </c>
      <c r="B2250" s="26" t="s">
        <v>23</v>
      </c>
      <c r="C2250" s="26" t="s">
        <v>24</v>
      </c>
      <c r="D2250" s="26" t="s">
        <v>6765</v>
      </c>
      <c r="E2250" s="30">
        <v>53545737</v>
      </c>
      <c r="F2250" s="26" t="s">
        <v>262</v>
      </c>
      <c r="G2250" s="26" t="s">
        <v>2631</v>
      </c>
      <c r="H2250" s="26" t="s">
        <v>6732</v>
      </c>
      <c r="I2250" s="26" t="s">
        <v>116</v>
      </c>
      <c r="J2250" s="37" t="s">
        <v>5914</v>
      </c>
      <c r="K2250" s="19">
        <v>43802</v>
      </c>
      <c r="L2250" s="19">
        <v>44681</v>
      </c>
      <c r="M2250" s="26" t="s">
        <v>48</v>
      </c>
      <c r="N2250" s="27" t="s">
        <v>1865</v>
      </c>
      <c r="O2250" s="26" t="s">
        <v>34</v>
      </c>
      <c r="P2250" s="26" t="s">
        <v>575</v>
      </c>
      <c r="Q2250" s="26" t="s">
        <v>576</v>
      </c>
      <c r="R2250" s="26">
        <v>2019</v>
      </c>
      <c r="S2250" s="24">
        <v>708289.48750000005</v>
      </c>
      <c r="T2250" s="26" t="s">
        <v>49</v>
      </c>
      <c r="U2250" s="26" t="s">
        <v>50</v>
      </c>
      <c r="V2250" s="27">
        <v>1</v>
      </c>
    </row>
    <row r="2251" spans="1:22" ht="25.25" customHeight="1">
      <c r="A2251" s="26" t="s">
        <v>6766</v>
      </c>
      <c r="B2251" s="26" t="s">
        <v>23</v>
      </c>
      <c r="C2251" s="26" t="s">
        <v>24</v>
      </c>
      <c r="D2251" s="26" t="s">
        <v>6767</v>
      </c>
      <c r="E2251" s="30" t="s">
        <v>6768</v>
      </c>
      <c r="F2251" s="26" t="s">
        <v>121</v>
      </c>
      <c r="G2251" s="26" t="s">
        <v>640</v>
      </c>
      <c r="H2251" s="26" t="s">
        <v>273</v>
      </c>
      <c r="I2251" s="26" t="s">
        <v>116</v>
      </c>
      <c r="J2251" s="37" t="s">
        <v>2583</v>
      </c>
      <c r="K2251" s="19">
        <v>43801</v>
      </c>
      <c r="L2251" s="19">
        <v>44681</v>
      </c>
      <c r="M2251" s="26" t="s">
        <v>48</v>
      </c>
      <c r="N2251" s="27" t="s">
        <v>4544</v>
      </c>
      <c r="O2251" s="26" t="s">
        <v>34</v>
      </c>
      <c r="P2251" s="26" t="s">
        <v>193</v>
      </c>
      <c r="Q2251" s="26" t="s">
        <v>194</v>
      </c>
      <c r="R2251" s="26">
        <v>2019</v>
      </c>
      <c r="S2251" s="24">
        <v>614000</v>
      </c>
      <c r="T2251" s="26" t="s">
        <v>49</v>
      </c>
      <c r="U2251" s="26" t="s">
        <v>50</v>
      </c>
      <c r="V2251" s="27">
        <v>1</v>
      </c>
    </row>
    <row r="2252" spans="1:22" s="1" customFormat="1" ht="25.25" customHeight="1">
      <c r="A2252" s="26" t="s">
        <v>6769</v>
      </c>
      <c r="B2252" s="26" t="s">
        <v>23</v>
      </c>
      <c r="C2252" s="26" t="s">
        <v>24</v>
      </c>
      <c r="D2252" s="26" t="s">
        <v>6770</v>
      </c>
      <c r="E2252" s="30" t="s">
        <v>6771</v>
      </c>
      <c r="F2252" s="26" t="s">
        <v>121</v>
      </c>
      <c r="G2252" s="26" t="s">
        <v>640</v>
      </c>
      <c r="H2252" s="26" t="s">
        <v>273</v>
      </c>
      <c r="I2252" s="26" t="s">
        <v>116</v>
      </c>
      <c r="J2252" s="37" t="s">
        <v>2583</v>
      </c>
      <c r="K2252" s="19">
        <v>43801</v>
      </c>
      <c r="L2252" s="19">
        <v>44681</v>
      </c>
      <c r="M2252" s="26" t="s">
        <v>48</v>
      </c>
      <c r="N2252" s="27" t="s">
        <v>4544</v>
      </c>
      <c r="O2252" s="26" t="s">
        <v>34</v>
      </c>
      <c r="P2252" s="26" t="s">
        <v>193</v>
      </c>
      <c r="Q2252" s="26" t="s">
        <v>194</v>
      </c>
      <c r="R2252" s="26">
        <v>2019</v>
      </c>
      <c r="S2252" s="24">
        <v>614000</v>
      </c>
      <c r="T2252" s="26" t="s">
        <v>49</v>
      </c>
      <c r="U2252" s="26" t="s">
        <v>50</v>
      </c>
      <c r="V2252" s="27">
        <v>1</v>
      </c>
    </row>
    <row r="2253" spans="1:22" s="1" customFormat="1" ht="25.25" customHeight="1">
      <c r="A2253" s="26" t="s">
        <v>6772</v>
      </c>
      <c r="B2253" s="26" t="s">
        <v>23</v>
      </c>
      <c r="C2253" s="26" t="s">
        <v>24</v>
      </c>
      <c r="D2253" s="26" t="s">
        <v>6773</v>
      </c>
      <c r="E2253" s="30" t="s">
        <v>6774</v>
      </c>
      <c r="F2253" s="26" t="s">
        <v>121</v>
      </c>
      <c r="G2253" s="26" t="s">
        <v>640</v>
      </c>
      <c r="H2253" s="26" t="s">
        <v>273</v>
      </c>
      <c r="I2253" s="26" t="s">
        <v>116</v>
      </c>
      <c r="J2253" s="37" t="s">
        <v>2583</v>
      </c>
      <c r="K2253" s="19">
        <v>43801</v>
      </c>
      <c r="L2253" s="19">
        <v>44681</v>
      </c>
      <c r="M2253" s="26" t="s">
        <v>48</v>
      </c>
      <c r="N2253" s="26" t="s">
        <v>312</v>
      </c>
      <c r="O2253" s="26" t="s">
        <v>34</v>
      </c>
      <c r="P2253" s="26" t="s">
        <v>193</v>
      </c>
      <c r="Q2253" s="26" t="s">
        <v>194</v>
      </c>
      <c r="R2253" s="26">
        <v>2019</v>
      </c>
      <c r="S2253" s="24">
        <v>614000</v>
      </c>
      <c r="T2253" s="26" t="s">
        <v>49</v>
      </c>
      <c r="U2253" s="26" t="s">
        <v>50</v>
      </c>
      <c r="V2253" s="27">
        <v>1</v>
      </c>
    </row>
    <row r="2254" spans="1:22" s="1" customFormat="1" ht="25.25" customHeight="1">
      <c r="A2254" s="26" t="s">
        <v>6775</v>
      </c>
      <c r="B2254" s="26" t="s">
        <v>23</v>
      </c>
      <c r="C2254" s="26" t="s">
        <v>24</v>
      </c>
      <c r="D2254" s="26" t="s">
        <v>6776</v>
      </c>
      <c r="E2254" s="30" t="s">
        <v>6777</v>
      </c>
      <c r="F2254" s="26" t="s">
        <v>121</v>
      </c>
      <c r="G2254" s="26" t="s">
        <v>640</v>
      </c>
      <c r="H2254" s="26" t="s">
        <v>273</v>
      </c>
      <c r="I2254" s="26" t="s">
        <v>116</v>
      </c>
      <c r="J2254" s="37" t="s">
        <v>2583</v>
      </c>
      <c r="K2254" s="19">
        <v>43801</v>
      </c>
      <c r="L2254" s="19">
        <v>44681</v>
      </c>
      <c r="M2254" s="26" t="s">
        <v>48</v>
      </c>
      <c r="N2254" s="27" t="s">
        <v>4544</v>
      </c>
      <c r="O2254" s="26" t="s">
        <v>34</v>
      </c>
      <c r="P2254" s="26" t="s">
        <v>193</v>
      </c>
      <c r="Q2254" s="26" t="s">
        <v>194</v>
      </c>
      <c r="R2254" s="26">
        <v>2019</v>
      </c>
      <c r="S2254" s="24">
        <v>614000</v>
      </c>
      <c r="T2254" s="26" t="s">
        <v>49</v>
      </c>
      <c r="U2254" s="26" t="s">
        <v>50</v>
      </c>
      <c r="V2254" s="27">
        <v>1</v>
      </c>
    </row>
    <row r="2255" spans="1:22" s="1" customFormat="1" ht="25.25" customHeight="1">
      <c r="A2255" s="26" t="s">
        <v>6778</v>
      </c>
      <c r="B2255" s="26" t="s">
        <v>23</v>
      </c>
      <c r="C2255" s="26" t="s">
        <v>24</v>
      </c>
      <c r="D2255" s="26" t="s">
        <v>6779</v>
      </c>
      <c r="E2255" s="30" t="s">
        <v>6780</v>
      </c>
      <c r="F2255" s="26" t="s">
        <v>121</v>
      </c>
      <c r="G2255" s="26" t="s">
        <v>640</v>
      </c>
      <c r="H2255" s="26" t="s">
        <v>273</v>
      </c>
      <c r="I2255" s="26" t="s">
        <v>116</v>
      </c>
      <c r="J2255" s="37" t="s">
        <v>2583</v>
      </c>
      <c r="K2255" s="19">
        <v>43801</v>
      </c>
      <c r="L2255" s="19">
        <v>44681</v>
      </c>
      <c r="M2255" s="26" t="s">
        <v>48</v>
      </c>
      <c r="N2255" s="27" t="s">
        <v>4544</v>
      </c>
      <c r="O2255" s="26" t="s">
        <v>34</v>
      </c>
      <c r="P2255" s="26" t="s">
        <v>193</v>
      </c>
      <c r="Q2255" s="26" t="s">
        <v>194</v>
      </c>
      <c r="R2255" s="26">
        <v>2019</v>
      </c>
      <c r="S2255" s="24">
        <v>614000</v>
      </c>
      <c r="T2255" s="26" t="s">
        <v>49</v>
      </c>
      <c r="U2255" s="26" t="s">
        <v>50</v>
      </c>
      <c r="V2255" s="27">
        <v>1</v>
      </c>
    </row>
    <row r="2256" spans="1:22" s="1" customFormat="1" ht="25.25" customHeight="1">
      <c r="A2256" s="26" t="s">
        <v>6781</v>
      </c>
      <c r="B2256" s="26" t="s">
        <v>23</v>
      </c>
      <c r="C2256" s="26" t="s">
        <v>24</v>
      </c>
      <c r="D2256" s="26" t="s">
        <v>6782</v>
      </c>
      <c r="E2256" s="30" t="s">
        <v>6783</v>
      </c>
      <c r="F2256" s="26" t="s">
        <v>121</v>
      </c>
      <c r="G2256" s="26" t="s">
        <v>640</v>
      </c>
      <c r="H2256" s="26" t="s">
        <v>273</v>
      </c>
      <c r="I2256" s="26" t="s">
        <v>116</v>
      </c>
      <c r="J2256" s="37" t="s">
        <v>2583</v>
      </c>
      <c r="K2256" s="19">
        <v>43801</v>
      </c>
      <c r="L2256" s="19">
        <v>44681</v>
      </c>
      <c r="M2256" s="26" t="s">
        <v>48</v>
      </c>
      <c r="N2256" s="27" t="s">
        <v>4544</v>
      </c>
      <c r="O2256" s="26" t="s">
        <v>34</v>
      </c>
      <c r="P2256" s="26" t="s">
        <v>193</v>
      </c>
      <c r="Q2256" s="26" t="s">
        <v>194</v>
      </c>
      <c r="R2256" s="26">
        <v>2019</v>
      </c>
      <c r="S2256" s="24">
        <v>614000</v>
      </c>
      <c r="T2256" s="26" t="s">
        <v>49</v>
      </c>
      <c r="U2256" s="26" t="s">
        <v>50</v>
      </c>
      <c r="V2256" s="27">
        <v>1</v>
      </c>
    </row>
    <row r="2257" spans="1:22" s="1" customFormat="1" ht="25.25" customHeight="1">
      <c r="A2257" s="26" t="s">
        <v>6784</v>
      </c>
      <c r="B2257" s="26" t="s">
        <v>23</v>
      </c>
      <c r="C2257" s="26" t="s">
        <v>24</v>
      </c>
      <c r="D2257" s="26" t="s">
        <v>6785</v>
      </c>
      <c r="E2257" s="30" t="s">
        <v>6786</v>
      </c>
      <c r="F2257" s="26" t="s">
        <v>121</v>
      </c>
      <c r="G2257" s="26" t="s">
        <v>640</v>
      </c>
      <c r="H2257" s="26" t="s">
        <v>273</v>
      </c>
      <c r="I2257" s="26" t="s">
        <v>116</v>
      </c>
      <c r="J2257" s="37" t="s">
        <v>2583</v>
      </c>
      <c r="K2257" s="19">
        <v>43801</v>
      </c>
      <c r="L2257" s="19">
        <v>44681</v>
      </c>
      <c r="M2257" s="26" t="s">
        <v>48</v>
      </c>
      <c r="N2257" s="27" t="s">
        <v>4544</v>
      </c>
      <c r="O2257" s="26" t="s">
        <v>34</v>
      </c>
      <c r="P2257" s="26" t="s">
        <v>193</v>
      </c>
      <c r="Q2257" s="26" t="s">
        <v>194</v>
      </c>
      <c r="R2257" s="26">
        <v>2019</v>
      </c>
      <c r="S2257" s="24">
        <v>614000</v>
      </c>
      <c r="T2257" s="26" t="s">
        <v>49</v>
      </c>
      <c r="U2257" s="26" t="s">
        <v>50</v>
      </c>
      <c r="V2257" s="27">
        <v>1</v>
      </c>
    </row>
    <row r="2258" spans="1:22" s="1" customFormat="1" ht="25.25" customHeight="1">
      <c r="A2258" s="26" t="s">
        <v>6787</v>
      </c>
      <c r="B2258" s="26" t="s">
        <v>23</v>
      </c>
      <c r="C2258" s="26" t="s">
        <v>24</v>
      </c>
      <c r="D2258" s="26" t="s">
        <v>6788</v>
      </c>
      <c r="E2258" s="30" t="s">
        <v>6789</v>
      </c>
      <c r="F2258" s="26" t="s">
        <v>121</v>
      </c>
      <c r="G2258" s="26" t="s">
        <v>640</v>
      </c>
      <c r="H2258" s="26" t="s">
        <v>273</v>
      </c>
      <c r="I2258" s="26" t="s">
        <v>116</v>
      </c>
      <c r="J2258" s="37" t="s">
        <v>2583</v>
      </c>
      <c r="K2258" s="19">
        <v>43801</v>
      </c>
      <c r="L2258" s="19">
        <v>44681</v>
      </c>
      <c r="M2258" s="26" t="s">
        <v>48</v>
      </c>
      <c r="N2258" s="27" t="s">
        <v>4544</v>
      </c>
      <c r="O2258" s="26" t="s">
        <v>34</v>
      </c>
      <c r="P2258" s="26" t="s">
        <v>193</v>
      </c>
      <c r="Q2258" s="26" t="s">
        <v>194</v>
      </c>
      <c r="R2258" s="26">
        <v>2019</v>
      </c>
      <c r="S2258" s="24">
        <v>614000</v>
      </c>
      <c r="T2258" s="26" t="s">
        <v>49</v>
      </c>
      <c r="U2258" s="26" t="s">
        <v>50</v>
      </c>
      <c r="V2258" s="27">
        <v>1</v>
      </c>
    </row>
    <row r="2259" spans="1:22" s="1" customFormat="1" ht="25.25" customHeight="1">
      <c r="A2259" s="26" t="s">
        <v>6790</v>
      </c>
      <c r="B2259" s="26" t="s">
        <v>23</v>
      </c>
      <c r="C2259" s="26" t="s">
        <v>24</v>
      </c>
      <c r="D2259" s="26" t="s">
        <v>6791</v>
      </c>
      <c r="E2259" s="30" t="s">
        <v>6792</v>
      </c>
      <c r="F2259" s="26" t="s">
        <v>121</v>
      </c>
      <c r="G2259" s="26" t="s">
        <v>640</v>
      </c>
      <c r="H2259" s="26" t="s">
        <v>273</v>
      </c>
      <c r="I2259" s="26" t="s">
        <v>116</v>
      </c>
      <c r="J2259" s="37" t="s">
        <v>2583</v>
      </c>
      <c r="K2259" s="19">
        <v>43801</v>
      </c>
      <c r="L2259" s="19">
        <v>44681</v>
      </c>
      <c r="M2259" s="26" t="s">
        <v>48</v>
      </c>
      <c r="N2259" s="27" t="s">
        <v>4544</v>
      </c>
      <c r="O2259" s="26" t="s">
        <v>34</v>
      </c>
      <c r="P2259" s="26" t="s">
        <v>193</v>
      </c>
      <c r="Q2259" s="26" t="s">
        <v>194</v>
      </c>
      <c r="R2259" s="26">
        <v>2019</v>
      </c>
      <c r="S2259" s="24">
        <v>614000</v>
      </c>
      <c r="T2259" s="26" t="s">
        <v>49</v>
      </c>
      <c r="U2259" s="26" t="s">
        <v>50</v>
      </c>
      <c r="V2259" s="27">
        <v>1</v>
      </c>
    </row>
    <row r="2260" spans="1:22" s="1" customFormat="1" ht="25.25" customHeight="1">
      <c r="A2260" s="26" t="s">
        <v>6793</v>
      </c>
      <c r="B2260" s="26" t="s">
        <v>23</v>
      </c>
      <c r="C2260" s="26" t="s">
        <v>24</v>
      </c>
      <c r="D2260" s="26" t="s">
        <v>6794</v>
      </c>
      <c r="E2260" s="30" t="s">
        <v>6795</v>
      </c>
      <c r="F2260" s="26" t="s">
        <v>121</v>
      </c>
      <c r="G2260" s="26" t="s">
        <v>640</v>
      </c>
      <c r="H2260" s="26" t="s">
        <v>273</v>
      </c>
      <c r="I2260" s="26" t="s">
        <v>116</v>
      </c>
      <c r="J2260" s="37" t="s">
        <v>2583</v>
      </c>
      <c r="K2260" s="19">
        <v>43801</v>
      </c>
      <c r="L2260" s="19">
        <v>44681</v>
      </c>
      <c r="M2260" s="26" t="s">
        <v>48</v>
      </c>
      <c r="N2260" s="27" t="s">
        <v>4544</v>
      </c>
      <c r="O2260" s="26" t="s">
        <v>34</v>
      </c>
      <c r="P2260" s="26" t="s">
        <v>193</v>
      </c>
      <c r="Q2260" s="26" t="s">
        <v>194</v>
      </c>
      <c r="R2260" s="26">
        <v>2019</v>
      </c>
      <c r="S2260" s="24">
        <v>614000</v>
      </c>
      <c r="T2260" s="26" t="s">
        <v>49</v>
      </c>
      <c r="U2260" s="26" t="s">
        <v>50</v>
      </c>
      <c r="V2260" s="27">
        <v>1</v>
      </c>
    </row>
    <row r="2261" spans="1:22" ht="25.25" customHeight="1">
      <c r="A2261" s="26" t="s">
        <v>6796</v>
      </c>
      <c r="B2261" s="26" t="s">
        <v>23</v>
      </c>
      <c r="C2261" s="26" t="s">
        <v>24</v>
      </c>
      <c r="D2261" s="26" t="s">
        <v>6797</v>
      </c>
      <c r="E2261" s="30" t="s">
        <v>6798</v>
      </c>
      <c r="F2261" s="26" t="s">
        <v>121</v>
      </c>
      <c r="G2261" s="26" t="s">
        <v>640</v>
      </c>
      <c r="H2261" s="26" t="s">
        <v>273</v>
      </c>
      <c r="I2261" s="26" t="s">
        <v>116</v>
      </c>
      <c r="J2261" s="37" t="s">
        <v>2583</v>
      </c>
      <c r="K2261" s="19">
        <v>43801</v>
      </c>
      <c r="L2261" s="19">
        <v>44681</v>
      </c>
      <c r="M2261" s="26" t="s">
        <v>48</v>
      </c>
      <c r="N2261" s="27" t="s">
        <v>4544</v>
      </c>
      <c r="O2261" s="26" t="s">
        <v>34</v>
      </c>
      <c r="P2261" s="26" t="s">
        <v>193</v>
      </c>
      <c r="Q2261" s="26" t="s">
        <v>194</v>
      </c>
      <c r="R2261" s="26">
        <v>2019</v>
      </c>
      <c r="S2261" s="24">
        <v>614000</v>
      </c>
      <c r="T2261" s="26" t="s">
        <v>49</v>
      </c>
      <c r="U2261" s="26" t="s">
        <v>50</v>
      </c>
      <c r="V2261" s="27">
        <v>1</v>
      </c>
    </row>
    <row r="2262" spans="1:22" ht="25.25" customHeight="1">
      <c r="A2262" s="26" t="s">
        <v>6799</v>
      </c>
      <c r="B2262" s="26" t="s">
        <v>23</v>
      </c>
      <c r="C2262" s="26" t="s">
        <v>24</v>
      </c>
      <c r="D2262" s="26" t="s">
        <v>6800</v>
      </c>
      <c r="E2262" s="30" t="s">
        <v>6801</v>
      </c>
      <c r="F2262" s="26" t="s">
        <v>121</v>
      </c>
      <c r="G2262" s="26" t="s">
        <v>640</v>
      </c>
      <c r="H2262" s="26" t="s">
        <v>273</v>
      </c>
      <c r="I2262" s="26" t="s">
        <v>116</v>
      </c>
      <c r="J2262" s="37" t="s">
        <v>2583</v>
      </c>
      <c r="K2262" s="19">
        <v>43801</v>
      </c>
      <c r="L2262" s="19">
        <v>44681</v>
      </c>
      <c r="M2262" s="26" t="s">
        <v>48</v>
      </c>
      <c r="N2262" s="27" t="s">
        <v>4544</v>
      </c>
      <c r="O2262" s="26" t="s">
        <v>34</v>
      </c>
      <c r="P2262" s="26" t="s">
        <v>193</v>
      </c>
      <c r="Q2262" s="26" t="s">
        <v>194</v>
      </c>
      <c r="R2262" s="26">
        <v>2019</v>
      </c>
      <c r="S2262" s="24">
        <v>614000</v>
      </c>
      <c r="T2262" s="26" t="s">
        <v>49</v>
      </c>
      <c r="U2262" s="26" t="s">
        <v>50</v>
      </c>
      <c r="V2262" s="27">
        <v>1</v>
      </c>
    </row>
    <row r="2263" spans="1:22" ht="25.25" customHeight="1">
      <c r="A2263" s="26" t="s">
        <v>6802</v>
      </c>
      <c r="B2263" s="26" t="s">
        <v>23</v>
      </c>
      <c r="C2263" s="26" t="s">
        <v>24</v>
      </c>
      <c r="D2263" s="26" t="s">
        <v>6803</v>
      </c>
      <c r="E2263" s="30" t="s">
        <v>6804</v>
      </c>
      <c r="F2263" s="26" t="s">
        <v>121</v>
      </c>
      <c r="G2263" s="26" t="s">
        <v>640</v>
      </c>
      <c r="H2263" s="26" t="s">
        <v>273</v>
      </c>
      <c r="I2263" s="26" t="s">
        <v>116</v>
      </c>
      <c r="J2263" s="37" t="s">
        <v>2583</v>
      </c>
      <c r="K2263" s="19">
        <v>43801</v>
      </c>
      <c r="L2263" s="19">
        <v>44681</v>
      </c>
      <c r="M2263" s="26" t="s">
        <v>48</v>
      </c>
      <c r="N2263" s="27" t="s">
        <v>4544</v>
      </c>
      <c r="O2263" s="26" t="s">
        <v>34</v>
      </c>
      <c r="P2263" s="26" t="s">
        <v>193</v>
      </c>
      <c r="Q2263" s="26" t="s">
        <v>194</v>
      </c>
      <c r="R2263" s="26">
        <v>2019</v>
      </c>
      <c r="S2263" s="24">
        <v>614000</v>
      </c>
      <c r="T2263" s="26" t="s">
        <v>49</v>
      </c>
      <c r="U2263" s="26" t="s">
        <v>50</v>
      </c>
      <c r="V2263" s="27">
        <v>1</v>
      </c>
    </row>
    <row r="2264" spans="1:22" ht="25.25" customHeight="1">
      <c r="A2264" s="26" t="s">
        <v>6805</v>
      </c>
      <c r="B2264" s="26" t="s">
        <v>23</v>
      </c>
      <c r="C2264" s="26" t="s">
        <v>24</v>
      </c>
      <c r="D2264" s="26" t="s">
        <v>6806</v>
      </c>
      <c r="E2264" s="30" t="s">
        <v>6807</v>
      </c>
      <c r="F2264" s="26" t="s">
        <v>121</v>
      </c>
      <c r="G2264" s="26" t="s">
        <v>640</v>
      </c>
      <c r="H2264" s="26" t="s">
        <v>273</v>
      </c>
      <c r="I2264" s="26" t="s">
        <v>116</v>
      </c>
      <c r="J2264" s="37" t="s">
        <v>2583</v>
      </c>
      <c r="K2264" s="19">
        <v>43801</v>
      </c>
      <c r="L2264" s="19">
        <v>44681</v>
      </c>
      <c r="M2264" s="26" t="s">
        <v>48</v>
      </c>
      <c r="N2264" s="27" t="s">
        <v>4544</v>
      </c>
      <c r="O2264" s="26" t="s">
        <v>34</v>
      </c>
      <c r="P2264" s="26" t="s">
        <v>193</v>
      </c>
      <c r="Q2264" s="26" t="s">
        <v>194</v>
      </c>
      <c r="R2264" s="26">
        <v>2019</v>
      </c>
      <c r="S2264" s="24">
        <v>614000</v>
      </c>
      <c r="T2264" s="26" t="s">
        <v>49</v>
      </c>
      <c r="U2264" s="26" t="s">
        <v>50</v>
      </c>
      <c r="V2264" s="27">
        <v>1</v>
      </c>
    </row>
    <row r="2265" spans="1:22" ht="25.25" customHeight="1">
      <c r="A2265" s="26" t="s">
        <v>6808</v>
      </c>
      <c r="B2265" s="26" t="s">
        <v>23</v>
      </c>
      <c r="C2265" s="26" t="s">
        <v>24</v>
      </c>
      <c r="D2265" s="26" t="s">
        <v>6809</v>
      </c>
      <c r="E2265" s="30" t="s">
        <v>6810</v>
      </c>
      <c r="F2265" s="26" t="s">
        <v>121</v>
      </c>
      <c r="G2265" s="26" t="s">
        <v>640</v>
      </c>
      <c r="H2265" s="26" t="s">
        <v>273</v>
      </c>
      <c r="I2265" s="26" t="s">
        <v>116</v>
      </c>
      <c r="J2265" s="37" t="s">
        <v>2583</v>
      </c>
      <c r="K2265" s="19">
        <v>43801</v>
      </c>
      <c r="L2265" s="19">
        <v>44681</v>
      </c>
      <c r="M2265" s="26" t="s">
        <v>48</v>
      </c>
      <c r="N2265" s="27" t="s">
        <v>4544</v>
      </c>
      <c r="O2265" s="26" t="s">
        <v>34</v>
      </c>
      <c r="P2265" s="26" t="s">
        <v>193</v>
      </c>
      <c r="Q2265" s="26" t="s">
        <v>194</v>
      </c>
      <c r="R2265" s="26">
        <v>2019</v>
      </c>
      <c r="S2265" s="24">
        <v>614000</v>
      </c>
      <c r="T2265" s="26" t="s">
        <v>49</v>
      </c>
      <c r="U2265" s="26" t="s">
        <v>50</v>
      </c>
      <c r="V2265" s="27">
        <v>1</v>
      </c>
    </row>
    <row r="2266" spans="1:22" ht="25.25" customHeight="1">
      <c r="A2266" s="26" t="s">
        <v>6811</v>
      </c>
      <c r="B2266" s="26" t="s">
        <v>23</v>
      </c>
      <c r="C2266" s="26" t="s">
        <v>24</v>
      </c>
      <c r="D2266" s="26" t="s">
        <v>6812</v>
      </c>
      <c r="E2266" s="30" t="s">
        <v>6813</v>
      </c>
      <c r="F2266" s="26" t="s">
        <v>121</v>
      </c>
      <c r="G2266" s="26" t="s">
        <v>640</v>
      </c>
      <c r="H2266" s="26" t="s">
        <v>273</v>
      </c>
      <c r="I2266" s="26" t="s">
        <v>116</v>
      </c>
      <c r="J2266" s="37" t="s">
        <v>2583</v>
      </c>
      <c r="K2266" s="19">
        <v>43801</v>
      </c>
      <c r="L2266" s="19">
        <v>44681</v>
      </c>
      <c r="M2266" s="26" t="s">
        <v>48</v>
      </c>
      <c r="N2266" s="27" t="s">
        <v>4544</v>
      </c>
      <c r="O2266" s="26" t="s">
        <v>34</v>
      </c>
      <c r="P2266" s="26" t="s">
        <v>193</v>
      </c>
      <c r="Q2266" s="26" t="s">
        <v>194</v>
      </c>
      <c r="R2266" s="26">
        <v>2019</v>
      </c>
      <c r="S2266" s="24">
        <v>614000</v>
      </c>
      <c r="T2266" s="26" t="s">
        <v>49</v>
      </c>
      <c r="U2266" s="26" t="s">
        <v>50</v>
      </c>
      <c r="V2266" s="27">
        <v>1</v>
      </c>
    </row>
    <row r="2267" spans="1:22" ht="25.25" customHeight="1">
      <c r="A2267" s="26" t="s">
        <v>6814</v>
      </c>
      <c r="B2267" s="26" t="s">
        <v>23</v>
      </c>
      <c r="C2267" s="26" t="s">
        <v>24</v>
      </c>
      <c r="D2267" s="26" t="s">
        <v>6815</v>
      </c>
      <c r="E2267" s="30" t="s">
        <v>6816</v>
      </c>
      <c r="F2267" s="26" t="s">
        <v>121</v>
      </c>
      <c r="G2267" s="26" t="s">
        <v>640</v>
      </c>
      <c r="H2267" s="26" t="s">
        <v>273</v>
      </c>
      <c r="I2267" s="26" t="s">
        <v>116</v>
      </c>
      <c r="J2267" s="37" t="s">
        <v>2583</v>
      </c>
      <c r="K2267" s="19">
        <v>43801</v>
      </c>
      <c r="L2267" s="19">
        <v>44681</v>
      </c>
      <c r="M2267" s="26" t="s">
        <v>48</v>
      </c>
      <c r="N2267" s="27" t="s">
        <v>4544</v>
      </c>
      <c r="O2267" s="26" t="s">
        <v>34</v>
      </c>
      <c r="P2267" s="26" t="s">
        <v>193</v>
      </c>
      <c r="Q2267" s="26" t="s">
        <v>194</v>
      </c>
      <c r="R2267" s="26">
        <v>2019</v>
      </c>
      <c r="S2267" s="24">
        <v>614000</v>
      </c>
      <c r="T2267" s="26" t="s">
        <v>49</v>
      </c>
      <c r="U2267" s="26" t="s">
        <v>50</v>
      </c>
      <c r="V2267" s="27">
        <v>1</v>
      </c>
    </row>
    <row r="2268" spans="1:22" ht="25.25" customHeight="1">
      <c r="A2268" s="26" t="s">
        <v>6817</v>
      </c>
      <c r="B2268" s="26" t="s">
        <v>23</v>
      </c>
      <c r="C2268" s="26" t="s">
        <v>24</v>
      </c>
      <c r="D2268" s="26" t="s">
        <v>6818</v>
      </c>
      <c r="E2268" s="30" t="s">
        <v>6819</v>
      </c>
      <c r="F2268" s="26" t="s">
        <v>121</v>
      </c>
      <c r="G2268" s="26" t="s">
        <v>640</v>
      </c>
      <c r="H2268" s="26" t="s">
        <v>273</v>
      </c>
      <c r="I2268" s="26" t="s">
        <v>116</v>
      </c>
      <c r="J2268" s="37" t="s">
        <v>2583</v>
      </c>
      <c r="K2268" s="19">
        <v>43801</v>
      </c>
      <c r="L2268" s="19">
        <v>44681</v>
      </c>
      <c r="M2268" s="26" t="s">
        <v>48</v>
      </c>
      <c r="N2268" s="27" t="s">
        <v>4544</v>
      </c>
      <c r="O2268" s="26" t="s">
        <v>34</v>
      </c>
      <c r="P2268" s="26" t="s">
        <v>193</v>
      </c>
      <c r="Q2268" s="26" t="s">
        <v>194</v>
      </c>
      <c r="R2268" s="26">
        <v>2019</v>
      </c>
      <c r="S2268" s="24">
        <v>614000</v>
      </c>
      <c r="T2268" s="26" t="s">
        <v>49</v>
      </c>
      <c r="U2268" s="26" t="s">
        <v>50</v>
      </c>
      <c r="V2268" s="27">
        <v>1</v>
      </c>
    </row>
    <row r="2269" spans="1:22" ht="25.25" customHeight="1">
      <c r="A2269" s="26" t="s">
        <v>6820</v>
      </c>
      <c r="B2269" s="26" t="s">
        <v>23</v>
      </c>
      <c r="C2269" s="26" t="s">
        <v>24</v>
      </c>
      <c r="D2269" s="26" t="s">
        <v>6821</v>
      </c>
      <c r="E2269" s="30" t="s">
        <v>6822</v>
      </c>
      <c r="F2269" s="26" t="s">
        <v>121</v>
      </c>
      <c r="G2269" s="26" t="s">
        <v>640</v>
      </c>
      <c r="H2269" s="26" t="s">
        <v>273</v>
      </c>
      <c r="I2269" s="26" t="s">
        <v>116</v>
      </c>
      <c r="J2269" s="37" t="s">
        <v>2583</v>
      </c>
      <c r="K2269" s="19">
        <v>43801</v>
      </c>
      <c r="L2269" s="19">
        <v>44681</v>
      </c>
      <c r="M2269" s="26" t="s">
        <v>48</v>
      </c>
      <c r="N2269" s="27" t="s">
        <v>4544</v>
      </c>
      <c r="O2269" s="26" t="s">
        <v>34</v>
      </c>
      <c r="P2269" s="26" t="s">
        <v>193</v>
      </c>
      <c r="Q2269" s="26" t="s">
        <v>194</v>
      </c>
      <c r="R2269" s="26">
        <v>2019</v>
      </c>
      <c r="S2269" s="24">
        <v>614000</v>
      </c>
      <c r="T2269" s="26" t="s">
        <v>49</v>
      </c>
      <c r="U2269" s="26" t="s">
        <v>50</v>
      </c>
      <c r="V2269" s="27">
        <v>1</v>
      </c>
    </row>
    <row r="2270" spans="1:22" s="56" customFormat="1" ht="25.25" customHeight="1">
      <c r="A2270" s="26" t="s">
        <v>6823</v>
      </c>
      <c r="B2270" s="26" t="s">
        <v>23</v>
      </c>
      <c r="C2270" s="26" t="s">
        <v>24</v>
      </c>
      <c r="D2270" s="26" t="s">
        <v>6824</v>
      </c>
      <c r="E2270" s="30" t="s">
        <v>6825</v>
      </c>
      <c r="F2270" s="26" t="s">
        <v>121</v>
      </c>
      <c r="G2270" s="26" t="s">
        <v>640</v>
      </c>
      <c r="H2270" s="26" t="s">
        <v>273</v>
      </c>
      <c r="I2270" s="26" t="s">
        <v>116</v>
      </c>
      <c r="J2270" s="37" t="s">
        <v>2583</v>
      </c>
      <c r="K2270" s="19">
        <v>43801</v>
      </c>
      <c r="L2270" s="19">
        <v>44681</v>
      </c>
      <c r="M2270" s="26" t="s">
        <v>48</v>
      </c>
      <c r="N2270" s="27" t="s">
        <v>4544</v>
      </c>
      <c r="O2270" s="26" t="s">
        <v>34</v>
      </c>
      <c r="P2270" s="26" t="s">
        <v>193</v>
      </c>
      <c r="Q2270" s="26" t="s">
        <v>194</v>
      </c>
      <c r="R2270" s="26">
        <v>2019</v>
      </c>
      <c r="S2270" s="24">
        <v>614000</v>
      </c>
      <c r="T2270" s="26" t="s">
        <v>49</v>
      </c>
      <c r="U2270" s="26" t="s">
        <v>50</v>
      </c>
      <c r="V2270" s="27">
        <v>1</v>
      </c>
    </row>
    <row r="2271" spans="1:22" s="58" customFormat="1" ht="25.25" customHeight="1">
      <c r="A2271" s="26" t="s">
        <v>6826</v>
      </c>
      <c r="B2271" s="26" t="s">
        <v>23</v>
      </c>
      <c r="C2271" s="26" t="s">
        <v>24</v>
      </c>
      <c r="D2271" s="26" t="s">
        <v>6827</v>
      </c>
      <c r="E2271" s="30" t="s">
        <v>6828</v>
      </c>
      <c r="F2271" s="26" t="s">
        <v>121</v>
      </c>
      <c r="G2271" s="26" t="s">
        <v>640</v>
      </c>
      <c r="H2271" s="26" t="s">
        <v>273</v>
      </c>
      <c r="I2271" s="26" t="s">
        <v>116</v>
      </c>
      <c r="J2271" s="37" t="s">
        <v>2583</v>
      </c>
      <c r="K2271" s="19">
        <v>43801</v>
      </c>
      <c r="L2271" s="19">
        <v>44681</v>
      </c>
      <c r="M2271" s="26" t="s">
        <v>48</v>
      </c>
      <c r="N2271" s="27" t="s">
        <v>3834</v>
      </c>
      <c r="O2271" s="26" t="s">
        <v>34</v>
      </c>
      <c r="P2271" s="26" t="s">
        <v>193</v>
      </c>
      <c r="Q2271" s="26" t="s">
        <v>194</v>
      </c>
      <c r="R2271" s="26">
        <v>2019</v>
      </c>
      <c r="S2271" s="24">
        <v>614000</v>
      </c>
      <c r="T2271" s="26" t="s">
        <v>49</v>
      </c>
      <c r="U2271" s="26" t="s">
        <v>50</v>
      </c>
      <c r="V2271" s="27">
        <v>1</v>
      </c>
    </row>
    <row r="2272" spans="1:22" ht="25.25" customHeight="1">
      <c r="A2272" s="26" t="s">
        <v>6829</v>
      </c>
      <c r="B2272" s="26" t="s">
        <v>23</v>
      </c>
      <c r="C2272" s="26" t="s">
        <v>24</v>
      </c>
      <c r="D2272" s="26" t="s">
        <v>6830</v>
      </c>
      <c r="E2272" s="30" t="s">
        <v>6831</v>
      </c>
      <c r="F2272" s="26" t="s">
        <v>121</v>
      </c>
      <c r="G2272" s="26" t="s">
        <v>640</v>
      </c>
      <c r="H2272" s="26" t="s">
        <v>273</v>
      </c>
      <c r="I2272" s="26" t="s">
        <v>116</v>
      </c>
      <c r="J2272" s="37" t="s">
        <v>2583</v>
      </c>
      <c r="K2272" s="19">
        <v>43801</v>
      </c>
      <c r="L2272" s="19">
        <v>44681</v>
      </c>
      <c r="M2272" s="26" t="s">
        <v>48</v>
      </c>
      <c r="N2272" s="26" t="s">
        <v>4384</v>
      </c>
      <c r="O2272" s="26" t="s">
        <v>34</v>
      </c>
      <c r="P2272" s="26" t="s">
        <v>193</v>
      </c>
      <c r="Q2272" s="26" t="s">
        <v>194</v>
      </c>
      <c r="R2272" s="26">
        <v>2019</v>
      </c>
      <c r="S2272" s="24">
        <v>614000</v>
      </c>
      <c r="T2272" s="26" t="s">
        <v>49</v>
      </c>
      <c r="U2272" s="26" t="s">
        <v>50</v>
      </c>
      <c r="V2272" s="27">
        <v>1</v>
      </c>
    </row>
    <row r="2273" spans="1:22" ht="25.25" customHeight="1">
      <c r="A2273" s="26" t="s">
        <v>6832</v>
      </c>
      <c r="B2273" s="26" t="s">
        <v>23</v>
      </c>
      <c r="C2273" s="26" t="s">
        <v>24</v>
      </c>
      <c r="D2273" s="26" t="s">
        <v>6833</v>
      </c>
      <c r="E2273" s="30" t="s">
        <v>6834</v>
      </c>
      <c r="F2273" s="26" t="s">
        <v>121</v>
      </c>
      <c r="G2273" s="26" t="s">
        <v>640</v>
      </c>
      <c r="H2273" s="26" t="s">
        <v>273</v>
      </c>
      <c r="I2273" s="26" t="s">
        <v>116</v>
      </c>
      <c r="J2273" s="37" t="s">
        <v>2583</v>
      </c>
      <c r="K2273" s="19">
        <v>43801</v>
      </c>
      <c r="L2273" s="19">
        <v>44681</v>
      </c>
      <c r="M2273" s="26" t="s">
        <v>48</v>
      </c>
      <c r="N2273" s="27" t="s">
        <v>3834</v>
      </c>
      <c r="O2273" s="26" t="s">
        <v>34</v>
      </c>
      <c r="P2273" s="26" t="s">
        <v>193</v>
      </c>
      <c r="Q2273" s="26" t="s">
        <v>194</v>
      </c>
      <c r="R2273" s="26">
        <v>2019</v>
      </c>
      <c r="S2273" s="24">
        <v>621000</v>
      </c>
      <c r="T2273" s="26" t="s">
        <v>49</v>
      </c>
      <c r="U2273" s="26" t="s">
        <v>50</v>
      </c>
      <c r="V2273" s="27">
        <v>1</v>
      </c>
    </row>
    <row r="2274" spans="1:22" ht="25.25" customHeight="1">
      <c r="A2274" s="26" t="s">
        <v>6835</v>
      </c>
      <c r="B2274" s="26" t="s">
        <v>23</v>
      </c>
      <c r="C2274" s="26" t="s">
        <v>24</v>
      </c>
      <c r="D2274" s="26" t="s">
        <v>6836</v>
      </c>
      <c r="E2274" s="30" t="s">
        <v>6837</v>
      </c>
      <c r="F2274" s="26" t="s">
        <v>121</v>
      </c>
      <c r="G2274" s="26" t="s">
        <v>640</v>
      </c>
      <c r="H2274" s="26" t="s">
        <v>273</v>
      </c>
      <c r="I2274" s="26" t="s">
        <v>116</v>
      </c>
      <c r="J2274" s="37" t="s">
        <v>2583</v>
      </c>
      <c r="K2274" s="19">
        <v>43801</v>
      </c>
      <c r="L2274" s="19">
        <v>44681</v>
      </c>
      <c r="M2274" s="26" t="s">
        <v>48</v>
      </c>
      <c r="N2274" s="27" t="s">
        <v>4544</v>
      </c>
      <c r="O2274" s="26" t="s">
        <v>34</v>
      </c>
      <c r="P2274" s="26" t="s">
        <v>193</v>
      </c>
      <c r="Q2274" s="26" t="s">
        <v>194</v>
      </c>
      <c r="R2274" s="26">
        <v>2019</v>
      </c>
      <c r="S2274" s="24">
        <v>614000</v>
      </c>
      <c r="T2274" s="26" t="s">
        <v>49</v>
      </c>
      <c r="U2274" s="26" t="s">
        <v>50</v>
      </c>
      <c r="V2274" s="27">
        <v>1</v>
      </c>
    </row>
    <row r="2275" spans="1:22" ht="25.25" customHeight="1">
      <c r="A2275" s="26" t="s">
        <v>6838</v>
      </c>
      <c r="B2275" s="26" t="s">
        <v>23</v>
      </c>
      <c r="C2275" s="26" t="s">
        <v>24</v>
      </c>
      <c r="D2275" s="26" t="s">
        <v>6839</v>
      </c>
      <c r="E2275" s="30" t="s">
        <v>6840</v>
      </c>
      <c r="F2275" s="26" t="s">
        <v>121</v>
      </c>
      <c r="G2275" s="26" t="s">
        <v>640</v>
      </c>
      <c r="H2275" s="26" t="s">
        <v>273</v>
      </c>
      <c r="I2275" s="26" t="s">
        <v>116</v>
      </c>
      <c r="J2275" s="37" t="s">
        <v>2583</v>
      </c>
      <c r="K2275" s="19">
        <v>43801</v>
      </c>
      <c r="L2275" s="19">
        <v>44681</v>
      </c>
      <c r="M2275" s="26" t="s">
        <v>48</v>
      </c>
      <c r="N2275" s="27" t="s">
        <v>4544</v>
      </c>
      <c r="O2275" s="26" t="s">
        <v>34</v>
      </c>
      <c r="P2275" s="26" t="s">
        <v>193</v>
      </c>
      <c r="Q2275" s="26" t="s">
        <v>194</v>
      </c>
      <c r="R2275" s="26">
        <v>2019</v>
      </c>
      <c r="S2275" s="24">
        <v>614000</v>
      </c>
      <c r="T2275" s="26" t="s">
        <v>49</v>
      </c>
      <c r="U2275" s="26" t="s">
        <v>50</v>
      </c>
      <c r="V2275" s="27">
        <v>1</v>
      </c>
    </row>
    <row r="2276" spans="1:22" ht="25.25" customHeight="1">
      <c r="A2276" s="26" t="s">
        <v>6841</v>
      </c>
      <c r="B2276" s="27" t="s">
        <v>23</v>
      </c>
      <c r="C2276" s="27" t="s">
        <v>1219</v>
      </c>
      <c r="D2276" s="27" t="s">
        <v>6842</v>
      </c>
      <c r="E2276" s="20" t="s">
        <v>6843</v>
      </c>
      <c r="F2276" s="26" t="s">
        <v>121</v>
      </c>
      <c r="G2276" s="28" t="s">
        <v>5913</v>
      </c>
      <c r="H2276" s="37" t="s">
        <v>264</v>
      </c>
      <c r="I2276" s="26" t="s">
        <v>116</v>
      </c>
      <c r="J2276" s="37" t="s">
        <v>5914</v>
      </c>
      <c r="K2276" s="18">
        <v>43802</v>
      </c>
      <c r="L2276" s="19">
        <v>44681</v>
      </c>
      <c r="M2276" s="26" t="s">
        <v>48</v>
      </c>
      <c r="N2276" s="27" t="s">
        <v>6844</v>
      </c>
      <c r="O2276" s="26" t="s">
        <v>287</v>
      </c>
      <c r="P2276" s="26" t="s">
        <v>575</v>
      </c>
      <c r="Q2276" s="26" t="s">
        <v>576</v>
      </c>
      <c r="R2276" s="26">
        <v>2019</v>
      </c>
      <c r="S2276" s="24">
        <v>434998</v>
      </c>
      <c r="T2276" s="26" t="s">
        <v>49</v>
      </c>
      <c r="U2276" s="26" t="s">
        <v>50</v>
      </c>
      <c r="V2276" s="27">
        <v>1</v>
      </c>
    </row>
    <row r="2277" spans="1:22" ht="25.25" customHeight="1">
      <c r="A2277" s="26" t="s">
        <v>6845</v>
      </c>
      <c r="B2277" s="26" t="s">
        <v>23</v>
      </c>
      <c r="C2277" s="26" t="s">
        <v>24</v>
      </c>
      <c r="D2277" s="26" t="s">
        <v>6846</v>
      </c>
      <c r="E2277" s="30" t="s">
        <v>6847</v>
      </c>
      <c r="F2277" s="26" t="s">
        <v>121</v>
      </c>
      <c r="G2277" s="26" t="s">
        <v>772</v>
      </c>
      <c r="H2277" s="26" t="s">
        <v>133</v>
      </c>
      <c r="I2277" s="26" t="s">
        <v>116</v>
      </c>
      <c r="J2277" s="28" t="s">
        <v>443</v>
      </c>
      <c r="K2277" s="19">
        <v>43791</v>
      </c>
      <c r="L2277" s="19">
        <v>44681</v>
      </c>
      <c r="M2277" s="26" t="s">
        <v>100</v>
      </c>
      <c r="N2277" s="26" t="s">
        <v>32</v>
      </c>
      <c r="O2277" s="26" t="s">
        <v>34</v>
      </c>
      <c r="P2277" s="26" t="s">
        <v>127</v>
      </c>
      <c r="Q2277" s="26" t="s">
        <v>136</v>
      </c>
      <c r="R2277" s="26">
        <v>2019</v>
      </c>
      <c r="S2277" s="22">
        <v>429169.65</v>
      </c>
      <c r="T2277" s="26" t="s">
        <v>102</v>
      </c>
      <c r="U2277" s="26" t="s">
        <v>37</v>
      </c>
      <c r="V2277" s="27">
        <v>1</v>
      </c>
    </row>
    <row r="2278" spans="1:22" ht="25.25" customHeight="1">
      <c r="A2278" s="31" t="s">
        <v>6848</v>
      </c>
      <c r="B2278" s="31" t="s">
        <v>23</v>
      </c>
      <c r="C2278" s="31" t="s">
        <v>24</v>
      </c>
      <c r="D2278" s="36" t="s">
        <v>6849</v>
      </c>
      <c r="E2278" s="11" t="s">
        <v>6850</v>
      </c>
      <c r="F2278" s="36" t="s">
        <v>121</v>
      </c>
      <c r="G2278" s="36" t="s">
        <v>772</v>
      </c>
      <c r="H2278" s="36" t="s">
        <v>133</v>
      </c>
      <c r="I2278" s="31" t="s">
        <v>116</v>
      </c>
      <c r="J2278" s="34" t="s">
        <v>443</v>
      </c>
      <c r="K2278" s="12">
        <v>43811</v>
      </c>
      <c r="L2278" s="19">
        <v>44681</v>
      </c>
      <c r="M2278" s="31" t="s">
        <v>100</v>
      </c>
      <c r="N2278" s="31" t="s">
        <v>32</v>
      </c>
      <c r="O2278" s="32" t="s">
        <v>34</v>
      </c>
      <c r="P2278" s="32" t="s">
        <v>127</v>
      </c>
      <c r="Q2278" s="32" t="s">
        <v>136</v>
      </c>
      <c r="R2278" s="36">
        <v>2019</v>
      </c>
      <c r="S2278" s="21">
        <v>429169.65</v>
      </c>
      <c r="T2278" s="36" t="s">
        <v>102</v>
      </c>
      <c r="U2278" s="31" t="s">
        <v>37</v>
      </c>
      <c r="V2278" s="27">
        <v>1</v>
      </c>
    </row>
    <row r="2279" spans="1:22" ht="25.25" customHeight="1">
      <c r="A2279" s="31" t="s">
        <v>6851</v>
      </c>
      <c r="B2279" s="31" t="s">
        <v>23</v>
      </c>
      <c r="C2279" s="31" t="s">
        <v>24</v>
      </c>
      <c r="D2279" s="36" t="s">
        <v>6852</v>
      </c>
      <c r="E2279" s="11" t="s">
        <v>6853</v>
      </c>
      <c r="F2279" s="36" t="s">
        <v>121</v>
      </c>
      <c r="G2279" s="36" t="s">
        <v>772</v>
      </c>
      <c r="H2279" s="36" t="s">
        <v>133</v>
      </c>
      <c r="I2279" s="31" t="s">
        <v>116</v>
      </c>
      <c r="J2279" s="34" t="s">
        <v>443</v>
      </c>
      <c r="K2279" s="12">
        <v>43811</v>
      </c>
      <c r="L2279" s="19">
        <v>44681</v>
      </c>
      <c r="M2279" s="31" t="s">
        <v>100</v>
      </c>
      <c r="N2279" s="31" t="s">
        <v>32</v>
      </c>
      <c r="O2279" s="32" t="s">
        <v>34</v>
      </c>
      <c r="P2279" s="32" t="s">
        <v>127</v>
      </c>
      <c r="Q2279" s="32" t="s">
        <v>136</v>
      </c>
      <c r="R2279" s="36">
        <v>2019</v>
      </c>
      <c r="S2279" s="21">
        <v>429169.65</v>
      </c>
      <c r="T2279" s="36" t="s">
        <v>102</v>
      </c>
      <c r="U2279" s="31" t="s">
        <v>37</v>
      </c>
      <c r="V2279" s="27">
        <v>1</v>
      </c>
    </row>
    <row r="2280" spans="1:22" ht="25.25" customHeight="1">
      <c r="A2280" s="31" t="s">
        <v>6854</v>
      </c>
      <c r="B2280" s="31" t="s">
        <v>23</v>
      </c>
      <c r="C2280" s="31" t="s">
        <v>24</v>
      </c>
      <c r="D2280" s="36" t="s">
        <v>6855</v>
      </c>
      <c r="E2280" s="11" t="s">
        <v>6856</v>
      </c>
      <c r="F2280" s="36" t="s">
        <v>121</v>
      </c>
      <c r="G2280" s="36" t="s">
        <v>772</v>
      </c>
      <c r="H2280" s="36" t="s">
        <v>133</v>
      </c>
      <c r="I2280" s="31" t="s">
        <v>116</v>
      </c>
      <c r="J2280" s="34" t="s">
        <v>443</v>
      </c>
      <c r="K2280" s="12">
        <v>43811</v>
      </c>
      <c r="L2280" s="19">
        <v>44681</v>
      </c>
      <c r="M2280" s="31" t="s">
        <v>100</v>
      </c>
      <c r="N2280" s="31" t="s">
        <v>32</v>
      </c>
      <c r="O2280" s="32" t="s">
        <v>34</v>
      </c>
      <c r="P2280" s="32" t="s">
        <v>127</v>
      </c>
      <c r="Q2280" s="32" t="s">
        <v>136</v>
      </c>
      <c r="R2280" s="36">
        <v>2019</v>
      </c>
      <c r="S2280" s="21">
        <v>429169.65</v>
      </c>
      <c r="T2280" s="36" t="s">
        <v>102</v>
      </c>
      <c r="U2280" s="31" t="s">
        <v>37</v>
      </c>
      <c r="V2280" s="27">
        <v>1</v>
      </c>
    </row>
    <row r="2281" spans="1:22" ht="25.25" customHeight="1">
      <c r="A2281" s="31" t="s">
        <v>6857</v>
      </c>
      <c r="B2281" s="31" t="s">
        <v>23</v>
      </c>
      <c r="C2281" s="31" t="s">
        <v>24</v>
      </c>
      <c r="D2281" s="36" t="s">
        <v>6858</v>
      </c>
      <c r="E2281" s="11" t="s">
        <v>6859</v>
      </c>
      <c r="F2281" s="36" t="s">
        <v>121</v>
      </c>
      <c r="G2281" s="36" t="s">
        <v>772</v>
      </c>
      <c r="H2281" s="36" t="s">
        <v>133</v>
      </c>
      <c r="I2281" s="31" t="s">
        <v>116</v>
      </c>
      <c r="J2281" s="34" t="s">
        <v>443</v>
      </c>
      <c r="K2281" s="12">
        <v>43811</v>
      </c>
      <c r="L2281" s="19">
        <v>44681</v>
      </c>
      <c r="M2281" s="31" t="s">
        <v>100</v>
      </c>
      <c r="N2281" s="31" t="s">
        <v>32</v>
      </c>
      <c r="O2281" s="32" t="s">
        <v>34</v>
      </c>
      <c r="P2281" s="32" t="s">
        <v>127</v>
      </c>
      <c r="Q2281" s="32" t="s">
        <v>136</v>
      </c>
      <c r="R2281" s="36">
        <v>2019</v>
      </c>
      <c r="S2281" s="21">
        <v>429169.65</v>
      </c>
      <c r="T2281" s="36" t="s">
        <v>102</v>
      </c>
      <c r="U2281" s="31" t="s">
        <v>37</v>
      </c>
      <c r="V2281" s="27">
        <v>1</v>
      </c>
    </row>
    <row r="2282" spans="1:22" ht="25.25" customHeight="1">
      <c r="A2282" s="31" t="s">
        <v>6860</v>
      </c>
      <c r="B2282" s="31" t="s">
        <v>23</v>
      </c>
      <c r="C2282" s="31" t="s">
        <v>24</v>
      </c>
      <c r="D2282" s="36" t="s">
        <v>6861</v>
      </c>
      <c r="E2282" s="11" t="s">
        <v>6862</v>
      </c>
      <c r="F2282" s="36" t="s">
        <v>121</v>
      </c>
      <c r="G2282" s="36" t="s">
        <v>772</v>
      </c>
      <c r="H2282" s="36" t="s">
        <v>133</v>
      </c>
      <c r="I2282" s="31" t="s">
        <v>116</v>
      </c>
      <c r="J2282" s="34" t="s">
        <v>443</v>
      </c>
      <c r="K2282" s="12">
        <v>43811</v>
      </c>
      <c r="L2282" s="19">
        <v>44681</v>
      </c>
      <c r="M2282" s="31" t="s">
        <v>100</v>
      </c>
      <c r="N2282" s="31" t="s">
        <v>32</v>
      </c>
      <c r="O2282" s="32" t="s">
        <v>34</v>
      </c>
      <c r="P2282" s="32" t="s">
        <v>127</v>
      </c>
      <c r="Q2282" s="32" t="s">
        <v>136</v>
      </c>
      <c r="R2282" s="36">
        <v>2019</v>
      </c>
      <c r="S2282" s="21">
        <v>429169.65</v>
      </c>
      <c r="T2282" s="36" t="s">
        <v>102</v>
      </c>
      <c r="U2282" s="31" t="s">
        <v>37</v>
      </c>
      <c r="V2282" s="27">
        <v>1</v>
      </c>
    </row>
    <row r="2283" spans="1:22" ht="25.25" customHeight="1">
      <c r="A2283" s="26" t="s">
        <v>6863</v>
      </c>
      <c r="B2283" s="26" t="s">
        <v>23</v>
      </c>
      <c r="C2283" s="26" t="s">
        <v>24</v>
      </c>
      <c r="D2283" s="26" t="s">
        <v>6864</v>
      </c>
      <c r="E2283" s="30" t="s">
        <v>32</v>
      </c>
      <c r="F2283" s="26" t="s">
        <v>121</v>
      </c>
      <c r="G2283" s="27" t="s">
        <v>283</v>
      </c>
      <c r="H2283" s="26" t="s">
        <v>4030</v>
      </c>
      <c r="I2283" s="26" t="s">
        <v>116</v>
      </c>
      <c r="J2283" s="37" t="s">
        <v>4031</v>
      </c>
      <c r="K2283" s="18">
        <v>43809</v>
      </c>
      <c r="L2283" s="19">
        <v>44681</v>
      </c>
      <c r="M2283" s="27" t="s">
        <v>48</v>
      </c>
      <c r="N2283" s="27" t="s">
        <v>3827</v>
      </c>
      <c r="O2283" s="26" t="s">
        <v>287</v>
      </c>
      <c r="P2283" s="26" t="s">
        <v>288</v>
      </c>
      <c r="Q2283" s="26" t="s">
        <v>289</v>
      </c>
      <c r="R2283" s="26">
        <v>2019</v>
      </c>
      <c r="S2283" s="22">
        <v>285573.10600000003</v>
      </c>
      <c r="T2283" s="26" t="s">
        <v>49</v>
      </c>
      <c r="U2283" s="26" t="s">
        <v>50</v>
      </c>
      <c r="V2283" s="27">
        <v>1</v>
      </c>
    </row>
    <row r="2284" spans="1:22" ht="25.25" customHeight="1">
      <c r="A2284" s="31" t="s">
        <v>6865</v>
      </c>
      <c r="B2284" s="31" t="s">
        <v>23</v>
      </c>
      <c r="C2284" s="31" t="s">
        <v>24</v>
      </c>
      <c r="D2284" s="36" t="s">
        <v>6866</v>
      </c>
      <c r="E2284" s="11" t="s">
        <v>6867</v>
      </c>
      <c r="F2284" s="36" t="s">
        <v>121</v>
      </c>
      <c r="G2284" s="36" t="s">
        <v>772</v>
      </c>
      <c r="H2284" s="36" t="s">
        <v>133</v>
      </c>
      <c r="I2284" s="31" t="s">
        <v>116</v>
      </c>
      <c r="J2284" s="34" t="s">
        <v>443</v>
      </c>
      <c r="K2284" s="12">
        <v>43811</v>
      </c>
      <c r="L2284" s="19">
        <v>44681</v>
      </c>
      <c r="M2284" s="31" t="s">
        <v>100</v>
      </c>
      <c r="N2284" s="31" t="s">
        <v>32</v>
      </c>
      <c r="O2284" s="32" t="s">
        <v>34</v>
      </c>
      <c r="P2284" s="32" t="s">
        <v>127</v>
      </c>
      <c r="Q2284" s="32" t="s">
        <v>136</v>
      </c>
      <c r="R2284" s="36">
        <v>2019</v>
      </c>
      <c r="S2284" s="21">
        <v>429169.65</v>
      </c>
      <c r="T2284" s="36" t="s">
        <v>102</v>
      </c>
      <c r="U2284" s="31" t="s">
        <v>37</v>
      </c>
      <c r="V2284" s="27">
        <v>1</v>
      </c>
    </row>
    <row r="2285" spans="1:22" ht="25.25" customHeight="1">
      <c r="A2285" s="31" t="s">
        <v>6868</v>
      </c>
      <c r="B2285" s="31" t="s">
        <v>23</v>
      </c>
      <c r="C2285" s="31" t="s">
        <v>24</v>
      </c>
      <c r="D2285" s="36" t="s">
        <v>6869</v>
      </c>
      <c r="E2285" s="11" t="s">
        <v>6870</v>
      </c>
      <c r="F2285" s="36" t="s">
        <v>121</v>
      </c>
      <c r="G2285" s="36" t="s">
        <v>772</v>
      </c>
      <c r="H2285" s="36" t="s">
        <v>133</v>
      </c>
      <c r="I2285" s="31" t="s">
        <v>116</v>
      </c>
      <c r="J2285" s="34" t="s">
        <v>443</v>
      </c>
      <c r="K2285" s="12">
        <v>43811</v>
      </c>
      <c r="L2285" s="19">
        <v>44681</v>
      </c>
      <c r="M2285" s="31" t="s">
        <v>100</v>
      </c>
      <c r="N2285" s="31" t="s">
        <v>32</v>
      </c>
      <c r="O2285" s="32" t="s">
        <v>34</v>
      </c>
      <c r="P2285" s="32" t="s">
        <v>127</v>
      </c>
      <c r="Q2285" s="32" t="s">
        <v>136</v>
      </c>
      <c r="R2285" s="36">
        <v>2019</v>
      </c>
      <c r="S2285" s="21">
        <v>429169.65</v>
      </c>
      <c r="T2285" s="36" t="s">
        <v>102</v>
      </c>
      <c r="U2285" s="31" t="s">
        <v>37</v>
      </c>
      <c r="V2285" s="27">
        <v>1</v>
      </c>
    </row>
    <row r="2286" spans="1:22" ht="25.25" customHeight="1">
      <c r="A2286" s="31" t="s">
        <v>6871</v>
      </c>
      <c r="B2286" s="31" t="s">
        <v>23</v>
      </c>
      <c r="C2286" s="31" t="s">
        <v>24</v>
      </c>
      <c r="D2286" s="33" t="s">
        <v>6872</v>
      </c>
      <c r="E2286" s="13" t="s">
        <v>6873</v>
      </c>
      <c r="F2286" s="33" t="s">
        <v>27</v>
      </c>
      <c r="G2286" s="33" t="s">
        <v>2794</v>
      </c>
      <c r="H2286" s="33" t="s">
        <v>133</v>
      </c>
      <c r="I2286" s="31" t="s">
        <v>116</v>
      </c>
      <c r="J2286" s="41" t="s">
        <v>2795</v>
      </c>
      <c r="K2286" s="9">
        <v>44182</v>
      </c>
      <c r="L2286" s="19">
        <v>44681</v>
      </c>
      <c r="M2286" s="33" t="s">
        <v>100</v>
      </c>
      <c r="N2286" s="33" t="s">
        <v>32</v>
      </c>
      <c r="O2286" s="31" t="s">
        <v>56</v>
      </c>
      <c r="P2286" s="31" t="s">
        <v>118</v>
      </c>
      <c r="Q2286" s="31" t="s">
        <v>119</v>
      </c>
      <c r="R2286" s="31">
        <v>2019</v>
      </c>
      <c r="S2286" s="125">
        <v>339948.91249999998</v>
      </c>
      <c r="T2286" s="31" t="s">
        <v>102</v>
      </c>
      <c r="U2286" s="33" t="s">
        <v>37</v>
      </c>
      <c r="V2286" s="27">
        <v>1</v>
      </c>
    </row>
    <row r="2287" spans="1:22" s="1" customFormat="1" ht="25.25" customHeight="1">
      <c r="A2287" s="31" t="s">
        <v>6874</v>
      </c>
      <c r="B2287" s="31" t="s">
        <v>23</v>
      </c>
      <c r="C2287" s="31" t="s">
        <v>24</v>
      </c>
      <c r="D2287" s="33" t="s">
        <v>6875</v>
      </c>
      <c r="E2287" s="13" t="s">
        <v>6876</v>
      </c>
      <c r="F2287" s="33" t="s">
        <v>27</v>
      </c>
      <c r="G2287" s="33" t="s">
        <v>2794</v>
      </c>
      <c r="H2287" s="33" t="s">
        <v>133</v>
      </c>
      <c r="I2287" s="31" t="s">
        <v>116</v>
      </c>
      <c r="J2287" s="41" t="s">
        <v>2795</v>
      </c>
      <c r="K2287" s="9">
        <v>44182</v>
      </c>
      <c r="L2287" s="19">
        <v>44681</v>
      </c>
      <c r="M2287" s="33" t="s">
        <v>100</v>
      </c>
      <c r="N2287" s="33" t="s">
        <v>32</v>
      </c>
      <c r="O2287" s="31" t="s">
        <v>56</v>
      </c>
      <c r="P2287" s="31" t="s">
        <v>118</v>
      </c>
      <c r="Q2287" s="31" t="s">
        <v>119</v>
      </c>
      <c r="R2287" s="31">
        <v>2019</v>
      </c>
      <c r="S2287" s="125">
        <v>339948.91249999998</v>
      </c>
      <c r="T2287" s="31" t="s">
        <v>102</v>
      </c>
      <c r="U2287" s="33" t="s">
        <v>37</v>
      </c>
      <c r="V2287" s="27">
        <v>1</v>
      </c>
    </row>
    <row r="2288" spans="1:22" s="1" customFormat="1" ht="25.25" customHeight="1">
      <c r="A2288" s="31" t="s">
        <v>6877</v>
      </c>
      <c r="B2288" s="31" t="s">
        <v>23</v>
      </c>
      <c r="C2288" s="31" t="s">
        <v>24</v>
      </c>
      <c r="D2288" s="33" t="s">
        <v>6878</v>
      </c>
      <c r="E2288" s="13" t="s">
        <v>6879</v>
      </c>
      <c r="F2288" s="33" t="s">
        <v>27</v>
      </c>
      <c r="G2288" s="33" t="s">
        <v>2794</v>
      </c>
      <c r="H2288" s="33" t="s">
        <v>133</v>
      </c>
      <c r="I2288" s="31" t="s">
        <v>116</v>
      </c>
      <c r="J2288" s="34" t="s">
        <v>6880</v>
      </c>
      <c r="K2288" s="9">
        <v>44182</v>
      </c>
      <c r="L2288" s="19">
        <v>44681</v>
      </c>
      <c r="M2288" s="33" t="s">
        <v>100</v>
      </c>
      <c r="N2288" s="33" t="s">
        <v>4544</v>
      </c>
      <c r="O2288" s="31" t="s">
        <v>56</v>
      </c>
      <c r="P2288" s="31" t="s">
        <v>118</v>
      </c>
      <c r="Q2288" s="31" t="s">
        <v>119</v>
      </c>
      <c r="R2288" s="31">
        <v>2019</v>
      </c>
      <c r="S2288" s="125">
        <v>339948.91249999998</v>
      </c>
      <c r="T2288" s="31" t="s">
        <v>102</v>
      </c>
      <c r="U2288" s="33" t="s">
        <v>37</v>
      </c>
      <c r="V2288" s="27">
        <v>1</v>
      </c>
    </row>
    <row r="2289" spans="1:22" ht="25.25" customHeight="1">
      <c r="A2289" s="31" t="s">
        <v>6881</v>
      </c>
      <c r="B2289" s="31" t="s">
        <v>23</v>
      </c>
      <c r="C2289" s="31" t="s">
        <v>24</v>
      </c>
      <c r="D2289" s="33" t="s">
        <v>6882</v>
      </c>
      <c r="E2289" s="13" t="s">
        <v>6883</v>
      </c>
      <c r="F2289" s="33" t="s">
        <v>27</v>
      </c>
      <c r="G2289" s="33" t="s">
        <v>2794</v>
      </c>
      <c r="H2289" s="33" t="s">
        <v>133</v>
      </c>
      <c r="I2289" s="31" t="s">
        <v>116</v>
      </c>
      <c r="J2289" s="34" t="s">
        <v>6880</v>
      </c>
      <c r="K2289" s="9">
        <v>44182</v>
      </c>
      <c r="L2289" s="19">
        <v>44681</v>
      </c>
      <c r="M2289" s="33" t="s">
        <v>100</v>
      </c>
      <c r="N2289" s="33" t="s">
        <v>4544</v>
      </c>
      <c r="O2289" s="31" t="s">
        <v>56</v>
      </c>
      <c r="P2289" s="31" t="s">
        <v>118</v>
      </c>
      <c r="Q2289" s="31" t="s">
        <v>119</v>
      </c>
      <c r="R2289" s="31">
        <v>2019</v>
      </c>
      <c r="S2289" s="125">
        <v>339948.91249999998</v>
      </c>
      <c r="T2289" s="31" t="s">
        <v>102</v>
      </c>
      <c r="U2289" s="33" t="s">
        <v>37</v>
      </c>
      <c r="V2289" s="27">
        <v>1</v>
      </c>
    </row>
    <row r="2290" spans="1:22" ht="25.25" customHeight="1">
      <c r="A2290" s="31" t="s">
        <v>6884</v>
      </c>
      <c r="B2290" s="31" t="s">
        <v>23</v>
      </c>
      <c r="C2290" s="31" t="s">
        <v>24</v>
      </c>
      <c r="D2290" s="33" t="s">
        <v>6885</v>
      </c>
      <c r="E2290" s="13" t="s">
        <v>6886</v>
      </c>
      <c r="F2290" s="33" t="s">
        <v>27</v>
      </c>
      <c r="G2290" s="33" t="s">
        <v>2794</v>
      </c>
      <c r="H2290" s="33" t="s">
        <v>133</v>
      </c>
      <c r="I2290" s="31" t="s">
        <v>116</v>
      </c>
      <c r="J2290" s="41" t="s">
        <v>2795</v>
      </c>
      <c r="K2290" s="9">
        <v>44182</v>
      </c>
      <c r="L2290" s="19">
        <v>44681</v>
      </c>
      <c r="M2290" s="33" t="s">
        <v>100</v>
      </c>
      <c r="N2290" s="33" t="s">
        <v>32</v>
      </c>
      <c r="O2290" s="31" t="s">
        <v>56</v>
      </c>
      <c r="P2290" s="31" t="s">
        <v>118</v>
      </c>
      <c r="Q2290" s="31" t="s">
        <v>119</v>
      </c>
      <c r="R2290" s="31">
        <v>2019</v>
      </c>
      <c r="S2290" s="125">
        <v>339948.91249999998</v>
      </c>
      <c r="T2290" s="31" t="s">
        <v>102</v>
      </c>
      <c r="U2290" s="33" t="s">
        <v>37</v>
      </c>
      <c r="V2290" s="27">
        <v>1</v>
      </c>
    </row>
    <row r="2291" spans="1:22" ht="25.25" customHeight="1">
      <c r="A2291" s="31" t="s">
        <v>6887</v>
      </c>
      <c r="B2291" s="31" t="s">
        <v>23</v>
      </c>
      <c r="C2291" s="31" t="s">
        <v>24</v>
      </c>
      <c r="D2291" s="33" t="s">
        <v>6888</v>
      </c>
      <c r="E2291" s="13" t="s">
        <v>6889</v>
      </c>
      <c r="F2291" s="33" t="s">
        <v>27</v>
      </c>
      <c r="G2291" s="33" t="s">
        <v>2794</v>
      </c>
      <c r="H2291" s="33" t="s">
        <v>133</v>
      </c>
      <c r="I2291" s="31" t="s">
        <v>116</v>
      </c>
      <c r="J2291" s="41" t="s">
        <v>2795</v>
      </c>
      <c r="K2291" s="9">
        <v>44182</v>
      </c>
      <c r="L2291" s="19">
        <v>44681</v>
      </c>
      <c r="M2291" s="33" t="s">
        <v>100</v>
      </c>
      <c r="N2291" s="33" t="s">
        <v>32</v>
      </c>
      <c r="O2291" s="31" t="s">
        <v>56</v>
      </c>
      <c r="P2291" s="31" t="s">
        <v>118</v>
      </c>
      <c r="Q2291" s="31" t="s">
        <v>119</v>
      </c>
      <c r="R2291" s="31">
        <v>2019</v>
      </c>
      <c r="S2291" s="125">
        <v>339948.91249999998</v>
      </c>
      <c r="T2291" s="31" t="s">
        <v>102</v>
      </c>
      <c r="U2291" s="33" t="s">
        <v>37</v>
      </c>
      <c r="V2291" s="27">
        <v>1</v>
      </c>
    </row>
    <row r="2292" spans="1:22" ht="25.25" customHeight="1">
      <c r="A2292" s="31" t="s">
        <v>6890</v>
      </c>
      <c r="B2292" s="31" t="s">
        <v>23</v>
      </c>
      <c r="C2292" s="31" t="s">
        <v>24</v>
      </c>
      <c r="D2292" s="33" t="s">
        <v>6891</v>
      </c>
      <c r="E2292" s="13" t="s">
        <v>6892</v>
      </c>
      <c r="F2292" s="33" t="s">
        <v>27</v>
      </c>
      <c r="G2292" s="33" t="s">
        <v>2794</v>
      </c>
      <c r="H2292" s="33" t="s">
        <v>133</v>
      </c>
      <c r="I2292" s="31" t="s">
        <v>116</v>
      </c>
      <c r="J2292" s="34" t="s">
        <v>6880</v>
      </c>
      <c r="K2292" s="9">
        <v>44182</v>
      </c>
      <c r="L2292" s="19">
        <v>44681</v>
      </c>
      <c r="M2292" s="33" t="s">
        <v>100</v>
      </c>
      <c r="N2292" s="33" t="s">
        <v>4544</v>
      </c>
      <c r="O2292" s="31" t="s">
        <v>56</v>
      </c>
      <c r="P2292" s="31" t="s">
        <v>118</v>
      </c>
      <c r="Q2292" s="31" t="s">
        <v>119</v>
      </c>
      <c r="R2292" s="31">
        <v>2019</v>
      </c>
      <c r="S2292" s="125">
        <v>339948.91249999998</v>
      </c>
      <c r="T2292" s="31" t="s">
        <v>102</v>
      </c>
      <c r="U2292" s="33" t="s">
        <v>37</v>
      </c>
      <c r="V2292" s="27">
        <v>1</v>
      </c>
    </row>
    <row r="2293" spans="1:22" ht="25.25" customHeight="1">
      <c r="A2293" s="31" t="s">
        <v>6893</v>
      </c>
      <c r="B2293" s="31" t="s">
        <v>23</v>
      </c>
      <c r="C2293" s="31" t="s">
        <v>24</v>
      </c>
      <c r="D2293" s="33" t="s">
        <v>6894</v>
      </c>
      <c r="E2293" s="13" t="s">
        <v>6895</v>
      </c>
      <c r="F2293" s="33" t="s">
        <v>27</v>
      </c>
      <c r="G2293" s="33" t="s">
        <v>2794</v>
      </c>
      <c r="H2293" s="33" t="s">
        <v>133</v>
      </c>
      <c r="I2293" s="31" t="s">
        <v>116</v>
      </c>
      <c r="J2293" s="41" t="s">
        <v>2795</v>
      </c>
      <c r="K2293" s="9">
        <v>44182</v>
      </c>
      <c r="L2293" s="19">
        <v>44681</v>
      </c>
      <c r="M2293" s="33" t="s">
        <v>100</v>
      </c>
      <c r="N2293" s="33" t="s">
        <v>32</v>
      </c>
      <c r="O2293" s="31" t="s">
        <v>56</v>
      </c>
      <c r="P2293" s="31" t="s">
        <v>118</v>
      </c>
      <c r="Q2293" s="31" t="s">
        <v>119</v>
      </c>
      <c r="R2293" s="31">
        <v>2019</v>
      </c>
      <c r="S2293" s="125">
        <v>339948.91249999998</v>
      </c>
      <c r="T2293" s="31" t="s">
        <v>102</v>
      </c>
      <c r="U2293" s="33" t="s">
        <v>37</v>
      </c>
      <c r="V2293" s="27">
        <v>1</v>
      </c>
    </row>
    <row r="2294" spans="1:22" ht="25.25" customHeight="1">
      <c r="A2294" s="31" t="s">
        <v>6896</v>
      </c>
      <c r="B2294" s="31" t="s">
        <v>23</v>
      </c>
      <c r="C2294" s="31" t="s">
        <v>24</v>
      </c>
      <c r="D2294" s="33" t="s">
        <v>6897</v>
      </c>
      <c r="E2294" s="13" t="s">
        <v>6889</v>
      </c>
      <c r="F2294" s="33" t="s">
        <v>27</v>
      </c>
      <c r="G2294" s="33" t="s">
        <v>2794</v>
      </c>
      <c r="H2294" s="33" t="s">
        <v>133</v>
      </c>
      <c r="I2294" s="31" t="s">
        <v>116</v>
      </c>
      <c r="J2294" s="41" t="s">
        <v>2795</v>
      </c>
      <c r="K2294" s="9">
        <v>44182</v>
      </c>
      <c r="L2294" s="19">
        <v>44681</v>
      </c>
      <c r="M2294" s="33" t="s">
        <v>100</v>
      </c>
      <c r="N2294" s="33" t="s">
        <v>32</v>
      </c>
      <c r="O2294" s="31" t="s">
        <v>56</v>
      </c>
      <c r="P2294" s="31" t="s">
        <v>118</v>
      </c>
      <c r="Q2294" s="31" t="s">
        <v>119</v>
      </c>
      <c r="R2294" s="31">
        <v>2019</v>
      </c>
      <c r="S2294" s="125">
        <v>339948.91249999998</v>
      </c>
      <c r="T2294" s="31" t="s">
        <v>102</v>
      </c>
      <c r="U2294" s="33" t="s">
        <v>37</v>
      </c>
      <c r="V2294" s="27">
        <v>1</v>
      </c>
    </row>
    <row r="2295" spans="1:22" ht="25.25" customHeight="1">
      <c r="A2295" s="26" t="s">
        <v>6898</v>
      </c>
      <c r="B2295" s="26" t="s">
        <v>23</v>
      </c>
      <c r="C2295" s="26" t="s">
        <v>24</v>
      </c>
      <c r="D2295" s="26" t="s">
        <v>6899</v>
      </c>
      <c r="E2295" s="30" t="s">
        <v>6900</v>
      </c>
      <c r="F2295" s="26" t="s">
        <v>27</v>
      </c>
      <c r="G2295" s="40" t="s">
        <v>2722</v>
      </c>
      <c r="H2295" s="27" t="s">
        <v>133</v>
      </c>
      <c r="I2295" s="26" t="s">
        <v>116</v>
      </c>
      <c r="J2295" s="37" t="s">
        <v>4031</v>
      </c>
      <c r="K2295" s="19">
        <v>43903</v>
      </c>
      <c r="L2295" s="19">
        <v>44681</v>
      </c>
      <c r="M2295" s="27" t="s">
        <v>48</v>
      </c>
      <c r="N2295" s="27" t="s">
        <v>3827</v>
      </c>
      <c r="O2295" s="26" t="s">
        <v>34</v>
      </c>
      <c r="P2295" s="27" t="s">
        <v>118</v>
      </c>
      <c r="Q2295" s="26" t="s">
        <v>119</v>
      </c>
      <c r="R2295" s="26">
        <v>2019</v>
      </c>
      <c r="S2295" s="22">
        <v>372948.86749999999</v>
      </c>
      <c r="T2295" s="26" t="s">
        <v>49</v>
      </c>
      <c r="U2295" s="26" t="s">
        <v>50</v>
      </c>
      <c r="V2295" s="27">
        <v>1</v>
      </c>
    </row>
    <row r="2296" spans="1:22" ht="25.25" customHeight="1">
      <c r="A2296" s="26" t="s">
        <v>6901</v>
      </c>
      <c r="B2296" s="26" t="s">
        <v>23</v>
      </c>
      <c r="C2296" s="26" t="s">
        <v>24</v>
      </c>
      <c r="D2296" s="26" t="s">
        <v>6902</v>
      </c>
      <c r="E2296" s="30" t="s">
        <v>6903</v>
      </c>
      <c r="F2296" s="26" t="s">
        <v>27</v>
      </c>
      <c r="G2296" s="40" t="s">
        <v>2722</v>
      </c>
      <c r="H2296" s="27" t="s">
        <v>133</v>
      </c>
      <c r="I2296" s="26" t="s">
        <v>116</v>
      </c>
      <c r="J2296" s="37" t="s">
        <v>1372</v>
      </c>
      <c r="K2296" s="19">
        <v>43861</v>
      </c>
      <c r="L2296" s="19">
        <v>44681</v>
      </c>
      <c r="M2296" s="27" t="s">
        <v>48</v>
      </c>
      <c r="N2296" s="27" t="s">
        <v>4404</v>
      </c>
      <c r="O2296" s="26" t="s">
        <v>34</v>
      </c>
      <c r="P2296" s="27" t="s">
        <v>118</v>
      </c>
      <c r="Q2296" s="26" t="s">
        <v>119</v>
      </c>
      <c r="R2296" s="26">
        <v>2019</v>
      </c>
      <c r="S2296" s="22">
        <v>339948.86749999999</v>
      </c>
      <c r="T2296" s="26" t="s">
        <v>49</v>
      </c>
      <c r="U2296" s="26" t="s">
        <v>50</v>
      </c>
      <c r="V2296" s="27">
        <v>1</v>
      </c>
    </row>
    <row r="2297" spans="1:22" s="1" customFormat="1" ht="25.25" customHeight="1">
      <c r="A2297" s="31" t="s">
        <v>6904</v>
      </c>
      <c r="B2297" s="31" t="s">
        <v>23</v>
      </c>
      <c r="C2297" s="31" t="s">
        <v>24</v>
      </c>
      <c r="D2297" s="33" t="s">
        <v>6905</v>
      </c>
      <c r="E2297" s="13" t="s">
        <v>6906</v>
      </c>
      <c r="F2297" s="33" t="s">
        <v>27</v>
      </c>
      <c r="G2297" s="33" t="s">
        <v>2794</v>
      </c>
      <c r="H2297" s="33" t="s">
        <v>133</v>
      </c>
      <c r="I2297" s="31" t="s">
        <v>116</v>
      </c>
      <c r="J2297" s="34" t="s">
        <v>6880</v>
      </c>
      <c r="K2297" s="9">
        <v>44182</v>
      </c>
      <c r="L2297" s="19">
        <v>44681</v>
      </c>
      <c r="M2297" s="33" t="s">
        <v>100</v>
      </c>
      <c r="N2297" s="33" t="s">
        <v>4544</v>
      </c>
      <c r="O2297" s="31" t="s">
        <v>56</v>
      </c>
      <c r="P2297" s="31" t="s">
        <v>118</v>
      </c>
      <c r="Q2297" s="31" t="s">
        <v>119</v>
      </c>
      <c r="R2297" s="31">
        <v>2019</v>
      </c>
      <c r="S2297" s="125">
        <v>339948.91249999998</v>
      </c>
      <c r="T2297" s="31" t="s">
        <v>102</v>
      </c>
      <c r="U2297" s="33" t="s">
        <v>37</v>
      </c>
      <c r="V2297" s="27">
        <v>1</v>
      </c>
    </row>
    <row r="2298" spans="1:22" ht="25.25" customHeight="1">
      <c r="A2298" s="26" t="s">
        <v>6907</v>
      </c>
      <c r="B2298" s="26" t="s">
        <v>23</v>
      </c>
      <c r="C2298" s="26" t="s">
        <v>24</v>
      </c>
      <c r="D2298" s="26" t="s">
        <v>6908</v>
      </c>
      <c r="E2298" s="30" t="s">
        <v>6909</v>
      </c>
      <c r="F2298" s="26" t="s">
        <v>27</v>
      </c>
      <c r="G2298" s="40" t="s">
        <v>2722</v>
      </c>
      <c r="H2298" s="27" t="s">
        <v>133</v>
      </c>
      <c r="I2298" s="26" t="s">
        <v>116</v>
      </c>
      <c r="J2298" s="37" t="s">
        <v>4031</v>
      </c>
      <c r="K2298" s="19">
        <v>43861</v>
      </c>
      <c r="L2298" s="19">
        <v>44681</v>
      </c>
      <c r="M2298" s="27" t="s">
        <v>48</v>
      </c>
      <c r="N2298" s="27" t="s">
        <v>3827</v>
      </c>
      <c r="O2298" s="26" t="s">
        <v>34</v>
      </c>
      <c r="P2298" s="27" t="s">
        <v>118</v>
      </c>
      <c r="Q2298" s="26" t="s">
        <v>119</v>
      </c>
      <c r="R2298" s="26">
        <v>2019</v>
      </c>
      <c r="S2298" s="22">
        <v>392948.86749999999</v>
      </c>
      <c r="T2298" s="26" t="s">
        <v>49</v>
      </c>
      <c r="U2298" s="26" t="s">
        <v>50</v>
      </c>
      <c r="V2298" s="27">
        <v>1</v>
      </c>
    </row>
    <row r="2299" spans="1:22" ht="25.25" customHeight="1">
      <c r="A2299" s="26" t="s">
        <v>6910</v>
      </c>
      <c r="B2299" s="26" t="s">
        <v>23</v>
      </c>
      <c r="C2299" s="26" t="s">
        <v>24</v>
      </c>
      <c r="D2299" s="26" t="s">
        <v>6911</v>
      </c>
      <c r="E2299" s="30" t="s">
        <v>6912</v>
      </c>
      <c r="F2299" s="27" t="s">
        <v>27</v>
      </c>
      <c r="G2299" s="26" t="s">
        <v>2722</v>
      </c>
      <c r="H2299" s="27" t="s">
        <v>133</v>
      </c>
      <c r="I2299" s="26" t="s">
        <v>116</v>
      </c>
      <c r="J2299" s="28" t="s">
        <v>6913</v>
      </c>
      <c r="K2299" s="18">
        <v>43885</v>
      </c>
      <c r="L2299" s="19">
        <v>44681</v>
      </c>
      <c r="M2299" s="27" t="s">
        <v>55</v>
      </c>
      <c r="N2299" s="27" t="s">
        <v>6914</v>
      </c>
      <c r="O2299" s="27" t="s">
        <v>287</v>
      </c>
      <c r="P2299" s="27" t="s">
        <v>274</v>
      </c>
      <c r="Q2299" s="27" t="s">
        <v>119</v>
      </c>
      <c r="R2299" s="27">
        <v>2019</v>
      </c>
      <c r="S2299" s="23">
        <v>339948.91</v>
      </c>
      <c r="T2299" s="27" t="s">
        <v>229</v>
      </c>
      <c r="U2299" s="33" t="s">
        <v>58</v>
      </c>
      <c r="V2299" s="27">
        <v>1</v>
      </c>
    </row>
    <row r="2300" spans="1:22" ht="25.25" customHeight="1">
      <c r="A2300" s="26" t="s">
        <v>6915</v>
      </c>
      <c r="B2300" s="26" t="s">
        <v>23</v>
      </c>
      <c r="C2300" s="26" t="s">
        <v>24</v>
      </c>
      <c r="D2300" s="26" t="s">
        <v>6916</v>
      </c>
      <c r="E2300" s="30" t="s">
        <v>6917</v>
      </c>
      <c r="F2300" s="27" t="s">
        <v>27</v>
      </c>
      <c r="G2300" s="26" t="s">
        <v>2722</v>
      </c>
      <c r="H2300" s="27" t="s">
        <v>133</v>
      </c>
      <c r="I2300" s="26" t="s">
        <v>116</v>
      </c>
      <c r="J2300" s="28" t="s">
        <v>6918</v>
      </c>
      <c r="K2300" s="18">
        <v>43885</v>
      </c>
      <c r="L2300" s="19">
        <v>44681</v>
      </c>
      <c r="M2300" s="27" t="s">
        <v>55</v>
      </c>
      <c r="N2300" s="27" t="s">
        <v>6914</v>
      </c>
      <c r="O2300" s="27" t="s">
        <v>287</v>
      </c>
      <c r="P2300" s="27" t="s">
        <v>274</v>
      </c>
      <c r="Q2300" s="27" t="s">
        <v>119</v>
      </c>
      <c r="R2300" s="27">
        <v>2019</v>
      </c>
      <c r="S2300" s="23">
        <v>339948.91</v>
      </c>
      <c r="T2300" s="27" t="s">
        <v>229</v>
      </c>
      <c r="U2300" s="33" t="s">
        <v>58</v>
      </c>
      <c r="V2300" s="27">
        <v>1</v>
      </c>
    </row>
    <row r="2301" spans="1:22" ht="25.25" customHeight="1">
      <c r="A2301" s="26" t="s">
        <v>6919</v>
      </c>
      <c r="B2301" s="26" t="s">
        <v>23</v>
      </c>
      <c r="C2301" s="26" t="s">
        <v>24</v>
      </c>
      <c r="D2301" s="26" t="s">
        <v>6920</v>
      </c>
      <c r="E2301" s="30" t="s">
        <v>6921</v>
      </c>
      <c r="F2301" s="27" t="s">
        <v>27</v>
      </c>
      <c r="G2301" s="26" t="s">
        <v>2722</v>
      </c>
      <c r="H2301" s="27" t="s">
        <v>133</v>
      </c>
      <c r="I2301" s="26" t="s">
        <v>116</v>
      </c>
      <c r="J2301" s="28" t="s">
        <v>6918</v>
      </c>
      <c r="K2301" s="18">
        <v>43811</v>
      </c>
      <c r="L2301" s="19">
        <v>44681</v>
      </c>
      <c r="M2301" s="27" t="s">
        <v>100</v>
      </c>
      <c r="N2301" s="27" t="s">
        <v>32</v>
      </c>
      <c r="O2301" s="27" t="s">
        <v>287</v>
      </c>
      <c r="P2301" s="27" t="s">
        <v>274</v>
      </c>
      <c r="Q2301" s="27" t="s">
        <v>119</v>
      </c>
      <c r="R2301" s="27">
        <v>2019</v>
      </c>
      <c r="S2301" s="23">
        <v>339948.91</v>
      </c>
      <c r="T2301" s="27" t="s">
        <v>102</v>
      </c>
      <c r="U2301" s="27" t="s">
        <v>37</v>
      </c>
      <c r="V2301" s="27">
        <v>1</v>
      </c>
    </row>
    <row r="2302" spans="1:22" ht="25.25" customHeight="1">
      <c r="A2302" s="26" t="s">
        <v>6922</v>
      </c>
      <c r="B2302" s="26" t="s">
        <v>23</v>
      </c>
      <c r="C2302" s="26" t="s">
        <v>24</v>
      </c>
      <c r="D2302" s="26" t="s">
        <v>6923</v>
      </c>
      <c r="E2302" s="30" t="s">
        <v>6924</v>
      </c>
      <c r="F2302" s="27" t="s">
        <v>27</v>
      </c>
      <c r="G2302" s="26" t="s">
        <v>2722</v>
      </c>
      <c r="H2302" s="27" t="s">
        <v>133</v>
      </c>
      <c r="I2302" s="26" t="s">
        <v>116</v>
      </c>
      <c r="J2302" s="28" t="s">
        <v>6918</v>
      </c>
      <c r="K2302" s="18">
        <v>43811</v>
      </c>
      <c r="L2302" s="19">
        <v>44681</v>
      </c>
      <c r="M2302" s="27" t="s">
        <v>100</v>
      </c>
      <c r="N2302" s="27" t="s">
        <v>32</v>
      </c>
      <c r="O2302" s="27" t="s">
        <v>287</v>
      </c>
      <c r="P2302" s="27" t="s">
        <v>274</v>
      </c>
      <c r="Q2302" s="27" t="s">
        <v>119</v>
      </c>
      <c r="R2302" s="27">
        <v>2019</v>
      </c>
      <c r="S2302" s="23">
        <v>339948.91</v>
      </c>
      <c r="T2302" s="27" t="s">
        <v>102</v>
      </c>
      <c r="U2302" s="27" t="s">
        <v>37</v>
      </c>
      <c r="V2302" s="27">
        <v>1</v>
      </c>
    </row>
    <row r="2303" spans="1:22" ht="25.25" customHeight="1">
      <c r="A2303" s="26" t="s">
        <v>6925</v>
      </c>
      <c r="B2303" s="26" t="s">
        <v>23</v>
      </c>
      <c r="C2303" s="26" t="s">
        <v>24</v>
      </c>
      <c r="D2303" s="26" t="s">
        <v>6926</v>
      </c>
      <c r="E2303" s="30" t="s">
        <v>6927</v>
      </c>
      <c r="F2303" s="27" t="s">
        <v>27</v>
      </c>
      <c r="G2303" s="26" t="s">
        <v>2722</v>
      </c>
      <c r="H2303" s="27" t="s">
        <v>133</v>
      </c>
      <c r="I2303" s="26" t="s">
        <v>116</v>
      </c>
      <c r="J2303" s="28" t="s">
        <v>6918</v>
      </c>
      <c r="K2303" s="18">
        <v>43811</v>
      </c>
      <c r="L2303" s="19">
        <v>44681</v>
      </c>
      <c r="M2303" s="27" t="s">
        <v>100</v>
      </c>
      <c r="N2303" s="27" t="s">
        <v>32</v>
      </c>
      <c r="O2303" s="27" t="s">
        <v>287</v>
      </c>
      <c r="P2303" s="27" t="s">
        <v>274</v>
      </c>
      <c r="Q2303" s="27" t="s">
        <v>119</v>
      </c>
      <c r="R2303" s="27">
        <v>2019</v>
      </c>
      <c r="S2303" s="23">
        <v>339948.91</v>
      </c>
      <c r="T2303" s="27" t="s">
        <v>102</v>
      </c>
      <c r="U2303" s="27" t="s">
        <v>37</v>
      </c>
      <c r="V2303" s="27">
        <v>1</v>
      </c>
    </row>
    <row r="2304" spans="1:22" ht="25.25" customHeight="1">
      <c r="A2304" s="26" t="s">
        <v>6928</v>
      </c>
      <c r="B2304" s="26" t="s">
        <v>23</v>
      </c>
      <c r="C2304" s="26" t="s">
        <v>24</v>
      </c>
      <c r="D2304" s="26" t="s">
        <v>6929</v>
      </c>
      <c r="E2304" s="30" t="s">
        <v>6930</v>
      </c>
      <c r="F2304" s="27" t="s">
        <v>27</v>
      </c>
      <c r="G2304" s="26" t="s">
        <v>2722</v>
      </c>
      <c r="H2304" s="27" t="s">
        <v>133</v>
      </c>
      <c r="I2304" s="26" t="s">
        <v>116</v>
      </c>
      <c r="J2304" s="28" t="s">
        <v>6918</v>
      </c>
      <c r="K2304" s="18">
        <v>43811</v>
      </c>
      <c r="L2304" s="19">
        <v>44681</v>
      </c>
      <c r="M2304" s="27" t="s">
        <v>100</v>
      </c>
      <c r="N2304" s="27" t="s">
        <v>32</v>
      </c>
      <c r="O2304" s="27" t="s">
        <v>287</v>
      </c>
      <c r="P2304" s="27" t="s">
        <v>274</v>
      </c>
      <c r="Q2304" s="27" t="s">
        <v>119</v>
      </c>
      <c r="R2304" s="27">
        <v>2019</v>
      </c>
      <c r="S2304" s="23">
        <v>339948.91</v>
      </c>
      <c r="T2304" s="27" t="s">
        <v>102</v>
      </c>
      <c r="U2304" s="27" t="s">
        <v>37</v>
      </c>
      <c r="V2304" s="27">
        <v>1</v>
      </c>
    </row>
    <row r="2305" spans="1:22" ht="25.25" customHeight="1">
      <c r="A2305" s="26" t="s">
        <v>6931</v>
      </c>
      <c r="B2305" s="26" t="s">
        <v>23</v>
      </c>
      <c r="C2305" s="26" t="s">
        <v>24</v>
      </c>
      <c r="D2305" s="26" t="s">
        <v>6932</v>
      </c>
      <c r="E2305" s="30" t="s">
        <v>6933</v>
      </c>
      <c r="F2305" s="27" t="s">
        <v>27</v>
      </c>
      <c r="G2305" s="26" t="s">
        <v>2722</v>
      </c>
      <c r="H2305" s="27" t="s">
        <v>133</v>
      </c>
      <c r="I2305" s="26" t="s">
        <v>116</v>
      </c>
      <c r="J2305" s="28" t="s">
        <v>6918</v>
      </c>
      <c r="K2305" s="18">
        <v>43811</v>
      </c>
      <c r="L2305" s="19">
        <v>44681</v>
      </c>
      <c r="M2305" s="27" t="s">
        <v>100</v>
      </c>
      <c r="N2305" s="27" t="s">
        <v>32</v>
      </c>
      <c r="O2305" s="27" t="s">
        <v>287</v>
      </c>
      <c r="P2305" s="27" t="s">
        <v>274</v>
      </c>
      <c r="Q2305" s="27" t="s">
        <v>119</v>
      </c>
      <c r="R2305" s="27">
        <v>2019</v>
      </c>
      <c r="S2305" s="23">
        <v>339948.91</v>
      </c>
      <c r="T2305" s="27" t="s">
        <v>102</v>
      </c>
      <c r="U2305" s="27" t="s">
        <v>37</v>
      </c>
      <c r="V2305" s="27">
        <v>1</v>
      </c>
    </row>
    <row r="2306" spans="1:22" ht="25.25" customHeight="1">
      <c r="A2306" s="26" t="s">
        <v>6934</v>
      </c>
      <c r="B2306" s="26" t="s">
        <v>23</v>
      </c>
      <c r="C2306" s="26" t="s">
        <v>24</v>
      </c>
      <c r="D2306" s="26" t="s">
        <v>6935</v>
      </c>
      <c r="E2306" s="30" t="s">
        <v>6936</v>
      </c>
      <c r="F2306" s="27" t="s">
        <v>27</v>
      </c>
      <c r="G2306" s="26" t="s">
        <v>6937</v>
      </c>
      <c r="H2306" s="27" t="s">
        <v>192</v>
      </c>
      <c r="I2306" s="26" t="s">
        <v>30</v>
      </c>
      <c r="J2306" s="28" t="s">
        <v>6918</v>
      </c>
      <c r="K2306" s="18">
        <v>43811</v>
      </c>
      <c r="L2306" s="19">
        <v>44681</v>
      </c>
      <c r="M2306" s="27" t="s">
        <v>33</v>
      </c>
      <c r="N2306" s="27" t="s">
        <v>32</v>
      </c>
      <c r="O2306" s="27" t="s">
        <v>287</v>
      </c>
      <c r="P2306" s="27" t="s">
        <v>274</v>
      </c>
      <c r="Q2306" s="27" t="s">
        <v>119</v>
      </c>
      <c r="R2306" s="27">
        <v>2019</v>
      </c>
      <c r="S2306" s="23">
        <v>382495.86</v>
      </c>
      <c r="T2306" s="27" t="s">
        <v>36</v>
      </c>
      <c r="U2306" s="27" t="s">
        <v>37</v>
      </c>
      <c r="V2306" s="27">
        <v>1</v>
      </c>
    </row>
    <row r="2307" spans="1:22" ht="25.25" customHeight="1">
      <c r="A2307" s="155" t="s">
        <v>6938</v>
      </c>
      <c r="B2307" s="26" t="s">
        <v>23</v>
      </c>
      <c r="C2307" s="26" t="s">
        <v>24</v>
      </c>
      <c r="D2307" s="26" t="s">
        <v>6939</v>
      </c>
      <c r="E2307" s="30" t="s">
        <v>6940</v>
      </c>
      <c r="F2307" s="27" t="s">
        <v>27</v>
      </c>
      <c r="G2307" s="26" t="s">
        <v>6937</v>
      </c>
      <c r="H2307" s="27" t="s">
        <v>192</v>
      </c>
      <c r="I2307" s="26" t="s">
        <v>30</v>
      </c>
      <c r="J2307" s="28" t="s">
        <v>6918</v>
      </c>
      <c r="K2307" s="18">
        <v>43811</v>
      </c>
      <c r="L2307" s="19">
        <v>44681</v>
      </c>
      <c r="M2307" s="27" t="s">
        <v>33</v>
      </c>
      <c r="N2307" s="27" t="s">
        <v>32</v>
      </c>
      <c r="O2307" s="27" t="s">
        <v>287</v>
      </c>
      <c r="P2307" s="27" t="s">
        <v>274</v>
      </c>
      <c r="Q2307" s="27" t="s">
        <v>119</v>
      </c>
      <c r="R2307" s="27">
        <v>2019</v>
      </c>
      <c r="S2307" s="23">
        <v>382495.86</v>
      </c>
      <c r="T2307" s="27" t="s">
        <v>36</v>
      </c>
      <c r="U2307" s="27" t="s">
        <v>37</v>
      </c>
      <c r="V2307" s="27">
        <v>1</v>
      </c>
    </row>
    <row r="2308" spans="1:22" ht="25.25" customHeight="1">
      <c r="A2308" s="26" t="s">
        <v>6941</v>
      </c>
      <c r="B2308" s="26" t="s">
        <v>23</v>
      </c>
      <c r="C2308" s="26" t="s">
        <v>24</v>
      </c>
      <c r="D2308" s="26" t="s">
        <v>6942</v>
      </c>
      <c r="E2308" s="30" t="s">
        <v>6943</v>
      </c>
      <c r="F2308" s="27" t="s">
        <v>27</v>
      </c>
      <c r="G2308" s="26" t="s">
        <v>6937</v>
      </c>
      <c r="H2308" s="27" t="s">
        <v>192</v>
      </c>
      <c r="I2308" s="26" t="s">
        <v>30</v>
      </c>
      <c r="J2308" s="28" t="s">
        <v>6918</v>
      </c>
      <c r="K2308" s="18">
        <v>43811</v>
      </c>
      <c r="L2308" s="19">
        <v>44681</v>
      </c>
      <c r="M2308" s="27" t="s">
        <v>33</v>
      </c>
      <c r="N2308" s="27" t="s">
        <v>32</v>
      </c>
      <c r="O2308" s="27" t="s">
        <v>287</v>
      </c>
      <c r="P2308" s="27" t="s">
        <v>274</v>
      </c>
      <c r="Q2308" s="27" t="s">
        <v>119</v>
      </c>
      <c r="R2308" s="27">
        <v>2019</v>
      </c>
      <c r="S2308" s="23">
        <v>382495.86</v>
      </c>
      <c r="T2308" s="27" t="s">
        <v>36</v>
      </c>
      <c r="U2308" s="27" t="s">
        <v>37</v>
      </c>
      <c r="V2308" s="27">
        <v>1</v>
      </c>
    </row>
    <row r="2309" spans="1:22" ht="25.25" customHeight="1">
      <c r="A2309" s="26" t="s">
        <v>6944</v>
      </c>
      <c r="B2309" s="26" t="s">
        <v>23</v>
      </c>
      <c r="C2309" s="26" t="s">
        <v>24</v>
      </c>
      <c r="D2309" s="26" t="s">
        <v>6945</v>
      </c>
      <c r="E2309" s="30" t="s">
        <v>6946</v>
      </c>
      <c r="F2309" s="27" t="s">
        <v>27</v>
      </c>
      <c r="G2309" s="26" t="s">
        <v>6937</v>
      </c>
      <c r="H2309" s="27" t="s">
        <v>192</v>
      </c>
      <c r="I2309" s="26" t="s">
        <v>30</v>
      </c>
      <c r="J2309" s="28" t="s">
        <v>6918</v>
      </c>
      <c r="K2309" s="18">
        <v>43811</v>
      </c>
      <c r="L2309" s="19">
        <v>44681</v>
      </c>
      <c r="M2309" s="27" t="s">
        <v>33</v>
      </c>
      <c r="N2309" s="27" t="s">
        <v>32</v>
      </c>
      <c r="O2309" s="27" t="s">
        <v>287</v>
      </c>
      <c r="P2309" s="27" t="s">
        <v>274</v>
      </c>
      <c r="Q2309" s="27" t="s">
        <v>119</v>
      </c>
      <c r="R2309" s="27">
        <v>2019</v>
      </c>
      <c r="S2309" s="23">
        <v>382495.86</v>
      </c>
      <c r="T2309" s="27" t="s">
        <v>36</v>
      </c>
      <c r="U2309" s="27" t="s">
        <v>37</v>
      </c>
      <c r="V2309" s="27">
        <v>1</v>
      </c>
    </row>
    <row r="2310" spans="1:22" ht="25.25" customHeight="1">
      <c r="A2310" s="26" t="s">
        <v>6947</v>
      </c>
      <c r="B2310" s="26" t="s">
        <v>23</v>
      </c>
      <c r="C2310" s="26" t="s">
        <v>24</v>
      </c>
      <c r="D2310" s="26" t="s">
        <v>6948</v>
      </c>
      <c r="E2310" s="30" t="s">
        <v>6949</v>
      </c>
      <c r="F2310" s="27" t="s">
        <v>27</v>
      </c>
      <c r="G2310" s="26" t="s">
        <v>6937</v>
      </c>
      <c r="H2310" s="27" t="s">
        <v>192</v>
      </c>
      <c r="I2310" s="26" t="s">
        <v>30</v>
      </c>
      <c r="J2310" s="28" t="s">
        <v>6918</v>
      </c>
      <c r="K2310" s="18">
        <v>43811</v>
      </c>
      <c r="L2310" s="19">
        <v>44681</v>
      </c>
      <c r="M2310" s="27" t="s">
        <v>33</v>
      </c>
      <c r="N2310" s="27" t="s">
        <v>32</v>
      </c>
      <c r="O2310" s="27" t="s">
        <v>287</v>
      </c>
      <c r="P2310" s="27" t="s">
        <v>274</v>
      </c>
      <c r="Q2310" s="27" t="s">
        <v>119</v>
      </c>
      <c r="R2310" s="27">
        <v>2019</v>
      </c>
      <c r="S2310" s="23">
        <v>382495.86</v>
      </c>
      <c r="T2310" s="27" t="s">
        <v>36</v>
      </c>
      <c r="U2310" s="27" t="s">
        <v>37</v>
      </c>
      <c r="V2310" s="27">
        <v>1</v>
      </c>
    </row>
    <row r="2311" spans="1:22" ht="25.25" customHeight="1">
      <c r="A2311" s="26" t="s">
        <v>6950</v>
      </c>
      <c r="B2311" s="26" t="s">
        <v>23</v>
      </c>
      <c r="C2311" s="26" t="s">
        <v>24</v>
      </c>
      <c r="D2311" s="26" t="s">
        <v>6951</v>
      </c>
      <c r="E2311" s="30" t="s">
        <v>6952</v>
      </c>
      <c r="F2311" s="27" t="s">
        <v>27</v>
      </c>
      <c r="G2311" s="26" t="s">
        <v>6937</v>
      </c>
      <c r="H2311" s="27" t="s">
        <v>192</v>
      </c>
      <c r="I2311" s="26" t="s">
        <v>30</v>
      </c>
      <c r="J2311" s="28" t="s">
        <v>6918</v>
      </c>
      <c r="K2311" s="18">
        <v>43811</v>
      </c>
      <c r="L2311" s="19">
        <v>44681</v>
      </c>
      <c r="M2311" s="27" t="s">
        <v>33</v>
      </c>
      <c r="N2311" s="27" t="s">
        <v>32</v>
      </c>
      <c r="O2311" s="27" t="s">
        <v>287</v>
      </c>
      <c r="P2311" s="27" t="s">
        <v>274</v>
      </c>
      <c r="Q2311" s="27" t="s">
        <v>119</v>
      </c>
      <c r="R2311" s="27">
        <v>2019</v>
      </c>
      <c r="S2311" s="23">
        <v>382495.86</v>
      </c>
      <c r="T2311" s="27" t="s">
        <v>36</v>
      </c>
      <c r="U2311" s="27" t="s">
        <v>37</v>
      </c>
      <c r="V2311" s="27">
        <v>1</v>
      </c>
    </row>
    <row r="2312" spans="1:22" ht="25.25" customHeight="1">
      <c r="A2312" s="26" t="s">
        <v>6953</v>
      </c>
      <c r="B2312" s="26" t="s">
        <v>23</v>
      </c>
      <c r="C2312" s="26" t="s">
        <v>24</v>
      </c>
      <c r="D2312" s="26" t="s">
        <v>6954</v>
      </c>
      <c r="E2312" s="30" t="s">
        <v>6955</v>
      </c>
      <c r="F2312" s="27" t="s">
        <v>27</v>
      </c>
      <c r="G2312" s="26" t="s">
        <v>6937</v>
      </c>
      <c r="H2312" s="27" t="s">
        <v>192</v>
      </c>
      <c r="I2312" s="26" t="s">
        <v>30</v>
      </c>
      <c r="J2312" s="28" t="s">
        <v>6918</v>
      </c>
      <c r="K2312" s="18">
        <v>43811</v>
      </c>
      <c r="L2312" s="19">
        <v>44681</v>
      </c>
      <c r="M2312" s="27" t="s">
        <v>33</v>
      </c>
      <c r="N2312" s="27" t="s">
        <v>32</v>
      </c>
      <c r="O2312" s="27" t="s">
        <v>287</v>
      </c>
      <c r="P2312" s="27" t="s">
        <v>274</v>
      </c>
      <c r="Q2312" s="27" t="s">
        <v>119</v>
      </c>
      <c r="R2312" s="27">
        <v>2019</v>
      </c>
      <c r="S2312" s="23">
        <v>382495.86</v>
      </c>
      <c r="T2312" s="27" t="s">
        <v>36</v>
      </c>
      <c r="U2312" s="27" t="s">
        <v>37</v>
      </c>
      <c r="V2312" s="27">
        <v>1</v>
      </c>
    </row>
    <row r="2313" spans="1:22" ht="25.25" customHeight="1">
      <c r="A2313" s="26" t="s">
        <v>6956</v>
      </c>
      <c r="B2313" s="26" t="s">
        <v>23</v>
      </c>
      <c r="C2313" s="26" t="s">
        <v>24</v>
      </c>
      <c r="D2313" s="26" t="s">
        <v>6957</v>
      </c>
      <c r="E2313" s="30" t="s">
        <v>6958</v>
      </c>
      <c r="F2313" s="27" t="s">
        <v>27</v>
      </c>
      <c r="G2313" s="26" t="s">
        <v>6937</v>
      </c>
      <c r="H2313" s="27" t="s">
        <v>192</v>
      </c>
      <c r="I2313" s="26" t="s">
        <v>30</v>
      </c>
      <c r="J2313" s="28" t="s">
        <v>6918</v>
      </c>
      <c r="K2313" s="18">
        <v>43811</v>
      </c>
      <c r="L2313" s="19">
        <v>44681</v>
      </c>
      <c r="M2313" s="27" t="s">
        <v>33</v>
      </c>
      <c r="N2313" s="27" t="s">
        <v>32</v>
      </c>
      <c r="O2313" s="27" t="s">
        <v>287</v>
      </c>
      <c r="P2313" s="27" t="s">
        <v>274</v>
      </c>
      <c r="Q2313" s="27" t="s">
        <v>119</v>
      </c>
      <c r="R2313" s="27">
        <v>2019</v>
      </c>
      <c r="S2313" s="23">
        <v>382495.86</v>
      </c>
      <c r="T2313" s="27" t="s">
        <v>36</v>
      </c>
      <c r="U2313" s="27" t="s">
        <v>37</v>
      </c>
      <c r="V2313" s="27">
        <v>1</v>
      </c>
    </row>
    <row r="2314" spans="1:22" ht="25.25" customHeight="1">
      <c r="A2314" s="26" t="s">
        <v>6959</v>
      </c>
      <c r="B2314" s="26" t="s">
        <v>23</v>
      </c>
      <c r="C2314" s="26" t="s">
        <v>24</v>
      </c>
      <c r="D2314" s="27" t="s">
        <v>6960</v>
      </c>
      <c r="E2314" s="20" t="s">
        <v>6961</v>
      </c>
      <c r="F2314" s="27" t="s">
        <v>27</v>
      </c>
      <c r="G2314" s="26" t="s">
        <v>6937</v>
      </c>
      <c r="H2314" s="27" t="s">
        <v>192</v>
      </c>
      <c r="I2314" s="26" t="s">
        <v>30</v>
      </c>
      <c r="J2314" s="28" t="s">
        <v>6918</v>
      </c>
      <c r="K2314" s="18">
        <v>43811</v>
      </c>
      <c r="L2314" s="19">
        <v>44681</v>
      </c>
      <c r="M2314" s="27" t="s">
        <v>33</v>
      </c>
      <c r="N2314" s="27" t="s">
        <v>32</v>
      </c>
      <c r="O2314" s="27" t="s">
        <v>287</v>
      </c>
      <c r="P2314" s="27" t="s">
        <v>274</v>
      </c>
      <c r="Q2314" s="27" t="s">
        <v>119</v>
      </c>
      <c r="R2314" s="27">
        <v>2019</v>
      </c>
      <c r="S2314" s="23">
        <v>382495.86</v>
      </c>
      <c r="T2314" s="27" t="s">
        <v>36</v>
      </c>
      <c r="U2314" s="27" t="s">
        <v>37</v>
      </c>
      <c r="V2314" s="27">
        <v>1</v>
      </c>
    </row>
    <row r="2315" spans="1:22" ht="25.25" customHeight="1">
      <c r="A2315" s="26" t="s">
        <v>6962</v>
      </c>
      <c r="B2315" s="26" t="s">
        <v>23</v>
      </c>
      <c r="C2315" s="26" t="s">
        <v>24</v>
      </c>
      <c r="D2315" s="26" t="s">
        <v>6963</v>
      </c>
      <c r="E2315" s="30" t="s">
        <v>6964</v>
      </c>
      <c r="F2315" s="27" t="s">
        <v>27</v>
      </c>
      <c r="G2315" s="26" t="s">
        <v>6937</v>
      </c>
      <c r="H2315" s="27" t="s">
        <v>192</v>
      </c>
      <c r="I2315" s="26" t="s">
        <v>30</v>
      </c>
      <c r="J2315" s="28" t="s">
        <v>6918</v>
      </c>
      <c r="K2315" s="18">
        <v>43811</v>
      </c>
      <c r="L2315" s="19">
        <v>44681</v>
      </c>
      <c r="M2315" s="27" t="s">
        <v>33</v>
      </c>
      <c r="N2315" s="27" t="s">
        <v>32</v>
      </c>
      <c r="O2315" s="27" t="s">
        <v>287</v>
      </c>
      <c r="P2315" s="27" t="s">
        <v>274</v>
      </c>
      <c r="Q2315" s="27" t="s">
        <v>119</v>
      </c>
      <c r="R2315" s="27">
        <v>2019</v>
      </c>
      <c r="S2315" s="23">
        <v>382495.86</v>
      </c>
      <c r="T2315" s="27" t="s">
        <v>36</v>
      </c>
      <c r="U2315" s="27" t="s">
        <v>37</v>
      </c>
      <c r="V2315" s="27">
        <v>1</v>
      </c>
    </row>
    <row r="2316" spans="1:22" ht="25.25" customHeight="1">
      <c r="A2316" s="31" t="s">
        <v>6965</v>
      </c>
      <c r="B2316" s="31" t="s">
        <v>23</v>
      </c>
      <c r="C2316" s="31" t="s">
        <v>24</v>
      </c>
      <c r="D2316" s="33" t="s">
        <v>6966</v>
      </c>
      <c r="E2316" s="13" t="s">
        <v>6967</v>
      </c>
      <c r="F2316" s="32" t="s">
        <v>27</v>
      </c>
      <c r="G2316" s="32" t="s">
        <v>6048</v>
      </c>
      <c r="H2316" s="36" t="s">
        <v>273</v>
      </c>
      <c r="I2316" s="31" t="s">
        <v>116</v>
      </c>
      <c r="J2316" s="83" t="s">
        <v>6918</v>
      </c>
      <c r="K2316" s="6">
        <v>43811</v>
      </c>
      <c r="L2316" s="19">
        <v>44681</v>
      </c>
      <c r="M2316" s="36" t="s">
        <v>100</v>
      </c>
      <c r="N2316" s="36" t="s">
        <v>32</v>
      </c>
      <c r="O2316" s="32" t="s">
        <v>287</v>
      </c>
      <c r="P2316" s="32" t="s">
        <v>274</v>
      </c>
      <c r="Q2316" s="32" t="s">
        <v>119</v>
      </c>
      <c r="R2316" s="32">
        <v>2019</v>
      </c>
      <c r="S2316" s="125">
        <v>413098.55</v>
      </c>
      <c r="T2316" s="36" t="s">
        <v>102</v>
      </c>
      <c r="U2316" s="36" t="s">
        <v>37</v>
      </c>
      <c r="V2316" s="27">
        <v>1</v>
      </c>
    </row>
    <row r="2317" spans="1:22" ht="25.25" customHeight="1">
      <c r="A2317" s="31" t="s">
        <v>6968</v>
      </c>
      <c r="B2317" s="31" t="s">
        <v>23</v>
      </c>
      <c r="C2317" s="31" t="s">
        <v>24</v>
      </c>
      <c r="D2317" s="33" t="s">
        <v>6969</v>
      </c>
      <c r="E2317" s="13" t="s">
        <v>6970</v>
      </c>
      <c r="F2317" s="32" t="s">
        <v>27</v>
      </c>
      <c r="G2317" s="32" t="s">
        <v>6048</v>
      </c>
      <c r="H2317" s="36" t="s">
        <v>273</v>
      </c>
      <c r="I2317" s="31" t="s">
        <v>116</v>
      </c>
      <c r="J2317" s="83" t="s">
        <v>6918</v>
      </c>
      <c r="K2317" s="6">
        <v>43811</v>
      </c>
      <c r="L2317" s="19">
        <v>44681</v>
      </c>
      <c r="M2317" s="36" t="s">
        <v>100</v>
      </c>
      <c r="N2317" s="36" t="s">
        <v>32</v>
      </c>
      <c r="O2317" s="32" t="s">
        <v>287</v>
      </c>
      <c r="P2317" s="32" t="s">
        <v>274</v>
      </c>
      <c r="Q2317" s="32" t="s">
        <v>119</v>
      </c>
      <c r="R2317" s="32">
        <v>2019</v>
      </c>
      <c r="S2317" s="125">
        <v>413098.55</v>
      </c>
      <c r="T2317" s="36" t="s">
        <v>102</v>
      </c>
      <c r="U2317" s="36" t="s">
        <v>37</v>
      </c>
      <c r="V2317" s="27">
        <v>1</v>
      </c>
    </row>
    <row r="2318" spans="1:22" ht="25.25" customHeight="1">
      <c r="A2318" s="31" t="s">
        <v>6971</v>
      </c>
      <c r="B2318" s="31" t="s">
        <v>23</v>
      </c>
      <c r="C2318" s="31" t="s">
        <v>24</v>
      </c>
      <c r="D2318" s="31" t="s">
        <v>32</v>
      </c>
      <c r="E2318" s="14" t="s">
        <v>32</v>
      </c>
      <c r="F2318" s="31" t="s">
        <v>262</v>
      </c>
      <c r="G2318" s="31" t="s">
        <v>6743</v>
      </c>
      <c r="H2318" s="31" t="s">
        <v>6744</v>
      </c>
      <c r="I2318" s="31" t="s">
        <v>116</v>
      </c>
      <c r="J2318" s="41" t="s">
        <v>5914</v>
      </c>
      <c r="K2318" s="6">
        <v>43814</v>
      </c>
      <c r="L2318" s="19">
        <v>44681</v>
      </c>
      <c r="M2318" s="36" t="s">
        <v>48</v>
      </c>
      <c r="N2318" s="31" t="s">
        <v>5000</v>
      </c>
      <c r="O2318" s="32" t="s">
        <v>287</v>
      </c>
      <c r="P2318" s="31" t="s">
        <v>575</v>
      </c>
      <c r="Q2318" s="31" t="s">
        <v>2961</v>
      </c>
      <c r="R2318" s="31">
        <v>2019</v>
      </c>
      <c r="S2318" s="17">
        <v>446500</v>
      </c>
      <c r="T2318" s="31" t="s">
        <v>49</v>
      </c>
      <c r="U2318" s="31" t="s">
        <v>326</v>
      </c>
      <c r="V2318" s="27">
        <v>1</v>
      </c>
    </row>
    <row r="2319" spans="1:22" s="1" customFormat="1" ht="25.25" customHeight="1">
      <c r="A2319" s="31" t="s">
        <v>6972</v>
      </c>
      <c r="B2319" s="31" t="s">
        <v>23</v>
      </c>
      <c r="C2319" s="31" t="s">
        <v>24</v>
      </c>
      <c r="D2319" s="36" t="s">
        <v>6973</v>
      </c>
      <c r="E2319" s="11">
        <v>46805818</v>
      </c>
      <c r="F2319" s="31" t="s">
        <v>262</v>
      </c>
      <c r="G2319" s="31" t="s">
        <v>6743</v>
      </c>
      <c r="H2319" s="31" t="s">
        <v>6744</v>
      </c>
      <c r="I2319" s="31" t="s">
        <v>116</v>
      </c>
      <c r="J2319" s="41" t="s">
        <v>5914</v>
      </c>
      <c r="K2319" s="9">
        <v>43811</v>
      </c>
      <c r="L2319" s="19">
        <v>44681</v>
      </c>
      <c r="M2319" s="31" t="s">
        <v>48</v>
      </c>
      <c r="N2319" s="31" t="s">
        <v>325</v>
      </c>
      <c r="O2319" s="32" t="s">
        <v>287</v>
      </c>
      <c r="P2319" s="31" t="s">
        <v>575</v>
      </c>
      <c r="Q2319" s="31" t="s">
        <v>576</v>
      </c>
      <c r="R2319" s="31">
        <v>2019</v>
      </c>
      <c r="S2319" s="17">
        <v>446500</v>
      </c>
      <c r="T2319" s="31" t="s">
        <v>49</v>
      </c>
      <c r="U2319" s="31" t="s">
        <v>50</v>
      </c>
      <c r="V2319" s="27">
        <v>1</v>
      </c>
    </row>
    <row r="2320" spans="1:22" ht="25.25" customHeight="1">
      <c r="A2320" s="31" t="s">
        <v>6974</v>
      </c>
      <c r="B2320" s="31" t="s">
        <v>23</v>
      </c>
      <c r="C2320" s="31" t="s">
        <v>24</v>
      </c>
      <c r="D2320" s="36" t="s">
        <v>6975</v>
      </c>
      <c r="E2320" s="11">
        <v>41175823</v>
      </c>
      <c r="F2320" s="31" t="s">
        <v>262</v>
      </c>
      <c r="G2320" s="31" t="s">
        <v>6743</v>
      </c>
      <c r="H2320" s="31" t="s">
        <v>6744</v>
      </c>
      <c r="I2320" s="31" t="s">
        <v>116</v>
      </c>
      <c r="J2320" s="41" t="s">
        <v>5914</v>
      </c>
      <c r="K2320" s="9">
        <v>43811</v>
      </c>
      <c r="L2320" s="19">
        <v>44681</v>
      </c>
      <c r="M2320" s="31" t="s">
        <v>48</v>
      </c>
      <c r="N2320" s="32" t="s">
        <v>341</v>
      </c>
      <c r="O2320" s="31" t="s">
        <v>287</v>
      </c>
      <c r="P2320" s="31" t="s">
        <v>575</v>
      </c>
      <c r="Q2320" s="31" t="s">
        <v>576</v>
      </c>
      <c r="R2320" s="31">
        <v>2019</v>
      </c>
      <c r="S2320" s="17">
        <v>446500</v>
      </c>
      <c r="T2320" s="31" t="s">
        <v>49</v>
      </c>
      <c r="U2320" s="31" t="s">
        <v>50</v>
      </c>
      <c r="V2320" s="27">
        <v>1</v>
      </c>
    </row>
    <row r="2321" spans="1:22" ht="25.25" customHeight="1">
      <c r="A2321" s="31" t="s">
        <v>6976</v>
      </c>
      <c r="B2321" s="31" t="s">
        <v>23</v>
      </c>
      <c r="C2321" s="31" t="s">
        <v>24</v>
      </c>
      <c r="D2321" s="36" t="s">
        <v>6977</v>
      </c>
      <c r="E2321" s="11">
        <v>30325825</v>
      </c>
      <c r="F2321" s="31" t="s">
        <v>262</v>
      </c>
      <c r="G2321" s="31" t="s">
        <v>6743</v>
      </c>
      <c r="H2321" s="31" t="s">
        <v>6744</v>
      </c>
      <c r="I2321" s="31" t="s">
        <v>116</v>
      </c>
      <c r="J2321" s="41" t="s">
        <v>5914</v>
      </c>
      <c r="K2321" s="9">
        <v>43811</v>
      </c>
      <c r="L2321" s="19">
        <v>44681</v>
      </c>
      <c r="M2321" s="31" t="s">
        <v>48</v>
      </c>
      <c r="N2321" s="32" t="s">
        <v>5000</v>
      </c>
      <c r="O2321" s="31" t="s">
        <v>287</v>
      </c>
      <c r="P2321" s="31" t="s">
        <v>575</v>
      </c>
      <c r="Q2321" s="31" t="s">
        <v>576</v>
      </c>
      <c r="R2321" s="31">
        <v>2019</v>
      </c>
      <c r="S2321" s="17">
        <v>446500</v>
      </c>
      <c r="T2321" s="31" t="s">
        <v>49</v>
      </c>
      <c r="U2321" s="31" t="s">
        <v>50</v>
      </c>
      <c r="V2321" s="27">
        <v>1</v>
      </c>
    </row>
    <row r="2322" spans="1:22" ht="25.25" customHeight="1">
      <c r="A2322" s="31" t="s">
        <v>6978</v>
      </c>
      <c r="B2322" s="31" t="s">
        <v>23</v>
      </c>
      <c r="C2322" s="31" t="s">
        <v>24</v>
      </c>
      <c r="D2322" s="36" t="s">
        <v>6979</v>
      </c>
      <c r="E2322" s="11">
        <v>38055819</v>
      </c>
      <c r="F2322" s="31" t="s">
        <v>262</v>
      </c>
      <c r="G2322" s="31" t="s">
        <v>6743</v>
      </c>
      <c r="H2322" s="31" t="s">
        <v>6744</v>
      </c>
      <c r="I2322" s="31" t="s">
        <v>116</v>
      </c>
      <c r="J2322" s="41" t="s">
        <v>5914</v>
      </c>
      <c r="K2322" s="9">
        <v>43811</v>
      </c>
      <c r="L2322" s="19">
        <v>44681</v>
      </c>
      <c r="M2322" s="31" t="s">
        <v>48</v>
      </c>
      <c r="N2322" s="32" t="s">
        <v>5000</v>
      </c>
      <c r="O2322" s="31" t="s">
        <v>287</v>
      </c>
      <c r="P2322" s="31" t="s">
        <v>575</v>
      </c>
      <c r="Q2322" s="31" t="s">
        <v>576</v>
      </c>
      <c r="R2322" s="31">
        <v>2019</v>
      </c>
      <c r="S2322" s="17">
        <v>446500</v>
      </c>
      <c r="T2322" s="31" t="s">
        <v>49</v>
      </c>
      <c r="U2322" s="31" t="s">
        <v>50</v>
      </c>
      <c r="V2322" s="27">
        <v>1</v>
      </c>
    </row>
    <row r="2323" spans="1:22" ht="25.25" customHeight="1">
      <c r="A2323" s="31" t="s">
        <v>6980</v>
      </c>
      <c r="B2323" s="31" t="s">
        <v>23</v>
      </c>
      <c r="C2323" s="31" t="s">
        <v>24</v>
      </c>
      <c r="D2323" s="36" t="s">
        <v>6981</v>
      </c>
      <c r="E2323" s="11">
        <v>42055823</v>
      </c>
      <c r="F2323" s="31" t="s">
        <v>262</v>
      </c>
      <c r="G2323" s="31" t="s">
        <v>6743</v>
      </c>
      <c r="H2323" s="31" t="s">
        <v>6744</v>
      </c>
      <c r="I2323" s="31" t="s">
        <v>116</v>
      </c>
      <c r="J2323" s="41" t="s">
        <v>5914</v>
      </c>
      <c r="K2323" s="9">
        <v>43811</v>
      </c>
      <c r="L2323" s="19">
        <v>44681</v>
      </c>
      <c r="M2323" s="31" t="s">
        <v>48</v>
      </c>
      <c r="N2323" s="162" t="s">
        <v>341</v>
      </c>
      <c r="O2323" s="31" t="s">
        <v>287</v>
      </c>
      <c r="P2323" s="31" t="s">
        <v>575</v>
      </c>
      <c r="Q2323" s="31" t="s">
        <v>576</v>
      </c>
      <c r="R2323" s="31">
        <v>2019</v>
      </c>
      <c r="S2323" s="17">
        <v>446500</v>
      </c>
      <c r="T2323" s="31" t="s">
        <v>49</v>
      </c>
      <c r="U2323" s="31" t="s">
        <v>50</v>
      </c>
      <c r="V2323" s="27">
        <v>1</v>
      </c>
    </row>
    <row r="2324" spans="1:22" ht="25.25" customHeight="1">
      <c r="A2324" s="31" t="s">
        <v>6982</v>
      </c>
      <c r="B2324" s="31" t="s">
        <v>23</v>
      </c>
      <c r="C2324" s="31" t="s">
        <v>24</v>
      </c>
      <c r="D2324" s="36" t="s">
        <v>6983</v>
      </c>
      <c r="E2324" s="11">
        <v>43305818</v>
      </c>
      <c r="F2324" s="31" t="s">
        <v>262</v>
      </c>
      <c r="G2324" s="31" t="s">
        <v>6743</v>
      </c>
      <c r="H2324" s="31" t="s">
        <v>6744</v>
      </c>
      <c r="I2324" s="31" t="s">
        <v>116</v>
      </c>
      <c r="J2324" s="41" t="s">
        <v>5914</v>
      </c>
      <c r="K2324" s="9">
        <v>43811</v>
      </c>
      <c r="L2324" s="19">
        <v>44681</v>
      </c>
      <c r="M2324" s="31" t="s">
        <v>48</v>
      </c>
      <c r="N2324" s="32" t="s">
        <v>341</v>
      </c>
      <c r="O2324" s="31" t="s">
        <v>287</v>
      </c>
      <c r="P2324" s="31" t="s">
        <v>575</v>
      </c>
      <c r="Q2324" s="31" t="s">
        <v>576</v>
      </c>
      <c r="R2324" s="31">
        <v>2019</v>
      </c>
      <c r="S2324" s="17">
        <v>446500</v>
      </c>
      <c r="T2324" s="31" t="s">
        <v>49</v>
      </c>
      <c r="U2324" s="31" t="s">
        <v>50</v>
      </c>
      <c r="V2324" s="27">
        <v>1</v>
      </c>
    </row>
    <row r="2325" spans="1:22" ht="25.25" customHeight="1">
      <c r="A2325" s="31" t="s">
        <v>6984</v>
      </c>
      <c r="B2325" s="31" t="s">
        <v>23</v>
      </c>
      <c r="C2325" s="31" t="s">
        <v>24</v>
      </c>
      <c r="D2325" s="36" t="s">
        <v>6985</v>
      </c>
      <c r="E2325" s="11">
        <v>37695823</v>
      </c>
      <c r="F2325" s="31" t="s">
        <v>262</v>
      </c>
      <c r="G2325" s="31" t="s">
        <v>6743</v>
      </c>
      <c r="H2325" s="31" t="s">
        <v>6744</v>
      </c>
      <c r="I2325" s="31" t="s">
        <v>116</v>
      </c>
      <c r="J2325" s="41" t="s">
        <v>5914</v>
      </c>
      <c r="K2325" s="9">
        <v>43811</v>
      </c>
      <c r="L2325" s="19">
        <v>44681</v>
      </c>
      <c r="M2325" s="31" t="s">
        <v>48</v>
      </c>
      <c r="N2325" s="32" t="s">
        <v>5000</v>
      </c>
      <c r="O2325" s="31" t="s">
        <v>287</v>
      </c>
      <c r="P2325" s="31" t="s">
        <v>575</v>
      </c>
      <c r="Q2325" s="31" t="s">
        <v>576</v>
      </c>
      <c r="R2325" s="31">
        <v>2019</v>
      </c>
      <c r="S2325" s="17">
        <v>446500</v>
      </c>
      <c r="T2325" s="31" t="s">
        <v>49</v>
      </c>
      <c r="U2325" s="31" t="s">
        <v>50</v>
      </c>
      <c r="V2325" s="27">
        <v>1</v>
      </c>
    </row>
    <row r="2326" spans="1:22" ht="25.25" customHeight="1">
      <c r="A2326" s="31" t="s">
        <v>6986</v>
      </c>
      <c r="B2326" s="31" t="s">
        <v>23</v>
      </c>
      <c r="C2326" s="31" t="s">
        <v>24</v>
      </c>
      <c r="D2326" s="36" t="s">
        <v>6987</v>
      </c>
      <c r="E2326" s="11">
        <v>33575823</v>
      </c>
      <c r="F2326" s="31" t="s">
        <v>262</v>
      </c>
      <c r="G2326" s="31" t="s">
        <v>6743</v>
      </c>
      <c r="H2326" s="31" t="s">
        <v>6744</v>
      </c>
      <c r="I2326" s="31" t="s">
        <v>116</v>
      </c>
      <c r="J2326" s="41" t="s">
        <v>5914</v>
      </c>
      <c r="K2326" s="9">
        <v>43811</v>
      </c>
      <c r="L2326" s="19">
        <v>44681</v>
      </c>
      <c r="M2326" s="31" t="s">
        <v>48</v>
      </c>
      <c r="N2326" s="32" t="s">
        <v>5000</v>
      </c>
      <c r="O2326" s="31" t="s">
        <v>287</v>
      </c>
      <c r="P2326" s="31" t="s">
        <v>575</v>
      </c>
      <c r="Q2326" s="31" t="s">
        <v>576</v>
      </c>
      <c r="R2326" s="31">
        <v>2019</v>
      </c>
      <c r="S2326" s="17">
        <v>446500</v>
      </c>
      <c r="T2326" s="31" t="s">
        <v>49</v>
      </c>
      <c r="U2326" s="31" t="s">
        <v>50</v>
      </c>
      <c r="V2326" s="27">
        <v>1</v>
      </c>
    </row>
    <row r="2327" spans="1:22" ht="25.25" customHeight="1">
      <c r="A2327" s="31" t="s">
        <v>6988</v>
      </c>
      <c r="B2327" s="31" t="s">
        <v>23</v>
      </c>
      <c r="C2327" s="31" t="s">
        <v>24</v>
      </c>
      <c r="D2327" s="36" t="s">
        <v>6989</v>
      </c>
      <c r="E2327" s="11">
        <v>34015820</v>
      </c>
      <c r="F2327" s="31" t="s">
        <v>262</v>
      </c>
      <c r="G2327" s="31" t="s">
        <v>6743</v>
      </c>
      <c r="H2327" s="31" t="s">
        <v>6744</v>
      </c>
      <c r="I2327" s="31" t="s">
        <v>116</v>
      </c>
      <c r="J2327" s="41" t="s">
        <v>5914</v>
      </c>
      <c r="K2327" s="9">
        <v>43811</v>
      </c>
      <c r="L2327" s="19">
        <v>44681</v>
      </c>
      <c r="M2327" s="31" t="s">
        <v>48</v>
      </c>
      <c r="N2327" s="32" t="s">
        <v>341</v>
      </c>
      <c r="O2327" s="31" t="s">
        <v>287</v>
      </c>
      <c r="P2327" s="31" t="s">
        <v>575</v>
      </c>
      <c r="Q2327" s="31" t="s">
        <v>576</v>
      </c>
      <c r="R2327" s="31">
        <v>2019</v>
      </c>
      <c r="S2327" s="17">
        <v>446500</v>
      </c>
      <c r="T2327" s="31" t="s">
        <v>49</v>
      </c>
      <c r="U2327" s="31" t="s">
        <v>50</v>
      </c>
      <c r="V2327" s="27">
        <v>1</v>
      </c>
    </row>
    <row r="2328" spans="1:22" ht="25.25" customHeight="1">
      <c r="A2328" s="31" t="s">
        <v>6990</v>
      </c>
      <c r="B2328" s="31" t="s">
        <v>23</v>
      </c>
      <c r="C2328" s="31" t="s">
        <v>24</v>
      </c>
      <c r="D2328" s="36" t="s">
        <v>6991</v>
      </c>
      <c r="E2328" s="11">
        <v>31095822</v>
      </c>
      <c r="F2328" s="31" t="s">
        <v>262</v>
      </c>
      <c r="G2328" s="31" t="s">
        <v>6743</v>
      </c>
      <c r="H2328" s="31" t="s">
        <v>6744</v>
      </c>
      <c r="I2328" s="31" t="s">
        <v>116</v>
      </c>
      <c r="J2328" s="41" t="s">
        <v>5914</v>
      </c>
      <c r="K2328" s="9">
        <v>43811</v>
      </c>
      <c r="L2328" s="19">
        <v>44681</v>
      </c>
      <c r="M2328" s="31" t="s">
        <v>48</v>
      </c>
      <c r="N2328" s="31" t="s">
        <v>325</v>
      </c>
      <c r="O2328" s="31" t="s">
        <v>287</v>
      </c>
      <c r="P2328" s="31" t="s">
        <v>575</v>
      </c>
      <c r="Q2328" s="31" t="s">
        <v>576</v>
      </c>
      <c r="R2328" s="31">
        <v>2019</v>
      </c>
      <c r="S2328" s="17">
        <v>446500</v>
      </c>
      <c r="T2328" s="31" t="s">
        <v>49</v>
      </c>
      <c r="U2328" s="31" t="s">
        <v>50</v>
      </c>
      <c r="V2328" s="27">
        <v>1</v>
      </c>
    </row>
    <row r="2329" spans="1:22" ht="25.25" customHeight="1">
      <c r="A2329" s="31" t="s">
        <v>6992</v>
      </c>
      <c r="B2329" s="31" t="s">
        <v>23</v>
      </c>
      <c r="C2329" s="31" t="s">
        <v>24</v>
      </c>
      <c r="D2329" s="36" t="s">
        <v>6993</v>
      </c>
      <c r="E2329" s="11">
        <v>38045816</v>
      </c>
      <c r="F2329" s="31" t="s">
        <v>262</v>
      </c>
      <c r="G2329" s="31" t="s">
        <v>6743</v>
      </c>
      <c r="H2329" s="31" t="s">
        <v>6744</v>
      </c>
      <c r="I2329" s="31" t="s">
        <v>116</v>
      </c>
      <c r="J2329" s="41" t="s">
        <v>5914</v>
      </c>
      <c r="K2329" s="9">
        <v>43811</v>
      </c>
      <c r="L2329" s="19">
        <v>44681</v>
      </c>
      <c r="M2329" s="31" t="s">
        <v>48</v>
      </c>
      <c r="N2329" s="32" t="s">
        <v>341</v>
      </c>
      <c r="O2329" s="31" t="s">
        <v>287</v>
      </c>
      <c r="P2329" s="31" t="s">
        <v>575</v>
      </c>
      <c r="Q2329" s="31" t="s">
        <v>576</v>
      </c>
      <c r="R2329" s="31">
        <v>2019</v>
      </c>
      <c r="S2329" s="17">
        <v>446500</v>
      </c>
      <c r="T2329" s="31" t="s">
        <v>49</v>
      </c>
      <c r="U2329" s="31" t="s">
        <v>50</v>
      </c>
      <c r="V2329" s="27">
        <v>1</v>
      </c>
    </row>
    <row r="2330" spans="1:22" ht="25.25" customHeight="1">
      <c r="A2330" s="31" t="s">
        <v>6994</v>
      </c>
      <c r="B2330" s="31" t="s">
        <v>23</v>
      </c>
      <c r="C2330" s="31" t="s">
        <v>24</v>
      </c>
      <c r="D2330" s="36" t="s">
        <v>6995</v>
      </c>
      <c r="E2330" s="11">
        <v>44125819</v>
      </c>
      <c r="F2330" s="31" t="s">
        <v>262</v>
      </c>
      <c r="G2330" s="31" t="s">
        <v>6743</v>
      </c>
      <c r="H2330" s="31" t="s">
        <v>6744</v>
      </c>
      <c r="I2330" s="31" t="s">
        <v>116</v>
      </c>
      <c r="J2330" s="41" t="s">
        <v>5914</v>
      </c>
      <c r="K2330" s="9">
        <v>43811</v>
      </c>
      <c r="L2330" s="19">
        <v>44681</v>
      </c>
      <c r="M2330" s="31" t="s">
        <v>48</v>
      </c>
      <c r="N2330" s="32" t="s">
        <v>341</v>
      </c>
      <c r="O2330" s="31" t="s">
        <v>287</v>
      </c>
      <c r="P2330" s="31" t="s">
        <v>575</v>
      </c>
      <c r="Q2330" s="31" t="s">
        <v>576</v>
      </c>
      <c r="R2330" s="31">
        <v>2019</v>
      </c>
      <c r="S2330" s="17">
        <v>446500</v>
      </c>
      <c r="T2330" s="31" t="s">
        <v>49</v>
      </c>
      <c r="U2330" s="31" t="s">
        <v>50</v>
      </c>
      <c r="V2330" s="27">
        <v>1</v>
      </c>
    </row>
    <row r="2331" spans="1:22" ht="25.25" customHeight="1">
      <c r="A2331" s="31" t="s">
        <v>6996</v>
      </c>
      <c r="B2331" s="31" t="s">
        <v>23</v>
      </c>
      <c r="C2331" s="31" t="s">
        <v>24</v>
      </c>
      <c r="D2331" s="36" t="s">
        <v>6997</v>
      </c>
      <c r="E2331" s="11">
        <v>43745830</v>
      </c>
      <c r="F2331" s="31" t="s">
        <v>262</v>
      </c>
      <c r="G2331" s="31" t="s">
        <v>6743</v>
      </c>
      <c r="H2331" s="31" t="s">
        <v>6744</v>
      </c>
      <c r="I2331" s="31" t="s">
        <v>116</v>
      </c>
      <c r="J2331" s="41" t="s">
        <v>5914</v>
      </c>
      <c r="K2331" s="9">
        <v>43811</v>
      </c>
      <c r="L2331" s="19">
        <v>44681</v>
      </c>
      <c r="M2331" s="31" t="s">
        <v>48</v>
      </c>
      <c r="N2331" s="31" t="s">
        <v>325</v>
      </c>
      <c r="O2331" s="31" t="s">
        <v>287</v>
      </c>
      <c r="P2331" s="31" t="s">
        <v>575</v>
      </c>
      <c r="Q2331" s="31" t="s">
        <v>576</v>
      </c>
      <c r="R2331" s="31">
        <v>2019</v>
      </c>
      <c r="S2331" s="17">
        <v>446500</v>
      </c>
      <c r="T2331" s="31" t="s">
        <v>49</v>
      </c>
      <c r="U2331" s="31" t="s">
        <v>50</v>
      </c>
      <c r="V2331" s="27">
        <v>1</v>
      </c>
    </row>
    <row r="2332" spans="1:22" ht="25.25" customHeight="1">
      <c r="A2332" s="31" t="s">
        <v>6998</v>
      </c>
      <c r="B2332" s="31" t="s">
        <v>23</v>
      </c>
      <c r="C2332" s="31" t="s">
        <v>24</v>
      </c>
      <c r="D2332" s="36" t="s">
        <v>6999</v>
      </c>
      <c r="E2332" s="11">
        <v>34025820</v>
      </c>
      <c r="F2332" s="31" t="s">
        <v>262</v>
      </c>
      <c r="G2332" s="31" t="s">
        <v>6743</v>
      </c>
      <c r="H2332" s="31" t="s">
        <v>6744</v>
      </c>
      <c r="I2332" s="31" t="s">
        <v>116</v>
      </c>
      <c r="J2332" s="41" t="s">
        <v>5914</v>
      </c>
      <c r="K2332" s="9">
        <v>43811</v>
      </c>
      <c r="L2332" s="19">
        <v>44681</v>
      </c>
      <c r="M2332" s="31" t="s">
        <v>48</v>
      </c>
      <c r="N2332" s="32" t="s">
        <v>5000</v>
      </c>
      <c r="O2332" s="31" t="s">
        <v>287</v>
      </c>
      <c r="P2332" s="31" t="s">
        <v>575</v>
      </c>
      <c r="Q2332" s="31" t="s">
        <v>576</v>
      </c>
      <c r="R2332" s="31">
        <v>2019</v>
      </c>
      <c r="S2332" s="17">
        <v>446500</v>
      </c>
      <c r="T2332" s="31" t="s">
        <v>49</v>
      </c>
      <c r="U2332" s="31" t="s">
        <v>50</v>
      </c>
      <c r="V2332" s="27">
        <v>1</v>
      </c>
    </row>
    <row r="2333" spans="1:22" ht="25.25" customHeight="1">
      <c r="A2333" s="31" t="s">
        <v>7000</v>
      </c>
      <c r="B2333" s="31" t="s">
        <v>23</v>
      </c>
      <c r="C2333" s="31" t="s">
        <v>24</v>
      </c>
      <c r="D2333" s="36" t="s">
        <v>7001</v>
      </c>
      <c r="E2333" s="11">
        <v>44315818</v>
      </c>
      <c r="F2333" s="31" t="s">
        <v>262</v>
      </c>
      <c r="G2333" s="31" t="s">
        <v>6743</v>
      </c>
      <c r="H2333" s="31" t="s">
        <v>6744</v>
      </c>
      <c r="I2333" s="31" t="s">
        <v>116</v>
      </c>
      <c r="J2333" s="41" t="s">
        <v>5914</v>
      </c>
      <c r="K2333" s="9">
        <v>43811</v>
      </c>
      <c r="L2333" s="19">
        <v>44681</v>
      </c>
      <c r="M2333" s="31" t="s">
        <v>48</v>
      </c>
      <c r="N2333" s="32" t="s">
        <v>5000</v>
      </c>
      <c r="O2333" s="31" t="s">
        <v>287</v>
      </c>
      <c r="P2333" s="31" t="s">
        <v>575</v>
      </c>
      <c r="Q2333" s="31" t="s">
        <v>576</v>
      </c>
      <c r="R2333" s="31">
        <v>2019</v>
      </c>
      <c r="S2333" s="17">
        <v>446500</v>
      </c>
      <c r="T2333" s="31" t="s">
        <v>49</v>
      </c>
      <c r="U2333" s="31" t="s">
        <v>50</v>
      </c>
      <c r="V2333" s="27">
        <v>1</v>
      </c>
    </row>
    <row r="2334" spans="1:22" ht="25.25" customHeight="1">
      <c r="A2334" s="31" t="s">
        <v>7002</v>
      </c>
      <c r="B2334" s="31" t="s">
        <v>23</v>
      </c>
      <c r="C2334" s="31" t="s">
        <v>24</v>
      </c>
      <c r="D2334" s="36" t="s">
        <v>7003</v>
      </c>
      <c r="E2334" s="11">
        <v>38005830</v>
      </c>
      <c r="F2334" s="31" t="s">
        <v>262</v>
      </c>
      <c r="G2334" s="31" t="s">
        <v>6743</v>
      </c>
      <c r="H2334" s="31" t="s">
        <v>6744</v>
      </c>
      <c r="I2334" s="31" t="s">
        <v>116</v>
      </c>
      <c r="J2334" s="41" t="s">
        <v>5914</v>
      </c>
      <c r="K2334" s="9">
        <v>43811</v>
      </c>
      <c r="L2334" s="19">
        <v>44681</v>
      </c>
      <c r="M2334" s="31" t="s">
        <v>48</v>
      </c>
      <c r="N2334" s="32" t="s">
        <v>5000</v>
      </c>
      <c r="O2334" s="31" t="s">
        <v>287</v>
      </c>
      <c r="P2334" s="31" t="s">
        <v>575</v>
      </c>
      <c r="Q2334" s="31" t="s">
        <v>576</v>
      </c>
      <c r="R2334" s="31">
        <v>2019</v>
      </c>
      <c r="S2334" s="17">
        <v>446500</v>
      </c>
      <c r="T2334" s="31" t="s">
        <v>49</v>
      </c>
      <c r="U2334" s="31" t="s">
        <v>50</v>
      </c>
      <c r="V2334" s="27">
        <v>1</v>
      </c>
    </row>
    <row r="2335" spans="1:22" ht="25.25" customHeight="1">
      <c r="A2335" s="31" t="s">
        <v>7004</v>
      </c>
      <c r="B2335" s="31" t="s">
        <v>23</v>
      </c>
      <c r="C2335" s="31" t="s">
        <v>24</v>
      </c>
      <c r="D2335" s="36" t="s">
        <v>7005</v>
      </c>
      <c r="E2335" s="11">
        <v>31685831</v>
      </c>
      <c r="F2335" s="31" t="s">
        <v>262</v>
      </c>
      <c r="G2335" s="31" t="s">
        <v>6743</v>
      </c>
      <c r="H2335" s="31" t="s">
        <v>6744</v>
      </c>
      <c r="I2335" s="31" t="s">
        <v>116</v>
      </c>
      <c r="J2335" s="41" t="s">
        <v>5914</v>
      </c>
      <c r="K2335" s="9">
        <v>43811</v>
      </c>
      <c r="L2335" s="19">
        <v>44681</v>
      </c>
      <c r="M2335" s="31" t="s">
        <v>48</v>
      </c>
      <c r="N2335" s="32" t="s">
        <v>5000</v>
      </c>
      <c r="O2335" s="31" t="s">
        <v>287</v>
      </c>
      <c r="P2335" s="31" t="s">
        <v>575</v>
      </c>
      <c r="Q2335" s="31" t="s">
        <v>576</v>
      </c>
      <c r="R2335" s="31">
        <v>2019</v>
      </c>
      <c r="S2335" s="17">
        <v>446500</v>
      </c>
      <c r="T2335" s="31" t="s">
        <v>49</v>
      </c>
      <c r="U2335" s="31" t="s">
        <v>50</v>
      </c>
      <c r="V2335" s="27">
        <v>1</v>
      </c>
    </row>
    <row r="2336" spans="1:22" ht="25.25" customHeight="1">
      <c r="A2336" s="31" t="s">
        <v>7006</v>
      </c>
      <c r="B2336" s="31" t="s">
        <v>23</v>
      </c>
      <c r="C2336" s="31" t="s">
        <v>24</v>
      </c>
      <c r="D2336" s="36" t="s">
        <v>7007</v>
      </c>
      <c r="E2336" s="11">
        <v>32325823</v>
      </c>
      <c r="F2336" s="31" t="s">
        <v>262</v>
      </c>
      <c r="G2336" s="31" t="s">
        <v>6743</v>
      </c>
      <c r="H2336" s="31" t="s">
        <v>6744</v>
      </c>
      <c r="I2336" s="31" t="s">
        <v>116</v>
      </c>
      <c r="J2336" s="41" t="s">
        <v>5914</v>
      </c>
      <c r="K2336" s="9">
        <v>43811</v>
      </c>
      <c r="L2336" s="19">
        <v>44681</v>
      </c>
      <c r="M2336" s="31" t="s">
        <v>48</v>
      </c>
      <c r="N2336" s="32" t="s">
        <v>341</v>
      </c>
      <c r="O2336" s="31" t="s">
        <v>287</v>
      </c>
      <c r="P2336" s="31" t="s">
        <v>575</v>
      </c>
      <c r="Q2336" s="31" t="s">
        <v>576</v>
      </c>
      <c r="R2336" s="31">
        <v>2019</v>
      </c>
      <c r="S2336" s="17">
        <v>446500</v>
      </c>
      <c r="T2336" s="31" t="s">
        <v>49</v>
      </c>
      <c r="U2336" s="31" t="s">
        <v>50</v>
      </c>
      <c r="V2336" s="27">
        <v>1</v>
      </c>
    </row>
    <row r="2337" spans="1:22" ht="25.25" customHeight="1">
      <c r="A2337" s="31" t="s">
        <v>7008</v>
      </c>
      <c r="B2337" s="31" t="s">
        <v>23</v>
      </c>
      <c r="C2337" s="31" t="s">
        <v>24</v>
      </c>
      <c r="D2337" s="36" t="s">
        <v>7009</v>
      </c>
      <c r="E2337" s="11">
        <v>44095819</v>
      </c>
      <c r="F2337" s="31" t="s">
        <v>262</v>
      </c>
      <c r="G2337" s="31" t="s">
        <v>6743</v>
      </c>
      <c r="H2337" s="31" t="s">
        <v>6744</v>
      </c>
      <c r="I2337" s="31" t="s">
        <v>116</v>
      </c>
      <c r="J2337" s="41" t="s">
        <v>5914</v>
      </c>
      <c r="K2337" s="9">
        <v>43811</v>
      </c>
      <c r="L2337" s="19">
        <v>44681</v>
      </c>
      <c r="M2337" s="31" t="s">
        <v>48</v>
      </c>
      <c r="N2337" s="32" t="s">
        <v>7010</v>
      </c>
      <c r="O2337" s="31" t="s">
        <v>287</v>
      </c>
      <c r="P2337" s="31" t="s">
        <v>575</v>
      </c>
      <c r="Q2337" s="31" t="s">
        <v>576</v>
      </c>
      <c r="R2337" s="31">
        <v>2019</v>
      </c>
      <c r="S2337" s="17">
        <v>446500</v>
      </c>
      <c r="T2337" s="31" t="s">
        <v>49</v>
      </c>
      <c r="U2337" s="31" t="s">
        <v>50</v>
      </c>
      <c r="V2337" s="27">
        <v>1</v>
      </c>
    </row>
    <row r="2338" spans="1:22" ht="25.25" customHeight="1">
      <c r="A2338" s="31" t="s">
        <v>7011</v>
      </c>
      <c r="B2338" s="31" t="s">
        <v>23</v>
      </c>
      <c r="C2338" s="31" t="s">
        <v>24</v>
      </c>
      <c r="D2338" s="36" t="s">
        <v>7012</v>
      </c>
      <c r="E2338" s="11">
        <v>43285818</v>
      </c>
      <c r="F2338" s="31" t="s">
        <v>262</v>
      </c>
      <c r="G2338" s="31" t="s">
        <v>6743</v>
      </c>
      <c r="H2338" s="31" t="s">
        <v>6744</v>
      </c>
      <c r="I2338" s="31" t="s">
        <v>116</v>
      </c>
      <c r="J2338" s="41" t="s">
        <v>5914</v>
      </c>
      <c r="K2338" s="9">
        <v>43811</v>
      </c>
      <c r="L2338" s="19">
        <v>44681</v>
      </c>
      <c r="M2338" s="31" t="s">
        <v>48</v>
      </c>
      <c r="N2338" s="32" t="s">
        <v>5000</v>
      </c>
      <c r="O2338" s="31" t="s">
        <v>287</v>
      </c>
      <c r="P2338" s="31" t="s">
        <v>575</v>
      </c>
      <c r="Q2338" s="31" t="s">
        <v>576</v>
      </c>
      <c r="R2338" s="31">
        <v>2019</v>
      </c>
      <c r="S2338" s="17">
        <v>446500</v>
      </c>
      <c r="T2338" s="31" t="s">
        <v>49</v>
      </c>
      <c r="U2338" s="31" t="s">
        <v>50</v>
      </c>
      <c r="V2338" s="27">
        <v>1</v>
      </c>
    </row>
    <row r="2339" spans="1:22" ht="25.25" customHeight="1">
      <c r="A2339" s="31" t="s">
        <v>7013</v>
      </c>
      <c r="B2339" s="31" t="s">
        <v>23</v>
      </c>
      <c r="C2339" s="31" t="s">
        <v>24</v>
      </c>
      <c r="D2339" s="36" t="s">
        <v>7014</v>
      </c>
      <c r="E2339" s="11">
        <v>30395830</v>
      </c>
      <c r="F2339" s="31" t="s">
        <v>262</v>
      </c>
      <c r="G2339" s="31" t="s">
        <v>6743</v>
      </c>
      <c r="H2339" s="31" t="s">
        <v>6744</v>
      </c>
      <c r="I2339" s="31" t="s">
        <v>116</v>
      </c>
      <c r="J2339" s="41" t="s">
        <v>5914</v>
      </c>
      <c r="K2339" s="9">
        <v>43811</v>
      </c>
      <c r="L2339" s="19">
        <v>44681</v>
      </c>
      <c r="M2339" s="31" t="s">
        <v>48</v>
      </c>
      <c r="N2339" s="32" t="s">
        <v>5000</v>
      </c>
      <c r="O2339" s="31" t="s">
        <v>287</v>
      </c>
      <c r="P2339" s="31" t="s">
        <v>575</v>
      </c>
      <c r="Q2339" s="31" t="s">
        <v>576</v>
      </c>
      <c r="R2339" s="31">
        <v>2019</v>
      </c>
      <c r="S2339" s="17">
        <v>446500</v>
      </c>
      <c r="T2339" s="31" t="s">
        <v>49</v>
      </c>
      <c r="U2339" s="31" t="s">
        <v>50</v>
      </c>
      <c r="V2339" s="27">
        <v>1</v>
      </c>
    </row>
    <row r="2340" spans="1:22" ht="25.25" customHeight="1">
      <c r="A2340" s="26" t="s">
        <v>7617</v>
      </c>
      <c r="B2340" s="27" t="s">
        <v>23</v>
      </c>
      <c r="C2340" s="26" t="s">
        <v>24</v>
      </c>
      <c r="D2340" s="26" t="s">
        <v>7618</v>
      </c>
      <c r="E2340" s="30" t="s">
        <v>7619</v>
      </c>
      <c r="F2340" s="26" t="s">
        <v>27</v>
      </c>
      <c r="G2340" s="27" t="s">
        <v>715</v>
      </c>
      <c r="H2340" s="29" t="s">
        <v>284</v>
      </c>
      <c r="I2340" s="26" t="s">
        <v>116</v>
      </c>
      <c r="J2340" s="37" t="s">
        <v>907</v>
      </c>
      <c r="K2340" s="18">
        <v>44265</v>
      </c>
      <c r="L2340" s="19">
        <v>44681</v>
      </c>
      <c r="M2340" s="26" t="s">
        <v>48</v>
      </c>
      <c r="N2340" s="44" t="s">
        <v>32</v>
      </c>
      <c r="O2340" s="27" t="s">
        <v>287</v>
      </c>
      <c r="P2340" s="27" t="s">
        <v>413</v>
      </c>
      <c r="Q2340" s="27" t="s">
        <v>289</v>
      </c>
      <c r="R2340" s="27">
        <v>2020</v>
      </c>
      <c r="S2340" s="22">
        <v>240000</v>
      </c>
      <c r="T2340" s="27" t="s">
        <v>49</v>
      </c>
      <c r="U2340" s="27" t="s">
        <v>50</v>
      </c>
      <c r="V2340" s="27">
        <v>1</v>
      </c>
    </row>
    <row r="2341" spans="1:22" ht="25.25" customHeight="1">
      <c r="A2341" s="31" t="s">
        <v>7015</v>
      </c>
      <c r="B2341" s="31" t="s">
        <v>23</v>
      </c>
      <c r="C2341" s="31" t="s">
        <v>24</v>
      </c>
      <c r="D2341" s="36" t="s">
        <v>7016</v>
      </c>
      <c r="E2341" s="11" t="s">
        <v>7017</v>
      </c>
      <c r="F2341" s="36" t="s">
        <v>121</v>
      </c>
      <c r="G2341" s="36" t="s">
        <v>772</v>
      </c>
      <c r="H2341" s="36" t="s">
        <v>133</v>
      </c>
      <c r="I2341" s="31" t="s">
        <v>116</v>
      </c>
      <c r="J2341" s="34" t="s">
        <v>443</v>
      </c>
      <c r="K2341" s="12">
        <v>43811</v>
      </c>
      <c r="L2341" s="19">
        <v>44681</v>
      </c>
      <c r="M2341" s="31" t="s">
        <v>100</v>
      </c>
      <c r="N2341" s="31" t="s">
        <v>32</v>
      </c>
      <c r="O2341" s="32" t="s">
        <v>34</v>
      </c>
      <c r="P2341" s="32" t="s">
        <v>127</v>
      </c>
      <c r="Q2341" s="32" t="s">
        <v>136</v>
      </c>
      <c r="R2341" s="36">
        <v>2019</v>
      </c>
      <c r="S2341" s="21">
        <v>429169.65</v>
      </c>
      <c r="T2341" s="36" t="s">
        <v>102</v>
      </c>
      <c r="U2341" s="31" t="s">
        <v>37</v>
      </c>
      <c r="V2341" s="27">
        <v>1</v>
      </c>
    </row>
    <row r="2342" spans="1:22" ht="25.25" customHeight="1">
      <c r="A2342" s="26" t="s">
        <v>7018</v>
      </c>
      <c r="B2342" s="26" t="s">
        <v>23</v>
      </c>
      <c r="C2342" s="26" t="s">
        <v>24</v>
      </c>
      <c r="D2342" s="26" t="s">
        <v>7019</v>
      </c>
      <c r="E2342" s="30" t="s">
        <v>7020</v>
      </c>
      <c r="F2342" s="26" t="s">
        <v>27</v>
      </c>
      <c r="G2342" s="26" t="s">
        <v>6048</v>
      </c>
      <c r="H2342" s="26" t="s">
        <v>273</v>
      </c>
      <c r="I2342" s="26" t="s">
        <v>116</v>
      </c>
      <c r="J2342" s="37" t="s">
        <v>896</v>
      </c>
      <c r="K2342" s="19">
        <v>43858</v>
      </c>
      <c r="L2342" s="19">
        <v>44681</v>
      </c>
      <c r="M2342" s="26" t="s">
        <v>125</v>
      </c>
      <c r="N2342" s="26" t="s">
        <v>213</v>
      </c>
      <c r="O2342" s="26" t="s">
        <v>287</v>
      </c>
      <c r="P2342" s="26" t="s">
        <v>274</v>
      </c>
      <c r="Q2342" s="26" t="s">
        <v>119</v>
      </c>
      <c r="R2342" s="26">
        <v>2019</v>
      </c>
      <c r="S2342" s="22">
        <v>459595</v>
      </c>
      <c r="T2342" s="26" t="s">
        <v>128</v>
      </c>
      <c r="U2342" s="33" t="s">
        <v>58</v>
      </c>
      <c r="V2342" s="27">
        <v>1</v>
      </c>
    </row>
    <row r="2343" spans="1:22" ht="25.25" customHeight="1">
      <c r="A2343" s="26" t="s">
        <v>7021</v>
      </c>
      <c r="B2343" s="26" t="s">
        <v>23</v>
      </c>
      <c r="C2343" s="26" t="s">
        <v>24</v>
      </c>
      <c r="D2343" s="26" t="s">
        <v>7022</v>
      </c>
      <c r="E2343" s="30" t="s">
        <v>7023</v>
      </c>
      <c r="F2343" s="26" t="s">
        <v>27</v>
      </c>
      <c r="G2343" s="26" t="s">
        <v>6048</v>
      </c>
      <c r="H2343" s="26" t="s">
        <v>273</v>
      </c>
      <c r="I2343" s="26" t="s">
        <v>116</v>
      </c>
      <c r="J2343" s="37" t="s">
        <v>896</v>
      </c>
      <c r="K2343" s="19">
        <v>43858</v>
      </c>
      <c r="L2343" s="19">
        <v>44681</v>
      </c>
      <c r="M2343" s="26" t="s">
        <v>125</v>
      </c>
      <c r="N2343" s="26" t="s">
        <v>6632</v>
      </c>
      <c r="O2343" s="26" t="s">
        <v>287</v>
      </c>
      <c r="P2343" s="26" t="s">
        <v>274</v>
      </c>
      <c r="Q2343" s="26" t="s">
        <v>119</v>
      </c>
      <c r="R2343" s="26">
        <v>2019</v>
      </c>
      <c r="S2343" s="22">
        <v>459595</v>
      </c>
      <c r="T2343" s="26" t="s">
        <v>128</v>
      </c>
      <c r="U2343" s="33" t="s">
        <v>58</v>
      </c>
      <c r="V2343" s="27">
        <v>1</v>
      </c>
    </row>
    <row r="2344" spans="1:22" ht="25.25" customHeight="1">
      <c r="A2344" s="31" t="s">
        <v>7024</v>
      </c>
      <c r="B2344" s="32" t="s">
        <v>23</v>
      </c>
      <c r="C2344" s="31" t="s">
        <v>24</v>
      </c>
      <c r="D2344" s="33" t="s">
        <v>7025</v>
      </c>
      <c r="E2344" s="13" t="s">
        <v>7026</v>
      </c>
      <c r="F2344" s="31" t="s">
        <v>27</v>
      </c>
      <c r="G2344" s="31" t="s">
        <v>6048</v>
      </c>
      <c r="H2344" s="31" t="s">
        <v>273</v>
      </c>
      <c r="I2344" s="31" t="s">
        <v>116</v>
      </c>
      <c r="J2344" s="41" t="s">
        <v>896</v>
      </c>
      <c r="K2344" s="9">
        <v>43858</v>
      </c>
      <c r="L2344" s="19">
        <v>44681</v>
      </c>
      <c r="M2344" s="31" t="s">
        <v>125</v>
      </c>
      <c r="N2344" s="31" t="s">
        <v>397</v>
      </c>
      <c r="O2344" s="31" t="s">
        <v>287</v>
      </c>
      <c r="P2344" s="31" t="s">
        <v>274</v>
      </c>
      <c r="Q2344" s="31" t="s">
        <v>119</v>
      </c>
      <c r="R2344" s="31">
        <v>2019</v>
      </c>
      <c r="S2344" s="16">
        <v>459595</v>
      </c>
      <c r="T2344" s="31" t="s">
        <v>128</v>
      </c>
      <c r="U2344" s="33" t="s">
        <v>58</v>
      </c>
      <c r="V2344" s="27">
        <v>1</v>
      </c>
    </row>
    <row r="2345" spans="1:22" ht="25.25" customHeight="1">
      <c r="A2345" s="26" t="s">
        <v>7027</v>
      </c>
      <c r="B2345" s="26" t="s">
        <v>23</v>
      </c>
      <c r="C2345" s="26" t="s">
        <v>24</v>
      </c>
      <c r="D2345" s="26" t="s">
        <v>7028</v>
      </c>
      <c r="E2345" s="30" t="s">
        <v>7029</v>
      </c>
      <c r="F2345" s="26" t="s">
        <v>27</v>
      </c>
      <c r="G2345" s="26" t="s">
        <v>6048</v>
      </c>
      <c r="H2345" s="26" t="s">
        <v>273</v>
      </c>
      <c r="I2345" s="26" t="s">
        <v>116</v>
      </c>
      <c r="J2345" s="37" t="s">
        <v>896</v>
      </c>
      <c r="K2345" s="19">
        <v>43858</v>
      </c>
      <c r="L2345" s="19">
        <v>44681</v>
      </c>
      <c r="M2345" s="26" t="s">
        <v>125</v>
      </c>
      <c r="N2345" s="26" t="s">
        <v>213</v>
      </c>
      <c r="O2345" s="26" t="s">
        <v>287</v>
      </c>
      <c r="P2345" s="26" t="s">
        <v>274</v>
      </c>
      <c r="Q2345" s="26" t="s">
        <v>119</v>
      </c>
      <c r="R2345" s="26">
        <v>2019</v>
      </c>
      <c r="S2345" s="22">
        <v>459595</v>
      </c>
      <c r="T2345" s="26" t="s">
        <v>128</v>
      </c>
      <c r="U2345" s="33" t="s">
        <v>58</v>
      </c>
      <c r="V2345" s="27">
        <v>1</v>
      </c>
    </row>
    <row r="2346" spans="1:22" ht="25.25" customHeight="1">
      <c r="A2346" s="31" t="s">
        <v>7030</v>
      </c>
      <c r="B2346" s="32" t="s">
        <v>23</v>
      </c>
      <c r="C2346" s="31" t="s">
        <v>24</v>
      </c>
      <c r="D2346" s="33" t="s">
        <v>7031</v>
      </c>
      <c r="E2346" s="13" t="s">
        <v>7032</v>
      </c>
      <c r="F2346" s="31" t="s">
        <v>27</v>
      </c>
      <c r="G2346" s="31" t="s">
        <v>6048</v>
      </c>
      <c r="H2346" s="31" t="s">
        <v>273</v>
      </c>
      <c r="I2346" s="31" t="s">
        <v>116</v>
      </c>
      <c r="J2346" s="41" t="s">
        <v>896</v>
      </c>
      <c r="K2346" s="9">
        <v>43858</v>
      </c>
      <c r="L2346" s="19">
        <v>44681</v>
      </c>
      <c r="M2346" s="31" t="s">
        <v>696</v>
      </c>
      <c r="N2346" s="31" t="s">
        <v>32</v>
      </c>
      <c r="O2346" s="31" t="s">
        <v>287</v>
      </c>
      <c r="P2346" s="31" t="s">
        <v>274</v>
      </c>
      <c r="Q2346" s="31" t="s">
        <v>119</v>
      </c>
      <c r="R2346" s="31">
        <v>2019</v>
      </c>
      <c r="S2346" s="16">
        <v>459595</v>
      </c>
      <c r="T2346" s="31" t="s">
        <v>698</v>
      </c>
      <c r="U2346" s="31" t="s">
        <v>86</v>
      </c>
      <c r="V2346" s="27">
        <v>1</v>
      </c>
    </row>
    <row r="2347" spans="1:22" ht="25.25" customHeight="1">
      <c r="A2347" s="26" t="s">
        <v>7033</v>
      </c>
      <c r="B2347" s="26" t="s">
        <v>23</v>
      </c>
      <c r="C2347" s="26" t="s">
        <v>24</v>
      </c>
      <c r="D2347" s="26" t="s">
        <v>7034</v>
      </c>
      <c r="E2347" s="30" t="s">
        <v>7035</v>
      </c>
      <c r="F2347" s="26" t="s">
        <v>27</v>
      </c>
      <c r="G2347" s="26" t="s">
        <v>6048</v>
      </c>
      <c r="H2347" s="26" t="s">
        <v>273</v>
      </c>
      <c r="I2347" s="26" t="s">
        <v>116</v>
      </c>
      <c r="J2347" s="37" t="s">
        <v>896</v>
      </c>
      <c r="K2347" s="19">
        <v>43858</v>
      </c>
      <c r="L2347" s="19">
        <v>44681</v>
      </c>
      <c r="M2347" s="26" t="s">
        <v>125</v>
      </c>
      <c r="N2347" s="26" t="s">
        <v>397</v>
      </c>
      <c r="O2347" s="26" t="s">
        <v>287</v>
      </c>
      <c r="P2347" s="26" t="s">
        <v>274</v>
      </c>
      <c r="Q2347" s="26" t="s">
        <v>119</v>
      </c>
      <c r="R2347" s="26">
        <v>2019</v>
      </c>
      <c r="S2347" s="22">
        <v>459595</v>
      </c>
      <c r="T2347" s="26" t="s">
        <v>128</v>
      </c>
      <c r="U2347" s="33" t="s">
        <v>58</v>
      </c>
      <c r="V2347" s="27">
        <v>1</v>
      </c>
    </row>
    <row r="2348" spans="1:22" ht="25.25" customHeight="1">
      <c r="A2348" s="26" t="s">
        <v>7036</v>
      </c>
      <c r="B2348" s="26" t="s">
        <v>23</v>
      </c>
      <c r="C2348" s="26" t="s">
        <v>24</v>
      </c>
      <c r="D2348" s="27" t="s">
        <v>7037</v>
      </c>
      <c r="E2348" s="20" t="s">
        <v>7038</v>
      </c>
      <c r="F2348" s="28" t="s">
        <v>121</v>
      </c>
      <c r="G2348" s="27" t="s">
        <v>283</v>
      </c>
      <c r="H2348" s="29" t="s">
        <v>284</v>
      </c>
      <c r="I2348" s="26" t="s">
        <v>116</v>
      </c>
      <c r="J2348" s="37" t="s">
        <v>354</v>
      </c>
      <c r="K2348" s="18">
        <v>44069</v>
      </c>
      <c r="L2348" s="19">
        <v>44681</v>
      </c>
      <c r="M2348" s="27" t="s">
        <v>48</v>
      </c>
      <c r="N2348" s="27" t="s">
        <v>32</v>
      </c>
      <c r="O2348" s="26" t="s">
        <v>287</v>
      </c>
      <c r="P2348" s="26" t="s">
        <v>288</v>
      </c>
      <c r="Q2348" s="26" t="s">
        <v>289</v>
      </c>
      <c r="R2348" s="26">
        <v>2018</v>
      </c>
      <c r="S2348" s="22">
        <v>235000.2</v>
      </c>
      <c r="T2348" s="27" t="s">
        <v>49</v>
      </c>
      <c r="U2348" s="27" t="s">
        <v>50</v>
      </c>
      <c r="V2348" s="27">
        <v>1</v>
      </c>
    </row>
    <row r="2349" spans="1:22" ht="25.25" customHeight="1">
      <c r="A2349" s="26" t="s">
        <v>7039</v>
      </c>
      <c r="B2349" s="26" t="s">
        <v>23</v>
      </c>
      <c r="C2349" s="26" t="s">
        <v>24</v>
      </c>
      <c r="D2349" s="26" t="s">
        <v>7040</v>
      </c>
      <c r="E2349" s="30" t="s">
        <v>7041</v>
      </c>
      <c r="F2349" s="37" t="s">
        <v>121</v>
      </c>
      <c r="G2349" s="27" t="s">
        <v>283</v>
      </c>
      <c r="H2349" s="26" t="s">
        <v>284</v>
      </c>
      <c r="I2349" s="26" t="s">
        <v>116</v>
      </c>
      <c r="J2349" s="37" t="s">
        <v>54</v>
      </c>
      <c r="K2349" s="19">
        <v>44012</v>
      </c>
      <c r="L2349" s="19">
        <v>44681</v>
      </c>
      <c r="M2349" s="26" t="s">
        <v>48</v>
      </c>
      <c r="N2349" s="26" t="s">
        <v>325</v>
      </c>
      <c r="O2349" s="26" t="s">
        <v>287</v>
      </c>
      <c r="P2349" s="26" t="s">
        <v>288</v>
      </c>
      <c r="Q2349" s="26" t="s">
        <v>289</v>
      </c>
      <c r="R2349" s="26">
        <v>2018</v>
      </c>
      <c r="S2349" s="24">
        <v>252499.75</v>
      </c>
      <c r="T2349" s="26" t="s">
        <v>49</v>
      </c>
      <c r="U2349" s="26" t="s">
        <v>50</v>
      </c>
      <c r="V2349" s="27">
        <v>1</v>
      </c>
    </row>
    <row r="2350" spans="1:22" ht="25.25" customHeight="1">
      <c r="A2350" s="33" t="s">
        <v>7042</v>
      </c>
      <c r="B2350" s="31" t="s">
        <v>23</v>
      </c>
      <c r="C2350" s="31" t="s">
        <v>24</v>
      </c>
      <c r="D2350" s="36" t="s">
        <v>7043</v>
      </c>
      <c r="E2350" s="11" t="s">
        <v>7044</v>
      </c>
      <c r="F2350" s="31" t="s">
        <v>121</v>
      </c>
      <c r="G2350" s="31" t="s">
        <v>640</v>
      </c>
      <c r="H2350" s="31" t="s">
        <v>273</v>
      </c>
      <c r="I2350" s="31" t="s">
        <v>116</v>
      </c>
      <c r="J2350" s="41" t="s">
        <v>2583</v>
      </c>
      <c r="K2350" s="9">
        <v>43886</v>
      </c>
      <c r="L2350" s="19">
        <v>44681</v>
      </c>
      <c r="M2350" s="31" t="s">
        <v>48</v>
      </c>
      <c r="N2350" s="31" t="s">
        <v>965</v>
      </c>
      <c r="O2350" s="31" t="s">
        <v>34</v>
      </c>
      <c r="P2350" s="31" t="s">
        <v>193</v>
      </c>
      <c r="Q2350" s="31" t="s">
        <v>194</v>
      </c>
      <c r="R2350" s="31">
        <v>2019</v>
      </c>
      <c r="S2350" s="17">
        <v>621000</v>
      </c>
      <c r="T2350" s="31" t="s">
        <v>49</v>
      </c>
      <c r="U2350" s="31" t="s">
        <v>50</v>
      </c>
      <c r="V2350" s="27">
        <v>1</v>
      </c>
    </row>
    <row r="2351" spans="1:22" ht="25.25" customHeight="1">
      <c r="A2351" s="33" t="s">
        <v>7045</v>
      </c>
      <c r="B2351" s="31" t="s">
        <v>23</v>
      </c>
      <c r="C2351" s="31" t="s">
        <v>24</v>
      </c>
      <c r="D2351" s="36" t="s">
        <v>7046</v>
      </c>
      <c r="E2351" s="11" t="s">
        <v>7047</v>
      </c>
      <c r="F2351" s="31" t="s">
        <v>121</v>
      </c>
      <c r="G2351" s="31" t="s">
        <v>640</v>
      </c>
      <c r="H2351" s="31" t="s">
        <v>273</v>
      </c>
      <c r="I2351" s="31" t="s">
        <v>116</v>
      </c>
      <c r="J2351" s="41" t="s">
        <v>2583</v>
      </c>
      <c r="K2351" s="9">
        <v>43868</v>
      </c>
      <c r="L2351" s="19">
        <v>44681</v>
      </c>
      <c r="M2351" s="31" t="s">
        <v>48</v>
      </c>
      <c r="N2351" s="31" t="s">
        <v>965</v>
      </c>
      <c r="O2351" s="31" t="s">
        <v>34</v>
      </c>
      <c r="P2351" s="31" t="s">
        <v>193</v>
      </c>
      <c r="Q2351" s="31" t="s">
        <v>194</v>
      </c>
      <c r="R2351" s="31">
        <v>2019</v>
      </c>
      <c r="S2351" s="17">
        <v>621000</v>
      </c>
      <c r="T2351" s="31" t="s">
        <v>49</v>
      </c>
      <c r="U2351" s="31" t="s">
        <v>50</v>
      </c>
      <c r="V2351" s="27">
        <v>1</v>
      </c>
    </row>
    <row r="2352" spans="1:22" ht="25.25" customHeight="1">
      <c r="A2352" s="33" t="s">
        <v>7048</v>
      </c>
      <c r="B2352" s="31" t="s">
        <v>23</v>
      </c>
      <c r="C2352" s="31" t="s">
        <v>24</v>
      </c>
      <c r="D2352" s="36" t="s">
        <v>7049</v>
      </c>
      <c r="E2352" s="11" t="s">
        <v>7050</v>
      </c>
      <c r="F2352" s="31" t="s">
        <v>121</v>
      </c>
      <c r="G2352" s="31" t="s">
        <v>640</v>
      </c>
      <c r="H2352" s="31" t="s">
        <v>273</v>
      </c>
      <c r="I2352" s="31" t="s">
        <v>116</v>
      </c>
      <c r="J2352" s="41" t="s">
        <v>2583</v>
      </c>
      <c r="K2352" s="9">
        <v>43868</v>
      </c>
      <c r="L2352" s="19">
        <v>44681</v>
      </c>
      <c r="M2352" s="31" t="s">
        <v>48</v>
      </c>
      <c r="N2352" s="31" t="s">
        <v>4408</v>
      </c>
      <c r="O2352" s="31" t="s">
        <v>34</v>
      </c>
      <c r="P2352" s="31" t="s">
        <v>193</v>
      </c>
      <c r="Q2352" s="31" t="s">
        <v>194</v>
      </c>
      <c r="R2352" s="31">
        <v>2019</v>
      </c>
      <c r="S2352" s="17">
        <v>621000</v>
      </c>
      <c r="T2352" s="31" t="s">
        <v>49</v>
      </c>
      <c r="U2352" s="31" t="s">
        <v>50</v>
      </c>
      <c r="V2352" s="27">
        <v>1</v>
      </c>
    </row>
    <row r="2353" spans="1:22" ht="25.25" customHeight="1">
      <c r="A2353" s="33" t="s">
        <v>7051</v>
      </c>
      <c r="B2353" s="31" t="s">
        <v>23</v>
      </c>
      <c r="C2353" s="31" t="s">
        <v>24</v>
      </c>
      <c r="D2353" s="36" t="s">
        <v>7052</v>
      </c>
      <c r="E2353" s="11" t="s">
        <v>7053</v>
      </c>
      <c r="F2353" s="31" t="s">
        <v>121</v>
      </c>
      <c r="G2353" s="31" t="s">
        <v>640</v>
      </c>
      <c r="H2353" s="31" t="s">
        <v>273</v>
      </c>
      <c r="I2353" s="31" t="s">
        <v>116</v>
      </c>
      <c r="J2353" s="41" t="s">
        <v>2583</v>
      </c>
      <c r="K2353" s="9">
        <v>43868</v>
      </c>
      <c r="L2353" s="19">
        <v>44681</v>
      </c>
      <c r="M2353" s="31" t="s">
        <v>48</v>
      </c>
      <c r="N2353" s="31" t="s">
        <v>1560</v>
      </c>
      <c r="O2353" s="31" t="s">
        <v>34</v>
      </c>
      <c r="P2353" s="31" t="s">
        <v>193</v>
      </c>
      <c r="Q2353" s="31" t="s">
        <v>194</v>
      </c>
      <c r="R2353" s="31">
        <v>2019</v>
      </c>
      <c r="S2353" s="17">
        <v>621000</v>
      </c>
      <c r="T2353" s="31" t="s">
        <v>49</v>
      </c>
      <c r="U2353" s="31" t="s">
        <v>50</v>
      </c>
      <c r="V2353" s="27">
        <v>1</v>
      </c>
    </row>
    <row r="2354" spans="1:22" ht="25.25" customHeight="1">
      <c r="A2354" s="33" t="s">
        <v>7054</v>
      </c>
      <c r="B2354" s="31" t="s">
        <v>23</v>
      </c>
      <c r="C2354" s="31" t="s">
        <v>24</v>
      </c>
      <c r="D2354" s="36" t="s">
        <v>7055</v>
      </c>
      <c r="E2354" s="11" t="s">
        <v>7056</v>
      </c>
      <c r="F2354" s="31" t="s">
        <v>121</v>
      </c>
      <c r="G2354" s="31" t="s">
        <v>640</v>
      </c>
      <c r="H2354" s="31" t="s">
        <v>273</v>
      </c>
      <c r="I2354" s="31" t="s">
        <v>116</v>
      </c>
      <c r="J2354" s="41" t="s">
        <v>2583</v>
      </c>
      <c r="K2354" s="9">
        <v>43868</v>
      </c>
      <c r="L2354" s="19">
        <v>44681</v>
      </c>
      <c r="M2354" s="31" t="s">
        <v>48</v>
      </c>
      <c r="N2354" s="31" t="s">
        <v>32</v>
      </c>
      <c r="O2354" s="31" t="s">
        <v>34</v>
      </c>
      <c r="P2354" s="31" t="s">
        <v>193</v>
      </c>
      <c r="Q2354" s="31" t="s">
        <v>194</v>
      </c>
      <c r="R2354" s="31">
        <v>2019</v>
      </c>
      <c r="S2354" s="17">
        <v>621000</v>
      </c>
      <c r="T2354" s="31" t="s">
        <v>49</v>
      </c>
      <c r="U2354" s="31" t="s">
        <v>50</v>
      </c>
      <c r="V2354" s="27">
        <v>1</v>
      </c>
    </row>
    <row r="2355" spans="1:22" ht="25.25" customHeight="1">
      <c r="A2355" s="33" t="s">
        <v>7057</v>
      </c>
      <c r="B2355" s="31" t="s">
        <v>23</v>
      </c>
      <c r="C2355" s="31" t="s">
        <v>24</v>
      </c>
      <c r="D2355" s="36" t="s">
        <v>7058</v>
      </c>
      <c r="E2355" s="11" t="s">
        <v>7059</v>
      </c>
      <c r="F2355" s="31" t="s">
        <v>121</v>
      </c>
      <c r="G2355" s="31" t="s">
        <v>640</v>
      </c>
      <c r="H2355" s="31" t="s">
        <v>273</v>
      </c>
      <c r="I2355" s="31" t="s">
        <v>116</v>
      </c>
      <c r="J2355" s="41" t="s">
        <v>2583</v>
      </c>
      <c r="K2355" s="9">
        <v>43868</v>
      </c>
      <c r="L2355" s="19">
        <v>44681</v>
      </c>
      <c r="M2355" s="31" t="s">
        <v>48</v>
      </c>
      <c r="N2355" s="31" t="s">
        <v>32</v>
      </c>
      <c r="O2355" s="31" t="s">
        <v>34</v>
      </c>
      <c r="P2355" s="31" t="s">
        <v>193</v>
      </c>
      <c r="Q2355" s="31" t="s">
        <v>194</v>
      </c>
      <c r="R2355" s="31">
        <v>2019</v>
      </c>
      <c r="S2355" s="17">
        <v>621000</v>
      </c>
      <c r="T2355" s="31" t="s">
        <v>49</v>
      </c>
      <c r="U2355" s="31" t="s">
        <v>50</v>
      </c>
      <c r="V2355" s="27">
        <v>1</v>
      </c>
    </row>
    <row r="2356" spans="1:22" ht="25.25" customHeight="1">
      <c r="A2356" s="33" t="s">
        <v>7060</v>
      </c>
      <c r="B2356" s="31" t="s">
        <v>23</v>
      </c>
      <c r="C2356" s="31" t="s">
        <v>24</v>
      </c>
      <c r="D2356" s="36" t="s">
        <v>7061</v>
      </c>
      <c r="E2356" s="11" t="s">
        <v>7062</v>
      </c>
      <c r="F2356" s="31" t="s">
        <v>121</v>
      </c>
      <c r="G2356" s="31" t="s">
        <v>640</v>
      </c>
      <c r="H2356" s="31" t="s">
        <v>273</v>
      </c>
      <c r="I2356" s="31" t="s">
        <v>116</v>
      </c>
      <c r="J2356" s="41" t="s">
        <v>2583</v>
      </c>
      <c r="K2356" s="9">
        <v>43868</v>
      </c>
      <c r="L2356" s="19">
        <v>44681</v>
      </c>
      <c r="M2356" s="31" t="s">
        <v>48</v>
      </c>
      <c r="N2356" s="31" t="s">
        <v>1560</v>
      </c>
      <c r="O2356" s="31" t="s">
        <v>34</v>
      </c>
      <c r="P2356" s="31" t="s">
        <v>193</v>
      </c>
      <c r="Q2356" s="31" t="s">
        <v>194</v>
      </c>
      <c r="R2356" s="31">
        <v>2019</v>
      </c>
      <c r="S2356" s="17">
        <v>621000</v>
      </c>
      <c r="T2356" s="31" t="s">
        <v>49</v>
      </c>
      <c r="U2356" s="31" t="s">
        <v>50</v>
      </c>
      <c r="V2356" s="27">
        <v>1</v>
      </c>
    </row>
    <row r="2357" spans="1:22" ht="25.25" customHeight="1">
      <c r="A2357" s="33" t="s">
        <v>7063</v>
      </c>
      <c r="B2357" s="31" t="s">
        <v>23</v>
      </c>
      <c r="C2357" s="31" t="s">
        <v>24</v>
      </c>
      <c r="D2357" s="36" t="s">
        <v>7064</v>
      </c>
      <c r="E2357" s="11" t="s">
        <v>7065</v>
      </c>
      <c r="F2357" s="31" t="s">
        <v>121</v>
      </c>
      <c r="G2357" s="31" t="s">
        <v>640</v>
      </c>
      <c r="H2357" s="31" t="s">
        <v>273</v>
      </c>
      <c r="I2357" s="31" t="s">
        <v>116</v>
      </c>
      <c r="J2357" s="41" t="s">
        <v>2583</v>
      </c>
      <c r="K2357" s="9">
        <v>43868</v>
      </c>
      <c r="L2357" s="19">
        <v>44681</v>
      </c>
      <c r="M2357" s="31" t="s">
        <v>48</v>
      </c>
      <c r="N2357" s="31" t="s">
        <v>1560</v>
      </c>
      <c r="O2357" s="31" t="s">
        <v>34</v>
      </c>
      <c r="P2357" s="31" t="s">
        <v>193</v>
      </c>
      <c r="Q2357" s="31" t="s">
        <v>194</v>
      </c>
      <c r="R2357" s="31">
        <v>2019</v>
      </c>
      <c r="S2357" s="17">
        <v>621000</v>
      </c>
      <c r="T2357" s="31" t="s">
        <v>49</v>
      </c>
      <c r="U2357" s="31" t="s">
        <v>50</v>
      </c>
      <c r="V2357" s="27">
        <v>1</v>
      </c>
    </row>
    <row r="2358" spans="1:22" ht="25.25" customHeight="1">
      <c r="A2358" s="33" t="s">
        <v>7066</v>
      </c>
      <c r="B2358" s="31" t="s">
        <v>23</v>
      </c>
      <c r="C2358" s="31" t="s">
        <v>24</v>
      </c>
      <c r="D2358" s="36" t="s">
        <v>7067</v>
      </c>
      <c r="E2358" s="11" t="s">
        <v>7068</v>
      </c>
      <c r="F2358" s="31" t="s">
        <v>121</v>
      </c>
      <c r="G2358" s="31" t="s">
        <v>640</v>
      </c>
      <c r="H2358" s="31" t="s">
        <v>273</v>
      </c>
      <c r="I2358" s="31" t="s">
        <v>116</v>
      </c>
      <c r="J2358" s="41" t="s">
        <v>2583</v>
      </c>
      <c r="K2358" s="9">
        <v>43868</v>
      </c>
      <c r="L2358" s="19">
        <v>44681</v>
      </c>
      <c r="M2358" s="31" t="s">
        <v>48</v>
      </c>
      <c r="N2358" s="31" t="s">
        <v>1560</v>
      </c>
      <c r="O2358" s="31" t="s">
        <v>34</v>
      </c>
      <c r="P2358" s="31" t="s">
        <v>193</v>
      </c>
      <c r="Q2358" s="31" t="s">
        <v>194</v>
      </c>
      <c r="R2358" s="31">
        <v>2019</v>
      </c>
      <c r="S2358" s="17">
        <v>621000</v>
      </c>
      <c r="T2358" s="31" t="s">
        <v>49</v>
      </c>
      <c r="U2358" s="31" t="s">
        <v>50</v>
      </c>
      <c r="V2358" s="27">
        <v>1</v>
      </c>
    </row>
    <row r="2359" spans="1:22" ht="25.25" customHeight="1">
      <c r="A2359" s="33" t="s">
        <v>7069</v>
      </c>
      <c r="B2359" s="31" t="s">
        <v>23</v>
      </c>
      <c r="C2359" s="31" t="s">
        <v>24</v>
      </c>
      <c r="D2359" s="36" t="s">
        <v>7070</v>
      </c>
      <c r="E2359" s="11" t="s">
        <v>7071</v>
      </c>
      <c r="F2359" s="31" t="s">
        <v>121</v>
      </c>
      <c r="G2359" s="31" t="s">
        <v>640</v>
      </c>
      <c r="H2359" s="31" t="s">
        <v>273</v>
      </c>
      <c r="I2359" s="31" t="s">
        <v>116</v>
      </c>
      <c r="J2359" s="41" t="s">
        <v>2583</v>
      </c>
      <c r="K2359" s="9">
        <v>43868</v>
      </c>
      <c r="L2359" s="19">
        <v>44681</v>
      </c>
      <c r="M2359" s="31" t="s">
        <v>48</v>
      </c>
      <c r="N2359" s="31" t="s">
        <v>32</v>
      </c>
      <c r="O2359" s="31" t="s">
        <v>34</v>
      </c>
      <c r="P2359" s="31" t="s">
        <v>193</v>
      </c>
      <c r="Q2359" s="31" t="s">
        <v>194</v>
      </c>
      <c r="R2359" s="31">
        <v>2019</v>
      </c>
      <c r="S2359" s="17">
        <v>621000</v>
      </c>
      <c r="T2359" s="31" t="s">
        <v>49</v>
      </c>
      <c r="U2359" s="31" t="s">
        <v>50</v>
      </c>
      <c r="V2359" s="27">
        <v>1</v>
      </c>
    </row>
    <row r="2360" spans="1:22" ht="25.25" customHeight="1">
      <c r="A2360" s="33" t="s">
        <v>7072</v>
      </c>
      <c r="B2360" s="31" t="s">
        <v>23</v>
      </c>
      <c r="C2360" s="31" t="s">
        <v>24</v>
      </c>
      <c r="D2360" s="36" t="s">
        <v>7073</v>
      </c>
      <c r="E2360" s="11" t="s">
        <v>7074</v>
      </c>
      <c r="F2360" s="31" t="s">
        <v>121</v>
      </c>
      <c r="G2360" s="31" t="s">
        <v>640</v>
      </c>
      <c r="H2360" s="31" t="s">
        <v>273</v>
      </c>
      <c r="I2360" s="31" t="s">
        <v>116</v>
      </c>
      <c r="J2360" s="41" t="s">
        <v>7075</v>
      </c>
      <c r="K2360" s="9">
        <v>43886</v>
      </c>
      <c r="L2360" s="19">
        <v>44681</v>
      </c>
      <c r="M2360" s="31" t="s">
        <v>48</v>
      </c>
      <c r="N2360" s="31" t="s">
        <v>3816</v>
      </c>
      <c r="O2360" s="31" t="s">
        <v>34</v>
      </c>
      <c r="P2360" s="31" t="s">
        <v>193</v>
      </c>
      <c r="Q2360" s="31" t="s">
        <v>194</v>
      </c>
      <c r="R2360" s="31">
        <v>2019</v>
      </c>
      <c r="S2360" s="17">
        <v>621000</v>
      </c>
      <c r="T2360" s="31" t="s">
        <v>49</v>
      </c>
      <c r="U2360" s="31" t="s">
        <v>50</v>
      </c>
      <c r="V2360" s="27">
        <v>1</v>
      </c>
    </row>
    <row r="2361" spans="1:22" ht="25.25" customHeight="1">
      <c r="A2361" s="33" t="s">
        <v>7076</v>
      </c>
      <c r="B2361" s="31" t="s">
        <v>23</v>
      </c>
      <c r="C2361" s="31" t="s">
        <v>24</v>
      </c>
      <c r="D2361" s="36" t="s">
        <v>7077</v>
      </c>
      <c r="E2361" s="11" t="s">
        <v>7078</v>
      </c>
      <c r="F2361" s="31" t="s">
        <v>121</v>
      </c>
      <c r="G2361" s="31" t="s">
        <v>640</v>
      </c>
      <c r="H2361" s="31" t="s">
        <v>273</v>
      </c>
      <c r="I2361" s="31" t="s">
        <v>116</v>
      </c>
      <c r="J2361" s="41" t="s">
        <v>2583</v>
      </c>
      <c r="K2361" s="9">
        <v>43868</v>
      </c>
      <c r="L2361" s="19">
        <v>44681</v>
      </c>
      <c r="M2361" s="31" t="s">
        <v>48</v>
      </c>
      <c r="N2361" s="31" t="s">
        <v>4083</v>
      </c>
      <c r="O2361" s="31" t="s">
        <v>34</v>
      </c>
      <c r="P2361" s="31" t="s">
        <v>193</v>
      </c>
      <c r="Q2361" s="31" t="s">
        <v>194</v>
      </c>
      <c r="R2361" s="31">
        <v>2019</v>
      </c>
      <c r="S2361" s="17">
        <v>621000</v>
      </c>
      <c r="T2361" s="31" t="s">
        <v>49</v>
      </c>
      <c r="U2361" s="31" t="s">
        <v>50</v>
      </c>
      <c r="V2361" s="27">
        <v>1</v>
      </c>
    </row>
    <row r="2362" spans="1:22" ht="25.25" customHeight="1">
      <c r="A2362" s="33" t="s">
        <v>7079</v>
      </c>
      <c r="B2362" s="31" t="s">
        <v>23</v>
      </c>
      <c r="C2362" s="31" t="s">
        <v>24</v>
      </c>
      <c r="D2362" s="36" t="s">
        <v>7080</v>
      </c>
      <c r="E2362" s="11" t="s">
        <v>7081</v>
      </c>
      <c r="F2362" s="31" t="s">
        <v>121</v>
      </c>
      <c r="G2362" s="31" t="s">
        <v>640</v>
      </c>
      <c r="H2362" s="31" t="s">
        <v>273</v>
      </c>
      <c r="I2362" s="31" t="s">
        <v>116</v>
      </c>
      <c r="J2362" s="41" t="s">
        <v>2583</v>
      </c>
      <c r="K2362" s="9">
        <v>43868</v>
      </c>
      <c r="L2362" s="19">
        <v>44681</v>
      </c>
      <c r="M2362" s="31" t="s">
        <v>48</v>
      </c>
      <c r="N2362" s="31" t="s">
        <v>1560</v>
      </c>
      <c r="O2362" s="31" t="s">
        <v>34</v>
      </c>
      <c r="P2362" s="31" t="s">
        <v>193</v>
      </c>
      <c r="Q2362" s="31" t="s">
        <v>194</v>
      </c>
      <c r="R2362" s="31">
        <v>2019</v>
      </c>
      <c r="S2362" s="17">
        <v>621000</v>
      </c>
      <c r="T2362" s="31" t="s">
        <v>49</v>
      </c>
      <c r="U2362" s="31" t="s">
        <v>50</v>
      </c>
      <c r="V2362" s="27">
        <v>1</v>
      </c>
    </row>
    <row r="2363" spans="1:22" ht="25.25" customHeight="1">
      <c r="A2363" s="33" t="s">
        <v>7082</v>
      </c>
      <c r="B2363" s="31" t="s">
        <v>23</v>
      </c>
      <c r="C2363" s="31" t="s">
        <v>24</v>
      </c>
      <c r="D2363" s="36" t="s">
        <v>7083</v>
      </c>
      <c r="E2363" s="11" t="s">
        <v>7084</v>
      </c>
      <c r="F2363" s="31" t="s">
        <v>121</v>
      </c>
      <c r="G2363" s="31" t="s">
        <v>640</v>
      </c>
      <c r="H2363" s="31" t="s">
        <v>273</v>
      </c>
      <c r="I2363" s="31" t="s">
        <v>116</v>
      </c>
      <c r="J2363" s="41" t="s">
        <v>7085</v>
      </c>
      <c r="K2363" s="9">
        <v>43886</v>
      </c>
      <c r="L2363" s="19">
        <v>44681</v>
      </c>
      <c r="M2363" s="31" t="s">
        <v>48</v>
      </c>
      <c r="N2363" s="31" t="s">
        <v>3816</v>
      </c>
      <c r="O2363" s="31" t="s">
        <v>34</v>
      </c>
      <c r="P2363" s="31" t="s">
        <v>193</v>
      </c>
      <c r="Q2363" s="31" t="s">
        <v>194</v>
      </c>
      <c r="R2363" s="31">
        <v>2019</v>
      </c>
      <c r="S2363" s="17">
        <v>621000</v>
      </c>
      <c r="T2363" s="31" t="s">
        <v>49</v>
      </c>
      <c r="U2363" s="31" t="s">
        <v>50</v>
      </c>
      <c r="V2363" s="27">
        <v>1</v>
      </c>
    </row>
    <row r="2364" spans="1:22" ht="25.25" customHeight="1">
      <c r="A2364" s="33" t="s">
        <v>7086</v>
      </c>
      <c r="B2364" s="31" t="s">
        <v>23</v>
      </c>
      <c r="C2364" s="31" t="s">
        <v>24</v>
      </c>
      <c r="D2364" s="36" t="s">
        <v>7087</v>
      </c>
      <c r="E2364" s="11" t="s">
        <v>7088</v>
      </c>
      <c r="F2364" s="31" t="s">
        <v>121</v>
      </c>
      <c r="G2364" s="31" t="s">
        <v>640</v>
      </c>
      <c r="H2364" s="31" t="s">
        <v>273</v>
      </c>
      <c r="I2364" s="31" t="s">
        <v>116</v>
      </c>
      <c r="J2364" s="41" t="s">
        <v>2583</v>
      </c>
      <c r="K2364" s="9">
        <v>43886</v>
      </c>
      <c r="L2364" s="19">
        <v>44681</v>
      </c>
      <c r="M2364" s="31" t="s">
        <v>48</v>
      </c>
      <c r="N2364" s="31" t="s">
        <v>965</v>
      </c>
      <c r="O2364" s="31" t="s">
        <v>34</v>
      </c>
      <c r="P2364" s="31" t="s">
        <v>193</v>
      </c>
      <c r="Q2364" s="31" t="s">
        <v>194</v>
      </c>
      <c r="R2364" s="31">
        <v>2019</v>
      </c>
      <c r="S2364" s="17">
        <v>621000</v>
      </c>
      <c r="T2364" s="31" t="s">
        <v>49</v>
      </c>
      <c r="U2364" s="31" t="s">
        <v>50</v>
      </c>
      <c r="V2364" s="27">
        <v>1</v>
      </c>
    </row>
    <row r="2365" spans="1:22" ht="25.25" customHeight="1">
      <c r="A2365" s="33" t="s">
        <v>7089</v>
      </c>
      <c r="B2365" s="31" t="s">
        <v>23</v>
      </c>
      <c r="C2365" s="31" t="s">
        <v>24</v>
      </c>
      <c r="D2365" s="36" t="s">
        <v>7090</v>
      </c>
      <c r="E2365" s="11" t="s">
        <v>7091</v>
      </c>
      <c r="F2365" s="31" t="s">
        <v>121</v>
      </c>
      <c r="G2365" s="31" t="s">
        <v>640</v>
      </c>
      <c r="H2365" s="31" t="s">
        <v>273</v>
      </c>
      <c r="I2365" s="31" t="s">
        <v>116</v>
      </c>
      <c r="J2365" s="41" t="s">
        <v>2583</v>
      </c>
      <c r="K2365" s="9">
        <v>43868</v>
      </c>
      <c r="L2365" s="19">
        <v>44681</v>
      </c>
      <c r="M2365" s="31" t="s">
        <v>48</v>
      </c>
      <c r="N2365" s="31" t="s">
        <v>32</v>
      </c>
      <c r="O2365" s="31" t="s">
        <v>34</v>
      </c>
      <c r="P2365" s="31" t="s">
        <v>193</v>
      </c>
      <c r="Q2365" s="31" t="s">
        <v>194</v>
      </c>
      <c r="R2365" s="31">
        <v>2019</v>
      </c>
      <c r="S2365" s="17">
        <v>621000</v>
      </c>
      <c r="T2365" s="31" t="s">
        <v>49</v>
      </c>
      <c r="U2365" s="31" t="s">
        <v>50</v>
      </c>
      <c r="V2365" s="27">
        <v>1</v>
      </c>
    </row>
    <row r="2366" spans="1:22" ht="25.25" customHeight="1">
      <c r="A2366" s="33" t="s">
        <v>7092</v>
      </c>
      <c r="B2366" s="31" t="s">
        <v>23</v>
      </c>
      <c r="C2366" s="31" t="s">
        <v>24</v>
      </c>
      <c r="D2366" s="36" t="s">
        <v>7093</v>
      </c>
      <c r="E2366" s="11" t="s">
        <v>7094</v>
      </c>
      <c r="F2366" s="31" t="s">
        <v>121</v>
      </c>
      <c r="G2366" s="31" t="s">
        <v>640</v>
      </c>
      <c r="H2366" s="31" t="s">
        <v>273</v>
      </c>
      <c r="I2366" s="31" t="s">
        <v>116</v>
      </c>
      <c r="J2366" s="41" t="s">
        <v>2583</v>
      </c>
      <c r="K2366" s="9">
        <v>43868</v>
      </c>
      <c r="L2366" s="19">
        <v>44681</v>
      </c>
      <c r="M2366" s="31" t="s">
        <v>48</v>
      </c>
      <c r="N2366" s="31" t="s">
        <v>32</v>
      </c>
      <c r="O2366" s="31" t="s">
        <v>34</v>
      </c>
      <c r="P2366" s="31" t="s">
        <v>193</v>
      </c>
      <c r="Q2366" s="31" t="s">
        <v>194</v>
      </c>
      <c r="R2366" s="31">
        <v>2019</v>
      </c>
      <c r="S2366" s="17">
        <v>621000</v>
      </c>
      <c r="T2366" s="31" t="s">
        <v>49</v>
      </c>
      <c r="U2366" s="31" t="s">
        <v>50</v>
      </c>
      <c r="V2366" s="27">
        <v>1</v>
      </c>
    </row>
    <row r="2367" spans="1:22" ht="25.25" customHeight="1">
      <c r="A2367" s="33" t="s">
        <v>7095</v>
      </c>
      <c r="B2367" s="31" t="s">
        <v>23</v>
      </c>
      <c r="C2367" s="31" t="s">
        <v>24</v>
      </c>
      <c r="D2367" s="36" t="s">
        <v>7096</v>
      </c>
      <c r="E2367" s="11" t="s">
        <v>7097</v>
      </c>
      <c r="F2367" s="31" t="s">
        <v>121</v>
      </c>
      <c r="G2367" s="31" t="s">
        <v>640</v>
      </c>
      <c r="H2367" s="31" t="s">
        <v>273</v>
      </c>
      <c r="I2367" s="31" t="s">
        <v>116</v>
      </c>
      <c r="J2367" s="41" t="s">
        <v>2583</v>
      </c>
      <c r="K2367" s="9">
        <v>43868</v>
      </c>
      <c r="L2367" s="19">
        <v>44681</v>
      </c>
      <c r="M2367" s="31" t="s">
        <v>48</v>
      </c>
      <c r="N2367" s="31" t="s">
        <v>1560</v>
      </c>
      <c r="O2367" s="31" t="s">
        <v>34</v>
      </c>
      <c r="P2367" s="31" t="s">
        <v>193</v>
      </c>
      <c r="Q2367" s="31" t="s">
        <v>194</v>
      </c>
      <c r="R2367" s="31">
        <v>2019</v>
      </c>
      <c r="S2367" s="17">
        <v>621000</v>
      </c>
      <c r="T2367" s="31" t="s">
        <v>49</v>
      </c>
      <c r="U2367" s="31" t="s">
        <v>50</v>
      </c>
      <c r="V2367" s="27">
        <v>1</v>
      </c>
    </row>
    <row r="2368" spans="1:22" ht="25.25" customHeight="1">
      <c r="A2368" s="31" t="s">
        <v>7098</v>
      </c>
      <c r="B2368" s="31" t="s">
        <v>23</v>
      </c>
      <c r="C2368" s="31" t="s">
        <v>24</v>
      </c>
      <c r="D2368" s="33" t="s">
        <v>7099</v>
      </c>
      <c r="E2368" s="13" t="s">
        <v>7100</v>
      </c>
      <c r="F2368" s="31" t="s">
        <v>121</v>
      </c>
      <c r="G2368" s="31" t="s">
        <v>640</v>
      </c>
      <c r="H2368" s="31" t="s">
        <v>273</v>
      </c>
      <c r="I2368" s="31" t="s">
        <v>116</v>
      </c>
      <c r="J2368" s="41" t="s">
        <v>2583</v>
      </c>
      <c r="K2368" s="9">
        <v>44085</v>
      </c>
      <c r="L2368" s="19">
        <v>44681</v>
      </c>
      <c r="M2368" s="31" t="s">
        <v>48</v>
      </c>
      <c r="N2368" s="32" t="s">
        <v>32</v>
      </c>
      <c r="O2368" s="31" t="s">
        <v>34</v>
      </c>
      <c r="P2368" s="31" t="s">
        <v>193</v>
      </c>
      <c r="Q2368" s="31" t="s">
        <v>194</v>
      </c>
      <c r="R2368" s="31">
        <v>2019</v>
      </c>
      <c r="S2368" s="17">
        <v>659865.4</v>
      </c>
      <c r="T2368" s="31" t="s">
        <v>49</v>
      </c>
      <c r="U2368" s="31" t="s">
        <v>50</v>
      </c>
      <c r="V2368" s="27">
        <v>1</v>
      </c>
    </row>
    <row r="2369" spans="1:22" ht="25.25" customHeight="1">
      <c r="A2369" s="31" t="s">
        <v>7101</v>
      </c>
      <c r="B2369" s="31" t="s">
        <v>23</v>
      </c>
      <c r="C2369" s="31" t="s">
        <v>24</v>
      </c>
      <c r="D2369" s="33" t="s">
        <v>7102</v>
      </c>
      <c r="E2369" s="13" t="s">
        <v>7103</v>
      </c>
      <c r="F2369" s="31" t="s">
        <v>121</v>
      </c>
      <c r="G2369" s="31" t="s">
        <v>640</v>
      </c>
      <c r="H2369" s="31" t="s">
        <v>273</v>
      </c>
      <c r="I2369" s="31" t="s">
        <v>116</v>
      </c>
      <c r="J2369" s="41" t="s">
        <v>2583</v>
      </c>
      <c r="K2369" s="9">
        <v>44085</v>
      </c>
      <c r="L2369" s="19">
        <v>44681</v>
      </c>
      <c r="M2369" s="31" t="s">
        <v>48</v>
      </c>
      <c r="N2369" s="32" t="s">
        <v>32</v>
      </c>
      <c r="O2369" s="31" t="s">
        <v>34</v>
      </c>
      <c r="P2369" s="31" t="s">
        <v>193</v>
      </c>
      <c r="Q2369" s="31" t="s">
        <v>194</v>
      </c>
      <c r="R2369" s="31">
        <v>2019</v>
      </c>
      <c r="S2369" s="17">
        <v>659865.4</v>
      </c>
      <c r="T2369" s="31" t="s">
        <v>49</v>
      </c>
      <c r="U2369" s="31" t="s">
        <v>50</v>
      </c>
      <c r="V2369" s="27">
        <v>1</v>
      </c>
    </row>
    <row r="2370" spans="1:22" ht="25.25" customHeight="1">
      <c r="A2370" s="26" t="s">
        <v>7104</v>
      </c>
      <c r="B2370" s="26" t="s">
        <v>23</v>
      </c>
      <c r="C2370" s="26" t="s">
        <v>24</v>
      </c>
      <c r="D2370" s="27" t="s">
        <v>7105</v>
      </c>
      <c r="E2370" s="20" t="s">
        <v>7106</v>
      </c>
      <c r="F2370" s="27" t="s">
        <v>27</v>
      </c>
      <c r="G2370" s="28" t="s">
        <v>7107</v>
      </c>
      <c r="H2370" s="26" t="s">
        <v>284</v>
      </c>
      <c r="I2370" s="26" t="s">
        <v>116</v>
      </c>
      <c r="J2370" s="37" t="s">
        <v>337</v>
      </c>
      <c r="K2370" s="18">
        <v>44060</v>
      </c>
      <c r="L2370" s="19">
        <v>44681</v>
      </c>
      <c r="M2370" s="27" t="s">
        <v>48</v>
      </c>
      <c r="N2370" s="27" t="s">
        <v>32</v>
      </c>
      <c r="O2370" s="26" t="s">
        <v>287</v>
      </c>
      <c r="P2370" s="26" t="s">
        <v>288</v>
      </c>
      <c r="Q2370" s="26" t="s">
        <v>289</v>
      </c>
      <c r="R2370" s="26">
        <v>2018</v>
      </c>
      <c r="S2370" s="22">
        <v>230800</v>
      </c>
      <c r="T2370" s="27" t="s">
        <v>49</v>
      </c>
      <c r="U2370" s="27" t="s">
        <v>50</v>
      </c>
      <c r="V2370" s="27">
        <v>1</v>
      </c>
    </row>
    <row r="2371" spans="1:22" ht="25.25" customHeight="1">
      <c r="A2371" s="31" t="s">
        <v>7108</v>
      </c>
      <c r="B2371" s="31" t="s">
        <v>23</v>
      </c>
      <c r="C2371" s="31" t="s">
        <v>24</v>
      </c>
      <c r="D2371" s="33" t="s">
        <v>7109</v>
      </c>
      <c r="E2371" s="13" t="s">
        <v>7110</v>
      </c>
      <c r="F2371" s="31" t="s">
        <v>121</v>
      </c>
      <c r="G2371" s="31" t="s">
        <v>640</v>
      </c>
      <c r="H2371" s="31" t="s">
        <v>273</v>
      </c>
      <c r="I2371" s="31" t="s">
        <v>116</v>
      </c>
      <c r="J2371" s="41" t="s">
        <v>2583</v>
      </c>
      <c r="K2371" s="9">
        <v>44085</v>
      </c>
      <c r="L2371" s="19">
        <v>44681</v>
      </c>
      <c r="M2371" s="31" t="s">
        <v>48</v>
      </c>
      <c r="N2371" s="32" t="s">
        <v>32</v>
      </c>
      <c r="O2371" s="31" t="s">
        <v>34</v>
      </c>
      <c r="P2371" s="31" t="s">
        <v>193</v>
      </c>
      <c r="Q2371" s="31" t="s">
        <v>194</v>
      </c>
      <c r="R2371" s="31">
        <v>2019</v>
      </c>
      <c r="S2371" s="17">
        <v>659865.4</v>
      </c>
      <c r="T2371" s="31" t="s">
        <v>49</v>
      </c>
      <c r="U2371" s="31" t="s">
        <v>50</v>
      </c>
      <c r="V2371" s="27">
        <v>1</v>
      </c>
    </row>
    <row r="2372" spans="1:22" ht="25.25" customHeight="1">
      <c r="A2372" s="31" t="s">
        <v>7111</v>
      </c>
      <c r="B2372" s="31" t="s">
        <v>23</v>
      </c>
      <c r="C2372" s="31" t="s">
        <v>24</v>
      </c>
      <c r="D2372" s="33" t="s">
        <v>7112</v>
      </c>
      <c r="E2372" s="13" t="s">
        <v>7113</v>
      </c>
      <c r="F2372" s="31" t="s">
        <v>121</v>
      </c>
      <c r="G2372" s="31" t="s">
        <v>640</v>
      </c>
      <c r="H2372" s="31" t="s">
        <v>273</v>
      </c>
      <c r="I2372" s="31" t="s">
        <v>116</v>
      </c>
      <c r="J2372" s="41" t="s">
        <v>2583</v>
      </c>
      <c r="K2372" s="9">
        <v>44085</v>
      </c>
      <c r="L2372" s="19">
        <v>44681</v>
      </c>
      <c r="M2372" s="31" t="s">
        <v>48</v>
      </c>
      <c r="N2372" s="32" t="s">
        <v>32</v>
      </c>
      <c r="O2372" s="31" t="s">
        <v>34</v>
      </c>
      <c r="P2372" s="31" t="s">
        <v>193</v>
      </c>
      <c r="Q2372" s="31" t="s">
        <v>194</v>
      </c>
      <c r="R2372" s="31">
        <v>2019</v>
      </c>
      <c r="S2372" s="17">
        <v>659865.4</v>
      </c>
      <c r="T2372" s="31" t="s">
        <v>49</v>
      </c>
      <c r="U2372" s="31" t="s">
        <v>50</v>
      </c>
      <c r="V2372" s="27">
        <v>1</v>
      </c>
    </row>
    <row r="2373" spans="1:22" ht="25.25" customHeight="1">
      <c r="A2373" s="31" t="s">
        <v>7114</v>
      </c>
      <c r="B2373" s="31" t="s">
        <v>23</v>
      </c>
      <c r="C2373" s="31" t="s">
        <v>24</v>
      </c>
      <c r="D2373" s="36" t="s">
        <v>7115</v>
      </c>
      <c r="E2373" s="11" t="s">
        <v>7116</v>
      </c>
      <c r="F2373" s="31" t="s">
        <v>121</v>
      </c>
      <c r="G2373" s="31" t="s">
        <v>640</v>
      </c>
      <c r="H2373" s="31" t="s">
        <v>273</v>
      </c>
      <c r="I2373" s="31" t="s">
        <v>116</v>
      </c>
      <c r="J2373" s="41" t="s">
        <v>2583</v>
      </c>
      <c r="K2373" s="9">
        <v>43886</v>
      </c>
      <c r="L2373" s="19">
        <v>44681</v>
      </c>
      <c r="M2373" s="31" t="s">
        <v>48</v>
      </c>
      <c r="N2373" s="31" t="s">
        <v>965</v>
      </c>
      <c r="O2373" s="31" t="s">
        <v>34</v>
      </c>
      <c r="P2373" s="31" t="s">
        <v>193</v>
      </c>
      <c r="Q2373" s="31" t="s">
        <v>194</v>
      </c>
      <c r="R2373" s="31">
        <v>2019</v>
      </c>
      <c r="S2373" s="17">
        <v>590000</v>
      </c>
      <c r="T2373" s="31" t="s">
        <v>49</v>
      </c>
      <c r="U2373" s="31" t="s">
        <v>50</v>
      </c>
      <c r="V2373" s="27">
        <v>1</v>
      </c>
    </row>
    <row r="2374" spans="1:22" ht="25.25" customHeight="1">
      <c r="A2374" s="26" t="s">
        <v>7117</v>
      </c>
      <c r="B2374" s="26" t="s">
        <v>23</v>
      </c>
      <c r="C2374" s="26" t="s">
        <v>24</v>
      </c>
      <c r="D2374" s="27" t="s">
        <v>7118</v>
      </c>
      <c r="E2374" s="20" t="s">
        <v>7119</v>
      </c>
      <c r="F2374" s="27" t="s">
        <v>27</v>
      </c>
      <c r="G2374" s="26" t="s">
        <v>6937</v>
      </c>
      <c r="H2374" s="27" t="s">
        <v>192</v>
      </c>
      <c r="I2374" s="26" t="s">
        <v>30</v>
      </c>
      <c r="J2374" s="28" t="s">
        <v>6918</v>
      </c>
      <c r="K2374" s="18">
        <v>43897</v>
      </c>
      <c r="L2374" s="19">
        <v>44681</v>
      </c>
      <c r="M2374" s="27" t="s">
        <v>33</v>
      </c>
      <c r="N2374" s="27" t="s">
        <v>32</v>
      </c>
      <c r="O2374" s="27" t="s">
        <v>287</v>
      </c>
      <c r="P2374" s="27" t="s">
        <v>274</v>
      </c>
      <c r="Q2374" s="27" t="s">
        <v>119</v>
      </c>
      <c r="R2374" s="27">
        <v>2019</v>
      </c>
      <c r="S2374" s="23">
        <v>382495.86</v>
      </c>
      <c r="T2374" s="27" t="s">
        <v>36</v>
      </c>
      <c r="U2374" s="27" t="s">
        <v>37</v>
      </c>
      <c r="V2374" s="27">
        <v>1</v>
      </c>
    </row>
    <row r="2375" spans="1:22" ht="25.25" customHeight="1">
      <c r="A2375" s="26" t="s">
        <v>7120</v>
      </c>
      <c r="B2375" s="26" t="s">
        <v>23</v>
      </c>
      <c r="C2375" s="26" t="s">
        <v>24</v>
      </c>
      <c r="D2375" s="27" t="s">
        <v>7121</v>
      </c>
      <c r="E2375" s="20" t="s">
        <v>7122</v>
      </c>
      <c r="F2375" s="27" t="s">
        <v>27</v>
      </c>
      <c r="G2375" s="26" t="s">
        <v>6937</v>
      </c>
      <c r="H2375" s="27" t="s">
        <v>192</v>
      </c>
      <c r="I2375" s="26" t="s">
        <v>30</v>
      </c>
      <c r="J2375" s="28" t="s">
        <v>6918</v>
      </c>
      <c r="K2375" s="18">
        <v>43897</v>
      </c>
      <c r="L2375" s="19">
        <v>44681</v>
      </c>
      <c r="M2375" s="27" t="s">
        <v>33</v>
      </c>
      <c r="N2375" s="27" t="s">
        <v>32</v>
      </c>
      <c r="O2375" s="27" t="s">
        <v>287</v>
      </c>
      <c r="P2375" s="27" t="s">
        <v>274</v>
      </c>
      <c r="Q2375" s="27" t="s">
        <v>119</v>
      </c>
      <c r="R2375" s="27">
        <v>2019</v>
      </c>
      <c r="S2375" s="23">
        <v>382495.86</v>
      </c>
      <c r="T2375" s="27" t="s">
        <v>36</v>
      </c>
      <c r="U2375" s="27" t="s">
        <v>37</v>
      </c>
      <c r="V2375" s="27">
        <v>1</v>
      </c>
    </row>
    <row r="2376" spans="1:22" ht="25.25" customHeight="1">
      <c r="A2376" s="26" t="s">
        <v>7123</v>
      </c>
      <c r="B2376" s="26" t="s">
        <v>23</v>
      </c>
      <c r="C2376" s="26" t="s">
        <v>24</v>
      </c>
      <c r="D2376" s="27" t="s">
        <v>7124</v>
      </c>
      <c r="E2376" s="20" t="s">
        <v>7125</v>
      </c>
      <c r="F2376" s="27" t="s">
        <v>27</v>
      </c>
      <c r="G2376" s="26" t="s">
        <v>6937</v>
      </c>
      <c r="H2376" s="27" t="s">
        <v>192</v>
      </c>
      <c r="I2376" s="26" t="s">
        <v>30</v>
      </c>
      <c r="J2376" s="28" t="s">
        <v>6918</v>
      </c>
      <c r="K2376" s="18">
        <v>43867</v>
      </c>
      <c r="L2376" s="19">
        <v>44681</v>
      </c>
      <c r="M2376" s="26" t="s">
        <v>125</v>
      </c>
      <c r="N2376" s="27" t="s">
        <v>534</v>
      </c>
      <c r="O2376" s="27" t="s">
        <v>287</v>
      </c>
      <c r="P2376" s="27" t="s">
        <v>274</v>
      </c>
      <c r="Q2376" s="27" t="s">
        <v>119</v>
      </c>
      <c r="R2376" s="27">
        <v>2019</v>
      </c>
      <c r="S2376" s="23">
        <v>382495.86</v>
      </c>
      <c r="T2376" s="27" t="s">
        <v>128</v>
      </c>
      <c r="U2376" s="33" t="s">
        <v>58</v>
      </c>
      <c r="V2376" s="27">
        <v>1</v>
      </c>
    </row>
    <row r="2377" spans="1:22" ht="25.25" customHeight="1">
      <c r="A2377" s="26" t="s">
        <v>7126</v>
      </c>
      <c r="B2377" s="26" t="s">
        <v>23</v>
      </c>
      <c r="C2377" s="26" t="s">
        <v>24</v>
      </c>
      <c r="D2377" s="27" t="s">
        <v>7127</v>
      </c>
      <c r="E2377" s="20" t="s">
        <v>7128</v>
      </c>
      <c r="F2377" s="27" t="s">
        <v>27</v>
      </c>
      <c r="G2377" s="26" t="s">
        <v>6937</v>
      </c>
      <c r="H2377" s="27" t="s">
        <v>192</v>
      </c>
      <c r="I2377" s="26" t="s">
        <v>30</v>
      </c>
      <c r="J2377" s="28" t="s">
        <v>6918</v>
      </c>
      <c r="K2377" s="18">
        <v>43897</v>
      </c>
      <c r="L2377" s="19">
        <v>44681</v>
      </c>
      <c r="M2377" s="27" t="s">
        <v>33</v>
      </c>
      <c r="N2377" s="27" t="s">
        <v>32</v>
      </c>
      <c r="O2377" s="27" t="s">
        <v>287</v>
      </c>
      <c r="P2377" s="27" t="s">
        <v>274</v>
      </c>
      <c r="Q2377" s="27" t="s">
        <v>119</v>
      </c>
      <c r="R2377" s="27">
        <v>2019</v>
      </c>
      <c r="S2377" s="23">
        <v>382495.86</v>
      </c>
      <c r="T2377" s="27" t="s">
        <v>36</v>
      </c>
      <c r="U2377" s="27" t="s">
        <v>37</v>
      </c>
      <c r="V2377" s="27">
        <v>1</v>
      </c>
    </row>
    <row r="2378" spans="1:22" ht="25.25" customHeight="1">
      <c r="A2378" s="31" t="s">
        <v>7129</v>
      </c>
      <c r="B2378" s="31" t="s">
        <v>23</v>
      </c>
      <c r="C2378" s="31" t="s">
        <v>24</v>
      </c>
      <c r="D2378" s="36" t="s">
        <v>7130</v>
      </c>
      <c r="E2378" s="11" t="s">
        <v>7131</v>
      </c>
      <c r="F2378" s="31" t="s">
        <v>121</v>
      </c>
      <c r="G2378" s="31" t="s">
        <v>640</v>
      </c>
      <c r="H2378" s="31" t="s">
        <v>273</v>
      </c>
      <c r="I2378" s="31" t="s">
        <v>116</v>
      </c>
      <c r="J2378" s="41" t="s">
        <v>2583</v>
      </c>
      <c r="K2378" s="9">
        <v>43886</v>
      </c>
      <c r="L2378" s="19">
        <v>44681</v>
      </c>
      <c r="M2378" s="31" t="s">
        <v>48</v>
      </c>
      <c r="N2378" s="31" t="s">
        <v>6844</v>
      </c>
      <c r="O2378" s="31" t="s">
        <v>34</v>
      </c>
      <c r="P2378" s="31" t="s">
        <v>193</v>
      </c>
      <c r="Q2378" s="31" t="s">
        <v>194</v>
      </c>
      <c r="R2378" s="31">
        <v>2019</v>
      </c>
      <c r="S2378" s="17">
        <v>590000</v>
      </c>
      <c r="T2378" s="31" t="s">
        <v>49</v>
      </c>
      <c r="U2378" s="31" t="s">
        <v>50</v>
      </c>
      <c r="V2378" s="27">
        <v>1</v>
      </c>
    </row>
    <row r="2379" spans="1:22" ht="25.25" customHeight="1">
      <c r="A2379" s="26" t="s">
        <v>7132</v>
      </c>
      <c r="B2379" s="26" t="s">
        <v>23</v>
      </c>
      <c r="C2379" s="26" t="s">
        <v>24</v>
      </c>
      <c r="D2379" s="27" t="s">
        <v>7133</v>
      </c>
      <c r="E2379" s="20" t="s">
        <v>7134</v>
      </c>
      <c r="F2379" s="27" t="s">
        <v>27</v>
      </c>
      <c r="G2379" s="26" t="s">
        <v>6937</v>
      </c>
      <c r="H2379" s="27" t="s">
        <v>192</v>
      </c>
      <c r="I2379" s="26" t="s">
        <v>30</v>
      </c>
      <c r="J2379" s="28" t="s">
        <v>6918</v>
      </c>
      <c r="K2379" s="18">
        <v>43866</v>
      </c>
      <c r="L2379" s="19">
        <v>44681</v>
      </c>
      <c r="M2379" s="26" t="s">
        <v>125</v>
      </c>
      <c r="N2379" s="27" t="s">
        <v>7135</v>
      </c>
      <c r="O2379" s="27" t="s">
        <v>287</v>
      </c>
      <c r="P2379" s="27" t="s">
        <v>274</v>
      </c>
      <c r="Q2379" s="27" t="s">
        <v>119</v>
      </c>
      <c r="R2379" s="27">
        <v>2019</v>
      </c>
      <c r="S2379" s="23">
        <v>382495.86</v>
      </c>
      <c r="T2379" s="27" t="s">
        <v>128</v>
      </c>
      <c r="U2379" s="33" t="s">
        <v>58</v>
      </c>
      <c r="V2379" s="27">
        <v>1</v>
      </c>
    </row>
    <row r="2380" spans="1:22" ht="25.25" customHeight="1">
      <c r="A2380" s="26" t="s">
        <v>7136</v>
      </c>
      <c r="B2380" s="26" t="s">
        <v>23</v>
      </c>
      <c r="C2380" s="26" t="s">
        <v>24</v>
      </c>
      <c r="D2380" s="27" t="s">
        <v>7137</v>
      </c>
      <c r="E2380" s="20" t="s">
        <v>7138</v>
      </c>
      <c r="F2380" s="27" t="s">
        <v>27</v>
      </c>
      <c r="G2380" s="26" t="s">
        <v>6937</v>
      </c>
      <c r="H2380" s="27" t="s">
        <v>192</v>
      </c>
      <c r="I2380" s="26" t="s">
        <v>30</v>
      </c>
      <c r="J2380" s="28" t="s">
        <v>6918</v>
      </c>
      <c r="K2380" s="18">
        <v>43897</v>
      </c>
      <c r="L2380" s="19">
        <v>44681</v>
      </c>
      <c r="M2380" s="27" t="s">
        <v>33</v>
      </c>
      <c r="N2380" s="27" t="s">
        <v>32</v>
      </c>
      <c r="O2380" s="27" t="s">
        <v>287</v>
      </c>
      <c r="P2380" s="27" t="s">
        <v>274</v>
      </c>
      <c r="Q2380" s="27" t="s">
        <v>119</v>
      </c>
      <c r="R2380" s="27">
        <v>2019</v>
      </c>
      <c r="S2380" s="23">
        <v>382495.86</v>
      </c>
      <c r="T2380" s="27" t="s">
        <v>36</v>
      </c>
      <c r="U2380" s="27" t="s">
        <v>37</v>
      </c>
      <c r="V2380" s="27">
        <v>1</v>
      </c>
    </row>
    <row r="2381" spans="1:22" ht="25.25" customHeight="1">
      <c r="A2381" s="26" t="s">
        <v>7139</v>
      </c>
      <c r="B2381" s="26" t="s">
        <v>23</v>
      </c>
      <c r="C2381" s="26" t="s">
        <v>24</v>
      </c>
      <c r="D2381" s="27" t="s">
        <v>7140</v>
      </c>
      <c r="E2381" s="20" t="s">
        <v>7141</v>
      </c>
      <c r="F2381" s="27" t="s">
        <v>27</v>
      </c>
      <c r="G2381" s="26" t="s">
        <v>6937</v>
      </c>
      <c r="H2381" s="27" t="s">
        <v>192</v>
      </c>
      <c r="I2381" s="26" t="s">
        <v>30</v>
      </c>
      <c r="J2381" s="28" t="s">
        <v>6918</v>
      </c>
      <c r="K2381" s="18">
        <v>43867</v>
      </c>
      <c r="L2381" s="19">
        <v>44681</v>
      </c>
      <c r="M2381" s="26" t="s">
        <v>125</v>
      </c>
      <c r="N2381" s="27" t="s">
        <v>7142</v>
      </c>
      <c r="O2381" s="27" t="s">
        <v>287</v>
      </c>
      <c r="P2381" s="27" t="s">
        <v>274</v>
      </c>
      <c r="Q2381" s="27" t="s">
        <v>119</v>
      </c>
      <c r="R2381" s="27">
        <v>2019</v>
      </c>
      <c r="S2381" s="23">
        <v>382495.86</v>
      </c>
      <c r="T2381" s="27" t="s">
        <v>128</v>
      </c>
      <c r="U2381" s="33" t="s">
        <v>58</v>
      </c>
      <c r="V2381" s="27">
        <v>1</v>
      </c>
    </row>
    <row r="2382" spans="1:22" ht="25.25" customHeight="1">
      <c r="A2382" s="26" t="s">
        <v>7143</v>
      </c>
      <c r="B2382" s="26" t="s">
        <v>23</v>
      </c>
      <c r="C2382" s="26" t="s">
        <v>24</v>
      </c>
      <c r="D2382" s="27" t="s">
        <v>7144</v>
      </c>
      <c r="E2382" s="20" t="s">
        <v>7145</v>
      </c>
      <c r="F2382" s="27" t="s">
        <v>27</v>
      </c>
      <c r="G2382" s="26" t="s">
        <v>6937</v>
      </c>
      <c r="H2382" s="27" t="s">
        <v>192</v>
      </c>
      <c r="I2382" s="26" t="s">
        <v>30</v>
      </c>
      <c r="J2382" s="28" t="s">
        <v>6918</v>
      </c>
      <c r="K2382" s="18">
        <v>43867</v>
      </c>
      <c r="L2382" s="19">
        <v>44681</v>
      </c>
      <c r="M2382" s="26" t="s">
        <v>125</v>
      </c>
      <c r="N2382" s="27" t="s">
        <v>534</v>
      </c>
      <c r="O2382" s="27" t="s">
        <v>287</v>
      </c>
      <c r="P2382" s="27" t="s">
        <v>274</v>
      </c>
      <c r="Q2382" s="27" t="s">
        <v>119</v>
      </c>
      <c r="R2382" s="27">
        <v>2019</v>
      </c>
      <c r="S2382" s="23">
        <v>382495.86</v>
      </c>
      <c r="T2382" s="27" t="s">
        <v>128</v>
      </c>
      <c r="U2382" s="33" t="s">
        <v>58</v>
      </c>
      <c r="V2382" s="27">
        <v>1</v>
      </c>
    </row>
    <row r="2383" spans="1:22" ht="25.25" customHeight="1">
      <c r="A2383" s="26" t="s">
        <v>7146</v>
      </c>
      <c r="B2383" s="26" t="s">
        <v>23</v>
      </c>
      <c r="C2383" s="26" t="s">
        <v>24</v>
      </c>
      <c r="D2383" s="27" t="s">
        <v>7147</v>
      </c>
      <c r="E2383" s="20" t="s">
        <v>7148</v>
      </c>
      <c r="F2383" s="27" t="s">
        <v>27</v>
      </c>
      <c r="G2383" s="26" t="s">
        <v>6937</v>
      </c>
      <c r="H2383" s="27" t="s">
        <v>192</v>
      </c>
      <c r="I2383" s="26" t="s">
        <v>30</v>
      </c>
      <c r="J2383" s="28" t="s">
        <v>6918</v>
      </c>
      <c r="K2383" s="18">
        <v>43897</v>
      </c>
      <c r="L2383" s="19">
        <v>44681</v>
      </c>
      <c r="M2383" s="27" t="s">
        <v>33</v>
      </c>
      <c r="N2383" s="27" t="s">
        <v>32</v>
      </c>
      <c r="O2383" s="27" t="s">
        <v>287</v>
      </c>
      <c r="P2383" s="27" t="s">
        <v>274</v>
      </c>
      <c r="Q2383" s="27" t="s">
        <v>119</v>
      </c>
      <c r="R2383" s="27">
        <v>2019</v>
      </c>
      <c r="S2383" s="23">
        <v>382495.86</v>
      </c>
      <c r="T2383" s="27" t="s">
        <v>36</v>
      </c>
      <c r="U2383" s="27" t="s">
        <v>37</v>
      </c>
      <c r="V2383" s="27">
        <v>1</v>
      </c>
    </row>
    <row r="2384" spans="1:22" ht="25.25" customHeight="1">
      <c r="A2384" s="26" t="s">
        <v>7149</v>
      </c>
      <c r="B2384" s="26" t="s">
        <v>23</v>
      </c>
      <c r="C2384" s="26" t="s">
        <v>24</v>
      </c>
      <c r="D2384" s="27" t="s">
        <v>7150</v>
      </c>
      <c r="E2384" s="20" t="s">
        <v>7151</v>
      </c>
      <c r="F2384" s="27" t="s">
        <v>27</v>
      </c>
      <c r="G2384" s="26" t="s">
        <v>6937</v>
      </c>
      <c r="H2384" s="27" t="s">
        <v>192</v>
      </c>
      <c r="I2384" s="26" t="s">
        <v>30</v>
      </c>
      <c r="J2384" s="28" t="s">
        <v>6918</v>
      </c>
      <c r="K2384" s="18">
        <v>43897</v>
      </c>
      <c r="L2384" s="19">
        <v>44681</v>
      </c>
      <c r="M2384" s="27" t="s">
        <v>33</v>
      </c>
      <c r="N2384" s="27" t="s">
        <v>32</v>
      </c>
      <c r="O2384" s="27" t="s">
        <v>287</v>
      </c>
      <c r="P2384" s="27" t="s">
        <v>274</v>
      </c>
      <c r="Q2384" s="27" t="s">
        <v>119</v>
      </c>
      <c r="R2384" s="27">
        <v>2019</v>
      </c>
      <c r="S2384" s="23">
        <v>382495.86</v>
      </c>
      <c r="T2384" s="27" t="s">
        <v>36</v>
      </c>
      <c r="U2384" s="27" t="s">
        <v>37</v>
      </c>
      <c r="V2384" s="27">
        <v>1</v>
      </c>
    </row>
    <row r="2385" spans="1:22" ht="25.25" customHeight="1">
      <c r="A2385" s="26" t="s">
        <v>7152</v>
      </c>
      <c r="B2385" s="26" t="s">
        <v>23</v>
      </c>
      <c r="C2385" s="26" t="s">
        <v>24</v>
      </c>
      <c r="D2385" s="27" t="s">
        <v>7153</v>
      </c>
      <c r="E2385" s="20" t="s">
        <v>7154</v>
      </c>
      <c r="F2385" s="27" t="s">
        <v>27</v>
      </c>
      <c r="G2385" s="26" t="s">
        <v>6937</v>
      </c>
      <c r="H2385" s="27" t="s">
        <v>192</v>
      </c>
      <c r="I2385" s="26" t="s">
        <v>30</v>
      </c>
      <c r="J2385" s="28" t="s">
        <v>6918</v>
      </c>
      <c r="K2385" s="18">
        <v>43867</v>
      </c>
      <c r="L2385" s="19">
        <v>44681</v>
      </c>
      <c r="M2385" s="26" t="s">
        <v>125</v>
      </c>
      <c r="N2385" s="27" t="s">
        <v>534</v>
      </c>
      <c r="O2385" s="27" t="s">
        <v>287</v>
      </c>
      <c r="P2385" s="27" t="s">
        <v>274</v>
      </c>
      <c r="Q2385" s="27" t="s">
        <v>119</v>
      </c>
      <c r="R2385" s="27">
        <v>2019</v>
      </c>
      <c r="S2385" s="23">
        <v>382495.86</v>
      </c>
      <c r="T2385" s="27" t="s">
        <v>128</v>
      </c>
      <c r="U2385" s="33" t="s">
        <v>58</v>
      </c>
      <c r="V2385" s="27">
        <v>1</v>
      </c>
    </row>
    <row r="2386" spans="1:22" s="56" customFormat="1" ht="25.25" customHeight="1">
      <c r="A2386" s="26" t="s">
        <v>7155</v>
      </c>
      <c r="B2386" s="26" t="s">
        <v>23</v>
      </c>
      <c r="C2386" s="26" t="s">
        <v>24</v>
      </c>
      <c r="D2386" s="27" t="s">
        <v>7156</v>
      </c>
      <c r="E2386" s="20" t="s">
        <v>7157</v>
      </c>
      <c r="F2386" s="27" t="s">
        <v>27</v>
      </c>
      <c r="G2386" s="26" t="s">
        <v>6937</v>
      </c>
      <c r="H2386" s="27" t="s">
        <v>192</v>
      </c>
      <c r="I2386" s="26" t="s">
        <v>30</v>
      </c>
      <c r="J2386" s="28" t="s">
        <v>6918</v>
      </c>
      <c r="K2386" s="18">
        <v>43897</v>
      </c>
      <c r="L2386" s="19">
        <v>44681</v>
      </c>
      <c r="M2386" s="27" t="s">
        <v>33</v>
      </c>
      <c r="N2386" s="27" t="s">
        <v>32</v>
      </c>
      <c r="O2386" s="27" t="s">
        <v>287</v>
      </c>
      <c r="P2386" s="27" t="s">
        <v>274</v>
      </c>
      <c r="Q2386" s="27" t="s">
        <v>119</v>
      </c>
      <c r="R2386" s="27">
        <v>2019</v>
      </c>
      <c r="S2386" s="23">
        <v>382495.86</v>
      </c>
      <c r="T2386" s="27" t="s">
        <v>36</v>
      </c>
      <c r="U2386" s="27" t="s">
        <v>37</v>
      </c>
      <c r="V2386" s="27">
        <v>1</v>
      </c>
    </row>
    <row r="2387" spans="1:22" s="56" customFormat="1" ht="25.25" customHeight="1">
      <c r="A2387" s="26" t="s">
        <v>7158</v>
      </c>
      <c r="B2387" s="26" t="s">
        <v>23</v>
      </c>
      <c r="C2387" s="26" t="s">
        <v>24</v>
      </c>
      <c r="D2387" s="27" t="s">
        <v>7159</v>
      </c>
      <c r="E2387" s="20" t="s">
        <v>7160</v>
      </c>
      <c r="F2387" s="27" t="s">
        <v>27</v>
      </c>
      <c r="G2387" s="26" t="s">
        <v>6937</v>
      </c>
      <c r="H2387" s="27" t="s">
        <v>192</v>
      </c>
      <c r="I2387" s="26" t="s">
        <v>30</v>
      </c>
      <c r="J2387" s="28" t="s">
        <v>6918</v>
      </c>
      <c r="K2387" s="18">
        <v>43866</v>
      </c>
      <c r="L2387" s="19">
        <v>44681</v>
      </c>
      <c r="M2387" s="26" t="s">
        <v>125</v>
      </c>
      <c r="N2387" s="27" t="s">
        <v>534</v>
      </c>
      <c r="O2387" s="27" t="s">
        <v>287</v>
      </c>
      <c r="P2387" s="27" t="s">
        <v>274</v>
      </c>
      <c r="Q2387" s="27" t="s">
        <v>119</v>
      </c>
      <c r="R2387" s="27">
        <v>2019</v>
      </c>
      <c r="S2387" s="23">
        <v>382495.86</v>
      </c>
      <c r="T2387" s="27" t="s">
        <v>128</v>
      </c>
      <c r="U2387" s="33" t="s">
        <v>58</v>
      </c>
      <c r="V2387" s="27">
        <v>1</v>
      </c>
    </row>
    <row r="2388" spans="1:22" s="55" customFormat="1" ht="24.75" customHeight="1">
      <c r="A2388" s="26" t="s">
        <v>7161</v>
      </c>
      <c r="B2388" s="26" t="s">
        <v>23</v>
      </c>
      <c r="C2388" s="26" t="s">
        <v>24</v>
      </c>
      <c r="D2388" s="27" t="s">
        <v>7162</v>
      </c>
      <c r="E2388" s="20" t="s">
        <v>7163</v>
      </c>
      <c r="F2388" s="27" t="s">
        <v>27</v>
      </c>
      <c r="G2388" s="26" t="s">
        <v>6937</v>
      </c>
      <c r="H2388" s="27" t="s">
        <v>192</v>
      </c>
      <c r="I2388" s="26" t="s">
        <v>30</v>
      </c>
      <c r="J2388" s="28" t="s">
        <v>6918</v>
      </c>
      <c r="K2388" s="18">
        <v>43867</v>
      </c>
      <c r="L2388" s="19">
        <v>44681</v>
      </c>
      <c r="M2388" s="26" t="s">
        <v>125</v>
      </c>
      <c r="N2388" s="27" t="s">
        <v>397</v>
      </c>
      <c r="O2388" s="27" t="s">
        <v>287</v>
      </c>
      <c r="P2388" s="27" t="s">
        <v>274</v>
      </c>
      <c r="Q2388" s="27" t="s">
        <v>119</v>
      </c>
      <c r="R2388" s="27">
        <v>2019</v>
      </c>
      <c r="S2388" s="23">
        <v>382495.86</v>
      </c>
      <c r="T2388" s="27" t="s">
        <v>128</v>
      </c>
      <c r="U2388" s="33" t="s">
        <v>58</v>
      </c>
      <c r="V2388" s="27">
        <v>1</v>
      </c>
    </row>
    <row r="2389" spans="1:22" s="55" customFormat="1" ht="24.75" customHeight="1">
      <c r="A2389" s="26" t="s">
        <v>7164</v>
      </c>
      <c r="B2389" s="26" t="s">
        <v>23</v>
      </c>
      <c r="C2389" s="26" t="s">
        <v>24</v>
      </c>
      <c r="D2389" s="27" t="s">
        <v>7165</v>
      </c>
      <c r="E2389" s="20" t="s">
        <v>7166</v>
      </c>
      <c r="F2389" s="27" t="s">
        <v>27</v>
      </c>
      <c r="G2389" s="26" t="s">
        <v>6937</v>
      </c>
      <c r="H2389" s="27" t="s">
        <v>192</v>
      </c>
      <c r="I2389" s="26" t="s">
        <v>30</v>
      </c>
      <c r="J2389" s="28" t="s">
        <v>6918</v>
      </c>
      <c r="K2389" s="18">
        <v>43915</v>
      </c>
      <c r="L2389" s="19">
        <v>44681</v>
      </c>
      <c r="M2389" s="27" t="s">
        <v>93</v>
      </c>
      <c r="N2389" s="27" t="s">
        <v>32</v>
      </c>
      <c r="O2389" s="27" t="s">
        <v>287</v>
      </c>
      <c r="P2389" s="27" t="s">
        <v>274</v>
      </c>
      <c r="Q2389" s="27" t="s">
        <v>119</v>
      </c>
      <c r="R2389" s="27">
        <v>2019</v>
      </c>
      <c r="S2389" s="23">
        <v>382495.86</v>
      </c>
      <c r="T2389" s="27" t="s">
        <v>94</v>
      </c>
      <c r="U2389" s="27" t="s">
        <v>86</v>
      </c>
      <c r="V2389" s="27">
        <v>1</v>
      </c>
    </row>
    <row r="2390" spans="1:22" s="55" customFormat="1" ht="24.75" customHeight="1">
      <c r="A2390" s="26" t="s">
        <v>7167</v>
      </c>
      <c r="B2390" s="26" t="s">
        <v>23</v>
      </c>
      <c r="C2390" s="26" t="s">
        <v>24</v>
      </c>
      <c r="D2390" s="27" t="s">
        <v>7168</v>
      </c>
      <c r="E2390" s="20" t="s">
        <v>7169</v>
      </c>
      <c r="F2390" s="27" t="s">
        <v>27</v>
      </c>
      <c r="G2390" s="26" t="s">
        <v>6937</v>
      </c>
      <c r="H2390" s="27" t="s">
        <v>192</v>
      </c>
      <c r="I2390" s="26" t="s">
        <v>30</v>
      </c>
      <c r="J2390" s="28" t="s">
        <v>6918</v>
      </c>
      <c r="K2390" s="18">
        <v>43897</v>
      </c>
      <c r="L2390" s="19">
        <v>44681</v>
      </c>
      <c r="M2390" s="27" t="s">
        <v>93</v>
      </c>
      <c r="N2390" s="27" t="s">
        <v>32</v>
      </c>
      <c r="O2390" s="27" t="s">
        <v>287</v>
      </c>
      <c r="P2390" s="27" t="s">
        <v>274</v>
      </c>
      <c r="Q2390" s="27" t="s">
        <v>119</v>
      </c>
      <c r="R2390" s="27">
        <v>2019</v>
      </c>
      <c r="S2390" s="23">
        <v>382495.86</v>
      </c>
      <c r="T2390" s="27" t="s">
        <v>94</v>
      </c>
      <c r="U2390" s="27" t="s">
        <v>86</v>
      </c>
      <c r="V2390" s="27">
        <v>1</v>
      </c>
    </row>
    <row r="2391" spans="1:22" s="55" customFormat="1" ht="24.75" customHeight="1">
      <c r="A2391" s="26" t="s">
        <v>7170</v>
      </c>
      <c r="B2391" s="26" t="s">
        <v>23</v>
      </c>
      <c r="C2391" s="26" t="s">
        <v>24</v>
      </c>
      <c r="D2391" s="27" t="s">
        <v>7171</v>
      </c>
      <c r="E2391" s="20" t="s">
        <v>7172</v>
      </c>
      <c r="F2391" s="27" t="s">
        <v>27</v>
      </c>
      <c r="G2391" s="26" t="s">
        <v>6937</v>
      </c>
      <c r="H2391" s="27" t="s">
        <v>192</v>
      </c>
      <c r="I2391" s="26" t="s">
        <v>30</v>
      </c>
      <c r="J2391" s="28" t="s">
        <v>6918</v>
      </c>
      <c r="K2391" s="18">
        <v>43867</v>
      </c>
      <c r="L2391" s="19">
        <v>44681</v>
      </c>
      <c r="M2391" s="26" t="s">
        <v>125</v>
      </c>
      <c r="N2391" s="27" t="s">
        <v>534</v>
      </c>
      <c r="O2391" s="27" t="s">
        <v>287</v>
      </c>
      <c r="P2391" s="27" t="s">
        <v>274</v>
      </c>
      <c r="Q2391" s="27" t="s">
        <v>119</v>
      </c>
      <c r="R2391" s="27">
        <v>2019</v>
      </c>
      <c r="S2391" s="23">
        <v>382495.86</v>
      </c>
      <c r="T2391" s="27" t="s">
        <v>128</v>
      </c>
      <c r="U2391" s="33" t="s">
        <v>58</v>
      </c>
      <c r="V2391" s="27">
        <v>1</v>
      </c>
    </row>
    <row r="2392" spans="1:22" s="55" customFormat="1" ht="24.75" customHeight="1">
      <c r="A2392" s="31" t="s">
        <v>7177</v>
      </c>
      <c r="B2392" s="31" t="s">
        <v>23</v>
      </c>
      <c r="C2392" s="31" t="s">
        <v>24</v>
      </c>
      <c r="D2392" s="36" t="s">
        <v>7178</v>
      </c>
      <c r="E2392" s="11" t="s">
        <v>7179</v>
      </c>
      <c r="F2392" s="36" t="s">
        <v>383</v>
      </c>
      <c r="G2392" s="34" t="s">
        <v>384</v>
      </c>
      <c r="H2392" s="31" t="s">
        <v>4030</v>
      </c>
      <c r="I2392" s="31" t="s">
        <v>116</v>
      </c>
      <c r="J2392" s="41" t="s">
        <v>354</v>
      </c>
      <c r="K2392" s="6">
        <v>43882</v>
      </c>
      <c r="L2392" s="19">
        <v>44681</v>
      </c>
      <c r="M2392" s="32" t="s">
        <v>48</v>
      </c>
      <c r="N2392" s="31" t="s">
        <v>4369</v>
      </c>
      <c r="O2392" s="31" t="s">
        <v>287</v>
      </c>
      <c r="P2392" s="33" t="s">
        <v>288</v>
      </c>
      <c r="Q2392" s="33" t="s">
        <v>386</v>
      </c>
      <c r="R2392" s="33">
        <v>2019</v>
      </c>
      <c r="S2392" s="21">
        <v>277687.924</v>
      </c>
      <c r="T2392" s="32" t="s">
        <v>49</v>
      </c>
      <c r="U2392" s="32" t="s">
        <v>50</v>
      </c>
      <c r="V2392" s="27">
        <v>1</v>
      </c>
    </row>
    <row r="2393" spans="1:22" ht="25.25" customHeight="1">
      <c r="A2393" s="31" t="s">
        <v>7180</v>
      </c>
      <c r="B2393" s="31" t="s">
        <v>23</v>
      </c>
      <c r="C2393" s="31" t="s">
        <v>24</v>
      </c>
      <c r="D2393" s="36" t="s">
        <v>7181</v>
      </c>
      <c r="E2393" s="11" t="s">
        <v>7182</v>
      </c>
      <c r="F2393" s="36" t="s">
        <v>383</v>
      </c>
      <c r="G2393" s="34" t="s">
        <v>384</v>
      </c>
      <c r="H2393" s="31" t="s">
        <v>4030</v>
      </c>
      <c r="I2393" s="31" t="s">
        <v>116</v>
      </c>
      <c r="J2393" s="41" t="s">
        <v>4031</v>
      </c>
      <c r="K2393" s="6">
        <v>43860</v>
      </c>
      <c r="L2393" s="19">
        <v>44681</v>
      </c>
      <c r="M2393" s="32" t="s">
        <v>48</v>
      </c>
      <c r="N2393" s="31" t="s">
        <v>428</v>
      </c>
      <c r="O2393" s="31" t="s">
        <v>287</v>
      </c>
      <c r="P2393" s="33" t="s">
        <v>288</v>
      </c>
      <c r="Q2393" s="33" t="s">
        <v>386</v>
      </c>
      <c r="R2393" s="33">
        <v>2019</v>
      </c>
      <c r="S2393" s="21">
        <v>277687.924</v>
      </c>
      <c r="T2393" s="32" t="s">
        <v>49</v>
      </c>
      <c r="U2393" s="32" t="s">
        <v>50</v>
      </c>
      <c r="V2393" s="27">
        <v>1</v>
      </c>
    </row>
    <row r="2394" spans="1:22" s="51" customFormat="1" ht="25.25" customHeight="1">
      <c r="A2394" s="26" t="s">
        <v>7183</v>
      </c>
      <c r="B2394" s="26" t="s">
        <v>23</v>
      </c>
      <c r="C2394" s="26" t="s">
        <v>24</v>
      </c>
      <c r="D2394" s="26" t="s">
        <v>7184</v>
      </c>
      <c r="E2394" s="30" t="s">
        <v>7185</v>
      </c>
      <c r="F2394" s="26" t="s">
        <v>27</v>
      </c>
      <c r="G2394" s="26" t="s">
        <v>1132</v>
      </c>
      <c r="H2394" s="27" t="s">
        <v>1133</v>
      </c>
      <c r="I2394" s="26" t="s">
        <v>30</v>
      </c>
      <c r="J2394" s="37" t="s">
        <v>1134</v>
      </c>
      <c r="K2394" s="19">
        <v>44091</v>
      </c>
      <c r="L2394" s="19">
        <v>44681</v>
      </c>
      <c r="M2394" s="26" t="s">
        <v>33</v>
      </c>
      <c r="N2394" s="27" t="s">
        <v>32</v>
      </c>
      <c r="O2394" s="26" t="s">
        <v>1135</v>
      </c>
      <c r="P2394" s="27" t="s">
        <v>385</v>
      </c>
      <c r="Q2394" s="26" t="s">
        <v>289</v>
      </c>
      <c r="R2394" s="26">
        <v>2019</v>
      </c>
      <c r="S2394" s="22">
        <v>198900.55</v>
      </c>
      <c r="T2394" s="27" t="s">
        <v>36</v>
      </c>
      <c r="U2394" s="27" t="s">
        <v>37</v>
      </c>
      <c r="V2394" s="27">
        <v>1</v>
      </c>
    </row>
    <row r="2395" spans="1:22" ht="25.25" customHeight="1">
      <c r="A2395" s="26" t="s">
        <v>7186</v>
      </c>
      <c r="B2395" s="26" t="s">
        <v>23</v>
      </c>
      <c r="C2395" s="26" t="s">
        <v>24</v>
      </c>
      <c r="D2395" s="26" t="s">
        <v>7187</v>
      </c>
      <c r="E2395" s="30">
        <v>62285803</v>
      </c>
      <c r="F2395" s="26" t="s">
        <v>262</v>
      </c>
      <c r="G2395" s="28" t="s">
        <v>7188</v>
      </c>
      <c r="H2395" s="28" t="s">
        <v>264</v>
      </c>
      <c r="I2395" s="26" t="s">
        <v>116</v>
      </c>
      <c r="J2395" s="37" t="s">
        <v>354</v>
      </c>
      <c r="K2395" s="18">
        <v>43900</v>
      </c>
      <c r="L2395" s="19">
        <v>44681</v>
      </c>
      <c r="M2395" s="27" t="s">
        <v>48</v>
      </c>
      <c r="N2395" s="27" t="s">
        <v>7189</v>
      </c>
      <c r="O2395" s="26" t="s">
        <v>34</v>
      </c>
      <c r="P2395" s="26" t="s">
        <v>274</v>
      </c>
      <c r="Q2395" s="26" t="s">
        <v>250</v>
      </c>
      <c r="R2395" s="26">
        <v>2019</v>
      </c>
      <c r="S2395" s="22">
        <v>712000</v>
      </c>
      <c r="T2395" s="27" t="s">
        <v>49</v>
      </c>
      <c r="U2395" s="27" t="s">
        <v>50</v>
      </c>
      <c r="V2395" s="27">
        <v>1</v>
      </c>
    </row>
    <row r="2396" spans="1:22" ht="25.25" customHeight="1">
      <c r="A2396" s="26" t="s">
        <v>7190</v>
      </c>
      <c r="B2396" s="26" t="s">
        <v>23</v>
      </c>
      <c r="C2396" s="26" t="s">
        <v>24</v>
      </c>
      <c r="D2396" s="27" t="s">
        <v>7191</v>
      </c>
      <c r="E2396" s="20" t="s">
        <v>7192</v>
      </c>
      <c r="F2396" s="27" t="s">
        <v>121</v>
      </c>
      <c r="G2396" s="70" t="s">
        <v>122</v>
      </c>
      <c r="H2396" s="26" t="s">
        <v>123</v>
      </c>
      <c r="I2396" s="26" t="s">
        <v>30</v>
      </c>
      <c r="J2396" s="37" t="s">
        <v>1217</v>
      </c>
      <c r="K2396" s="19">
        <v>44099</v>
      </c>
      <c r="L2396" s="19">
        <v>44681</v>
      </c>
      <c r="M2396" s="26" t="s">
        <v>100</v>
      </c>
      <c r="N2396" s="27" t="s">
        <v>32</v>
      </c>
      <c r="O2396" s="26" t="s">
        <v>56</v>
      </c>
      <c r="P2396" s="26" t="s">
        <v>127</v>
      </c>
      <c r="Q2396" s="26" t="s">
        <v>119</v>
      </c>
      <c r="R2396" s="26">
        <v>2019</v>
      </c>
      <c r="S2396" s="22">
        <v>309617.95</v>
      </c>
      <c r="T2396" s="27" t="s">
        <v>102</v>
      </c>
      <c r="U2396" s="27" t="s">
        <v>37</v>
      </c>
      <c r="V2396" s="27">
        <v>1</v>
      </c>
    </row>
    <row r="2397" spans="1:22" ht="25.25" customHeight="1">
      <c r="A2397" s="26" t="s">
        <v>7193</v>
      </c>
      <c r="B2397" s="26" t="s">
        <v>23</v>
      </c>
      <c r="C2397" s="26" t="s">
        <v>24</v>
      </c>
      <c r="D2397" s="27" t="s">
        <v>7194</v>
      </c>
      <c r="E2397" s="20" t="s">
        <v>7195</v>
      </c>
      <c r="F2397" s="27" t="s">
        <v>121</v>
      </c>
      <c r="G2397" s="70" t="s">
        <v>122</v>
      </c>
      <c r="H2397" s="26" t="s">
        <v>123</v>
      </c>
      <c r="I2397" s="26" t="s">
        <v>30</v>
      </c>
      <c r="J2397" s="37" t="s">
        <v>1217</v>
      </c>
      <c r="K2397" s="19">
        <v>44099</v>
      </c>
      <c r="L2397" s="19">
        <v>44681</v>
      </c>
      <c r="M2397" s="26" t="s">
        <v>100</v>
      </c>
      <c r="N2397" s="27" t="s">
        <v>32</v>
      </c>
      <c r="O2397" s="26" t="s">
        <v>56</v>
      </c>
      <c r="P2397" s="26" t="s">
        <v>127</v>
      </c>
      <c r="Q2397" s="26" t="s">
        <v>119</v>
      </c>
      <c r="R2397" s="26">
        <v>2019</v>
      </c>
      <c r="S2397" s="22">
        <v>309617.95</v>
      </c>
      <c r="T2397" s="27" t="s">
        <v>102</v>
      </c>
      <c r="U2397" s="27" t="s">
        <v>37</v>
      </c>
      <c r="V2397" s="27">
        <v>1</v>
      </c>
    </row>
    <row r="2398" spans="1:22" s="55" customFormat="1" ht="24.75" customHeight="1">
      <c r="A2398" s="27" t="s">
        <v>7197</v>
      </c>
      <c r="B2398" s="26" t="s">
        <v>23</v>
      </c>
      <c r="C2398" s="26" t="s">
        <v>24</v>
      </c>
      <c r="D2398" s="28" t="s">
        <v>7198</v>
      </c>
      <c r="E2398" s="20" t="s">
        <v>7199</v>
      </c>
      <c r="F2398" s="27" t="s">
        <v>121</v>
      </c>
      <c r="G2398" s="70" t="s">
        <v>122</v>
      </c>
      <c r="H2398" s="26" t="s">
        <v>123</v>
      </c>
      <c r="I2398" s="26" t="s">
        <v>30</v>
      </c>
      <c r="J2398" s="37" t="s">
        <v>140</v>
      </c>
      <c r="K2398" s="19">
        <v>44075</v>
      </c>
      <c r="L2398" s="19">
        <v>44681</v>
      </c>
      <c r="M2398" s="27" t="s">
        <v>1464</v>
      </c>
      <c r="N2398" s="27" t="s">
        <v>6726</v>
      </c>
      <c r="O2398" s="26" t="s">
        <v>56</v>
      </c>
      <c r="P2398" s="26" t="s">
        <v>127</v>
      </c>
      <c r="Q2398" s="26" t="s">
        <v>119</v>
      </c>
      <c r="R2398" s="26">
        <v>2019</v>
      </c>
      <c r="S2398" s="22">
        <v>309617.95</v>
      </c>
      <c r="T2398" s="27" t="s">
        <v>1467</v>
      </c>
      <c r="U2398" s="27" t="s">
        <v>58</v>
      </c>
      <c r="V2398" s="27">
        <v>1</v>
      </c>
    </row>
    <row r="2399" spans="1:22" s="55" customFormat="1" ht="24.75" customHeight="1">
      <c r="A2399" s="26" t="s">
        <v>7200</v>
      </c>
      <c r="B2399" s="26" t="s">
        <v>23</v>
      </c>
      <c r="C2399" s="26" t="s">
        <v>24</v>
      </c>
      <c r="D2399" s="27" t="s">
        <v>7201</v>
      </c>
      <c r="E2399" s="20" t="s">
        <v>7202</v>
      </c>
      <c r="F2399" s="27" t="s">
        <v>121</v>
      </c>
      <c r="G2399" s="70" t="s">
        <v>122</v>
      </c>
      <c r="H2399" s="26" t="s">
        <v>123</v>
      </c>
      <c r="I2399" s="26" t="s">
        <v>30</v>
      </c>
      <c r="J2399" s="37" t="s">
        <v>1217</v>
      </c>
      <c r="K2399" s="19">
        <v>44099</v>
      </c>
      <c r="L2399" s="19">
        <v>44681</v>
      </c>
      <c r="M2399" s="26" t="s">
        <v>100</v>
      </c>
      <c r="N2399" s="27" t="s">
        <v>32</v>
      </c>
      <c r="O2399" s="26" t="s">
        <v>56</v>
      </c>
      <c r="P2399" s="26" t="s">
        <v>127</v>
      </c>
      <c r="Q2399" s="26" t="s">
        <v>119</v>
      </c>
      <c r="R2399" s="26">
        <v>2019</v>
      </c>
      <c r="S2399" s="22">
        <v>309617.95</v>
      </c>
      <c r="T2399" s="27" t="s">
        <v>102</v>
      </c>
      <c r="U2399" s="27" t="s">
        <v>37</v>
      </c>
      <c r="V2399" s="27">
        <v>1</v>
      </c>
    </row>
    <row r="2400" spans="1:22" s="56" customFormat="1" ht="25.25" customHeight="1">
      <c r="A2400" s="36" t="s">
        <v>7203</v>
      </c>
      <c r="B2400" s="32" t="s">
        <v>23</v>
      </c>
      <c r="C2400" s="31" t="s">
        <v>24</v>
      </c>
      <c r="D2400" s="36" t="s">
        <v>7204</v>
      </c>
      <c r="E2400" s="11" t="s">
        <v>7205</v>
      </c>
      <c r="F2400" s="32" t="s">
        <v>121</v>
      </c>
      <c r="G2400" s="32" t="s">
        <v>6176</v>
      </c>
      <c r="H2400" s="32" t="s">
        <v>6177</v>
      </c>
      <c r="I2400" s="31" t="s">
        <v>116</v>
      </c>
      <c r="J2400" s="34" t="s">
        <v>896</v>
      </c>
      <c r="K2400" s="6" t="s">
        <v>7206</v>
      </c>
      <c r="L2400" s="19">
        <v>44681</v>
      </c>
      <c r="M2400" s="32" t="s">
        <v>125</v>
      </c>
      <c r="N2400" s="32" t="s">
        <v>397</v>
      </c>
      <c r="O2400" s="32" t="s">
        <v>34</v>
      </c>
      <c r="P2400" s="32" t="s">
        <v>193</v>
      </c>
      <c r="Q2400" s="32" t="s">
        <v>194</v>
      </c>
      <c r="R2400" s="32">
        <v>2019</v>
      </c>
      <c r="S2400" s="17">
        <v>621700</v>
      </c>
      <c r="T2400" s="32" t="s">
        <v>128</v>
      </c>
      <c r="U2400" s="32" t="s">
        <v>58</v>
      </c>
      <c r="V2400" s="27">
        <v>1</v>
      </c>
    </row>
    <row r="2401" spans="1:22" ht="25.25" customHeight="1">
      <c r="A2401" s="36" t="s">
        <v>7207</v>
      </c>
      <c r="B2401" s="32" t="s">
        <v>23</v>
      </c>
      <c r="C2401" s="31" t="s">
        <v>24</v>
      </c>
      <c r="D2401" s="36" t="s">
        <v>7208</v>
      </c>
      <c r="E2401" s="11" t="s">
        <v>7209</v>
      </c>
      <c r="F2401" s="32" t="s">
        <v>121</v>
      </c>
      <c r="G2401" s="32" t="s">
        <v>6176</v>
      </c>
      <c r="H2401" s="32" t="s">
        <v>6177</v>
      </c>
      <c r="I2401" s="31" t="s">
        <v>116</v>
      </c>
      <c r="J2401" s="34" t="s">
        <v>896</v>
      </c>
      <c r="K2401" s="6" t="s">
        <v>7206</v>
      </c>
      <c r="L2401" s="19">
        <v>44681</v>
      </c>
      <c r="M2401" s="32" t="s">
        <v>125</v>
      </c>
      <c r="N2401" s="32" t="s">
        <v>397</v>
      </c>
      <c r="O2401" s="32" t="s">
        <v>34</v>
      </c>
      <c r="P2401" s="32" t="s">
        <v>193</v>
      </c>
      <c r="Q2401" s="32" t="s">
        <v>194</v>
      </c>
      <c r="R2401" s="32">
        <v>2019</v>
      </c>
      <c r="S2401" s="17">
        <v>621700</v>
      </c>
      <c r="T2401" s="32" t="s">
        <v>128</v>
      </c>
      <c r="U2401" s="32" t="s">
        <v>58</v>
      </c>
      <c r="V2401" s="27">
        <v>1</v>
      </c>
    </row>
    <row r="2402" spans="1:22" ht="25.25" customHeight="1">
      <c r="A2402" s="36" t="s">
        <v>7210</v>
      </c>
      <c r="B2402" s="32" t="s">
        <v>23</v>
      </c>
      <c r="C2402" s="31" t="s">
        <v>24</v>
      </c>
      <c r="D2402" s="36" t="s">
        <v>7211</v>
      </c>
      <c r="E2402" s="11" t="s">
        <v>7212</v>
      </c>
      <c r="F2402" s="32" t="s">
        <v>121</v>
      </c>
      <c r="G2402" s="32" t="s">
        <v>6176</v>
      </c>
      <c r="H2402" s="32" t="s">
        <v>6177</v>
      </c>
      <c r="I2402" s="31" t="s">
        <v>116</v>
      </c>
      <c r="J2402" s="34" t="s">
        <v>896</v>
      </c>
      <c r="K2402" s="6" t="s">
        <v>7206</v>
      </c>
      <c r="L2402" s="19">
        <v>44681</v>
      </c>
      <c r="M2402" s="32" t="s">
        <v>125</v>
      </c>
      <c r="N2402" s="32" t="s">
        <v>3164</v>
      </c>
      <c r="O2402" s="32" t="s">
        <v>34</v>
      </c>
      <c r="P2402" s="32" t="s">
        <v>193</v>
      </c>
      <c r="Q2402" s="32" t="s">
        <v>194</v>
      </c>
      <c r="R2402" s="32">
        <v>2019</v>
      </c>
      <c r="S2402" s="17">
        <v>621700</v>
      </c>
      <c r="T2402" s="32" t="s">
        <v>128</v>
      </c>
      <c r="U2402" s="32" t="s">
        <v>58</v>
      </c>
      <c r="V2402" s="27">
        <v>1</v>
      </c>
    </row>
    <row r="2403" spans="1:22" ht="25.25" customHeight="1">
      <c r="A2403" s="36" t="s">
        <v>7213</v>
      </c>
      <c r="B2403" s="32" t="s">
        <v>23</v>
      </c>
      <c r="C2403" s="31" t="s">
        <v>24</v>
      </c>
      <c r="D2403" s="36" t="s">
        <v>7214</v>
      </c>
      <c r="E2403" s="11" t="s">
        <v>7215</v>
      </c>
      <c r="F2403" s="32" t="s">
        <v>121</v>
      </c>
      <c r="G2403" s="32" t="s">
        <v>6176</v>
      </c>
      <c r="H2403" s="32" t="s">
        <v>6177</v>
      </c>
      <c r="I2403" s="31" t="s">
        <v>116</v>
      </c>
      <c r="J2403" s="34" t="s">
        <v>896</v>
      </c>
      <c r="K2403" s="6" t="s">
        <v>7206</v>
      </c>
      <c r="L2403" s="19">
        <v>44681</v>
      </c>
      <c r="M2403" s="32" t="s">
        <v>125</v>
      </c>
      <c r="N2403" s="32" t="s">
        <v>397</v>
      </c>
      <c r="O2403" s="32" t="s">
        <v>34</v>
      </c>
      <c r="P2403" s="32" t="s">
        <v>193</v>
      </c>
      <c r="Q2403" s="32" t="s">
        <v>194</v>
      </c>
      <c r="R2403" s="32">
        <v>2019</v>
      </c>
      <c r="S2403" s="17">
        <v>621700</v>
      </c>
      <c r="T2403" s="32" t="s">
        <v>128</v>
      </c>
      <c r="U2403" s="32" t="s">
        <v>58</v>
      </c>
      <c r="V2403" s="27">
        <v>1</v>
      </c>
    </row>
    <row r="2404" spans="1:22" ht="25.25" customHeight="1">
      <c r="A2404" s="36" t="s">
        <v>7216</v>
      </c>
      <c r="B2404" s="32" t="s">
        <v>23</v>
      </c>
      <c r="C2404" s="31" t="s">
        <v>24</v>
      </c>
      <c r="D2404" s="36" t="s">
        <v>7217</v>
      </c>
      <c r="E2404" s="11" t="s">
        <v>7218</v>
      </c>
      <c r="F2404" s="32" t="s">
        <v>121</v>
      </c>
      <c r="G2404" s="32" t="s">
        <v>6176</v>
      </c>
      <c r="H2404" s="32" t="s">
        <v>6177</v>
      </c>
      <c r="I2404" s="31" t="s">
        <v>116</v>
      </c>
      <c r="J2404" s="34" t="s">
        <v>896</v>
      </c>
      <c r="K2404" s="6" t="s">
        <v>7206</v>
      </c>
      <c r="L2404" s="19">
        <v>44681</v>
      </c>
      <c r="M2404" s="32" t="s">
        <v>125</v>
      </c>
      <c r="N2404" s="32" t="s">
        <v>7219</v>
      </c>
      <c r="O2404" s="32" t="s">
        <v>34</v>
      </c>
      <c r="P2404" s="32" t="s">
        <v>193</v>
      </c>
      <c r="Q2404" s="32" t="s">
        <v>194</v>
      </c>
      <c r="R2404" s="32">
        <v>2019</v>
      </c>
      <c r="S2404" s="17">
        <v>621700</v>
      </c>
      <c r="T2404" s="32" t="s">
        <v>128</v>
      </c>
      <c r="U2404" s="32" t="s">
        <v>58</v>
      </c>
      <c r="V2404" s="27">
        <v>1</v>
      </c>
    </row>
    <row r="2405" spans="1:22" ht="25.25" customHeight="1">
      <c r="A2405" s="36" t="s">
        <v>7220</v>
      </c>
      <c r="B2405" s="32" t="s">
        <v>23</v>
      </c>
      <c r="C2405" s="31" t="s">
        <v>24</v>
      </c>
      <c r="D2405" s="36" t="s">
        <v>7221</v>
      </c>
      <c r="E2405" s="11" t="s">
        <v>7222</v>
      </c>
      <c r="F2405" s="32" t="s">
        <v>121</v>
      </c>
      <c r="G2405" s="32" t="s">
        <v>6176</v>
      </c>
      <c r="H2405" s="32" t="s">
        <v>6177</v>
      </c>
      <c r="I2405" s="31" t="s">
        <v>116</v>
      </c>
      <c r="J2405" s="34" t="s">
        <v>896</v>
      </c>
      <c r="K2405" s="6" t="s">
        <v>7206</v>
      </c>
      <c r="L2405" s="19">
        <v>44681</v>
      </c>
      <c r="M2405" s="32" t="s">
        <v>125</v>
      </c>
      <c r="N2405" s="32" t="s">
        <v>213</v>
      </c>
      <c r="O2405" s="32" t="s">
        <v>34</v>
      </c>
      <c r="P2405" s="32" t="s">
        <v>193</v>
      </c>
      <c r="Q2405" s="32" t="s">
        <v>194</v>
      </c>
      <c r="R2405" s="32">
        <v>2019</v>
      </c>
      <c r="S2405" s="164">
        <v>621700</v>
      </c>
      <c r="T2405" s="32" t="s">
        <v>128</v>
      </c>
      <c r="U2405" s="32" t="s">
        <v>58</v>
      </c>
      <c r="V2405" s="27">
        <v>1</v>
      </c>
    </row>
    <row r="2406" spans="1:22" ht="25.25" customHeight="1">
      <c r="A2406" s="36" t="s">
        <v>7223</v>
      </c>
      <c r="B2406" s="32" t="s">
        <v>23</v>
      </c>
      <c r="C2406" s="31" t="s">
        <v>24</v>
      </c>
      <c r="D2406" s="36" t="s">
        <v>7224</v>
      </c>
      <c r="E2406" s="11" t="s">
        <v>7225</v>
      </c>
      <c r="F2406" s="32" t="s">
        <v>121</v>
      </c>
      <c r="G2406" s="32" t="s">
        <v>6176</v>
      </c>
      <c r="H2406" s="32" t="s">
        <v>6177</v>
      </c>
      <c r="I2406" s="31" t="s">
        <v>116</v>
      </c>
      <c r="J2406" s="34" t="s">
        <v>896</v>
      </c>
      <c r="K2406" s="6" t="s">
        <v>7206</v>
      </c>
      <c r="L2406" s="19">
        <v>44681</v>
      </c>
      <c r="M2406" s="32" t="s">
        <v>125</v>
      </c>
      <c r="N2406" s="32" t="s">
        <v>213</v>
      </c>
      <c r="O2406" s="32" t="s">
        <v>34</v>
      </c>
      <c r="P2406" s="32" t="s">
        <v>193</v>
      </c>
      <c r="Q2406" s="32" t="s">
        <v>194</v>
      </c>
      <c r="R2406" s="32">
        <v>2019</v>
      </c>
      <c r="S2406" s="17">
        <v>621700</v>
      </c>
      <c r="T2406" s="32" t="s">
        <v>128</v>
      </c>
      <c r="U2406" s="32" t="s">
        <v>58</v>
      </c>
      <c r="V2406" s="27">
        <v>1</v>
      </c>
    </row>
    <row r="2407" spans="1:22" ht="25.25" customHeight="1">
      <c r="A2407" s="36" t="s">
        <v>7226</v>
      </c>
      <c r="B2407" s="32" t="s">
        <v>23</v>
      </c>
      <c r="C2407" s="31" t="s">
        <v>24</v>
      </c>
      <c r="D2407" s="36" t="s">
        <v>7227</v>
      </c>
      <c r="E2407" s="11" t="s">
        <v>7228</v>
      </c>
      <c r="F2407" s="32" t="s">
        <v>121</v>
      </c>
      <c r="G2407" s="32" t="s">
        <v>6176</v>
      </c>
      <c r="H2407" s="32" t="s">
        <v>6177</v>
      </c>
      <c r="I2407" s="31" t="s">
        <v>116</v>
      </c>
      <c r="J2407" s="34" t="s">
        <v>896</v>
      </c>
      <c r="K2407" s="6" t="s">
        <v>7206</v>
      </c>
      <c r="L2407" s="19">
        <v>44681</v>
      </c>
      <c r="M2407" s="32" t="s">
        <v>125</v>
      </c>
      <c r="N2407" s="32" t="s">
        <v>7229</v>
      </c>
      <c r="O2407" s="32" t="s">
        <v>34</v>
      </c>
      <c r="P2407" s="32" t="s">
        <v>193</v>
      </c>
      <c r="Q2407" s="32" t="s">
        <v>194</v>
      </c>
      <c r="R2407" s="32">
        <v>2019</v>
      </c>
      <c r="S2407" s="17">
        <v>621700</v>
      </c>
      <c r="T2407" s="32" t="s">
        <v>128</v>
      </c>
      <c r="U2407" s="32" t="s">
        <v>58</v>
      </c>
      <c r="V2407" s="27">
        <v>1</v>
      </c>
    </row>
    <row r="2408" spans="1:22" ht="25.25" customHeight="1">
      <c r="A2408" s="36" t="s">
        <v>7230</v>
      </c>
      <c r="B2408" s="32" t="s">
        <v>23</v>
      </c>
      <c r="C2408" s="31" t="s">
        <v>24</v>
      </c>
      <c r="D2408" s="36" t="s">
        <v>7231</v>
      </c>
      <c r="E2408" s="11" t="s">
        <v>7232</v>
      </c>
      <c r="F2408" s="32" t="s">
        <v>121</v>
      </c>
      <c r="G2408" s="32" t="s">
        <v>6176</v>
      </c>
      <c r="H2408" s="32" t="s">
        <v>6177</v>
      </c>
      <c r="I2408" s="31" t="s">
        <v>116</v>
      </c>
      <c r="J2408" s="34" t="s">
        <v>896</v>
      </c>
      <c r="K2408" s="6" t="s">
        <v>7206</v>
      </c>
      <c r="L2408" s="19">
        <v>44681</v>
      </c>
      <c r="M2408" s="32" t="s">
        <v>125</v>
      </c>
      <c r="N2408" s="32" t="s">
        <v>397</v>
      </c>
      <c r="O2408" s="32" t="s">
        <v>34</v>
      </c>
      <c r="P2408" s="32" t="s">
        <v>193</v>
      </c>
      <c r="Q2408" s="32" t="s">
        <v>194</v>
      </c>
      <c r="R2408" s="32">
        <v>2019</v>
      </c>
      <c r="S2408" s="17">
        <v>621700</v>
      </c>
      <c r="T2408" s="32" t="s">
        <v>128</v>
      </c>
      <c r="U2408" s="32" t="s">
        <v>58</v>
      </c>
      <c r="V2408" s="27">
        <v>1</v>
      </c>
    </row>
    <row r="2409" spans="1:22" s="1" customFormat="1" ht="25.25" customHeight="1">
      <c r="A2409" s="36" t="s">
        <v>7233</v>
      </c>
      <c r="B2409" s="32" t="s">
        <v>23</v>
      </c>
      <c r="C2409" s="31" t="s">
        <v>24</v>
      </c>
      <c r="D2409" s="36" t="s">
        <v>7234</v>
      </c>
      <c r="E2409" s="11" t="s">
        <v>7235</v>
      </c>
      <c r="F2409" s="32" t="s">
        <v>121</v>
      </c>
      <c r="G2409" s="32" t="s">
        <v>6176</v>
      </c>
      <c r="H2409" s="32" t="s">
        <v>6177</v>
      </c>
      <c r="I2409" s="31" t="s">
        <v>116</v>
      </c>
      <c r="J2409" s="34" t="s">
        <v>896</v>
      </c>
      <c r="K2409" s="6" t="s">
        <v>7206</v>
      </c>
      <c r="L2409" s="19">
        <v>44681</v>
      </c>
      <c r="M2409" s="32" t="s">
        <v>125</v>
      </c>
      <c r="N2409" s="32" t="s">
        <v>397</v>
      </c>
      <c r="O2409" s="32" t="s">
        <v>34</v>
      </c>
      <c r="P2409" s="32" t="s">
        <v>193</v>
      </c>
      <c r="Q2409" s="32" t="s">
        <v>194</v>
      </c>
      <c r="R2409" s="32">
        <v>2019</v>
      </c>
      <c r="S2409" s="17">
        <v>621700</v>
      </c>
      <c r="T2409" s="32" t="s">
        <v>128</v>
      </c>
      <c r="U2409" s="32" t="s">
        <v>58</v>
      </c>
      <c r="V2409" s="27">
        <v>1</v>
      </c>
    </row>
    <row r="2410" spans="1:22" ht="25.25" customHeight="1">
      <c r="A2410" s="36" t="s">
        <v>7236</v>
      </c>
      <c r="B2410" s="32" t="s">
        <v>23</v>
      </c>
      <c r="C2410" s="31" t="s">
        <v>24</v>
      </c>
      <c r="D2410" s="36" t="s">
        <v>7237</v>
      </c>
      <c r="E2410" s="11" t="s">
        <v>7238</v>
      </c>
      <c r="F2410" s="32" t="s">
        <v>121</v>
      </c>
      <c r="G2410" s="32" t="s">
        <v>6176</v>
      </c>
      <c r="H2410" s="32" t="s">
        <v>6177</v>
      </c>
      <c r="I2410" s="31" t="s">
        <v>116</v>
      </c>
      <c r="J2410" s="34" t="s">
        <v>896</v>
      </c>
      <c r="K2410" s="6" t="s">
        <v>7206</v>
      </c>
      <c r="L2410" s="19">
        <v>44681</v>
      </c>
      <c r="M2410" s="32" t="s">
        <v>125</v>
      </c>
      <c r="N2410" s="32" t="s">
        <v>397</v>
      </c>
      <c r="O2410" s="32" t="s">
        <v>34</v>
      </c>
      <c r="P2410" s="32" t="s">
        <v>193</v>
      </c>
      <c r="Q2410" s="32" t="s">
        <v>194</v>
      </c>
      <c r="R2410" s="32">
        <v>2019</v>
      </c>
      <c r="S2410" s="17">
        <v>621700</v>
      </c>
      <c r="T2410" s="32" t="s">
        <v>128</v>
      </c>
      <c r="U2410" s="32" t="s">
        <v>58</v>
      </c>
      <c r="V2410" s="27">
        <v>1</v>
      </c>
    </row>
    <row r="2411" spans="1:22" s="1" customFormat="1" ht="25.25" customHeight="1">
      <c r="A2411" s="36" t="s">
        <v>7239</v>
      </c>
      <c r="B2411" s="32" t="s">
        <v>23</v>
      </c>
      <c r="C2411" s="31" t="s">
        <v>24</v>
      </c>
      <c r="D2411" s="36" t="s">
        <v>7240</v>
      </c>
      <c r="E2411" s="11" t="s">
        <v>7241</v>
      </c>
      <c r="F2411" s="32" t="s">
        <v>121</v>
      </c>
      <c r="G2411" s="32" t="s">
        <v>6176</v>
      </c>
      <c r="H2411" s="32" t="s">
        <v>6177</v>
      </c>
      <c r="I2411" s="31" t="s">
        <v>116</v>
      </c>
      <c r="J2411" s="34" t="s">
        <v>896</v>
      </c>
      <c r="K2411" s="6" t="s">
        <v>7206</v>
      </c>
      <c r="L2411" s="19">
        <v>44681</v>
      </c>
      <c r="M2411" s="32" t="s">
        <v>125</v>
      </c>
      <c r="N2411" s="32" t="s">
        <v>397</v>
      </c>
      <c r="O2411" s="32" t="s">
        <v>34</v>
      </c>
      <c r="P2411" s="32" t="s">
        <v>193</v>
      </c>
      <c r="Q2411" s="32" t="s">
        <v>194</v>
      </c>
      <c r="R2411" s="32">
        <v>2019</v>
      </c>
      <c r="S2411" s="17">
        <v>621700</v>
      </c>
      <c r="T2411" s="32" t="s">
        <v>128</v>
      </c>
      <c r="U2411" s="32" t="s">
        <v>58</v>
      </c>
      <c r="V2411" s="27">
        <v>1</v>
      </c>
    </row>
    <row r="2412" spans="1:22" ht="25.25" customHeight="1">
      <c r="A2412" s="36" t="s">
        <v>7242</v>
      </c>
      <c r="B2412" s="32" t="s">
        <v>23</v>
      </c>
      <c r="C2412" s="31" t="s">
        <v>24</v>
      </c>
      <c r="D2412" s="36" t="s">
        <v>7243</v>
      </c>
      <c r="E2412" s="11" t="s">
        <v>7244</v>
      </c>
      <c r="F2412" s="32" t="s">
        <v>121</v>
      </c>
      <c r="G2412" s="32" t="s">
        <v>6176</v>
      </c>
      <c r="H2412" s="32" t="s">
        <v>6177</v>
      </c>
      <c r="I2412" s="31" t="s">
        <v>116</v>
      </c>
      <c r="J2412" s="34" t="s">
        <v>896</v>
      </c>
      <c r="K2412" s="6" t="s">
        <v>7206</v>
      </c>
      <c r="L2412" s="19">
        <v>44681</v>
      </c>
      <c r="M2412" s="32" t="s">
        <v>125</v>
      </c>
      <c r="N2412" s="32" t="s">
        <v>397</v>
      </c>
      <c r="O2412" s="32" t="s">
        <v>34</v>
      </c>
      <c r="P2412" s="32" t="s">
        <v>193</v>
      </c>
      <c r="Q2412" s="32" t="s">
        <v>194</v>
      </c>
      <c r="R2412" s="32">
        <v>2019</v>
      </c>
      <c r="S2412" s="17">
        <v>621700</v>
      </c>
      <c r="T2412" s="32" t="s">
        <v>128</v>
      </c>
      <c r="U2412" s="32" t="s">
        <v>58</v>
      </c>
      <c r="V2412" s="27">
        <v>1</v>
      </c>
    </row>
    <row r="2413" spans="1:22" ht="25.25" customHeight="1">
      <c r="A2413" s="36" t="s">
        <v>7245</v>
      </c>
      <c r="B2413" s="32" t="s">
        <v>23</v>
      </c>
      <c r="C2413" s="31" t="s">
        <v>24</v>
      </c>
      <c r="D2413" s="36" t="s">
        <v>7246</v>
      </c>
      <c r="E2413" s="11" t="s">
        <v>7247</v>
      </c>
      <c r="F2413" s="32" t="s">
        <v>121</v>
      </c>
      <c r="G2413" s="32" t="s">
        <v>6176</v>
      </c>
      <c r="H2413" s="32" t="s">
        <v>6177</v>
      </c>
      <c r="I2413" s="31" t="s">
        <v>116</v>
      </c>
      <c r="J2413" s="34" t="s">
        <v>896</v>
      </c>
      <c r="K2413" s="6" t="s">
        <v>7206</v>
      </c>
      <c r="L2413" s="19">
        <v>44681</v>
      </c>
      <c r="M2413" s="32" t="s">
        <v>125</v>
      </c>
      <c r="N2413" s="32" t="s">
        <v>397</v>
      </c>
      <c r="O2413" s="32" t="s">
        <v>34</v>
      </c>
      <c r="P2413" s="32" t="s">
        <v>193</v>
      </c>
      <c r="Q2413" s="32" t="s">
        <v>194</v>
      </c>
      <c r="R2413" s="32">
        <v>2019</v>
      </c>
      <c r="S2413" s="17">
        <v>621700</v>
      </c>
      <c r="T2413" s="32" t="s">
        <v>128</v>
      </c>
      <c r="U2413" s="32" t="s">
        <v>58</v>
      </c>
      <c r="V2413" s="27">
        <v>1</v>
      </c>
    </row>
    <row r="2414" spans="1:22" ht="25.25" customHeight="1">
      <c r="A2414" s="36" t="s">
        <v>7248</v>
      </c>
      <c r="B2414" s="32" t="s">
        <v>23</v>
      </c>
      <c r="C2414" s="31" t="s">
        <v>24</v>
      </c>
      <c r="D2414" s="36" t="s">
        <v>7249</v>
      </c>
      <c r="E2414" s="11" t="s">
        <v>7250</v>
      </c>
      <c r="F2414" s="32" t="s">
        <v>121</v>
      </c>
      <c r="G2414" s="32" t="s">
        <v>6176</v>
      </c>
      <c r="H2414" s="32" t="s">
        <v>6177</v>
      </c>
      <c r="I2414" s="31" t="s">
        <v>116</v>
      </c>
      <c r="J2414" s="34" t="s">
        <v>896</v>
      </c>
      <c r="K2414" s="6" t="s">
        <v>7251</v>
      </c>
      <c r="L2414" s="19">
        <v>44681</v>
      </c>
      <c r="M2414" s="31" t="s">
        <v>696</v>
      </c>
      <c r="N2414" s="32" t="s">
        <v>697</v>
      </c>
      <c r="O2414" s="32" t="s">
        <v>34</v>
      </c>
      <c r="P2414" s="32" t="s">
        <v>193</v>
      </c>
      <c r="Q2414" s="32" t="s">
        <v>194</v>
      </c>
      <c r="R2414" s="32">
        <v>2019</v>
      </c>
      <c r="S2414" s="17">
        <v>621700</v>
      </c>
      <c r="T2414" s="32" t="s">
        <v>698</v>
      </c>
      <c r="U2414" s="32" t="s">
        <v>86</v>
      </c>
      <c r="V2414" s="27">
        <v>1</v>
      </c>
    </row>
    <row r="2415" spans="1:22" ht="25.25" customHeight="1">
      <c r="A2415" s="36" t="s">
        <v>7252</v>
      </c>
      <c r="B2415" s="32" t="s">
        <v>23</v>
      </c>
      <c r="C2415" s="31" t="s">
        <v>24</v>
      </c>
      <c r="D2415" s="36" t="s">
        <v>7253</v>
      </c>
      <c r="E2415" s="11" t="s">
        <v>7254</v>
      </c>
      <c r="F2415" s="32" t="s">
        <v>121</v>
      </c>
      <c r="G2415" s="32" t="s">
        <v>6176</v>
      </c>
      <c r="H2415" s="32" t="s">
        <v>6177</v>
      </c>
      <c r="I2415" s="31" t="s">
        <v>116</v>
      </c>
      <c r="J2415" s="34" t="s">
        <v>896</v>
      </c>
      <c r="K2415" s="6" t="s">
        <v>7206</v>
      </c>
      <c r="L2415" s="19">
        <v>44681</v>
      </c>
      <c r="M2415" s="32" t="s">
        <v>125</v>
      </c>
      <c r="N2415" s="32" t="s">
        <v>397</v>
      </c>
      <c r="O2415" s="32" t="s">
        <v>34</v>
      </c>
      <c r="P2415" s="32" t="s">
        <v>193</v>
      </c>
      <c r="Q2415" s="32" t="s">
        <v>194</v>
      </c>
      <c r="R2415" s="32">
        <v>2019</v>
      </c>
      <c r="S2415" s="17">
        <v>621700</v>
      </c>
      <c r="T2415" s="32" t="s">
        <v>128</v>
      </c>
      <c r="U2415" s="32" t="s">
        <v>58</v>
      </c>
      <c r="V2415" s="27">
        <v>1</v>
      </c>
    </row>
    <row r="2416" spans="1:22" ht="25.25" customHeight="1">
      <c r="A2416" s="36" t="s">
        <v>7255</v>
      </c>
      <c r="B2416" s="32" t="s">
        <v>23</v>
      </c>
      <c r="C2416" s="31" t="s">
        <v>24</v>
      </c>
      <c r="D2416" s="36" t="s">
        <v>7256</v>
      </c>
      <c r="E2416" s="11" t="s">
        <v>7257</v>
      </c>
      <c r="F2416" s="36" t="s">
        <v>121</v>
      </c>
      <c r="G2416" s="36" t="s">
        <v>1491</v>
      </c>
      <c r="H2416" s="36" t="s">
        <v>1499</v>
      </c>
      <c r="I2416" s="31" t="s">
        <v>116</v>
      </c>
      <c r="J2416" s="34" t="s">
        <v>2795</v>
      </c>
      <c r="K2416" s="6">
        <v>43900</v>
      </c>
      <c r="L2416" s="19">
        <v>44681</v>
      </c>
      <c r="M2416" s="32" t="s">
        <v>125</v>
      </c>
      <c r="N2416" s="32" t="s">
        <v>397</v>
      </c>
      <c r="O2416" s="32" t="s">
        <v>287</v>
      </c>
      <c r="P2416" s="32" t="s">
        <v>413</v>
      </c>
      <c r="Q2416" s="32" t="s">
        <v>1466</v>
      </c>
      <c r="R2416" s="36">
        <v>2019</v>
      </c>
      <c r="S2416" s="21">
        <v>245499.7</v>
      </c>
      <c r="T2416" s="33" t="s">
        <v>128</v>
      </c>
      <c r="U2416" s="33" t="s">
        <v>58</v>
      </c>
      <c r="V2416" s="27">
        <v>1</v>
      </c>
    </row>
    <row r="2417" spans="1:22" ht="25.25" customHeight="1">
      <c r="A2417" s="26" t="s">
        <v>7650</v>
      </c>
      <c r="B2417" s="27" t="s">
        <v>23</v>
      </c>
      <c r="C2417" s="27" t="s">
        <v>1219</v>
      </c>
      <c r="D2417" s="26" t="s">
        <v>7651</v>
      </c>
      <c r="E2417" s="30" t="s">
        <v>7652</v>
      </c>
      <c r="F2417" s="26" t="s">
        <v>383</v>
      </c>
      <c r="G2417" s="28" t="s">
        <v>384</v>
      </c>
      <c r="H2417" s="35" t="s">
        <v>294</v>
      </c>
      <c r="I2417" s="26" t="s">
        <v>116</v>
      </c>
      <c r="J2417" s="83" t="s">
        <v>7646</v>
      </c>
      <c r="K2417" s="19">
        <v>44329</v>
      </c>
      <c r="L2417" s="19">
        <v>44681</v>
      </c>
      <c r="M2417" s="27" t="s">
        <v>48</v>
      </c>
      <c r="N2417" s="27" t="s">
        <v>2726</v>
      </c>
      <c r="O2417" s="26" t="s">
        <v>287</v>
      </c>
      <c r="P2417" s="26" t="s">
        <v>288</v>
      </c>
      <c r="Q2417" s="26" t="s">
        <v>386</v>
      </c>
      <c r="R2417" s="26">
        <v>2019</v>
      </c>
      <c r="S2417" s="22">
        <v>277687.92</v>
      </c>
      <c r="T2417" s="27" t="s">
        <v>49</v>
      </c>
      <c r="U2417" s="27" t="s">
        <v>50</v>
      </c>
      <c r="V2417" s="27">
        <v>1</v>
      </c>
    </row>
    <row r="2418" spans="1:22" ht="25.25" customHeight="1">
      <c r="A2418" s="36" t="s">
        <v>7703</v>
      </c>
      <c r="B2418" s="36" t="s">
        <v>23</v>
      </c>
      <c r="C2418" s="36" t="s">
        <v>24</v>
      </c>
      <c r="D2418" s="36" t="s">
        <v>7704</v>
      </c>
      <c r="E2418" s="11" t="s">
        <v>7705</v>
      </c>
      <c r="F2418" s="83" t="s">
        <v>121</v>
      </c>
      <c r="G2418" s="31" t="s">
        <v>640</v>
      </c>
      <c r="H2418" s="36" t="s">
        <v>273</v>
      </c>
      <c r="I2418" s="33" t="s">
        <v>116</v>
      </c>
      <c r="J2418" s="134" t="s">
        <v>54</v>
      </c>
      <c r="K2418" s="12">
        <v>44421</v>
      </c>
      <c r="L2418" s="19">
        <v>44681</v>
      </c>
      <c r="M2418" s="36" t="s">
        <v>33</v>
      </c>
      <c r="N2418" s="36" t="s">
        <v>32</v>
      </c>
      <c r="O2418" s="100" t="s">
        <v>7415</v>
      </c>
      <c r="P2418" s="36">
        <v>80</v>
      </c>
      <c r="Q2418" s="36" t="s">
        <v>119</v>
      </c>
      <c r="R2418" s="36" t="s">
        <v>7702</v>
      </c>
      <c r="S2418" s="21">
        <v>465000</v>
      </c>
      <c r="T2418" s="36" t="s">
        <v>36</v>
      </c>
      <c r="U2418" s="84" t="s">
        <v>37</v>
      </c>
      <c r="V2418" s="27">
        <v>1</v>
      </c>
    </row>
    <row r="2419" spans="1:22" ht="25.25" customHeight="1">
      <c r="A2419" s="36" t="s">
        <v>7699</v>
      </c>
      <c r="B2419" s="36" t="s">
        <v>23</v>
      </c>
      <c r="C2419" s="36" t="s">
        <v>24</v>
      </c>
      <c r="D2419" s="36" t="s">
        <v>7700</v>
      </c>
      <c r="E2419" s="11" t="s">
        <v>7701</v>
      </c>
      <c r="F2419" s="83" t="s">
        <v>121</v>
      </c>
      <c r="G2419" s="31" t="s">
        <v>640</v>
      </c>
      <c r="H2419" s="36" t="s">
        <v>273</v>
      </c>
      <c r="I2419" s="33" t="s">
        <v>116</v>
      </c>
      <c r="J2419" s="134" t="s">
        <v>54</v>
      </c>
      <c r="K2419" s="12">
        <v>44421</v>
      </c>
      <c r="L2419" s="19">
        <v>44681</v>
      </c>
      <c r="M2419" s="36" t="s">
        <v>33</v>
      </c>
      <c r="N2419" s="36" t="s">
        <v>32</v>
      </c>
      <c r="O2419" s="100" t="s">
        <v>7415</v>
      </c>
      <c r="P2419" s="36">
        <v>80</v>
      </c>
      <c r="Q2419" s="36" t="s">
        <v>119</v>
      </c>
      <c r="R2419" s="36" t="s">
        <v>7702</v>
      </c>
      <c r="S2419" s="21">
        <v>465000</v>
      </c>
      <c r="T2419" s="36" t="s">
        <v>36</v>
      </c>
      <c r="U2419" s="84" t="s">
        <v>37</v>
      </c>
      <c r="V2419" s="27">
        <v>1</v>
      </c>
    </row>
    <row r="2420" spans="1:22" ht="25.25" customHeight="1">
      <c r="A2420" s="158" t="s">
        <v>7706</v>
      </c>
      <c r="B2420" s="36" t="s">
        <v>23</v>
      </c>
      <c r="C2420" s="36" t="s">
        <v>24</v>
      </c>
      <c r="D2420" s="36" t="s">
        <v>7707</v>
      </c>
      <c r="E2420" s="11" t="s">
        <v>7708</v>
      </c>
      <c r="F2420" s="83" t="s">
        <v>121</v>
      </c>
      <c r="G2420" s="31" t="s">
        <v>640</v>
      </c>
      <c r="H2420" s="36" t="s">
        <v>273</v>
      </c>
      <c r="I2420" s="33" t="s">
        <v>116</v>
      </c>
      <c r="J2420" s="134" t="s">
        <v>54</v>
      </c>
      <c r="K2420" s="12">
        <v>44424</v>
      </c>
      <c r="L2420" s="19">
        <v>44681</v>
      </c>
      <c r="M2420" s="36" t="s">
        <v>125</v>
      </c>
      <c r="N2420" s="36" t="s">
        <v>546</v>
      </c>
      <c r="O2420" s="100" t="s">
        <v>7415</v>
      </c>
      <c r="P2420" s="36">
        <v>80</v>
      </c>
      <c r="Q2420" s="36" t="s">
        <v>119</v>
      </c>
      <c r="R2420" s="36" t="s">
        <v>7702</v>
      </c>
      <c r="S2420" s="21">
        <v>465000</v>
      </c>
      <c r="T2420" s="36" t="s">
        <v>128</v>
      </c>
      <c r="U2420" s="84" t="s">
        <v>58</v>
      </c>
      <c r="V2420" s="27">
        <v>1</v>
      </c>
    </row>
    <row r="2421" spans="1:22" ht="25" customHeight="1">
      <c r="A2421" s="152" t="s">
        <v>8245</v>
      </c>
      <c r="B2421" s="36" t="s">
        <v>23</v>
      </c>
      <c r="C2421" s="36" t="s">
        <v>24</v>
      </c>
      <c r="D2421" s="159" t="s">
        <v>8241</v>
      </c>
      <c r="E2421" s="159" t="s">
        <v>8235</v>
      </c>
      <c r="F2421" s="83" t="s">
        <v>121</v>
      </c>
      <c r="G2421" s="31" t="s">
        <v>640</v>
      </c>
      <c r="H2421" s="36" t="s">
        <v>273</v>
      </c>
      <c r="I2421" s="33" t="s">
        <v>116</v>
      </c>
      <c r="J2421" s="134" t="s">
        <v>54</v>
      </c>
      <c r="K2421" s="12">
        <v>44620</v>
      </c>
      <c r="L2421" s="19">
        <v>44681</v>
      </c>
      <c r="M2421" s="36" t="s">
        <v>125</v>
      </c>
      <c r="N2421" s="152" t="s">
        <v>8246</v>
      </c>
      <c r="O2421" s="153" t="s">
        <v>34</v>
      </c>
      <c r="P2421" s="32" t="s">
        <v>127</v>
      </c>
      <c r="Q2421" s="36" t="s">
        <v>119</v>
      </c>
      <c r="R2421" s="36">
        <v>2020</v>
      </c>
      <c r="S2421" s="21">
        <v>560000</v>
      </c>
      <c r="T2421" s="36" t="s">
        <v>128</v>
      </c>
      <c r="U2421" s="84" t="s">
        <v>58</v>
      </c>
      <c r="V2421" s="27">
        <v>1</v>
      </c>
    </row>
    <row r="2422" spans="1:22" ht="25" customHeight="1">
      <c r="A2422" s="152" t="s">
        <v>8243</v>
      </c>
      <c r="B2422" s="36" t="s">
        <v>23</v>
      </c>
      <c r="C2422" s="36" t="s">
        <v>24</v>
      </c>
      <c r="D2422" s="159" t="s">
        <v>8240</v>
      </c>
      <c r="E2422" s="159" t="s">
        <v>8235</v>
      </c>
      <c r="F2422" s="83" t="s">
        <v>121</v>
      </c>
      <c r="G2422" s="31" t="s">
        <v>640</v>
      </c>
      <c r="H2422" s="36" t="s">
        <v>273</v>
      </c>
      <c r="I2422" s="33" t="s">
        <v>116</v>
      </c>
      <c r="J2422" s="134" t="s">
        <v>54</v>
      </c>
      <c r="K2422" s="12">
        <v>44620</v>
      </c>
      <c r="L2422" s="19">
        <v>44681</v>
      </c>
      <c r="M2422" s="36" t="s">
        <v>125</v>
      </c>
      <c r="N2422" s="152" t="s">
        <v>8244</v>
      </c>
      <c r="O2422" s="153" t="s">
        <v>34</v>
      </c>
      <c r="P2422" s="32" t="s">
        <v>127</v>
      </c>
      <c r="Q2422" s="36" t="s">
        <v>119</v>
      </c>
      <c r="R2422" s="36">
        <v>2020</v>
      </c>
      <c r="S2422" s="21">
        <v>560000</v>
      </c>
      <c r="T2422" s="36" t="s">
        <v>128</v>
      </c>
      <c r="U2422" s="146" t="s">
        <v>58</v>
      </c>
      <c r="V2422" s="27">
        <v>1</v>
      </c>
    </row>
    <row r="2423" spans="1:22" ht="28.75" customHeight="1">
      <c r="A2423" s="26" t="s">
        <v>7671</v>
      </c>
      <c r="B2423" s="26" t="s">
        <v>23</v>
      </c>
      <c r="C2423" s="26" t="s">
        <v>24</v>
      </c>
      <c r="D2423" s="26" t="s">
        <v>7672</v>
      </c>
      <c r="E2423" s="30" t="s">
        <v>7673</v>
      </c>
      <c r="F2423" s="26" t="s">
        <v>121</v>
      </c>
      <c r="G2423" s="26" t="s">
        <v>640</v>
      </c>
      <c r="H2423" s="26" t="s">
        <v>273</v>
      </c>
      <c r="I2423" s="26" t="s">
        <v>116</v>
      </c>
      <c r="J2423" s="37" t="s">
        <v>896</v>
      </c>
      <c r="K2423" s="19">
        <v>44393</v>
      </c>
      <c r="L2423" s="19">
        <v>44681</v>
      </c>
      <c r="M2423" s="26" t="s">
        <v>55</v>
      </c>
      <c r="N2423" s="27" t="s">
        <v>32</v>
      </c>
      <c r="O2423" s="26" t="s">
        <v>34</v>
      </c>
      <c r="P2423" s="26" t="s">
        <v>193</v>
      </c>
      <c r="Q2423" s="26" t="s">
        <v>194</v>
      </c>
      <c r="R2423" s="26">
        <v>2020</v>
      </c>
      <c r="S2423" s="24">
        <v>621700</v>
      </c>
      <c r="T2423" s="26" t="s">
        <v>7674</v>
      </c>
      <c r="U2423" s="26" t="s">
        <v>58</v>
      </c>
      <c r="V2423" s="27">
        <v>1</v>
      </c>
    </row>
    <row r="2424" spans="1:22" ht="25.25" customHeight="1">
      <c r="A2424" s="157" t="s">
        <v>8253</v>
      </c>
      <c r="B2424" s="33" t="s">
        <v>23</v>
      </c>
      <c r="C2424" s="33" t="s">
        <v>24</v>
      </c>
      <c r="D2424" s="36" t="s">
        <v>7694</v>
      </c>
      <c r="E2424" s="11" t="s">
        <v>7695</v>
      </c>
      <c r="F2424" s="36" t="s">
        <v>121</v>
      </c>
      <c r="G2424" s="36" t="s">
        <v>1491</v>
      </c>
      <c r="H2424" s="36" t="s">
        <v>1463</v>
      </c>
      <c r="I2424" s="33" t="s">
        <v>116</v>
      </c>
      <c r="J2424" s="134" t="s">
        <v>54</v>
      </c>
      <c r="K2424" s="12">
        <v>44364</v>
      </c>
      <c r="L2424" s="15">
        <v>44681</v>
      </c>
      <c r="M2424" s="36" t="s">
        <v>1464</v>
      </c>
      <c r="N2424" s="36" t="s">
        <v>32</v>
      </c>
      <c r="O2424" s="36" t="s">
        <v>287</v>
      </c>
      <c r="P2424" s="36">
        <v>50</v>
      </c>
      <c r="Q2424" s="36">
        <v>1500</v>
      </c>
      <c r="R2424" s="36">
        <v>2020</v>
      </c>
      <c r="S2424" s="16">
        <v>255000</v>
      </c>
      <c r="T2424" s="45" t="s">
        <v>1467</v>
      </c>
      <c r="U2424" s="33" t="s">
        <v>58</v>
      </c>
      <c r="V2424" s="27">
        <v>1</v>
      </c>
    </row>
    <row r="2425" spans="1:22" ht="25.25" customHeight="1">
      <c r="A2425" s="132" t="s">
        <v>7696</v>
      </c>
      <c r="B2425" s="33" t="s">
        <v>23</v>
      </c>
      <c r="C2425" s="33" t="s">
        <v>24</v>
      </c>
      <c r="D2425" s="36" t="s">
        <v>7697</v>
      </c>
      <c r="E2425" s="11" t="s">
        <v>7698</v>
      </c>
      <c r="F2425" s="36" t="s">
        <v>121</v>
      </c>
      <c r="G2425" s="36" t="s">
        <v>1491</v>
      </c>
      <c r="H2425" s="36" t="s">
        <v>1463</v>
      </c>
      <c r="I2425" s="33" t="s">
        <v>116</v>
      </c>
      <c r="J2425" s="134" t="s">
        <v>54</v>
      </c>
      <c r="K2425" s="12">
        <v>44364</v>
      </c>
      <c r="L2425" s="15">
        <v>44681</v>
      </c>
      <c r="M2425" s="36" t="s">
        <v>1464</v>
      </c>
      <c r="N2425" s="36" t="s">
        <v>32</v>
      </c>
      <c r="O2425" s="36" t="s">
        <v>287</v>
      </c>
      <c r="P2425" s="36">
        <v>50</v>
      </c>
      <c r="Q2425" s="36">
        <v>1500</v>
      </c>
      <c r="R2425" s="36">
        <v>2020</v>
      </c>
      <c r="S2425" s="16">
        <v>255000</v>
      </c>
      <c r="T2425" s="45" t="s">
        <v>1467</v>
      </c>
      <c r="U2425" s="33" t="s">
        <v>58</v>
      </c>
      <c r="V2425" s="27">
        <v>1</v>
      </c>
    </row>
    <row r="2426" spans="1:22" ht="25.25" customHeight="1">
      <c r="A2426" s="33" t="s">
        <v>7679</v>
      </c>
      <c r="B2426" s="33" t="s">
        <v>23</v>
      </c>
      <c r="C2426" s="33" t="s">
        <v>24</v>
      </c>
      <c r="D2426" s="36" t="s">
        <v>7680</v>
      </c>
      <c r="E2426" s="11" t="s">
        <v>7681</v>
      </c>
      <c r="F2426" s="36" t="s">
        <v>65</v>
      </c>
      <c r="G2426" s="83" t="s">
        <v>4351</v>
      </c>
      <c r="H2426" s="36" t="s">
        <v>123</v>
      </c>
      <c r="I2426" s="33" t="s">
        <v>30</v>
      </c>
      <c r="J2426" s="45" t="s">
        <v>907</v>
      </c>
      <c r="K2426" s="15">
        <v>44399</v>
      </c>
      <c r="L2426" s="15">
        <v>44681</v>
      </c>
      <c r="M2426" s="36" t="s">
        <v>1464</v>
      </c>
      <c r="N2426" s="36" t="s">
        <v>32</v>
      </c>
      <c r="O2426" s="33" t="s">
        <v>56</v>
      </c>
      <c r="P2426" s="33" t="s">
        <v>127</v>
      </c>
      <c r="Q2426" s="33" t="s">
        <v>119</v>
      </c>
      <c r="R2426" s="33">
        <v>2019</v>
      </c>
      <c r="S2426" s="105">
        <v>305143.70250000001</v>
      </c>
      <c r="T2426" s="36" t="s">
        <v>1467</v>
      </c>
      <c r="U2426" s="36" t="s">
        <v>58</v>
      </c>
      <c r="V2426" s="27">
        <v>1</v>
      </c>
    </row>
    <row r="2427" spans="1:22" s="59" customFormat="1" ht="25.25" customHeight="1">
      <c r="A2427" s="152" t="s">
        <v>8238</v>
      </c>
      <c r="B2427" s="36" t="s">
        <v>23</v>
      </c>
      <c r="C2427" s="36" t="s">
        <v>24</v>
      </c>
      <c r="D2427" s="144" t="s">
        <v>8239</v>
      </c>
      <c r="E2427" s="144" t="s">
        <v>8235</v>
      </c>
      <c r="F2427" s="83" t="s">
        <v>121</v>
      </c>
      <c r="G2427" s="31" t="s">
        <v>640</v>
      </c>
      <c r="H2427" s="36" t="s">
        <v>273</v>
      </c>
      <c r="I2427" s="33" t="s">
        <v>116</v>
      </c>
      <c r="J2427" s="134" t="s">
        <v>54</v>
      </c>
      <c r="K2427" s="12">
        <v>44620</v>
      </c>
      <c r="L2427" s="19">
        <v>44681</v>
      </c>
      <c r="M2427" s="36" t="s">
        <v>125</v>
      </c>
      <c r="N2427" s="152" t="s">
        <v>8242</v>
      </c>
      <c r="O2427" s="153" t="s">
        <v>34</v>
      </c>
      <c r="P2427" s="32" t="s">
        <v>127</v>
      </c>
      <c r="Q2427" s="36" t="s">
        <v>119</v>
      </c>
      <c r="R2427" s="36">
        <v>2020</v>
      </c>
      <c r="S2427" s="21">
        <v>560000</v>
      </c>
      <c r="T2427" s="36" t="s">
        <v>128</v>
      </c>
      <c r="U2427" s="146" t="s">
        <v>58</v>
      </c>
      <c r="V2427" s="27">
        <v>1</v>
      </c>
    </row>
    <row r="2428" spans="1:22" s="1" customFormat="1" ht="25.25" customHeight="1">
      <c r="A2428" s="31" t="s">
        <v>7628</v>
      </c>
      <c r="B2428" s="31" t="s">
        <v>23</v>
      </c>
      <c r="C2428" s="31" t="s">
        <v>24</v>
      </c>
      <c r="D2428" s="36" t="s">
        <v>7629</v>
      </c>
      <c r="E2428" s="142" t="s">
        <v>7630</v>
      </c>
      <c r="F2428" s="31" t="s">
        <v>4451</v>
      </c>
      <c r="G2428" s="31" t="s">
        <v>7631</v>
      </c>
      <c r="H2428" s="31" t="s">
        <v>284</v>
      </c>
      <c r="I2428" s="31" t="s">
        <v>116</v>
      </c>
      <c r="J2428" s="41" t="s">
        <v>907</v>
      </c>
      <c r="K2428" s="9">
        <v>44335</v>
      </c>
      <c r="L2428" s="19">
        <v>44681</v>
      </c>
      <c r="M2428" s="31" t="s">
        <v>696</v>
      </c>
      <c r="N2428" s="31" t="s">
        <v>7632</v>
      </c>
      <c r="O2428" s="31" t="s">
        <v>7415</v>
      </c>
      <c r="P2428" s="31" t="s">
        <v>575</v>
      </c>
      <c r="Q2428" s="31" t="s">
        <v>576</v>
      </c>
      <c r="R2428" s="31">
        <v>2019</v>
      </c>
      <c r="S2428" s="17">
        <v>624253</v>
      </c>
      <c r="T2428" s="31" t="s">
        <v>698</v>
      </c>
      <c r="U2428" s="31" t="s">
        <v>86</v>
      </c>
      <c r="V2428" s="27">
        <v>1</v>
      </c>
    </row>
    <row r="2429" spans="1:22" ht="25.25" customHeight="1">
      <c r="A2429" s="26" t="s">
        <v>7866</v>
      </c>
      <c r="B2429" s="26" t="s">
        <v>23</v>
      </c>
      <c r="C2429" s="26" t="s">
        <v>24</v>
      </c>
      <c r="D2429" s="27" t="s">
        <v>7867</v>
      </c>
      <c r="E2429" s="20" t="s">
        <v>7868</v>
      </c>
      <c r="F2429" s="27" t="s">
        <v>65</v>
      </c>
      <c r="G2429" s="28" t="s">
        <v>4351</v>
      </c>
      <c r="H2429" s="27" t="s">
        <v>123</v>
      </c>
      <c r="I2429" s="26" t="s">
        <v>30</v>
      </c>
      <c r="J2429" s="37" t="s">
        <v>7869</v>
      </c>
      <c r="K2429" s="19">
        <v>44057</v>
      </c>
      <c r="L2429" s="19">
        <v>44681</v>
      </c>
      <c r="M2429" s="27" t="s">
        <v>161</v>
      </c>
      <c r="N2429" s="27" t="s">
        <v>32</v>
      </c>
      <c r="O2429" s="26" t="s">
        <v>56</v>
      </c>
      <c r="P2429" s="26" t="s">
        <v>127</v>
      </c>
      <c r="Q2429" s="26" t="s">
        <v>119</v>
      </c>
      <c r="R2429" s="26">
        <v>2019</v>
      </c>
      <c r="S2429" s="163">
        <v>361143.70250000001</v>
      </c>
      <c r="T2429" s="27" t="s">
        <v>128</v>
      </c>
      <c r="U2429" s="27" t="s">
        <v>58</v>
      </c>
      <c r="V2429" s="27">
        <v>1</v>
      </c>
    </row>
    <row r="2430" spans="1:22" ht="28.75" customHeight="1">
      <c r="A2430" s="26" t="s">
        <v>7258</v>
      </c>
      <c r="B2430" s="26" t="s">
        <v>23</v>
      </c>
      <c r="C2430" s="26" t="s">
        <v>24</v>
      </c>
      <c r="D2430" s="27" t="s">
        <v>7259</v>
      </c>
      <c r="E2430" s="20" t="s">
        <v>7260</v>
      </c>
      <c r="F2430" s="27" t="s">
        <v>65</v>
      </c>
      <c r="G2430" s="28" t="s">
        <v>4351</v>
      </c>
      <c r="H2430" s="27" t="s">
        <v>123</v>
      </c>
      <c r="I2430" s="26" t="s">
        <v>30</v>
      </c>
      <c r="J2430" s="37" t="s">
        <v>124</v>
      </c>
      <c r="K2430" s="19">
        <v>44057</v>
      </c>
      <c r="L2430" s="19">
        <v>44681</v>
      </c>
      <c r="M2430" s="27" t="s">
        <v>125</v>
      </c>
      <c r="N2430" s="27" t="s">
        <v>2334</v>
      </c>
      <c r="O2430" s="26" t="s">
        <v>56</v>
      </c>
      <c r="P2430" s="26" t="s">
        <v>127</v>
      </c>
      <c r="Q2430" s="26" t="s">
        <v>119</v>
      </c>
      <c r="R2430" s="26">
        <v>2019</v>
      </c>
      <c r="S2430" s="50">
        <v>305143.70250000001</v>
      </c>
      <c r="T2430" s="27" t="s">
        <v>128</v>
      </c>
      <c r="U2430" s="27" t="s">
        <v>58</v>
      </c>
      <c r="V2430" s="27">
        <v>1</v>
      </c>
    </row>
    <row r="2431" spans="1:22" ht="28.75" customHeight="1">
      <c r="A2431" s="26" t="s">
        <v>7261</v>
      </c>
      <c r="B2431" s="26" t="s">
        <v>23</v>
      </c>
      <c r="C2431" s="26" t="s">
        <v>24</v>
      </c>
      <c r="D2431" s="27" t="s">
        <v>7262</v>
      </c>
      <c r="E2431" s="20" t="s">
        <v>7263</v>
      </c>
      <c r="F2431" s="27" t="s">
        <v>65</v>
      </c>
      <c r="G2431" s="28" t="s">
        <v>4351</v>
      </c>
      <c r="H2431" s="27" t="s">
        <v>123</v>
      </c>
      <c r="I2431" s="26" t="s">
        <v>30</v>
      </c>
      <c r="J2431" s="37" t="s">
        <v>124</v>
      </c>
      <c r="K2431" s="19">
        <v>44057</v>
      </c>
      <c r="L2431" s="19">
        <v>44681</v>
      </c>
      <c r="M2431" s="27" t="s">
        <v>125</v>
      </c>
      <c r="N2431" s="27" t="s">
        <v>2334</v>
      </c>
      <c r="O2431" s="26" t="s">
        <v>56</v>
      </c>
      <c r="P2431" s="26" t="s">
        <v>127</v>
      </c>
      <c r="Q2431" s="26" t="s">
        <v>119</v>
      </c>
      <c r="R2431" s="26">
        <v>2019</v>
      </c>
      <c r="S2431" s="50">
        <v>305143.70250000001</v>
      </c>
      <c r="T2431" s="27" t="s">
        <v>128</v>
      </c>
      <c r="U2431" s="27" t="s">
        <v>58</v>
      </c>
      <c r="V2431" s="27">
        <v>1</v>
      </c>
    </row>
    <row r="2432" spans="1:22" ht="25.25" customHeight="1">
      <c r="A2432" s="26" t="s">
        <v>7264</v>
      </c>
      <c r="B2432" s="26" t="s">
        <v>23</v>
      </c>
      <c r="C2432" s="26" t="s">
        <v>24</v>
      </c>
      <c r="D2432" s="27" t="s">
        <v>7265</v>
      </c>
      <c r="E2432" s="20" t="s">
        <v>7266</v>
      </c>
      <c r="F2432" s="27" t="s">
        <v>65</v>
      </c>
      <c r="G2432" s="28" t="s">
        <v>4351</v>
      </c>
      <c r="H2432" s="27" t="s">
        <v>123</v>
      </c>
      <c r="I2432" s="26" t="s">
        <v>30</v>
      </c>
      <c r="J2432" s="37" t="s">
        <v>124</v>
      </c>
      <c r="K2432" s="19">
        <v>44057</v>
      </c>
      <c r="L2432" s="19">
        <v>44681</v>
      </c>
      <c r="M2432" s="27" t="s">
        <v>125</v>
      </c>
      <c r="N2432" s="27" t="s">
        <v>2334</v>
      </c>
      <c r="O2432" s="26" t="s">
        <v>56</v>
      </c>
      <c r="P2432" s="26" t="s">
        <v>127</v>
      </c>
      <c r="Q2432" s="26" t="s">
        <v>119</v>
      </c>
      <c r="R2432" s="26">
        <v>2019</v>
      </c>
      <c r="S2432" s="50">
        <v>305143.70250000001</v>
      </c>
      <c r="T2432" s="27" t="s">
        <v>128</v>
      </c>
      <c r="U2432" s="27" t="s">
        <v>58</v>
      </c>
      <c r="V2432" s="27">
        <v>1</v>
      </c>
    </row>
    <row r="2433" spans="1:22" ht="25.25" customHeight="1">
      <c r="A2433" s="36" t="s">
        <v>7267</v>
      </c>
      <c r="B2433" s="31" t="s">
        <v>23</v>
      </c>
      <c r="C2433" s="31" t="s">
        <v>24</v>
      </c>
      <c r="D2433" s="36" t="s">
        <v>7268</v>
      </c>
      <c r="E2433" s="11" t="s">
        <v>7269</v>
      </c>
      <c r="F2433" s="69" t="s">
        <v>65</v>
      </c>
      <c r="G2433" s="34" t="s">
        <v>2330</v>
      </c>
      <c r="H2433" s="33" t="s">
        <v>133</v>
      </c>
      <c r="I2433" s="31" t="s">
        <v>116</v>
      </c>
      <c r="J2433" s="41" t="s">
        <v>134</v>
      </c>
      <c r="K2433" s="9" t="s">
        <v>2379</v>
      </c>
      <c r="L2433" s="19">
        <v>44681</v>
      </c>
      <c r="M2433" s="32" t="s">
        <v>48</v>
      </c>
      <c r="N2433" s="32" t="s">
        <v>32</v>
      </c>
      <c r="O2433" s="32" t="s">
        <v>34</v>
      </c>
      <c r="P2433" s="32" t="s">
        <v>127</v>
      </c>
      <c r="Q2433" s="32" t="s">
        <v>136</v>
      </c>
      <c r="R2433" s="36">
        <v>2019</v>
      </c>
      <c r="S2433" s="21">
        <v>596900</v>
      </c>
      <c r="T2433" s="36" t="s">
        <v>49</v>
      </c>
      <c r="U2433" s="32" t="s">
        <v>50</v>
      </c>
      <c r="V2433" s="27">
        <v>1</v>
      </c>
    </row>
    <row r="2434" spans="1:22" ht="25.25" customHeight="1">
      <c r="A2434" s="31" t="s">
        <v>7270</v>
      </c>
      <c r="B2434" s="32" t="s">
        <v>23</v>
      </c>
      <c r="C2434" s="31" t="s">
        <v>24</v>
      </c>
      <c r="D2434" s="36" t="s">
        <v>7271</v>
      </c>
      <c r="E2434" s="11">
        <v>65195835140230</v>
      </c>
      <c r="F2434" s="36" t="s">
        <v>4451</v>
      </c>
      <c r="G2434" s="36" t="s">
        <v>4452</v>
      </c>
      <c r="H2434" s="36" t="s">
        <v>4453</v>
      </c>
      <c r="I2434" s="31" t="s">
        <v>116</v>
      </c>
      <c r="J2434" s="41" t="s">
        <v>7272</v>
      </c>
      <c r="K2434" s="6">
        <v>44075</v>
      </c>
      <c r="L2434" s="19">
        <v>44681</v>
      </c>
      <c r="M2434" s="36" t="s">
        <v>93</v>
      </c>
      <c r="N2434" s="36" t="s">
        <v>32</v>
      </c>
      <c r="O2434" s="36" t="s">
        <v>34</v>
      </c>
      <c r="P2434" s="36" t="s">
        <v>4457</v>
      </c>
      <c r="Q2434" s="36" t="s">
        <v>268</v>
      </c>
      <c r="R2434" s="36">
        <v>2020</v>
      </c>
      <c r="S2434" s="43" t="s">
        <v>7273</v>
      </c>
      <c r="T2434" s="36" t="s">
        <v>94</v>
      </c>
      <c r="U2434" s="36" t="s">
        <v>58</v>
      </c>
      <c r="V2434" s="27">
        <v>1</v>
      </c>
    </row>
    <row r="2435" spans="1:22" ht="28.25" customHeight="1">
      <c r="A2435" s="31" t="s">
        <v>7274</v>
      </c>
      <c r="B2435" s="32" t="s">
        <v>23</v>
      </c>
      <c r="C2435" s="31" t="s">
        <v>24</v>
      </c>
      <c r="D2435" s="36" t="s">
        <v>7275</v>
      </c>
      <c r="E2435" s="160">
        <v>65195835149117</v>
      </c>
      <c r="F2435" s="36" t="s">
        <v>4451</v>
      </c>
      <c r="G2435" s="36" t="s">
        <v>4452</v>
      </c>
      <c r="H2435" s="36" t="s">
        <v>4453</v>
      </c>
      <c r="I2435" s="31" t="s">
        <v>116</v>
      </c>
      <c r="J2435" s="41" t="s">
        <v>7272</v>
      </c>
      <c r="K2435" s="6">
        <v>44075</v>
      </c>
      <c r="L2435" s="19">
        <v>44681</v>
      </c>
      <c r="M2435" s="36" t="s">
        <v>696</v>
      </c>
      <c r="N2435" s="36" t="s">
        <v>32</v>
      </c>
      <c r="O2435" s="36" t="s">
        <v>34</v>
      </c>
      <c r="P2435" s="36" t="s">
        <v>4457</v>
      </c>
      <c r="Q2435" s="36" t="s">
        <v>268</v>
      </c>
      <c r="R2435" s="36">
        <v>2020</v>
      </c>
      <c r="S2435" s="43">
        <v>801000</v>
      </c>
      <c r="T2435" s="36" t="s">
        <v>698</v>
      </c>
      <c r="U2435" s="36" t="s">
        <v>86</v>
      </c>
      <c r="V2435" s="27">
        <v>1</v>
      </c>
    </row>
    <row r="2436" spans="1:22" ht="25.25" customHeight="1">
      <c r="A2436" s="26" t="s">
        <v>7279</v>
      </c>
      <c r="B2436" s="26" t="s">
        <v>23</v>
      </c>
      <c r="C2436" s="26" t="s">
        <v>24</v>
      </c>
      <c r="D2436" s="27" t="s">
        <v>7280</v>
      </c>
      <c r="E2436" s="20" t="s">
        <v>7281</v>
      </c>
      <c r="F2436" s="27" t="s">
        <v>65</v>
      </c>
      <c r="G2436" s="28" t="s">
        <v>7282</v>
      </c>
      <c r="H2436" s="26" t="s">
        <v>133</v>
      </c>
      <c r="I2436" s="26" t="s">
        <v>30</v>
      </c>
      <c r="J2436" s="37" t="s">
        <v>124</v>
      </c>
      <c r="K2436" s="19">
        <v>44057</v>
      </c>
      <c r="L2436" s="19">
        <v>44681</v>
      </c>
      <c r="M2436" s="27" t="s">
        <v>125</v>
      </c>
      <c r="N2436" s="27" t="s">
        <v>2334</v>
      </c>
      <c r="O2436" s="26" t="s">
        <v>56</v>
      </c>
      <c r="P2436" s="26" t="s">
        <v>127</v>
      </c>
      <c r="Q2436" s="26" t="s">
        <v>119</v>
      </c>
      <c r="R2436" s="26">
        <v>2019</v>
      </c>
      <c r="S2436" s="50">
        <v>305143.70250000001</v>
      </c>
      <c r="T2436" s="27" t="s">
        <v>128</v>
      </c>
      <c r="U2436" s="27" t="s">
        <v>58</v>
      </c>
      <c r="V2436" s="27">
        <v>1</v>
      </c>
    </row>
    <row r="2437" spans="1:22" ht="25.25" customHeight="1">
      <c r="A2437" s="26" t="s">
        <v>7283</v>
      </c>
      <c r="B2437" s="26" t="s">
        <v>23</v>
      </c>
      <c r="C2437" s="26" t="s">
        <v>24</v>
      </c>
      <c r="D2437" s="27" t="s">
        <v>7284</v>
      </c>
      <c r="E2437" s="20" t="s">
        <v>7285</v>
      </c>
      <c r="F2437" s="27" t="s">
        <v>65</v>
      </c>
      <c r="G2437" s="28" t="s">
        <v>4351</v>
      </c>
      <c r="H2437" s="27" t="s">
        <v>123</v>
      </c>
      <c r="I2437" s="26" t="s">
        <v>30</v>
      </c>
      <c r="J2437" s="37" t="s">
        <v>124</v>
      </c>
      <c r="K2437" s="19">
        <v>44057</v>
      </c>
      <c r="L2437" s="19">
        <v>44681</v>
      </c>
      <c r="M2437" s="27" t="s">
        <v>125</v>
      </c>
      <c r="N2437" s="27" t="s">
        <v>2334</v>
      </c>
      <c r="O2437" s="26" t="s">
        <v>56</v>
      </c>
      <c r="P2437" s="26" t="s">
        <v>127</v>
      </c>
      <c r="Q2437" s="26" t="s">
        <v>119</v>
      </c>
      <c r="R2437" s="26">
        <v>2019</v>
      </c>
      <c r="S2437" s="50">
        <v>305143.70250000001</v>
      </c>
      <c r="T2437" s="27" t="s">
        <v>128</v>
      </c>
      <c r="U2437" s="27" t="s">
        <v>58</v>
      </c>
      <c r="V2437" s="27">
        <v>1</v>
      </c>
    </row>
    <row r="2438" spans="1:22" ht="25.25" customHeight="1">
      <c r="A2438" s="31" t="s">
        <v>7286</v>
      </c>
      <c r="B2438" s="31" t="s">
        <v>23</v>
      </c>
      <c r="C2438" s="31" t="s">
        <v>24</v>
      </c>
      <c r="D2438" s="36" t="s">
        <v>7287</v>
      </c>
      <c r="E2438" s="11" t="s">
        <v>7288</v>
      </c>
      <c r="F2438" s="69" t="s">
        <v>65</v>
      </c>
      <c r="G2438" s="34" t="s">
        <v>2330</v>
      </c>
      <c r="H2438" s="33" t="s">
        <v>133</v>
      </c>
      <c r="I2438" s="31" t="s">
        <v>116</v>
      </c>
      <c r="J2438" s="41" t="s">
        <v>134</v>
      </c>
      <c r="K2438" s="9" t="s">
        <v>135</v>
      </c>
      <c r="L2438" s="19">
        <v>44681</v>
      </c>
      <c r="M2438" s="32" t="s">
        <v>48</v>
      </c>
      <c r="N2438" s="32" t="s">
        <v>32</v>
      </c>
      <c r="O2438" s="32" t="s">
        <v>34</v>
      </c>
      <c r="P2438" s="32" t="s">
        <v>127</v>
      </c>
      <c r="Q2438" s="32" t="s">
        <v>136</v>
      </c>
      <c r="R2438" s="36">
        <v>2019</v>
      </c>
      <c r="S2438" s="21">
        <v>596900</v>
      </c>
      <c r="T2438" s="36" t="s">
        <v>49</v>
      </c>
      <c r="U2438" s="32" t="s">
        <v>50</v>
      </c>
      <c r="V2438" s="27">
        <v>1</v>
      </c>
    </row>
    <row r="2439" spans="1:22" ht="25.25" customHeight="1">
      <c r="A2439" s="31" t="s">
        <v>7289</v>
      </c>
      <c r="B2439" s="31" t="s">
        <v>23</v>
      </c>
      <c r="C2439" s="31" t="s">
        <v>24</v>
      </c>
      <c r="D2439" s="36" t="s">
        <v>7290</v>
      </c>
      <c r="E2439" s="11" t="s">
        <v>7291</v>
      </c>
      <c r="F2439" s="69" t="s">
        <v>65</v>
      </c>
      <c r="G2439" s="34" t="s">
        <v>2330</v>
      </c>
      <c r="H2439" s="33" t="s">
        <v>133</v>
      </c>
      <c r="I2439" s="31" t="s">
        <v>116</v>
      </c>
      <c r="J2439" s="41" t="s">
        <v>134</v>
      </c>
      <c r="K2439" s="9" t="s">
        <v>2379</v>
      </c>
      <c r="L2439" s="19">
        <v>44681</v>
      </c>
      <c r="M2439" s="32" t="s">
        <v>48</v>
      </c>
      <c r="N2439" s="32" t="s">
        <v>32</v>
      </c>
      <c r="O2439" s="32" t="s">
        <v>34</v>
      </c>
      <c r="P2439" s="32" t="s">
        <v>127</v>
      </c>
      <c r="Q2439" s="32" t="s">
        <v>136</v>
      </c>
      <c r="R2439" s="36">
        <v>2019</v>
      </c>
      <c r="S2439" s="21">
        <v>596900</v>
      </c>
      <c r="T2439" s="36" t="s">
        <v>49</v>
      </c>
      <c r="U2439" s="32" t="s">
        <v>50</v>
      </c>
      <c r="V2439" s="27">
        <v>1</v>
      </c>
    </row>
    <row r="2440" spans="1:22" ht="25.25" customHeight="1">
      <c r="A2440" s="26" t="s">
        <v>7292</v>
      </c>
      <c r="B2440" s="26" t="s">
        <v>23</v>
      </c>
      <c r="C2440" s="26" t="s">
        <v>24</v>
      </c>
      <c r="D2440" s="27" t="s">
        <v>7293</v>
      </c>
      <c r="E2440" s="20" t="s">
        <v>7294</v>
      </c>
      <c r="F2440" s="26" t="s">
        <v>65</v>
      </c>
      <c r="G2440" s="28" t="s">
        <v>2330</v>
      </c>
      <c r="H2440" s="26" t="s">
        <v>133</v>
      </c>
      <c r="I2440" s="26" t="s">
        <v>116</v>
      </c>
      <c r="J2440" s="37" t="s">
        <v>140</v>
      </c>
      <c r="K2440" s="19" t="s">
        <v>2379</v>
      </c>
      <c r="L2440" s="19">
        <v>44681</v>
      </c>
      <c r="M2440" s="27" t="s">
        <v>48</v>
      </c>
      <c r="N2440" s="27" t="s">
        <v>32</v>
      </c>
      <c r="O2440" s="27" t="s">
        <v>34</v>
      </c>
      <c r="P2440" s="27" t="s">
        <v>127</v>
      </c>
      <c r="Q2440" s="27" t="s">
        <v>136</v>
      </c>
      <c r="R2440" s="27">
        <v>2019</v>
      </c>
      <c r="S2440" s="22">
        <v>596900</v>
      </c>
      <c r="T2440" s="27" t="s">
        <v>57</v>
      </c>
      <c r="U2440" s="27" t="s">
        <v>58</v>
      </c>
      <c r="V2440" s="27">
        <v>1</v>
      </c>
    </row>
    <row r="2441" spans="1:22" ht="25.25" customHeight="1">
      <c r="A2441" s="31" t="s">
        <v>7295</v>
      </c>
      <c r="B2441" s="31" t="s">
        <v>23</v>
      </c>
      <c r="C2441" s="31" t="s">
        <v>24</v>
      </c>
      <c r="D2441" s="36" t="s">
        <v>7296</v>
      </c>
      <c r="E2441" s="11" t="s">
        <v>7297</v>
      </c>
      <c r="F2441" s="69" t="s">
        <v>65</v>
      </c>
      <c r="G2441" s="34" t="s">
        <v>2330</v>
      </c>
      <c r="H2441" s="33" t="s">
        <v>133</v>
      </c>
      <c r="I2441" s="31" t="s">
        <v>116</v>
      </c>
      <c r="J2441" s="41" t="s">
        <v>134</v>
      </c>
      <c r="K2441" s="9" t="s">
        <v>2379</v>
      </c>
      <c r="L2441" s="19">
        <v>44681</v>
      </c>
      <c r="M2441" s="32" t="s">
        <v>48</v>
      </c>
      <c r="N2441" s="32" t="s">
        <v>32</v>
      </c>
      <c r="O2441" s="32" t="s">
        <v>34</v>
      </c>
      <c r="P2441" s="32" t="s">
        <v>127</v>
      </c>
      <c r="Q2441" s="32" t="s">
        <v>136</v>
      </c>
      <c r="R2441" s="36">
        <v>2019</v>
      </c>
      <c r="S2441" s="21">
        <v>596900</v>
      </c>
      <c r="T2441" s="36" t="s">
        <v>49</v>
      </c>
      <c r="U2441" s="32" t="s">
        <v>50</v>
      </c>
      <c r="V2441" s="27">
        <v>1</v>
      </c>
    </row>
    <row r="2442" spans="1:22" ht="25.25" customHeight="1">
      <c r="A2442" s="36" t="s">
        <v>7298</v>
      </c>
      <c r="B2442" s="31" t="s">
        <v>23</v>
      </c>
      <c r="C2442" s="31" t="s">
        <v>24</v>
      </c>
      <c r="D2442" s="36" t="s">
        <v>7299</v>
      </c>
      <c r="E2442" s="11" t="s">
        <v>7300</v>
      </c>
      <c r="F2442" s="69" t="s">
        <v>65</v>
      </c>
      <c r="G2442" s="34" t="s">
        <v>2330</v>
      </c>
      <c r="H2442" s="33" t="s">
        <v>133</v>
      </c>
      <c r="I2442" s="31" t="s">
        <v>116</v>
      </c>
      <c r="J2442" s="41" t="s">
        <v>134</v>
      </c>
      <c r="K2442" s="9" t="s">
        <v>2379</v>
      </c>
      <c r="L2442" s="19">
        <v>44681</v>
      </c>
      <c r="M2442" s="32" t="s">
        <v>48</v>
      </c>
      <c r="N2442" s="32" t="s">
        <v>32</v>
      </c>
      <c r="O2442" s="32" t="s">
        <v>34</v>
      </c>
      <c r="P2442" s="32" t="s">
        <v>127</v>
      </c>
      <c r="Q2442" s="32" t="s">
        <v>136</v>
      </c>
      <c r="R2442" s="36">
        <v>2019</v>
      </c>
      <c r="S2442" s="21">
        <v>596900</v>
      </c>
      <c r="T2442" s="36" t="s">
        <v>49</v>
      </c>
      <c r="U2442" s="32" t="s">
        <v>50</v>
      </c>
      <c r="V2442" s="27">
        <v>1</v>
      </c>
    </row>
    <row r="2443" spans="1:22" ht="25.25" customHeight="1">
      <c r="A2443" s="36" t="s">
        <v>7301</v>
      </c>
      <c r="B2443" s="31" t="s">
        <v>23</v>
      </c>
      <c r="C2443" s="31" t="s">
        <v>24</v>
      </c>
      <c r="D2443" s="36" t="s">
        <v>7302</v>
      </c>
      <c r="E2443" s="11" t="s">
        <v>7303</v>
      </c>
      <c r="F2443" s="69" t="s">
        <v>65</v>
      </c>
      <c r="G2443" s="34" t="s">
        <v>2330</v>
      </c>
      <c r="H2443" s="33" t="s">
        <v>133</v>
      </c>
      <c r="I2443" s="31" t="s">
        <v>116</v>
      </c>
      <c r="J2443" s="41" t="s">
        <v>134</v>
      </c>
      <c r="K2443" s="9" t="s">
        <v>2379</v>
      </c>
      <c r="L2443" s="19">
        <v>44681</v>
      </c>
      <c r="M2443" s="32" t="s">
        <v>48</v>
      </c>
      <c r="N2443" s="32" t="s">
        <v>32</v>
      </c>
      <c r="O2443" s="32" t="s">
        <v>34</v>
      </c>
      <c r="P2443" s="32" t="s">
        <v>127</v>
      </c>
      <c r="Q2443" s="32" t="s">
        <v>136</v>
      </c>
      <c r="R2443" s="36">
        <v>2019</v>
      </c>
      <c r="S2443" s="21">
        <v>596900</v>
      </c>
      <c r="T2443" s="36" t="s">
        <v>49</v>
      </c>
      <c r="U2443" s="32" t="s">
        <v>50</v>
      </c>
      <c r="V2443" s="27">
        <v>1</v>
      </c>
    </row>
    <row r="2444" spans="1:22" ht="25.25" customHeight="1">
      <c r="A2444" s="31" t="s">
        <v>7304</v>
      </c>
      <c r="B2444" s="31" t="s">
        <v>23</v>
      </c>
      <c r="C2444" s="31" t="s">
        <v>24</v>
      </c>
      <c r="D2444" s="36" t="s">
        <v>7305</v>
      </c>
      <c r="E2444" s="11" t="s">
        <v>7306</v>
      </c>
      <c r="F2444" s="69" t="s">
        <v>65</v>
      </c>
      <c r="G2444" s="34" t="s">
        <v>2330</v>
      </c>
      <c r="H2444" s="33" t="s">
        <v>133</v>
      </c>
      <c r="I2444" s="31" t="s">
        <v>116</v>
      </c>
      <c r="J2444" s="41" t="s">
        <v>134</v>
      </c>
      <c r="K2444" s="9" t="s">
        <v>2379</v>
      </c>
      <c r="L2444" s="19">
        <v>44681</v>
      </c>
      <c r="M2444" s="32" t="s">
        <v>48</v>
      </c>
      <c r="N2444" s="32" t="s">
        <v>32</v>
      </c>
      <c r="O2444" s="32" t="s">
        <v>34</v>
      </c>
      <c r="P2444" s="32" t="s">
        <v>127</v>
      </c>
      <c r="Q2444" s="32" t="s">
        <v>136</v>
      </c>
      <c r="R2444" s="36">
        <v>2019</v>
      </c>
      <c r="S2444" s="21">
        <v>596900</v>
      </c>
      <c r="T2444" s="36" t="s">
        <v>49</v>
      </c>
      <c r="U2444" s="32" t="s">
        <v>50</v>
      </c>
      <c r="V2444" s="27">
        <v>1</v>
      </c>
    </row>
    <row r="2445" spans="1:22" ht="25.25" customHeight="1">
      <c r="A2445" s="31" t="s">
        <v>7307</v>
      </c>
      <c r="B2445" s="31" t="s">
        <v>23</v>
      </c>
      <c r="C2445" s="31" t="s">
        <v>24</v>
      </c>
      <c r="D2445" s="36" t="s">
        <v>7308</v>
      </c>
      <c r="E2445" s="11" t="s">
        <v>7309</v>
      </c>
      <c r="F2445" s="69" t="s">
        <v>482</v>
      </c>
      <c r="G2445" s="32" t="s">
        <v>625</v>
      </c>
      <c r="H2445" s="33" t="s">
        <v>133</v>
      </c>
      <c r="I2445" s="31" t="s">
        <v>116</v>
      </c>
      <c r="J2445" s="41" t="s">
        <v>134</v>
      </c>
      <c r="K2445" s="9" t="s">
        <v>2379</v>
      </c>
      <c r="L2445" s="19">
        <v>44681</v>
      </c>
      <c r="M2445" s="32" t="s">
        <v>48</v>
      </c>
      <c r="N2445" s="32" t="s">
        <v>32</v>
      </c>
      <c r="O2445" s="32" t="s">
        <v>34</v>
      </c>
      <c r="P2445" s="32" t="s">
        <v>127</v>
      </c>
      <c r="Q2445" s="32" t="s">
        <v>136</v>
      </c>
      <c r="R2445" s="36">
        <v>2019</v>
      </c>
      <c r="S2445" s="21">
        <v>596900</v>
      </c>
      <c r="T2445" s="36" t="s">
        <v>49</v>
      </c>
      <c r="U2445" s="32" t="s">
        <v>50</v>
      </c>
      <c r="V2445" s="27">
        <v>1</v>
      </c>
    </row>
    <row r="2446" spans="1:22" ht="25.25" customHeight="1">
      <c r="A2446" s="31" t="s">
        <v>7310</v>
      </c>
      <c r="B2446" s="31" t="s">
        <v>23</v>
      </c>
      <c r="C2446" s="31" t="s">
        <v>24</v>
      </c>
      <c r="D2446" s="36" t="s">
        <v>7311</v>
      </c>
      <c r="E2446" s="11" t="s">
        <v>7312</v>
      </c>
      <c r="F2446" s="69" t="s">
        <v>482</v>
      </c>
      <c r="G2446" s="32" t="s">
        <v>625</v>
      </c>
      <c r="H2446" s="33" t="s">
        <v>133</v>
      </c>
      <c r="I2446" s="31" t="s">
        <v>30</v>
      </c>
      <c r="J2446" s="41" t="s">
        <v>569</v>
      </c>
      <c r="K2446" s="9" t="s">
        <v>723</v>
      </c>
      <c r="L2446" s="19">
        <v>44681</v>
      </c>
      <c r="M2446" s="32" t="s">
        <v>48</v>
      </c>
      <c r="N2446" s="32" t="s">
        <v>32</v>
      </c>
      <c r="O2446" s="32" t="s">
        <v>34</v>
      </c>
      <c r="P2446" s="32" t="s">
        <v>127</v>
      </c>
      <c r="Q2446" s="32" t="s">
        <v>136</v>
      </c>
      <c r="R2446" s="36">
        <v>2019</v>
      </c>
      <c r="S2446" s="21">
        <v>596900</v>
      </c>
      <c r="T2446" s="36" t="s">
        <v>49</v>
      </c>
      <c r="U2446" s="32" t="s">
        <v>50</v>
      </c>
      <c r="V2446" s="27">
        <v>1</v>
      </c>
    </row>
    <row r="2447" spans="1:22" ht="25.25" customHeight="1">
      <c r="A2447" s="31" t="s">
        <v>7594</v>
      </c>
      <c r="B2447" s="31" t="s">
        <v>23</v>
      </c>
      <c r="C2447" s="31" t="s">
        <v>24</v>
      </c>
      <c r="D2447" s="36" t="s">
        <v>7595</v>
      </c>
      <c r="E2447" s="11" t="s">
        <v>7596</v>
      </c>
      <c r="F2447" s="69" t="s">
        <v>482</v>
      </c>
      <c r="G2447" s="32" t="s">
        <v>625</v>
      </c>
      <c r="H2447" s="33" t="s">
        <v>133</v>
      </c>
      <c r="I2447" s="31" t="s">
        <v>116</v>
      </c>
      <c r="J2447" s="41" t="s">
        <v>134</v>
      </c>
      <c r="K2447" s="9" t="s">
        <v>2379</v>
      </c>
      <c r="L2447" s="19">
        <v>44681</v>
      </c>
      <c r="M2447" s="32" t="s">
        <v>48</v>
      </c>
      <c r="N2447" s="32" t="s">
        <v>32</v>
      </c>
      <c r="O2447" s="32" t="s">
        <v>34</v>
      </c>
      <c r="P2447" s="32" t="s">
        <v>127</v>
      </c>
      <c r="Q2447" s="32" t="s">
        <v>136</v>
      </c>
      <c r="R2447" s="36">
        <v>2019</v>
      </c>
      <c r="S2447" s="21">
        <v>596900</v>
      </c>
      <c r="T2447" s="36" t="s">
        <v>49</v>
      </c>
      <c r="U2447" s="32" t="s">
        <v>50</v>
      </c>
      <c r="V2447" s="27">
        <v>1</v>
      </c>
    </row>
    <row r="2448" spans="1:22" ht="25.25" customHeight="1">
      <c r="A2448" s="31" t="s">
        <v>7313</v>
      </c>
      <c r="B2448" s="31" t="s">
        <v>23</v>
      </c>
      <c r="C2448" s="31" t="s">
        <v>24</v>
      </c>
      <c r="D2448" s="36" t="s">
        <v>7314</v>
      </c>
      <c r="E2448" s="11" t="s">
        <v>7315</v>
      </c>
      <c r="F2448" s="69" t="s">
        <v>482</v>
      </c>
      <c r="G2448" s="32" t="s">
        <v>625</v>
      </c>
      <c r="H2448" s="33" t="s">
        <v>133</v>
      </c>
      <c r="I2448" s="31" t="s">
        <v>116</v>
      </c>
      <c r="J2448" s="41" t="s">
        <v>134</v>
      </c>
      <c r="K2448" s="9" t="s">
        <v>723</v>
      </c>
      <c r="L2448" s="19">
        <v>44681</v>
      </c>
      <c r="M2448" s="32" t="s">
        <v>48</v>
      </c>
      <c r="N2448" s="32" t="s">
        <v>32</v>
      </c>
      <c r="O2448" s="32" t="s">
        <v>34</v>
      </c>
      <c r="P2448" s="32" t="s">
        <v>127</v>
      </c>
      <c r="Q2448" s="32" t="s">
        <v>136</v>
      </c>
      <c r="R2448" s="36">
        <v>2019</v>
      </c>
      <c r="S2448" s="21">
        <v>596900</v>
      </c>
      <c r="T2448" s="36" t="s">
        <v>49</v>
      </c>
      <c r="U2448" s="32" t="s">
        <v>50</v>
      </c>
      <c r="V2448" s="27">
        <v>1</v>
      </c>
    </row>
    <row r="2449" spans="1:22" ht="25.25" customHeight="1">
      <c r="A2449" s="36" t="s">
        <v>7316</v>
      </c>
      <c r="B2449" s="31" t="s">
        <v>23</v>
      </c>
      <c r="C2449" s="31" t="s">
        <v>24</v>
      </c>
      <c r="D2449" s="36" t="s">
        <v>7317</v>
      </c>
      <c r="E2449" s="11" t="s">
        <v>7318</v>
      </c>
      <c r="F2449" s="36" t="s">
        <v>482</v>
      </c>
      <c r="G2449" s="32" t="s">
        <v>625</v>
      </c>
      <c r="H2449" s="33" t="s">
        <v>133</v>
      </c>
      <c r="I2449" s="31" t="s">
        <v>116</v>
      </c>
      <c r="J2449" s="41" t="s">
        <v>134</v>
      </c>
      <c r="K2449" s="9">
        <v>44123</v>
      </c>
      <c r="L2449" s="19">
        <v>44681</v>
      </c>
      <c r="M2449" s="36" t="s">
        <v>33</v>
      </c>
      <c r="N2449" s="32" t="s">
        <v>471</v>
      </c>
      <c r="O2449" s="32" t="s">
        <v>34</v>
      </c>
      <c r="P2449" s="32" t="s">
        <v>127</v>
      </c>
      <c r="Q2449" s="32" t="s">
        <v>136</v>
      </c>
      <c r="R2449" s="36">
        <v>2019</v>
      </c>
      <c r="S2449" s="21">
        <v>370900</v>
      </c>
      <c r="T2449" s="36" t="s">
        <v>36</v>
      </c>
      <c r="U2449" s="32" t="s">
        <v>37</v>
      </c>
      <c r="V2449" s="27">
        <v>1</v>
      </c>
    </row>
    <row r="2450" spans="1:22" ht="25.25" customHeight="1">
      <c r="A2450" s="31" t="s">
        <v>7319</v>
      </c>
      <c r="B2450" s="31" t="s">
        <v>23</v>
      </c>
      <c r="C2450" s="31" t="s">
        <v>24</v>
      </c>
      <c r="D2450" s="36" t="s">
        <v>7320</v>
      </c>
      <c r="E2450" s="11" t="s">
        <v>7321</v>
      </c>
      <c r="F2450" s="69" t="s">
        <v>482</v>
      </c>
      <c r="G2450" s="32" t="s">
        <v>625</v>
      </c>
      <c r="H2450" s="33" t="s">
        <v>133</v>
      </c>
      <c r="I2450" s="31" t="s">
        <v>116</v>
      </c>
      <c r="J2450" s="41" t="s">
        <v>134</v>
      </c>
      <c r="K2450" s="9" t="s">
        <v>2379</v>
      </c>
      <c r="L2450" s="19">
        <v>44681</v>
      </c>
      <c r="M2450" s="32" t="s">
        <v>48</v>
      </c>
      <c r="N2450" s="32" t="s">
        <v>32</v>
      </c>
      <c r="O2450" s="32" t="s">
        <v>34</v>
      </c>
      <c r="P2450" s="32" t="s">
        <v>127</v>
      </c>
      <c r="Q2450" s="32" t="s">
        <v>136</v>
      </c>
      <c r="R2450" s="36">
        <v>2019</v>
      </c>
      <c r="S2450" s="21">
        <v>596900</v>
      </c>
      <c r="T2450" s="36" t="s">
        <v>49</v>
      </c>
      <c r="U2450" s="32" t="s">
        <v>50</v>
      </c>
      <c r="V2450" s="27">
        <v>1</v>
      </c>
    </row>
    <row r="2451" spans="1:22" ht="25.25" customHeight="1">
      <c r="A2451" s="31" t="s">
        <v>7322</v>
      </c>
      <c r="B2451" s="32" t="s">
        <v>23</v>
      </c>
      <c r="C2451" s="31" t="s">
        <v>24</v>
      </c>
      <c r="D2451" s="33" t="s">
        <v>7323</v>
      </c>
      <c r="E2451" s="13">
        <v>51715902</v>
      </c>
      <c r="F2451" s="32" t="s">
        <v>262</v>
      </c>
      <c r="G2451" s="32" t="s">
        <v>1231</v>
      </c>
      <c r="H2451" s="34" t="s">
        <v>264</v>
      </c>
      <c r="I2451" s="31" t="s">
        <v>116</v>
      </c>
      <c r="J2451" s="34" t="s">
        <v>306</v>
      </c>
      <c r="K2451" s="9">
        <v>44091</v>
      </c>
      <c r="L2451" s="19">
        <v>44681</v>
      </c>
      <c r="M2451" s="32" t="s">
        <v>48</v>
      </c>
      <c r="N2451" s="32" t="s">
        <v>574</v>
      </c>
      <c r="O2451" s="32" t="s">
        <v>287</v>
      </c>
      <c r="P2451" s="32" t="s">
        <v>1232</v>
      </c>
      <c r="Q2451" s="32" t="s">
        <v>576</v>
      </c>
      <c r="R2451" s="32">
        <v>2020</v>
      </c>
      <c r="S2451" s="16">
        <v>702000</v>
      </c>
      <c r="T2451" s="32" t="s">
        <v>49</v>
      </c>
      <c r="U2451" s="32" t="s">
        <v>50</v>
      </c>
      <c r="V2451" s="27">
        <v>1</v>
      </c>
    </row>
    <row r="2452" spans="1:22" ht="25.25" customHeight="1">
      <c r="A2452" s="31" t="s">
        <v>7324</v>
      </c>
      <c r="B2452" s="32" t="s">
        <v>23</v>
      </c>
      <c r="C2452" s="31" t="s">
        <v>24</v>
      </c>
      <c r="D2452" s="33" t="s">
        <v>7325</v>
      </c>
      <c r="E2452" s="13">
        <v>55605608</v>
      </c>
      <c r="F2452" s="32" t="s">
        <v>262</v>
      </c>
      <c r="G2452" s="32" t="s">
        <v>1231</v>
      </c>
      <c r="H2452" s="34" t="s">
        <v>264</v>
      </c>
      <c r="I2452" s="31" t="s">
        <v>116</v>
      </c>
      <c r="J2452" s="34" t="s">
        <v>306</v>
      </c>
      <c r="K2452" s="9">
        <v>44091</v>
      </c>
      <c r="L2452" s="19">
        <v>44681</v>
      </c>
      <c r="M2452" s="32" t="s">
        <v>48</v>
      </c>
      <c r="N2452" s="32" t="s">
        <v>574</v>
      </c>
      <c r="O2452" s="32" t="s">
        <v>287</v>
      </c>
      <c r="P2452" s="32" t="s">
        <v>1232</v>
      </c>
      <c r="Q2452" s="32" t="s">
        <v>576</v>
      </c>
      <c r="R2452" s="32">
        <v>2020</v>
      </c>
      <c r="S2452" s="16">
        <v>702000</v>
      </c>
      <c r="T2452" s="32" t="s">
        <v>49</v>
      </c>
      <c r="U2452" s="32" t="s">
        <v>50</v>
      </c>
      <c r="V2452" s="27">
        <v>1</v>
      </c>
    </row>
    <row r="2453" spans="1:22" ht="25.25" customHeight="1">
      <c r="A2453" s="31" t="s">
        <v>7326</v>
      </c>
      <c r="B2453" s="32" t="s">
        <v>23</v>
      </c>
      <c r="C2453" s="31" t="s">
        <v>24</v>
      </c>
      <c r="D2453" s="33" t="s">
        <v>7327</v>
      </c>
      <c r="E2453" s="13">
        <v>54265619</v>
      </c>
      <c r="F2453" s="32" t="s">
        <v>262</v>
      </c>
      <c r="G2453" s="32" t="s">
        <v>1231</v>
      </c>
      <c r="H2453" s="34" t="s">
        <v>264</v>
      </c>
      <c r="I2453" s="31" t="s">
        <v>116</v>
      </c>
      <c r="J2453" s="34" t="s">
        <v>306</v>
      </c>
      <c r="K2453" s="9">
        <v>44091</v>
      </c>
      <c r="L2453" s="19">
        <v>44681</v>
      </c>
      <c r="M2453" s="32" t="s">
        <v>48</v>
      </c>
      <c r="N2453" s="32" t="s">
        <v>574</v>
      </c>
      <c r="O2453" s="32" t="s">
        <v>287</v>
      </c>
      <c r="P2453" s="32" t="s">
        <v>1232</v>
      </c>
      <c r="Q2453" s="32" t="s">
        <v>576</v>
      </c>
      <c r="R2453" s="32">
        <v>2020</v>
      </c>
      <c r="S2453" s="16">
        <v>702000</v>
      </c>
      <c r="T2453" s="32" t="s">
        <v>49</v>
      </c>
      <c r="U2453" s="32" t="s">
        <v>50</v>
      </c>
      <c r="V2453" s="27">
        <v>1</v>
      </c>
    </row>
    <row r="2454" spans="1:22" ht="25.25" customHeight="1">
      <c r="A2454" s="31" t="s">
        <v>7328</v>
      </c>
      <c r="B2454" s="31" t="s">
        <v>23</v>
      </c>
      <c r="C2454" s="31" t="s">
        <v>24</v>
      </c>
      <c r="D2454" s="36" t="s">
        <v>7329</v>
      </c>
      <c r="E2454" s="11" t="s">
        <v>7330</v>
      </c>
      <c r="F2454" s="69" t="s">
        <v>121</v>
      </c>
      <c r="G2454" s="36" t="s">
        <v>132</v>
      </c>
      <c r="H2454" s="33" t="s">
        <v>133</v>
      </c>
      <c r="I2454" s="31" t="s">
        <v>116</v>
      </c>
      <c r="J2454" s="41" t="s">
        <v>134</v>
      </c>
      <c r="K2454" s="9" t="s">
        <v>135</v>
      </c>
      <c r="L2454" s="19">
        <v>44681</v>
      </c>
      <c r="M2454" s="32" t="s">
        <v>48</v>
      </c>
      <c r="N2454" s="32" t="s">
        <v>32</v>
      </c>
      <c r="O2454" s="32" t="s">
        <v>34</v>
      </c>
      <c r="P2454" s="32" t="s">
        <v>127</v>
      </c>
      <c r="Q2454" s="32" t="s">
        <v>136</v>
      </c>
      <c r="R2454" s="36">
        <v>2019</v>
      </c>
      <c r="S2454" s="21">
        <v>596900</v>
      </c>
      <c r="T2454" s="36" t="s">
        <v>49</v>
      </c>
      <c r="U2454" s="32" t="s">
        <v>50</v>
      </c>
      <c r="V2454" s="27">
        <v>1</v>
      </c>
    </row>
    <row r="2455" spans="1:22" ht="25.25" customHeight="1">
      <c r="A2455" s="36" t="s">
        <v>7331</v>
      </c>
      <c r="B2455" s="31" t="s">
        <v>23</v>
      </c>
      <c r="C2455" s="31" t="s">
        <v>24</v>
      </c>
      <c r="D2455" s="36" t="s">
        <v>7332</v>
      </c>
      <c r="E2455" s="11" t="s">
        <v>7333</v>
      </c>
      <c r="F2455" s="69" t="s">
        <v>121</v>
      </c>
      <c r="G2455" s="36" t="s">
        <v>132</v>
      </c>
      <c r="H2455" s="33" t="s">
        <v>133</v>
      </c>
      <c r="I2455" s="31" t="s">
        <v>116</v>
      </c>
      <c r="J2455" s="41" t="s">
        <v>134</v>
      </c>
      <c r="K2455" s="9">
        <v>44134</v>
      </c>
      <c r="L2455" s="19">
        <v>44681</v>
      </c>
      <c r="M2455" s="32" t="s">
        <v>48</v>
      </c>
      <c r="N2455" s="32" t="s">
        <v>32</v>
      </c>
      <c r="O2455" s="32" t="s">
        <v>34</v>
      </c>
      <c r="P2455" s="32" t="s">
        <v>127</v>
      </c>
      <c r="Q2455" s="32" t="s">
        <v>136</v>
      </c>
      <c r="R2455" s="36">
        <v>2019</v>
      </c>
      <c r="S2455" s="21">
        <v>596900</v>
      </c>
      <c r="T2455" s="36" t="s">
        <v>49</v>
      </c>
      <c r="U2455" s="32" t="s">
        <v>50</v>
      </c>
      <c r="V2455" s="27">
        <v>1</v>
      </c>
    </row>
    <row r="2456" spans="1:22" ht="25.25" customHeight="1">
      <c r="A2456" s="36" t="s">
        <v>7334</v>
      </c>
      <c r="B2456" s="31" t="s">
        <v>23</v>
      </c>
      <c r="C2456" s="31" t="s">
        <v>24</v>
      </c>
      <c r="D2456" s="36" t="s">
        <v>7335</v>
      </c>
      <c r="E2456" s="11" t="s">
        <v>7336</v>
      </c>
      <c r="F2456" s="36" t="s">
        <v>121</v>
      </c>
      <c r="G2456" s="36" t="s">
        <v>132</v>
      </c>
      <c r="H2456" s="33" t="s">
        <v>133</v>
      </c>
      <c r="I2456" s="31" t="s">
        <v>116</v>
      </c>
      <c r="J2456" s="41" t="s">
        <v>134</v>
      </c>
      <c r="K2456" s="9">
        <v>44148</v>
      </c>
      <c r="L2456" s="19">
        <v>44681</v>
      </c>
      <c r="M2456" s="32" t="s">
        <v>48</v>
      </c>
      <c r="N2456" s="32" t="s">
        <v>32</v>
      </c>
      <c r="O2456" s="32" t="s">
        <v>34</v>
      </c>
      <c r="P2456" s="32" t="s">
        <v>127</v>
      </c>
      <c r="Q2456" s="32" t="s">
        <v>136</v>
      </c>
      <c r="R2456" s="36">
        <v>2019</v>
      </c>
      <c r="S2456" s="21">
        <v>596900</v>
      </c>
      <c r="T2456" s="36" t="s">
        <v>49</v>
      </c>
      <c r="U2456" s="32" t="s">
        <v>50</v>
      </c>
      <c r="V2456" s="27">
        <v>1</v>
      </c>
    </row>
    <row r="2457" spans="1:22" ht="25.25" customHeight="1">
      <c r="A2457" s="31" t="s">
        <v>7591</v>
      </c>
      <c r="B2457" s="31" t="s">
        <v>23</v>
      </c>
      <c r="C2457" s="31" t="s">
        <v>24</v>
      </c>
      <c r="D2457" s="36" t="s">
        <v>7592</v>
      </c>
      <c r="E2457" s="11" t="s">
        <v>7593</v>
      </c>
      <c r="F2457" s="69" t="s">
        <v>121</v>
      </c>
      <c r="G2457" s="36" t="s">
        <v>132</v>
      </c>
      <c r="H2457" s="33" t="s">
        <v>133</v>
      </c>
      <c r="I2457" s="31" t="s">
        <v>116</v>
      </c>
      <c r="J2457" s="41" t="s">
        <v>134</v>
      </c>
      <c r="K2457" s="9" t="s">
        <v>723</v>
      </c>
      <c r="L2457" s="19">
        <v>44681</v>
      </c>
      <c r="M2457" s="32" t="s">
        <v>48</v>
      </c>
      <c r="N2457" s="32" t="s">
        <v>32</v>
      </c>
      <c r="O2457" s="32" t="s">
        <v>34</v>
      </c>
      <c r="P2457" s="32" t="s">
        <v>127</v>
      </c>
      <c r="Q2457" s="32" t="s">
        <v>136</v>
      </c>
      <c r="R2457" s="36">
        <v>2019</v>
      </c>
      <c r="S2457" s="21">
        <v>596900</v>
      </c>
      <c r="T2457" s="36" t="s">
        <v>49</v>
      </c>
      <c r="U2457" s="32" t="s">
        <v>50</v>
      </c>
      <c r="V2457" s="27">
        <v>1</v>
      </c>
    </row>
    <row r="2458" spans="1:22" ht="25.25" customHeight="1">
      <c r="A2458" s="31" t="s">
        <v>7337</v>
      </c>
      <c r="B2458" s="31" t="s">
        <v>23</v>
      </c>
      <c r="C2458" s="31" t="s">
        <v>24</v>
      </c>
      <c r="D2458" s="36" t="s">
        <v>7338</v>
      </c>
      <c r="E2458" s="11" t="s">
        <v>7339</v>
      </c>
      <c r="F2458" s="69" t="s">
        <v>121</v>
      </c>
      <c r="G2458" s="36" t="s">
        <v>132</v>
      </c>
      <c r="H2458" s="33" t="s">
        <v>133</v>
      </c>
      <c r="I2458" s="31" t="s">
        <v>116</v>
      </c>
      <c r="J2458" s="41" t="s">
        <v>134</v>
      </c>
      <c r="K2458" s="9" t="s">
        <v>723</v>
      </c>
      <c r="L2458" s="19">
        <v>44681</v>
      </c>
      <c r="M2458" s="32" t="s">
        <v>48</v>
      </c>
      <c r="N2458" s="32" t="s">
        <v>32</v>
      </c>
      <c r="O2458" s="32" t="s">
        <v>34</v>
      </c>
      <c r="P2458" s="32" t="s">
        <v>127</v>
      </c>
      <c r="Q2458" s="32" t="s">
        <v>136</v>
      </c>
      <c r="R2458" s="36">
        <v>2019</v>
      </c>
      <c r="S2458" s="21">
        <v>596900</v>
      </c>
      <c r="T2458" s="36" t="s">
        <v>49</v>
      </c>
      <c r="U2458" s="32" t="s">
        <v>50</v>
      </c>
      <c r="V2458" s="27">
        <v>1</v>
      </c>
    </row>
    <row r="2459" spans="1:22" ht="25.25" customHeight="1">
      <c r="A2459" s="36" t="s">
        <v>7340</v>
      </c>
      <c r="B2459" s="31" t="s">
        <v>23</v>
      </c>
      <c r="C2459" s="31" t="s">
        <v>24</v>
      </c>
      <c r="D2459" s="36" t="s">
        <v>7341</v>
      </c>
      <c r="E2459" s="11" t="s">
        <v>7342</v>
      </c>
      <c r="F2459" s="36" t="s">
        <v>121</v>
      </c>
      <c r="G2459" s="36" t="s">
        <v>132</v>
      </c>
      <c r="H2459" s="33" t="s">
        <v>133</v>
      </c>
      <c r="I2459" s="31" t="s">
        <v>116</v>
      </c>
      <c r="J2459" s="41" t="s">
        <v>134</v>
      </c>
      <c r="K2459" s="9">
        <v>44148</v>
      </c>
      <c r="L2459" s="19">
        <v>44681</v>
      </c>
      <c r="M2459" s="32" t="s">
        <v>48</v>
      </c>
      <c r="N2459" s="32" t="s">
        <v>32</v>
      </c>
      <c r="O2459" s="32" t="s">
        <v>34</v>
      </c>
      <c r="P2459" s="32" t="s">
        <v>127</v>
      </c>
      <c r="Q2459" s="32" t="s">
        <v>136</v>
      </c>
      <c r="R2459" s="36">
        <v>2019</v>
      </c>
      <c r="S2459" s="21">
        <v>596900</v>
      </c>
      <c r="T2459" s="36" t="s">
        <v>49</v>
      </c>
      <c r="U2459" s="32" t="s">
        <v>50</v>
      </c>
      <c r="V2459" s="27">
        <v>1</v>
      </c>
    </row>
    <row r="2460" spans="1:22" ht="25.25" customHeight="1">
      <c r="A2460" s="36" t="s">
        <v>7343</v>
      </c>
      <c r="B2460" s="31" t="s">
        <v>23</v>
      </c>
      <c r="C2460" s="31" t="s">
        <v>24</v>
      </c>
      <c r="D2460" s="36" t="s">
        <v>7344</v>
      </c>
      <c r="E2460" s="11" t="s">
        <v>7345</v>
      </c>
      <c r="F2460" s="36" t="s">
        <v>121</v>
      </c>
      <c r="G2460" s="36" t="s">
        <v>132</v>
      </c>
      <c r="H2460" s="33" t="s">
        <v>133</v>
      </c>
      <c r="I2460" s="31" t="s">
        <v>116</v>
      </c>
      <c r="J2460" s="41" t="s">
        <v>134</v>
      </c>
      <c r="K2460" s="9">
        <v>44148</v>
      </c>
      <c r="L2460" s="19">
        <v>44681</v>
      </c>
      <c r="M2460" s="32" t="s">
        <v>48</v>
      </c>
      <c r="N2460" s="36" t="s">
        <v>7346</v>
      </c>
      <c r="O2460" s="32" t="s">
        <v>34</v>
      </c>
      <c r="P2460" s="32" t="s">
        <v>127</v>
      </c>
      <c r="Q2460" s="32" t="s">
        <v>136</v>
      </c>
      <c r="R2460" s="36">
        <v>2019</v>
      </c>
      <c r="S2460" s="21">
        <v>596900</v>
      </c>
      <c r="T2460" s="36" t="s">
        <v>49</v>
      </c>
      <c r="U2460" s="32" t="s">
        <v>50</v>
      </c>
      <c r="V2460" s="27">
        <v>1</v>
      </c>
    </row>
    <row r="2461" spans="1:22" s="55" customFormat="1" ht="25.25" customHeight="1">
      <c r="A2461" s="31" t="s">
        <v>7347</v>
      </c>
      <c r="B2461" s="31" t="s">
        <v>23</v>
      </c>
      <c r="C2461" s="31" t="s">
        <v>24</v>
      </c>
      <c r="D2461" s="36" t="s">
        <v>7348</v>
      </c>
      <c r="E2461" s="11" t="s">
        <v>7349</v>
      </c>
      <c r="F2461" s="69" t="s">
        <v>121</v>
      </c>
      <c r="G2461" s="36" t="s">
        <v>132</v>
      </c>
      <c r="H2461" s="33" t="s">
        <v>133</v>
      </c>
      <c r="I2461" s="31" t="s">
        <v>116</v>
      </c>
      <c r="J2461" s="41" t="s">
        <v>134</v>
      </c>
      <c r="K2461" s="9" t="s">
        <v>2379</v>
      </c>
      <c r="L2461" s="19">
        <v>44681</v>
      </c>
      <c r="M2461" s="32" t="s">
        <v>48</v>
      </c>
      <c r="N2461" s="32" t="s">
        <v>32</v>
      </c>
      <c r="O2461" s="32" t="s">
        <v>34</v>
      </c>
      <c r="P2461" s="32" t="s">
        <v>127</v>
      </c>
      <c r="Q2461" s="32" t="s">
        <v>136</v>
      </c>
      <c r="R2461" s="36">
        <v>2019</v>
      </c>
      <c r="S2461" s="21">
        <v>596900</v>
      </c>
      <c r="T2461" s="36" t="s">
        <v>49</v>
      </c>
      <c r="U2461" s="32" t="s">
        <v>50</v>
      </c>
      <c r="V2461" s="27">
        <v>1</v>
      </c>
    </row>
    <row r="2462" spans="1:22" s="55" customFormat="1" ht="25.25" customHeight="1">
      <c r="A2462" s="31" t="s">
        <v>7350</v>
      </c>
      <c r="B2462" s="31" t="s">
        <v>23</v>
      </c>
      <c r="C2462" s="31" t="s">
        <v>24</v>
      </c>
      <c r="D2462" s="36" t="s">
        <v>7351</v>
      </c>
      <c r="E2462" s="11" t="s">
        <v>7352</v>
      </c>
      <c r="F2462" s="69" t="s">
        <v>65</v>
      </c>
      <c r="G2462" s="34" t="s">
        <v>2330</v>
      </c>
      <c r="H2462" s="33" t="s">
        <v>133</v>
      </c>
      <c r="I2462" s="31" t="s">
        <v>116</v>
      </c>
      <c r="J2462" s="41" t="s">
        <v>134</v>
      </c>
      <c r="K2462" s="9" t="s">
        <v>736</v>
      </c>
      <c r="L2462" s="19">
        <v>44681</v>
      </c>
      <c r="M2462" s="32" t="s">
        <v>48</v>
      </c>
      <c r="N2462" s="32" t="s">
        <v>32</v>
      </c>
      <c r="O2462" s="32" t="s">
        <v>34</v>
      </c>
      <c r="P2462" s="32" t="s">
        <v>127</v>
      </c>
      <c r="Q2462" s="32" t="s">
        <v>136</v>
      </c>
      <c r="R2462" s="36">
        <v>2019</v>
      </c>
      <c r="S2462" s="21">
        <v>596900</v>
      </c>
      <c r="T2462" s="36" t="s">
        <v>49</v>
      </c>
      <c r="U2462" s="32" t="s">
        <v>50</v>
      </c>
      <c r="V2462" s="27">
        <v>1</v>
      </c>
    </row>
    <row r="2463" spans="1:22" ht="25.25" customHeight="1">
      <c r="A2463" s="36" t="s">
        <v>7353</v>
      </c>
      <c r="B2463" s="31" t="s">
        <v>23</v>
      </c>
      <c r="C2463" s="31" t="s">
        <v>24</v>
      </c>
      <c r="D2463" s="36" t="s">
        <v>7354</v>
      </c>
      <c r="E2463" s="11" t="s">
        <v>7355</v>
      </c>
      <c r="F2463" s="69" t="s">
        <v>65</v>
      </c>
      <c r="G2463" s="34" t="s">
        <v>2330</v>
      </c>
      <c r="H2463" s="33" t="s">
        <v>133</v>
      </c>
      <c r="I2463" s="31" t="s">
        <v>116</v>
      </c>
      <c r="J2463" s="41" t="s">
        <v>134</v>
      </c>
      <c r="K2463" s="9" t="s">
        <v>723</v>
      </c>
      <c r="L2463" s="19">
        <v>44681</v>
      </c>
      <c r="M2463" s="32" t="s">
        <v>48</v>
      </c>
      <c r="N2463" s="32" t="s">
        <v>32</v>
      </c>
      <c r="O2463" s="32" t="s">
        <v>34</v>
      </c>
      <c r="P2463" s="32" t="s">
        <v>127</v>
      </c>
      <c r="Q2463" s="32" t="s">
        <v>136</v>
      </c>
      <c r="R2463" s="36">
        <v>2019</v>
      </c>
      <c r="S2463" s="21">
        <v>361400</v>
      </c>
      <c r="T2463" s="36" t="s">
        <v>49</v>
      </c>
      <c r="U2463" s="32" t="s">
        <v>50</v>
      </c>
      <c r="V2463" s="27">
        <v>1</v>
      </c>
    </row>
    <row r="2464" spans="1:22" ht="25.25" customHeight="1">
      <c r="A2464" s="31" t="s">
        <v>7356</v>
      </c>
      <c r="B2464" s="31" t="s">
        <v>23</v>
      </c>
      <c r="C2464" s="31" t="s">
        <v>24</v>
      </c>
      <c r="D2464" s="36" t="s">
        <v>7357</v>
      </c>
      <c r="E2464" s="11" t="s">
        <v>7358</v>
      </c>
      <c r="F2464" s="69" t="s">
        <v>482</v>
      </c>
      <c r="G2464" s="32" t="s">
        <v>625</v>
      </c>
      <c r="H2464" s="33" t="s">
        <v>133</v>
      </c>
      <c r="I2464" s="31" t="s">
        <v>116</v>
      </c>
      <c r="J2464" s="41" t="s">
        <v>134</v>
      </c>
      <c r="K2464" s="9" t="s">
        <v>736</v>
      </c>
      <c r="L2464" s="19">
        <v>44681</v>
      </c>
      <c r="M2464" s="32" t="s">
        <v>48</v>
      </c>
      <c r="N2464" s="32" t="s">
        <v>32</v>
      </c>
      <c r="O2464" s="32" t="s">
        <v>34</v>
      </c>
      <c r="P2464" s="32" t="s">
        <v>127</v>
      </c>
      <c r="Q2464" s="32" t="s">
        <v>136</v>
      </c>
      <c r="R2464" s="36">
        <v>2019</v>
      </c>
      <c r="S2464" s="21">
        <v>596900</v>
      </c>
      <c r="T2464" s="36" t="s">
        <v>49</v>
      </c>
      <c r="U2464" s="32" t="s">
        <v>50</v>
      </c>
      <c r="V2464" s="27">
        <v>1</v>
      </c>
    </row>
    <row r="2465" spans="1:22" ht="25.25" customHeight="1">
      <c r="A2465" s="31" t="s">
        <v>7359</v>
      </c>
      <c r="B2465" s="31" t="s">
        <v>23</v>
      </c>
      <c r="C2465" s="31" t="s">
        <v>24</v>
      </c>
      <c r="D2465" s="36" t="s">
        <v>7360</v>
      </c>
      <c r="E2465" s="11" t="s">
        <v>7361</v>
      </c>
      <c r="F2465" s="69" t="s">
        <v>482</v>
      </c>
      <c r="G2465" s="32" t="s">
        <v>625</v>
      </c>
      <c r="H2465" s="33" t="s">
        <v>133</v>
      </c>
      <c r="I2465" s="31" t="s">
        <v>116</v>
      </c>
      <c r="J2465" s="41" t="s">
        <v>134</v>
      </c>
      <c r="K2465" s="9" t="s">
        <v>736</v>
      </c>
      <c r="L2465" s="19">
        <v>44681</v>
      </c>
      <c r="M2465" s="32" t="s">
        <v>48</v>
      </c>
      <c r="N2465" s="32" t="s">
        <v>32</v>
      </c>
      <c r="O2465" s="32" t="s">
        <v>34</v>
      </c>
      <c r="P2465" s="32" t="s">
        <v>127</v>
      </c>
      <c r="Q2465" s="32" t="s">
        <v>136</v>
      </c>
      <c r="R2465" s="36">
        <v>2019</v>
      </c>
      <c r="S2465" s="21">
        <v>596900</v>
      </c>
      <c r="T2465" s="36" t="s">
        <v>49</v>
      </c>
      <c r="U2465" s="32" t="s">
        <v>50</v>
      </c>
      <c r="V2465" s="27">
        <v>1</v>
      </c>
    </row>
    <row r="2466" spans="1:22" ht="25.25" customHeight="1">
      <c r="A2466" s="31" t="s">
        <v>7362</v>
      </c>
      <c r="B2466" s="31" t="s">
        <v>23</v>
      </c>
      <c r="C2466" s="31" t="s">
        <v>24</v>
      </c>
      <c r="D2466" s="36" t="s">
        <v>7363</v>
      </c>
      <c r="E2466" s="11" t="s">
        <v>7364</v>
      </c>
      <c r="F2466" s="69" t="s">
        <v>482</v>
      </c>
      <c r="G2466" s="32" t="s">
        <v>625</v>
      </c>
      <c r="H2466" s="33" t="s">
        <v>133</v>
      </c>
      <c r="I2466" s="31" t="s">
        <v>116</v>
      </c>
      <c r="J2466" s="41" t="s">
        <v>134</v>
      </c>
      <c r="K2466" s="9" t="s">
        <v>736</v>
      </c>
      <c r="L2466" s="19">
        <v>44681</v>
      </c>
      <c r="M2466" s="32" t="s">
        <v>48</v>
      </c>
      <c r="N2466" s="32" t="s">
        <v>32</v>
      </c>
      <c r="O2466" s="32" t="s">
        <v>34</v>
      </c>
      <c r="P2466" s="32" t="s">
        <v>127</v>
      </c>
      <c r="Q2466" s="32" t="s">
        <v>136</v>
      </c>
      <c r="R2466" s="36">
        <v>2019</v>
      </c>
      <c r="S2466" s="21">
        <v>596900</v>
      </c>
      <c r="T2466" s="36" t="s">
        <v>49</v>
      </c>
      <c r="U2466" s="32" t="s">
        <v>50</v>
      </c>
      <c r="V2466" s="27">
        <v>1</v>
      </c>
    </row>
    <row r="2467" spans="1:22" ht="25.25" customHeight="1">
      <c r="A2467" s="31" t="s">
        <v>7365</v>
      </c>
      <c r="B2467" s="31" t="s">
        <v>23</v>
      </c>
      <c r="C2467" s="31" t="s">
        <v>24</v>
      </c>
      <c r="D2467" s="36" t="s">
        <v>7366</v>
      </c>
      <c r="E2467" s="11" t="s">
        <v>7367</v>
      </c>
      <c r="F2467" s="69" t="s">
        <v>482</v>
      </c>
      <c r="G2467" s="32" t="s">
        <v>625</v>
      </c>
      <c r="H2467" s="33" t="s">
        <v>133</v>
      </c>
      <c r="I2467" s="31" t="s">
        <v>116</v>
      </c>
      <c r="J2467" s="41" t="s">
        <v>134</v>
      </c>
      <c r="K2467" s="9" t="s">
        <v>723</v>
      </c>
      <c r="L2467" s="19">
        <v>44681</v>
      </c>
      <c r="M2467" s="32" t="s">
        <v>48</v>
      </c>
      <c r="N2467" s="32" t="s">
        <v>32</v>
      </c>
      <c r="O2467" s="32" t="s">
        <v>34</v>
      </c>
      <c r="P2467" s="32" t="s">
        <v>127</v>
      </c>
      <c r="Q2467" s="32" t="s">
        <v>136</v>
      </c>
      <c r="R2467" s="36">
        <v>2019</v>
      </c>
      <c r="S2467" s="21">
        <v>596900</v>
      </c>
      <c r="T2467" s="36" t="s">
        <v>49</v>
      </c>
      <c r="U2467" s="32" t="s">
        <v>50</v>
      </c>
      <c r="V2467" s="27">
        <v>1</v>
      </c>
    </row>
    <row r="2468" spans="1:22" ht="25.25" customHeight="1">
      <c r="A2468" s="26" t="s">
        <v>7368</v>
      </c>
      <c r="B2468" s="26" t="s">
        <v>23</v>
      </c>
      <c r="C2468" s="26" t="s">
        <v>24</v>
      </c>
      <c r="D2468" s="27" t="s">
        <v>7369</v>
      </c>
      <c r="E2468" s="20" t="s">
        <v>7370</v>
      </c>
      <c r="F2468" s="28" t="s">
        <v>121</v>
      </c>
      <c r="G2468" s="27" t="s">
        <v>283</v>
      </c>
      <c r="H2468" s="29" t="s">
        <v>284</v>
      </c>
      <c r="I2468" s="26" t="s">
        <v>116</v>
      </c>
      <c r="J2468" s="37" t="s">
        <v>354</v>
      </c>
      <c r="K2468" s="18">
        <v>44063</v>
      </c>
      <c r="L2468" s="19">
        <v>44681</v>
      </c>
      <c r="M2468" s="27" t="s">
        <v>48</v>
      </c>
      <c r="N2468" s="27" t="s">
        <v>32</v>
      </c>
      <c r="O2468" s="26" t="s">
        <v>287</v>
      </c>
      <c r="P2468" s="26" t="s">
        <v>288</v>
      </c>
      <c r="Q2468" s="26" t="s">
        <v>289</v>
      </c>
      <c r="R2468" s="26">
        <v>2018</v>
      </c>
      <c r="S2468" s="22">
        <v>218500</v>
      </c>
      <c r="T2468" s="27" t="s">
        <v>49</v>
      </c>
      <c r="U2468" s="27" t="s">
        <v>50</v>
      </c>
      <c r="V2468" s="27">
        <v>1</v>
      </c>
    </row>
    <row r="2469" spans="1:22" s="1" customFormat="1" ht="25.25" customHeight="1">
      <c r="A2469" s="26" t="s">
        <v>7371</v>
      </c>
      <c r="B2469" s="26" t="s">
        <v>23</v>
      </c>
      <c r="C2469" s="26" t="s">
        <v>24</v>
      </c>
      <c r="D2469" s="27" t="s">
        <v>7372</v>
      </c>
      <c r="E2469" s="20" t="s">
        <v>7370</v>
      </c>
      <c r="F2469" s="26" t="s">
        <v>121</v>
      </c>
      <c r="G2469" s="27" t="s">
        <v>283</v>
      </c>
      <c r="H2469" s="29" t="s">
        <v>284</v>
      </c>
      <c r="I2469" s="26" t="s">
        <v>116</v>
      </c>
      <c r="J2469" s="37" t="s">
        <v>337</v>
      </c>
      <c r="K2469" s="19">
        <v>44083</v>
      </c>
      <c r="L2469" s="19">
        <v>44681</v>
      </c>
      <c r="M2469" s="27" t="s">
        <v>48</v>
      </c>
      <c r="N2469" s="26" t="s">
        <v>32</v>
      </c>
      <c r="O2469" s="26" t="s">
        <v>287</v>
      </c>
      <c r="P2469" s="26" t="s">
        <v>288</v>
      </c>
      <c r="Q2469" s="26" t="s">
        <v>289</v>
      </c>
      <c r="R2469" s="26">
        <v>2018</v>
      </c>
      <c r="S2469" s="22">
        <v>218500</v>
      </c>
      <c r="T2469" s="27" t="s">
        <v>49</v>
      </c>
      <c r="U2469" s="27" t="s">
        <v>50</v>
      </c>
      <c r="V2469" s="27">
        <v>1</v>
      </c>
    </row>
    <row r="2470" spans="1:22" ht="25.25" customHeight="1">
      <c r="A2470" s="26" t="s">
        <v>7373</v>
      </c>
      <c r="B2470" s="26" t="s">
        <v>23</v>
      </c>
      <c r="C2470" s="26" t="s">
        <v>24</v>
      </c>
      <c r="D2470" s="27" t="s">
        <v>7374</v>
      </c>
      <c r="E2470" s="20" t="s">
        <v>7375</v>
      </c>
      <c r="F2470" s="28" t="s">
        <v>121</v>
      </c>
      <c r="G2470" s="27" t="s">
        <v>283</v>
      </c>
      <c r="H2470" s="29" t="s">
        <v>284</v>
      </c>
      <c r="I2470" s="26" t="s">
        <v>116</v>
      </c>
      <c r="J2470" s="37" t="s">
        <v>354</v>
      </c>
      <c r="K2470" s="18">
        <v>44083</v>
      </c>
      <c r="L2470" s="19">
        <v>44681</v>
      </c>
      <c r="M2470" s="27" t="s">
        <v>48</v>
      </c>
      <c r="N2470" s="27" t="s">
        <v>32</v>
      </c>
      <c r="O2470" s="26" t="s">
        <v>287</v>
      </c>
      <c r="P2470" s="26" t="s">
        <v>288</v>
      </c>
      <c r="Q2470" s="26" t="s">
        <v>289</v>
      </c>
      <c r="R2470" s="26">
        <v>2018</v>
      </c>
      <c r="S2470" s="22">
        <v>217399.45</v>
      </c>
      <c r="T2470" s="27" t="s">
        <v>49</v>
      </c>
      <c r="U2470" s="27" t="s">
        <v>50</v>
      </c>
      <c r="V2470" s="27">
        <v>1</v>
      </c>
    </row>
    <row r="2471" spans="1:22" ht="25.25" customHeight="1">
      <c r="A2471" s="36" t="s">
        <v>7376</v>
      </c>
      <c r="B2471" s="32" t="s">
        <v>23</v>
      </c>
      <c r="C2471" s="31" t="s">
        <v>24</v>
      </c>
      <c r="D2471" s="36" t="s">
        <v>7377</v>
      </c>
      <c r="E2471" s="142" t="s">
        <v>32</v>
      </c>
      <c r="F2471" s="36" t="s">
        <v>4451</v>
      </c>
      <c r="G2471" s="36" t="s">
        <v>4452</v>
      </c>
      <c r="H2471" s="36" t="s">
        <v>4453</v>
      </c>
      <c r="I2471" s="31" t="s">
        <v>116</v>
      </c>
      <c r="J2471" s="41" t="s">
        <v>7272</v>
      </c>
      <c r="K2471" s="6">
        <v>44078</v>
      </c>
      <c r="L2471" s="19">
        <v>44681</v>
      </c>
      <c r="M2471" s="36" t="s">
        <v>171</v>
      </c>
      <c r="N2471" s="36" t="s">
        <v>32</v>
      </c>
      <c r="O2471" s="36" t="s">
        <v>34</v>
      </c>
      <c r="P2471" s="36" t="s">
        <v>4457</v>
      </c>
      <c r="Q2471" s="36" t="s">
        <v>268</v>
      </c>
      <c r="R2471" s="36">
        <v>2020</v>
      </c>
      <c r="S2471" s="43">
        <v>801000</v>
      </c>
      <c r="T2471" s="36" t="s">
        <v>172</v>
      </c>
      <c r="U2471" s="36" t="s">
        <v>86</v>
      </c>
      <c r="V2471" s="27">
        <v>1</v>
      </c>
    </row>
    <row r="2472" spans="1:22" ht="25.25" customHeight="1">
      <c r="A2472" s="26" t="s">
        <v>7276</v>
      </c>
      <c r="B2472" s="26" t="s">
        <v>23</v>
      </c>
      <c r="C2472" s="26" t="s">
        <v>24</v>
      </c>
      <c r="D2472" s="27" t="s">
        <v>7277</v>
      </c>
      <c r="E2472" s="20" t="s">
        <v>7278</v>
      </c>
      <c r="F2472" s="27" t="s">
        <v>121</v>
      </c>
      <c r="G2472" s="70" t="s">
        <v>122</v>
      </c>
      <c r="H2472" s="27" t="s">
        <v>123</v>
      </c>
      <c r="I2472" s="26" t="s">
        <v>30</v>
      </c>
      <c r="J2472" s="37" t="s">
        <v>124</v>
      </c>
      <c r="K2472" s="19">
        <v>44057</v>
      </c>
      <c r="L2472" s="19">
        <v>44681</v>
      </c>
      <c r="M2472" s="27" t="s">
        <v>125</v>
      </c>
      <c r="N2472" s="27" t="s">
        <v>2334</v>
      </c>
      <c r="O2472" s="26" t="s">
        <v>56</v>
      </c>
      <c r="P2472" s="26" t="s">
        <v>127</v>
      </c>
      <c r="Q2472" s="26" t="s">
        <v>119</v>
      </c>
      <c r="R2472" s="26">
        <v>2019</v>
      </c>
      <c r="S2472" s="50">
        <v>289000</v>
      </c>
      <c r="T2472" s="27" t="s">
        <v>128</v>
      </c>
      <c r="U2472" s="27" t="s">
        <v>58</v>
      </c>
      <c r="V2472" s="27">
        <v>1</v>
      </c>
    </row>
    <row r="2473" spans="1:22" ht="25.25" customHeight="1">
      <c r="A2473" s="26" t="s">
        <v>7378</v>
      </c>
      <c r="B2473" s="26" t="s">
        <v>23</v>
      </c>
      <c r="C2473" s="26" t="s">
        <v>24</v>
      </c>
      <c r="D2473" s="27" t="s">
        <v>7379</v>
      </c>
      <c r="E2473" s="20" t="s">
        <v>7380</v>
      </c>
      <c r="F2473" s="27" t="s">
        <v>121</v>
      </c>
      <c r="G2473" s="70" t="s">
        <v>122</v>
      </c>
      <c r="H2473" s="27" t="s">
        <v>123</v>
      </c>
      <c r="I2473" s="26" t="s">
        <v>30</v>
      </c>
      <c r="J2473" s="37" t="s">
        <v>124</v>
      </c>
      <c r="K2473" s="19">
        <v>44057</v>
      </c>
      <c r="L2473" s="19">
        <v>44681</v>
      </c>
      <c r="M2473" s="27" t="s">
        <v>125</v>
      </c>
      <c r="N2473" s="27" t="s">
        <v>2334</v>
      </c>
      <c r="O2473" s="26" t="s">
        <v>56</v>
      </c>
      <c r="P2473" s="26" t="s">
        <v>127</v>
      </c>
      <c r="Q2473" s="26" t="s">
        <v>119</v>
      </c>
      <c r="R2473" s="26">
        <v>2019</v>
      </c>
      <c r="S2473" s="50">
        <v>289000</v>
      </c>
      <c r="T2473" s="27" t="s">
        <v>128</v>
      </c>
      <c r="U2473" s="27" t="s">
        <v>58</v>
      </c>
      <c r="V2473" s="27">
        <v>1</v>
      </c>
    </row>
    <row r="2474" spans="1:22" ht="25.25" customHeight="1">
      <c r="A2474" s="31" t="s">
        <v>7381</v>
      </c>
      <c r="B2474" s="31" t="s">
        <v>23</v>
      </c>
      <c r="C2474" s="31" t="s">
        <v>24</v>
      </c>
      <c r="D2474" s="36" t="s">
        <v>7382</v>
      </c>
      <c r="E2474" s="11" t="s">
        <v>7383</v>
      </c>
      <c r="F2474" s="69" t="s">
        <v>121</v>
      </c>
      <c r="G2474" s="36" t="s">
        <v>132</v>
      </c>
      <c r="H2474" s="33" t="s">
        <v>133</v>
      </c>
      <c r="I2474" s="31" t="s">
        <v>116</v>
      </c>
      <c r="J2474" s="41" t="s">
        <v>134</v>
      </c>
      <c r="K2474" s="9" t="s">
        <v>2379</v>
      </c>
      <c r="L2474" s="19">
        <v>44681</v>
      </c>
      <c r="M2474" s="32" t="s">
        <v>48</v>
      </c>
      <c r="N2474" s="32" t="s">
        <v>32</v>
      </c>
      <c r="O2474" s="32" t="s">
        <v>34</v>
      </c>
      <c r="P2474" s="32" t="s">
        <v>127</v>
      </c>
      <c r="Q2474" s="32" t="s">
        <v>136</v>
      </c>
      <c r="R2474" s="36">
        <v>2019</v>
      </c>
      <c r="S2474" s="21">
        <v>596900</v>
      </c>
      <c r="T2474" s="36" t="s">
        <v>49</v>
      </c>
      <c r="U2474" s="32" t="s">
        <v>50</v>
      </c>
      <c r="V2474" s="27">
        <v>1</v>
      </c>
    </row>
    <row r="2475" spans="1:22" s="1" customFormat="1" ht="25.25" customHeight="1">
      <c r="A2475" s="31" t="s">
        <v>7384</v>
      </c>
      <c r="B2475" s="31" t="s">
        <v>23</v>
      </c>
      <c r="C2475" s="31" t="s">
        <v>24</v>
      </c>
      <c r="D2475" s="33" t="s">
        <v>7385</v>
      </c>
      <c r="E2475" s="13" t="s">
        <v>7386</v>
      </c>
      <c r="F2475" s="31" t="s">
        <v>121</v>
      </c>
      <c r="G2475" s="31" t="s">
        <v>640</v>
      </c>
      <c r="H2475" s="31" t="s">
        <v>273</v>
      </c>
      <c r="I2475" s="31" t="s">
        <v>116</v>
      </c>
      <c r="J2475" s="41" t="s">
        <v>2583</v>
      </c>
      <c r="K2475" s="9">
        <v>44085</v>
      </c>
      <c r="L2475" s="19">
        <v>44681</v>
      </c>
      <c r="M2475" s="31" t="s">
        <v>48</v>
      </c>
      <c r="N2475" s="32" t="s">
        <v>32</v>
      </c>
      <c r="O2475" s="31" t="s">
        <v>34</v>
      </c>
      <c r="P2475" s="31" t="s">
        <v>193</v>
      </c>
      <c r="Q2475" s="31" t="s">
        <v>194</v>
      </c>
      <c r="R2475" s="31">
        <v>2019</v>
      </c>
      <c r="S2475" s="17">
        <v>614000</v>
      </c>
      <c r="T2475" s="31" t="s">
        <v>49</v>
      </c>
      <c r="U2475" s="31" t="s">
        <v>50</v>
      </c>
      <c r="V2475" s="27">
        <v>1</v>
      </c>
    </row>
    <row r="2476" spans="1:22" ht="25.25" customHeight="1">
      <c r="A2476" s="31" t="s">
        <v>7387</v>
      </c>
      <c r="B2476" s="31" t="s">
        <v>23</v>
      </c>
      <c r="C2476" s="31" t="s">
        <v>24</v>
      </c>
      <c r="D2476" s="33" t="s">
        <v>7388</v>
      </c>
      <c r="E2476" s="13" t="s">
        <v>7389</v>
      </c>
      <c r="F2476" s="31" t="s">
        <v>121</v>
      </c>
      <c r="G2476" s="31" t="s">
        <v>640</v>
      </c>
      <c r="H2476" s="31" t="s">
        <v>273</v>
      </c>
      <c r="I2476" s="31" t="s">
        <v>116</v>
      </c>
      <c r="J2476" s="41" t="s">
        <v>2583</v>
      </c>
      <c r="K2476" s="9">
        <v>44085</v>
      </c>
      <c r="L2476" s="19">
        <v>44681</v>
      </c>
      <c r="M2476" s="31" t="s">
        <v>48</v>
      </c>
      <c r="N2476" s="32" t="s">
        <v>32</v>
      </c>
      <c r="O2476" s="31" t="s">
        <v>34</v>
      </c>
      <c r="P2476" s="31" t="s">
        <v>193</v>
      </c>
      <c r="Q2476" s="31" t="s">
        <v>194</v>
      </c>
      <c r="R2476" s="31">
        <v>2019</v>
      </c>
      <c r="S2476" s="17">
        <v>614000</v>
      </c>
      <c r="T2476" s="31" t="s">
        <v>49</v>
      </c>
      <c r="U2476" s="31" t="s">
        <v>50</v>
      </c>
      <c r="V2476" s="27">
        <v>1</v>
      </c>
    </row>
    <row r="2477" spans="1:22" s="1" customFormat="1" ht="25.25" customHeight="1">
      <c r="A2477" s="31" t="s">
        <v>7390</v>
      </c>
      <c r="B2477" s="31" t="s">
        <v>23</v>
      </c>
      <c r="C2477" s="31" t="s">
        <v>24</v>
      </c>
      <c r="D2477" s="33" t="s">
        <v>7391</v>
      </c>
      <c r="E2477" s="13" t="s">
        <v>7392</v>
      </c>
      <c r="F2477" s="31" t="s">
        <v>121</v>
      </c>
      <c r="G2477" s="31" t="s">
        <v>640</v>
      </c>
      <c r="H2477" s="31" t="s">
        <v>273</v>
      </c>
      <c r="I2477" s="31" t="s">
        <v>116</v>
      </c>
      <c r="J2477" s="41" t="s">
        <v>2583</v>
      </c>
      <c r="K2477" s="9">
        <v>44085</v>
      </c>
      <c r="L2477" s="19">
        <v>44681</v>
      </c>
      <c r="M2477" s="31" t="s">
        <v>48</v>
      </c>
      <c r="N2477" s="32" t="s">
        <v>32</v>
      </c>
      <c r="O2477" s="31" t="s">
        <v>34</v>
      </c>
      <c r="P2477" s="31" t="s">
        <v>193</v>
      </c>
      <c r="Q2477" s="31" t="s">
        <v>194</v>
      </c>
      <c r="R2477" s="31">
        <v>2019</v>
      </c>
      <c r="S2477" s="17">
        <v>614000</v>
      </c>
      <c r="T2477" s="31" t="s">
        <v>49</v>
      </c>
      <c r="U2477" s="31" t="s">
        <v>50</v>
      </c>
      <c r="V2477" s="27">
        <v>1</v>
      </c>
    </row>
    <row r="2478" spans="1:22" ht="25.25" customHeight="1">
      <c r="A2478" s="36" t="s">
        <v>7710</v>
      </c>
      <c r="B2478" s="36" t="s">
        <v>23</v>
      </c>
      <c r="C2478" s="36" t="s">
        <v>24</v>
      </c>
      <c r="D2478" s="36" t="s">
        <v>7711</v>
      </c>
      <c r="E2478" s="11" t="s">
        <v>7712</v>
      </c>
      <c r="F2478" s="83" t="s">
        <v>121</v>
      </c>
      <c r="G2478" s="31" t="s">
        <v>640</v>
      </c>
      <c r="H2478" s="36" t="s">
        <v>273</v>
      </c>
      <c r="I2478" s="33" t="s">
        <v>116</v>
      </c>
      <c r="J2478" s="134" t="s">
        <v>54</v>
      </c>
      <c r="K2478" s="12">
        <v>44439</v>
      </c>
      <c r="L2478" s="19">
        <v>44681</v>
      </c>
      <c r="M2478" s="36" t="s">
        <v>125</v>
      </c>
      <c r="N2478" s="2" t="s">
        <v>7713</v>
      </c>
      <c r="O2478" s="100" t="s">
        <v>34</v>
      </c>
      <c r="P2478" s="36">
        <v>80</v>
      </c>
      <c r="Q2478" s="36" t="s">
        <v>119</v>
      </c>
      <c r="R2478" s="36" t="s">
        <v>7702</v>
      </c>
      <c r="S2478" s="21">
        <v>510000</v>
      </c>
      <c r="T2478" s="36" t="s">
        <v>128</v>
      </c>
      <c r="U2478" s="84" t="s">
        <v>58</v>
      </c>
      <c r="V2478" s="27">
        <v>1</v>
      </c>
    </row>
    <row r="2479" spans="1:22" ht="25.25" customHeight="1">
      <c r="A2479" s="26" t="s">
        <v>7393</v>
      </c>
      <c r="B2479" s="26" t="s">
        <v>23</v>
      </c>
      <c r="C2479" s="26" t="s">
        <v>24</v>
      </c>
      <c r="D2479" s="27" t="s">
        <v>7394</v>
      </c>
      <c r="E2479" s="20" t="s">
        <v>7395</v>
      </c>
      <c r="F2479" s="28" t="s">
        <v>121</v>
      </c>
      <c r="G2479" s="27" t="s">
        <v>283</v>
      </c>
      <c r="H2479" s="29" t="s">
        <v>284</v>
      </c>
      <c r="I2479" s="26" t="s">
        <v>116</v>
      </c>
      <c r="J2479" s="37" t="s">
        <v>337</v>
      </c>
      <c r="K2479" s="18">
        <v>44083</v>
      </c>
      <c r="L2479" s="19">
        <v>44681</v>
      </c>
      <c r="M2479" s="27" t="s">
        <v>48</v>
      </c>
      <c r="N2479" s="27" t="s">
        <v>32</v>
      </c>
      <c r="O2479" s="26" t="s">
        <v>287</v>
      </c>
      <c r="P2479" s="26" t="s">
        <v>288</v>
      </c>
      <c r="Q2479" s="26" t="s">
        <v>289</v>
      </c>
      <c r="R2479" s="26">
        <v>2018</v>
      </c>
      <c r="S2479" s="22">
        <v>217399.45</v>
      </c>
      <c r="T2479" s="27" t="s">
        <v>49</v>
      </c>
      <c r="U2479" s="27" t="s">
        <v>50</v>
      </c>
      <c r="V2479" s="27">
        <v>1</v>
      </c>
    </row>
    <row r="2480" spans="1:22" s="1" customFormat="1" ht="25.25" customHeight="1">
      <c r="A2480" s="26" t="s">
        <v>7396</v>
      </c>
      <c r="B2480" s="26" t="s">
        <v>23</v>
      </c>
      <c r="C2480" s="26" t="s">
        <v>24</v>
      </c>
      <c r="D2480" s="27" t="s">
        <v>7397</v>
      </c>
      <c r="E2480" s="20" t="s">
        <v>7398</v>
      </c>
      <c r="F2480" s="28" t="s">
        <v>121</v>
      </c>
      <c r="G2480" s="27" t="s">
        <v>283</v>
      </c>
      <c r="H2480" s="29" t="s">
        <v>284</v>
      </c>
      <c r="I2480" s="26" t="s">
        <v>116</v>
      </c>
      <c r="J2480" s="37" t="s">
        <v>354</v>
      </c>
      <c r="K2480" s="18">
        <v>44083</v>
      </c>
      <c r="L2480" s="19">
        <v>44681</v>
      </c>
      <c r="M2480" s="27" t="s">
        <v>48</v>
      </c>
      <c r="N2480" s="27" t="s">
        <v>32</v>
      </c>
      <c r="O2480" s="26" t="s">
        <v>287</v>
      </c>
      <c r="P2480" s="26" t="s">
        <v>288</v>
      </c>
      <c r="Q2480" s="26" t="s">
        <v>289</v>
      </c>
      <c r="R2480" s="26">
        <v>2018</v>
      </c>
      <c r="S2480" s="22">
        <v>218500</v>
      </c>
      <c r="T2480" s="27" t="s">
        <v>49</v>
      </c>
      <c r="U2480" s="27" t="s">
        <v>50</v>
      </c>
      <c r="V2480" s="27">
        <v>1</v>
      </c>
    </row>
    <row r="2481" spans="1:22" s="1" customFormat="1" ht="25.25" customHeight="1">
      <c r="A2481" s="26" t="s">
        <v>7399</v>
      </c>
      <c r="B2481" s="26" t="s">
        <v>23</v>
      </c>
      <c r="C2481" s="26" t="s">
        <v>24</v>
      </c>
      <c r="D2481" s="27" t="s">
        <v>7400</v>
      </c>
      <c r="E2481" s="20" t="s">
        <v>7401</v>
      </c>
      <c r="F2481" s="28" t="s">
        <v>121</v>
      </c>
      <c r="G2481" s="27" t="s">
        <v>283</v>
      </c>
      <c r="H2481" s="29" t="s">
        <v>284</v>
      </c>
      <c r="I2481" s="26" t="s">
        <v>116</v>
      </c>
      <c r="J2481" s="37" t="s">
        <v>354</v>
      </c>
      <c r="K2481" s="18">
        <v>44077</v>
      </c>
      <c r="L2481" s="19">
        <v>44681</v>
      </c>
      <c r="M2481" s="27" t="s">
        <v>48</v>
      </c>
      <c r="N2481" s="27" t="s">
        <v>32</v>
      </c>
      <c r="O2481" s="26" t="s">
        <v>287</v>
      </c>
      <c r="P2481" s="26" t="s">
        <v>288</v>
      </c>
      <c r="Q2481" s="26" t="s">
        <v>289</v>
      </c>
      <c r="R2481" s="26">
        <v>2018</v>
      </c>
      <c r="S2481" s="22">
        <v>218500</v>
      </c>
      <c r="T2481" s="27" t="s">
        <v>49</v>
      </c>
      <c r="U2481" s="27" t="s">
        <v>50</v>
      </c>
      <c r="V2481" s="27">
        <v>1</v>
      </c>
    </row>
    <row r="2482" spans="1:22" s="1" customFormat="1" ht="25.25" customHeight="1">
      <c r="A2482" s="26" t="s">
        <v>7402</v>
      </c>
      <c r="B2482" s="26" t="s">
        <v>23</v>
      </c>
      <c r="C2482" s="26" t="s">
        <v>24</v>
      </c>
      <c r="D2482" s="27" t="s">
        <v>7403</v>
      </c>
      <c r="E2482" s="20" t="s">
        <v>7404</v>
      </c>
      <c r="F2482" s="28" t="s">
        <v>121</v>
      </c>
      <c r="G2482" s="27" t="s">
        <v>283</v>
      </c>
      <c r="H2482" s="29" t="s">
        <v>284</v>
      </c>
      <c r="I2482" s="26" t="s">
        <v>116</v>
      </c>
      <c r="J2482" s="37" t="s">
        <v>337</v>
      </c>
      <c r="K2482" s="18">
        <v>44077</v>
      </c>
      <c r="L2482" s="19">
        <v>44681</v>
      </c>
      <c r="M2482" s="27" t="s">
        <v>48</v>
      </c>
      <c r="N2482" s="27" t="s">
        <v>32</v>
      </c>
      <c r="O2482" s="26" t="s">
        <v>287</v>
      </c>
      <c r="P2482" s="26" t="s">
        <v>288</v>
      </c>
      <c r="Q2482" s="26" t="s">
        <v>289</v>
      </c>
      <c r="R2482" s="26">
        <v>2018</v>
      </c>
      <c r="S2482" s="22">
        <v>218500</v>
      </c>
      <c r="T2482" s="27" t="s">
        <v>49</v>
      </c>
      <c r="U2482" s="27" t="s">
        <v>50</v>
      </c>
      <c r="V2482" s="27">
        <v>1</v>
      </c>
    </row>
    <row r="2483" spans="1:22" s="1" customFormat="1" ht="25.25" customHeight="1">
      <c r="A2483" s="26" t="s">
        <v>7405</v>
      </c>
      <c r="B2483" s="26" t="s">
        <v>23</v>
      </c>
      <c r="C2483" s="26" t="s">
        <v>24</v>
      </c>
      <c r="D2483" s="27" t="s">
        <v>7406</v>
      </c>
      <c r="E2483" s="20" t="s">
        <v>7407</v>
      </c>
      <c r="F2483" s="28" t="s">
        <v>121</v>
      </c>
      <c r="G2483" s="27" t="s">
        <v>283</v>
      </c>
      <c r="H2483" s="29" t="s">
        <v>284</v>
      </c>
      <c r="I2483" s="26" t="s">
        <v>116</v>
      </c>
      <c r="J2483" s="37" t="s">
        <v>354</v>
      </c>
      <c r="K2483" s="18">
        <v>44083</v>
      </c>
      <c r="L2483" s="19">
        <v>44681</v>
      </c>
      <c r="M2483" s="27" t="s">
        <v>48</v>
      </c>
      <c r="N2483" s="27" t="s">
        <v>32</v>
      </c>
      <c r="O2483" s="26" t="s">
        <v>287</v>
      </c>
      <c r="P2483" s="26" t="s">
        <v>288</v>
      </c>
      <c r="Q2483" s="26" t="s">
        <v>289</v>
      </c>
      <c r="R2483" s="26">
        <v>2018</v>
      </c>
      <c r="S2483" s="22">
        <v>217399.45</v>
      </c>
      <c r="T2483" s="27" t="s">
        <v>49</v>
      </c>
      <c r="U2483" s="27" t="s">
        <v>50</v>
      </c>
      <c r="V2483" s="27">
        <v>1</v>
      </c>
    </row>
    <row r="2484" spans="1:22" ht="25.25" customHeight="1">
      <c r="A2484" s="26" t="s">
        <v>7408</v>
      </c>
      <c r="B2484" s="26" t="s">
        <v>23</v>
      </c>
      <c r="C2484" s="26" t="s">
        <v>24</v>
      </c>
      <c r="D2484" s="27" t="s">
        <v>7409</v>
      </c>
      <c r="E2484" s="20" t="s">
        <v>7410</v>
      </c>
      <c r="F2484" s="28" t="s">
        <v>121</v>
      </c>
      <c r="G2484" s="27" t="s">
        <v>283</v>
      </c>
      <c r="H2484" s="29" t="s">
        <v>284</v>
      </c>
      <c r="I2484" s="26" t="s">
        <v>116</v>
      </c>
      <c r="J2484" s="37" t="s">
        <v>354</v>
      </c>
      <c r="K2484" s="18">
        <v>44081</v>
      </c>
      <c r="L2484" s="19">
        <v>44681</v>
      </c>
      <c r="M2484" s="27" t="s">
        <v>48</v>
      </c>
      <c r="N2484" s="27" t="s">
        <v>32</v>
      </c>
      <c r="O2484" s="26" t="s">
        <v>287</v>
      </c>
      <c r="P2484" s="26" t="s">
        <v>288</v>
      </c>
      <c r="Q2484" s="26" t="s">
        <v>289</v>
      </c>
      <c r="R2484" s="26">
        <v>2018</v>
      </c>
      <c r="S2484" s="22">
        <v>218500</v>
      </c>
      <c r="T2484" s="27" t="s">
        <v>49</v>
      </c>
      <c r="U2484" s="27" t="s">
        <v>50</v>
      </c>
      <c r="V2484" s="27">
        <v>1</v>
      </c>
    </row>
    <row r="2485" spans="1:22" s="1" customFormat="1" ht="25.25" customHeight="1">
      <c r="A2485" s="26" t="s">
        <v>7411</v>
      </c>
      <c r="B2485" s="26" t="s">
        <v>23</v>
      </c>
      <c r="C2485" s="26" t="s">
        <v>24</v>
      </c>
      <c r="D2485" s="27" t="s">
        <v>7412</v>
      </c>
      <c r="E2485" s="20" t="s">
        <v>7413</v>
      </c>
      <c r="F2485" s="28" t="s">
        <v>113</v>
      </c>
      <c r="G2485" s="28" t="s">
        <v>7414</v>
      </c>
      <c r="H2485" s="26" t="s">
        <v>284</v>
      </c>
      <c r="I2485" s="26" t="s">
        <v>116</v>
      </c>
      <c r="J2485" s="37" t="s">
        <v>337</v>
      </c>
      <c r="K2485" s="18">
        <v>44055</v>
      </c>
      <c r="L2485" s="19">
        <v>44681</v>
      </c>
      <c r="M2485" s="27" t="s">
        <v>48</v>
      </c>
      <c r="N2485" s="27" t="s">
        <v>32</v>
      </c>
      <c r="O2485" s="37" t="s">
        <v>7415</v>
      </c>
      <c r="P2485" s="26">
        <v>60</v>
      </c>
      <c r="Q2485" s="26">
        <v>1600</v>
      </c>
      <c r="R2485" s="26">
        <v>2019</v>
      </c>
      <c r="S2485" s="22">
        <v>256900</v>
      </c>
      <c r="T2485" s="27" t="s">
        <v>49</v>
      </c>
      <c r="U2485" s="27" t="s">
        <v>50</v>
      </c>
      <c r="V2485" s="27">
        <v>1</v>
      </c>
    </row>
    <row r="2486" spans="1:22" s="1" customFormat="1" ht="25.25" customHeight="1">
      <c r="A2486" s="26" t="s">
        <v>7416</v>
      </c>
      <c r="B2486" s="26" t="s">
        <v>23</v>
      </c>
      <c r="C2486" s="26" t="s">
        <v>24</v>
      </c>
      <c r="D2486" s="27" t="s">
        <v>7417</v>
      </c>
      <c r="E2486" s="20" t="s">
        <v>7418</v>
      </c>
      <c r="F2486" s="28" t="s">
        <v>121</v>
      </c>
      <c r="G2486" s="27" t="s">
        <v>283</v>
      </c>
      <c r="H2486" s="29" t="s">
        <v>284</v>
      </c>
      <c r="I2486" s="26" t="s">
        <v>116</v>
      </c>
      <c r="J2486" s="37" t="s">
        <v>354</v>
      </c>
      <c r="K2486" s="18">
        <v>44083</v>
      </c>
      <c r="L2486" s="19">
        <v>44681</v>
      </c>
      <c r="M2486" s="27" t="s">
        <v>48</v>
      </c>
      <c r="N2486" s="27" t="s">
        <v>32</v>
      </c>
      <c r="O2486" s="26" t="s">
        <v>287</v>
      </c>
      <c r="P2486" s="26" t="s">
        <v>288</v>
      </c>
      <c r="Q2486" s="26" t="s">
        <v>289</v>
      </c>
      <c r="R2486" s="26">
        <v>2018</v>
      </c>
      <c r="S2486" s="22">
        <v>218500</v>
      </c>
      <c r="T2486" s="27" t="s">
        <v>49</v>
      </c>
      <c r="U2486" s="27" t="s">
        <v>50</v>
      </c>
      <c r="V2486" s="27">
        <v>1</v>
      </c>
    </row>
    <row r="2487" spans="1:22" s="1" customFormat="1" ht="25.25" customHeight="1">
      <c r="A2487" s="26" t="s">
        <v>7419</v>
      </c>
      <c r="B2487" s="26" t="s">
        <v>23</v>
      </c>
      <c r="C2487" s="26" t="s">
        <v>24</v>
      </c>
      <c r="D2487" s="27" t="s">
        <v>7420</v>
      </c>
      <c r="E2487" s="20" t="s">
        <v>7421</v>
      </c>
      <c r="F2487" s="28" t="s">
        <v>121</v>
      </c>
      <c r="G2487" s="27" t="s">
        <v>283</v>
      </c>
      <c r="H2487" s="29" t="s">
        <v>284</v>
      </c>
      <c r="I2487" s="26" t="s">
        <v>116</v>
      </c>
      <c r="J2487" s="37" t="s">
        <v>354</v>
      </c>
      <c r="K2487" s="18">
        <v>44077</v>
      </c>
      <c r="L2487" s="19">
        <v>44681</v>
      </c>
      <c r="M2487" s="27" t="s">
        <v>48</v>
      </c>
      <c r="N2487" s="27" t="s">
        <v>32</v>
      </c>
      <c r="O2487" s="26" t="s">
        <v>287</v>
      </c>
      <c r="P2487" s="26" t="s">
        <v>288</v>
      </c>
      <c r="Q2487" s="26" t="s">
        <v>289</v>
      </c>
      <c r="R2487" s="26">
        <v>2018</v>
      </c>
      <c r="S2487" s="22">
        <v>218500</v>
      </c>
      <c r="T2487" s="27" t="s">
        <v>49</v>
      </c>
      <c r="U2487" s="27" t="s">
        <v>50</v>
      </c>
      <c r="V2487" s="27">
        <v>1</v>
      </c>
    </row>
    <row r="2488" spans="1:22" s="1" customFormat="1" ht="25.25" customHeight="1">
      <c r="A2488" s="26" t="s">
        <v>7422</v>
      </c>
      <c r="B2488" s="26" t="s">
        <v>23</v>
      </c>
      <c r="C2488" s="26" t="s">
        <v>24</v>
      </c>
      <c r="D2488" s="27" t="s">
        <v>7423</v>
      </c>
      <c r="E2488" s="20" t="s">
        <v>7424</v>
      </c>
      <c r="F2488" s="28" t="s">
        <v>121</v>
      </c>
      <c r="G2488" s="27" t="s">
        <v>283</v>
      </c>
      <c r="H2488" s="29" t="s">
        <v>284</v>
      </c>
      <c r="I2488" s="26" t="s">
        <v>116</v>
      </c>
      <c r="J2488" s="37" t="s">
        <v>354</v>
      </c>
      <c r="K2488" s="18">
        <v>44083</v>
      </c>
      <c r="L2488" s="19">
        <v>44681</v>
      </c>
      <c r="M2488" s="27" t="s">
        <v>48</v>
      </c>
      <c r="N2488" s="27" t="s">
        <v>32</v>
      </c>
      <c r="O2488" s="26" t="s">
        <v>287</v>
      </c>
      <c r="P2488" s="26" t="s">
        <v>288</v>
      </c>
      <c r="Q2488" s="26" t="s">
        <v>289</v>
      </c>
      <c r="R2488" s="26">
        <v>2018</v>
      </c>
      <c r="S2488" s="22">
        <v>218500</v>
      </c>
      <c r="T2488" s="27" t="s">
        <v>49</v>
      </c>
      <c r="U2488" s="27" t="s">
        <v>50</v>
      </c>
      <c r="V2488" s="27">
        <v>1</v>
      </c>
    </row>
    <row r="2489" spans="1:22" s="1" customFormat="1" ht="25.25" customHeight="1">
      <c r="A2489" s="26" t="s">
        <v>7425</v>
      </c>
      <c r="B2489" s="26" t="s">
        <v>23</v>
      </c>
      <c r="C2489" s="26" t="s">
        <v>24</v>
      </c>
      <c r="D2489" s="27" t="s">
        <v>7426</v>
      </c>
      <c r="E2489" s="20" t="s">
        <v>7427</v>
      </c>
      <c r="F2489" s="28" t="s">
        <v>121</v>
      </c>
      <c r="G2489" s="27" t="s">
        <v>283</v>
      </c>
      <c r="H2489" s="29" t="s">
        <v>284</v>
      </c>
      <c r="I2489" s="26" t="s">
        <v>116</v>
      </c>
      <c r="J2489" s="37" t="s">
        <v>354</v>
      </c>
      <c r="K2489" s="18">
        <v>44083</v>
      </c>
      <c r="L2489" s="19">
        <v>44681</v>
      </c>
      <c r="M2489" s="27" t="s">
        <v>48</v>
      </c>
      <c r="N2489" s="27" t="s">
        <v>32</v>
      </c>
      <c r="O2489" s="26" t="s">
        <v>287</v>
      </c>
      <c r="P2489" s="26" t="s">
        <v>288</v>
      </c>
      <c r="Q2489" s="26" t="s">
        <v>289</v>
      </c>
      <c r="R2489" s="26">
        <v>2018</v>
      </c>
      <c r="S2489" s="22">
        <v>217400</v>
      </c>
      <c r="T2489" s="27" t="s">
        <v>49</v>
      </c>
      <c r="U2489" s="27" t="s">
        <v>50</v>
      </c>
      <c r="V2489" s="27">
        <v>1</v>
      </c>
    </row>
    <row r="2490" spans="1:22" s="1" customFormat="1" ht="25.25" customHeight="1">
      <c r="A2490" s="26" t="s">
        <v>7428</v>
      </c>
      <c r="B2490" s="26" t="s">
        <v>23</v>
      </c>
      <c r="C2490" s="26" t="s">
        <v>24</v>
      </c>
      <c r="D2490" s="27" t="s">
        <v>7429</v>
      </c>
      <c r="E2490" s="20" t="s">
        <v>7430</v>
      </c>
      <c r="F2490" s="28" t="s">
        <v>121</v>
      </c>
      <c r="G2490" s="27" t="s">
        <v>283</v>
      </c>
      <c r="H2490" s="29" t="s">
        <v>284</v>
      </c>
      <c r="I2490" s="26" t="s">
        <v>116</v>
      </c>
      <c r="J2490" s="37" t="s">
        <v>337</v>
      </c>
      <c r="K2490" s="18">
        <v>44077</v>
      </c>
      <c r="L2490" s="19">
        <v>44681</v>
      </c>
      <c r="M2490" s="27" t="s">
        <v>48</v>
      </c>
      <c r="N2490" s="27" t="s">
        <v>32</v>
      </c>
      <c r="O2490" s="26" t="s">
        <v>287</v>
      </c>
      <c r="P2490" s="26" t="s">
        <v>288</v>
      </c>
      <c r="Q2490" s="26" t="s">
        <v>289</v>
      </c>
      <c r="R2490" s="26">
        <v>2018</v>
      </c>
      <c r="S2490" s="22">
        <v>217399.45</v>
      </c>
      <c r="T2490" s="27" t="s">
        <v>49</v>
      </c>
      <c r="U2490" s="27" t="s">
        <v>50</v>
      </c>
      <c r="V2490" s="27">
        <v>1</v>
      </c>
    </row>
    <row r="2491" spans="1:22" ht="25.25" customHeight="1">
      <c r="A2491" s="26" t="s">
        <v>7431</v>
      </c>
      <c r="B2491" s="26" t="s">
        <v>23</v>
      </c>
      <c r="C2491" s="26" t="s">
        <v>24</v>
      </c>
      <c r="D2491" s="27" t="s">
        <v>7432</v>
      </c>
      <c r="E2491" s="20" t="s">
        <v>7433</v>
      </c>
      <c r="F2491" s="28" t="s">
        <v>121</v>
      </c>
      <c r="G2491" s="27" t="s">
        <v>283</v>
      </c>
      <c r="H2491" s="29" t="s">
        <v>284</v>
      </c>
      <c r="I2491" s="26" t="s">
        <v>116</v>
      </c>
      <c r="J2491" s="37" t="s">
        <v>337</v>
      </c>
      <c r="K2491" s="18">
        <v>44077</v>
      </c>
      <c r="L2491" s="19">
        <v>44681</v>
      </c>
      <c r="M2491" s="27" t="s">
        <v>48</v>
      </c>
      <c r="N2491" s="27" t="s">
        <v>32</v>
      </c>
      <c r="O2491" s="26" t="s">
        <v>287</v>
      </c>
      <c r="P2491" s="26" t="s">
        <v>288</v>
      </c>
      <c r="Q2491" s="26" t="s">
        <v>289</v>
      </c>
      <c r="R2491" s="26">
        <v>2018</v>
      </c>
      <c r="S2491" s="22">
        <v>217399.45</v>
      </c>
      <c r="T2491" s="27" t="s">
        <v>49</v>
      </c>
      <c r="U2491" s="27" t="s">
        <v>50</v>
      </c>
      <c r="V2491" s="27">
        <v>1</v>
      </c>
    </row>
    <row r="2492" spans="1:22" ht="25.25" customHeight="1">
      <c r="A2492" s="26" t="s">
        <v>7434</v>
      </c>
      <c r="B2492" s="26" t="s">
        <v>23</v>
      </c>
      <c r="C2492" s="26" t="s">
        <v>24</v>
      </c>
      <c r="D2492" s="27" t="s">
        <v>7435</v>
      </c>
      <c r="E2492" s="20" t="s">
        <v>7436</v>
      </c>
      <c r="F2492" s="28" t="s">
        <v>121</v>
      </c>
      <c r="G2492" s="27" t="s">
        <v>283</v>
      </c>
      <c r="H2492" s="29" t="s">
        <v>284</v>
      </c>
      <c r="I2492" s="26" t="s">
        <v>116</v>
      </c>
      <c r="J2492" s="37" t="s">
        <v>337</v>
      </c>
      <c r="K2492" s="18">
        <v>44083</v>
      </c>
      <c r="L2492" s="19">
        <v>44681</v>
      </c>
      <c r="M2492" s="27" t="s">
        <v>48</v>
      </c>
      <c r="N2492" s="27" t="s">
        <v>32</v>
      </c>
      <c r="O2492" s="26" t="s">
        <v>287</v>
      </c>
      <c r="P2492" s="26" t="s">
        <v>288</v>
      </c>
      <c r="Q2492" s="26" t="s">
        <v>289</v>
      </c>
      <c r="R2492" s="26">
        <v>2018</v>
      </c>
      <c r="S2492" s="22">
        <v>217399.45</v>
      </c>
      <c r="T2492" s="27" t="s">
        <v>49</v>
      </c>
      <c r="U2492" s="27" t="s">
        <v>50</v>
      </c>
      <c r="V2492" s="27">
        <v>1</v>
      </c>
    </row>
    <row r="2493" spans="1:22" ht="25.25" customHeight="1">
      <c r="A2493" s="26" t="s">
        <v>7437</v>
      </c>
      <c r="B2493" s="26" t="s">
        <v>23</v>
      </c>
      <c r="C2493" s="26" t="s">
        <v>24</v>
      </c>
      <c r="D2493" s="27" t="s">
        <v>7438</v>
      </c>
      <c r="E2493" s="20" t="s">
        <v>7439</v>
      </c>
      <c r="F2493" s="28" t="s">
        <v>121</v>
      </c>
      <c r="G2493" s="27" t="s">
        <v>283</v>
      </c>
      <c r="H2493" s="29" t="s">
        <v>284</v>
      </c>
      <c r="I2493" s="26" t="s">
        <v>116</v>
      </c>
      <c r="J2493" s="37" t="s">
        <v>337</v>
      </c>
      <c r="K2493" s="18">
        <v>44083</v>
      </c>
      <c r="L2493" s="19">
        <v>44681</v>
      </c>
      <c r="M2493" s="27" t="s">
        <v>48</v>
      </c>
      <c r="N2493" s="27" t="s">
        <v>32</v>
      </c>
      <c r="O2493" s="26" t="s">
        <v>287</v>
      </c>
      <c r="P2493" s="26" t="s">
        <v>288</v>
      </c>
      <c r="Q2493" s="26" t="s">
        <v>289</v>
      </c>
      <c r="R2493" s="26">
        <v>2018</v>
      </c>
      <c r="S2493" s="22">
        <v>218500</v>
      </c>
      <c r="T2493" s="27" t="s">
        <v>49</v>
      </c>
      <c r="U2493" s="27" t="s">
        <v>50</v>
      </c>
      <c r="V2493" s="27">
        <v>1</v>
      </c>
    </row>
    <row r="2494" spans="1:22" ht="25.25" customHeight="1">
      <c r="A2494" s="26" t="s">
        <v>7440</v>
      </c>
      <c r="B2494" s="26" t="s">
        <v>23</v>
      </c>
      <c r="C2494" s="26" t="s">
        <v>24</v>
      </c>
      <c r="D2494" s="27" t="s">
        <v>7441</v>
      </c>
      <c r="E2494" s="20" t="s">
        <v>7442</v>
      </c>
      <c r="F2494" s="28" t="s">
        <v>121</v>
      </c>
      <c r="G2494" s="27" t="s">
        <v>283</v>
      </c>
      <c r="H2494" s="29" t="s">
        <v>284</v>
      </c>
      <c r="I2494" s="26" t="s">
        <v>116</v>
      </c>
      <c r="J2494" s="37" t="s">
        <v>354</v>
      </c>
      <c r="K2494" s="18">
        <v>44083</v>
      </c>
      <c r="L2494" s="19">
        <v>44681</v>
      </c>
      <c r="M2494" s="27" t="s">
        <v>48</v>
      </c>
      <c r="N2494" s="27" t="s">
        <v>32</v>
      </c>
      <c r="O2494" s="26" t="s">
        <v>287</v>
      </c>
      <c r="P2494" s="26" t="s">
        <v>288</v>
      </c>
      <c r="Q2494" s="26" t="s">
        <v>289</v>
      </c>
      <c r="R2494" s="26">
        <v>2018</v>
      </c>
      <c r="S2494" s="22">
        <v>218500</v>
      </c>
      <c r="T2494" s="27" t="s">
        <v>49</v>
      </c>
      <c r="U2494" s="27" t="s">
        <v>50</v>
      </c>
      <c r="V2494" s="27">
        <v>1</v>
      </c>
    </row>
    <row r="2495" spans="1:22" ht="25.25" customHeight="1">
      <c r="A2495" s="26" t="s">
        <v>7443</v>
      </c>
      <c r="B2495" s="26" t="s">
        <v>23</v>
      </c>
      <c r="C2495" s="26" t="s">
        <v>24</v>
      </c>
      <c r="D2495" s="27" t="s">
        <v>7444</v>
      </c>
      <c r="E2495" s="20" t="s">
        <v>7445</v>
      </c>
      <c r="F2495" s="28" t="s">
        <v>121</v>
      </c>
      <c r="G2495" s="27" t="s">
        <v>283</v>
      </c>
      <c r="H2495" s="29" t="s">
        <v>284</v>
      </c>
      <c r="I2495" s="26" t="s">
        <v>116</v>
      </c>
      <c r="J2495" s="37" t="s">
        <v>337</v>
      </c>
      <c r="K2495" s="18">
        <v>44083</v>
      </c>
      <c r="L2495" s="19">
        <v>44681</v>
      </c>
      <c r="M2495" s="27" t="s">
        <v>48</v>
      </c>
      <c r="N2495" s="27" t="s">
        <v>32</v>
      </c>
      <c r="O2495" s="26" t="s">
        <v>287</v>
      </c>
      <c r="P2495" s="26" t="s">
        <v>288</v>
      </c>
      <c r="Q2495" s="26" t="s">
        <v>289</v>
      </c>
      <c r="R2495" s="26">
        <v>2018</v>
      </c>
      <c r="S2495" s="22">
        <v>218500</v>
      </c>
      <c r="T2495" s="27" t="s">
        <v>49</v>
      </c>
      <c r="U2495" s="27" t="s">
        <v>50</v>
      </c>
      <c r="V2495" s="27">
        <v>1</v>
      </c>
    </row>
    <row r="2496" spans="1:22" ht="25.25" customHeight="1">
      <c r="A2496" s="26" t="s">
        <v>7446</v>
      </c>
      <c r="B2496" s="26" t="s">
        <v>23</v>
      </c>
      <c r="C2496" s="26" t="s">
        <v>24</v>
      </c>
      <c r="D2496" s="27" t="s">
        <v>7447</v>
      </c>
      <c r="E2496" s="20" t="s">
        <v>7448</v>
      </c>
      <c r="F2496" s="28" t="s">
        <v>121</v>
      </c>
      <c r="G2496" s="27" t="s">
        <v>283</v>
      </c>
      <c r="H2496" s="29" t="s">
        <v>284</v>
      </c>
      <c r="I2496" s="26" t="s">
        <v>116</v>
      </c>
      <c r="J2496" s="37" t="s">
        <v>354</v>
      </c>
      <c r="K2496" s="18">
        <v>44084</v>
      </c>
      <c r="L2496" s="19">
        <v>44681</v>
      </c>
      <c r="M2496" s="27" t="s">
        <v>48</v>
      </c>
      <c r="N2496" s="27" t="s">
        <v>32</v>
      </c>
      <c r="O2496" s="26" t="s">
        <v>287</v>
      </c>
      <c r="P2496" s="26" t="s">
        <v>288</v>
      </c>
      <c r="Q2496" s="26" t="s">
        <v>289</v>
      </c>
      <c r="R2496" s="26">
        <v>2018</v>
      </c>
      <c r="S2496" s="22">
        <v>218500</v>
      </c>
      <c r="T2496" s="27" t="s">
        <v>49</v>
      </c>
      <c r="U2496" s="27" t="s">
        <v>50</v>
      </c>
      <c r="V2496" s="27">
        <v>1</v>
      </c>
    </row>
    <row r="2497" spans="1:22" ht="25.25" customHeight="1">
      <c r="A2497" s="26" t="s">
        <v>7449</v>
      </c>
      <c r="B2497" s="26" t="s">
        <v>23</v>
      </c>
      <c r="C2497" s="26" t="s">
        <v>24</v>
      </c>
      <c r="D2497" s="27" t="s">
        <v>7450</v>
      </c>
      <c r="E2497" s="20" t="s">
        <v>7451</v>
      </c>
      <c r="F2497" s="28" t="s">
        <v>121</v>
      </c>
      <c r="G2497" s="27" t="s">
        <v>283</v>
      </c>
      <c r="H2497" s="29" t="s">
        <v>284</v>
      </c>
      <c r="I2497" s="26" t="s">
        <v>116</v>
      </c>
      <c r="J2497" s="37" t="s">
        <v>354</v>
      </c>
      <c r="K2497" s="18">
        <v>44069</v>
      </c>
      <c r="L2497" s="19">
        <v>44681</v>
      </c>
      <c r="M2497" s="27" t="s">
        <v>48</v>
      </c>
      <c r="N2497" s="27" t="s">
        <v>32</v>
      </c>
      <c r="O2497" s="26" t="s">
        <v>287</v>
      </c>
      <c r="P2497" s="26" t="s">
        <v>288</v>
      </c>
      <c r="Q2497" s="26" t="s">
        <v>289</v>
      </c>
      <c r="R2497" s="26">
        <v>2018</v>
      </c>
      <c r="S2497" s="22">
        <v>218500</v>
      </c>
      <c r="T2497" s="27" t="s">
        <v>49</v>
      </c>
      <c r="U2497" s="27" t="s">
        <v>50</v>
      </c>
      <c r="V2497" s="27">
        <v>1</v>
      </c>
    </row>
    <row r="2498" spans="1:22" ht="25.25" customHeight="1">
      <c r="A2498" s="26" t="s">
        <v>7452</v>
      </c>
      <c r="B2498" s="26" t="s">
        <v>23</v>
      </c>
      <c r="C2498" s="26" t="s">
        <v>24</v>
      </c>
      <c r="D2498" s="27" t="s">
        <v>7453</v>
      </c>
      <c r="E2498" s="20" t="s">
        <v>7454</v>
      </c>
      <c r="F2498" s="28" t="s">
        <v>121</v>
      </c>
      <c r="G2498" s="27" t="s">
        <v>283</v>
      </c>
      <c r="H2498" s="29" t="s">
        <v>284</v>
      </c>
      <c r="I2498" s="26" t="s">
        <v>116</v>
      </c>
      <c r="J2498" s="37" t="s">
        <v>337</v>
      </c>
      <c r="K2498" s="18">
        <v>44084</v>
      </c>
      <c r="L2498" s="19">
        <v>44681</v>
      </c>
      <c r="M2498" s="27" t="s">
        <v>48</v>
      </c>
      <c r="N2498" s="27" t="s">
        <v>32</v>
      </c>
      <c r="O2498" s="26" t="s">
        <v>287</v>
      </c>
      <c r="P2498" s="26" t="s">
        <v>288</v>
      </c>
      <c r="Q2498" s="26" t="s">
        <v>289</v>
      </c>
      <c r="R2498" s="26">
        <v>2018</v>
      </c>
      <c r="S2498" s="22">
        <v>218500</v>
      </c>
      <c r="T2498" s="27" t="s">
        <v>49</v>
      </c>
      <c r="U2498" s="27" t="s">
        <v>50</v>
      </c>
      <c r="V2498" s="27">
        <v>1</v>
      </c>
    </row>
    <row r="2499" spans="1:22" ht="25.25" customHeight="1">
      <c r="A2499" s="26" t="s">
        <v>7455</v>
      </c>
      <c r="B2499" s="26" t="s">
        <v>23</v>
      </c>
      <c r="C2499" s="26" t="s">
        <v>24</v>
      </c>
      <c r="D2499" s="27" t="s">
        <v>7456</v>
      </c>
      <c r="E2499" s="20" t="s">
        <v>7457</v>
      </c>
      <c r="F2499" s="28" t="s">
        <v>121</v>
      </c>
      <c r="G2499" s="27" t="s">
        <v>283</v>
      </c>
      <c r="H2499" s="29" t="s">
        <v>284</v>
      </c>
      <c r="I2499" s="26" t="s">
        <v>116</v>
      </c>
      <c r="J2499" s="37" t="s">
        <v>337</v>
      </c>
      <c r="K2499" s="18">
        <v>44077</v>
      </c>
      <c r="L2499" s="19">
        <v>44681</v>
      </c>
      <c r="M2499" s="27" t="s">
        <v>48</v>
      </c>
      <c r="N2499" s="27" t="s">
        <v>32</v>
      </c>
      <c r="O2499" s="26" t="s">
        <v>287</v>
      </c>
      <c r="P2499" s="26" t="s">
        <v>288</v>
      </c>
      <c r="Q2499" s="26" t="s">
        <v>289</v>
      </c>
      <c r="R2499" s="26">
        <v>2018</v>
      </c>
      <c r="S2499" s="22">
        <v>218500</v>
      </c>
      <c r="T2499" s="27" t="s">
        <v>49</v>
      </c>
      <c r="U2499" s="27" t="s">
        <v>50</v>
      </c>
      <c r="V2499" s="27">
        <v>1</v>
      </c>
    </row>
    <row r="2500" spans="1:22" ht="25.25" customHeight="1">
      <c r="A2500" s="26" t="s">
        <v>7458</v>
      </c>
      <c r="B2500" s="26" t="s">
        <v>23</v>
      </c>
      <c r="C2500" s="26" t="s">
        <v>24</v>
      </c>
      <c r="D2500" s="27" t="s">
        <v>7459</v>
      </c>
      <c r="E2500" s="20" t="s">
        <v>108</v>
      </c>
      <c r="F2500" s="28" t="s">
        <v>121</v>
      </c>
      <c r="G2500" s="27" t="s">
        <v>283</v>
      </c>
      <c r="H2500" s="29" t="s">
        <v>284</v>
      </c>
      <c r="I2500" s="26" t="s">
        <v>116</v>
      </c>
      <c r="J2500" s="37" t="s">
        <v>354</v>
      </c>
      <c r="K2500" s="18">
        <v>44077</v>
      </c>
      <c r="L2500" s="19">
        <v>44681</v>
      </c>
      <c r="M2500" s="27" t="s">
        <v>48</v>
      </c>
      <c r="N2500" s="27" t="s">
        <v>32</v>
      </c>
      <c r="O2500" s="26" t="s">
        <v>287</v>
      </c>
      <c r="P2500" s="26" t="s">
        <v>288</v>
      </c>
      <c r="Q2500" s="26" t="s">
        <v>289</v>
      </c>
      <c r="R2500" s="26">
        <v>2018</v>
      </c>
      <c r="S2500" s="22">
        <v>218500</v>
      </c>
      <c r="T2500" s="27" t="s">
        <v>49</v>
      </c>
      <c r="U2500" s="27" t="s">
        <v>50</v>
      </c>
      <c r="V2500" s="27">
        <v>1</v>
      </c>
    </row>
    <row r="2501" spans="1:22" ht="25.25" customHeight="1">
      <c r="A2501" s="26" t="s">
        <v>7460</v>
      </c>
      <c r="B2501" s="26" t="s">
        <v>23</v>
      </c>
      <c r="C2501" s="26" t="s">
        <v>24</v>
      </c>
      <c r="D2501" s="27" t="s">
        <v>7461</v>
      </c>
      <c r="E2501" s="20" t="s">
        <v>7462</v>
      </c>
      <c r="F2501" s="28" t="s">
        <v>121</v>
      </c>
      <c r="G2501" s="27" t="s">
        <v>283</v>
      </c>
      <c r="H2501" s="29" t="s">
        <v>284</v>
      </c>
      <c r="I2501" s="26" t="s">
        <v>116</v>
      </c>
      <c r="J2501" s="37" t="s">
        <v>354</v>
      </c>
      <c r="K2501" s="18">
        <v>44083</v>
      </c>
      <c r="L2501" s="19">
        <v>44681</v>
      </c>
      <c r="M2501" s="27" t="s">
        <v>48</v>
      </c>
      <c r="N2501" s="27" t="s">
        <v>32</v>
      </c>
      <c r="O2501" s="26" t="s">
        <v>287</v>
      </c>
      <c r="P2501" s="26" t="s">
        <v>288</v>
      </c>
      <c r="Q2501" s="26" t="s">
        <v>289</v>
      </c>
      <c r="R2501" s="26">
        <v>2018</v>
      </c>
      <c r="S2501" s="22">
        <v>218500</v>
      </c>
      <c r="T2501" s="27" t="s">
        <v>49</v>
      </c>
      <c r="U2501" s="27" t="s">
        <v>50</v>
      </c>
      <c r="V2501" s="27">
        <v>1</v>
      </c>
    </row>
    <row r="2502" spans="1:22" ht="25.25" customHeight="1">
      <c r="A2502" s="36" t="s">
        <v>7463</v>
      </c>
      <c r="B2502" s="32" t="s">
        <v>23</v>
      </c>
      <c r="C2502" s="31" t="s">
        <v>24</v>
      </c>
      <c r="D2502" s="36" t="s">
        <v>7464</v>
      </c>
      <c r="E2502" s="11">
        <v>65195835140210</v>
      </c>
      <c r="F2502" s="36" t="s">
        <v>4451</v>
      </c>
      <c r="G2502" s="36" t="s">
        <v>4452</v>
      </c>
      <c r="H2502" s="36" t="s">
        <v>4453</v>
      </c>
      <c r="I2502" s="31" t="s">
        <v>116</v>
      </c>
      <c r="J2502" s="41" t="s">
        <v>7272</v>
      </c>
      <c r="K2502" s="9">
        <v>44078</v>
      </c>
      <c r="L2502" s="19">
        <v>44681</v>
      </c>
      <c r="M2502" s="36" t="s">
        <v>171</v>
      </c>
      <c r="N2502" s="36" t="s">
        <v>32</v>
      </c>
      <c r="O2502" s="36" t="s">
        <v>34</v>
      </c>
      <c r="P2502" s="36" t="s">
        <v>4457</v>
      </c>
      <c r="Q2502" s="36" t="s">
        <v>268</v>
      </c>
      <c r="R2502" s="36">
        <v>2020</v>
      </c>
      <c r="S2502" s="43">
        <v>801000</v>
      </c>
      <c r="T2502" s="36" t="s">
        <v>172</v>
      </c>
      <c r="U2502" s="36" t="s">
        <v>86</v>
      </c>
      <c r="V2502" s="27">
        <v>1</v>
      </c>
    </row>
    <row r="2503" spans="1:22" ht="25.25" customHeight="1">
      <c r="A2503" s="31" t="s">
        <v>7465</v>
      </c>
      <c r="B2503" s="32" t="s">
        <v>23</v>
      </c>
      <c r="C2503" s="31" t="s">
        <v>24</v>
      </c>
      <c r="D2503" s="36" t="s">
        <v>7466</v>
      </c>
      <c r="E2503" s="11">
        <v>65195835122816</v>
      </c>
      <c r="F2503" s="36" t="s">
        <v>4451</v>
      </c>
      <c r="G2503" s="36" t="s">
        <v>4452</v>
      </c>
      <c r="H2503" s="36" t="s">
        <v>4453</v>
      </c>
      <c r="I2503" s="31" t="s">
        <v>116</v>
      </c>
      <c r="J2503" s="41" t="s">
        <v>7467</v>
      </c>
      <c r="K2503" s="6">
        <v>44114</v>
      </c>
      <c r="L2503" s="19">
        <v>44681</v>
      </c>
      <c r="M2503" s="36" t="s">
        <v>84</v>
      </c>
      <c r="N2503" s="36" t="s">
        <v>710</v>
      </c>
      <c r="O2503" s="36" t="s">
        <v>34</v>
      </c>
      <c r="P2503" s="36" t="s">
        <v>4457</v>
      </c>
      <c r="Q2503" s="36" t="s">
        <v>268</v>
      </c>
      <c r="R2503" s="36">
        <v>2020</v>
      </c>
      <c r="S2503" s="43">
        <v>801000</v>
      </c>
      <c r="T2503" s="36" t="s">
        <v>85</v>
      </c>
      <c r="U2503" s="36" t="s">
        <v>86</v>
      </c>
      <c r="V2503" s="27">
        <v>1</v>
      </c>
    </row>
    <row r="2504" spans="1:22" ht="25.25" customHeight="1">
      <c r="A2504" s="129" t="s">
        <v>7468</v>
      </c>
      <c r="B2504" s="31" t="s">
        <v>23</v>
      </c>
      <c r="C2504" s="31" t="s">
        <v>24</v>
      </c>
      <c r="D2504" s="130" t="s">
        <v>7469</v>
      </c>
      <c r="E2504" s="131" t="s">
        <v>7470</v>
      </c>
      <c r="F2504" s="31" t="s">
        <v>121</v>
      </c>
      <c r="G2504" s="31" t="s">
        <v>640</v>
      </c>
      <c r="H2504" s="31" t="s">
        <v>273</v>
      </c>
      <c r="I2504" s="31" t="s">
        <v>116</v>
      </c>
      <c r="J2504" s="41" t="s">
        <v>2583</v>
      </c>
      <c r="K2504" s="9">
        <v>44097</v>
      </c>
      <c r="L2504" s="19">
        <v>44681</v>
      </c>
      <c r="M2504" s="31" t="s">
        <v>48</v>
      </c>
      <c r="N2504" s="32" t="s">
        <v>32</v>
      </c>
      <c r="O2504" s="31" t="s">
        <v>34</v>
      </c>
      <c r="P2504" s="31" t="s">
        <v>193</v>
      </c>
      <c r="Q2504" s="31" t="s">
        <v>194</v>
      </c>
      <c r="R2504" s="31">
        <v>2019</v>
      </c>
      <c r="S2504" s="111" t="s">
        <v>7471</v>
      </c>
      <c r="T2504" s="31" t="s">
        <v>49</v>
      </c>
      <c r="U2504" s="31" t="s">
        <v>50</v>
      </c>
      <c r="V2504" s="27">
        <v>1</v>
      </c>
    </row>
    <row r="2505" spans="1:22" ht="25.25" customHeight="1">
      <c r="A2505" s="129" t="s">
        <v>7472</v>
      </c>
      <c r="B2505" s="31" t="s">
        <v>23</v>
      </c>
      <c r="C2505" s="31" t="s">
        <v>24</v>
      </c>
      <c r="D2505" s="130" t="s">
        <v>7473</v>
      </c>
      <c r="E2505" s="131" t="s">
        <v>7474</v>
      </c>
      <c r="F2505" s="31" t="s">
        <v>121</v>
      </c>
      <c r="G2505" s="31" t="s">
        <v>640</v>
      </c>
      <c r="H2505" s="31" t="s">
        <v>273</v>
      </c>
      <c r="I2505" s="31" t="s">
        <v>116</v>
      </c>
      <c r="J2505" s="41" t="s">
        <v>2583</v>
      </c>
      <c r="K2505" s="9">
        <v>44097</v>
      </c>
      <c r="L2505" s="19">
        <v>44681</v>
      </c>
      <c r="M2505" s="31" t="s">
        <v>48</v>
      </c>
      <c r="N2505" s="32" t="s">
        <v>32</v>
      </c>
      <c r="O2505" s="31" t="s">
        <v>34</v>
      </c>
      <c r="P2505" s="31" t="s">
        <v>193</v>
      </c>
      <c r="Q2505" s="31" t="s">
        <v>194</v>
      </c>
      <c r="R2505" s="31">
        <v>2019</v>
      </c>
      <c r="S2505" s="111" t="s">
        <v>7471</v>
      </c>
      <c r="T2505" s="31" t="s">
        <v>49</v>
      </c>
      <c r="U2505" s="31" t="s">
        <v>50</v>
      </c>
      <c r="V2505" s="27">
        <v>1</v>
      </c>
    </row>
    <row r="2506" spans="1:22" ht="25" customHeight="1">
      <c r="A2506" s="129" t="s">
        <v>7475</v>
      </c>
      <c r="B2506" s="31" t="s">
        <v>23</v>
      </c>
      <c r="C2506" s="31" t="s">
        <v>24</v>
      </c>
      <c r="D2506" s="130" t="s">
        <v>7476</v>
      </c>
      <c r="E2506" s="131" t="s">
        <v>7477</v>
      </c>
      <c r="F2506" s="31" t="s">
        <v>121</v>
      </c>
      <c r="G2506" s="31" t="s">
        <v>640</v>
      </c>
      <c r="H2506" s="31" t="s">
        <v>273</v>
      </c>
      <c r="I2506" s="31" t="s">
        <v>116</v>
      </c>
      <c r="J2506" s="41" t="s">
        <v>2583</v>
      </c>
      <c r="K2506" s="9">
        <v>44097</v>
      </c>
      <c r="L2506" s="19">
        <v>44681</v>
      </c>
      <c r="M2506" s="31" t="s">
        <v>48</v>
      </c>
      <c r="N2506" s="32" t="s">
        <v>32</v>
      </c>
      <c r="O2506" s="31" t="s">
        <v>34</v>
      </c>
      <c r="P2506" s="31" t="s">
        <v>193</v>
      </c>
      <c r="Q2506" s="31" t="s">
        <v>194</v>
      </c>
      <c r="R2506" s="31">
        <v>2019</v>
      </c>
      <c r="S2506" s="111" t="s">
        <v>7471</v>
      </c>
      <c r="T2506" s="31" t="s">
        <v>49</v>
      </c>
      <c r="U2506" s="31" t="s">
        <v>50</v>
      </c>
      <c r="V2506" s="27">
        <v>1</v>
      </c>
    </row>
    <row r="2507" spans="1:22" ht="25" customHeight="1">
      <c r="A2507" s="129" t="s">
        <v>7478</v>
      </c>
      <c r="B2507" s="31" t="s">
        <v>23</v>
      </c>
      <c r="C2507" s="31" t="s">
        <v>24</v>
      </c>
      <c r="D2507" s="130" t="s">
        <v>7479</v>
      </c>
      <c r="E2507" s="131" t="s">
        <v>7480</v>
      </c>
      <c r="F2507" s="31" t="s">
        <v>121</v>
      </c>
      <c r="G2507" s="31" t="s">
        <v>640</v>
      </c>
      <c r="H2507" s="31" t="s">
        <v>273</v>
      </c>
      <c r="I2507" s="31" t="s">
        <v>116</v>
      </c>
      <c r="J2507" s="41" t="s">
        <v>2583</v>
      </c>
      <c r="K2507" s="9">
        <v>44097</v>
      </c>
      <c r="L2507" s="19">
        <v>44681</v>
      </c>
      <c r="M2507" s="31" t="s">
        <v>48</v>
      </c>
      <c r="N2507" s="32" t="s">
        <v>32</v>
      </c>
      <c r="O2507" s="31" t="s">
        <v>34</v>
      </c>
      <c r="P2507" s="31" t="s">
        <v>193</v>
      </c>
      <c r="Q2507" s="31" t="s">
        <v>194</v>
      </c>
      <c r="R2507" s="31">
        <v>2019</v>
      </c>
      <c r="S2507" s="111" t="s">
        <v>7471</v>
      </c>
      <c r="T2507" s="31" t="s">
        <v>49</v>
      </c>
      <c r="U2507" s="31" t="s">
        <v>50</v>
      </c>
      <c r="V2507" s="27">
        <v>1</v>
      </c>
    </row>
    <row r="2508" spans="1:22" ht="25" customHeight="1">
      <c r="A2508" s="129" t="s">
        <v>7481</v>
      </c>
      <c r="B2508" s="31" t="s">
        <v>23</v>
      </c>
      <c r="C2508" s="31" t="s">
        <v>24</v>
      </c>
      <c r="D2508" s="130" t="s">
        <v>7482</v>
      </c>
      <c r="E2508" s="131" t="s">
        <v>7483</v>
      </c>
      <c r="F2508" s="31" t="s">
        <v>121</v>
      </c>
      <c r="G2508" s="31" t="s">
        <v>640</v>
      </c>
      <c r="H2508" s="31" t="s">
        <v>273</v>
      </c>
      <c r="I2508" s="31" t="s">
        <v>116</v>
      </c>
      <c r="J2508" s="41" t="s">
        <v>2583</v>
      </c>
      <c r="K2508" s="9">
        <v>44097</v>
      </c>
      <c r="L2508" s="19">
        <v>44681</v>
      </c>
      <c r="M2508" s="31" t="s">
        <v>48</v>
      </c>
      <c r="N2508" s="32" t="s">
        <v>32</v>
      </c>
      <c r="O2508" s="31" t="s">
        <v>34</v>
      </c>
      <c r="P2508" s="31" t="s">
        <v>193</v>
      </c>
      <c r="Q2508" s="31" t="s">
        <v>194</v>
      </c>
      <c r="R2508" s="31">
        <v>2019</v>
      </c>
      <c r="S2508" s="111" t="s">
        <v>7471</v>
      </c>
      <c r="T2508" s="31" t="s">
        <v>49</v>
      </c>
      <c r="U2508" s="31" t="s">
        <v>50</v>
      </c>
      <c r="V2508" s="27">
        <v>1</v>
      </c>
    </row>
    <row r="2509" spans="1:22" ht="25" customHeight="1">
      <c r="A2509" s="129" t="s">
        <v>7484</v>
      </c>
      <c r="B2509" s="31" t="s">
        <v>23</v>
      </c>
      <c r="C2509" s="31" t="s">
        <v>24</v>
      </c>
      <c r="D2509" s="130" t="s">
        <v>7485</v>
      </c>
      <c r="E2509" s="131" t="s">
        <v>7486</v>
      </c>
      <c r="F2509" s="31" t="s">
        <v>121</v>
      </c>
      <c r="G2509" s="31" t="s">
        <v>640</v>
      </c>
      <c r="H2509" s="31" t="s">
        <v>273</v>
      </c>
      <c r="I2509" s="31" t="s">
        <v>116</v>
      </c>
      <c r="J2509" s="41" t="s">
        <v>2583</v>
      </c>
      <c r="K2509" s="9">
        <v>44097</v>
      </c>
      <c r="L2509" s="19">
        <v>44681</v>
      </c>
      <c r="M2509" s="31" t="s">
        <v>48</v>
      </c>
      <c r="N2509" s="32" t="s">
        <v>32</v>
      </c>
      <c r="O2509" s="31" t="s">
        <v>34</v>
      </c>
      <c r="P2509" s="31" t="s">
        <v>193</v>
      </c>
      <c r="Q2509" s="31" t="s">
        <v>194</v>
      </c>
      <c r="R2509" s="31">
        <v>2019</v>
      </c>
      <c r="S2509" s="111" t="s">
        <v>7471</v>
      </c>
      <c r="T2509" s="31" t="s">
        <v>49</v>
      </c>
      <c r="U2509" s="31" t="s">
        <v>50</v>
      </c>
      <c r="V2509" s="27">
        <v>1</v>
      </c>
    </row>
    <row r="2510" spans="1:22" ht="25" customHeight="1">
      <c r="A2510" s="129" t="s">
        <v>7487</v>
      </c>
      <c r="B2510" s="31" t="s">
        <v>23</v>
      </c>
      <c r="C2510" s="31" t="s">
        <v>24</v>
      </c>
      <c r="D2510" s="130" t="s">
        <v>7488</v>
      </c>
      <c r="E2510" s="131" t="s">
        <v>7489</v>
      </c>
      <c r="F2510" s="31" t="s">
        <v>121</v>
      </c>
      <c r="G2510" s="31" t="s">
        <v>640</v>
      </c>
      <c r="H2510" s="31" t="s">
        <v>273</v>
      </c>
      <c r="I2510" s="31" t="s">
        <v>116</v>
      </c>
      <c r="J2510" s="41" t="s">
        <v>2583</v>
      </c>
      <c r="K2510" s="9">
        <v>44097</v>
      </c>
      <c r="L2510" s="19">
        <v>44681</v>
      </c>
      <c r="M2510" s="31" t="s">
        <v>48</v>
      </c>
      <c r="N2510" s="32" t="s">
        <v>32</v>
      </c>
      <c r="O2510" s="31" t="s">
        <v>34</v>
      </c>
      <c r="P2510" s="31" t="s">
        <v>193</v>
      </c>
      <c r="Q2510" s="31" t="s">
        <v>194</v>
      </c>
      <c r="R2510" s="31">
        <v>2019</v>
      </c>
      <c r="S2510" s="111" t="s">
        <v>7471</v>
      </c>
      <c r="T2510" s="31" t="s">
        <v>49</v>
      </c>
      <c r="U2510" s="31" t="s">
        <v>50</v>
      </c>
      <c r="V2510" s="27">
        <v>1</v>
      </c>
    </row>
    <row r="2511" spans="1:22" ht="25" customHeight="1">
      <c r="A2511" s="129" t="s">
        <v>7490</v>
      </c>
      <c r="B2511" s="31" t="s">
        <v>23</v>
      </c>
      <c r="C2511" s="31" t="s">
        <v>24</v>
      </c>
      <c r="D2511" s="130" t="s">
        <v>7491</v>
      </c>
      <c r="E2511" s="131" t="s">
        <v>7492</v>
      </c>
      <c r="F2511" s="31" t="s">
        <v>121</v>
      </c>
      <c r="G2511" s="31" t="s">
        <v>640</v>
      </c>
      <c r="H2511" s="31" t="s">
        <v>273</v>
      </c>
      <c r="I2511" s="31" t="s">
        <v>116</v>
      </c>
      <c r="J2511" s="41" t="s">
        <v>2583</v>
      </c>
      <c r="K2511" s="9">
        <v>44097</v>
      </c>
      <c r="L2511" s="19">
        <v>44681</v>
      </c>
      <c r="M2511" s="31" t="s">
        <v>48</v>
      </c>
      <c r="N2511" s="32" t="s">
        <v>32</v>
      </c>
      <c r="O2511" s="31" t="s">
        <v>34</v>
      </c>
      <c r="P2511" s="31" t="s">
        <v>193</v>
      </c>
      <c r="Q2511" s="31" t="s">
        <v>194</v>
      </c>
      <c r="R2511" s="31">
        <v>2019</v>
      </c>
      <c r="S2511" s="111" t="s">
        <v>7471</v>
      </c>
      <c r="T2511" s="31" t="s">
        <v>49</v>
      </c>
      <c r="U2511" s="31" t="s">
        <v>50</v>
      </c>
      <c r="V2511" s="27">
        <v>1</v>
      </c>
    </row>
    <row r="2512" spans="1:22" ht="25" customHeight="1">
      <c r="A2512" s="31" t="s">
        <v>7493</v>
      </c>
      <c r="B2512" s="32" t="s">
        <v>23</v>
      </c>
      <c r="C2512" s="31" t="s">
        <v>24</v>
      </c>
      <c r="D2512" s="33" t="s">
        <v>7494</v>
      </c>
      <c r="E2512" s="13">
        <v>57265608</v>
      </c>
      <c r="F2512" s="32" t="s">
        <v>262</v>
      </c>
      <c r="G2512" s="32" t="s">
        <v>1231</v>
      </c>
      <c r="H2512" s="34" t="s">
        <v>264</v>
      </c>
      <c r="I2512" s="31" t="s">
        <v>116</v>
      </c>
      <c r="J2512" s="34" t="s">
        <v>306</v>
      </c>
      <c r="K2512" s="9">
        <v>44091</v>
      </c>
      <c r="L2512" s="19">
        <v>44681</v>
      </c>
      <c r="M2512" s="32" t="s">
        <v>48</v>
      </c>
      <c r="N2512" s="32" t="s">
        <v>574</v>
      </c>
      <c r="O2512" s="32" t="s">
        <v>287</v>
      </c>
      <c r="P2512" s="32" t="s">
        <v>1232</v>
      </c>
      <c r="Q2512" s="32" t="s">
        <v>576</v>
      </c>
      <c r="R2512" s="32">
        <v>2020</v>
      </c>
      <c r="S2512" s="16">
        <v>702000</v>
      </c>
      <c r="T2512" s="32" t="s">
        <v>49</v>
      </c>
      <c r="U2512" s="32" t="s">
        <v>50</v>
      </c>
      <c r="V2512" s="27">
        <v>1</v>
      </c>
    </row>
    <row r="2513" spans="1:22" ht="25" customHeight="1">
      <c r="A2513" s="31" t="s">
        <v>7495</v>
      </c>
      <c r="B2513" s="31" t="s">
        <v>23</v>
      </c>
      <c r="C2513" s="31" t="s">
        <v>24</v>
      </c>
      <c r="D2513" s="36" t="s">
        <v>7496</v>
      </c>
      <c r="E2513" s="11" t="s">
        <v>7497</v>
      </c>
      <c r="F2513" s="69" t="s">
        <v>482</v>
      </c>
      <c r="G2513" s="32" t="s">
        <v>625</v>
      </c>
      <c r="H2513" s="33" t="s">
        <v>133</v>
      </c>
      <c r="I2513" s="31" t="s">
        <v>30</v>
      </c>
      <c r="J2513" s="42" t="s">
        <v>1372</v>
      </c>
      <c r="K2513" s="9">
        <v>44173</v>
      </c>
      <c r="L2513" s="19">
        <v>44681</v>
      </c>
      <c r="M2513" s="32" t="s">
        <v>161</v>
      </c>
      <c r="N2513" s="32" t="s">
        <v>32</v>
      </c>
      <c r="O2513" s="32" t="s">
        <v>34</v>
      </c>
      <c r="P2513" s="32" t="s">
        <v>127</v>
      </c>
      <c r="Q2513" s="32" t="s">
        <v>136</v>
      </c>
      <c r="R2513" s="36">
        <v>2019</v>
      </c>
      <c r="S2513" s="21">
        <v>596900</v>
      </c>
      <c r="T2513" s="27" t="s">
        <v>162</v>
      </c>
      <c r="U2513" s="32" t="s">
        <v>86</v>
      </c>
      <c r="V2513" s="27">
        <v>1</v>
      </c>
    </row>
    <row r="2514" spans="1:22" ht="25" customHeight="1">
      <c r="A2514" s="31" t="s">
        <v>7498</v>
      </c>
      <c r="B2514" s="31" t="s">
        <v>23</v>
      </c>
      <c r="C2514" s="31" t="s">
        <v>24</v>
      </c>
      <c r="D2514" s="36" t="s">
        <v>7499</v>
      </c>
      <c r="E2514" s="11" t="s">
        <v>7500</v>
      </c>
      <c r="F2514" s="69" t="s">
        <v>65</v>
      </c>
      <c r="G2514" s="34" t="s">
        <v>2330</v>
      </c>
      <c r="H2514" s="33" t="s">
        <v>133</v>
      </c>
      <c r="I2514" s="31" t="s">
        <v>116</v>
      </c>
      <c r="J2514" s="41" t="s">
        <v>134</v>
      </c>
      <c r="K2514" s="9" t="s">
        <v>736</v>
      </c>
      <c r="L2514" s="19">
        <v>44681</v>
      </c>
      <c r="M2514" s="32" t="s">
        <v>48</v>
      </c>
      <c r="N2514" s="32" t="s">
        <v>32</v>
      </c>
      <c r="O2514" s="32" t="s">
        <v>34</v>
      </c>
      <c r="P2514" s="32" t="s">
        <v>127</v>
      </c>
      <c r="Q2514" s="32" t="s">
        <v>136</v>
      </c>
      <c r="R2514" s="36">
        <v>2019</v>
      </c>
      <c r="S2514" s="21">
        <v>596900</v>
      </c>
      <c r="T2514" s="36" t="s">
        <v>49</v>
      </c>
      <c r="U2514" s="32" t="s">
        <v>50</v>
      </c>
      <c r="V2514" s="27">
        <v>1</v>
      </c>
    </row>
    <row r="2515" spans="1:22" ht="25" customHeight="1">
      <c r="A2515" s="31" t="s">
        <v>7501</v>
      </c>
      <c r="B2515" s="31" t="s">
        <v>23</v>
      </c>
      <c r="C2515" s="31" t="s">
        <v>24</v>
      </c>
      <c r="D2515" s="33" t="s">
        <v>7502</v>
      </c>
      <c r="E2515" s="13" t="s">
        <v>7503</v>
      </c>
      <c r="F2515" s="31" t="s">
        <v>121</v>
      </c>
      <c r="G2515" s="31" t="s">
        <v>640</v>
      </c>
      <c r="H2515" s="31" t="s">
        <v>273</v>
      </c>
      <c r="I2515" s="31" t="s">
        <v>116</v>
      </c>
      <c r="J2515" s="41" t="s">
        <v>2583</v>
      </c>
      <c r="K2515" s="9">
        <v>44085</v>
      </c>
      <c r="L2515" s="19">
        <v>44681</v>
      </c>
      <c r="M2515" s="31" t="s">
        <v>48</v>
      </c>
      <c r="N2515" s="32" t="s">
        <v>32</v>
      </c>
      <c r="O2515" s="31" t="s">
        <v>34</v>
      </c>
      <c r="P2515" s="31" t="s">
        <v>193</v>
      </c>
      <c r="Q2515" s="31" t="s">
        <v>194</v>
      </c>
      <c r="R2515" s="31">
        <v>2019</v>
      </c>
      <c r="S2515" s="17">
        <v>628667.25</v>
      </c>
      <c r="T2515" s="31" t="s">
        <v>49</v>
      </c>
      <c r="U2515" s="31" t="s">
        <v>50</v>
      </c>
      <c r="V2515" s="27">
        <v>1</v>
      </c>
    </row>
    <row r="2516" spans="1:22" ht="25" customHeight="1">
      <c r="A2516" s="31" t="s">
        <v>7504</v>
      </c>
      <c r="B2516" s="31" t="s">
        <v>23</v>
      </c>
      <c r="C2516" s="31" t="s">
        <v>24</v>
      </c>
      <c r="D2516" s="33" t="s">
        <v>7505</v>
      </c>
      <c r="E2516" s="13" t="s">
        <v>7506</v>
      </c>
      <c r="F2516" s="69" t="s">
        <v>121</v>
      </c>
      <c r="G2516" s="36" t="s">
        <v>132</v>
      </c>
      <c r="H2516" s="33" t="s">
        <v>133</v>
      </c>
      <c r="I2516" s="31" t="s">
        <v>116</v>
      </c>
      <c r="J2516" s="41" t="s">
        <v>709</v>
      </c>
      <c r="K2516" s="9">
        <v>44078</v>
      </c>
      <c r="L2516" s="19">
        <v>44681</v>
      </c>
      <c r="M2516" s="32" t="s">
        <v>84</v>
      </c>
      <c r="N2516" s="32" t="s">
        <v>710</v>
      </c>
      <c r="O2516" s="32" t="s">
        <v>34</v>
      </c>
      <c r="P2516" s="32" t="s">
        <v>127</v>
      </c>
      <c r="Q2516" s="32" t="s">
        <v>136</v>
      </c>
      <c r="R2516" s="36">
        <v>2019</v>
      </c>
      <c r="S2516" s="21">
        <v>573966.15</v>
      </c>
      <c r="T2516" s="31" t="s">
        <v>85</v>
      </c>
      <c r="U2516" s="31" t="s">
        <v>86</v>
      </c>
      <c r="V2516" s="27">
        <v>1</v>
      </c>
    </row>
    <row r="2517" spans="1:22" ht="25" customHeight="1">
      <c r="A2517" s="31" t="s">
        <v>7507</v>
      </c>
      <c r="B2517" s="31" t="s">
        <v>23</v>
      </c>
      <c r="C2517" s="31" t="s">
        <v>24</v>
      </c>
      <c r="D2517" s="33" t="s">
        <v>7508</v>
      </c>
      <c r="E2517" s="13" t="s">
        <v>7509</v>
      </c>
      <c r="F2517" s="31" t="s">
        <v>121</v>
      </c>
      <c r="G2517" s="31" t="s">
        <v>640</v>
      </c>
      <c r="H2517" s="31" t="s">
        <v>273</v>
      </c>
      <c r="I2517" s="31" t="s">
        <v>116</v>
      </c>
      <c r="J2517" s="41" t="s">
        <v>2583</v>
      </c>
      <c r="K2517" s="9">
        <v>44085</v>
      </c>
      <c r="L2517" s="19">
        <v>44681</v>
      </c>
      <c r="M2517" s="31" t="s">
        <v>48</v>
      </c>
      <c r="N2517" s="32" t="s">
        <v>32</v>
      </c>
      <c r="O2517" s="31" t="s">
        <v>34</v>
      </c>
      <c r="P2517" s="31" t="s">
        <v>193</v>
      </c>
      <c r="Q2517" s="31" t="s">
        <v>194</v>
      </c>
      <c r="R2517" s="31">
        <v>2019</v>
      </c>
      <c r="S2517" s="17">
        <v>659865.4</v>
      </c>
      <c r="T2517" s="31" t="s">
        <v>49</v>
      </c>
      <c r="U2517" s="31" t="s">
        <v>50</v>
      </c>
      <c r="V2517" s="27">
        <v>1</v>
      </c>
    </row>
    <row r="2518" spans="1:22" ht="25" customHeight="1">
      <c r="A2518" s="31" t="s">
        <v>129</v>
      </c>
      <c r="B2518" s="31" t="s">
        <v>23</v>
      </c>
      <c r="C2518" s="31" t="s">
        <v>24</v>
      </c>
      <c r="D2518" s="36" t="s">
        <v>130</v>
      </c>
      <c r="E2518" s="11" t="s">
        <v>131</v>
      </c>
      <c r="F2518" s="69" t="s">
        <v>121</v>
      </c>
      <c r="G2518" s="36" t="s">
        <v>132</v>
      </c>
      <c r="H2518" s="33" t="s">
        <v>133</v>
      </c>
      <c r="I2518" s="31" t="s">
        <v>116</v>
      </c>
      <c r="J2518" s="41" t="s">
        <v>134</v>
      </c>
      <c r="K2518" s="9" t="s">
        <v>135</v>
      </c>
      <c r="L2518" s="19">
        <v>44681</v>
      </c>
      <c r="M2518" s="32" t="s">
        <v>48</v>
      </c>
      <c r="N2518" s="32" t="s">
        <v>32</v>
      </c>
      <c r="O2518" s="32" t="s">
        <v>34</v>
      </c>
      <c r="P2518" s="32" t="s">
        <v>127</v>
      </c>
      <c r="Q2518" s="32" t="s">
        <v>136</v>
      </c>
      <c r="R2518" s="36">
        <v>2019</v>
      </c>
      <c r="S2518" s="21">
        <v>529914.25</v>
      </c>
      <c r="T2518" s="36" t="s">
        <v>49</v>
      </c>
      <c r="U2518" s="32" t="s">
        <v>50</v>
      </c>
      <c r="V2518" s="36">
        <v>1</v>
      </c>
    </row>
    <row r="2519" spans="1:22" ht="25" customHeight="1">
      <c r="A2519" s="31" t="s">
        <v>7510</v>
      </c>
      <c r="B2519" s="31" t="s">
        <v>23</v>
      </c>
      <c r="C2519" s="31" t="s">
        <v>24</v>
      </c>
      <c r="D2519" s="33" t="s">
        <v>7511</v>
      </c>
      <c r="E2519" s="13" t="s">
        <v>7512</v>
      </c>
      <c r="F2519" s="32" t="s">
        <v>223</v>
      </c>
      <c r="G2519" s="32" t="s">
        <v>7513</v>
      </c>
      <c r="H2519" s="69" t="s">
        <v>7514</v>
      </c>
      <c r="I2519" s="31" t="s">
        <v>30</v>
      </c>
      <c r="J2519" s="41" t="s">
        <v>7515</v>
      </c>
      <c r="K2519" s="9">
        <v>44137</v>
      </c>
      <c r="L2519" s="19">
        <v>44681</v>
      </c>
      <c r="M2519" s="32" t="s">
        <v>48</v>
      </c>
      <c r="N2519" s="32" t="s">
        <v>7516</v>
      </c>
      <c r="O2519" s="32" t="s">
        <v>34</v>
      </c>
      <c r="P2519" s="32" t="s">
        <v>127</v>
      </c>
      <c r="Q2519" s="32" t="s">
        <v>194</v>
      </c>
      <c r="R2519" s="36">
        <v>2019</v>
      </c>
      <c r="S2519" s="16">
        <v>640000</v>
      </c>
      <c r="T2519" s="32" t="s">
        <v>49</v>
      </c>
      <c r="U2519" s="32" t="s">
        <v>50</v>
      </c>
      <c r="V2519" s="27">
        <v>1</v>
      </c>
    </row>
    <row r="2520" spans="1:22" ht="25" customHeight="1">
      <c r="A2520" s="31" t="s">
        <v>7517</v>
      </c>
      <c r="B2520" s="31" t="s">
        <v>23</v>
      </c>
      <c r="C2520" s="31" t="s">
        <v>24</v>
      </c>
      <c r="D2520" s="33" t="s">
        <v>7518</v>
      </c>
      <c r="E2520" s="13" t="s">
        <v>7519</v>
      </c>
      <c r="F2520" s="32" t="s">
        <v>223</v>
      </c>
      <c r="G2520" s="32" t="s">
        <v>7513</v>
      </c>
      <c r="H2520" s="69" t="s">
        <v>7514</v>
      </c>
      <c r="I2520" s="31" t="s">
        <v>30</v>
      </c>
      <c r="J2520" s="41" t="s">
        <v>569</v>
      </c>
      <c r="K2520" s="9" t="s">
        <v>7520</v>
      </c>
      <c r="L2520" s="19">
        <v>44681</v>
      </c>
      <c r="M2520" s="32" t="s">
        <v>48</v>
      </c>
      <c r="N2520" s="32" t="s">
        <v>7516</v>
      </c>
      <c r="O2520" s="32" t="s">
        <v>34</v>
      </c>
      <c r="P2520" s="32" t="s">
        <v>127</v>
      </c>
      <c r="Q2520" s="32" t="s">
        <v>194</v>
      </c>
      <c r="R2520" s="36">
        <v>2019</v>
      </c>
      <c r="S2520" s="16">
        <v>640000</v>
      </c>
      <c r="T2520" s="32" t="s">
        <v>49</v>
      </c>
      <c r="U2520" s="32" t="s">
        <v>50</v>
      </c>
      <c r="V2520" s="27">
        <v>1</v>
      </c>
    </row>
    <row r="2521" spans="1:22" ht="25" customHeight="1">
      <c r="A2521" s="31" t="s">
        <v>7521</v>
      </c>
      <c r="B2521" s="31" t="s">
        <v>23</v>
      </c>
      <c r="C2521" s="31" t="s">
        <v>24</v>
      </c>
      <c r="D2521" s="33" t="s">
        <v>7522</v>
      </c>
      <c r="E2521" s="13" t="s">
        <v>7523</v>
      </c>
      <c r="F2521" s="32" t="s">
        <v>223</v>
      </c>
      <c r="G2521" s="32" t="s">
        <v>7513</v>
      </c>
      <c r="H2521" s="69" t="s">
        <v>7514</v>
      </c>
      <c r="I2521" s="31" t="s">
        <v>30</v>
      </c>
      <c r="J2521" s="41" t="s">
        <v>569</v>
      </c>
      <c r="K2521" s="9" t="s">
        <v>7520</v>
      </c>
      <c r="L2521" s="19">
        <v>44681</v>
      </c>
      <c r="M2521" s="32" t="s">
        <v>48</v>
      </c>
      <c r="N2521" s="32" t="s">
        <v>7516</v>
      </c>
      <c r="O2521" s="32" t="s">
        <v>34</v>
      </c>
      <c r="P2521" s="32" t="s">
        <v>127</v>
      </c>
      <c r="Q2521" s="32" t="s">
        <v>194</v>
      </c>
      <c r="R2521" s="36">
        <v>2019</v>
      </c>
      <c r="S2521" s="16">
        <v>640000</v>
      </c>
      <c r="T2521" s="32" t="s">
        <v>49</v>
      </c>
      <c r="U2521" s="32" t="s">
        <v>50</v>
      </c>
      <c r="V2521" s="27">
        <v>1</v>
      </c>
    </row>
    <row r="2522" spans="1:22" ht="25" customHeight="1">
      <c r="A2522" s="36" t="s">
        <v>7689</v>
      </c>
      <c r="B2522" s="33" t="s">
        <v>23</v>
      </c>
      <c r="C2522" s="33" t="s">
        <v>24</v>
      </c>
      <c r="D2522" s="36" t="s">
        <v>7690</v>
      </c>
      <c r="E2522" s="11" t="s">
        <v>7691</v>
      </c>
      <c r="F2522" s="33" t="s">
        <v>121</v>
      </c>
      <c r="G2522" s="36" t="s">
        <v>7692</v>
      </c>
      <c r="H2522" s="36" t="s">
        <v>192</v>
      </c>
      <c r="I2522" s="36" t="s">
        <v>30</v>
      </c>
      <c r="J2522" s="36" t="s">
        <v>54</v>
      </c>
      <c r="K2522" s="15">
        <v>44413</v>
      </c>
      <c r="L2522" s="19">
        <v>44681</v>
      </c>
      <c r="M2522" s="36" t="s">
        <v>125</v>
      </c>
      <c r="N2522" s="32" t="s">
        <v>7693</v>
      </c>
      <c r="O2522" s="36" t="s">
        <v>34</v>
      </c>
      <c r="P2522" s="36">
        <v>80</v>
      </c>
      <c r="Q2522" s="36" t="s">
        <v>119</v>
      </c>
      <c r="R2522" s="36">
        <v>2020</v>
      </c>
      <c r="S2522" s="113">
        <v>408200</v>
      </c>
      <c r="T2522" s="33" t="s">
        <v>128</v>
      </c>
      <c r="U2522" s="33" t="s">
        <v>58</v>
      </c>
      <c r="V2522" s="27">
        <v>1</v>
      </c>
    </row>
    <row r="2523" spans="1:22" ht="25" customHeight="1">
      <c r="A2523" s="36" t="s">
        <v>7608</v>
      </c>
      <c r="B2523" s="33" t="s">
        <v>23</v>
      </c>
      <c r="C2523" s="33" t="s">
        <v>24</v>
      </c>
      <c r="D2523" s="36" t="s">
        <v>7609</v>
      </c>
      <c r="E2523" s="11" t="s">
        <v>7610</v>
      </c>
      <c r="F2523" s="33" t="s">
        <v>121</v>
      </c>
      <c r="G2523" s="36" t="s">
        <v>396</v>
      </c>
      <c r="H2523" s="36" t="s">
        <v>192</v>
      </c>
      <c r="I2523" s="36" t="s">
        <v>30</v>
      </c>
      <c r="J2523" s="36" t="s">
        <v>54</v>
      </c>
      <c r="K2523" s="15">
        <v>44246</v>
      </c>
      <c r="L2523" s="19">
        <v>44681</v>
      </c>
      <c r="M2523" s="36" t="s">
        <v>125</v>
      </c>
      <c r="N2523" s="36" t="s">
        <v>7611</v>
      </c>
      <c r="O2523" s="36" t="s">
        <v>34</v>
      </c>
      <c r="P2523" s="36">
        <v>80</v>
      </c>
      <c r="Q2523" s="36" t="s">
        <v>119</v>
      </c>
      <c r="R2523" s="36">
        <v>2020</v>
      </c>
      <c r="S2523" s="113">
        <v>408200</v>
      </c>
      <c r="T2523" s="33" t="s">
        <v>128</v>
      </c>
      <c r="U2523" s="33" t="s">
        <v>58</v>
      </c>
      <c r="V2523" s="27">
        <v>1</v>
      </c>
    </row>
    <row r="2524" spans="1:22" ht="25" customHeight="1">
      <c r="A2524" s="36" t="s">
        <v>7524</v>
      </c>
      <c r="B2524" s="36" t="s">
        <v>23</v>
      </c>
      <c r="C2524" s="36" t="s">
        <v>24</v>
      </c>
      <c r="D2524" s="36" t="s">
        <v>7525</v>
      </c>
      <c r="E2524" s="11" t="s">
        <v>7526</v>
      </c>
      <c r="F2524" s="36" t="s">
        <v>383</v>
      </c>
      <c r="G2524" s="36" t="s">
        <v>7527</v>
      </c>
      <c r="H2524" s="36" t="s">
        <v>192</v>
      </c>
      <c r="I2524" s="36" t="s">
        <v>30</v>
      </c>
      <c r="J2524" s="42" t="s">
        <v>54</v>
      </c>
      <c r="K2524" s="12">
        <v>44145</v>
      </c>
      <c r="L2524" s="19">
        <v>44681</v>
      </c>
      <c r="M2524" s="36" t="s">
        <v>73</v>
      </c>
      <c r="N2524" s="32" t="s">
        <v>32</v>
      </c>
      <c r="O2524" s="85" t="s">
        <v>34</v>
      </c>
      <c r="P2524" s="36" t="s">
        <v>118</v>
      </c>
      <c r="Q2524" s="36" t="s">
        <v>119</v>
      </c>
      <c r="R2524" s="36">
        <v>2020</v>
      </c>
      <c r="S2524" s="21" t="s">
        <v>7528</v>
      </c>
      <c r="T2524" s="36" t="s">
        <v>229</v>
      </c>
      <c r="U2524" s="88" t="s">
        <v>58</v>
      </c>
      <c r="V2524" s="27">
        <v>1</v>
      </c>
    </row>
    <row r="2525" spans="1:22" s="60" customFormat="1" ht="25" customHeight="1">
      <c r="A2525" s="36" t="s">
        <v>7529</v>
      </c>
      <c r="B2525" s="36" t="s">
        <v>23</v>
      </c>
      <c r="C2525" s="36" t="s">
        <v>24</v>
      </c>
      <c r="D2525" s="36" t="s">
        <v>7530</v>
      </c>
      <c r="E2525" s="11" t="s">
        <v>7531</v>
      </c>
      <c r="F2525" s="36" t="s">
        <v>383</v>
      </c>
      <c r="G2525" s="36" t="s">
        <v>7527</v>
      </c>
      <c r="H2525" s="36" t="s">
        <v>192</v>
      </c>
      <c r="I2525" s="36" t="s">
        <v>30</v>
      </c>
      <c r="J2525" s="42" t="s">
        <v>54</v>
      </c>
      <c r="K2525" s="12">
        <v>44145</v>
      </c>
      <c r="L2525" s="19">
        <v>44681</v>
      </c>
      <c r="M2525" s="36" t="s">
        <v>73</v>
      </c>
      <c r="N2525" s="32" t="s">
        <v>32</v>
      </c>
      <c r="O2525" s="85" t="s">
        <v>34</v>
      </c>
      <c r="P2525" s="36" t="s">
        <v>118</v>
      </c>
      <c r="Q2525" s="36" t="s">
        <v>119</v>
      </c>
      <c r="R2525" s="36">
        <v>2020</v>
      </c>
      <c r="S2525" s="21" t="s">
        <v>7528</v>
      </c>
      <c r="T2525" s="36" t="s">
        <v>229</v>
      </c>
      <c r="U2525" s="88" t="s">
        <v>58</v>
      </c>
      <c r="V2525" s="27">
        <v>1</v>
      </c>
    </row>
    <row r="2526" spans="1:22" s="60" customFormat="1" ht="25" customHeight="1">
      <c r="A2526" s="36" t="s">
        <v>7532</v>
      </c>
      <c r="B2526" s="36" t="s">
        <v>23</v>
      </c>
      <c r="C2526" s="36" t="s">
        <v>24</v>
      </c>
      <c r="D2526" s="36" t="s">
        <v>7533</v>
      </c>
      <c r="E2526" s="11" t="s">
        <v>7534</v>
      </c>
      <c r="F2526" s="36" t="s">
        <v>383</v>
      </c>
      <c r="G2526" s="36" t="s">
        <v>7527</v>
      </c>
      <c r="H2526" s="36" t="s">
        <v>192</v>
      </c>
      <c r="I2526" s="36" t="s">
        <v>30</v>
      </c>
      <c r="J2526" s="42" t="s">
        <v>54</v>
      </c>
      <c r="K2526" s="12">
        <v>44145</v>
      </c>
      <c r="L2526" s="19">
        <v>44681</v>
      </c>
      <c r="M2526" s="36" t="s">
        <v>73</v>
      </c>
      <c r="N2526" s="32" t="s">
        <v>32</v>
      </c>
      <c r="O2526" s="85" t="s">
        <v>34</v>
      </c>
      <c r="P2526" s="36" t="s">
        <v>118</v>
      </c>
      <c r="Q2526" s="36" t="s">
        <v>119</v>
      </c>
      <c r="R2526" s="36">
        <v>2020</v>
      </c>
      <c r="S2526" s="21" t="s">
        <v>7528</v>
      </c>
      <c r="T2526" s="36" t="s">
        <v>229</v>
      </c>
      <c r="U2526" s="88" t="s">
        <v>58</v>
      </c>
      <c r="V2526" s="27">
        <v>1</v>
      </c>
    </row>
    <row r="2527" spans="1:22" s="60" customFormat="1" ht="25" customHeight="1">
      <c r="A2527" s="31" t="s">
        <v>7535</v>
      </c>
      <c r="B2527" s="31" t="s">
        <v>23</v>
      </c>
      <c r="C2527" s="31" t="s">
        <v>24</v>
      </c>
      <c r="D2527" s="33" t="s">
        <v>7536</v>
      </c>
      <c r="E2527" s="13" t="s">
        <v>7537</v>
      </c>
      <c r="F2527" s="32" t="s">
        <v>223</v>
      </c>
      <c r="G2527" s="32" t="s">
        <v>7513</v>
      </c>
      <c r="H2527" s="69" t="s">
        <v>7514</v>
      </c>
      <c r="I2527" s="31" t="s">
        <v>30</v>
      </c>
      <c r="J2527" s="41" t="s">
        <v>569</v>
      </c>
      <c r="K2527" s="9">
        <v>44148</v>
      </c>
      <c r="L2527" s="19">
        <v>44681</v>
      </c>
      <c r="M2527" s="32" t="s">
        <v>48</v>
      </c>
      <c r="N2527" s="32" t="s">
        <v>7516</v>
      </c>
      <c r="O2527" s="32" t="s">
        <v>34</v>
      </c>
      <c r="P2527" s="32" t="s">
        <v>127</v>
      </c>
      <c r="Q2527" s="32" t="s">
        <v>194</v>
      </c>
      <c r="R2527" s="36">
        <v>2019</v>
      </c>
      <c r="S2527" s="16">
        <v>640000</v>
      </c>
      <c r="T2527" s="32" t="s">
        <v>49</v>
      </c>
      <c r="U2527" s="32" t="s">
        <v>50</v>
      </c>
      <c r="V2527" s="27">
        <v>1</v>
      </c>
    </row>
    <row r="2528" spans="1:22" s="60" customFormat="1" ht="25" customHeight="1">
      <c r="A2528" s="31" t="s">
        <v>7538</v>
      </c>
      <c r="B2528" s="31" t="s">
        <v>23</v>
      </c>
      <c r="C2528" s="31" t="s">
        <v>24</v>
      </c>
      <c r="D2528" s="33" t="s">
        <v>7539</v>
      </c>
      <c r="E2528" s="13" t="s">
        <v>7540</v>
      </c>
      <c r="F2528" s="32" t="s">
        <v>223</v>
      </c>
      <c r="G2528" s="32" t="s">
        <v>7513</v>
      </c>
      <c r="H2528" s="69" t="s">
        <v>7514</v>
      </c>
      <c r="I2528" s="31" t="s">
        <v>30</v>
      </c>
      <c r="J2528" s="41" t="s">
        <v>569</v>
      </c>
      <c r="K2528" s="9" t="s">
        <v>7520</v>
      </c>
      <c r="L2528" s="19">
        <v>44681</v>
      </c>
      <c r="M2528" s="32" t="s">
        <v>48</v>
      </c>
      <c r="N2528" s="32" t="s">
        <v>7516</v>
      </c>
      <c r="O2528" s="32" t="s">
        <v>34</v>
      </c>
      <c r="P2528" s="32" t="s">
        <v>127</v>
      </c>
      <c r="Q2528" s="32" t="s">
        <v>194</v>
      </c>
      <c r="R2528" s="36">
        <v>2019</v>
      </c>
      <c r="S2528" s="16">
        <v>640000</v>
      </c>
      <c r="T2528" s="32" t="s">
        <v>49</v>
      </c>
      <c r="U2528" s="32" t="s">
        <v>50</v>
      </c>
      <c r="V2528" s="27">
        <v>1</v>
      </c>
    </row>
    <row r="2529" spans="1:22" s="60" customFormat="1" ht="25" customHeight="1">
      <c r="A2529" s="31" t="s">
        <v>7541</v>
      </c>
      <c r="B2529" s="31" t="s">
        <v>23</v>
      </c>
      <c r="C2529" s="31" t="s">
        <v>24</v>
      </c>
      <c r="D2529" s="33" t="s">
        <v>7542</v>
      </c>
      <c r="E2529" s="13" t="s">
        <v>7543</v>
      </c>
      <c r="F2529" s="32" t="s">
        <v>223</v>
      </c>
      <c r="G2529" s="32" t="s">
        <v>7513</v>
      </c>
      <c r="H2529" s="69" t="s">
        <v>7514</v>
      </c>
      <c r="I2529" s="31" t="s">
        <v>30</v>
      </c>
      <c r="J2529" s="41" t="s">
        <v>569</v>
      </c>
      <c r="K2529" s="9">
        <v>44148</v>
      </c>
      <c r="L2529" s="19">
        <v>44681</v>
      </c>
      <c r="M2529" s="32" t="s">
        <v>48</v>
      </c>
      <c r="N2529" s="32" t="s">
        <v>7516</v>
      </c>
      <c r="O2529" s="32" t="s">
        <v>34</v>
      </c>
      <c r="P2529" s="32" t="s">
        <v>127</v>
      </c>
      <c r="Q2529" s="32" t="s">
        <v>194</v>
      </c>
      <c r="R2529" s="36">
        <v>2019</v>
      </c>
      <c r="S2529" s="16">
        <v>640000</v>
      </c>
      <c r="T2529" s="32" t="s">
        <v>49</v>
      </c>
      <c r="U2529" s="32" t="s">
        <v>50</v>
      </c>
      <c r="V2529" s="27">
        <v>1</v>
      </c>
    </row>
    <row r="2530" spans="1:22" s="60" customFormat="1" ht="25" customHeight="1">
      <c r="A2530" s="31" t="s">
        <v>7544</v>
      </c>
      <c r="B2530" s="31" t="s">
        <v>23</v>
      </c>
      <c r="C2530" s="31" t="s">
        <v>24</v>
      </c>
      <c r="D2530" s="33" t="s">
        <v>7545</v>
      </c>
      <c r="E2530" s="13" t="s">
        <v>7546</v>
      </c>
      <c r="F2530" s="32" t="s">
        <v>223</v>
      </c>
      <c r="G2530" s="32" t="s">
        <v>7513</v>
      </c>
      <c r="H2530" s="69" t="s">
        <v>7514</v>
      </c>
      <c r="I2530" s="31" t="s">
        <v>30</v>
      </c>
      <c r="J2530" s="41" t="s">
        <v>569</v>
      </c>
      <c r="K2530" s="9">
        <v>44148</v>
      </c>
      <c r="L2530" s="19">
        <v>44681</v>
      </c>
      <c r="M2530" s="32" t="s">
        <v>48</v>
      </c>
      <c r="N2530" s="32" t="s">
        <v>7516</v>
      </c>
      <c r="O2530" s="32" t="s">
        <v>34</v>
      </c>
      <c r="P2530" s="32" t="s">
        <v>127</v>
      </c>
      <c r="Q2530" s="32" t="s">
        <v>194</v>
      </c>
      <c r="R2530" s="36">
        <v>2019</v>
      </c>
      <c r="S2530" s="16">
        <v>640000</v>
      </c>
      <c r="T2530" s="32" t="s">
        <v>49</v>
      </c>
      <c r="U2530" s="32" t="s">
        <v>50</v>
      </c>
      <c r="V2530" s="27">
        <v>1</v>
      </c>
    </row>
    <row r="2531" spans="1:22" s="60" customFormat="1" ht="25" customHeight="1">
      <c r="A2531" s="31" t="s">
        <v>7547</v>
      </c>
      <c r="B2531" s="31" t="s">
        <v>23</v>
      </c>
      <c r="C2531" s="31" t="s">
        <v>24</v>
      </c>
      <c r="D2531" s="33" t="s">
        <v>7548</v>
      </c>
      <c r="E2531" s="13" t="s">
        <v>7549</v>
      </c>
      <c r="F2531" s="32" t="s">
        <v>223</v>
      </c>
      <c r="G2531" s="32" t="s">
        <v>7513</v>
      </c>
      <c r="H2531" s="69" t="s">
        <v>7514</v>
      </c>
      <c r="I2531" s="31" t="s">
        <v>30</v>
      </c>
      <c r="J2531" s="41" t="s">
        <v>569</v>
      </c>
      <c r="K2531" s="9" t="s">
        <v>7520</v>
      </c>
      <c r="L2531" s="19">
        <v>44681</v>
      </c>
      <c r="M2531" s="32" t="s">
        <v>48</v>
      </c>
      <c r="N2531" s="32" t="s">
        <v>7516</v>
      </c>
      <c r="O2531" s="32" t="s">
        <v>34</v>
      </c>
      <c r="P2531" s="32" t="s">
        <v>127</v>
      </c>
      <c r="Q2531" s="32" t="s">
        <v>194</v>
      </c>
      <c r="R2531" s="36">
        <v>2019</v>
      </c>
      <c r="S2531" s="16">
        <v>640000</v>
      </c>
      <c r="T2531" s="32" t="s">
        <v>49</v>
      </c>
      <c r="U2531" s="32" t="s">
        <v>50</v>
      </c>
      <c r="V2531" s="27">
        <v>1</v>
      </c>
    </row>
    <row r="2532" spans="1:22" s="60" customFormat="1" ht="25" customHeight="1">
      <c r="A2532" s="31" t="s">
        <v>7550</v>
      </c>
      <c r="B2532" s="31" t="s">
        <v>23</v>
      </c>
      <c r="C2532" s="31" t="s">
        <v>24</v>
      </c>
      <c r="D2532" s="33" t="s">
        <v>7551</v>
      </c>
      <c r="E2532" s="13" t="s">
        <v>7552</v>
      </c>
      <c r="F2532" s="32" t="s">
        <v>223</v>
      </c>
      <c r="G2532" s="32" t="s">
        <v>7513</v>
      </c>
      <c r="H2532" s="69" t="s">
        <v>7514</v>
      </c>
      <c r="I2532" s="31" t="s">
        <v>30</v>
      </c>
      <c r="J2532" s="41" t="s">
        <v>569</v>
      </c>
      <c r="K2532" s="9" t="s">
        <v>7520</v>
      </c>
      <c r="L2532" s="19">
        <v>44681</v>
      </c>
      <c r="M2532" s="32" t="s">
        <v>48</v>
      </c>
      <c r="N2532" s="32" t="s">
        <v>7516</v>
      </c>
      <c r="O2532" s="32" t="s">
        <v>34</v>
      </c>
      <c r="P2532" s="32" t="s">
        <v>127</v>
      </c>
      <c r="Q2532" s="32" t="s">
        <v>194</v>
      </c>
      <c r="R2532" s="36">
        <v>2019</v>
      </c>
      <c r="S2532" s="16">
        <v>640000</v>
      </c>
      <c r="T2532" s="32" t="s">
        <v>49</v>
      </c>
      <c r="U2532" s="32" t="s">
        <v>50</v>
      </c>
      <c r="V2532" s="27">
        <v>1</v>
      </c>
    </row>
    <row r="2533" spans="1:22" ht="25.25" customHeight="1">
      <c r="A2533" s="36" t="s">
        <v>7553</v>
      </c>
      <c r="B2533" s="36" t="s">
        <v>23</v>
      </c>
      <c r="C2533" s="36" t="s">
        <v>24</v>
      </c>
      <c r="D2533" s="36" t="s">
        <v>7554</v>
      </c>
      <c r="E2533" s="11" t="s">
        <v>7555</v>
      </c>
      <c r="F2533" s="36" t="s">
        <v>383</v>
      </c>
      <c r="G2533" s="36" t="s">
        <v>7527</v>
      </c>
      <c r="H2533" s="36" t="s">
        <v>192</v>
      </c>
      <c r="I2533" s="36" t="s">
        <v>30</v>
      </c>
      <c r="J2533" s="42" t="s">
        <v>54</v>
      </c>
      <c r="K2533" s="12">
        <v>44145</v>
      </c>
      <c r="L2533" s="19">
        <v>44681</v>
      </c>
      <c r="M2533" s="36" t="s">
        <v>73</v>
      </c>
      <c r="N2533" s="32" t="s">
        <v>32</v>
      </c>
      <c r="O2533" s="85" t="s">
        <v>34</v>
      </c>
      <c r="P2533" s="36" t="s">
        <v>118</v>
      </c>
      <c r="Q2533" s="36" t="s">
        <v>119</v>
      </c>
      <c r="R2533" s="36">
        <v>2020</v>
      </c>
      <c r="S2533" s="21" t="s">
        <v>7528</v>
      </c>
      <c r="T2533" s="36" t="s">
        <v>229</v>
      </c>
      <c r="U2533" s="88" t="s">
        <v>58</v>
      </c>
      <c r="V2533" s="27">
        <v>1</v>
      </c>
    </row>
    <row r="2534" spans="1:22" ht="25.25" customHeight="1">
      <c r="A2534" s="36" t="s">
        <v>7556</v>
      </c>
      <c r="B2534" s="36" t="s">
        <v>23</v>
      </c>
      <c r="C2534" s="36" t="s">
        <v>24</v>
      </c>
      <c r="D2534" s="36" t="s">
        <v>7557</v>
      </c>
      <c r="E2534" s="11" t="s">
        <v>7558</v>
      </c>
      <c r="F2534" s="36" t="s">
        <v>383</v>
      </c>
      <c r="G2534" s="36" t="s">
        <v>7527</v>
      </c>
      <c r="H2534" s="36" t="s">
        <v>192</v>
      </c>
      <c r="I2534" s="36" t="s">
        <v>30</v>
      </c>
      <c r="J2534" s="42" t="s">
        <v>54</v>
      </c>
      <c r="K2534" s="12">
        <v>44145</v>
      </c>
      <c r="L2534" s="19">
        <v>44681</v>
      </c>
      <c r="M2534" s="36" t="s">
        <v>73</v>
      </c>
      <c r="N2534" s="32" t="s">
        <v>32</v>
      </c>
      <c r="O2534" s="85" t="s">
        <v>34</v>
      </c>
      <c r="P2534" s="36" t="s">
        <v>118</v>
      </c>
      <c r="Q2534" s="36" t="s">
        <v>119</v>
      </c>
      <c r="R2534" s="36">
        <v>2020</v>
      </c>
      <c r="S2534" s="21" t="s">
        <v>7528</v>
      </c>
      <c r="T2534" s="36" t="s">
        <v>229</v>
      </c>
      <c r="U2534" s="88" t="s">
        <v>58</v>
      </c>
      <c r="V2534" s="27">
        <v>1</v>
      </c>
    </row>
    <row r="2535" spans="1:22" ht="25.25" customHeight="1">
      <c r="A2535" s="31" t="s">
        <v>7559</v>
      </c>
      <c r="B2535" s="31" t="s">
        <v>23</v>
      </c>
      <c r="C2535" s="31" t="s">
        <v>24</v>
      </c>
      <c r="D2535" s="33" t="s">
        <v>7560</v>
      </c>
      <c r="E2535" s="13" t="s">
        <v>7561</v>
      </c>
      <c r="F2535" s="32" t="s">
        <v>223</v>
      </c>
      <c r="G2535" s="32" t="s">
        <v>7513</v>
      </c>
      <c r="H2535" s="69" t="s">
        <v>7514</v>
      </c>
      <c r="I2535" s="31" t="s">
        <v>30</v>
      </c>
      <c r="J2535" s="41" t="s">
        <v>569</v>
      </c>
      <c r="K2535" s="9">
        <v>44148</v>
      </c>
      <c r="L2535" s="19">
        <v>44681</v>
      </c>
      <c r="M2535" s="32" t="s">
        <v>48</v>
      </c>
      <c r="N2535" s="32" t="s">
        <v>7516</v>
      </c>
      <c r="O2535" s="32" t="s">
        <v>34</v>
      </c>
      <c r="P2535" s="32" t="s">
        <v>127</v>
      </c>
      <c r="Q2535" s="32" t="s">
        <v>194</v>
      </c>
      <c r="R2535" s="36">
        <v>2019</v>
      </c>
      <c r="S2535" s="16">
        <v>640000</v>
      </c>
      <c r="T2535" s="32" t="s">
        <v>49</v>
      </c>
      <c r="U2535" s="32" t="s">
        <v>50</v>
      </c>
      <c r="V2535" s="27">
        <v>1</v>
      </c>
    </row>
    <row r="2536" spans="1:22" ht="25.25" customHeight="1">
      <c r="A2536" s="31" t="s">
        <v>7562</v>
      </c>
      <c r="B2536" s="31" t="s">
        <v>23</v>
      </c>
      <c r="C2536" s="31" t="s">
        <v>24</v>
      </c>
      <c r="D2536" s="33" t="s">
        <v>7563</v>
      </c>
      <c r="E2536" s="13" t="s">
        <v>7564</v>
      </c>
      <c r="F2536" s="32" t="s">
        <v>223</v>
      </c>
      <c r="G2536" s="32" t="s">
        <v>7513</v>
      </c>
      <c r="H2536" s="69" t="s">
        <v>7514</v>
      </c>
      <c r="I2536" s="31" t="s">
        <v>30</v>
      </c>
      <c r="J2536" s="41" t="s">
        <v>569</v>
      </c>
      <c r="K2536" s="9">
        <v>44148</v>
      </c>
      <c r="L2536" s="19">
        <v>44681</v>
      </c>
      <c r="M2536" s="32" t="s">
        <v>48</v>
      </c>
      <c r="N2536" s="32" t="s">
        <v>7516</v>
      </c>
      <c r="O2536" s="32" t="s">
        <v>34</v>
      </c>
      <c r="P2536" s="32" t="s">
        <v>127</v>
      </c>
      <c r="Q2536" s="32" t="s">
        <v>194</v>
      </c>
      <c r="R2536" s="36">
        <v>2019</v>
      </c>
      <c r="S2536" s="16">
        <v>640000</v>
      </c>
      <c r="T2536" s="32" t="s">
        <v>49</v>
      </c>
      <c r="U2536" s="32" t="s">
        <v>50</v>
      </c>
      <c r="V2536" s="27">
        <v>1</v>
      </c>
    </row>
    <row r="2537" spans="1:22" ht="25.25" customHeight="1">
      <c r="A2537" s="31" t="s">
        <v>7565</v>
      </c>
      <c r="B2537" s="31" t="s">
        <v>23</v>
      </c>
      <c r="C2537" s="31" t="s">
        <v>24</v>
      </c>
      <c r="D2537" s="33" t="s">
        <v>7566</v>
      </c>
      <c r="E2537" s="13" t="s">
        <v>7567</v>
      </c>
      <c r="F2537" s="32" t="s">
        <v>223</v>
      </c>
      <c r="G2537" s="32" t="s">
        <v>7513</v>
      </c>
      <c r="H2537" s="69" t="s">
        <v>7514</v>
      </c>
      <c r="I2537" s="31" t="s">
        <v>30</v>
      </c>
      <c r="J2537" s="41" t="s">
        <v>569</v>
      </c>
      <c r="K2537" s="9">
        <v>44148</v>
      </c>
      <c r="L2537" s="19">
        <v>44681</v>
      </c>
      <c r="M2537" s="32" t="s">
        <v>48</v>
      </c>
      <c r="N2537" s="32" t="s">
        <v>7516</v>
      </c>
      <c r="O2537" s="32" t="s">
        <v>34</v>
      </c>
      <c r="P2537" s="32" t="s">
        <v>127</v>
      </c>
      <c r="Q2537" s="32" t="s">
        <v>194</v>
      </c>
      <c r="R2537" s="36">
        <v>2019</v>
      </c>
      <c r="S2537" s="16">
        <v>640000</v>
      </c>
      <c r="T2537" s="32" t="s">
        <v>49</v>
      </c>
      <c r="U2537" s="32" t="s">
        <v>50</v>
      </c>
      <c r="V2537" s="27">
        <v>1</v>
      </c>
    </row>
    <row r="2538" spans="1:22" ht="25.25" customHeight="1">
      <c r="A2538" s="31" t="s">
        <v>7568</v>
      </c>
      <c r="B2538" s="31" t="s">
        <v>23</v>
      </c>
      <c r="C2538" s="31" t="s">
        <v>24</v>
      </c>
      <c r="D2538" s="33" t="s">
        <v>7569</v>
      </c>
      <c r="E2538" s="13" t="s">
        <v>7570</v>
      </c>
      <c r="F2538" s="32" t="s">
        <v>223</v>
      </c>
      <c r="G2538" s="32" t="s">
        <v>7513</v>
      </c>
      <c r="H2538" s="69" t="s">
        <v>7514</v>
      </c>
      <c r="I2538" s="31" t="s">
        <v>30</v>
      </c>
      <c r="J2538" s="41" t="s">
        <v>569</v>
      </c>
      <c r="K2538" s="9">
        <v>44148</v>
      </c>
      <c r="L2538" s="19">
        <v>44681</v>
      </c>
      <c r="M2538" s="32" t="s">
        <v>48</v>
      </c>
      <c r="N2538" s="32" t="s">
        <v>7516</v>
      </c>
      <c r="O2538" s="32" t="s">
        <v>34</v>
      </c>
      <c r="P2538" s="32" t="s">
        <v>127</v>
      </c>
      <c r="Q2538" s="32" t="s">
        <v>194</v>
      </c>
      <c r="R2538" s="36">
        <v>2019</v>
      </c>
      <c r="S2538" s="16">
        <v>640000</v>
      </c>
      <c r="T2538" s="32" t="s">
        <v>49</v>
      </c>
      <c r="U2538" s="32" t="s">
        <v>50</v>
      </c>
      <c r="V2538" s="27">
        <v>1</v>
      </c>
    </row>
    <row r="2539" spans="1:22" ht="25.25" customHeight="1">
      <c r="A2539" s="31" t="s">
        <v>7571</v>
      </c>
      <c r="B2539" s="31" t="s">
        <v>23</v>
      </c>
      <c r="C2539" s="31" t="s">
        <v>24</v>
      </c>
      <c r="D2539" s="33" t="s">
        <v>7572</v>
      </c>
      <c r="E2539" s="13" t="s">
        <v>7573</v>
      </c>
      <c r="F2539" s="32" t="s">
        <v>223</v>
      </c>
      <c r="G2539" s="32" t="s">
        <v>7513</v>
      </c>
      <c r="H2539" s="69" t="s">
        <v>7514</v>
      </c>
      <c r="I2539" s="31" t="s">
        <v>30</v>
      </c>
      <c r="J2539" s="41" t="s">
        <v>569</v>
      </c>
      <c r="K2539" s="9">
        <v>44148</v>
      </c>
      <c r="L2539" s="19">
        <v>44681</v>
      </c>
      <c r="M2539" s="32" t="s">
        <v>48</v>
      </c>
      <c r="N2539" s="32" t="s">
        <v>7516</v>
      </c>
      <c r="O2539" s="32" t="s">
        <v>34</v>
      </c>
      <c r="P2539" s="32" t="s">
        <v>127</v>
      </c>
      <c r="Q2539" s="32" t="s">
        <v>194</v>
      </c>
      <c r="R2539" s="36">
        <v>2019</v>
      </c>
      <c r="S2539" s="16">
        <v>640000</v>
      </c>
      <c r="T2539" s="32" t="s">
        <v>49</v>
      </c>
      <c r="U2539" s="32" t="s">
        <v>50</v>
      </c>
      <c r="V2539" s="27">
        <v>1</v>
      </c>
    </row>
    <row r="2540" spans="1:22" ht="25.25" customHeight="1">
      <c r="A2540" s="31" t="s">
        <v>7574</v>
      </c>
      <c r="B2540" s="32" t="s">
        <v>23</v>
      </c>
      <c r="C2540" s="31" t="s">
        <v>24</v>
      </c>
      <c r="D2540" s="36" t="s">
        <v>7575</v>
      </c>
      <c r="E2540" s="11">
        <v>65195835281126</v>
      </c>
      <c r="F2540" s="36" t="s">
        <v>4451</v>
      </c>
      <c r="G2540" s="36" t="s">
        <v>4452</v>
      </c>
      <c r="H2540" s="36" t="s">
        <v>4453</v>
      </c>
      <c r="I2540" s="31" t="s">
        <v>116</v>
      </c>
      <c r="J2540" s="41" t="s">
        <v>83</v>
      </c>
      <c r="K2540" s="6" t="s">
        <v>7576</v>
      </c>
      <c r="L2540" s="19">
        <v>44681</v>
      </c>
      <c r="M2540" s="36" t="s">
        <v>84</v>
      </c>
      <c r="N2540" s="36" t="s">
        <v>32</v>
      </c>
      <c r="O2540" s="36" t="s">
        <v>34</v>
      </c>
      <c r="P2540" s="36" t="s">
        <v>4457</v>
      </c>
      <c r="Q2540" s="36" t="s">
        <v>268</v>
      </c>
      <c r="R2540" s="36">
        <v>2020</v>
      </c>
      <c r="S2540" s="43">
        <v>803000</v>
      </c>
      <c r="T2540" s="36" t="s">
        <v>85</v>
      </c>
      <c r="U2540" s="36" t="s">
        <v>86</v>
      </c>
      <c r="V2540" s="27">
        <v>1</v>
      </c>
    </row>
    <row r="2541" spans="1:22" ht="25.25" customHeight="1">
      <c r="A2541" s="26" t="s">
        <v>7624</v>
      </c>
      <c r="B2541" s="27" t="s">
        <v>23</v>
      </c>
      <c r="C2541" s="27" t="s">
        <v>24</v>
      </c>
      <c r="D2541" s="27" t="s">
        <v>7625</v>
      </c>
      <c r="E2541" s="20" t="s">
        <v>7626</v>
      </c>
      <c r="F2541" s="26" t="s">
        <v>383</v>
      </c>
      <c r="G2541" s="28" t="s">
        <v>384</v>
      </c>
      <c r="H2541" s="29" t="s">
        <v>294</v>
      </c>
      <c r="I2541" s="26" t="s">
        <v>116</v>
      </c>
      <c r="J2541" s="28" t="s">
        <v>306</v>
      </c>
      <c r="K2541" s="18">
        <v>44256</v>
      </c>
      <c r="L2541" s="19">
        <v>44681</v>
      </c>
      <c r="M2541" s="27" t="s">
        <v>48</v>
      </c>
      <c r="N2541" s="27" t="s">
        <v>320</v>
      </c>
      <c r="O2541" s="27" t="s">
        <v>287</v>
      </c>
      <c r="P2541" s="27" t="s">
        <v>385</v>
      </c>
      <c r="Q2541" s="27" t="s">
        <v>500</v>
      </c>
      <c r="R2541" s="27">
        <v>2018</v>
      </c>
      <c r="S2541" s="22" t="s">
        <v>7627</v>
      </c>
      <c r="T2541" s="27" t="s">
        <v>49</v>
      </c>
      <c r="U2541" s="27" t="s">
        <v>50</v>
      </c>
      <c r="V2541" s="27">
        <v>1</v>
      </c>
    </row>
    <row r="2542" spans="1:22" ht="25.25" customHeight="1">
      <c r="A2542" s="36" t="s">
        <v>7577</v>
      </c>
      <c r="B2542" s="32" t="s">
        <v>23</v>
      </c>
      <c r="C2542" s="31" t="s">
        <v>24</v>
      </c>
      <c r="D2542" s="36" t="s">
        <v>7578</v>
      </c>
      <c r="E2542" s="11">
        <v>65195835281832</v>
      </c>
      <c r="F2542" s="36" t="s">
        <v>4451</v>
      </c>
      <c r="G2542" s="36" t="s">
        <v>4452</v>
      </c>
      <c r="H2542" s="36" t="s">
        <v>4453</v>
      </c>
      <c r="I2542" s="31" t="s">
        <v>116</v>
      </c>
      <c r="J2542" s="41" t="s">
        <v>7272</v>
      </c>
      <c r="K2542" s="6">
        <v>44148</v>
      </c>
      <c r="L2542" s="19">
        <v>44681</v>
      </c>
      <c r="M2542" s="36" t="s">
        <v>171</v>
      </c>
      <c r="N2542" s="36" t="s">
        <v>32</v>
      </c>
      <c r="O2542" s="36" t="s">
        <v>34</v>
      </c>
      <c r="P2542" s="36" t="s">
        <v>4457</v>
      </c>
      <c r="Q2542" s="36" t="s">
        <v>268</v>
      </c>
      <c r="R2542" s="36">
        <v>2020</v>
      </c>
      <c r="S2542" s="43">
        <v>803000</v>
      </c>
      <c r="T2542" s="36" t="s">
        <v>172</v>
      </c>
      <c r="U2542" s="36" t="s">
        <v>86</v>
      </c>
      <c r="V2542" s="27">
        <v>1</v>
      </c>
    </row>
    <row r="2543" spans="1:22" ht="25.25" customHeight="1">
      <c r="A2543" s="36" t="s">
        <v>7579</v>
      </c>
      <c r="B2543" s="32" t="s">
        <v>23</v>
      </c>
      <c r="C2543" s="31" t="s">
        <v>24</v>
      </c>
      <c r="D2543" s="36" t="s">
        <v>7580</v>
      </c>
      <c r="E2543" s="11">
        <v>65195835284725</v>
      </c>
      <c r="F2543" s="36" t="s">
        <v>4451</v>
      </c>
      <c r="G2543" s="36" t="s">
        <v>4452</v>
      </c>
      <c r="H2543" s="36" t="s">
        <v>4453</v>
      </c>
      <c r="I2543" s="31" t="s">
        <v>116</v>
      </c>
      <c r="J2543" s="41" t="s">
        <v>7272</v>
      </c>
      <c r="K2543" s="6">
        <v>44148</v>
      </c>
      <c r="L2543" s="19">
        <v>44681</v>
      </c>
      <c r="M2543" s="36" t="s">
        <v>100</v>
      </c>
      <c r="N2543" s="36" t="s">
        <v>32</v>
      </c>
      <c r="O2543" s="36" t="s">
        <v>34</v>
      </c>
      <c r="P2543" s="36" t="s">
        <v>4457</v>
      </c>
      <c r="Q2543" s="36" t="s">
        <v>268</v>
      </c>
      <c r="R2543" s="36">
        <v>2019</v>
      </c>
      <c r="S2543" s="43">
        <v>803000</v>
      </c>
      <c r="T2543" s="36" t="s">
        <v>102</v>
      </c>
      <c r="U2543" s="36" t="s">
        <v>37</v>
      </c>
      <c r="V2543" s="27">
        <v>1</v>
      </c>
    </row>
    <row r="2544" spans="1:22" ht="25.25" customHeight="1">
      <c r="A2544" s="36" t="s">
        <v>7581</v>
      </c>
      <c r="B2544" s="36" t="s">
        <v>23</v>
      </c>
      <c r="C2544" s="36" t="s">
        <v>24</v>
      </c>
      <c r="D2544" s="36" t="s">
        <v>7582</v>
      </c>
      <c r="E2544" s="11" t="s">
        <v>7583</v>
      </c>
      <c r="F2544" s="36" t="s">
        <v>383</v>
      </c>
      <c r="G2544" s="36" t="s">
        <v>7584</v>
      </c>
      <c r="H2544" s="36" t="s">
        <v>192</v>
      </c>
      <c r="I2544" s="36" t="s">
        <v>30</v>
      </c>
      <c r="J2544" s="42" t="s">
        <v>54</v>
      </c>
      <c r="K2544" s="12">
        <v>44223</v>
      </c>
      <c r="L2544" s="19">
        <v>44681</v>
      </c>
      <c r="M2544" s="36" t="s">
        <v>100</v>
      </c>
      <c r="N2544" s="32" t="s">
        <v>32</v>
      </c>
      <c r="O2544" s="85" t="s">
        <v>34</v>
      </c>
      <c r="P2544" s="36" t="s">
        <v>118</v>
      </c>
      <c r="Q2544" s="36" t="s">
        <v>119</v>
      </c>
      <c r="R2544" s="36">
        <v>2020</v>
      </c>
      <c r="S2544" s="21">
        <v>570667</v>
      </c>
      <c r="T2544" s="36" t="s">
        <v>229</v>
      </c>
      <c r="U2544" s="88" t="s">
        <v>58</v>
      </c>
      <c r="V2544" s="27">
        <v>1</v>
      </c>
    </row>
    <row r="2545" spans="1:22" ht="25.25" customHeight="1">
      <c r="A2545" s="36" t="s">
        <v>7585</v>
      </c>
      <c r="B2545" s="36" t="s">
        <v>23</v>
      </c>
      <c r="C2545" s="36" t="s">
        <v>24</v>
      </c>
      <c r="D2545" s="36" t="s">
        <v>7586</v>
      </c>
      <c r="E2545" s="11" t="s">
        <v>7587</v>
      </c>
      <c r="F2545" s="36" t="s">
        <v>383</v>
      </c>
      <c r="G2545" s="36" t="s">
        <v>7584</v>
      </c>
      <c r="H2545" s="36" t="s">
        <v>192</v>
      </c>
      <c r="I2545" s="36" t="s">
        <v>30</v>
      </c>
      <c r="J2545" s="42" t="s">
        <v>54</v>
      </c>
      <c r="K2545" s="12">
        <v>44223</v>
      </c>
      <c r="L2545" s="19">
        <v>44681</v>
      </c>
      <c r="M2545" s="36" t="s">
        <v>73</v>
      </c>
      <c r="N2545" s="32" t="s">
        <v>32</v>
      </c>
      <c r="O2545" s="85" t="s">
        <v>34</v>
      </c>
      <c r="P2545" s="36" t="s">
        <v>118</v>
      </c>
      <c r="Q2545" s="36" t="s">
        <v>119</v>
      </c>
      <c r="R2545" s="36">
        <v>2020</v>
      </c>
      <c r="S2545" s="21">
        <v>570667</v>
      </c>
      <c r="T2545" s="36" t="s">
        <v>229</v>
      </c>
      <c r="U2545" s="88" t="s">
        <v>58</v>
      </c>
      <c r="V2545" s="27">
        <v>1</v>
      </c>
    </row>
    <row r="2546" spans="1:22" ht="25.25" customHeight="1">
      <c r="A2546" s="36" t="s">
        <v>7588</v>
      </c>
      <c r="B2546" s="36" t="s">
        <v>23</v>
      </c>
      <c r="C2546" s="36" t="s">
        <v>24</v>
      </c>
      <c r="D2546" s="36" t="s">
        <v>7589</v>
      </c>
      <c r="E2546" s="11" t="s">
        <v>7590</v>
      </c>
      <c r="F2546" s="36" t="s">
        <v>383</v>
      </c>
      <c r="G2546" s="36" t="s">
        <v>7584</v>
      </c>
      <c r="H2546" s="36" t="s">
        <v>192</v>
      </c>
      <c r="I2546" s="36" t="s">
        <v>30</v>
      </c>
      <c r="J2546" s="42" t="s">
        <v>54</v>
      </c>
      <c r="K2546" s="12">
        <v>44223</v>
      </c>
      <c r="L2546" s="19">
        <v>44681</v>
      </c>
      <c r="M2546" s="36" t="s">
        <v>73</v>
      </c>
      <c r="N2546" s="32" t="s">
        <v>32</v>
      </c>
      <c r="O2546" s="85" t="s">
        <v>34</v>
      </c>
      <c r="P2546" s="36" t="s">
        <v>118</v>
      </c>
      <c r="Q2546" s="36" t="s">
        <v>119</v>
      </c>
      <c r="R2546" s="36">
        <v>2020</v>
      </c>
      <c r="S2546" s="21">
        <v>570667</v>
      </c>
      <c r="T2546" s="36" t="s">
        <v>229</v>
      </c>
      <c r="U2546" s="88" t="s">
        <v>58</v>
      </c>
      <c r="V2546" s="27">
        <v>1</v>
      </c>
    </row>
    <row r="2547" spans="1:22" ht="25.25" customHeight="1">
      <c r="A2547" s="26" t="s">
        <v>7830</v>
      </c>
      <c r="B2547" s="27" t="s">
        <v>23</v>
      </c>
      <c r="C2547" s="27" t="s">
        <v>24</v>
      </c>
      <c r="D2547" s="27" t="s">
        <v>7831</v>
      </c>
      <c r="E2547" s="20" t="s">
        <v>7832</v>
      </c>
      <c r="F2547" s="26" t="s">
        <v>383</v>
      </c>
      <c r="G2547" s="28" t="s">
        <v>384</v>
      </c>
      <c r="H2547" s="29" t="s">
        <v>294</v>
      </c>
      <c r="I2547" s="26" t="s">
        <v>116</v>
      </c>
      <c r="J2547" s="28" t="s">
        <v>54</v>
      </c>
      <c r="K2547" s="18">
        <v>44407</v>
      </c>
      <c r="L2547" s="19">
        <v>44681</v>
      </c>
      <c r="M2547" s="40" t="s">
        <v>93</v>
      </c>
      <c r="N2547" s="40" t="s">
        <v>32</v>
      </c>
      <c r="O2547" s="27" t="s">
        <v>287</v>
      </c>
      <c r="P2547" s="27" t="s">
        <v>385</v>
      </c>
      <c r="Q2547" s="27" t="s">
        <v>386</v>
      </c>
      <c r="R2547" s="27">
        <v>2020</v>
      </c>
      <c r="S2547" s="22">
        <v>270000</v>
      </c>
      <c r="T2547" s="26" t="s">
        <v>94</v>
      </c>
      <c r="U2547" s="33" t="s">
        <v>58</v>
      </c>
      <c r="V2547" s="27">
        <v>1</v>
      </c>
    </row>
    <row r="2548" spans="1:22" ht="25.25" customHeight="1">
      <c r="A2548" s="26" t="s">
        <v>7614</v>
      </c>
      <c r="B2548" s="27" t="s">
        <v>23</v>
      </c>
      <c r="C2548" s="27" t="s">
        <v>1219</v>
      </c>
      <c r="D2548" s="26" t="s">
        <v>7615</v>
      </c>
      <c r="E2548" s="30" t="s">
        <v>7616</v>
      </c>
      <c r="F2548" s="26" t="s">
        <v>482</v>
      </c>
      <c r="G2548" s="28" t="s">
        <v>625</v>
      </c>
      <c r="H2548" s="35" t="s">
        <v>294</v>
      </c>
      <c r="I2548" s="26" t="s">
        <v>116</v>
      </c>
      <c r="J2548" s="83" t="s">
        <v>54</v>
      </c>
      <c r="K2548" s="19">
        <v>44256</v>
      </c>
      <c r="L2548" s="19">
        <v>44681</v>
      </c>
      <c r="M2548" s="27" t="s">
        <v>125</v>
      </c>
      <c r="N2548" s="27" t="s">
        <v>213</v>
      </c>
      <c r="O2548" s="26" t="s">
        <v>287</v>
      </c>
      <c r="P2548" s="26" t="s">
        <v>288</v>
      </c>
      <c r="Q2548" s="26" t="s">
        <v>386</v>
      </c>
      <c r="R2548" s="26">
        <v>2019</v>
      </c>
      <c r="S2548" s="22">
        <v>277687.924</v>
      </c>
      <c r="T2548" s="27" t="s">
        <v>128</v>
      </c>
      <c r="U2548" s="27" t="s">
        <v>58</v>
      </c>
      <c r="V2548" s="27">
        <v>1</v>
      </c>
    </row>
    <row r="2549" spans="1:22" ht="25.25" customHeight="1">
      <c r="A2549" s="133" t="s">
        <v>7751</v>
      </c>
      <c r="B2549" s="31" t="s">
        <v>23</v>
      </c>
      <c r="C2549" s="31" t="s">
        <v>24</v>
      </c>
      <c r="D2549" s="5" t="s">
        <v>7752</v>
      </c>
      <c r="E2549" s="11" t="s">
        <v>7753</v>
      </c>
      <c r="F2549" s="69" t="s">
        <v>482</v>
      </c>
      <c r="G2549" s="32" t="s">
        <v>625</v>
      </c>
      <c r="H2549" s="33" t="s">
        <v>133</v>
      </c>
      <c r="I2549" s="31" t="s">
        <v>116</v>
      </c>
      <c r="J2549" s="41" t="s">
        <v>134</v>
      </c>
      <c r="K2549" s="12">
        <v>44439</v>
      </c>
      <c r="L2549" s="19">
        <v>44681</v>
      </c>
      <c r="M2549" s="36" t="s">
        <v>48</v>
      </c>
      <c r="N2549" s="36" t="s">
        <v>600</v>
      </c>
      <c r="O2549" s="32" t="s">
        <v>34</v>
      </c>
      <c r="P2549" s="32" t="s">
        <v>127</v>
      </c>
      <c r="Q2549" s="32" t="s">
        <v>250</v>
      </c>
      <c r="R2549" s="36">
        <v>2021</v>
      </c>
      <c r="S2549" s="136">
        <v>725450</v>
      </c>
      <c r="T2549" s="36" t="s">
        <v>49</v>
      </c>
      <c r="U2549" s="84" t="s">
        <v>50</v>
      </c>
      <c r="V2549" s="27">
        <v>1</v>
      </c>
    </row>
    <row r="2550" spans="1:22" ht="25.25" customHeight="1">
      <c r="A2550" s="36" t="s">
        <v>7612</v>
      </c>
      <c r="B2550" s="31" t="s">
        <v>23</v>
      </c>
      <c r="C2550" s="31" t="s">
        <v>24</v>
      </c>
      <c r="D2550" s="36" t="s">
        <v>7173</v>
      </c>
      <c r="E2550" s="11" t="s">
        <v>7174</v>
      </c>
      <c r="F2550" s="36" t="s">
        <v>121</v>
      </c>
      <c r="G2550" s="36" t="s">
        <v>132</v>
      </c>
      <c r="H2550" s="33" t="s">
        <v>133</v>
      </c>
      <c r="I2550" s="31" t="s">
        <v>116</v>
      </c>
      <c r="J2550" s="41" t="s">
        <v>134</v>
      </c>
      <c r="K2550" s="9">
        <v>44148</v>
      </c>
      <c r="L2550" s="19">
        <v>44681</v>
      </c>
      <c r="M2550" s="32" t="s">
        <v>48</v>
      </c>
      <c r="N2550" s="32" t="s">
        <v>32</v>
      </c>
      <c r="O2550" s="32" t="s">
        <v>34</v>
      </c>
      <c r="P2550" s="32" t="s">
        <v>127</v>
      </c>
      <c r="Q2550" s="32" t="s">
        <v>136</v>
      </c>
      <c r="R2550" s="36">
        <v>2019</v>
      </c>
      <c r="S2550" s="87">
        <v>596900</v>
      </c>
      <c r="T2550" s="36" t="s">
        <v>49</v>
      </c>
      <c r="U2550" s="32" t="s">
        <v>50</v>
      </c>
      <c r="V2550" s="27">
        <v>1</v>
      </c>
    </row>
    <row r="2551" spans="1:22" ht="25.25" customHeight="1">
      <c r="A2551" s="36" t="s">
        <v>7613</v>
      </c>
      <c r="B2551" s="31" t="s">
        <v>23</v>
      </c>
      <c r="C2551" s="31" t="s">
        <v>24</v>
      </c>
      <c r="D2551" s="36" t="s">
        <v>7175</v>
      </c>
      <c r="E2551" s="11" t="s">
        <v>7176</v>
      </c>
      <c r="F2551" s="36" t="s">
        <v>121</v>
      </c>
      <c r="G2551" s="36" t="s">
        <v>132</v>
      </c>
      <c r="H2551" s="33" t="s">
        <v>133</v>
      </c>
      <c r="I2551" s="31" t="s">
        <v>116</v>
      </c>
      <c r="J2551" s="41" t="s">
        <v>134</v>
      </c>
      <c r="K2551" s="9">
        <v>44148</v>
      </c>
      <c r="L2551" s="19">
        <v>44681</v>
      </c>
      <c r="M2551" s="32" t="s">
        <v>48</v>
      </c>
      <c r="N2551" s="32" t="s">
        <v>32</v>
      </c>
      <c r="O2551" s="32" t="s">
        <v>34</v>
      </c>
      <c r="P2551" s="32" t="s">
        <v>127</v>
      </c>
      <c r="Q2551" s="32" t="s">
        <v>136</v>
      </c>
      <c r="R2551" s="36">
        <v>2019</v>
      </c>
      <c r="S2551" s="87">
        <v>596900</v>
      </c>
      <c r="T2551" s="36" t="s">
        <v>49</v>
      </c>
      <c r="U2551" s="32" t="s">
        <v>50</v>
      </c>
      <c r="V2551" s="27">
        <v>1</v>
      </c>
    </row>
    <row r="2552" spans="1:22" ht="25.25" customHeight="1">
      <c r="A2552" s="26" t="s">
        <v>7633</v>
      </c>
      <c r="B2552" s="27" t="s">
        <v>23</v>
      </c>
      <c r="C2552" s="27" t="s">
        <v>1219</v>
      </c>
      <c r="D2552" s="26" t="s">
        <v>7634</v>
      </c>
      <c r="E2552" s="30" t="s">
        <v>7635</v>
      </c>
      <c r="F2552" s="26" t="s">
        <v>383</v>
      </c>
      <c r="G2552" s="28" t="s">
        <v>384</v>
      </c>
      <c r="H2552" s="35" t="s">
        <v>294</v>
      </c>
      <c r="I2552" s="26" t="s">
        <v>116</v>
      </c>
      <c r="J2552" s="83" t="s">
        <v>354</v>
      </c>
      <c r="K2552" s="19">
        <v>44341</v>
      </c>
      <c r="L2552" s="19">
        <v>44681</v>
      </c>
      <c r="M2552" s="27" t="s">
        <v>48</v>
      </c>
      <c r="N2552" s="27" t="s">
        <v>574</v>
      </c>
      <c r="O2552" s="26" t="s">
        <v>287</v>
      </c>
      <c r="P2552" s="26" t="s">
        <v>288</v>
      </c>
      <c r="Q2552" s="26" t="s">
        <v>386</v>
      </c>
      <c r="R2552" s="26">
        <v>2019</v>
      </c>
      <c r="S2552" s="22">
        <v>277687.92</v>
      </c>
      <c r="T2552" s="27" t="s">
        <v>49</v>
      </c>
      <c r="U2552" s="27" t="s">
        <v>50</v>
      </c>
      <c r="V2552" s="27">
        <v>1</v>
      </c>
    </row>
    <row r="2553" spans="1:22" ht="25.25" customHeight="1">
      <c r="A2553" s="26" t="s">
        <v>7686</v>
      </c>
      <c r="B2553" s="27" t="s">
        <v>23</v>
      </c>
      <c r="C2553" s="27" t="s">
        <v>24</v>
      </c>
      <c r="D2553" s="27" t="s">
        <v>7687</v>
      </c>
      <c r="E2553" s="20" t="s">
        <v>7688</v>
      </c>
      <c r="F2553" s="26" t="s">
        <v>383</v>
      </c>
      <c r="G2553" s="28" t="s">
        <v>384</v>
      </c>
      <c r="H2553" s="29" t="s">
        <v>294</v>
      </c>
      <c r="I2553" s="26" t="s">
        <v>116</v>
      </c>
      <c r="J2553" s="28" t="s">
        <v>54</v>
      </c>
      <c r="K2553" s="18">
        <v>44407</v>
      </c>
      <c r="L2553" s="19">
        <v>44681</v>
      </c>
      <c r="M2553" s="40" t="s">
        <v>125</v>
      </c>
      <c r="N2553" s="40" t="s">
        <v>213</v>
      </c>
      <c r="O2553" s="27" t="s">
        <v>287</v>
      </c>
      <c r="P2553" s="27" t="s">
        <v>385</v>
      </c>
      <c r="Q2553" s="27" t="s">
        <v>386</v>
      </c>
      <c r="R2553" s="27">
        <v>2020</v>
      </c>
      <c r="S2553" s="22">
        <v>205000</v>
      </c>
      <c r="T2553" s="26" t="s">
        <v>128</v>
      </c>
      <c r="U2553" s="33" t="s">
        <v>58</v>
      </c>
      <c r="V2553" s="27">
        <v>1</v>
      </c>
    </row>
    <row r="2554" spans="1:22" ht="25.25" customHeight="1">
      <c r="A2554" s="26" t="s">
        <v>7643</v>
      </c>
      <c r="B2554" s="27" t="s">
        <v>23</v>
      </c>
      <c r="C2554" s="27" t="s">
        <v>1219</v>
      </c>
      <c r="D2554" s="26" t="s">
        <v>7644</v>
      </c>
      <c r="E2554" s="30" t="s">
        <v>7645</v>
      </c>
      <c r="F2554" s="26" t="s">
        <v>383</v>
      </c>
      <c r="G2554" s="28" t="s">
        <v>384</v>
      </c>
      <c r="H2554" s="35" t="s">
        <v>294</v>
      </c>
      <c r="I2554" s="26" t="s">
        <v>116</v>
      </c>
      <c r="J2554" s="83" t="s">
        <v>7646</v>
      </c>
      <c r="K2554" s="19">
        <v>44341</v>
      </c>
      <c r="L2554" s="19">
        <v>44681</v>
      </c>
      <c r="M2554" s="27" t="s">
        <v>48</v>
      </c>
      <c r="N2554" s="27" t="s">
        <v>2726</v>
      </c>
      <c r="O2554" s="26" t="s">
        <v>287</v>
      </c>
      <c r="P2554" s="26" t="s">
        <v>288</v>
      </c>
      <c r="Q2554" s="26" t="s">
        <v>386</v>
      </c>
      <c r="R2554" s="26">
        <v>2019</v>
      </c>
      <c r="S2554" s="22">
        <v>277687.92</v>
      </c>
      <c r="T2554" s="27" t="s">
        <v>49</v>
      </c>
      <c r="U2554" s="27" t="s">
        <v>50</v>
      </c>
      <c r="V2554" s="27">
        <v>1</v>
      </c>
    </row>
    <row r="2555" spans="1:22" ht="25.25" customHeight="1">
      <c r="A2555" s="31" t="s">
        <v>7603</v>
      </c>
      <c r="B2555" s="31" t="s">
        <v>23</v>
      </c>
      <c r="C2555" s="31" t="s">
        <v>24</v>
      </c>
      <c r="D2555" s="36" t="s">
        <v>7604</v>
      </c>
      <c r="E2555" s="11" t="s">
        <v>7605</v>
      </c>
      <c r="F2555" s="31" t="s">
        <v>262</v>
      </c>
      <c r="G2555" s="31" t="s">
        <v>7606</v>
      </c>
      <c r="H2555" s="31" t="s">
        <v>7607</v>
      </c>
      <c r="I2555" s="31" t="s">
        <v>116</v>
      </c>
      <c r="J2555" s="41" t="s">
        <v>907</v>
      </c>
      <c r="K2555" s="9">
        <v>44246</v>
      </c>
      <c r="L2555" s="19">
        <v>44681</v>
      </c>
      <c r="M2555" s="31" t="s">
        <v>696</v>
      </c>
      <c r="N2555" s="31" t="s">
        <v>32</v>
      </c>
      <c r="O2555" s="31" t="s">
        <v>34</v>
      </c>
      <c r="P2555" s="31" t="s">
        <v>575</v>
      </c>
      <c r="Q2555" s="31" t="s">
        <v>576</v>
      </c>
      <c r="R2555" s="31">
        <v>2019</v>
      </c>
      <c r="S2555" s="17">
        <v>708289.49</v>
      </c>
      <c r="T2555" s="31" t="s">
        <v>49</v>
      </c>
      <c r="U2555" s="31" t="s">
        <v>50</v>
      </c>
      <c r="V2555" s="27">
        <v>1</v>
      </c>
    </row>
    <row r="2556" spans="1:22" ht="25.25" customHeight="1">
      <c r="A2556" s="5" t="s">
        <v>7787</v>
      </c>
      <c r="B2556" s="36" t="s">
        <v>23</v>
      </c>
      <c r="C2556" s="36" t="s">
        <v>24</v>
      </c>
      <c r="D2556" s="5" t="s">
        <v>7788</v>
      </c>
      <c r="E2556" s="11" t="s">
        <v>7789</v>
      </c>
      <c r="F2556" s="83" t="s">
        <v>121</v>
      </c>
      <c r="G2556" s="36" t="s">
        <v>132</v>
      </c>
      <c r="H2556" s="33" t="s">
        <v>133</v>
      </c>
      <c r="I2556" s="31" t="s">
        <v>116</v>
      </c>
      <c r="J2556" s="41" t="s">
        <v>134</v>
      </c>
      <c r="K2556" s="12">
        <v>44441</v>
      </c>
      <c r="L2556" s="19">
        <v>44681</v>
      </c>
      <c r="M2556" s="36" t="s">
        <v>125</v>
      </c>
      <c r="N2556" s="36" t="s">
        <v>7786</v>
      </c>
      <c r="O2556" s="100" t="s">
        <v>34</v>
      </c>
      <c r="P2556" s="36">
        <v>80</v>
      </c>
      <c r="Q2556" s="36" t="s">
        <v>136</v>
      </c>
      <c r="R2556" s="36">
        <v>2021</v>
      </c>
      <c r="S2556" s="135">
        <v>630550</v>
      </c>
      <c r="T2556" s="36" t="s">
        <v>128</v>
      </c>
      <c r="U2556" s="84" t="s">
        <v>58</v>
      </c>
      <c r="V2556" s="27">
        <v>1</v>
      </c>
    </row>
    <row r="2557" spans="1:22" ht="25.25" customHeight="1">
      <c r="A2557" s="5" t="s">
        <v>7790</v>
      </c>
      <c r="B2557" s="36" t="s">
        <v>23</v>
      </c>
      <c r="C2557" s="36" t="s">
        <v>24</v>
      </c>
      <c r="D2557" s="5" t="s">
        <v>7791</v>
      </c>
      <c r="E2557" s="11" t="s">
        <v>7792</v>
      </c>
      <c r="F2557" s="83" t="s">
        <v>121</v>
      </c>
      <c r="G2557" s="36" t="s">
        <v>132</v>
      </c>
      <c r="H2557" s="33" t="s">
        <v>133</v>
      </c>
      <c r="I2557" s="31" t="s">
        <v>116</v>
      </c>
      <c r="J2557" s="41" t="s">
        <v>134</v>
      </c>
      <c r="K2557" s="12">
        <v>44447</v>
      </c>
      <c r="L2557" s="19">
        <v>44681</v>
      </c>
      <c r="M2557" s="36" t="s">
        <v>125</v>
      </c>
      <c r="N2557" s="36" t="s">
        <v>1373</v>
      </c>
      <c r="O2557" s="100" t="s">
        <v>34</v>
      </c>
      <c r="P2557" s="36">
        <v>80</v>
      </c>
      <c r="Q2557" s="36" t="s">
        <v>136</v>
      </c>
      <c r="R2557" s="36">
        <v>2021</v>
      </c>
      <c r="S2557" s="135">
        <v>678850</v>
      </c>
      <c r="T2557" s="36" t="s">
        <v>128</v>
      </c>
      <c r="U2557" s="84" t="s">
        <v>58</v>
      </c>
      <c r="V2557" s="27">
        <v>1</v>
      </c>
    </row>
    <row r="2558" spans="1:22" ht="25.25" customHeight="1">
      <c r="A2558" s="36" t="s">
        <v>7714</v>
      </c>
      <c r="B2558" s="36" t="s">
        <v>23</v>
      </c>
      <c r="C2558" s="36" t="s">
        <v>24</v>
      </c>
      <c r="D2558" s="36" t="s">
        <v>7715</v>
      </c>
      <c r="E2558" s="11" t="s">
        <v>7716</v>
      </c>
      <c r="F2558" s="83" t="s">
        <v>121</v>
      </c>
      <c r="G2558" s="31" t="s">
        <v>640</v>
      </c>
      <c r="H2558" s="36" t="s">
        <v>273</v>
      </c>
      <c r="I2558" s="33" t="s">
        <v>116</v>
      </c>
      <c r="J2558" s="134" t="s">
        <v>54</v>
      </c>
      <c r="K2558" s="12">
        <v>44439</v>
      </c>
      <c r="L2558" s="19">
        <v>44681</v>
      </c>
      <c r="M2558" s="36" t="s">
        <v>125</v>
      </c>
      <c r="N2558" s="36" t="s">
        <v>7717</v>
      </c>
      <c r="O2558" s="100" t="s">
        <v>34</v>
      </c>
      <c r="P2558" s="36">
        <v>80</v>
      </c>
      <c r="Q2558" s="36" t="s">
        <v>194</v>
      </c>
      <c r="R2558" s="36">
        <v>2021</v>
      </c>
      <c r="S2558" s="21">
        <v>627850</v>
      </c>
      <c r="T2558" s="36" t="s">
        <v>128</v>
      </c>
      <c r="U2558" s="84" t="s">
        <v>58</v>
      </c>
      <c r="V2558" s="27">
        <v>1</v>
      </c>
    </row>
    <row r="2559" spans="1:22" ht="25.25" customHeight="1">
      <c r="A2559" s="31" t="s">
        <v>7675</v>
      </c>
      <c r="B2559" s="31" t="s">
        <v>23</v>
      </c>
      <c r="C2559" s="31" t="s">
        <v>24</v>
      </c>
      <c r="D2559" s="36" t="s">
        <v>7676</v>
      </c>
      <c r="E2559" s="11" t="s">
        <v>7677</v>
      </c>
      <c r="F2559" s="69" t="s">
        <v>482</v>
      </c>
      <c r="G2559" s="32" t="s">
        <v>625</v>
      </c>
      <c r="H2559" s="33" t="s">
        <v>133</v>
      </c>
      <c r="I2559" s="31" t="s">
        <v>116</v>
      </c>
      <c r="J2559" s="41" t="s">
        <v>7678</v>
      </c>
      <c r="K2559" s="9">
        <v>44398</v>
      </c>
      <c r="L2559" s="19">
        <v>44681</v>
      </c>
      <c r="M2559" s="32" t="s">
        <v>100</v>
      </c>
      <c r="N2559" s="32" t="s">
        <v>32</v>
      </c>
      <c r="O2559" s="32" t="s">
        <v>34</v>
      </c>
      <c r="P2559" s="32" t="s">
        <v>127</v>
      </c>
      <c r="Q2559" s="32" t="s">
        <v>250</v>
      </c>
      <c r="R2559" s="36">
        <v>2021</v>
      </c>
      <c r="S2559" s="21">
        <v>571000</v>
      </c>
      <c r="T2559" s="36" t="s">
        <v>102</v>
      </c>
      <c r="U2559" s="32" t="s">
        <v>37</v>
      </c>
      <c r="V2559" s="27">
        <v>1</v>
      </c>
    </row>
    <row r="2560" spans="1:22" ht="25.25" customHeight="1">
      <c r="A2560" s="5" t="s">
        <v>7783</v>
      </c>
      <c r="B2560" s="36" t="s">
        <v>23</v>
      </c>
      <c r="C2560" s="36" t="s">
        <v>24</v>
      </c>
      <c r="D2560" s="5" t="s">
        <v>7784</v>
      </c>
      <c r="E2560" s="11" t="s">
        <v>7785</v>
      </c>
      <c r="F2560" s="83" t="s">
        <v>121</v>
      </c>
      <c r="G2560" s="36" t="s">
        <v>132</v>
      </c>
      <c r="H2560" s="33" t="s">
        <v>133</v>
      </c>
      <c r="I2560" s="31" t="s">
        <v>116</v>
      </c>
      <c r="J2560" s="41" t="s">
        <v>134</v>
      </c>
      <c r="K2560" s="12">
        <v>44441</v>
      </c>
      <c r="L2560" s="19">
        <v>44681</v>
      </c>
      <c r="M2560" s="36" t="s">
        <v>125</v>
      </c>
      <c r="N2560" s="36" t="s">
        <v>7786</v>
      </c>
      <c r="O2560" s="100" t="s">
        <v>34</v>
      </c>
      <c r="P2560" s="36">
        <v>80</v>
      </c>
      <c r="Q2560" s="36" t="s">
        <v>136</v>
      </c>
      <c r="R2560" s="36">
        <v>2021</v>
      </c>
      <c r="S2560" s="135">
        <v>630550</v>
      </c>
      <c r="T2560" s="36" t="s">
        <v>128</v>
      </c>
      <c r="U2560" s="84" t="s">
        <v>58</v>
      </c>
      <c r="V2560" s="27">
        <v>1</v>
      </c>
    </row>
    <row r="2561" spans="1:22" ht="25.25" customHeight="1">
      <c r="A2561" s="5" t="s">
        <v>7718</v>
      </c>
      <c r="B2561" s="36" t="s">
        <v>23</v>
      </c>
      <c r="C2561" s="36" t="s">
        <v>24</v>
      </c>
      <c r="D2561" s="5" t="s">
        <v>7719</v>
      </c>
      <c r="E2561" s="11" t="s">
        <v>7720</v>
      </c>
      <c r="F2561" s="83" t="s">
        <v>121</v>
      </c>
      <c r="G2561" s="36" t="s">
        <v>132</v>
      </c>
      <c r="H2561" s="33" t="s">
        <v>133</v>
      </c>
      <c r="I2561" s="31" t="s">
        <v>116</v>
      </c>
      <c r="J2561" s="41" t="s">
        <v>134</v>
      </c>
      <c r="K2561" s="12">
        <v>44439</v>
      </c>
      <c r="L2561" s="19">
        <v>44681</v>
      </c>
      <c r="M2561" s="36" t="s">
        <v>48</v>
      </c>
      <c r="N2561" s="36" t="s">
        <v>600</v>
      </c>
      <c r="O2561" s="100" t="s">
        <v>34</v>
      </c>
      <c r="P2561" s="36">
        <v>80</v>
      </c>
      <c r="Q2561" s="36" t="s">
        <v>136</v>
      </c>
      <c r="R2561" s="36">
        <v>2021</v>
      </c>
      <c r="S2561" s="135">
        <v>678850</v>
      </c>
      <c r="T2561" s="36" t="s">
        <v>49</v>
      </c>
      <c r="U2561" s="84" t="s">
        <v>50</v>
      </c>
      <c r="V2561" s="27">
        <v>1</v>
      </c>
    </row>
    <row r="2562" spans="1:22" ht="25.25" customHeight="1">
      <c r="A2562" s="26" t="s">
        <v>7640</v>
      </c>
      <c r="B2562" s="27" t="s">
        <v>23</v>
      </c>
      <c r="C2562" s="27" t="s">
        <v>1219</v>
      </c>
      <c r="D2562" s="26" t="s">
        <v>7641</v>
      </c>
      <c r="E2562" s="30" t="s">
        <v>7642</v>
      </c>
      <c r="F2562" s="26" t="s">
        <v>383</v>
      </c>
      <c r="G2562" s="28" t="s">
        <v>384</v>
      </c>
      <c r="H2562" s="35" t="s">
        <v>284</v>
      </c>
      <c r="I2562" s="26" t="s">
        <v>116</v>
      </c>
      <c r="J2562" s="83" t="s">
        <v>907</v>
      </c>
      <c r="K2562" s="19">
        <v>44341</v>
      </c>
      <c r="L2562" s="19">
        <v>44681</v>
      </c>
      <c r="M2562" s="27" t="s">
        <v>48</v>
      </c>
      <c r="N2562" s="27" t="s">
        <v>7639</v>
      </c>
      <c r="O2562" s="26" t="s">
        <v>287</v>
      </c>
      <c r="P2562" s="26" t="s">
        <v>288</v>
      </c>
      <c r="Q2562" s="26" t="s">
        <v>386</v>
      </c>
      <c r="R2562" s="26">
        <v>2019</v>
      </c>
      <c r="S2562" s="22">
        <v>277687.92</v>
      </c>
      <c r="T2562" s="27" t="s">
        <v>49</v>
      </c>
      <c r="U2562" s="27" t="s">
        <v>50</v>
      </c>
      <c r="V2562" s="27">
        <v>1</v>
      </c>
    </row>
    <row r="2563" spans="1:22" ht="25.25" customHeight="1">
      <c r="A2563" s="26" t="s">
        <v>7847</v>
      </c>
      <c r="B2563" s="26" t="s">
        <v>23</v>
      </c>
      <c r="C2563" s="26" t="s">
        <v>24</v>
      </c>
      <c r="D2563" s="26" t="s">
        <v>7848</v>
      </c>
      <c r="E2563" s="30" t="s">
        <v>7849</v>
      </c>
      <c r="F2563" s="26" t="s">
        <v>383</v>
      </c>
      <c r="G2563" s="28" t="s">
        <v>384</v>
      </c>
      <c r="H2563" s="26" t="s">
        <v>284</v>
      </c>
      <c r="I2563" s="26" t="s">
        <v>116</v>
      </c>
      <c r="J2563" s="37" t="s">
        <v>54</v>
      </c>
      <c r="K2563" s="19">
        <v>44495</v>
      </c>
      <c r="L2563" s="19">
        <v>44681</v>
      </c>
      <c r="M2563" s="27" t="s">
        <v>125</v>
      </c>
      <c r="N2563" s="27" t="s">
        <v>213</v>
      </c>
      <c r="O2563" s="26" t="s">
        <v>287</v>
      </c>
      <c r="P2563" s="26" t="s">
        <v>288</v>
      </c>
      <c r="Q2563" s="26" t="s">
        <v>386</v>
      </c>
      <c r="R2563" s="26">
        <v>2019</v>
      </c>
      <c r="S2563" s="22">
        <v>250000</v>
      </c>
      <c r="T2563" s="27" t="s">
        <v>128</v>
      </c>
      <c r="U2563" s="27" t="s">
        <v>58</v>
      </c>
      <c r="V2563" s="27">
        <v>1</v>
      </c>
    </row>
    <row r="2564" spans="1:22" ht="25.25" customHeight="1">
      <c r="A2564" s="26" t="s">
        <v>7647</v>
      </c>
      <c r="B2564" s="27" t="s">
        <v>23</v>
      </c>
      <c r="C2564" s="27" t="s">
        <v>1219</v>
      </c>
      <c r="D2564" s="26" t="s">
        <v>7648</v>
      </c>
      <c r="E2564" s="30" t="s">
        <v>7649</v>
      </c>
      <c r="F2564" s="26" t="s">
        <v>383</v>
      </c>
      <c r="G2564" s="28" t="s">
        <v>384</v>
      </c>
      <c r="H2564" s="35" t="s">
        <v>284</v>
      </c>
      <c r="I2564" s="26" t="s">
        <v>116</v>
      </c>
      <c r="J2564" s="83" t="s">
        <v>7646</v>
      </c>
      <c r="K2564" s="19">
        <v>44341</v>
      </c>
      <c r="L2564" s="19">
        <v>44681</v>
      </c>
      <c r="M2564" s="27" t="s">
        <v>48</v>
      </c>
      <c r="N2564" s="27" t="s">
        <v>2726</v>
      </c>
      <c r="O2564" s="26" t="s">
        <v>287</v>
      </c>
      <c r="P2564" s="26" t="s">
        <v>288</v>
      </c>
      <c r="Q2564" s="26" t="s">
        <v>386</v>
      </c>
      <c r="R2564" s="26">
        <v>2019</v>
      </c>
      <c r="S2564" s="22">
        <v>277687.92</v>
      </c>
      <c r="T2564" s="27" t="s">
        <v>49</v>
      </c>
      <c r="U2564" s="27" t="s">
        <v>50</v>
      </c>
      <c r="V2564" s="27">
        <v>1</v>
      </c>
    </row>
    <row r="2565" spans="1:22" ht="25.25" customHeight="1">
      <c r="A2565" s="26" t="s">
        <v>7636</v>
      </c>
      <c r="B2565" s="27" t="s">
        <v>23</v>
      </c>
      <c r="C2565" s="27" t="s">
        <v>1219</v>
      </c>
      <c r="D2565" s="26" t="s">
        <v>7637</v>
      </c>
      <c r="E2565" s="30" t="s">
        <v>7638</v>
      </c>
      <c r="F2565" s="26" t="s">
        <v>383</v>
      </c>
      <c r="G2565" s="28" t="s">
        <v>384</v>
      </c>
      <c r="H2565" s="35" t="s">
        <v>284</v>
      </c>
      <c r="I2565" s="26" t="s">
        <v>116</v>
      </c>
      <c r="J2565" s="83" t="s">
        <v>907</v>
      </c>
      <c r="K2565" s="19">
        <v>44341</v>
      </c>
      <c r="L2565" s="19">
        <v>44681</v>
      </c>
      <c r="M2565" s="27" t="s">
        <v>48</v>
      </c>
      <c r="N2565" s="27" t="s">
        <v>7639</v>
      </c>
      <c r="O2565" s="26" t="s">
        <v>287</v>
      </c>
      <c r="P2565" s="26" t="s">
        <v>288</v>
      </c>
      <c r="Q2565" s="26" t="s">
        <v>386</v>
      </c>
      <c r="R2565" s="26">
        <v>2019</v>
      </c>
      <c r="S2565" s="22">
        <v>277687.92</v>
      </c>
      <c r="T2565" s="27" t="s">
        <v>49</v>
      </c>
      <c r="U2565" s="27" t="s">
        <v>50</v>
      </c>
      <c r="V2565" s="27">
        <v>1</v>
      </c>
    </row>
    <row r="2566" spans="1:22" ht="25.25" customHeight="1">
      <c r="A2566" s="5" t="s">
        <v>7724</v>
      </c>
      <c r="B2566" s="36" t="s">
        <v>23</v>
      </c>
      <c r="C2566" s="36" t="s">
        <v>24</v>
      </c>
      <c r="D2566" s="5" t="s">
        <v>7725</v>
      </c>
      <c r="E2566" s="11" t="s">
        <v>7726</v>
      </c>
      <c r="F2566" s="83" t="s">
        <v>121</v>
      </c>
      <c r="G2566" s="36" t="s">
        <v>132</v>
      </c>
      <c r="H2566" s="33" t="s">
        <v>133</v>
      </c>
      <c r="I2566" s="31" t="s">
        <v>116</v>
      </c>
      <c r="J2566" s="41" t="s">
        <v>134</v>
      </c>
      <c r="K2566" s="12">
        <v>44439</v>
      </c>
      <c r="L2566" s="19">
        <v>44681</v>
      </c>
      <c r="M2566" s="36" t="s">
        <v>48</v>
      </c>
      <c r="N2566" s="36" t="s">
        <v>600</v>
      </c>
      <c r="O2566" s="100" t="s">
        <v>34</v>
      </c>
      <c r="P2566" s="36">
        <v>80</v>
      </c>
      <c r="Q2566" s="36" t="s">
        <v>136</v>
      </c>
      <c r="R2566" s="36">
        <v>2021</v>
      </c>
      <c r="S2566" s="135">
        <v>678850</v>
      </c>
      <c r="T2566" s="36" t="s">
        <v>49</v>
      </c>
      <c r="U2566" s="84" t="s">
        <v>50</v>
      </c>
      <c r="V2566" s="27">
        <v>1</v>
      </c>
    </row>
    <row r="2567" spans="1:22" ht="25.25" customHeight="1">
      <c r="A2567" s="132" t="s">
        <v>7668</v>
      </c>
      <c r="B2567" s="33" t="s">
        <v>23</v>
      </c>
      <c r="C2567" s="33" t="s">
        <v>24</v>
      </c>
      <c r="D2567" s="36" t="s">
        <v>7669</v>
      </c>
      <c r="E2567" s="11" t="s">
        <v>7670</v>
      </c>
      <c r="F2567" s="36" t="s">
        <v>121</v>
      </c>
      <c r="G2567" s="36" t="s">
        <v>1491</v>
      </c>
      <c r="H2567" s="36" t="s">
        <v>1463</v>
      </c>
      <c r="I2567" s="33" t="s">
        <v>116</v>
      </c>
      <c r="J2567" s="134" t="s">
        <v>54</v>
      </c>
      <c r="K2567" s="12">
        <v>44364</v>
      </c>
      <c r="L2567" s="19">
        <v>44681</v>
      </c>
      <c r="M2567" s="33" t="s">
        <v>4455</v>
      </c>
      <c r="N2567" s="36" t="s">
        <v>32</v>
      </c>
      <c r="O2567" s="36" t="s">
        <v>287</v>
      </c>
      <c r="P2567" s="36">
        <v>50</v>
      </c>
      <c r="Q2567" s="36">
        <v>1500</v>
      </c>
      <c r="R2567" s="36">
        <v>2021</v>
      </c>
      <c r="S2567" s="16">
        <v>281000</v>
      </c>
      <c r="T2567" s="45" t="s">
        <v>4459</v>
      </c>
      <c r="U2567" s="36" t="s">
        <v>37</v>
      </c>
      <c r="V2567" s="27">
        <v>1</v>
      </c>
    </row>
    <row r="2568" spans="1:22" ht="25.25" customHeight="1">
      <c r="A2568" s="72" t="s">
        <v>7656</v>
      </c>
      <c r="B2568" s="31" t="s">
        <v>23</v>
      </c>
      <c r="C2568" s="31" t="s">
        <v>24</v>
      </c>
      <c r="D2568" s="36" t="s">
        <v>7657</v>
      </c>
      <c r="E2568" s="11" t="s">
        <v>7658</v>
      </c>
      <c r="F2568" s="69" t="s">
        <v>65</v>
      </c>
      <c r="G2568" s="85" t="s">
        <v>4351</v>
      </c>
      <c r="H2568" s="33" t="s">
        <v>123</v>
      </c>
      <c r="I2568" s="31" t="s">
        <v>30</v>
      </c>
      <c r="J2568" s="41" t="s">
        <v>124</v>
      </c>
      <c r="K2568" s="9">
        <v>44350</v>
      </c>
      <c r="L2568" s="19">
        <v>44681</v>
      </c>
      <c r="M2568" s="32" t="s">
        <v>4455</v>
      </c>
      <c r="N2568" s="32" t="s">
        <v>32</v>
      </c>
      <c r="O2568" s="32" t="s">
        <v>34</v>
      </c>
      <c r="P2568" s="32" t="s">
        <v>127</v>
      </c>
      <c r="Q2568" s="32" t="s">
        <v>136</v>
      </c>
      <c r="R2568" s="36">
        <v>2019</v>
      </c>
      <c r="S2568" s="21">
        <v>325000</v>
      </c>
      <c r="T2568" s="36" t="s">
        <v>49</v>
      </c>
      <c r="U2568" s="32" t="s">
        <v>50</v>
      </c>
      <c r="V2568" s="27">
        <v>1</v>
      </c>
    </row>
    <row r="2569" spans="1:22" ht="25.25" customHeight="1">
      <c r="A2569" s="31" t="s">
        <v>7653</v>
      </c>
      <c r="B2569" s="31" t="s">
        <v>23</v>
      </c>
      <c r="C2569" s="31" t="s">
        <v>24</v>
      </c>
      <c r="D2569" s="36" t="s">
        <v>7654</v>
      </c>
      <c r="E2569" s="11" t="s">
        <v>7655</v>
      </c>
      <c r="F2569" s="69" t="s">
        <v>65</v>
      </c>
      <c r="G2569" s="85" t="s">
        <v>4351</v>
      </c>
      <c r="H2569" s="33" t="s">
        <v>123</v>
      </c>
      <c r="I2569" s="31" t="s">
        <v>30</v>
      </c>
      <c r="J2569" s="41" t="s">
        <v>124</v>
      </c>
      <c r="K2569" s="9">
        <v>44350</v>
      </c>
      <c r="L2569" s="19">
        <v>44681</v>
      </c>
      <c r="M2569" s="32" t="s">
        <v>161</v>
      </c>
      <c r="N2569" s="32" t="s">
        <v>32</v>
      </c>
      <c r="O2569" s="32" t="s">
        <v>34</v>
      </c>
      <c r="P2569" s="32" t="s">
        <v>127</v>
      </c>
      <c r="Q2569" s="32" t="s">
        <v>136</v>
      </c>
      <c r="R2569" s="36">
        <v>2019</v>
      </c>
      <c r="S2569" s="21">
        <v>325000</v>
      </c>
      <c r="T2569" s="36" t="s">
        <v>49</v>
      </c>
      <c r="U2569" s="32" t="s">
        <v>50</v>
      </c>
      <c r="V2569" s="27">
        <v>1</v>
      </c>
    </row>
    <row r="2570" spans="1:22" ht="25.25" customHeight="1">
      <c r="A2570" s="31" t="s">
        <v>7777</v>
      </c>
      <c r="B2570" s="31" t="s">
        <v>23</v>
      </c>
      <c r="C2570" s="31" t="s">
        <v>24</v>
      </c>
      <c r="D2570" s="83" t="s">
        <v>7778</v>
      </c>
      <c r="E2570" s="11" t="s">
        <v>7779</v>
      </c>
      <c r="F2570" s="69" t="s">
        <v>482</v>
      </c>
      <c r="G2570" s="32" t="s">
        <v>625</v>
      </c>
      <c r="H2570" s="33" t="s">
        <v>133</v>
      </c>
      <c r="I2570" s="31" t="s">
        <v>116</v>
      </c>
      <c r="J2570" s="41" t="s">
        <v>134</v>
      </c>
      <c r="K2570" s="12">
        <v>44439</v>
      </c>
      <c r="L2570" s="19">
        <v>44681</v>
      </c>
      <c r="M2570" s="36" t="s">
        <v>48</v>
      </c>
      <c r="N2570" s="36" t="s">
        <v>600</v>
      </c>
      <c r="O2570" s="32" t="s">
        <v>34</v>
      </c>
      <c r="P2570" s="32" t="s">
        <v>127</v>
      </c>
      <c r="Q2570" s="32" t="s">
        <v>250</v>
      </c>
      <c r="R2570" s="36">
        <v>2021</v>
      </c>
      <c r="S2570" s="21">
        <v>400000</v>
      </c>
      <c r="T2570" s="36" t="s">
        <v>49</v>
      </c>
      <c r="U2570" s="84" t="s">
        <v>50</v>
      </c>
      <c r="V2570" s="27">
        <v>1</v>
      </c>
    </row>
    <row r="2571" spans="1:22" ht="25.25" customHeight="1">
      <c r="A2571" s="31" t="s">
        <v>7780</v>
      </c>
      <c r="B2571" s="31" t="s">
        <v>23</v>
      </c>
      <c r="C2571" s="31" t="s">
        <v>24</v>
      </c>
      <c r="D2571" s="83" t="s">
        <v>7781</v>
      </c>
      <c r="E2571" s="11" t="s">
        <v>7782</v>
      </c>
      <c r="F2571" s="69" t="s">
        <v>482</v>
      </c>
      <c r="G2571" s="32" t="s">
        <v>625</v>
      </c>
      <c r="H2571" s="33" t="s">
        <v>133</v>
      </c>
      <c r="I2571" s="31" t="s">
        <v>116</v>
      </c>
      <c r="J2571" s="41" t="s">
        <v>134</v>
      </c>
      <c r="K2571" s="12">
        <v>44439</v>
      </c>
      <c r="L2571" s="19">
        <v>44681</v>
      </c>
      <c r="M2571" s="36" t="s">
        <v>48</v>
      </c>
      <c r="N2571" s="36" t="s">
        <v>600</v>
      </c>
      <c r="O2571" s="32" t="s">
        <v>34</v>
      </c>
      <c r="P2571" s="32" t="s">
        <v>127</v>
      </c>
      <c r="Q2571" s="32" t="s">
        <v>250</v>
      </c>
      <c r="R2571" s="36">
        <v>2021</v>
      </c>
      <c r="S2571" s="21">
        <v>400000</v>
      </c>
      <c r="T2571" s="36" t="s">
        <v>49</v>
      </c>
      <c r="U2571" s="84" t="s">
        <v>50</v>
      </c>
      <c r="V2571" s="27">
        <v>1</v>
      </c>
    </row>
    <row r="2572" spans="1:22" ht="25.25" customHeight="1">
      <c r="A2572" s="5" t="s">
        <v>7736</v>
      </c>
      <c r="B2572" s="36" t="s">
        <v>23</v>
      </c>
      <c r="C2572" s="36" t="s">
        <v>24</v>
      </c>
      <c r="D2572" s="5" t="s">
        <v>7737</v>
      </c>
      <c r="E2572" s="11" t="s">
        <v>7738</v>
      </c>
      <c r="F2572" s="83" t="s">
        <v>121</v>
      </c>
      <c r="G2572" s="36" t="s">
        <v>132</v>
      </c>
      <c r="H2572" s="33" t="s">
        <v>133</v>
      </c>
      <c r="I2572" s="31" t="s">
        <v>116</v>
      </c>
      <c r="J2572" s="41" t="s">
        <v>134</v>
      </c>
      <c r="K2572" s="12">
        <v>44439</v>
      </c>
      <c r="L2572" s="19">
        <v>44681</v>
      </c>
      <c r="M2572" s="36" t="s">
        <v>48</v>
      </c>
      <c r="N2572" s="36" t="s">
        <v>600</v>
      </c>
      <c r="O2572" s="100" t="s">
        <v>34</v>
      </c>
      <c r="P2572" s="36">
        <v>80</v>
      </c>
      <c r="Q2572" s="36" t="s">
        <v>136</v>
      </c>
      <c r="R2572" s="36">
        <v>2021</v>
      </c>
      <c r="S2572" s="135">
        <v>678850</v>
      </c>
      <c r="T2572" s="36" t="s">
        <v>49</v>
      </c>
      <c r="U2572" s="84" t="s">
        <v>50</v>
      </c>
      <c r="V2572" s="27">
        <v>1</v>
      </c>
    </row>
    <row r="2573" spans="1:22" ht="25.25" customHeight="1">
      <c r="A2573" s="5" t="s">
        <v>7739</v>
      </c>
      <c r="B2573" s="36" t="s">
        <v>23</v>
      </c>
      <c r="C2573" s="36" t="s">
        <v>24</v>
      </c>
      <c r="D2573" s="5" t="s">
        <v>7740</v>
      </c>
      <c r="E2573" s="11" t="s">
        <v>7741</v>
      </c>
      <c r="F2573" s="83" t="s">
        <v>121</v>
      </c>
      <c r="G2573" s="36" t="s">
        <v>132</v>
      </c>
      <c r="H2573" s="33" t="s">
        <v>133</v>
      </c>
      <c r="I2573" s="31" t="s">
        <v>116</v>
      </c>
      <c r="J2573" s="41" t="s">
        <v>134</v>
      </c>
      <c r="K2573" s="12">
        <v>44439</v>
      </c>
      <c r="L2573" s="19">
        <v>44681</v>
      </c>
      <c r="M2573" s="36" t="s">
        <v>48</v>
      </c>
      <c r="N2573" s="36" t="s">
        <v>600</v>
      </c>
      <c r="O2573" s="100" t="s">
        <v>34</v>
      </c>
      <c r="P2573" s="36">
        <v>80</v>
      </c>
      <c r="Q2573" s="36" t="s">
        <v>136</v>
      </c>
      <c r="R2573" s="36">
        <v>2021</v>
      </c>
      <c r="S2573" s="135">
        <v>678850</v>
      </c>
      <c r="T2573" s="36" t="s">
        <v>49</v>
      </c>
      <c r="U2573" s="84" t="s">
        <v>50</v>
      </c>
      <c r="V2573" s="27">
        <v>1</v>
      </c>
    </row>
    <row r="2574" spans="1:22" ht="25.25" customHeight="1">
      <c r="A2574" s="5" t="s">
        <v>7745</v>
      </c>
      <c r="B2574" s="36" t="s">
        <v>23</v>
      </c>
      <c r="C2574" s="36" t="s">
        <v>24</v>
      </c>
      <c r="D2574" s="5" t="s">
        <v>7746</v>
      </c>
      <c r="E2574" s="11" t="s">
        <v>7747</v>
      </c>
      <c r="F2574" s="83" t="s">
        <v>121</v>
      </c>
      <c r="G2574" s="36" t="s">
        <v>132</v>
      </c>
      <c r="H2574" s="33" t="s">
        <v>133</v>
      </c>
      <c r="I2574" s="31" t="s">
        <v>116</v>
      </c>
      <c r="J2574" s="41" t="s">
        <v>134</v>
      </c>
      <c r="K2574" s="12">
        <v>44439</v>
      </c>
      <c r="L2574" s="19">
        <v>44681</v>
      </c>
      <c r="M2574" s="36" t="s">
        <v>48</v>
      </c>
      <c r="N2574" s="36" t="s">
        <v>600</v>
      </c>
      <c r="O2574" s="100" t="s">
        <v>34</v>
      </c>
      <c r="P2574" s="36">
        <v>80</v>
      </c>
      <c r="Q2574" s="36" t="s">
        <v>136</v>
      </c>
      <c r="R2574" s="36">
        <v>2021</v>
      </c>
      <c r="S2574" s="135">
        <v>678850</v>
      </c>
      <c r="T2574" s="36" t="s">
        <v>49</v>
      </c>
      <c r="U2574" s="84" t="s">
        <v>50</v>
      </c>
      <c r="V2574" s="27">
        <v>1</v>
      </c>
    </row>
    <row r="2575" spans="1:22" ht="25.25" customHeight="1">
      <c r="A2575" s="5" t="s">
        <v>7793</v>
      </c>
      <c r="B2575" s="36" t="s">
        <v>23</v>
      </c>
      <c r="C2575" s="36" t="s">
        <v>24</v>
      </c>
      <c r="D2575" s="5" t="s">
        <v>7794</v>
      </c>
      <c r="E2575" s="11" t="s">
        <v>7795</v>
      </c>
      <c r="F2575" s="83" t="s">
        <v>121</v>
      </c>
      <c r="G2575" s="36" t="s">
        <v>132</v>
      </c>
      <c r="H2575" s="33" t="s">
        <v>133</v>
      </c>
      <c r="I2575" s="31" t="s">
        <v>116</v>
      </c>
      <c r="J2575" s="41" t="s">
        <v>134</v>
      </c>
      <c r="K2575" s="12">
        <v>44447</v>
      </c>
      <c r="L2575" s="19">
        <v>44681</v>
      </c>
      <c r="M2575" s="36" t="s">
        <v>125</v>
      </c>
      <c r="N2575" s="36" t="s">
        <v>1373</v>
      </c>
      <c r="O2575" s="100" t="s">
        <v>34</v>
      </c>
      <c r="P2575" s="36">
        <v>80</v>
      </c>
      <c r="Q2575" s="36" t="s">
        <v>136</v>
      </c>
      <c r="R2575" s="36">
        <v>2021</v>
      </c>
      <c r="S2575" s="135">
        <v>678850</v>
      </c>
      <c r="T2575" s="36" t="s">
        <v>128</v>
      </c>
      <c r="U2575" s="84" t="s">
        <v>58</v>
      </c>
      <c r="V2575" s="27">
        <v>1</v>
      </c>
    </row>
    <row r="2576" spans="1:22" ht="25.25" customHeight="1">
      <c r="A2576" s="5" t="s">
        <v>7733</v>
      </c>
      <c r="B2576" s="36" t="s">
        <v>23</v>
      </c>
      <c r="C2576" s="36" t="s">
        <v>24</v>
      </c>
      <c r="D2576" s="5" t="s">
        <v>7734</v>
      </c>
      <c r="E2576" s="11" t="s">
        <v>7735</v>
      </c>
      <c r="F2576" s="83" t="s">
        <v>121</v>
      </c>
      <c r="G2576" s="36" t="s">
        <v>132</v>
      </c>
      <c r="H2576" s="33" t="s">
        <v>133</v>
      </c>
      <c r="I2576" s="31" t="s">
        <v>116</v>
      </c>
      <c r="J2576" s="41" t="s">
        <v>134</v>
      </c>
      <c r="K2576" s="12">
        <v>44439</v>
      </c>
      <c r="L2576" s="19">
        <v>44681</v>
      </c>
      <c r="M2576" s="36" t="s">
        <v>48</v>
      </c>
      <c r="N2576" s="36" t="s">
        <v>600</v>
      </c>
      <c r="O2576" s="100" t="s">
        <v>34</v>
      </c>
      <c r="P2576" s="36">
        <v>80</v>
      </c>
      <c r="Q2576" s="36" t="s">
        <v>136</v>
      </c>
      <c r="R2576" s="36">
        <v>2021</v>
      </c>
      <c r="S2576" s="135">
        <v>678850</v>
      </c>
      <c r="T2576" s="36" t="s">
        <v>49</v>
      </c>
      <c r="U2576" s="84" t="s">
        <v>50</v>
      </c>
      <c r="V2576" s="27">
        <v>1</v>
      </c>
    </row>
    <row r="2577" spans="1:22" ht="25.25" customHeight="1">
      <c r="A2577" s="5" t="s">
        <v>7730</v>
      </c>
      <c r="B2577" s="36" t="s">
        <v>23</v>
      </c>
      <c r="C2577" s="36" t="s">
        <v>24</v>
      </c>
      <c r="D2577" s="5" t="s">
        <v>7731</v>
      </c>
      <c r="E2577" s="11" t="s">
        <v>7732</v>
      </c>
      <c r="F2577" s="83" t="s">
        <v>121</v>
      </c>
      <c r="G2577" s="36" t="s">
        <v>132</v>
      </c>
      <c r="H2577" s="33" t="s">
        <v>133</v>
      </c>
      <c r="I2577" s="31" t="s">
        <v>116</v>
      </c>
      <c r="J2577" s="41" t="s">
        <v>134</v>
      </c>
      <c r="K2577" s="12">
        <v>44439</v>
      </c>
      <c r="L2577" s="19">
        <v>44681</v>
      </c>
      <c r="M2577" s="36" t="s">
        <v>48</v>
      </c>
      <c r="N2577" s="36" t="s">
        <v>600</v>
      </c>
      <c r="O2577" s="100" t="s">
        <v>34</v>
      </c>
      <c r="P2577" s="36">
        <v>80</v>
      </c>
      <c r="Q2577" s="36" t="s">
        <v>136</v>
      </c>
      <c r="R2577" s="36">
        <v>2021</v>
      </c>
      <c r="S2577" s="135">
        <v>678850</v>
      </c>
      <c r="T2577" s="36" t="s">
        <v>49</v>
      </c>
      <c r="U2577" s="84" t="s">
        <v>50</v>
      </c>
      <c r="V2577" s="27">
        <v>1</v>
      </c>
    </row>
    <row r="2578" spans="1:22" ht="25.25" customHeight="1">
      <c r="A2578" s="5" t="s">
        <v>7742</v>
      </c>
      <c r="B2578" s="36" t="s">
        <v>23</v>
      </c>
      <c r="C2578" s="36" t="s">
        <v>24</v>
      </c>
      <c r="D2578" s="5" t="s">
        <v>7743</v>
      </c>
      <c r="E2578" s="11" t="s">
        <v>7744</v>
      </c>
      <c r="F2578" s="83" t="s">
        <v>121</v>
      </c>
      <c r="G2578" s="36" t="s">
        <v>132</v>
      </c>
      <c r="H2578" s="33" t="s">
        <v>133</v>
      </c>
      <c r="I2578" s="31" t="s">
        <v>116</v>
      </c>
      <c r="J2578" s="41" t="s">
        <v>134</v>
      </c>
      <c r="K2578" s="12">
        <v>44439</v>
      </c>
      <c r="L2578" s="19">
        <v>44681</v>
      </c>
      <c r="M2578" s="36" t="s">
        <v>48</v>
      </c>
      <c r="N2578" s="36" t="s">
        <v>600</v>
      </c>
      <c r="O2578" s="100" t="s">
        <v>34</v>
      </c>
      <c r="P2578" s="36">
        <v>80</v>
      </c>
      <c r="Q2578" s="36" t="s">
        <v>136</v>
      </c>
      <c r="R2578" s="36">
        <v>2021</v>
      </c>
      <c r="S2578" s="135">
        <v>678850</v>
      </c>
      <c r="T2578" s="36" t="s">
        <v>49</v>
      </c>
      <c r="U2578" s="84" t="s">
        <v>50</v>
      </c>
      <c r="V2578" s="27">
        <v>1</v>
      </c>
    </row>
    <row r="2579" spans="1:22" ht="25.25" customHeight="1">
      <c r="A2579" s="133" t="s">
        <v>7768</v>
      </c>
      <c r="B2579" s="31" t="s">
        <v>23</v>
      </c>
      <c r="C2579" s="31" t="s">
        <v>24</v>
      </c>
      <c r="D2579" s="5" t="s">
        <v>7769</v>
      </c>
      <c r="E2579" s="11" t="s">
        <v>7770</v>
      </c>
      <c r="F2579" s="69" t="s">
        <v>482</v>
      </c>
      <c r="G2579" s="32" t="s">
        <v>625</v>
      </c>
      <c r="H2579" s="33" t="s">
        <v>133</v>
      </c>
      <c r="I2579" s="31" t="s">
        <v>116</v>
      </c>
      <c r="J2579" s="41" t="s">
        <v>134</v>
      </c>
      <c r="K2579" s="12">
        <v>44439</v>
      </c>
      <c r="L2579" s="19">
        <v>44681</v>
      </c>
      <c r="M2579" s="36" t="s">
        <v>48</v>
      </c>
      <c r="N2579" s="36" t="s">
        <v>600</v>
      </c>
      <c r="O2579" s="32" t="s">
        <v>34</v>
      </c>
      <c r="P2579" s="32" t="s">
        <v>127</v>
      </c>
      <c r="Q2579" s="32" t="s">
        <v>250</v>
      </c>
      <c r="R2579" s="36">
        <v>2021</v>
      </c>
      <c r="S2579" s="136">
        <v>725450</v>
      </c>
      <c r="T2579" s="36" t="s">
        <v>49</v>
      </c>
      <c r="U2579" s="84" t="s">
        <v>50</v>
      </c>
      <c r="V2579" s="27">
        <v>1</v>
      </c>
    </row>
    <row r="2580" spans="1:22" ht="25.25" customHeight="1">
      <c r="A2580" s="5" t="s">
        <v>7796</v>
      </c>
      <c r="B2580" s="31" t="s">
        <v>23</v>
      </c>
      <c r="C2580" s="31" t="s">
        <v>24</v>
      </c>
      <c r="D2580" s="5" t="s">
        <v>7797</v>
      </c>
      <c r="E2580" s="11" t="s">
        <v>7798</v>
      </c>
      <c r="F2580" s="69" t="s">
        <v>482</v>
      </c>
      <c r="G2580" s="32" t="s">
        <v>625</v>
      </c>
      <c r="H2580" s="33" t="s">
        <v>133</v>
      </c>
      <c r="I2580" s="31" t="s">
        <v>116</v>
      </c>
      <c r="J2580" s="41" t="s">
        <v>134</v>
      </c>
      <c r="K2580" s="12">
        <v>44447</v>
      </c>
      <c r="L2580" s="19">
        <v>44681</v>
      </c>
      <c r="M2580" s="36" t="s">
        <v>125</v>
      </c>
      <c r="N2580" s="36" t="s">
        <v>1373</v>
      </c>
      <c r="O2580" s="32" t="s">
        <v>34</v>
      </c>
      <c r="P2580" s="32" t="s">
        <v>127</v>
      </c>
      <c r="Q2580" s="32" t="s">
        <v>250</v>
      </c>
      <c r="R2580" s="36">
        <v>2021</v>
      </c>
      <c r="S2580" s="136">
        <v>725450</v>
      </c>
      <c r="T2580" s="36" t="s">
        <v>128</v>
      </c>
      <c r="U2580" s="84" t="s">
        <v>58</v>
      </c>
      <c r="V2580" s="27">
        <v>1</v>
      </c>
    </row>
    <row r="2581" spans="1:22" ht="25.25" customHeight="1">
      <c r="A2581" s="133" t="s">
        <v>7771</v>
      </c>
      <c r="B2581" s="31" t="s">
        <v>23</v>
      </c>
      <c r="C2581" s="31" t="s">
        <v>24</v>
      </c>
      <c r="D2581" s="5" t="s">
        <v>7772</v>
      </c>
      <c r="E2581" s="11" t="s">
        <v>7773</v>
      </c>
      <c r="F2581" s="69" t="s">
        <v>482</v>
      </c>
      <c r="G2581" s="32" t="s">
        <v>625</v>
      </c>
      <c r="H2581" s="33" t="s">
        <v>133</v>
      </c>
      <c r="I2581" s="31" t="s">
        <v>116</v>
      </c>
      <c r="J2581" s="41" t="s">
        <v>134</v>
      </c>
      <c r="K2581" s="12">
        <v>44439</v>
      </c>
      <c r="L2581" s="19">
        <v>44681</v>
      </c>
      <c r="M2581" s="36" t="s">
        <v>48</v>
      </c>
      <c r="N2581" s="36" t="s">
        <v>600</v>
      </c>
      <c r="O2581" s="32" t="s">
        <v>34</v>
      </c>
      <c r="P2581" s="32" t="s">
        <v>127</v>
      </c>
      <c r="Q2581" s="32" t="s">
        <v>250</v>
      </c>
      <c r="R2581" s="36">
        <v>2021</v>
      </c>
      <c r="S2581" s="136">
        <v>725450</v>
      </c>
      <c r="T2581" s="36" t="s">
        <v>49</v>
      </c>
      <c r="U2581" s="84" t="s">
        <v>50</v>
      </c>
      <c r="V2581" s="27">
        <v>1</v>
      </c>
    </row>
    <row r="2582" spans="1:22" ht="25.25" customHeight="1">
      <c r="A2582" s="33" t="s">
        <v>7665</v>
      </c>
      <c r="B2582" s="33" t="s">
        <v>23</v>
      </c>
      <c r="C2582" s="33" t="s">
        <v>24</v>
      </c>
      <c r="D2582" s="33" t="s">
        <v>7666</v>
      </c>
      <c r="E2582" s="13" t="s">
        <v>7667</v>
      </c>
      <c r="F2582" s="33" t="s">
        <v>4451</v>
      </c>
      <c r="G2582" s="33" t="s">
        <v>7662</v>
      </c>
      <c r="H2582" s="33" t="s">
        <v>7663</v>
      </c>
      <c r="I2582" s="33" t="s">
        <v>116</v>
      </c>
      <c r="J2582" s="45" t="s">
        <v>54</v>
      </c>
      <c r="K2582" s="15">
        <v>44354</v>
      </c>
      <c r="L2582" s="19">
        <v>44681</v>
      </c>
      <c r="M2582" s="45" t="s">
        <v>4455</v>
      </c>
      <c r="N2582" s="36" t="s">
        <v>32</v>
      </c>
      <c r="O2582" s="36" t="s">
        <v>34</v>
      </c>
      <c r="P2582" s="33">
        <v>95</v>
      </c>
      <c r="Q2582" s="33" t="s">
        <v>7664</v>
      </c>
      <c r="R2582" s="33">
        <v>2021</v>
      </c>
      <c r="S2582" s="113">
        <v>619000</v>
      </c>
      <c r="T2582" s="36" t="s">
        <v>4459</v>
      </c>
      <c r="U2582" s="36" t="s">
        <v>37</v>
      </c>
      <c r="V2582" s="27">
        <v>1</v>
      </c>
    </row>
    <row r="2583" spans="1:22" ht="25.25" customHeight="1">
      <c r="A2583" s="33" t="s">
        <v>7659</v>
      </c>
      <c r="B2583" s="33" t="s">
        <v>23</v>
      </c>
      <c r="C2583" s="33" t="s">
        <v>24</v>
      </c>
      <c r="D2583" s="33" t="s">
        <v>7660</v>
      </c>
      <c r="E2583" s="13" t="s">
        <v>7661</v>
      </c>
      <c r="F2583" s="33" t="s">
        <v>4451</v>
      </c>
      <c r="G2583" s="33" t="s">
        <v>7662</v>
      </c>
      <c r="H2583" s="33" t="s">
        <v>7663</v>
      </c>
      <c r="I2583" s="33" t="s">
        <v>116</v>
      </c>
      <c r="J2583" s="45" t="s">
        <v>54</v>
      </c>
      <c r="K2583" s="15">
        <v>44354</v>
      </c>
      <c r="L2583" s="19">
        <v>44681</v>
      </c>
      <c r="M2583" s="45" t="s">
        <v>4455</v>
      </c>
      <c r="N2583" s="36" t="s">
        <v>32</v>
      </c>
      <c r="O2583" s="36" t="s">
        <v>34</v>
      </c>
      <c r="P2583" s="33">
        <v>95</v>
      </c>
      <c r="Q2583" s="33" t="s">
        <v>7664</v>
      </c>
      <c r="R2583" s="33">
        <v>2021</v>
      </c>
      <c r="S2583" s="113">
        <v>619000</v>
      </c>
      <c r="T2583" s="36" t="s">
        <v>4459</v>
      </c>
      <c r="U2583" s="36" t="s">
        <v>37</v>
      </c>
      <c r="V2583" s="27">
        <v>1</v>
      </c>
    </row>
    <row r="2584" spans="1:22" ht="25.25" customHeight="1">
      <c r="A2584" s="5" t="s">
        <v>7721</v>
      </c>
      <c r="B2584" s="36" t="s">
        <v>23</v>
      </c>
      <c r="C2584" s="36" t="s">
        <v>24</v>
      </c>
      <c r="D2584" s="5" t="s">
        <v>7722</v>
      </c>
      <c r="E2584" s="11" t="s">
        <v>7723</v>
      </c>
      <c r="F2584" s="83" t="s">
        <v>121</v>
      </c>
      <c r="G2584" s="36" t="s">
        <v>132</v>
      </c>
      <c r="H2584" s="33" t="s">
        <v>133</v>
      </c>
      <c r="I2584" s="31" t="s">
        <v>116</v>
      </c>
      <c r="J2584" s="41" t="s">
        <v>134</v>
      </c>
      <c r="K2584" s="12">
        <v>44439</v>
      </c>
      <c r="L2584" s="19">
        <v>44681</v>
      </c>
      <c r="M2584" s="36" t="s">
        <v>48</v>
      </c>
      <c r="N2584" s="36" t="s">
        <v>600</v>
      </c>
      <c r="O2584" s="100" t="s">
        <v>34</v>
      </c>
      <c r="P2584" s="36">
        <v>80</v>
      </c>
      <c r="Q2584" s="36" t="s">
        <v>136</v>
      </c>
      <c r="R2584" s="36">
        <v>2021</v>
      </c>
      <c r="S2584" s="135">
        <v>678850</v>
      </c>
      <c r="T2584" s="36" t="s">
        <v>49</v>
      </c>
      <c r="U2584" s="84" t="s">
        <v>50</v>
      </c>
      <c r="V2584" s="27">
        <v>1</v>
      </c>
    </row>
    <row r="2585" spans="1:22" ht="25.25" customHeight="1">
      <c r="A2585" s="5" t="s">
        <v>7774</v>
      </c>
      <c r="B2585" s="31" t="s">
        <v>23</v>
      </c>
      <c r="C2585" s="31" t="s">
        <v>24</v>
      </c>
      <c r="D2585" s="5" t="s">
        <v>7775</v>
      </c>
      <c r="E2585" s="11" t="s">
        <v>7776</v>
      </c>
      <c r="F2585" s="69" t="s">
        <v>482</v>
      </c>
      <c r="G2585" s="32" t="s">
        <v>625</v>
      </c>
      <c r="H2585" s="33" t="s">
        <v>133</v>
      </c>
      <c r="I2585" s="31" t="s">
        <v>116</v>
      </c>
      <c r="J2585" s="41" t="s">
        <v>134</v>
      </c>
      <c r="K2585" s="12">
        <v>44439</v>
      </c>
      <c r="L2585" s="19">
        <v>44681</v>
      </c>
      <c r="M2585" s="36" t="s">
        <v>48</v>
      </c>
      <c r="N2585" s="36" t="s">
        <v>600</v>
      </c>
      <c r="O2585" s="32" t="s">
        <v>34</v>
      </c>
      <c r="P2585" s="32" t="s">
        <v>127</v>
      </c>
      <c r="Q2585" s="32" t="s">
        <v>250</v>
      </c>
      <c r="R2585" s="36">
        <v>2021</v>
      </c>
      <c r="S2585" s="136">
        <v>725450</v>
      </c>
      <c r="T2585" s="36" t="s">
        <v>49</v>
      </c>
      <c r="U2585" s="84" t="s">
        <v>50</v>
      </c>
      <c r="V2585" s="27">
        <v>1</v>
      </c>
    </row>
    <row r="2586" spans="1:22" ht="25.25" customHeight="1">
      <c r="A2586" s="133" t="s">
        <v>7757</v>
      </c>
      <c r="B2586" s="31" t="s">
        <v>23</v>
      </c>
      <c r="C2586" s="31" t="s">
        <v>24</v>
      </c>
      <c r="D2586" s="5" t="s">
        <v>7758</v>
      </c>
      <c r="E2586" s="11" t="s">
        <v>7759</v>
      </c>
      <c r="F2586" s="69" t="s">
        <v>482</v>
      </c>
      <c r="G2586" s="32" t="s">
        <v>625</v>
      </c>
      <c r="H2586" s="33" t="s">
        <v>133</v>
      </c>
      <c r="I2586" s="31" t="s">
        <v>116</v>
      </c>
      <c r="J2586" s="41" t="s">
        <v>134</v>
      </c>
      <c r="K2586" s="12">
        <v>44439</v>
      </c>
      <c r="L2586" s="19">
        <v>44681</v>
      </c>
      <c r="M2586" s="36" t="s">
        <v>48</v>
      </c>
      <c r="N2586" s="36" t="s">
        <v>600</v>
      </c>
      <c r="O2586" s="32" t="s">
        <v>34</v>
      </c>
      <c r="P2586" s="32" t="s">
        <v>127</v>
      </c>
      <c r="Q2586" s="32" t="s">
        <v>250</v>
      </c>
      <c r="R2586" s="36">
        <v>2021</v>
      </c>
      <c r="S2586" s="136">
        <v>725450</v>
      </c>
      <c r="T2586" s="36" t="s">
        <v>49</v>
      </c>
      <c r="U2586" s="84" t="s">
        <v>50</v>
      </c>
      <c r="V2586" s="27">
        <v>1</v>
      </c>
    </row>
    <row r="2587" spans="1:22" s="1" customFormat="1" ht="25.25" customHeight="1">
      <c r="A2587" s="5" t="s">
        <v>7748</v>
      </c>
      <c r="B2587" s="31" t="s">
        <v>23</v>
      </c>
      <c r="C2587" s="31" t="s">
        <v>24</v>
      </c>
      <c r="D2587" s="5" t="s">
        <v>7749</v>
      </c>
      <c r="E2587" s="11" t="s">
        <v>7750</v>
      </c>
      <c r="F2587" s="69" t="s">
        <v>482</v>
      </c>
      <c r="G2587" s="32" t="s">
        <v>625</v>
      </c>
      <c r="H2587" s="33" t="s">
        <v>133</v>
      </c>
      <c r="I2587" s="31" t="s">
        <v>116</v>
      </c>
      <c r="J2587" s="41" t="s">
        <v>134</v>
      </c>
      <c r="K2587" s="12">
        <v>44439</v>
      </c>
      <c r="L2587" s="19">
        <v>44681</v>
      </c>
      <c r="M2587" s="36" t="s">
        <v>48</v>
      </c>
      <c r="N2587" s="36" t="s">
        <v>600</v>
      </c>
      <c r="O2587" s="32" t="s">
        <v>34</v>
      </c>
      <c r="P2587" s="32" t="s">
        <v>127</v>
      </c>
      <c r="Q2587" s="32" t="s">
        <v>250</v>
      </c>
      <c r="R2587" s="36">
        <v>2021</v>
      </c>
      <c r="S2587" s="136">
        <v>725450</v>
      </c>
      <c r="T2587" s="36" t="s">
        <v>49</v>
      </c>
      <c r="U2587" s="84" t="s">
        <v>50</v>
      </c>
      <c r="V2587" s="27">
        <v>1</v>
      </c>
    </row>
    <row r="2588" spans="1:22" ht="25.25" customHeight="1">
      <c r="A2588" s="133" t="s">
        <v>7766</v>
      </c>
      <c r="B2588" s="31" t="s">
        <v>23</v>
      </c>
      <c r="C2588" s="31" t="s">
        <v>24</v>
      </c>
      <c r="D2588" s="5" t="s">
        <v>7767</v>
      </c>
      <c r="E2588" s="11" t="s">
        <v>7765</v>
      </c>
      <c r="F2588" s="69" t="s">
        <v>482</v>
      </c>
      <c r="G2588" s="32" t="s">
        <v>625</v>
      </c>
      <c r="H2588" s="33" t="s">
        <v>133</v>
      </c>
      <c r="I2588" s="31" t="s">
        <v>116</v>
      </c>
      <c r="J2588" s="41" t="s">
        <v>134</v>
      </c>
      <c r="K2588" s="12">
        <v>44439</v>
      </c>
      <c r="L2588" s="19">
        <v>44681</v>
      </c>
      <c r="M2588" s="36" t="s">
        <v>48</v>
      </c>
      <c r="N2588" s="36" t="s">
        <v>600</v>
      </c>
      <c r="O2588" s="32" t="s">
        <v>34</v>
      </c>
      <c r="P2588" s="32" t="s">
        <v>127</v>
      </c>
      <c r="Q2588" s="32" t="s">
        <v>250</v>
      </c>
      <c r="R2588" s="36">
        <v>2021</v>
      </c>
      <c r="S2588" s="136">
        <v>725450</v>
      </c>
      <c r="T2588" s="36" t="s">
        <v>49</v>
      </c>
      <c r="U2588" s="84" t="s">
        <v>50</v>
      </c>
      <c r="V2588" s="27">
        <v>1</v>
      </c>
    </row>
    <row r="2589" spans="1:22" ht="25.25" customHeight="1">
      <c r="A2589" s="5" t="s">
        <v>7760</v>
      </c>
      <c r="B2589" s="31" t="s">
        <v>23</v>
      </c>
      <c r="C2589" s="31" t="s">
        <v>24</v>
      </c>
      <c r="D2589" s="5" t="s">
        <v>7761</v>
      </c>
      <c r="E2589" s="11" t="s">
        <v>7762</v>
      </c>
      <c r="F2589" s="69" t="s">
        <v>482</v>
      </c>
      <c r="G2589" s="32" t="s">
        <v>625</v>
      </c>
      <c r="H2589" s="33" t="s">
        <v>133</v>
      </c>
      <c r="I2589" s="31" t="s">
        <v>116</v>
      </c>
      <c r="J2589" s="41" t="s">
        <v>134</v>
      </c>
      <c r="K2589" s="12">
        <v>44439</v>
      </c>
      <c r="L2589" s="19">
        <v>44681</v>
      </c>
      <c r="M2589" s="36" t="s">
        <v>48</v>
      </c>
      <c r="N2589" s="36" t="s">
        <v>600</v>
      </c>
      <c r="O2589" s="32" t="s">
        <v>34</v>
      </c>
      <c r="P2589" s="32" t="s">
        <v>127</v>
      </c>
      <c r="Q2589" s="32" t="s">
        <v>250</v>
      </c>
      <c r="R2589" s="36">
        <v>2021</v>
      </c>
      <c r="S2589" s="136">
        <v>725450</v>
      </c>
      <c r="T2589" s="36" t="s">
        <v>49</v>
      </c>
      <c r="U2589" s="84" t="s">
        <v>50</v>
      </c>
      <c r="V2589" s="27">
        <v>1</v>
      </c>
    </row>
    <row r="2590" spans="1:22" ht="25.25" customHeight="1">
      <c r="A2590" s="133" t="s">
        <v>7763</v>
      </c>
      <c r="B2590" s="31" t="s">
        <v>23</v>
      </c>
      <c r="C2590" s="31" t="s">
        <v>24</v>
      </c>
      <c r="D2590" s="5" t="s">
        <v>7764</v>
      </c>
      <c r="E2590" s="11" t="s">
        <v>7765</v>
      </c>
      <c r="F2590" s="69" t="s">
        <v>482</v>
      </c>
      <c r="G2590" s="32" t="s">
        <v>625</v>
      </c>
      <c r="H2590" s="33" t="s">
        <v>133</v>
      </c>
      <c r="I2590" s="31" t="s">
        <v>116</v>
      </c>
      <c r="J2590" s="41" t="s">
        <v>134</v>
      </c>
      <c r="K2590" s="12">
        <v>44439</v>
      </c>
      <c r="L2590" s="19">
        <v>44681</v>
      </c>
      <c r="M2590" s="36" t="s">
        <v>48</v>
      </c>
      <c r="N2590" s="36" t="s">
        <v>600</v>
      </c>
      <c r="O2590" s="32" t="s">
        <v>34</v>
      </c>
      <c r="P2590" s="32" t="s">
        <v>127</v>
      </c>
      <c r="Q2590" s="32" t="s">
        <v>250</v>
      </c>
      <c r="R2590" s="36">
        <v>2021</v>
      </c>
      <c r="S2590" s="136">
        <v>725450</v>
      </c>
      <c r="T2590" s="36" t="s">
        <v>49</v>
      </c>
      <c r="U2590" s="84" t="s">
        <v>50</v>
      </c>
      <c r="V2590" s="27">
        <v>1</v>
      </c>
    </row>
    <row r="2591" spans="1:22" ht="25.25" customHeight="1">
      <c r="A2591" s="133" t="s">
        <v>7754</v>
      </c>
      <c r="B2591" s="31" t="s">
        <v>23</v>
      </c>
      <c r="C2591" s="31" t="s">
        <v>24</v>
      </c>
      <c r="D2591" s="5" t="s">
        <v>7755</v>
      </c>
      <c r="E2591" s="11" t="s">
        <v>7756</v>
      </c>
      <c r="F2591" s="69" t="s">
        <v>482</v>
      </c>
      <c r="G2591" s="32" t="s">
        <v>625</v>
      </c>
      <c r="H2591" s="33" t="s">
        <v>133</v>
      </c>
      <c r="I2591" s="31" t="s">
        <v>116</v>
      </c>
      <c r="J2591" s="41" t="s">
        <v>134</v>
      </c>
      <c r="K2591" s="12">
        <v>44439</v>
      </c>
      <c r="L2591" s="19">
        <v>44681</v>
      </c>
      <c r="M2591" s="36" t="s">
        <v>48</v>
      </c>
      <c r="N2591" s="36" t="s">
        <v>600</v>
      </c>
      <c r="O2591" s="32" t="s">
        <v>34</v>
      </c>
      <c r="P2591" s="32" t="s">
        <v>127</v>
      </c>
      <c r="Q2591" s="32" t="s">
        <v>250</v>
      </c>
      <c r="R2591" s="36">
        <v>2021</v>
      </c>
      <c r="S2591" s="136">
        <v>725450</v>
      </c>
      <c r="T2591" s="36" t="s">
        <v>49</v>
      </c>
      <c r="U2591" s="84" t="s">
        <v>50</v>
      </c>
      <c r="V2591" s="27">
        <v>1</v>
      </c>
    </row>
    <row r="2592" spans="1:22" ht="25.25" customHeight="1">
      <c r="A2592" s="31" t="s">
        <v>7682</v>
      </c>
      <c r="B2592" s="31" t="s">
        <v>23</v>
      </c>
      <c r="C2592" s="31" t="s">
        <v>24</v>
      </c>
      <c r="D2592" s="36" t="s">
        <v>7683</v>
      </c>
      <c r="E2592" s="11" t="s">
        <v>7684</v>
      </c>
      <c r="F2592" s="69" t="s">
        <v>121</v>
      </c>
      <c r="G2592" s="36" t="s">
        <v>7685</v>
      </c>
      <c r="H2592" s="33" t="s">
        <v>123</v>
      </c>
      <c r="I2592" s="31" t="s">
        <v>30</v>
      </c>
      <c r="J2592" s="41" t="s">
        <v>4850</v>
      </c>
      <c r="K2592" s="9">
        <v>44399</v>
      </c>
      <c r="L2592" s="15">
        <v>44681</v>
      </c>
      <c r="M2592" s="32" t="s">
        <v>33</v>
      </c>
      <c r="N2592" s="32" t="s">
        <v>32</v>
      </c>
      <c r="O2592" s="32" t="s">
        <v>34</v>
      </c>
      <c r="P2592" s="32" t="s">
        <v>127</v>
      </c>
      <c r="Q2592" s="32" t="s">
        <v>136</v>
      </c>
      <c r="R2592" s="36">
        <v>2019</v>
      </c>
      <c r="S2592" s="21">
        <v>531100</v>
      </c>
      <c r="T2592" s="36" t="s">
        <v>36</v>
      </c>
      <c r="U2592" s="32" t="s">
        <v>37</v>
      </c>
      <c r="V2592" s="27">
        <v>1</v>
      </c>
    </row>
    <row r="2593" spans="1:16371" ht="25.25" customHeight="1">
      <c r="A2593" s="26" t="s">
        <v>7817</v>
      </c>
      <c r="B2593" s="26" t="s">
        <v>23</v>
      </c>
      <c r="C2593" s="26" t="s">
        <v>24</v>
      </c>
      <c r="D2593" s="27" t="s">
        <v>7818</v>
      </c>
      <c r="E2593" s="20" t="s">
        <v>7819</v>
      </c>
      <c r="F2593" s="28" t="s">
        <v>121</v>
      </c>
      <c r="G2593" s="27" t="s">
        <v>7820</v>
      </c>
      <c r="H2593" s="29" t="s">
        <v>284</v>
      </c>
      <c r="I2593" s="26" t="s">
        <v>116</v>
      </c>
      <c r="J2593" s="37" t="s">
        <v>54</v>
      </c>
      <c r="K2593" s="18">
        <v>44487</v>
      </c>
      <c r="L2593" s="19">
        <v>44681</v>
      </c>
      <c r="M2593" s="27" t="s">
        <v>125</v>
      </c>
      <c r="N2593" s="27" t="s">
        <v>213</v>
      </c>
      <c r="O2593" s="26" t="s">
        <v>287</v>
      </c>
      <c r="P2593" s="26" t="s">
        <v>288</v>
      </c>
      <c r="Q2593" s="26" t="s">
        <v>289</v>
      </c>
      <c r="R2593" s="26">
        <v>2018</v>
      </c>
      <c r="S2593" s="22">
        <v>270000</v>
      </c>
      <c r="T2593" s="27" t="s">
        <v>128</v>
      </c>
      <c r="U2593" s="27" t="s">
        <v>58</v>
      </c>
      <c r="V2593" s="27">
        <v>1</v>
      </c>
    </row>
    <row r="2594" spans="1:16371" ht="25.25" customHeight="1">
      <c r="A2594" s="26" t="s">
        <v>7824</v>
      </c>
      <c r="B2594" s="26" t="s">
        <v>23</v>
      </c>
      <c r="C2594" s="26" t="s">
        <v>24</v>
      </c>
      <c r="D2594" s="27" t="s">
        <v>7825</v>
      </c>
      <c r="E2594" s="20" t="s">
        <v>7826</v>
      </c>
      <c r="F2594" s="28" t="s">
        <v>121</v>
      </c>
      <c r="G2594" s="27" t="s">
        <v>7820</v>
      </c>
      <c r="H2594" s="29" t="s">
        <v>284</v>
      </c>
      <c r="I2594" s="26" t="s">
        <v>116</v>
      </c>
      <c r="J2594" s="37" t="s">
        <v>54</v>
      </c>
      <c r="K2594" s="18">
        <v>44487</v>
      </c>
      <c r="L2594" s="19">
        <v>44681</v>
      </c>
      <c r="M2594" s="27" t="s">
        <v>125</v>
      </c>
      <c r="N2594" s="27" t="s">
        <v>213</v>
      </c>
      <c r="O2594" s="26" t="s">
        <v>287</v>
      </c>
      <c r="P2594" s="26" t="s">
        <v>288</v>
      </c>
      <c r="Q2594" s="26" t="s">
        <v>289</v>
      </c>
      <c r="R2594" s="26">
        <v>2018</v>
      </c>
      <c r="S2594" s="22">
        <v>270000</v>
      </c>
      <c r="T2594" s="27" t="s">
        <v>128</v>
      </c>
      <c r="U2594" s="27" t="s">
        <v>58</v>
      </c>
      <c r="V2594" s="27">
        <v>1</v>
      </c>
    </row>
    <row r="2595" spans="1:16371" ht="25.25" customHeight="1">
      <c r="A2595" s="26" t="s">
        <v>7821</v>
      </c>
      <c r="B2595" s="26" t="s">
        <v>23</v>
      </c>
      <c r="C2595" s="26" t="s">
        <v>24</v>
      </c>
      <c r="D2595" s="27" t="s">
        <v>7822</v>
      </c>
      <c r="E2595" s="20" t="s">
        <v>7823</v>
      </c>
      <c r="F2595" s="28" t="s">
        <v>121</v>
      </c>
      <c r="G2595" s="27" t="s">
        <v>7820</v>
      </c>
      <c r="H2595" s="29" t="s">
        <v>284</v>
      </c>
      <c r="I2595" s="26" t="s">
        <v>116</v>
      </c>
      <c r="J2595" s="37" t="s">
        <v>54</v>
      </c>
      <c r="K2595" s="18">
        <v>44487</v>
      </c>
      <c r="L2595" s="19">
        <v>44681</v>
      </c>
      <c r="M2595" s="27" t="s">
        <v>125</v>
      </c>
      <c r="N2595" s="27" t="s">
        <v>213</v>
      </c>
      <c r="O2595" s="26" t="s">
        <v>287</v>
      </c>
      <c r="P2595" s="26" t="s">
        <v>288</v>
      </c>
      <c r="Q2595" s="26" t="s">
        <v>289</v>
      </c>
      <c r="R2595" s="26">
        <v>2018</v>
      </c>
      <c r="S2595" s="22">
        <v>270000</v>
      </c>
      <c r="T2595" s="27" t="s">
        <v>128</v>
      </c>
      <c r="U2595" s="27" t="s">
        <v>58</v>
      </c>
      <c r="V2595" s="27">
        <v>1</v>
      </c>
    </row>
    <row r="2596" spans="1:16371" ht="25.25" customHeight="1">
      <c r="A2596" s="26" t="s">
        <v>7854</v>
      </c>
      <c r="B2596" s="27" t="s">
        <v>23</v>
      </c>
      <c r="C2596" s="27" t="s">
        <v>24</v>
      </c>
      <c r="D2596" s="27" t="s">
        <v>7855</v>
      </c>
      <c r="E2596" s="20" t="s">
        <v>7856</v>
      </c>
      <c r="F2596" s="26" t="s">
        <v>383</v>
      </c>
      <c r="G2596" s="28" t="s">
        <v>384</v>
      </c>
      <c r="H2596" s="29" t="s">
        <v>294</v>
      </c>
      <c r="I2596" s="26" t="s">
        <v>116</v>
      </c>
      <c r="J2596" s="28" t="s">
        <v>54</v>
      </c>
      <c r="K2596" s="18">
        <v>44530</v>
      </c>
      <c r="L2596" s="19">
        <v>44681</v>
      </c>
      <c r="M2596" s="40" t="s">
        <v>93</v>
      </c>
      <c r="N2596" s="40" t="s">
        <v>32</v>
      </c>
      <c r="O2596" s="27" t="s">
        <v>287</v>
      </c>
      <c r="P2596" s="27" t="s">
        <v>385</v>
      </c>
      <c r="Q2596" s="27" t="s">
        <v>386</v>
      </c>
      <c r="R2596" s="27">
        <v>2021</v>
      </c>
      <c r="S2596" s="22">
        <v>270000</v>
      </c>
      <c r="T2596" s="26" t="s">
        <v>94</v>
      </c>
      <c r="U2596" s="33" t="s">
        <v>58</v>
      </c>
      <c r="V2596" s="27">
        <v>1</v>
      </c>
    </row>
    <row r="2597" spans="1:16371" s="60" customFormat="1" ht="25" customHeight="1">
      <c r="A2597" s="26" t="s">
        <v>7860</v>
      </c>
      <c r="B2597" s="27" t="s">
        <v>23</v>
      </c>
      <c r="C2597" s="27" t="s">
        <v>24</v>
      </c>
      <c r="D2597" s="27" t="s">
        <v>7861</v>
      </c>
      <c r="E2597" s="20" t="s">
        <v>7862</v>
      </c>
      <c r="F2597" s="26" t="s">
        <v>383</v>
      </c>
      <c r="G2597" s="28" t="s">
        <v>384</v>
      </c>
      <c r="H2597" s="29" t="s">
        <v>294</v>
      </c>
      <c r="I2597" s="26" t="s">
        <v>116</v>
      </c>
      <c r="J2597" s="28" t="s">
        <v>54</v>
      </c>
      <c r="K2597" s="18">
        <v>44530</v>
      </c>
      <c r="L2597" s="19">
        <v>44681</v>
      </c>
      <c r="M2597" s="40" t="s">
        <v>55</v>
      </c>
      <c r="N2597" s="40" t="s">
        <v>32</v>
      </c>
      <c r="O2597" s="27" t="s">
        <v>287</v>
      </c>
      <c r="P2597" s="27" t="s">
        <v>385</v>
      </c>
      <c r="Q2597" s="27" t="s">
        <v>386</v>
      </c>
      <c r="R2597" s="27">
        <v>2021</v>
      </c>
      <c r="S2597" s="22">
        <v>270000</v>
      </c>
      <c r="T2597" s="26" t="s">
        <v>7674</v>
      </c>
      <c r="U2597" s="33" t="s">
        <v>58</v>
      </c>
      <c r="V2597" s="27">
        <v>1</v>
      </c>
    </row>
    <row r="2598" spans="1:16371" s="60" customFormat="1" ht="25" customHeight="1">
      <c r="A2598" s="26" t="s">
        <v>8315</v>
      </c>
      <c r="B2598" s="27" t="s">
        <v>23</v>
      </c>
      <c r="C2598" s="27" t="s">
        <v>24</v>
      </c>
      <c r="D2598" s="27" t="s">
        <v>8316</v>
      </c>
      <c r="E2598" s="20" t="s">
        <v>8317</v>
      </c>
      <c r="F2598" s="26" t="s">
        <v>383</v>
      </c>
      <c r="G2598" s="28" t="s">
        <v>384</v>
      </c>
      <c r="H2598" s="29" t="s">
        <v>294</v>
      </c>
      <c r="I2598" s="26" t="s">
        <v>116</v>
      </c>
      <c r="J2598" s="28" t="s">
        <v>54</v>
      </c>
      <c r="K2598" s="18">
        <v>44586</v>
      </c>
      <c r="L2598" s="19">
        <v>44681</v>
      </c>
      <c r="M2598" s="40" t="s">
        <v>55</v>
      </c>
      <c r="N2598" s="40" t="s">
        <v>8318</v>
      </c>
      <c r="O2598" s="27" t="s">
        <v>287</v>
      </c>
      <c r="P2598" s="27" t="s">
        <v>385</v>
      </c>
      <c r="Q2598" s="27" t="s">
        <v>386</v>
      </c>
      <c r="R2598" s="27">
        <v>2021</v>
      </c>
      <c r="S2598" s="22">
        <v>270000</v>
      </c>
      <c r="T2598" s="26" t="s">
        <v>7674</v>
      </c>
      <c r="U2598" s="33" t="s">
        <v>58</v>
      </c>
      <c r="V2598" s="27">
        <v>1</v>
      </c>
    </row>
    <row r="2599" spans="1:16371" ht="25.25" customHeight="1">
      <c r="A2599" s="26" t="s">
        <v>7857</v>
      </c>
      <c r="B2599" s="27" t="s">
        <v>23</v>
      </c>
      <c r="C2599" s="27" t="s">
        <v>24</v>
      </c>
      <c r="D2599" s="27" t="s">
        <v>7858</v>
      </c>
      <c r="E2599" s="20" t="s">
        <v>7859</v>
      </c>
      <c r="F2599" s="26" t="s">
        <v>383</v>
      </c>
      <c r="G2599" s="28" t="s">
        <v>384</v>
      </c>
      <c r="H2599" s="29" t="s">
        <v>294</v>
      </c>
      <c r="I2599" s="26" t="s">
        <v>116</v>
      </c>
      <c r="J2599" s="28" t="s">
        <v>54</v>
      </c>
      <c r="K2599" s="18">
        <v>44530</v>
      </c>
      <c r="L2599" s="19">
        <v>44681</v>
      </c>
      <c r="M2599" s="40" t="s">
        <v>125</v>
      </c>
      <c r="N2599" s="40" t="s">
        <v>213</v>
      </c>
      <c r="O2599" s="27" t="s">
        <v>287</v>
      </c>
      <c r="P2599" s="27" t="s">
        <v>385</v>
      </c>
      <c r="Q2599" s="27" t="s">
        <v>386</v>
      </c>
      <c r="R2599" s="27">
        <v>2021</v>
      </c>
      <c r="S2599" s="22">
        <v>270000</v>
      </c>
      <c r="T2599" s="26" t="s">
        <v>128</v>
      </c>
      <c r="U2599" s="33" t="s">
        <v>58</v>
      </c>
      <c r="V2599" s="27">
        <v>1</v>
      </c>
    </row>
    <row r="2600" spans="1:16371" ht="21.65" customHeight="1">
      <c r="A2600" s="2" t="s">
        <v>7985</v>
      </c>
      <c r="B2600" s="31" t="s">
        <v>23</v>
      </c>
      <c r="C2600" s="2" t="s">
        <v>24</v>
      </c>
      <c r="D2600" s="2" t="s">
        <v>7986</v>
      </c>
      <c r="E2600" s="2" t="s">
        <v>7987</v>
      </c>
      <c r="F2600" s="5" t="s">
        <v>383</v>
      </c>
      <c r="G2600" s="2" t="s">
        <v>7988</v>
      </c>
      <c r="H2600" s="31" t="s">
        <v>294</v>
      </c>
      <c r="I2600" s="31" t="s">
        <v>116</v>
      </c>
      <c r="J2600" s="41" t="s">
        <v>354</v>
      </c>
      <c r="K2600" s="6">
        <v>44586</v>
      </c>
      <c r="L2600" s="9">
        <v>44681</v>
      </c>
      <c r="M2600" s="32" t="s">
        <v>48</v>
      </c>
      <c r="N2600" s="32" t="s">
        <v>7989</v>
      </c>
      <c r="O2600" s="31" t="s">
        <v>287</v>
      </c>
      <c r="P2600" s="31" t="s">
        <v>288</v>
      </c>
      <c r="Q2600" s="31">
        <v>1600</v>
      </c>
      <c r="R2600" s="31">
        <v>2021</v>
      </c>
      <c r="S2600" s="16">
        <v>280000</v>
      </c>
      <c r="T2600" s="32" t="s">
        <v>49</v>
      </c>
      <c r="U2600" s="32" t="s">
        <v>50</v>
      </c>
      <c r="V2600" s="27">
        <v>1</v>
      </c>
    </row>
    <row r="2601" spans="1:16371" ht="19.25" customHeight="1">
      <c r="A2601" s="2" t="s">
        <v>7990</v>
      </c>
      <c r="B2601" s="31" t="s">
        <v>23</v>
      </c>
      <c r="C2601" s="2" t="s">
        <v>24</v>
      </c>
      <c r="D2601" s="2" t="s">
        <v>7991</v>
      </c>
      <c r="E2601" s="2" t="s">
        <v>7992</v>
      </c>
      <c r="F2601" s="5" t="s">
        <v>383</v>
      </c>
      <c r="G2601" s="2" t="s">
        <v>7988</v>
      </c>
      <c r="H2601" s="31" t="s">
        <v>294</v>
      </c>
      <c r="I2601" s="31" t="s">
        <v>116</v>
      </c>
      <c r="J2601" s="41" t="s">
        <v>54</v>
      </c>
      <c r="K2601" s="6">
        <v>44586</v>
      </c>
      <c r="L2601" s="9">
        <v>44681</v>
      </c>
      <c r="M2601" s="32" t="s">
        <v>161</v>
      </c>
      <c r="N2601" s="32" t="s">
        <v>32</v>
      </c>
      <c r="O2601" s="31" t="s">
        <v>287</v>
      </c>
      <c r="P2601" s="31" t="s">
        <v>288</v>
      </c>
      <c r="Q2601" s="31">
        <v>1400</v>
      </c>
      <c r="R2601" s="31">
        <v>2021</v>
      </c>
      <c r="S2601" s="16">
        <v>280000</v>
      </c>
      <c r="T2601" s="32" t="s">
        <v>49</v>
      </c>
      <c r="U2601" s="32" t="s">
        <v>50</v>
      </c>
      <c r="V2601" s="27">
        <v>1</v>
      </c>
    </row>
    <row r="2602" spans="1:16371" s="60" customFormat="1" ht="25" customHeight="1">
      <c r="A2602" s="26" t="s">
        <v>7863</v>
      </c>
      <c r="B2602" s="27" t="s">
        <v>23</v>
      </c>
      <c r="C2602" s="27" t="s">
        <v>24</v>
      </c>
      <c r="D2602" s="27" t="s">
        <v>7864</v>
      </c>
      <c r="E2602" s="20" t="s">
        <v>7865</v>
      </c>
      <c r="F2602" s="26" t="s">
        <v>383</v>
      </c>
      <c r="G2602" s="28" t="s">
        <v>384</v>
      </c>
      <c r="H2602" s="29" t="s">
        <v>294</v>
      </c>
      <c r="I2602" s="26" t="s">
        <v>116</v>
      </c>
      <c r="J2602" s="28" t="s">
        <v>54</v>
      </c>
      <c r="K2602" s="18">
        <v>44530</v>
      </c>
      <c r="L2602" s="19">
        <v>44681</v>
      </c>
      <c r="M2602" s="40" t="s">
        <v>55</v>
      </c>
      <c r="N2602" s="40" t="s">
        <v>32</v>
      </c>
      <c r="O2602" s="27" t="s">
        <v>287</v>
      </c>
      <c r="P2602" s="27" t="s">
        <v>385</v>
      </c>
      <c r="Q2602" s="27" t="s">
        <v>386</v>
      </c>
      <c r="R2602" s="27">
        <v>2021</v>
      </c>
      <c r="S2602" s="22">
        <v>270000</v>
      </c>
      <c r="T2602" s="26" t="s">
        <v>7674</v>
      </c>
      <c r="U2602" s="33" t="s">
        <v>58</v>
      </c>
      <c r="V2602" s="27">
        <v>1</v>
      </c>
    </row>
    <row r="2603" spans="1:16371" s="60" customFormat="1" ht="25" customHeight="1">
      <c r="A2603" s="31" t="s">
        <v>8255</v>
      </c>
      <c r="B2603" s="31" t="s">
        <v>23</v>
      </c>
      <c r="C2603" s="31" t="s">
        <v>24</v>
      </c>
      <c r="D2603" s="36" t="s">
        <v>7843</v>
      </c>
      <c r="E2603" s="11" t="s">
        <v>7844</v>
      </c>
      <c r="F2603" s="69" t="s">
        <v>65</v>
      </c>
      <c r="G2603" s="34" t="s">
        <v>7845</v>
      </c>
      <c r="H2603" s="33" t="s">
        <v>133</v>
      </c>
      <c r="I2603" s="31" t="s">
        <v>116</v>
      </c>
      <c r="J2603" s="41" t="s">
        <v>7846</v>
      </c>
      <c r="K2603" s="9">
        <v>44512</v>
      </c>
      <c r="L2603" s="19">
        <v>44681</v>
      </c>
      <c r="M2603" s="32" t="s">
        <v>55</v>
      </c>
      <c r="N2603" s="32" t="s">
        <v>1361</v>
      </c>
      <c r="O2603" s="32" t="s">
        <v>34</v>
      </c>
      <c r="P2603" s="32" t="s">
        <v>127</v>
      </c>
      <c r="Q2603" s="32" t="s">
        <v>119</v>
      </c>
      <c r="R2603" s="36">
        <v>2021</v>
      </c>
      <c r="S2603" s="21">
        <v>557100</v>
      </c>
      <c r="T2603" s="36" t="s">
        <v>7674</v>
      </c>
      <c r="U2603" s="32" t="s">
        <v>58</v>
      </c>
      <c r="V2603" s="27">
        <v>1</v>
      </c>
    </row>
    <row r="2604" spans="1:16371" ht="25.25" customHeight="1">
      <c r="A2604" s="26" t="s">
        <v>8268</v>
      </c>
      <c r="B2604" s="26" t="s">
        <v>23</v>
      </c>
      <c r="C2604" s="26" t="s">
        <v>24</v>
      </c>
      <c r="D2604" s="27" t="s">
        <v>8265</v>
      </c>
      <c r="E2604" s="20" t="s">
        <v>8266</v>
      </c>
      <c r="F2604" s="28" t="s">
        <v>121</v>
      </c>
      <c r="G2604" s="27" t="s">
        <v>8267</v>
      </c>
      <c r="H2604" s="29" t="s">
        <v>284</v>
      </c>
      <c r="I2604" s="26" t="s">
        <v>116</v>
      </c>
      <c r="J2604" s="41" t="s">
        <v>907</v>
      </c>
      <c r="K2604" s="18">
        <v>44656</v>
      </c>
      <c r="L2604" s="19">
        <v>44681</v>
      </c>
      <c r="M2604" s="27" t="s">
        <v>125</v>
      </c>
      <c r="N2604" s="27" t="s">
        <v>8281</v>
      </c>
      <c r="O2604" s="26" t="s">
        <v>287</v>
      </c>
      <c r="P2604" s="26" t="s">
        <v>288</v>
      </c>
      <c r="Q2604" s="26" t="s">
        <v>289</v>
      </c>
      <c r="R2604" s="26">
        <v>2020</v>
      </c>
      <c r="S2604" s="22">
        <v>320000</v>
      </c>
      <c r="T2604" s="27" t="s">
        <v>128</v>
      </c>
      <c r="U2604" s="27" t="s">
        <v>58</v>
      </c>
      <c r="V2604" s="27">
        <v>1</v>
      </c>
    </row>
    <row r="2605" spans="1:16371" ht="25.25" customHeight="1">
      <c r="A2605" s="31" t="s">
        <v>8269</v>
      </c>
      <c r="B2605" s="32" t="s">
        <v>23</v>
      </c>
      <c r="C2605" s="26" t="s">
        <v>24</v>
      </c>
      <c r="D2605" s="165" t="s">
        <v>8270</v>
      </c>
      <c r="E2605" s="165" t="s">
        <v>8271</v>
      </c>
      <c r="F2605" s="36" t="s">
        <v>113</v>
      </c>
      <c r="G2605" s="36" t="s">
        <v>8278</v>
      </c>
      <c r="H2605" s="6" t="s">
        <v>192</v>
      </c>
      <c r="I2605" s="19" t="s">
        <v>30</v>
      </c>
      <c r="J2605" s="41" t="s">
        <v>54</v>
      </c>
      <c r="K2605" s="6">
        <v>44651</v>
      </c>
      <c r="L2605" s="19">
        <v>44681</v>
      </c>
      <c r="M2605" s="6" t="s">
        <v>33</v>
      </c>
      <c r="N2605" s="36" t="s">
        <v>32</v>
      </c>
      <c r="O2605" s="36" t="s">
        <v>34</v>
      </c>
      <c r="P2605" s="36" t="s">
        <v>118</v>
      </c>
      <c r="Q2605" s="36" t="s">
        <v>119</v>
      </c>
      <c r="R2605" s="36">
        <v>2021</v>
      </c>
      <c r="S2605" s="22">
        <v>576000</v>
      </c>
      <c r="T2605" s="36" t="s">
        <v>36</v>
      </c>
      <c r="U2605" s="36" t="s">
        <v>37</v>
      </c>
      <c r="V2605" s="1">
        <v>1</v>
      </c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1"/>
      <c r="AK2605" s="1"/>
      <c r="AL2605" s="1"/>
      <c r="AM2605" s="1"/>
      <c r="AN2605" s="1"/>
      <c r="AO2605" s="1"/>
      <c r="AP2605" s="1"/>
      <c r="AQ2605" s="1"/>
      <c r="AR2605" s="1"/>
      <c r="AS2605" s="1"/>
      <c r="AT2605" s="1"/>
      <c r="AU2605" s="1"/>
      <c r="AV2605" s="1"/>
      <c r="AW2605" s="1"/>
      <c r="AX2605" s="1"/>
      <c r="AY2605" s="1"/>
      <c r="AZ2605" s="1"/>
      <c r="BA2605" s="1"/>
      <c r="BB2605" s="1"/>
      <c r="BC2605" s="1"/>
      <c r="BD2605" s="1"/>
      <c r="BE2605" s="1"/>
      <c r="BF2605" s="1"/>
      <c r="BG2605" s="1"/>
      <c r="BH2605" s="1"/>
      <c r="BI2605" s="1"/>
      <c r="BJ2605" s="1"/>
      <c r="BK2605" s="1"/>
      <c r="BL2605" s="1"/>
      <c r="BM2605" s="1"/>
      <c r="BN2605" s="1"/>
      <c r="BO2605" s="1"/>
      <c r="BP2605" s="1"/>
      <c r="BQ2605" s="1"/>
      <c r="BR2605" s="1"/>
      <c r="BS2605" s="1"/>
      <c r="BT2605" s="1"/>
      <c r="BU2605" s="1"/>
      <c r="BV2605" s="1"/>
      <c r="BW2605" s="1"/>
      <c r="BX2605" s="1"/>
      <c r="BY2605" s="1"/>
      <c r="BZ2605" s="1"/>
      <c r="CA2605" s="1"/>
      <c r="CB2605" s="1"/>
      <c r="CC2605" s="1"/>
      <c r="CD2605" s="1"/>
      <c r="CE2605" s="1"/>
      <c r="CF2605" s="1"/>
      <c r="CG2605" s="1"/>
      <c r="CH2605" s="1"/>
      <c r="CI2605" s="1"/>
      <c r="CJ2605" s="1"/>
      <c r="CK2605" s="1"/>
      <c r="CL2605" s="1"/>
      <c r="CM2605" s="1"/>
      <c r="CN2605" s="1"/>
      <c r="CO2605" s="1"/>
      <c r="CP2605" s="1"/>
      <c r="CQ2605" s="1"/>
      <c r="CR2605" s="1"/>
      <c r="CS2605" s="1"/>
      <c r="CT2605" s="1"/>
      <c r="CU2605" s="1"/>
      <c r="CV2605" s="1"/>
      <c r="CW2605" s="1"/>
      <c r="CX2605" s="1"/>
      <c r="CY2605" s="1"/>
      <c r="CZ2605" s="1"/>
      <c r="DA2605" s="1"/>
      <c r="DB2605" s="1"/>
      <c r="DC2605" s="1"/>
      <c r="DD2605" s="1"/>
      <c r="DE2605" s="1"/>
      <c r="DF2605" s="1"/>
      <c r="DG2605" s="1"/>
      <c r="DH2605" s="1"/>
      <c r="DI2605" s="1"/>
      <c r="DJ2605" s="1"/>
      <c r="DK2605" s="1"/>
      <c r="DL2605" s="1"/>
      <c r="DM2605" s="1"/>
      <c r="DN2605" s="1"/>
      <c r="DO2605" s="1"/>
      <c r="DP2605" s="1"/>
      <c r="DQ2605" s="1"/>
      <c r="DR2605" s="1"/>
      <c r="DS2605" s="1"/>
      <c r="DT2605" s="1"/>
      <c r="DU2605" s="1"/>
      <c r="DV2605" s="1"/>
      <c r="DW2605" s="1"/>
      <c r="DX2605" s="1"/>
      <c r="DY2605" s="1"/>
      <c r="DZ2605" s="1"/>
      <c r="EA2605" s="1"/>
      <c r="EB2605" s="1"/>
      <c r="EC2605" s="1"/>
      <c r="ED2605" s="1"/>
      <c r="EE2605" s="1"/>
      <c r="EF2605" s="1"/>
      <c r="EG2605" s="1"/>
      <c r="EH2605" s="1"/>
      <c r="EI2605" s="1"/>
      <c r="EJ2605" s="1"/>
      <c r="EK2605" s="1"/>
      <c r="EL2605" s="1"/>
      <c r="EM2605" s="1"/>
      <c r="EN2605" s="1"/>
      <c r="EO2605" s="1"/>
      <c r="EP2605" s="1"/>
      <c r="EQ2605" s="1"/>
      <c r="ER2605" s="1"/>
      <c r="ES2605" s="1"/>
      <c r="ET2605" s="1"/>
      <c r="EU2605" s="1"/>
      <c r="EV2605" s="1"/>
      <c r="EW2605" s="1"/>
      <c r="EX2605" s="1"/>
      <c r="EY2605" s="1"/>
      <c r="EZ2605" s="1"/>
      <c r="FA2605" s="1"/>
      <c r="FB2605" s="1"/>
      <c r="FC2605" s="1"/>
      <c r="FD2605" s="1"/>
      <c r="FE2605" s="1"/>
      <c r="FF2605" s="1"/>
      <c r="FG2605" s="1"/>
      <c r="FH2605" s="1"/>
      <c r="FI2605" s="1"/>
      <c r="FJ2605" s="1"/>
      <c r="FK2605" s="1"/>
      <c r="FL2605" s="1"/>
      <c r="FM2605" s="1"/>
      <c r="FN2605" s="1"/>
      <c r="FO2605" s="1"/>
      <c r="FP2605" s="1"/>
      <c r="FQ2605" s="1"/>
      <c r="FR2605" s="1"/>
      <c r="FS2605" s="1"/>
      <c r="FT2605" s="1"/>
      <c r="FU2605" s="1"/>
      <c r="FV2605" s="1"/>
      <c r="FW2605" s="1"/>
      <c r="FX2605" s="1"/>
      <c r="FY2605" s="1"/>
      <c r="FZ2605" s="1"/>
      <c r="GA2605" s="1"/>
      <c r="GB2605" s="1"/>
      <c r="GC2605" s="1"/>
      <c r="GD2605" s="1"/>
      <c r="GE2605" s="1"/>
      <c r="GF2605" s="1"/>
      <c r="GG2605" s="1"/>
      <c r="GH2605" s="1"/>
      <c r="GI2605" s="1"/>
      <c r="GJ2605" s="1"/>
      <c r="GK2605" s="1"/>
      <c r="GL2605" s="1"/>
      <c r="GM2605" s="1"/>
      <c r="GN2605" s="1"/>
      <c r="GO2605" s="1"/>
      <c r="GP2605" s="1"/>
      <c r="GQ2605" s="1"/>
      <c r="GR2605" s="1"/>
      <c r="GS2605" s="1"/>
      <c r="GT2605" s="1"/>
      <c r="GU2605" s="1"/>
      <c r="GV2605" s="1"/>
      <c r="GW2605" s="1"/>
      <c r="GX2605" s="1"/>
      <c r="GY2605" s="1"/>
      <c r="GZ2605" s="1"/>
      <c r="HA2605" s="1"/>
      <c r="HB2605" s="1"/>
      <c r="HC2605" s="1"/>
      <c r="HD2605" s="1"/>
      <c r="HE2605" s="1"/>
      <c r="HF2605" s="1"/>
      <c r="HG2605" s="1"/>
      <c r="HH2605" s="1"/>
      <c r="HI2605" s="1"/>
      <c r="HJ2605" s="1"/>
      <c r="HK2605" s="1"/>
      <c r="HL2605" s="1"/>
      <c r="HM2605" s="1"/>
      <c r="HN2605" s="1"/>
      <c r="HO2605" s="1"/>
      <c r="HP2605" s="1"/>
      <c r="HQ2605" s="1"/>
      <c r="HR2605" s="1"/>
      <c r="HS2605" s="1"/>
      <c r="HT2605" s="1"/>
      <c r="HU2605" s="1"/>
      <c r="HV2605" s="1"/>
      <c r="HW2605" s="1"/>
      <c r="HX2605" s="1"/>
      <c r="HY2605" s="1"/>
      <c r="HZ2605" s="1"/>
      <c r="IA2605" s="1"/>
      <c r="IB2605" s="1"/>
      <c r="IC2605" s="1"/>
      <c r="ID2605" s="1"/>
      <c r="IE2605" s="1"/>
      <c r="IF2605" s="1"/>
      <c r="IG2605" s="1"/>
      <c r="IH2605" s="1"/>
      <c r="II2605" s="1"/>
      <c r="IJ2605" s="1"/>
      <c r="IK2605" s="1"/>
      <c r="IL2605" s="1"/>
      <c r="IM2605" s="1"/>
      <c r="IN2605" s="1"/>
      <c r="IO2605" s="1"/>
      <c r="IP2605" s="1"/>
      <c r="IQ2605" s="1"/>
      <c r="IR2605" s="1"/>
      <c r="IS2605" s="1"/>
      <c r="IT2605" s="1"/>
      <c r="IU2605" s="1"/>
      <c r="IV2605" s="1"/>
      <c r="IW2605" s="1"/>
      <c r="IX2605" s="1"/>
      <c r="IY2605" s="1"/>
      <c r="IZ2605" s="1"/>
      <c r="JA2605" s="1"/>
      <c r="JB2605" s="1"/>
      <c r="JC2605" s="1"/>
      <c r="JD2605" s="1"/>
      <c r="JE2605" s="1"/>
      <c r="JF2605" s="1"/>
      <c r="JG2605" s="1"/>
      <c r="JH2605" s="1"/>
      <c r="JI2605" s="1"/>
      <c r="JJ2605" s="1"/>
      <c r="JK2605" s="1"/>
      <c r="JL2605" s="1"/>
      <c r="JM2605" s="1"/>
      <c r="JN2605" s="1"/>
      <c r="JO2605" s="1"/>
      <c r="JP2605" s="1"/>
      <c r="JQ2605" s="1"/>
      <c r="JR2605" s="1"/>
      <c r="JS2605" s="1"/>
      <c r="JT2605" s="1"/>
      <c r="JU2605" s="1"/>
      <c r="JV2605" s="1"/>
      <c r="JW2605" s="1"/>
      <c r="JX2605" s="1"/>
      <c r="JY2605" s="1"/>
      <c r="JZ2605" s="1"/>
      <c r="KA2605" s="1"/>
      <c r="KB2605" s="1"/>
      <c r="KC2605" s="1"/>
      <c r="KD2605" s="1"/>
      <c r="KE2605" s="1"/>
      <c r="KF2605" s="1"/>
      <c r="KG2605" s="1"/>
      <c r="KH2605" s="1"/>
      <c r="KI2605" s="1"/>
      <c r="KJ2605" s="1"/>
      <c r="KK2605" s="1"/>
      <c r="KL2605" s="1"/>
      <c r="KM2605" s="1"/>
      <c r="KN2605" s="1"/>
      <c r="KO2605" s="1"/>
      <c r="KP2605" s="1"/>
      <c r="KQ2605" s="1"/>
      <c r="KR2605" s="1"/>
      <c r="KS2605" s="1"/>
      <c r="KT2605" s="1"/>
      <c r="KU2605" s="1"/>
      <c r="KV2605" s="1"/>
      <c r="KW2605" s="1"/>
      <c r="KX2605" s="1"/>
      <c r="KY2605" s="1"/>
      <c r="KZ2605" s="1"/>
      <c r="LA2605" s="1"/>
      <c r="LB2605" s="1"/>
      <c r="LC2605" s="1"/>
      <c r="LD2605" s="1"/>
      <c r="LE2605" s="1"/>
      <c r="LF2605" s="1"/>
      <c r="LG2605" s="1"/>
      <c r="LH2605" s="1"/>
      <c r="LI2605" s="1"/>
      <c r="LJ2605" s="1"/>
      <c r="LK2605" s="1"/>
      <c r="LL2605" s="1"/>
      <c r="LM2605" s="1"/>
      <c r="LN2605" s="1"/>
      <c r="LO2605" s="1"/>
      <c r="LP2605" s="1"/>
      <c r="LQ2605" s="1"/>
      <c r="LR2605" s="1"/>
      <c r="LS2605" s="1"/>
      <c r="LT2605" s="1"/>
      <c r="LU2605" s="1"/>
      <c r="LV2605" s="1"/>
      <c r="LW2605" s="1"/>
      <c r="LX2605" s="1"/>
      <c r="LY2605" s="1"/>
      <c r="LZ2605" s="1"/>
      <c r="MA2605" s="1"/>
      <c r="MB2605" s="1"/>
      <c r="MC2605" s="1"/>
      <c r="MD2605" s="1"/>
      <c r="ME2605" s="1"/>
      <c r="MF2605" s="1"/>
      <c r="MG2605" s="1"/>
      <c r="MH2605" s="1"/>
      <c r="MI2605" s="1"/>
      <c r="MJ2605" s="1"/>
      <c r="MK2605" s="1"/>
      <c r="ML2605" s="1"/>
      <c r="MM2605" s="1"/>
      <c r="MN2605" s="1"/>
      <c r="MO2605" s="1"/>
      <c r="MP2605" s="1"/>
      <c r="MQ2605" s="1"/>
      <c r="MR2605" s="1"/>
      <c r="MS2605" s="1"/>
      <c r="MT2605" s="1"/>
      <c r="MU2605" s="1"/>
      <c r="MV2605" s="1"/>
      <c r="MW2605" s="1"/>
      <c r="MX2605" s="1"/>
      <c r="MY2605" s="1"/>
      <c r="MZ2605" s="1"/>
      <c r="NA2605" s="1"/>
      <c r="NB2605" s="1"/>
      <c r="NC2605" s="1"/>
      <c r="ND2605" s="1"/>
      <c r="NE2605" s="1"/>
      <c r="NF2605" s="1"/>
      <c r="NG2605" s="1"/>
      <c r="NH2605" s="1"/>
      <c r="NI2605" s="1"/>
      <c r="NJ2605" s="1"/>
      <c r="NK2605" s="1"/>
      <c r="NL2605" s="1"/>
      <c r="NM2605" s="1"/>
      <c r="NN2605" s="1"/>
      <c r="NO2605" s="1"/>
      <c r="NP2605" s="1"/>
      <c r="NQ2605" s="1"/>
      <c r="NR2605" s="1"/>
      <c r="NS2605" s="1"/>
      <c r="NT2605" s="1"/>
      <c r="NU2605" s="1"/>
      <c r="NV2605" s="1"/>
      <c r="NW2605" s="1"/>
      <c r="NX2605" s="1"/>
      <c r="NY2605" s="1"/>
      <c r="NZ2605" s="1"/>
      <c r="OA2605" s="1"/>
      <c r="OB2605" s="1"/>
      <c r="OC2605" s="1"/>
      <c r="OD2605" s="1"/>
      <c r="OE2605" s="1"/>
      <c r="OF2605" s="1"/>
      <c r="OG2605" s="1"/>
      <c r="OH2605" s="1"/>
      <c r="OI2605" s="1"/>
      <c r="OJ2605" s="1"/>
      <c r="OK2605" s="1"/>
      <c r="OL2605" s="1"/>
      <c r="OM2605" s="1"/>
      <c r="ON2605" s="1"/>
      <c r="OO2605" s="1"/>
      <c r="OP2605" s="1"/>
      <c r="OQ2605" s="1"/>
      <c r="OR2605" s="1"/>
      <c r="OS2605" s="1"/>
      <c r="OT2605" s="1"/>
      <c r="OU2605" s="1"/>
      <c r="OV2605" s="1"/>
      <c r="OW2605" s="1"/>
      <c r="OX2605" s="1"/>
      <c r="OY2605" s="1"/>
      <c r="OZ2605" s="1"/>
      <c r="PA2605" s="1"/>
      <c r="PB2605" s="1"/>
      <c r="PC2605" s="1"/>
      <c r="PD2605" s="1"/>
      <c r="PE2605" s="1"/>
      <c r="PF2605" s="1"/>
      <c r="PG2605" s="1"/>
      <c r="PH2605" s="1"/>
      <c r="PI2605" s="1"/>
      <c r="PJ2605" s="1"/>
      <c r="PK2605" s="1"/>
      <c r="PL2605" s="1"/>
      <c r="PM2605" s="1"/>
      <c r="PN2605" s="1"/>
      <c r="PO2605" s="1"/>
      <c r="PP2605" s="1"/>
      <c r="PQ2605" s="1"/>
      <c r="PR2605" s="1"/>
      <c r="PS2605" s="1"/>
      <c r="PT2605" s="1"/>
      <c r="PU2605" s="1"/>
      <c r="PV2605" s="1"/>
      <c r="PW2605" s="1"/>
      <c r="PX2605" s="1"/>
      <c r="PY2605" s="1"/>
      <c r="PZ2605" s="1"/>
      <c r="QA2605" s="1"/>
      <c r="QB2605" s="1"/>
      <c r="QC2605" s="1"/>
      <c r="QD2605" s="1"/>
      <c r="QE2605" s="1"/>
      <c r="QF2605" s="1"/>
      <c r="QG2605" s="1"/>
      <c r="QH2605" s="1"/>
      <c r="QI2605" s="1"/>
      <c r="QJ2605" s="1"/>
      <c r="QK2605" s="1"/>
      <c r="QL2605" s="1"/>
      <c r="QM2605" s="1"/>
      <c r="QN2605" s="1"/>
      <c r="QO2605" s="1"/>
      <c r="QP2605" s="1"/>
      <c r="QQ2605" s="1"/>
      <c r="QR2605" s="1"/>
      <c r="QS2605" s="1"/>
      <c r="QT2605" s="1"/>
      <c r="QU2605" s="1"/>
      <c r="QV2605" s="1"/>
      <c r="QW2605" s="1"/>
      <c r="QX2605" s="1"/>
      <c r="QY2605" s="1"/>
      <c r="QZ2605" s="1"/>
      <c r="RA2605" s="1"/>
      <c r="RB2605" s="1"/>
      <c r="RC2605" s="1"/>
      <c r="RD2605" s="1"/>
      <c r="RE2605" s="1"/>
      <c r="RF2605" s="1"/>
      <c r="RG2605" s="1"/>
      <c r="RH2605" s="1"/>
      <c r="RI2605" s="1"/>
      <c r="RJ2605" s="1"/>
      <c r="RK2605" s="1"/>
      <c r="RL2605" s="1"/>
      <c r="RM2605" s="1"/>
      <c r="RN2605" s="1"/>
      <c r="RO2605" s="1"/>
      <c r="RP2605" s="1"/>
      <c r="RQ2605" s="1"/>
      <c r="RR2605" s="1"/>
      <c r="RS2605" s="1"/>
      <c r="RT2605" s="1"/>
      <c r="RU2605" s="1"/>
      <c r="RV2605" s="1"/>
      <c r="RW2605" s="1"/>
      <c r="RX2605" s="1"/>
      <c r="RY2605" s="1"/>
      <c r="RZ2605" s="1"/>
      <c r="SA2605" s="1"/>
      <c r="SB2605" s="1"/>
      <c r="SC2605" s="1"/>
      <c r="SD2605" s="1"/>
      <c r="SE2605" s="1"/>
      <c r="SF2605" s="1"/>
      <c r="SG2605" s="1"/>
      <c r="SH2605" s="1"/>
      <c r="SI2605" s="1"/>
      <c r="SJ2605" s="1"/>
      <c r="SK2605" s="1"/>
      <c r="SL2605" s="1"/>
      <c r="SM2605" s="1"/>
      <c r="SN2605" s="1"/>
      <c r="SO2605" s="1"/>
      <c r="SP2605" s="1"/>
      <c r="SQ2605" s="1"/>
      <c r="SR2605" s="1"/>
      <c r="SS2605" s="1"/>
      <c r="ST2605" s="1"/>
      <c r="SU2605" s="1"/>
      <c r="SV2605" s="1"/>
      <c r="SW2605" s="1"/>
      <c r="SX2605" s="1"/>
      <c r="SY2605" s="1"/>
      <c r="SZ2605" s="1"/>
      <c r="TA2605" s="1"/>
      <c r="TB2605" s="1"/>
      <c r="TC2605" s="1"/>
      <c r="TD2605" s="1"/>
      <c r="TE2605" s="1"/>
      <c r="TF2605" s="1"/>
      <c r="TG2605" s="1"/>
      <c r="TH2605" s="1"/>
      <c r="TI2605" s="1"/>
      <c r="TJ2605" s="1"/>
      <c r="TK2605" s="1"/>
      <c r="TL2605" s="1"/>
      <c r="TM2605" s="1"/>
      <c r="TN2605" s="1"/>
      <c r="TO2605" s="1"/>
      <c r="TP2605" s="1"/>
      <c r="TQ2605" s="1"/>
      <c r="TR2605" s="1"/>
      <c r="TS2605" s="1"/>
      <c r="TT2605" s="1"/>
      <c r="TU2605" s="1"/>
      <c r="TV2605" s="1"/>
      <c r="TW2605" s="1"/>
      <c r="TX2605" s="1"/>
      <c r="TY2605" s="1"/>
      <c r="TZ2605" s="1"/>
      <c r="UA2605" s="1"/>
      <c r="UB2605" s="1"/>
      <c r="UC2605" s="1"/>
      <c r="UD2605" s="1"/>
      <c r="UE2605" s="1"/>
      <c r="UF2605" s="1"/>
      <c r="UG2605" s="1"/>
      <c r="UH2605" s="1"/>
      <c r="UI2605" s="1"/>
      <c r="UJ2605" s="1"/>
      <c r="UK2605" s="1"/>
      <c r="UL2605" s="1"/>
      <c r="UM2605" s="1"/>
      <c r="UN2605" s="1"/>
      <c r="UO2605" s="1"/>
      <c r="UP2605" s="1"/>
      <c r="UQ2605" s="1"/>
      <c r="UR2605" s="1"/>
      <c r="US2605" s="1"/>
      <c r="UT2605" s="1"/>
      <c r="UU2605" s="1"/>
      <c r="UV2605" s="1"/>
      <c r="UW2605" s="1"/>
      <c r="UX2605" s="1"/>
      <c r="UY2605" s="1"/>
      <c r="UZ2605" s="1"/>
      <c r="VA2605" s="1"/>
      <c r="VB2605" s="1"/>
      <c r="VC2605" s="1"/>
      <c r="VD2605" s="1"/>
      <c r="VE2605" s="1"/>
      <c r="VF2605" s="1"/>
      <c r="VG2605" s="1"/>
      <c r="VH2605" s="1"/>
      <c r="VI2605" s="1"/>
      <c r="VJ2605" s="1"/>
      <c r="VK2605" s="1"/>
      <c r="VL2605" s="1"/>
      <c r="VM2605" s="1"/>
      <c r="VN2605" s="1"/>
      <c r="VO2605" s="1"/>
      <c r="VP2605" s="1"/>
      <c r="VQ2605" s="1"/>
      <c r="VR2605" s="1"/>
      <c r="VS2605" s="1"/>
      <c r="VT2605" s="1"/>
      <c r="VU2605" s="1"/>
      <c r="VV2605" s="1"/>
      <c r="VW2605" s="1"/>
      <c r="VX2605" s="1"/>
      <c r="VY2605" s="1"/>
      <c r="VZ2605" s="1"/>
      <c r="WA2605" s="1"/>
      <c r="WB2605" s="1"/>
      <c r="WC2605" s="1"/>
      <c r="WD2605" s="1"/>
      <c r="WE2605" s="1"/>
      <c r="WF2605" s="1"/>
      <c r="WG2605" s="1"/>
      <c r="WH2605" s="1"/>
      <c r="WI2605" s="1"/>
      <c r="WJ2605" s="1"/>
      <c r="WK2605" s="1"/>
      <c r="WL2605" s="1"/>
      <c r="WM2605" s="1"/>
      <c r="WN2605" s="1"/>
      <c r="WO2605" s="1"/>
      <c r="WP2605" s="1"/>
      <c r="WQ2605" s="1"/>
      <c r="WR2605" s="1"/>
      <c r="WS2605" s="1"/>
      <c r="WT2605" s="1"/>
      <c r="WU2605" s="1"/>
      <c r="WV2605" s="1"/>
      <c r="WW2605" s="1"/>
      <c r="WX2605" s="1"/>
      <c r="WY2605" s="1"/>
      <c r="WZ2605" s="1"/>
      <c r="XA2605" s="1"/>
      <c r="XB2605" s="1"/>
      <c r="XC2605" s="1"/>
      <c r="XD2605" s="1"/>
      <c r="XE2605" s="1"/>
      <c r="XF2605" s="1"/>
      <c r="XG2605" s="1"/>
      <c r="XH2605" s="1"/>
      <c r="XI2605" s="1"/>
      <c r="XJ2605" s="1"/>
      <c r="XK2605" s="1"/>
      <c r="XL2605" s="1"/>
      <c r="XM2605" s="1"/>
      <c r="XN2605" s="1"/>
      <c r="XO2605" s="1"/>
      <c r="XP2605" s="1"/>
      <c r="XQ2605" s="1"/>
      <c r="XR2605" s="1"/>
      <c r="XS2605" s="1"/>
      <c r="XT2605" s="1"/>
      <c r="XU2605" s="1"/>
      <c r="XV2605" s="1"/>
      <c r="XW2605" s="1"/>
      <c r="XX2605" s="1"/>
      <c r="XY2605" s="1"/>
      <c r="XZ2605" s="1"/>
      <c r="YA2605" s="1"/>
      <c r="YB2605" s="1"/>
      <c r="YC2605" s="1"/>
      <c r="YD2605" s="1"/>
      <c r="YE2605" s="1"/>
      <c r="YF2605" s="1"/>
      <c r="YG2605" s="1"/>
      <c r="YH2605" s="1"/>
      <c r="YI2605" s="1"/>
      <c r="YJ2605" s="1"/>
      <c r="YK2605" s="1"/>
      <c r="YL2605" s="1"/>
      <c r="YM2605" s="1"/>
      <c r="YN2605" s="1"/>
      <c r="YO2605" s="1"/>
      <c r="YP2605" s="1"/>
      <c r="YQ2605" s="1"/>
      <c r="YR2605" s="1"/>
      <c r="YS2605" s="1"/>
      <c r="YT2605" s="1"/>
      <c r="YU2605" s="1"/>
      <c r="YV2605" s="1"/>
      <c r="YW2605" s="1"/>
      <c r="YX2605" s="1"/>
      <c r="YY2605" s="1"/>
      <c r="YZ2605" s="1"/>
      <c r="ZA2605" s="1"/>
      <c r="ZB2605" s="1"/>
      <c r="ZC2605" s="1"/>
      <c r="ZD2605" s="1"/>
      <c r="ZE2605" s="1"/>
      <c r="ZF2605" s="1"/>
      <c r="ZG2605" s="1"/>
      <c r="ZH2605" s="1"/>
      <c r="ZI2605" s="1"/>
      <c r="ZJ2605" s="1"/>
      <c r="ZK2605" s="1"/>
      <c r="ZL2605" s="1"/>
      <c r="ZM2605" s="1"/>
      <c r="ZN2605" s="1"/>
      <c r="ZO2605" s="1"/>
      <c r="ZP2605" s="1"/>
      <c r="ZQ2605" s="1"/>
      <c r="ZR2605" s="1"/>
      <c r="ZS2605" s="1"/>
      <c r="ZT2605" s="1"/>
      <c r="ZU2605" s="1"/>
      <c r="ZV2605" s="1"/>
      <c r="ZW2605" s="1"/>
      <c r="ZX2605" s="1"/>
      <c r="ZY2605" s="1"/>
      <c r="ZZ2605" s="1"/>
      <c r="AAA2605" s="1"/>
      <c r="AAB2605" s="1"/>
      <c r="AAC2605" s="1"/>
      <c r="AAD2605" s="1"/>
      <c r="AAE2605" s="1"/>
      <c r="AAF2605" s="1"/>
      <c r="AAG2605" s="1"/>
      <c r="AAH2605" s="1"/>
      <c r="AAI2605" s="1"/>
      <c r="AAJ2605" s="1"/>
      <c r="AAK2605" s="1"/>
      <c r="AAL2605" s="1"/>
      <c r="AAM2605" s="1"/>
      <c r="AAN2605" s="1"/>
      <c r="AAO2605" s="1"/>
      <c r="AAP2605" s="1"/>
      <c r="AAQ2605" s="1"/>
      <c r="AAR2605" s="1"/>
      <c r="AAS2605" s="1"/>
      <c r="AAT2605" s="1"/>
      <c r="AAU2605" s="1"/>
      <c r="AAV2605" s="1"/>
      <c r="AAW2605" s="1"/>
      <c r="AAX2605" s="1"/>
      <c r="AAY2605" s="1"/>
      <c r="AAZ2605" s="1"/>
      <c r="ABA2605" s="1"/>
      <c r="ABB2605" s="1"/>
      <c r="ABC2605" s="1"/>
      <c r="ABD2605" s="1"/>
      <c r="ABE2605" s="1"/>
      <c r="ABF2605" s="1"/>
      <c r="ABG2605" s="1"/>
      <c r="ABH2605" s="1"/>
      <c r="ABI2605" s="1"/>
      <c r="ABJ2605" s="1"/>
      <c r="ABK2605" s="1"/>
      <c r="ABL2605" s="1"/>
      <c r="ABM2605" s="1"/>
      <c r="ABN2605" s="1"/>
      <c r="ABO2605" s="1"/>
      <c r="ABP2605" s="1"/>
      <c r="ABQ2605" s="1"/>
      <c r="ABR2605" s="1"/>
      <c r="ABS2605" s="1"/>
      <c r="ABT2605" s="1"/>
      <c r="ABU2605" s="1"/>
      <c r="ABV2605" s="1"/>
      <c r="ABW2605" s="1"/>
      <c r="ABX2605" s="1"/>
      <c r="ABY2605" s="1"/>
      <c r="ABZ2605" s="1"/>
      <c r="ACA2605" s="1"/>
      <c r="ACB2605" s="1"/>
      <c r="ACC2605" s="1"/>
      <c r="ACD2605" s="1"/>
      <c r="ACE2605" s="1"/>
      <c r="ACF2605" s="1"/>
      <c r="ACG2605" s="1"/>
      <c r="ACH2605" s="1"/>
      <c r="ACI2605" s="1"/>
      <c r="ACJ2605" s="1"/>
      <c r="ACK2605" s="1"/>
      <c r="ACL2605" s="1"/>
      <c r="ACM2605" s="1"/>
      <c r="ACN2605" s="1"/>
      <c r="ACO2605" s="1"/>
      <c r="ACP2605" s="1"/>
      <c r="ACQ2605" s="1"/>
      <c r="ACR2605" s="1"/>
      <c r="ACS2605" s="1"/>
      <c r="ACT2605" s="1"/>
      <c r="ACU2605" s="1"/>
      <c r="ACV2605" s="1"/>
      <c r="ACW2605" s="1"/>
      <c r="ACX2605" s="1"/>
      <c r="ACY2605" s="1"/>
      <c r="ACZ2605" s="1"/>
      <c r="ADA2605" s="1"/>
      <c r="ADB2605" s="1"/>
      <c r="ADC2605" s="1"/>
      <c r="ADD2605" s="1"/>
      <c r="ADE2605" s="1"/>
      <c r="ADF2605" s="1"/>
      <c r="ADG2605" s="1"/>
      <c r="ADH2605" s="1"/>
      <c r="ADI2605" s="1"/>
      <c r="ADJ2605" s="1"/>
      <c r="ADK2605" s="1"/>
      <c r="ADL2605" s="1"/>
      <c r="ADM2605" s="1"/>
      <c r="ADN2605" s="1"/>
      <c r="ADO2605" s="1"/>
      <c r="ADP2605" s="1"/>
      <c r="ADQ2605" s="1"/>
      <c r="ADR2605" s="1"/>
      <c r="ADS2605" s="1"/>
      <c r="ADT2605" s="1"/>
      <c r="ADU2605" s="1"/>
      <c r="ADV2605" s="1"/>
      <c r="ADW2605" s="1"/>
      <c r="ADX2605" s="1"/>
      <c r="ADY2605" s="1"/>
      <c r="ADZ2605" s="1"/>
      <c r="AEA2605" s="1"/>
      <c r="AEB2605" s="1"/>
      <c r="AEC2605" s="1"/>
      <c r="AED2605" s="1"/>
      <c r="AEE2605" s="1"/>
      <c r="AEF2605" s="1"/>
      <c r="AEG2605" s="1"/>
      <c r="AEH2605" s="1"/>
      <c r="AEI2605" s="1"/>
      <c r="AEJ2605" s="1"/>
      <c r="AEK2605" s="1"/>
      <c r="AEL2605" s="1"/>
      <c r="AEM2605" s="1"/>
      <c r="AEN2605" s="1"/>
      <c r="AEO2605" s="1"/>
      <c r="AEP2605" s="1"/>
      <c r="AEQ2605" s="1"/>
      <c r="AER2605" s="1"/>
      <c r="AES2605" s="1"/>
      <c r="AET2605" s="1"/>
      <c r="AEU2605" s="1"/>
      <c r="AEV2605" s="1"/>
      <c r="AEW2605" s="1"/>
      <c r="AEX2605" s="1"/>
      <c r="AEY2605" s="1"/>
      <c r="AEZ2605" s="1"/>
      <c r="AFA2605" s="1"/>
      <c r="AFB2605" s="1"/>
      <c r="AFC2605" s="1"/>
      <c r="AFD2605" s="1"/>
      <c r="AFE2605" s="1"/>
      <c r="AFF2605" s="1"/>
      <c r="AFG2605" s="1"/>
      <c r="AFH2605" s="1"/>
      <c r="AFI2605" s="1"/>
      <c r="AFJ2605" s="1"/>
      <c r="AFK2605" s="1"/>
      <c r="AFL2605" s="1"/>
      <c r="AFM2605" s="1"/>
      <c r="AFN2605" s="1"/>
      <c r="AFO2605" s="1"/>
      <c r="AFP2605" s="1"/>
      <c r="AFQ2605" s="1"/>
      <c r="AFR2605" s="1"/>
      <c r="AFS2605" s="1"/>
      <c r="AFT2605" s="1"/>
      <c r="AFU2605" s="1"/>
      <c r="AFV2605" s="1"/>
      <c r="AFW2605" s="1"/>
      <c r="AFX2605" s="1"/>
      <c r="AFY2605" s="1"/>
      <c r="AFZ2605" s="1"/>
      <c r="AGA2605" s="1"/>
      <c r="AGB2605" s="1"/>
      <c r="AGC2605" s="1"/>
      <c r="AGD2605" s="1"/>
      <c r="AGE2605" s="1"/>
      <c r="AGF2605" s="1"/>
      <c r="AGG2605" s="1"/>
      <c r="AGH2605" s="1"/>
      <c r="AGI2605" s="1"/>
      <c r="AGJ2605" s="1"/>
      <c r="AGK2605" s="1"/>
      <c r="AGL2605" s="1"/>
      <c r="AGM2605" s="1"/>
      <c r="AGN2605" s="1"/>
      <c r="AGO2605" s="1"/>
      <c r="AGP2605" s="1"/>
      <c r="AGQ2605" s="1"/>
      <c r="AGR2605" s="1"/>
      <c r="AGS2605" s="1"/>
      <c r="AGT2605" s="1"/>
      <c r="AGU2605" s="1"/>
      <c r="AGV2605" s="1"/>
      <c r="AGW2605" s="1"/>
      <c r="AGX2605" s="1"/>
      <c r="AGY2605" s="1"/>
      <c r="AGZ2605" s="1"/>
      <c r="AHA2605" s="1"/>
      <c r="AHB2605" s="1"/>
      <c r="AHC2605" s="1"/>
      <c r="AHD2605" s="1"/>
      <c r="AHE2605" s="1"/>
      <c r="AHF2605" s="1"/>
      <c r="AHG2605" s="1"/>
      <c r="AHH2605" s="1"/>
      <c r="AHI2605" s="1"/>
      <c r="AHJ2605" s="1"/>
      <c r="AHK2605" s="1"/>
      <c r="AHL2605" s="1"/>
      <c r="AHM2605" s="1"/>
      <c r="AHN2605" s="1"/>
      <c r="AHO2605" s="1"/>
      <c r="AHP2605" s="1"/>
      <c r="AHQ2605" s="1"/>
      <c r="AHR2605" s="1"/>
      <c r="AHS2605" s="1"/>
      <c r="AHT2605" s="1"/>
      <c r="AHU2605" s="1"/>
      <c r="AHV2605" s="1"/>
      <c r="AHW2605" s="1"/>
      <c r="AHX2605" s="1"/>
      <c r="AHY2605" s="1"/>
      <c r="AHZ2605" s="1"/>
      <c r="AIA2605" s="1"/>
      <c r="AIB2605" s="1"/>
      <c r="AIC2605" s="1"/>
      <c r="AID2605" s="1"/>
      <c r="AIE2605" s="1"/>
      <c r="AIF2605" s="1"/>
      <c r="AIG2605" s="1"/>
      <c r="AIH2605" s="1"/>
      <c r="AII2605" s="1"/>
      <c r="AIJ2605" s="1"/>
      <c r="AIK2605" s="1"/>
      <c r="AIL2605" s="1"/>
      <c r="AIM2605" s="1"/>
      <c r="AIN2605" s="1"/>
      <c r="AIO2605" s="1"/>
      <c r="AIP2605" s="1"/>
      <c r="AIQ2605" s="1"/>
      <c r="AIR2605" s="1"/>
      <c r="AIS2605" s="1"/>
      <c r="AIT2605" s="1"/>
      <c r="AIU2605" s="1"/>
      <c r="AIV2605" s="1"/>
      <c r="AIW2605" s="1"/>
      <c r="AIX2605" s="1"/>
      <c r="AIY2605" s="1"/>
      <c r="AIZ2605" s="1"/>
      <c r="AJA2605" s="1"/>
      <c r="AJB2605" s="1"/>
      <c r="AJC2605" s="1"/>
      <c r="AJD2605" s="1"/>
      <c r="AJE2605" s="1"/>
      <c r="AJF2605" s="1"/>
      <c r="AJG2605" s="1"/>
      <c r="AJH2605" s="1"/>
      <c r="AJI2605" s="1"/>
      <c r="AJJ2605" s="1"/>
      <c r="AJK2605" s="1"/>
      <c r="AJL2605" s="1"/>
      <c r="AJM2605" s="1"/>
      <c r="AJN2605" s="1"/>
      <c r="AJO2605" s="1"/>
      <c r="AJP2605" s="1"/>
      <c r="AJQ2605" s="1"/>
      <c r="AJR2605" s="1"/>
      <c r="AJS2605" s="1"/>
      <c r="AJT2605" s="1"/>
      <c r="AJU2605" s="1"/>
      <c r="AJV2605" s="1"/>
      <c r="AJW2605" s="1"/>
      <c r="AJX2605" s="1"/>
      <c r="AJY2605" s="1"/>
      <c r="AJZ2605" s="1"/>
      <c r="AKA2605" s="1"/>
      <c r="AKB2605" s="1"/>
      <c r="AKC2605" s="1"/>
      <c r="AKD2605" s="1"/>
      <c r="AKE2605" s="1"/>
      <c r="AKF2605" s="1"/>
      <c r="AKG2605" s="1"/>
      <c r="AKH2605" s="1"/>
      <c r="AKI2605" s="1"/>
      <c r="AKJ2605" s="1"/>
      <c r="AKK2605" s="1"/>
      <c r="AKL2605" s="1"/>
      <c r="AKM2605" s="1"/>
      <c r="AKN2605" s="1"/>
      <c r="AKO2605" s="1"/>
      <c r="AKP2605" s="1"/>
      <c r="AKQ2605" s="1"/>
      <c r="AKR2605" s="1"/>
      <c r="AKS2605" s="1"/>
      <c r="AKT2605" s="1"/>
      <c r="AKU2605" s="1"/>
      <c r="AKV2605" s="1"/>
      <c r="AKW2605" s="1"/>
      <c r="AKX2605" s="1"/>
      <c r="AKY2605" s="1"/>
      <c r="AKZ2605" s="1"/>
      <c r="ALA2605" s="1"/>
      <c r="ALB2605" s="1"/>
      <c r="ALC2605" s="1"/>
      <c r="ALD2605" s="1"/>
      <c r="ALE2605" s="1"/>
      <c r="ALF2605" s="1"/>
      <c r="ALG2605" s="1"/>
      <c r="ALH2605" s="1"/>
      <c r="ALI2605" s="1"/>
      <c r="ALJ2605" s="1"/>
      <c r="ALK2605" s="1"/>
      <c r="ALL2605" s="1"/>
      <c r="ALM2605" s="1"/>
      <c r="ALN2605" s="1"/>
      <c r="ALO2605" s="1"/>
      <c r="ALP2605" s="1"/>
      <c r="ALQ2605" s="1"/>
      <c r="ALR2605" s="1"/>
      <c r="ALS2605" s="1"/>
      <c r="ALT2605" s="1"/>
      <c r="ALU2605" s="1"/>
      <c r="ALV2605" s="1"/>
      <c r="ALW2605" s="1"/>
      <c r="ALX2605" s="1"/>
      <c r="ALY2605" s="1"/>
      <c r="ALZ2605" s="1"/>
      <c r="AMA2605" s="1"/>
      <c r="AMB2605" s="1"/>
      <c r="AMC2605" s="1"/>
      <c r="AMD2605" s="1"/>
      <c r="AME2605" s="1"/>
      <c r="AMF2605" s="1"/>
      <c r="AMG2605" s="1"/>
      <c r="AMH2605" s="1"/>
      <c r="AMI2605" s="1"/>
      <c r="AMJ2605" s="1"/>
      <c r="AMK2605" s="1"/>
      <c r="AML2605" s="1"/>
      <c r="AMM2605" s="1"/>
      <c r="AMN2605" s="1"/>
      <c r="AMO2605" s="1"/>
      <c r="AMP2605" s="1"/>
      <c r="AMQ2605" s="1"/>
      <c r="AMR2605" s="1"/>
      <c r="AMS2605" s="1"/>
      <c r="AMT2605" s="1"/>
      <c r="AMU2605" s="1"/>
      <c r="AMV2605" s="1"/>
      <c r="AMW2605" s="1"/>
      <c r="AMX2605" s="1"/>
      <c r="AMY2605" s="1"/>
      <c r="AMZ2605" s="1"/>
      <c r="ANA2605" s="1"/>
      <c r="ANB2605" s="1"/>
      <c r="ANC2605" s="1"/>
      <c r="AND2605" s="1"/>
      <c r="ANE2605" s="1"/>
      <c r="ANF2605" s="1"/>
      <c r="ANG2605" s="1"/>
      <c r="ANH2605" s="1"/>
      <c r="ANI2605" s="1"/>
      <c r="ANJ2605" s="1"/>
      <c r="ANK2605" s="1"/>
      <c r="ANL2605" s="1"/>
      <c r="ANM2605" s="1"/>
      <c r="ANN2605" s="1"/>
      <c r="ANO2605" s="1"/>
      <c r="ANP2605" s="1"/>
      <c r="ANQ2605" s="1"/>
      <c r="ANR2605" s="1"/>
      <c r="ANS2605" s="1"/>
      <c r="ANT2605" s="1"/>
      <c r="ANU2605" s="1"/>
      <c r="ANV2605" s="1"/>
      <c r="ANW2605" s="1"/>
      <c r="ANX2605" s="1"/>
      <c r="ANY2605" s="1"/>
      <c r="ANZ2605" s="1"/>
      <c r="AOA2605" s="1"/>
      <c r="AOB2605" s="1"/>
      <c r="AOC2605" s="1"/>
      <c r="AOD2605" s="1"/>
      <c r="AOE2605" s="1"/>
      <c r="AOF2605" s="1"/>
      <c r="AOG2605" s="1"/>
      <c r="AOH2605" s="1"/>
      <c r="AOI2605" s="1"/>
      <c r="AOJ2605" s="1"/>
      <c r="AOK2605" s="1"/>
      <c r="AOL2605" s="1"/>
      <c r="AOM2605" s="1"/>
      <c r="AON2605" s="1"/>
      <c r="AOO2605" s="1"/>
      <c r="AOP2605" s="1"/>
      <c r="AOQ2605" s="1"/>
      <c r="AOR2605" s="1"/>
      <c r="AOS2605" s="1"/>
      <c r="AOT2605" s="1"/>
      <c r="AOU2605" s="1"/>
      <c r="AOV2605" s="1"/>
      <c r="AOW2605" s="1"/>
      <c r="AOX2605" s="1"/>
      <c r="AOY2605" s="1"/>
      <c r="AOZ2605" s="1"/>
      <c r="APA2605" s="1"/>
      <c r="APB2605" s="1"/>
      <c r="APC2605" s="1"/>
      <c r="APD2605" s="1"/>
      <c r="APE2605" s="1"/>
      <c r="APF2605" s="1"/>
      <c r="APG2605" s="1"/>
      <c r="APH2605" s="1"/>
      <c r="API2605" s="1"/>
      <c r="APJ2605" s="1"/>
      <c r="APK2605" s="1"/>
      <c r="APL2605" s="1"/>
      <c r="APM2605" s="1"/>
      <c r="APN2605" s="1"/>
      <c r="APO2605" s="1"/>
      <c r="APP2605" s="1"/>
      <c r="APQ2605" s="1"/>
      <c r="APR2605" s="1"/>
      <c r="APS2605" s="1"/>
      <c r="APT2605" s="1"/>
      <c r="APU2605" s="1"/>
      <c r="APV2605" s="1"/>
      <c r="APW2605" s="1"/>
      <c r="APX2605" s="1"/>
      <c r="APY2605" s="1"/>
      <c r="APZ2605" s="1"/>
      <c r="AQA2605" s="1"/>
      <c r="AQB2605" s="1"/>
      <c r="AQC2605" s="1"/>
      <c r="AQD2605" s="1"/>
      <c r="AQE2605" s="1"/>
      <c r="AQF2605" s="1"/>
      <c r="AQG2605" s="1"/>
      <c r="AQH2605" s="1"/>
      <c r="AQI2605" s="1"/>
      <c r="AQJ2605" s="1"/>
      <c r="AQK2605" s="1"/>
      <c r="AQL2605" s="1"/>
      <c r="AQM2605" s="1"/>
      <c r="AQN2605" s="1"/>
      <c r="AQO2605" s="1"/>
      <c r="AQP2605" s="1"/>
      <c r="AQQ2605" s="1"/>
      <c r="AQR2605" s="1"/>
      <c r="AQS2605" s="1"/>
      <c r="AQT2605" s="1"/>
      <c r="AQU2605" s="1"/>
      <c r="AQV2605" s="1"/>
      <c r="AQW2605" s="1"/>
      <c r="AQX2605" s="1"/>
      <c r="AQY2605" s="1"/>
      <c r="AQZ2605" s="1"/>
      <c r="ARA2605" s="1"/>
      <c r="ARB2605" s="1"/>
      <c r="ARC2605" s="1"/>
      <c r="ARD2605" s="1"/>
      <c r="ARE2605" s="1"/>
      <c r="ARF2605" s="1"/>
      <c r="ARG2605" s="1"/>
      <c r="ARH2605" s="1"/>
      <c r="ARI2605" s="1"/>
      <c r="ARJ2605" s="1"/>
      <c r="ARK2605" s="1"/>
      <c r="ARL2605" s="1"/>
      <c r="ARM2605" s="1"/>
      <c r="ARN2605" s="1"/>
      <c r="ARO2605" s="1"/>
      <c r="ARP2605" s="1"/>
      <c r="ARQ2605" s="1"/>
      <c r="ARR2605" s="1"/>
      <c r="ARS2605" s="1"/>
      <c r="ART2605" s="1"/>
      <c r="ARU2605" s="1"/>
      <c r="ARV2605" s="1"/>
      <c r="ARW2605" s="1"/>
      <c r="ARX2605" s="1"/>
      <c r="ARY2605" s="1"/>
      <c r="ARZ2605" s="1"/>
      <c r="ASA2605" s="1"/>
      <c r="ASB2605" s="1"/>
      <c r="ASC2605" s="1"/>
      <c r="ASD2605" s="1"/>
      <c r="ASE2605" s="1"/>
      <c r="ASF2605" s="1"/>
      <c r="ASG2605" s="1"/>
      <c r="ASH2605" s="1"/>
      <c r="ASI2605" s="1"/>
      <c r="ASJ2605" s="1"/>
      <c r="ASK2605" s="1"/>
      <c r="ASL2605" s="1"/>
      <c r="ASM2605" s="1"/>
      <c r="ASN2605" s="1"/>
      <c r="ASO2605" s="1"/>
      <c r="ASP2605" s="1"/>
      <c r="ASQ2605" s="1"/>
      <c r="ASR2605" s="1"/>
      <c r="ASS2605" s="1"/>
      <c r="AST2605" s="1"/>
      <c r="ASU2605" s="1"/>
      <c r="ASV2605" s="1"/>
      <c r="ASW2605" s="1"/>
      <c r="ASX2605" s="1"/>
      <c r="ASY2605" s="1"/>
      <c r="ASZ2605" s="1"/>
      <c r="ATA2605" s="1"/>
      <c r="ATB2605" s="1"/>
      <c r="ATC2605" s="1"/>
      <c r="ATD2605" s="1"/>
      <c r="ATE2605" s="1"/>
      <c r="ATF2605" s="1"/>
      <c r="ATG2605" s="1"/>
      <c r="ATH2605" s="1"/>
      <c r="ATI2605" s="1"/>
      <c r="ATJ2605" s="1"/>
      <c r="ATK2605" s="1"/>
      <c r="ATL2605" s="1"/>
      <c r="ATM2605" s="1"/>
      <c r="ATN2605" s="1"/>
      <c r="ATO2605" s="1"/>
      <c r="ATP2605" s="1"/>
      <c r="ATQ2605" s="1"/>
      <c r="ATR2605" s="1"/>
      <c r="ATS2605" s="1"/>
      <c r="ATT2605" s="1"/>
      <c r="ATU2605" s="1"/>
      <c r="ATV2605" s="1"/>
      <c r="ATW2605" s="1"/>
      <c r="ATX2605" s="1"/>
      <c r="ATY2605" s="1"/>
      <c r="ATZ2605" s="1"/>
      <c r="AUA2605" s="1"/>
      <c r="AUB2605" s="1"/>
      <c r="AUC2605" s="1"/>
      <c r="AUD2605" s="1"/>
      <c r="AUE2605" s="1"/>
      <c r="AUF2605" s="1"/>
      <c r="AUG2605" s="1"/>
      <c r="AUH2605" s="1"/>
      <c r="AUI2605" s="1"/>
      <c r="AUJ2605" s="1"/>
      <c r="AUK2605" s="1"/>
      <c r="AUL2605" s="1"/>
      <c r="AUM2605" s="1"/>
      <c r="AUN2605" s="1"/>
      <c r="AUO2605" s="1"/>
      <c r="AUP2605" s="1"/>
      <c r="AUQ2605" s="1"/>
      <c r="AUR2605" s="1"/>
      <c r="AUS2605" s="1"/>
      <c r="AUT2605" s="1"/>
      <c r="AUU2605" s="1"/>
      <c r="AUV2605" s="1"/>
      <c r="AUW2605" s="1"/>
      <c r="AUX2605" s="1"/>
      <c r="AUY2605" s="1"/>
      <c r="AUZ2605" s="1"/>
      <c r="AVA2605" s="1"/>
      <c r="AVB2605" s="1"/>
      <c r="AVC2605" s="1"/>
      <c r="AVD2605" s="1"/>
      <c r="AVE2605" s="1"/>
      <c r="AVF2605" s="1"/>
      <c r="AVG2605" s="1"/>
      <c r="AVH2605" s="1"/>
      <c r="AVI2605" s="1"/>
      <c r="AVJ2605" s="1"/>
      <c r="AVK2605" s="1"/>
      <c r="AVL2605" s="1"/>
      <c r="AVM2605" s="1"/>
      <c r="AVN2605" s="1"/>
      <c r="AVO2605" s="1"/>
      <c r="AVP2605" s="1"/>
      <c r="AVQ2605" s="1"/>
      <c r="AVR2605" s="1"/>
      <c r="AVS2605" s="1"/>
      <c r="AVT2605" s="1"/>
      <c r="AVU2605" s="1"/>
      <c r="AVV2605" s="1"/>
      <c r="AVW2605" s="1"/>
      <c r="AVX2605" s="1"/>
      <c r="AVY2605" s="1"/>
      <c r="AVZ2605" s="1"/>
      <c r="AWA2605" s="1"/>
      <c r="AWB2605" s="1"/>
      <c r="AWC2605" s="1"/>
      <c r="AWD2605" s="1"/>
      <c r="AWE2605" s="1"/>
      <c r="AWF2605" s="1"/>
      <c r="AWG2605" s="1"/>
      <c r="AWH2605" s="1"/>
      <c r="AWI2605" s="1"/>
      <c r="AWJ2605" s="1"/>
      <c r="AWK2605" s="1"/>
      <c r="AWL2605" s="1"/>
      <c r="AWM2605" s="1"/>
      <c r="AWN2605" s="1"/>
      <c r="AWO2605" s="1"/>
      <c r="AWP2605" s="1"/>
      <c r="AWQ2605" s="1"/>
      <c r="AWR2605" s="1"/>
      <c r="AWS2605" s="1"/>
      <c r="AWT2605" s="1"/>
      <c r="AWU2605" s="1"/>
      <c r="AWV2605" s="1"/>
      <c r="AWW2605" s="1"/>
      <c r="AWX2605" s="1"/>
      <c r="AWY2605" s="1"/>
      <c r="AWZ2605" s="1"/>
      <c r="AXA2605" s="1"/>
      <c r="AXB2605" s="1"/>
      <c r="AXC2605" s="1"/>
      <c r="AXD2605" s="1"/>
      <c r="AXE2605" s="1"/>
      <c r="AXF2605" s="1"/>
      <c r="AXG2605" s="1"/>
      <c r="AXH2605" s="1"/>
      <c r="AXI2605" s="1"/>
      <c r="AXJ2605" s="1"/>
      <c r="AXK2605" s="1"/>
      <c r="AXL2605" s="1"/>
      <c r="AXM2605" s="1"/>
      <c r="AXN2605" s="1"/>
      <c r="AXO2605" s="1"/>
      <c r="AXP2605" s="1"/>
      <c r="AXQ2605" s="1"/>
      <c r="AXR2605" s="1"/>
      <c r="AXS2605" s="1"/>
      <c r="AXT2605" s="1"/>
      <c r="AXU2605" s="1"/>
      <c r="AXV2605" s="1"/>
      <c r="AXW2605" s="1"/>
      <c r="AXX2605" s="1"/>
      <c r="AXY2605" s="1"/>
      <c r="AXZ2605" s="1"/>
      <c r="AYA2605" s="1"/>
      <c r="AYB2605" s="1"/>
      <c r="AYC2605" s="1"/>
      <c r="AYD2605" s="1"/>
      <c r="AYE2605" s="1"/>
      <c r="AYF2605" s="1"/>
      <c r="AYG2605" s="1"/>
      <c r="AYH2605" s="1"/>
      <c r="AYI2605" s="1"/>
      <c r="AYJ2605" s="1"/>
      <c r="AYK2605" s="1"/>
      <c r="AYL2605" s="1"/>
      <c r="AYM2605" s="1"/>
      <c r="AYN2605" s="1"/>
      <c r="AYO2605" s="1"/>
      <c r="AYP2605" s="1"/>
      <c r="AYQ2605" s="1"/>
      <c r="AYR2605" s="1"/>
      <c r="AYS2605" s="1"/>
      <c r="AYT2605" s="1"/>
      <c r="AYU2605" s="1"/>
      <c r="AYV2605" s="1"/>
      <c r="AYW2605" s="1"/>
      <c r="AYX2605" s="1"/>
      <c r="AYY2605" s="1"/>
      <c r="AYZ2605" s="1"/>
      <c r="AZA2605" s="1"/>
      <c r="AZB2605" s="1"/>
      <c r="AZC2605" s="1"/>
      <c r="AZD2605" s="1"/>
      <c r="AZE2605" s="1"/>
      <c r="AZF2605" s="1"/>
      <c r="AZG2605" s="1"/>
      <c r="AZH2605" s="1"/>
      <c r="AZI2605" s="1"/>
      <c r="AZJ2605" s="1"/>
      <c r="AZK2605" s="1"/>
      <c r="AZL2605" s="1"/>
      <c r="AZM2605" s="1"/>
      <c r="AZN2605" s="1"/>
      <c r="AZO2605" s="1"/>
      <c r="AZP2605" s="1"/>
      <c r="AZQ2605" s="1"/>
      <c r="AZR2605" s="1"/>
      <c r="AZS2605" s="1"/>
      <c r="AZT2605" s="1"/>
      <c r="AZU2605" s="1"/>
      <c r="AZV2605" s="1"/>
      <c r="AZW2605" s="1"/>
      <c r="AZX2605" s="1"/>
      <c r="AZY2605" s="1"/>
      <c r="AZZ2605" s="1"/>
      <c r="BAA2605" s="1"/>
      <c r="BAB2605" s="1"/>
      <c r="BAC2605" s="1"/>
      <c r="BAD2605" s="1"/>
      <c r="BAE2605" s="1"/>
      <c r="BAF2605" s="1"/>
      <c r="BAG2605" s="1"/>
      <c r="BAH2605" s="1"/>
      <c r="BAI2605" s="1"/>
      <c r="BAJ2605" s="1"/>
      <c r="BAK2605" s="1"/>
      <c r="BAL2605" s="1"/>
      <c r="BAM2605" s="1"/>
      <c r="BAN2605" s="1"/>
      <c r="BAO2605" s="1"/>
      <c r="BAP2605" s="1"/>
      <c r="BAQ2605" s="1"/>
      <c r="BAR2605" s="1"/>
      <c r="BAS2605" s="1"/>
      <c r="BAT2605" s="1"/>
      <c r="BAU2605" s="1"/>
      <c r="BAV2605" s="1"/>
      <c r="BAW2605" s="1"/>
      <c r="BAX2605" s="1"/>
      <c r="BAY2605" s="1"/>
      <c r="BAZ2605" s="1"/>
      <c r="BBA2605" s="1"/>
      <c r="BBB2605" s="1"/>
      <c r="BBC2605" s="1"/>
      <c r="BBD2605" s="1"/>
      <c r="BBE2605" s="1"/>
      <c r="BBF2605" s="1"/>
      <c r="BBG2605" s="1"/>
      <c r="BBH2605" s="1"/>
      <c r="BBI2605" s="1"/>
      <c r="BBJ2605" s="1"/>
      <c r="BBK2605" s="1"/>
      <c r="BBL2605" s="1"/>
      <c r="BBM2605" s="1"/>
      <c r="BBN2605" s="1"/>
      <c r="BBO2605" s="1"/>
      <c r="BBP2605" s="1"/>
      <c r="BBQ2605" s="1"/>
      <c r="BBR2605" s="1"/>
      <c r="BBS2605" s="1"/>
      <c r="BBT2605" s="1"/>
      <c r="BBU2605" s="1"/>
      <c r="BBV2605" s="1"/>
      <c r="BBW2605" s="1"/>
      <c r="BBX2605" s="1"/>
      <c r="BBY2605" s="1"/>
      <c r="BBZ2605" s="1"/>
      <c r="BCA2605" s="1"/>
      <c r="BCB2605" s="1"/>
      <c r="BCC2605" s="1"/>
      <c r="BCD2605" s="1"/>
      <c r="BCE2605" s="1"/>
      <c r="BCF2605" s="1"/>
      <c r="BCG2605" s="1"/>
      <c r="BCH2605" s="1"/>
      <c r="BCI2605" s="1"/>
      <c r="BCJ2605" s="1"/>
      <c r="BCK2605" s="1"/>
      <c r="BCL2605" s="1"/>
      <c r="BCM2605" s="1"/>
      <c r="BCN2605" s="1"/>
      <c r="BCO2605" s="1"/>
      <c r="BCP2605" s="1"/>
      <c r="BCQ2605" s="1"/>
      <c r="BCR2605" s="1"/>
      <c r="BCS2605" s="1"/>
      <c r="BCT2605" s="1"/>
      <c r="BCU2605" s="1"/>
      <c r="BCV2605" s="1"/>
      <c r="BCW2605" s="1"/>
      <c r="BCX2605" s="1"/>
      <c r="BCY2605" s="1"/>
      <c r="BCZ2605" s="1"/>
      <c r="BDA2605" s="1"/>
      <c r="BDB2605" s="1"/>
      <c r="BDC2605" s="1"/>
      <c r="BDD2605" s="1"/>
      <c r="BDE2605" s="1"/>
      <c r="BDF2605" s="1"/>
      <c r="BDG2605" s="1"/>
      <c r="BDH2605" s="1"/>
      <c r="BDI2605" s="1"/>
      <c r="BDJ2605" s="1"/>
      <c r="BDK2605" s="1"/>
      <c r="BDL2605" s="1"/>
      <c r="BDM2605" s="1"/>
      <c r="BDN2605" s="1"/>
      <c r="BDO2605" s="1"/>
      <c r="BDP2605" s="1"/>
      <c r="BDQ2605" s="1"/>
      <c r="BDR2605" s="1"/>
      <c r="BDS2605" s="1"/>
      <c r="BDT2605" s="1"/>
      <c r="BDU2605" s="1"/>
      <c r="BDV2605" s="1"/>
      <c r="BDW2605" s="1"/>
      <c r="BDX2605" s="1"/>
      <c r="BDY2605" s="1"/>
      <c r="BDZ2605" s="1"/>
      <c r="BEA2605" s="1"/>
      <c r="BEB2605" s="1"/>
      <c r="BEC2605" s="1"/>
      <c r="BED2605" s="1"/>
      <c r="BEE2605" s="1"/>
      <c r="BEF2605" s="1"/>
      <c r="BEG2605" s="1"/>
      <c r="BEH2605" s="1"/>
      <c r="BEI2605" s="1"/>
      <c r="BEJ2605" s="1"/>
      <c r="BEK2605" s="1"/>
      <c r="BEL2605" s="1"/>
      <c r="BEM2605" s="1"/>
      <c r="BEN2605" s="1"/>
      <c r="BEO2605" s="1"/>
      <c r="BEP2605" s="1"/>
      <c r="BEQ2605" s="1"/>
      <c r="BER2605" s="1"/>
      <c r="BES2605" s="1"/>
      <c r="BET2605" s="1"/>
      <c r="BEU2605" s="1"/>
      <c r="BEV2605" s="1"/>
      <c r="BEW2605" s="1"/>
      <c r="BEX2605" s="1"/>
      <c r="BEY2605" s="1"/>
      <c r="BEZ2605" s="1"/>
      <c r="BFA2605" s="1"/>
      <c r="BFB2605" s="1"/>
      <c r="BFC2605" s="1"/>
      <c r="BFD2605" s="1"/>
      <c r="BFE2605" s="1"/>
      <c r="BFF2605" s="1"/>
      <c r="BFG2605" s="1"/>
      <c r="BFH2605" s="1"/>
      <c r="BFI2605" s="1"/>
      <c r="BFJ2605" s="1"/>
      <c r="BFK2605" s="1"/>
      <c r="BFL2605" s="1"/>
      <c r="BFM2605" s="1"/>
      <c r="BFN2605" s="1"/>
      <c r="BFO2605" s="1"/>
      <c r="BFP2605" s="1"/>
      <c r="BFQ2605" s="1"/>
      <c r="BFR2605" s="1"/>
      <c r="BFS2605" s="1"/>
      <c r="BFT2605" s="1"/>
      <c r="BFU2605" s="1"/>
      <c r="BFV2605" s="1"/>
      <c r="BFW2605" s="1"/>
      <c r="BFX2605" s="1"/>
      <c r="BFY2605" s="1"/>
      <c r="BFZ2605" s="1"/>
      <c r="BGA2605" s="1"/>
      <c r="BGB2605" s="1"/>
      <c r="BGC2605" s="1"/>
      <c r="BGD2605" s="1"/>
      <c r="BGE2605" s="1"/>
      <c r="BGF2605" s="1"/>
      <c r="BGG2605" s="1"/>
      <c r="BGH2605" s="1"/>
      <c r="BGI2605" s="1"/>
      <c r="BGJ2605" s="1"/>
      <c r="BGK2605" s="1"/>
      <c r="BGL2605" s="1"/>
      <c r="BGM2605" s="1"/>
      <c r="BGN2605" s="1"/>
      <c r="BGO2605" s="1"/>
      <c r="BGP2605" s="1"/>
      <c r="BGQ2605" s="1"/>
      <c r="BGR2605" s="1"/>
      <c r="BGS2605" s="1"/>
      <c r="BGT2605" s="1"/>
      <c r="BGU2605" s="1"/>
      <c r="BGV2605" s="1"/>
      <c r="BGW2605" s="1"/>
      <c r="BGX2605" s="1"/>
      <c r="BGY2605" s="1"/>
      <c r="BGZ2605" s="1"/>
      <c r="BHA2605" s="1"/>
      <c r="BHB2605" s="1"/>
      <c r="BHC2605" s="1"/>
      <c r="BHD2605" s="1"/>
      <c r="BHE2605" s="1"/>
      <c r="BHF2605" s="1"/>
      <c r="BHG2605" s="1"/>
      <c r="BHH2605" s="1"/>
      <c r="BHI2605" s="1"/>
      <c r="BHJ2605" s="1"/>
      <c r="BHK2605" s="1"/>
      <c r="BHL2605" s="1"/>
      <c r="BHM2605" s="1"/>
      <c r="BHN2605" s="1"/>
      <c r="BHO2605" s="1"/>
      <c r="BHP2605" s="1"/>
      <c r="BHQ2605" s="1"/>
      <c r="BHR2605" s="1"/>
      <c r="BHS2605" s="1"/>
      <c r="BHT2605" s="1"/>
      <c r="BHU2605" s="1"/>
      <c r="BHV2605" s="1"/>
      <c r="BHW2605" s="1"/>
      <c r="BHX2605" s="1"/>
      <c r="BHY2605" s="1"/>
      <c r="BHZ2605" s="1"/>
      <c r="BIA2605" s="1"/>
      <c r="BIB2605" s="1"/>
      <c r="BIC2605" s="1"/>
      <c r="BID2605" s="1"/>
      <c r="BIE2605" s="1"/>
      <c r="BIF2605" s="1"/>
      <c r="BIG2605" s="1"/>
      <c r="BIH2605" s="1"/>
      <c r="BII2605" s="1"/>
      <c r="BIJ2605" s="1"/>
      <c r="BIK2605" s="1"/>
      <c r="BIL2605" s="1"/>
      <c r="BIM2605" s="1"/>
      <c r="BIN2605" s="1"/>
      <c r="BIO2605" s="1"/>
      <c r="BIP2605" s="1"/>
      <c r="BIQ2605" s="1"/>
      <c r="BIR2605" s="1"/>
      <c r="BIS2605" s="1"/>
      <c r="BIT2605" s="1"/>
      <c r="BIU2605" s="1"/>
      <c r="BIV2605" s="1"/>
      <c r="BIW2605" s="1"/>
      <c r="BIX2605" s="1"/>
      <c r="BIY2605" s="1"/>
      <c r="BIZ2605" s="1"/>
      <c r="BJA2605" s="1"/>
      <c r="BJB2605" s="1"/>
      <c r="BJC2605" s="1"/>
      <c r="BJD2605" s="1"/>
      <c r="BJE2605" s="1"/>
      <c r="BJF2605" s="1"/>
      <c r="BJG2605" s="1"/>
      <c r="BJH2605" s="1"/>
      <c r="BJI2605" s="1"/>
      <c r="BJJ2605" s="1"/>
      <c r="BJK2605" s="1"/>
      <c r="BJL2605" s="1"/>
      <c r="BJM2605" s="1"/>
      <c r="BJN2605" s="1"/>
      <c r="BJO2605" s="1"/>
      <c r="BJP2605" s="1"/>
      <c r="BJQ2605" s="1"/>
      <c r="BJR2605" s="1"/>
      <c r="BJS2605" s="1"/>
      <c r="BJT2605" s="1"/>
      <c r="BJU2605" s="1"/>
      <c r="BJV2605" s="1"/>
      <c r="BJW2605" s="1"/>
      <c r="BJX2605" s="1"/>
      <c r="BJY2605" s="1"/>
      <c r="BJZ2605" s="1"/>
      <c r="BKA2605" s="1"/>
      <c r="BKB2605" s="1"/>
      <c r="BKC2605" s="1"/>
      <c r="BKD2605" s="1"/>
      <c r="BKE2605" s="1"/>
      <c r="BKF2605" s="1"/>
      <c r="BKG2605" s="1"/>
      <c r="BKH2605" s="1"/>
      <c r="BKI2605" s="1"/>
      <c r="BKJ2605" s="1"/>
      <c r="BKK2605" s="1"/>
      <c r="BKL2605" s="1"/>
      <c r="BKM2605" s="1"/>
      <c r="BKN2605" s="1"/>
      <c r="BKO2605" s="1"/>
      <c r="BKP2605" s="1"/>
      <c r="BKQ2605" s="1"/>
      <c r="BKR2605" s="1"/>
      <c r="BKS2605" s="1"/>
      <c r="BKT2605" s="1"/>
      <c r="BKU2605" s="1"/>
      <c r="BKV2605" s="1"/>
      <c r="BKW2605" s="1"/>
      <c r="BKX2605" s="1"/>
      <c r="BKY2605" s="1"/>
      <c r="BKZ2605" s="1"/>
      <c r="BLA2605" s="1"/>
      <c r="BLB2605" s="1"/>
      <c r="BLC2605" s="1"/>
      <c r="BLD2605" s="1"/>
      <c r="BLE2605" s="1"/>
      <c r="BLF2605" s="1"/>
      <c r="BLG2605" s="1"/>
      <c r="BLH2605" s="1"/>
      <c r="BLI2605" s="1"/>
      <c r="BLJ2605" s="1"/>
      <c r="BLK2605" s="1"/>
      <c r="BLL2605" s="1"/>
      <c r="BLM2605" s="1"/>
      <c r="BLN2605" s="1"/>
      <c r="BLO2605" s="1"/>
      <c r="BLP2605" s="1"/>
      <c r="BLQ2605" s="1"/>
      <c r="BLR2605" s="1"/>
      <c r="BLS2605" s="1"/>
      <c r="BLT2605" s="1"/>
      <c r="BLU2605" s="1"/>
      <c r="BLV2605" s="1"/>
      <c r="BLW2605" s="1"/>
      <c r="BLX2605" s="1"/>
      <c r="BLY2605" s="1"/>
      <c r="BLZ2605" s="1"/>
      <c r="BMA2605" s="1"/>
      <c r="BMB2605" s="1"/>
      <c r="BMC2605" s="1"/>
      <c r="BMD2605" s="1"/>
      <c r="BME2605" s="1"/>
      <c r="BMF2605" s="1"/>
      <c r="BMG2605" s="1"/>
      <c r="BMH2605" s="1"/>
      <c r="BMI2605" s="1"/>
      <c r="BMJ2605" s="1"/>
      <c r="BMK2605" s="1"/>
      <c r="BML2605" s="1"/>
      <c r="BMM2605" s="1"/>
      <c r="BMN2605" s="1"/>
      <c r="BMO2605" s="1"/>
      <c r="BMP2605" s="1"/>
      <c r="BMQ2605" s="1"/>
      <c r="BMR2605" s="1"/>
      <c r="BMS2605" s="1"/>
      <c r="BMT2605" s="1"/>
      <c r="BMU2605" s="1"/>
      <c r="BMV2605" s="1"/>
      <c r="BMW2605" s="1"/>
      <c r="BMX2605" s="1"/>
      <c r="BMY2605" s="1"/>
      <c r="BMZ2605" s="1"/>
      <c r="BNA2605" s="1"/>
      <c r="BNB2605" s="1"/>
      <c r="BNC2605" s="1"/>
      <c r="BND2605" s="1"/>
      <c r="BNE2605" s="1"/>
      <c r="BNF2605" s="1"/>
      <c r="BNG2605" s="1"/>
      <c r="BNH2605" s="1"/>
      <c r="BNI2605" s="1"/>
      <c r="BNJ2605" s="1"/>
      <c r="BNK2605" s="1"/>
      <c r="BNL2605" s="1"/>
      <c r="BNM2605" s="1"/>
      <c r="BNN2605" s="1"/>
      <c r="BNO2605" s="1"/>
      <c r="BNP2605" s="1"/>
      <c r="BNQ2605" s="1"/>
      <c r="BNR2605" s="1"/>
      <c r="BNS2605" s="1"/>
      <c r="BNT2605" s="1"/>
      <c r="BNU2605" s="1"/>
      <c r="BNV2605" s="1"/>
      <c r="BNW2605" s="1"/>
      <c r="BNX2605" s="1"/>
      <c r="BNY2605" s="1"/>
      <c r="BNZ2605" s="1"/>
      <c r="BOA2605" s="1"/>
      <c r="BOB2605" s="1"/>
      <c r="BOC2605" s="1"/>
      <c r="BOD2605" s="1"/>
      <c r="BOE2605" s="1"/>
      <c r="BOF2605" s="1"/>
      <c r="BOG2605" s="1"/>
      <c r="BOH2605" s="1"/>
      <c r="BOI2605" s="1"/>
      <c r="BOJ2605" s="1"/>
      <c r="BOK2605" s="1"/>
      <c r="BOL2605" s="1"/>
      <c r="BOM2605" s="1"/>
      <c r="BON2605" s="1"/>
      <c r="BOO2605" s="1"/>
      <c r="BOP2605" s="1"/>
      <c r="BOQ2605" s="1"/>
      <c r="BOR2605" s="1"/>
      <c r="BOS2605" s="1"/>
      <c r="BOT2605" s="1"/>
      <c r="BOU2605" s="1"/>
      <c r="BOV2605" s="1"/>
      <c r="BOW2605" s="1"/>
      <c r="BOX2605" s="1"/>
      <c r="BOY2605" s="1"/>
      <c r="BOZ2605" s="1"/>
      <c r="BPA2605" s="1"/>
      <c r="BPB2605" s="1"/>
      <c r="BPC2605" s="1"/>
      <c r="BPD2605" s="1"/>
      <c r="BPE2605" s="1"/>
      <c r="BPF2605" s="1"/>
      <c r="BPG2605" s="1"/>
      <c r="BPH2605" s="1"/>
      <c r="BPI2605" s="1"/>
      <c r="BPJ2605" s="1"/>
      <c r="BPK2605" s="1"/>
      <c r="BPL2605" s="1"/>
      <c r="BPM2605" s="1"/>
      <c r="BPN2605" s="1"/>
      <c r="BPO2605" s="1"/>
      <c r="BPP2605" s="1"/>
      <c r="BPQ2605" s="1"/>
      <c r="BPR2605" s="1"/>
      <c r="BPS2605" s="1"/>
      <c r="BPT2605" s="1"/>
      <c r="BPU2605" s="1"/>
      <c r="BPV2605" s="1"/>
      <c r="BPW2605" s="1"/>
      <c r="BPX2605" s="1"/>
      <c r="BPY2605" s="1"/>
      <c r="BPZ2605" s="1"/>
      <c r="BQA2605" s="1"/>
      <c r="BQB2605" s="1"/>
      <c r="BQC2605" s="1"/>
      <c r="BQD2605" s="1"/>
      <c r="BQE2605" s="1"/>
      <c r="BQF2605" s="1"/>
      <c r="BQG2605" s="1"/>
      <c r="BQH2605" s="1"/>
      <c r="BQI2605" s="1"/>
      <c r="BQJ2605" s="1"/>
      <c r="BQK2605" s="1"/>
      <c r="BQL2605" s="1"/>
      <c r="BQM2605" s="1"/>
      <c r="BQN2605" s="1"/>
      <c r="BQO2605" s="1"/>
      <c r="BQP2605" s="1"/>
      <c r="BQQ2605" s="1"/>
      <c r="BQR2605" s="1"/>
      <c r="BQS2605" s="1"/>
      <c r="BQT2605" s="1"/>
      <c r="BQU2605" s="1"/>
      <c r="BQV2605" s="1"/>
      <c r="BQW2605" s="1"/>
      <c r="BQX2605" s="1"/>
      <c r="BQY2605" s="1"/>
      <c r="BQZ2605" s="1"/>
      <c r="BRA2605" s="1"/>
      <c r="BRB2605" s="1"/>
      <c r="BRC2605" s="1"/>
      <c r="BRD2605" s="1"/>
      <c r="BRE2605" s="1"/>
      <c r="BRF2605" s="1"/>
      <c r="BRG2605" s="1"/>
      <c r="BRH2605" s="1"/>
      <c r="BRI2605" s="1"/>
      <c r="BRJ2605" s="1"/>
      <c r="BRK2605" s="1"/>
      <c r="BRL2605" s="1"/>
      <c r="BRM2605" s="1"/>
      <c r="BRN2605" s="1"/>
      <c r="BRO2605" s="1"/>
      <c r="BRP2605" s="1"/>
      <c r="BRQ2605" s="1"/>
      <c r="BRR2605" s="1"/>
      <c r="BRS2605" s="1"/>
      <c r="BRT2605" s="1"/>
      <c r="BRU2605" s="1"/>
      <c r="BRV2605" s="1"/>
      <c r="BRW2605" s="1"/>
      <c r="BRX2605" s="1"/>
      <c r="BRY2605" s="1"/>
      <c r="BRZ2605" s="1"/>
      <c r="BSA2605" s="1"/>
      <c r="BSB2605" s="1"/>
      <c r="BSC2605" s="1"/>
      <c r="BSD2605" s="1"/>
      <c r="BSE2605" s="1"/>
      <c r="BSF2605" s="1"/>
      <c r="BSG2605" s="1"/>
      <c r="BSH2605" s="1"/>
      <c r="BSI2605" s="1"/>
      <c r="BSJ2605" s="1"/>
      <c r="BSK2605" s="1"/>
      <c r="BSL2605" s="1"/>
      <c r="BSM2605" s="1"/>
      <c r="BSN2605" s="1"/>
      <c r="BSO2605" s="1"/>
      <c r="BSP2605" s="1"/>
      <c r="BSQ2605" s="1"/>
      <c r="BSR2605" s="1"/>
      <c r="BSS2605" s="1"/>
      <c r="BST2605" s="1"/>
      <c r="BSU2605" s="1"/>
      <c r="BSV2605" s="1"/>
      <c r="BSW2605" s="1"/>
      <c r="BSX2605" s="1"/>
      <c r="BSY2605" s="1"/>
      <c r="BSZ2605" s="1"/>
      <c r="BTA2605" s="1"/>
      <c r="BTB2605" s="1"/>
      <c r="BTC2605" s="1"/>
      <c r="BTD2605" s="1"/>
      <c r="BTE2605" s="1"/>
      <c r="BTF2605" s="1"/>
      <c r="BTG2605" s="1"/>
      <c r="BTH2605" s="1"/>
      <c r="BTI2605" s="1"/>
      <c r="BTJ2605" s="1"/>
      <c r="BTK2605" s="1"/>
      <c r="BTL2605" s="1"/>
      <c r="BTM2605" s="1"/>
      <c r="BTN2605" s="1"/>
      <c r="BTO2605" s="1"/>
      <c r="BTP2605" s="1"/>
      <c r="BTQ2605" s="1"/>
      <c r="BTR2605" s="1"/>
      <c r="BTS2605" s="1"/>
      <c r="BTT2605" s="1"/>
      <c r="BTU2605" s="1"/>
      <c r="BTV2605" s="1"/>
      <c r="BTW2605" s="1"/>
      <c r="BTX2605" s="1"/>
      <c r="BTY2605" s="1"/>
      <c r="BTZ2605" s="1"/>
      <c r="BUA2605" s="1"/>
      <c r="BUB2605" s="1"/>
      <c r="BUC2605" s="1"/>
      <c r="BUD2605" s="1"/>
      <c r="BUE2605" s="1"/>
      <c r="BUF2605" s="1"/>
      <c r="BUG2605" s="1"/>
      <c r="BUH2605" s="1"/>
      <c r="BUI2605" s="1"/>
      <c r="BUJ2605" s="1"/>
      <c r="BUK2605" s="1"/>
      <c r="BUL2605" s="1"/>
      <c r="BUM2605" s="1"/>
      <c r="BUN2605" s="1"/>
      <c r="BUO2605" s="1"/>
      <c r="BUP2605" s="1"/>
      <c r="BUQ2605" s="1"/>
      <c r="BUR2605" s="1"/>
      <c r="BUS2605" s="1"/>
      <c r="BUT2605" s="1"/>
      <c r="BUU2605" s="1"/>
      <c r="BUV2605" s="1"/>
      <c r="BUW2605" s="1"/>
      <c r="BUX2605" s="1"/>
      <c r="BUY2605" s="1"/>
      <c r="BUZ2605" s="1"/>
      <c r="BVA2605" s="1"/>
      <c r="BVB2605" s="1"/>
      <c r="BVC2605" s="1"/>
      <c r="BVD2605" s="1"/>
      <c r="BVE2605" s="1"/>
      <c r="BVF2605" s="1"/>
      <c r="BVG2605" s="1"/>
      <c r="BVH2605" s="1"/>
      <c r="BVI2605" s="1"/>
      <c r="BVJ2605" s="1"/>
      <c r="BVK2605" s="1"/>
      <c r="BVL2605" s="1"/>
      <c r="BVM2605" s="1"/>
      <c r="BVN2605" s="1"/>
      <c r="BVO2605" s="1"/>
      <c r="BVP2605" s="1"/>
      <c r="BVQ2605" s="1"/>
      <c r="BVR2605" s="1"/>
      <c r="BVS2605" s="1"/>
      <c r="BVT2605" s="1"/>
      <c r="BVU2605" s="1"/>
      <c r="BVV2605" s="1"/>
      <c r="BVW2605" s="1"/>
      <c r="BVX2605" s="1"/>
      <c r="BVY2605" s="1"/>
      <c r="BVZ2605" s="1"/>
      <c r="BWA2605" s="1"/>
      <c r="BWB2605" s="1"/>
      <c r="BWC2605" s="1"/>
      <c r="BWD2605" s="1"/>
      <c r="BWE2605" s="1"/>
      <c r="BWF2605" s="1"/>
      <c r="BWG2605" s="1"/>
      <c r="BWH2605" s="1"/>
      <c r="BWI2605" s="1"/>
      <c r="BWJ2605" s="1"/>
      <c r="BWK2605" s="1"/>
      <c r="BWL2605" s="1"/>
      <c r="BWM2605" s="1"/>
      <c r="BWN2605" s="1"/>
      <c r="BWO2605" s="1"/>
      <c r="BWP2605" s="1"/>
      <c r="BWQ2605" s="1"/>
      <c r="BWR2605" s="1"/>
      <c r="BWS2605" s="1"/>
      <c r="BWT2605" s="1"/>
      <c r="BWU2605" s="1"/>
      <c r="BWV2605" s="1"/>
      <c r="BWW2605" s="1"/>
      <c r="BWX2605" s="1"/>
      <c r="BWY2605" s="1"/>
      <c r="BWZ2605" s="1"/>
      <c r="BXA2605" s="1"/>
      <c r="BXB2605" s="1"/>
      <c r="BXC2605" s="1"/>
      <c r="BXD2605" s="1"/>
      <c r="BXE2605" s="1"/>
      <c r="BXF2605" s="1"/>
      <c r="BXG2605" s="1"/>
      <c r="BXH2605" s="1"/>
      <c r="BXI2605" s="1"/>
      <c r="BXJ2605" s="1"/>
      <c r="BXK2605" s="1"/>
      <c r="BXL2605" s="1"/>
      <c r="BXM2605" s="1"/>
      <c r="BXN2605" s="1"/>
      <c r="BXO2605" s="1"/>
      <c r="BXP2605" s="1"/>
      <c r="BXQ2605" s="1"/>
      <c r="BXR2605" s="1"/>
      <c r="BXS2605" s="1"/>
      <c r="BXT2605" s="1"/>
      <c r="BXU2605" s="1"/>
      <c r="BXV2605" s="1"/>
      <c r="BXW2605" s="1"/>
      <c r="BXX2605" s="1"/>
      <c r="BXY2605" s="1"/>
      <c r="BXZ2605" s="1"/>
      <c r="BYA2605" s="1"/>
      <c r="BYB2605" s="1"/>
      <c r="BYC2605" s="1"/>
      <c r="BYD2605" s="1"/>
      <c r="BYE2605" s="1"/>
      <c r="BYF2605" s="1"/>
      <c r="BYG2605" s="1"/>
      <c r="BYH2605" s="1"/>
      <c r="BYI2605" s="1"/>
      <c r="BYJ2605" s="1"/>
      <c r="BYK2605" s="1"/>
      <c r="BYL2605" s="1"/>
      <c r="BYM2605" s="1"/>
      <c r="BYN2605" s="1"/>
      <c r="BYO2605" s="1"/>
      <c r="BYP2605" s="1"/>
      <c r="BYQ2605" s="1"/>
      <c r="BYR2605" s="1"/>
      <c r="BYS2605" s="1"/>
      <c r="BYT2605" s="1"/>
      <c r="BYU2605" s="1"/>
      <c r="BYV2605" s="1"/>
      <c r="BYW2605" s="1"/>
      <c r="BYX2605" s="1"/>
      <c r="BYY2605" s="1"/>
      <c r="BYZ2605" s="1"/>
      <c r="BZA2605" s="1"/>
      <c r="BZB2605" s="1"/>
      <c r="BZC2605" s="1"/>
      <c r="BZD2605" s="1"/>
      <c r="BZE2605" s="1"/>
      <c r="BZF2605" s="1"/>
      <c r="BZG2605" s="1"/>
      <c r="BZH2605" s="1"/>
      <c r="BZI2605" s="1"/>
      <c r="BZJ2605" s="1"/>
      <c r="BZK2605" s="1"/>
      <c r="BZL2605" s="1"/>
      <c r="BZM2605" s="1"/>
      <c r="BZN2605" s="1"/>
      <c r="BZO2605" s="1"/>
      <c r="BZP2605" s="1"/>
      <c r="BZQ2605" s="1"/>
      <c r="BZR2605" s="1"/>
      <c r="BZS2605" s="1"/>
      <c r="BZT2605" s="1"/>
      <c r="BZU2605" s="1"/>
      <c r="BZV2605" s="1"/>
      <c r="BZW2605" s="1"/>
      <c r="BZX2605" s="1"/>
      <c r="BZY2605" s="1"/>
      <c r="BZZ2605" s="1"/>
      <c r="CAA2605" s="1"/>
      <c r="CAB2605" s="1"/>
      <c r="CAC2605" s="1"/>
      <c r="CAD2605" s="1"/>
      <c r="CAE2605" s="1"/>
      <c r="CAF2605" s="1"/>
      <c r="CAG2605" s="1"/>
      <c r="CAH2605" s="1"/>
      <c r="CAI2605" s="1"/>
      <c r="CAJ2605" s="1"/>
      <c r="CAK2605" s="1"/>
      <c r="CAL2605" s="1"/>
      <c r="CAM2605" s="1"/>
      <c r="CAN2605" s="1"/>
      <c r="CAO2605" s="1"/>
      <c r="CAP2605" s="1"/>
      <c r="CAQ2605" s="1"/>
      <c r="CAR2605" s="1"/>
      <c r="CAS2605" s="1"/>
      <c r="CAT2605" s="1"/>
      <c r="CAU2605" s="1"/>
      <c r="CAV2605" s="1"/>
      <c r="CAW2605" s="1"/>
      <c r="CAX2605" s="1"/>
      <c r="CAY2605" s="1"/>
      <c r="CAZ2605" s="1"/>
      <c r="CBA2605" s="1"/>
      <c r="CBB2605" s="1"/>
      <c r="CBC2605" s="1"/>
      <c r="CBD2605" s="1"/>
      <c r="CBE2605" s="1"/>
      <c r="CBF2605" s="1"/>
      <c r="CBG2605" s="1"/>
      <c r="CBH2605" s="1"/>
      <c r="CBI2605" s="1"/>
      <c r="CBJ2605" s="1"/>
      <c r="CBK2605" s="1"/>
      <c r="CBL2605" s="1"/>
      <c r="CBM2605" s="1"/>
      <c r="CBN2605" s="1"/>
      <c r="CBO2605" s="1"/>
      <c r="CBP2605" s="1"/>
      <c r="CBQ2605" s="1"/>
      <c r="CBR2605" s="1"/>
      <c r="CBS2605" s="1"/>
      <c r="CBT2605" s="1"/>
      <c r="CBU2605" s="1"/>
      <c r="CBV2605" s="1"/>
      <c r="CBW2605" s="1"/>
      <c r="CBX2605" s="1"/>
      <c r="CBY2605" s="1"/>
      <c r="CBZ2605" s="1"/>
      <c r="CCA2605" s="1"/>
      <c r="CCB2605" s="1"/>
      <c r="CCC2605" s="1"/>
      <c r="CCD2605" s="1"/>
      <c r="CCE2605" s="1"/>
      <c r="CCF2605" s="1"/>
      <c r="CCG2605" s="1"/>
      <c r="CCH2605" s="1"/>
      <c r="CCI2605" s="1"/>
      <c r="CCJ2605" s="1"/>
      <c r="CCK2605" s="1"/>
      <c r="CCL2605" s="1"/>
      <c r="CCM2605" s="1"/>
      <c r="CCN2605" s="1"/>
      <c r="CCO2605" s="1"/>
      <c r="CCP2605" s="1"/>
      <c r="CCQ2605" s="1"/>
      <c r="CCR2605" s="1"/>
      <c r="CCS2605" s="1"/>
      <c r="CCT2605" s="1"/>
      <c r="CCU2605" s="1"/>
      <c r="CCV2605" s="1"/>
      <c r="CCW2605" s="1"/>
      <c r="CCX2605" s="1"/>
      <c r="CCY2605" s="1"/>
      <c r="CCZ2605" s="1"/>
      <c r="CDA2605" s="1"/>
      <c r="CDB2605" s="1"/>
      <c r="CDC2605" s="1"/>
      <c r="CDD2605" s="1"/>
      <c r="CDE2605" s="1"/>
      <c r="CDF2605" s="1"/>
      <c r="CDG2605" s="1"/>
      <c r="CDH2605" s="1"/>
      <c r="CDI2605" s="1"/>
      <c r="CDJ2605" s="1"/>
      <c r="CDK2605" s="1"/>
      <c r="CDL2605" s="1"/>
      <c r="CDM2605" s="1"/>
      <c r="CDN2605" s="1"/>
      <c r="CDO2605" s="1"/>
      <c r="CDP2605" s="1"/>
      <c r="CDQ2605" s="1"/>
      <c r="CDR2605" s="1"/>
      <c r="CDS2605" s="1"/>
      <c r="CDT2605" s="1"/>
      <c r="CDU2605" s="1"/>
      <c r="CDV2605" s="1"/>
      <c r="CDW2605" s="1"/>
      <c r="CDX2605" s="1"/>
      <c r="CDY2605" s="1"/>
      <c r="CDZ2605" s="1"/>
      <c r="CEA2605" s="1"/>
      <c r="CEB2605" s="1"/>
      <c r="CEC2605" s="1"/>
      <c r="CED2605" s="1"/>
      <c r="CEE2605" s="1"/>
      <c r="CEF2605" s="1"/>
      <c r="CEG2605" s="1"/>
      <c r="CEH2605" s="1"/>
      <c r="CEI2605" s="1"/>
      <c r="CEJ2605" s="1"/>
      <c r="CEK2605" s="1"/>
      <c r="CEL2605" s="1"/>
      <c r="CEM2605" s="1"/>
      <c r="CEN2605" s="1"/>
      <c r="CEO2605" s="1"/>
      <c r="CEP2605" s="1"/>
      <c r="CEQ2605" s="1"/>
      <c r="CER2605" s="1"/>
      <c r="CES2605" s="1"/>
      <c r="CET2605" s="1"/>
      <c r="CEU2605" s="1"/>
      <c r="CEV2605" s="1"/>
      <c r="CEW2605" s="1"/>
      <c r="CEX2605" s="1"/>
      <c r="CEY2605" s="1"/>
      <c r="CEZ2605" s="1"/>
      <c r="CFA2605" s="1"/>
      <c r="CFB2605" s="1"/>
      <c r="CFC2605" s="1"/>
      <c r="CFD2605" s="1"/>
      <c r="CFE2605" s="1"/>
      <c r="CFF2605" s="1"/>
      <c r="CFG2605" s="1"/>
      <c r="CFH2605" s="1"/>
      <c r="CFI2605" s="1"/>
      <c r="CFJ2605" s="1"/>
      <c r="CFK2605" s="1"/>
      <c r="CFL2605" s="1"/>
      <c r="CFM2605" s="1"/>
      <c r="CFN2605" s="1"/>
      <c r="CFO2605" s="1"/>
      <c r="CFP2605" s="1"/>
      <c r="CFQ2605" s="1"/>
      <c r="CFR2605" s="1"/>
      <c r="CFS2605" s="1"/>
      <c r="CFT2605" s="1"/>
      <c r="CFU2605" s="1"/>
      <c r="CFV2605" s="1"/>
      <c r="CFW2605" s="1"/>
      <c r="CFX2605" s="1"/>
      <c r="CFY2605" s="1"/>
      <c r="CFZ2605" s="1"/>
      <c r="CGA2605" s="1"/>
      <c r="CGB2605" s="1"/>
      <c r="CGC2605" s="1"/>
      <c r="CGD2605" s="1"/>
      <c r="CGE2605" s="1"/>
      <c r="CGF2605" s="1"/>
      <c r="CGG2605" s="1"/>
      <c r="CGH2605" s="1"/>
      <c r="CGI2605" s="1"/>
      <c r="CGJ2605" s="1"/>
      <c r="CGK2605" s="1"/>
      <c r="CGL2605" s="1"/>
      <c r="CGM2605" s="1"/>
      <c r="CGN2605" s="1"/>
      <c r="CGO2605" s="1"/>
      <c r="CGP2605" s="1"/>
      <c r="CGQ2605" s="1"/>
      <c r="CGR2605" s="1"/>
      <c r="CGS2605" s="1"/>
      <c r="CGT2605" s="1"/>
      <c r="CGU2605" s="1"/>
      <c r="CGV2605" s="1"/>
      <c r="CGW2605" s="1"/>
      <c r="CGX2605" s="1"/>
      <c r="CGY2605" s="1"/>
      <c r="CGZ2605" s="1"/>
      <c r="CHA2605" s="1"/>
      <c r="CHB2605" s="1"/>
      <c r="CHC2605" s="1"/>
      <c r="CHD2605" s="1"/>
      <c r="CHE2605" s="1"/>
      <c r="CHF2605" s="1"/>
      <c r="CHG2605" s="1"/>
      <c r="CHH2605" s="1"/>
      <c r="CHI2605" s="1"/>
      <c r="CHJ2605" s="1"/>
      <c r="CHK2605" s="1"/>
      <c r="CHL2605" s="1"/>
      <c r="CHM2605" s="1"/>
      <c r="CHN2605" s="1"/>
      <c r="CHO2605" s="1"/>
      <c r="CHP2605" s="1"/>
      <c r="CHQ2605" s="1"/>
      <c r="CHR2605" s="1"/>
      <c r="CHS2605" s="1"/>
      <c r="CHT2605" s="1"/>
      <c r="CHU2605" s="1"/>
      <c r="CHV2605" s="1"/>
      <c r="CHW2605" s="1"/>
      <c r="CHX2605" s="1"/>
      <c r="CHY2605" s="1"/>
      <c r="CHZ2605" s="1"/>
      <c r="CIA2605" s="1"/>
      <c r="CIB2605" s="1"/>
      <c r="CIC2605" s="1"/>
      <c r="CID2605" s="1"/>
      <c r="CIE2605" s="1"/>
      <c r="CIF2605" s="1"/>
      <c r="CIG2605" s="1"/>
      <c r="CIH2605" s="1"/>
      <c r="CII2605" s="1"/>
      <c r="CIJ2605" s="1"/>
      <c r="CIK2605" s="1"/>
      <c r="CIL2605" s="1"/>
      <c r="CIM2605" s="1"/>
      <c r="CIN2605" s="1"/>
      <c r="CIO2605" s="1"/>
      <c r="CIP2605" s="1"/>
      <c r="CIQ2605" s="1"/>
      <c r="CIR2605" s="1"/>
      <c r="CIS2605" s="1"/>
      <c r="CIT2605" s="1"/>
      <c r="CIU2605" s="1"/>
      <c r="CIV2605" s="1"/>
      <c r="CIW2605" s="1"/>
      <c r="CIX2605" s="1"/>
      <c r="CIY2605" s="1"/>
      <c r="CIZ2605" s="1"/>
      <c r="CJA2605" s="1"/>
      <c r="CJB2605" s="1"/>
      <c r="CJC2605" s="1"/>
      <c r="CJD2605" s="1"/>
      <c r="CJE2605" s="1"/>
      <c r="CJF2605" s="1"/>
      <c r="CJG2605" s="1"/>
      <c r="CJH2605" s="1"/>
      <c r="CJI2605" s="1"/>
      <c r="CJJ2605" s="1"/>
      <c r="CJK2605" s="1"/>
      <c r="CJL2605" s="1"/>
      <c r="CJM2605" s="1"/>
      <c r="CJN2605" s="1"/>
      <c r="CJO2605" s="1"/>
      <c r="CJP2605" s="1"/>
      <c r="CJQ2605" s="1"/>
      <c r="CJR2605" s="1"/>
      <c r="CJS2605" s="1"/>
      <c r="CJT2605" s="1"/>
      <c r="CJU2605" s="1"/>
      <c r="CJV2605" s="1"/>
      <c r="CJW2605" s="1"/>
      <c r="CJX2605" s="1"/>
      <c r="CJY2605" s="1"/>
      <c r="CJZ2605" s="1"/>
      <c r="CKA2605" s="1"/>
      <c r="CKB2605" s="1"/>
      <c r="CKC2605" s="1"/>
      <c r="CKD2605" s="1"/>
      <c r="CKE2605" s="1"/>
      <c r="CKF2605" s="1"/>
      <c r="CKG2605" s="1"/>
      <c r="CKH2605" s="1"/>
      <c r="CKI2605" s="1"/>
      <c r="CKJ2605" s="1"/>
      <c r="CKK2605" s="1"/>
      <c r="CKL2605" s="1"/>
      <c r="CKM2605" s="1"/>
      <c r="CKN2605" s="1"/>
      <c r="CKO2605" s="1"/>
      <c r="CKP2605" s="1"/>
      <c r="CKQ2605" s="1"/>
      <c r="CKR2605" s="1"/>
      <c r="CKS2605" s="1"/>
      <c r="CKT2605" s="1"/>
      <c r="CKU2605" s="1"/>
      <c r="CKV2605" s="1"/>
      <c r="CKW2605" s="1"/>
      <c r="CKX2605" s="1"/>
      <c r="CKY2605" s="1"/>
      <c r="CKZ2605" s="1"/>
      <c r="CLA2605" s="1"/>
      <c r="CLB2605" s="1"/>
      <c r="CLC2605" s="1"/>
      <c r="CLD2605" s="1"/>
      <c r="CLE2605" s="1"/>
      <c r="CLF2605" s="1"/>
      <c r="CLG2605" s="1"/>
      <c r="CLH2605" s="1"/>
      <c r="CLI2605" s="1"/>
      <c r="CLJ2605" s="1"/>
      <c r="CLK2605" s="1"/>
      <c r="CLL2605" s="1"/>
      <c r="CLM2605" s="1"/>
      <c r="CLN2605" s="1"/>
      <c r="CLO2605" s="1"/>
      <c r="CLP2605" s="1"/>
      <c r="CLQ2605" s="1"/>
      <c r="CLR2605" s="1"/>
      <c r="CLS2605" s="1"/>
      <c r="CLT2605" s="1"/>
      <c r="CLU2605" s="1"/>
      <c r="CLV2605" s="1"/>
      <c r="CLW2605" s="1"/>
      <c r="CLX2605" s="1"/>
      <c r="CLY2605" s="1"/>
      <c r="CLZ2605" s="1"/>
      <c r="CMA2605" s="1"/>
      <c r="CMB2605" s="1"/>
      <c r="CMC2605" s="1"/>
      <c r="CMD2605" s="1"/>
      <c r="CME2605" s="1"/>
      <c r="CMF2605" s="1"/>
      <c r="CMG2605" s="1"/>
      <c r="CMH2605" s="1"/>
      <c r="CMI2605" s="1"/>
      <c r="CMJ2605" s="1"/>
      <c r="CMK2605" s="1"/>
      <c r="CML2605" s="1"/>
      <c r="CMM2605" s="1"/>
      <c r="CMN2605" s="1"/>
      <c r="CMO2605" s="1"/>
      <c r="CMP2605" s="1"/>
      <c r="CMQ2605" s="1"/>
      <c r="CMR2605" s="1"/>
      <c r="CMS2605" s="1"/>
      <c r="CMT2605" s="1"/>
      <c r="CMU2605" s="1"/>
      <c r="CMV2605" s="1"/>
      <c r="CMW2605" s="1"/>
      <c r="CMX2605" s="1"/>
      <c r="CMY2605" s="1"/>
      <c r="CMZ2605" s="1"/>
      <c r="CNA2605" s="1"/>
      <c r="CNB2605" s="1"/>
      <c r="CNC2605" s="1"/>
      <c r="CND2605" s="1"/>
      <c r="CNE2605" s="1"/>
      <c r="CNF2605" s="1"/>
      <c r="CNG2605" s="1"/>
      <c r="CNH2605" s="1"/>
      <c r="CNI2605" s="1"/>
      <c r="CNJ2605" s="1"/>
      <c r="CNK2605" s="1"/>
      <c r="CNL2605" s="1"/>
      <c r="CNM2605" s="1"/>
      <c r="CNN2605" s="1"/>
      <c r="CNO2605" s="1"/>
      <c r="CNP2605" s="1"/>
      <c r="CNQ2605" s="1"/>
      <c r="CNR2605" s="1"/>
      <c r="CNS2605" s="1"/>
      <c r="CNT2605" s="1"/>
      <c r="CNU2605" s="1"/>
      <c r="CNV2605" s="1"/>
      <c r="CNW2605" s="1"/>
      <c r="CNX2605" s="1"/>
      <c r="CNY2605" s="1"/>
      <c r="CNZ2605" s="1"/>
      <c r="COA2605" s="1"/>
      <c r="COB2605" s="1"/>
      <c r="COC2605" s="1"/>
      <c r="COD2605" s="1"/>
      <c r="COE2605" s="1"/>
      <c r="COF2605" s="1"/>
      <c r="COG2605" s="1"/>
      <c r="COH2605" s="1"/>
      <c r="COI2605" s="1"/>
      <c r="COJ2605" s="1"/>
      <c r="COK2605" s="1"/>
      <c r="COL2605" s="1"/>
      <c r="COM2605" s="1"/>
      <c r="CON2605" s="1"/>
      <c r="COO2605" s="1"/>
      <c r="COP2605" s="1"/>
      <c r="COQ2605" s="1"/>
      <c r="COR2605" s="1"/>
      <c r="COS2605" s="1"/>
      <c r="COT2605" s="1"/>
      <c r="COU2605" s="1"/>
      <c r="COV2605" s="1"/>
      <c r="COW2605" s="1"/>
      <c r="COX2605" s="1"/>
      <c r="COY2605" s="1"/>
      <c r="COZ2605" s="1"/>
      <c r="CPA2605" s="1"/>
      <c r="CPB2605" s="1"/>
      <c r="CPC2605" s="1"/>
      <c r="CPD2605" s="1"/>
      <c r="CPE2605" s="1"/>
      <c r="CPF2605" s="1"/>
      <c r="CPG2605" s="1"/>
      <c r="CPH2605" s="1"/>
      <c r="CPI2605" s="1"/>
      <c r="CPJ2605" s="1"/>
      <c r="CPK2605" s="1"/>
      <c r="CPL2605" s="1"/>
      <c r="CPM2605" s="1"/>
      <c r="CPN2605" s="1"/>
      <c r="CPO2605" s="1"/>
      <c r="CPP2605" s="1"/>
      <c r="CPQ2605" s="1"/>
      <c r="CPR2605" s="1"/>
      <c r="CPS2605" s="1"/>
      <c r="CPT2605" s="1"/>
      <c r="CPU2605" s="1"/>
      <c r="CPV2605" s="1"/>
      <c r="CPW2605" s="1"/>
      <c r="CPX2605" s="1"/>
      <c r="CPY2605" s="1"/>
      <c r="CPZ2605" s="1"/>
      <c r="CQA2605" s="1"/>
      <c r="CQB2605" s="1"/>
      <c r="CQC2605" s="1"/>
      <c r="CQD2605" s="1"/>
      <c r="CQE2605" s="1"/>
      <c r="CQF2605" s="1"/>
      <c r="CQG2605" s="1"/>
      <c r="CQH2605" s="1"/>
      <c r="CQI2605" s="1"/>
      <c r="CQJ2605" s="1"/>
      <c r="CQK2605" s="1"/>
      <c r="CQL2605" s="1"/>
      <c r="CQM2605" s="1"/>
      <c r="CQN2605" s="1"/>
      <c r="CQO2605" s="1"/>
      <c r="CQP2605" s="1"/>
      <c r="CQQ2605" s="1"/>
      <c r="CQR2605" s="1"/>
      <c r="CQS2605" s="1"/>
      <c r="CQT2605" s="1"/>
      <c r="CQU2605" s="1"/>
      <c r="CQV2605" s="1"/>
      <c r="CQW2605" s="1"/>
      <c r="CQX2605" s="1"/>
      <c r="CQY2605" s="1"/>
      <c r="CQZ2605" s="1"/>
      <c r="CRA2605" s="1"/>
      <c r="CRB2605" s="1"/>
      <c r="CRC2605" s="1"/>
      <c r="CRD2605" s="1"/>
      <c r="CRE2605" s="1"/>
      <c r="CRF2605" s="1"/>
      <c r="CRG2605" s="1"/>
      <c r="CRH2605" s="1"/>
      <c r="CRI2605" s="1"/>
      <c r="CRJ2605" s="1"/>
      <c r="CRK2605" s="1"/>
      <c r="CRL2605" s="1"/>
      <c r="CRM2605" s="1"/>
      <c r="CRN2605" s="1"/>
      <c r="CRO2605" s="1"/>
      <c r="CRP2605" s="1"/>
      <c r="CRQ2605" s="1"/>
      <c r="CRR2605" s="1"/>
      <c r="CRS2605" s="1"/>
      <c r="CRT2605" s="1"/>
      <c r="CRU2605" s="1"/>
      <c r="CRV2605" s="1"/>
      <c r="CRW2605" s="1"/>
      <c r="CRX2605" s="1"/>
      <c r="CRY2605" s="1"/>
      <c r="CRZ2605" s="1"/>
      <c r="CSA2605" s="1"/>
      <c r="CSB2605" s="1"/>
      <c r="CSC2605" s="1"/>
      <c r="CSD2605" s="1"/>
      <c r="CSE2605" s="1"/>
      <c r="CSF2605" s="1"/>
      <c r="CSG2605" s="1"/>
      <c r="CSH2605" s="1"/>
      <c r="CSI2605" s="1"/>
      <c r="CSJ2605" s="1"/>
      <c r="CSK2605" s="1"/>
      <c r="CSL2605" s="1"/>
      <c r="CSM2605" s="1"/>
      <c r="CSN2605" s="1"/>
      <c r="CSO2605" s="1"/>
      <c r="CSP2605" s="1"/>
      <c r="CSQ2605" s="1"/>
      <c r="CSR2605" s="1"/>
      <c r="CSS2605" s="1"/>
      <c r="CST2605" s="1"/>
      <c r="CSU2605" s="1"/>
      <c r="CSV2605" s="1"/>
      <c r="CSW2605" s="1"/>
      <c r="CSX2605" s="1"/>
      <c r="CSY2605" s="1"/>
      <c r="CSZ2605" s="1"/>
      <c r="CTA2605" s="1"/>
      <c r="CTB2605" s="1"/>
      <c r="CTC2605" s="1"/>
      <c r="CTD2605" s="1"/>
      <c r="CTE2605" s="1"/>
      <c r="CTF2605" s="1"/>
      <c r="CTG2605" s="1"/>
      <c r="CTH2605" s="1"/>
      <c r="CTI2605" s="1"/>
      <c r="CTJ2605" s="1"/>
      <c r="CTK2605" s="1"/>
      <c r="CTL2605" s="1"/>
      <c r="CTM2605" s="1"/>
      <c r="CTN2605" s="1"/>
      <c r="CTO2605" s="1"/>
      <c r="CTP2605" s="1"/>
      <c r="CTQ2605" s="1"/>
      <c r="CTR2605" s="1"/>
      <c r="CTS2605" s="1"/>
      <c r="CTT2605" s="1"/>
      <c r="CTU2605" s="1"/>
      <c r="CTV2605" s="1"/>
      <c r="CTW2605" s="1"/>
      <c r="CTX2605" s="1"/>
      <c r="CTY2605" s="1"/>
      <c r="CTZ2605" s="1"/>
      <c r="CUA2605" s="1"/>
      <c r="CUB2605" s="1"/>
      <c r="CUC2605" s="1"/>
      <c r="CUD2605" s="1"/>
      <c r="CUE2605" s="1"/>
      <c r="CUF2605" s="1"/>
      <c r="CUG2605" s="1"/>
      <c r="CUH2605" s="1"/>
      <c r="CUI2605" s="1"/>
      <c r="CUJ2605" s="1"/>
      <c r="CUK2605" s="1"/>
      <c r="CUL2605" s="1"/>
      <c r="CUM2605" s="1"/>
      <c r="CUN2605" s="1"/>
      <c r="CUO2605" s="1"/>
      <c r="CUP2605" s="1"/>
      <c r="CUQ2605" s="1"/>
      <c r="CUR2605" s="1"/>
      <c r="CUS2605" s="1"/>
      <c r="CUT2605" s="1"/>
      <c r="CUU2605" s="1"/>
      <c r="CUV2605" s="1"/>
      <c r="CUW2605" s="1"/>
      <c r="CUX2605" s="1"/>
      <c r="CUY2605" s="1"/>
      <c r="CUZ2605" s="1"/>
      <c r="CVA2605" s="1"/>
      <c r="CVB2605" s="1"/>
      <c r="CVC2605" s="1"/>
      <c r="CVD2605" s="1"/>
      <c r="CVE2605" s="1"/>
      <c r="CVF2605" s="1"/>
      <c r="CVG2605" s="1"/>
      <c r="CVH2605" s="1"/>
      <c r="CVI2605" s="1"/>
      <c r="CVJ2605" s="1"/>
      <c r="CVK2605" s="1"/>
      <c r="CVL2605" s="1"/>
      <c r="CVM2605" s="1"/>
      <c r="CVN2605" s="1"/>
      <c r="CVO2605" s="1"/>
      <c r="CVP2605" s="1"/>
      <c r="CVQ2605" s="1"/>
      <c r="CVR2605" s="1"/>
      <c r="CVS2605" s="1"/>
      <c r="CVT2605" s="1"/>
      <c r="CVU2605" s="1"/>
      <c r="CVV2605" s="1"/>
      <c r="CVW2605" s="1"/>
      <c r="CVX2605" s="1"/>
      <c r="CVY2605" s="1"/>
      <c r="CVZ2605" s="1"/>
      <c r="CWA2605" s="1"/>
      <c r="CWB2605" s="1"/>
      <c r="CWC2605" s="1"/>
      <c r="CWD2605" s="1"/>
      <c r="CWE2605" s="1"/>
      <c r="CWF2605" s="1"/>
      <c r="CWG2605" s="1"/>
      <c r="CWH2605" s="1"/>
      <c r="CWI2605" s="1"/>
      <c r="CWJ2605" s="1"/>
      <c r="CWK2605" s="1"/>
      <c r="CWL2605" s="1"/>
      <c r="CWM2605" s="1"/>
      <c r="CWN2605" s="1"/>
      <c r="CWO2605" s="1"/>
      <c r="CWP2605" s="1"/>
      <c r="CWQ2605" s="1"/>
      <c r="CWR2605" s="1"/>
      <c r="CWS2605" s="1"/>
      <c r="CWT2605" s="1"/>
      <c r="CWU2605" s="1"/>
      <c r="CWV2605" s="1"/>
      <c r="CWW2605" s="1"/>
      <c r="CWX2605" s="1"/>
      <c r="CWY2605" s="1"/>
      <c r="CWZ2605" s="1"/>
      <c r="CXA2605" s="1"/>
      <c r="CXB2605" s="1"/>
      <c r="CXC2605" s="1"/>
      <c r="CXD2605" s="1"/>
      <c r="CXE2605" s="1"/>
      <c r="CXF2605" s="1"/>
      <c r="CXG2605" s="1"/>
      <c r="CXH2605" s="1"/>
      <c r="CXI2605" s="1"/>
      <c r="CXJ2605" s="1"/>
      <c r="CXK2605" s="1"/>
      <c r="CXL2605" s="1"/>
      <c r="CXM2605" s="1"/>
      <c r="CXN2605" s="1"/>
      <c r="CXO2605" s="1"/>
      <c r="CXP2605" s="1"/>
      <c r="CXQ2605" s="1"/>
      <c r="CXR2605" s="1"/>
      <c r="CXS2605" s="1"/>
      <c r="CXT2605" s="1"/>
      <c r="CXU2605" s="1"/>
      <c r="CXV2605" s="1"/>
      <c r="CXW2605" s="1"/>
      <c r="CXX2605" s="1"/>
      <c r="CXY2605" s="1"/>
      <c r="CXZ2605" s="1"/>
      <c r="CYA2605" s="1"/>
      <c r="CYB2605" s="1"/>
      <c r="CYC2605" s="1"/>
      <c r="CYD2605" s="1"/>
      <c r="CYE2605" s="1"/>
      <c r="CYF2605" s="1"/>
      <c r="CYG2605" s="1"/>
      <c r="CYH2605" s="1"/>
      <c r="CYI2605" s="1"/>
      <c r="CYJ2605" s="1"/>
      <c r="CYK2605" s="1"/>
      <c r="CYL2605" s="1"/>
      <c r="CYM2605" s="1"/>
      <c r="CYN2605" s="1"/>
      <c r="CYO2605" s="1"/>
      <c r="CYP2605" s="1"/>
      <c r="CYQ2605" s="1"/>
      <c r="CYR2605" s="1"/>
      <c r="CYS2605" s="1"/>
      <c r="CYT2605" s="1"/>
      <c r="CYU2605" s="1"/>
      <c r="CYV2605" s="1"/>
      <c r="CYW2605" s="1"/>
      <c r="CYX2605" s="1"/>
      <c r="CYY2605" s="1"/>
      <c r="CYZ2605" s="1"/>
      <c r="CZA2605" s="1"/>
      <c r="CZB2605" s="1"/>
      <c r="CZC2605" s="1"/>
      <c r="CZD2605" s="1"/>
      <c r="CZE2605" s="1"/>
      <c r="CZF2605" s="1"/>
      <c r="CZG2605" s="1"/>
      <c r="CZH2605" s="1"/>
      <c r="CZI2605" s="1"/>
      <c r="CZJ2605" s="1"/>
      <c r="CZK2605" s="1"/>
      <c r="CZL2605" s="1"/>
      <c r="CZM2605" s="1"/>
      <c r="CZN2605" s="1"/>
      <c r="CZO2605" s="1"/>
      <c r="CZP2605" s="1"/>
      <c r="CZQ2605" s="1"/>
      <c r="CZR2605" s="1"/>
      <c r="CZS2605" s="1"/>
      <c r="CZT2605" s="1"/>
      <c r="CZU2605" s="1"/>
      <c r="CZV2605" s="1"/>
      <c r="CZW2605" s="1"/>
      <c r="CZX2605" s="1"/>
      <c r="CZY2605" s="1"/>
      <c r="CZZ2605" s="1"/>
      <c r="DAA2605" s="1"/>
      <c r="DAB2605" s="1"/>
      <c r="DAC2605" s="1"/>
      <c r="DAD2605" s="1"/>
      <c r="DAE2605" s="1"/>
      <c r="DAF2605" s="1"/>
      <c r="DAG2605" s="1"/>
      <c r="DAH2605" s="1"/>
      <c r="DAI2605" s="1"/>
      <c r="DAJ2605" s="1"/>
      <c r="DAK2605" s="1"/>
      <c r="DAL2605" s="1"/>
      <c r="DAM2605" s="1"/>
      <c r="DAN2605" s="1"/>
      <c r="DAO2605" s="1"/>
      <c r="DAP2605" s="1"/>
      <c r="DAQ2605" s="1"/>
      <c r="DAR2605" s="1"/>
      <c r="DAS2605" s="1"/>
      <c r="DAT2605" s="1"/>
      <c r="DAU2605" s="1"/>
      <c r="DAV2605" s="1"/>
      <c r="DAW2605" s="1"/>
      <c r="DAX2605" s="1"/>
      <c r="DAY2605" s="1"/>
      <c r="DAZ2605" s="1"/>
      <c r="DBA2605" s="1"/>
      <c r="DBB2605" s="1"/>
      <c r="DBC2605" s="1"/>
      <c r="DBD2605" s="1"/>
      <c r="DBE2605" s="1"/>
      <c r="DBF2605" s="1"/>
      <c r="DBG2605" s="1"/>
      <c r="DBH2605" s="1"/>
      <c r="DBI2605" s="1"/>
      <c r="DBJ2605" s="1"/>
      <c r="DBK2605" s="1"/>
      <c r="DBL2605" s="1"/>
      <c r="DBM2605" s="1"/>
      <c r="DBN2605" s="1"/>
      <c r="DBO2605" s="1"/>
      <c r="DBP2605" s="1"/>
      <c r="DBQ2605" s="1"/>
      <c r="DBR2605" s="1"/>
      <c r="DBS2605" s="1"/>
      <c r="DBT2605" s="1"/>
      <c r="DBU2605" s="1"/>
      <c r="DBV2605" s="1"/>
      <c r="DBW2605" s="1"/>
      <c r="DBX2605" s="1"/>
      <c r="DBY2605" s="1"/>
      <c r="DBZ2605" s="1"/>
      <c r="DCA2605" s="1"/>
      <c r="DCB2605" s="1"/>
      <c r="DCC2605" s="1"/>
      <c r="DCD2605" s="1"/>
      <c r="DCE2605" s="1"/>
      <c r="DCF2605" s="1"/>
      <c r="DCG2605" s="1"/>
      <c r="DCH2605" s="1"/>
      <c r="DCI2605" s="1"/>
      <c r="DCJ2605" s="1"/>
      <c r="DCK2605" s="1"/>
      <c r="DCL2605" s="1"/>
      <c r="DCM2605" s="1"/>
      <c r="DCN2605" s="1"/>
      <c r="DCO2605" s="1"/>
      <c r="DCP2605" s="1"/>
      <c r="DCQ2605" s="1"/>
      <c r="DCR2605" s="1"/>
      <c r="DCS2605" s="1"/>
      <c r="DCT2605" s="1"/>
      <c r="DCU2605" s="1"/>
      <c r="DCV2605" s="1"/>
      <c r="DCW2605" s="1"/>
      <c r="DCX2605" s="1"/>
      <c r="DCY2605" s="1"/>
      <c r="DCZ2605" s="1"/>
      <c r="DDA2605" s="1"/>
      <c r="DDB2605" s="1"/>
      <c r="DDC2605" s="1"/>
      <c r="DDD2605" s="1"/>
      <c r="DDE2605" s="1"/>
      <c r="DDF2605" s="1"/>
      <c r="DDG2605" s="1"/>
      <c r="DDH2605" s="1"/>
      <c r="DDI2605" s="1"/>
      <c r="DDJ2605" s="1"/>
      <c r="DDK2605" s="1"/>
      <c r="DDL2605" s="1"/>
      <c r="DDM2605" s="1"/>
      <c r="DDN2605" s="1"/>
      <c r="DDO2605" s="1"/>
      <c r="DDP2605" s="1"/>
      <c r="DDQ2605" s="1"/>
      <c r="DDR2605" s="1"/>
      <c r="DDS2605" s="1"/>
      <c r="DDT2605" s="1"/>
      <c r="DDU2605" s="1"/>
      <c r="DDV2605" s="1"/>
      <c r="DDW2605" s="1"/>
      <c r="DDX2605" s="1"/>
      <c r="DDY2605" s="1"/>
      <c r="DDZ2605" s="1"/>
      <c r="DEA2605" s="1"/>
      <c r="DEB2605" s="1"/>
      <c r="DEC2605" s="1"/>
      <c r="DED2605" s="1"/>
      <c r="DEE2605" s="1"/>
      <c r="DEF2605" s="1"/>
      <c r="DEG2605" s="1"/>
      <c r="DEH2605" s="1"/>
      <c r="DEI2605" s="1"/>
      <c r="DEJ2605" s="1"/>
      <c r="DEK2605" s="1"/>
      <c r="DEL2605" s="1"/>
      <c r="DEM2605" s="1"/>
      <c r="DEN2605" s="1"/>
      <c r="DEO2605" s="1"/>
      <c r="DEP2605" s="1"/>
      <c r="DEQ2605" s="1"/>
      <c r="DER2605" s="1"/>
      <c r="DES2605" s="1"/>
      <c r="DET2605" s="1"/>
      <c r="DEU2605" s="1"/>
      <c r="DEV2605" s="1"/>
      <c r="DEW2605" s="1"/>
      <c r="DEX2605" s="1"/>
      <c r="DEY2605" s="1"/>
      <c r="DEZ2605" s="1"/>
      <c r="DFA2605" s="1"/>
      <c r="DFB2605" s="1"/>
      <c r="DFC2605" s="1"/>
      <c r="DFD2605" s="1"/>
      <c r="DFE2605" s="1"/>
      <c r="DFF2605" s="1"/>
      <c r="DFG2605" s="1"/>
      <c r="DFH2605" s="1"/>
      <c r="DFI2605" s="1"/>
      <c r="DFJ2605" s="1"/>
      <c r="DFK2605" s="1"/>
      <c r="DFL2605" s="1"/>
      <c r="DFM2605" s="1"/>
      <c r="DFN2605" s="1"/>
      <c r="DFO2605" s="1"/>
      <c r="DFP2605" s="1"/>
      <c r="DFQ2605" s="1"/>
      <c r="DFR2605" s="1"/>
      <c r="DFS2605" s="1"/>
      <c r="DFT2605" s="1"/>
      <c r="DFU2605" s="1"/>
      <c r="DFV2605" s="1"/>
      <c r="DFW2605" s="1"/>
      <c r="DFX2605" s="1"/>
      <c r="DFY2605" s="1"/>
      <c r="DFZ2605" s="1"/>
      <c r="DGA2605" s="1"/>
      <c r="DGB2605" s="1"/>
      <c r="DGC2605" s="1"/>
      <c r="DGD2605" s="1"/>
      <c r="DGE2605" s="1"/>
      <c r="DGF2605" s="1"/>
      <c r="DGG2605" s="1"/>
      <c r="DGH2605" s="1"/>
      <c r="DGI2605" s="1"/>
      <c r="DGJ2605" s="1"/>
      <c r="DGK2605" s="1"/>
      <c r="DGL2605" s="1"/>
      <c r="DGM2605" s="1"/>
      <c r="DGN2605" s="1"/>
      <c r="DGO2605" s="1"/>
      <c r="DGP2605" s="1"/>
      <c r="DGQ2605" s="1"/>
      <c r="DGR2605" s="1"/>
      <c r="DGS2605" s="1"/>
      <c r="DGT2605" s="1"/>
      <c r="DGU2605" s="1"/>
      <c r="DGV2605" s="1"/>
      <c r="DGW2605" s="1"/>
      <c r="DGX2605" s="1"/>
      <c r="DGY2605" s="1"/>
      <c r="DGZ2605" s="1"/>
      <c r="DHA2605" s="1"/>
      <c r="DHB2605" s="1"/>
      <c r="DHC2605" s="1"/>
      <c r="DHD2605" s="1"/>
      <c r="DHE2605" s="1"/>
      <c r="DHF2605" s="1"/>
      <c r="DHG2605" s="1"/>
      <c r="DHH2605" s="1"/>
      <c r="DHI2605" s="1"/>
      <c r="DHJ2605" s="1"/>
      <c r="DHK2605" s="1"/>
      <c r="DHL2605" s="1"/>
      <c r="DHM2605" s="1"/>
      <c r="DHN2605" s="1"/>
      <c r="DHO2605" s="1"/>
      <c r="DHP2605" s="1"/>
      <c r="DHQ2605" s="1"/>
      <c r="DHR2605" s="1"/>
      <c r="DHS2605" s="1"/>
      <c r="DHT2605" s="1"/>
      <c r="DHU2605" s="1"/>
      <c r="DHV2605" s="1"/>
      <c r="DHW2605" s="1"/>
      <c r="DHX2605" s="1"/>
      <c r="DHY2605" s="1"/>
      <c r="DHZ2605" s="1"/>
      <c r="DIA2605" s="1"/>
      <c r="DIB2605" s="1"/>
      <c r="DIC2605" s="1"/>
      <c r="DID2605" s="1"/>
      <c r="DIE2605" s="1"/>
      <c r="DIF2605" s="1"/>
      <c r="DIG2605" s="1"/>
      <c r="DIH2605" s="1"/>
      <c r="DII2605" s="1"/>
      <c r="DIJ2605" s="1"/>
      <c r="DIK2605" s="1"/>
      <c r="DIL2605" s="1"/>
      <c r="DIM2605" s="1"/>
      <c r="DIN2605" s="1"/>
      <c r="DIO2605" s="1"/>
      <c r="DIP2605" s="1"/>
      <c r="DIQ2605" s="1"/>
      <c r="DIR2605" s="1"/>
      <c r="DIS2605" s="1"/>
      <c r="DIT2605" s="1"/>
      <c r="DIU2605" s="1"/>
      <c r="DIV2605" s="1"/>
      <c r="DIW2605" s="1"/>
      <c r="DIX2605" s="1"/>
      <c r="DIY2605" s="1"/>
      <c r="DIZ2605" s="1"/>
      <c r="DJA2605" s="1"/>
      <c r="DJB2605" s="1"/>
      <c r="DJC2605" s="1"/>
      <c r="DJD2605" s="1"/>
      <c r="DJE2605" s="1"/>
      <c r="DJF2605" s="1"/>
      <c r="DJG2605" s="1"/>
      <c r="DJH2605" s="1"/>
      <c r="DJI2605" s="1"/>
      <c r="DJJ2605" s="1"/>
      <c r="DJK2605" s="1"/>
      <c r="DJL2605" s="1"/>
      <c r="DJM2605" s="1"/>
      <c r="DJN2605" s="1"/>
      <c r="DJO2605" s="1"/>
      <c r="DJP2605" s="1"/>
      <c r="DJQ2605" s="1"/>
      <c r="DJR2605" s="1"/>
      <c r="DJS2605" s="1"/>
      <c r="DJT2605" s="1"/>
      <c r="DJU2605" s="1"/>
      <c r="DJV2605" s="1"/>
      <c r="DJW2605" s="1"/>
      <c r="DJX2605" s="1"/>
      <c r="DJY2605" s="1"/>
      <c r="DJZ2605" s="1"/>
      <c r="DKA2605" s="1"/>
      <c r="DKB2605" s="1"/>
      <c r="DKC2605" s="1"/>
      <c r="DKD2605" s="1"/>
      <c r="DKE2605" s="1"/>
      <c r="DKF2605" s="1"/>
      <c r="DKG2605" s="1"/>
      <c r="DKH2605" s="1"/>
      <c r="DKI2605" s="1"/>
      <c r="DKJ2605" s="1"/>
      <c r="DKK2605" s="1"/>
      <c r="DKL2605" s="1"/>
      <c r="DKM2605" s="1"/>
      <c r="DKN2605" s="1"/>
      <c r="DKO2605" s="1"/>
      <c r="DKP2605" s="1"/>
      <c r="DKQ2605" s="1"/>
      <c r="DKR2605" s="1"/>
      <c r="DKS2605" s="1"/>
      <c r="DKT2605" s="1"/>
      <c r="DKU2605" s="1"/>
      <c r="DKV2605" s="1"/>
      <c r="DKW2605" s="1"/>
      <c r="DKX2605" s="1"/>
      <c r="DKY2605" s="1"/>
      <c r="DKZ2605" s="1"/>
      <c r="DLA2605" s="1"/>
      <c r="DLB2605" s="1"/>
      <c r="DLC2605" s="1"/>
      <c r="DLD2605" s="1"/>
      <c r="DLE2605" s="1"/>
      <c r="DLF2605" s="1"/>
      <c r="DLG2605" s="1"/>
      <c r="DLH2605" s="1"/>
      <c r="DLI2605" s="1"/>
      <c r="DLJ2605" s="1"/>
      <c r="DLK2605" s="1"/>
      <c r="DLL2605" s="1"/>
      <c r="DLM2605" s="1"/>
      <c r="DLN2605" s="1"/>
      <c r="DLO2605" s="1"/>
      <c r="DLP2605" s="1"/>
      <c r="DLQ2605" s="1"/>
      <c r="DLR2605" s="1"/>
      <c r="DLS2605" s="1"/>
      <c r="DLT2605" s="1"/>
      <c r="DLU2605" s="1"/>
      <c r="DLV2605" s="1"/>
      <c r="DLW2605" s="1"/>
      <c r="DLX2605" s="1"/>
      <c r="DLY2605" s="1"/>
      <c r="DLZ2605" s="1"/>
      <c r="DMA2605" s="1"/>
      <c r="DMB2605" s="1"/>
      <c r="DMC2605" s="1"/>
      <c r="DMD2605" s="1"/>
      <c r="DME2605" s="1"/>
      <c r="DMF2605" s="1"/>
      <c r="DMG2605" s="1"/>
      <c r="DMH2605" s="1"/>
      <c r="DMI2605" s="1"/>
      <c r="DMJ2605" s="1"/>
      <c r="DMK2605" s="1"/>
      <c r="DML2605" s="1"/>
      <c r="DMM2605" s="1"/>
      <c r="DMN2605" s="1"/>
      <c r="DMO2605" s="1"/>
      <c r="DMP2605" s="1"/>
      <c r="DMQ2605" s="1"/>
      <c r="DMR2605" s="1"/>
      <c r="DMS2605" s="1"/>
      <c r="DMT2605" s="1"/>
      <c r="DMU2605" s="1"/>
      <c r="DMV2605" s="1"/>
      <c r="DMW2605" s="1"/>
      <c r="DMX2605" s="1"/>
      <c r="DMY2605" s="1"/>
      <c r="DMZ2605" s="1"/>
      <c r="DNA2605" s="1"/>
      <c r="DNB2605" s="1"/>
      <c r="DNC2605" s="1"/>
      <c r="DND2605" s="1"/>
      <c r="DNE2605" s="1"/>
      <c r="DNF2605" s="1"/>
      <c r="DNG2605" s="1"/>
      <c r="DNH2605" s="1"/>
      <c r="DNI2605" s="1"/>
      <c r="DNJ2605" s="1"/>
      <c r="DNK2605" s="1"/>
      <c r="DNL2605" s="1"/>
      <c r="DNM2605" s="1"/>
      <c r="DNN2605" s="1"/>
      <c r="DNO2605" s="1"/>
      <c r="DNP2605" s="1"/>
      <c r="DNQ2605" s="1"/>
      <c r="DNR2605" s="1"/>
      <c r="DNS2605" s="1"/>
      <c r="DNT2605" s="1"/>
      <c r="DNU2605" s="1"/>
      <c r="DNV2605" s="1"/>
      <c r="DNW2605" s="1"/>
      <c r="DNX2605" s="1"/>
      <c r="DNY2605" s="1"/>
      <c r="DNZ2605" s="1"/>
      <c r="DOA2605" s="1"/>
      <c r="DOB2605" s="1"/>
      <c r="DOC2605" s="1"/>
      <c r="DOD2605" s="1"/>
      <c r="DOE2605" s="1"/>
      <c r="DOF2605" s="1"/>
      <c r="DOG2605" s="1"/>
      <c r="DOH2605" s="1"/>
      <c r="DOI2605" s="1"/>
      <c r="DOJ2605" s="1"/>
      <c r="DOK2605" s="1"/>
      <c r="DOL2605" s="1"/>
      <c r="DOM2605" s="1"/>
      <c r="DON2605" s="1"/>
      <c r="DOO2605" s="1"/>
      <c r="DOP2605" s="1"/>
      <c r="DOQ2605" s="1"/>
      <c r="DOR2605" s="1"/>
      <c r="DOS2605" s="1"/>
      <c r="DOT2605" s="1"/>
      <c r="DOU2605" s="1"/>
      <c r="DOV2605" s="1"/>
      <c r="DOW2605" s="1"/>
      <c r="DOX2605" s="1"/>
      <c r="DOY2605" s="1"/>
      <c r="DOZ2605" s="1"/>
      <c r="DPA2605" s="1"/>
      <c r="DPB2605" s="1"/>
      <c r="DPC2605" s="1"/>
      <c r="DPD2605" s="1"/>
      <c r="DPE2605" s="1"/>
      <c r="DPF2605" s="1"/>
      <c r="DPG2605" s="1"/>
      <c r="DPH2605" s="1"/>
      <c r="DPI2605" s="1"/>
      <c r="DPJ2605" s="1"/>
      <c r="DPK2605" s="1"/>
      <c r="DPL2605" s="1"/>
      <c r="DPM2605" s="1"/>
      <c r="DPN2605" s="1"/>
      <c r="DPO2605" s="1"/>
      <c r="DPP2605" s="1"/>
      <c r="DPQ2605" s="1"/>
      <c r="DPR2605" s="1"/>
      <c r="DPS2605" s="1"/>
      <c r="DPT2605" s="1"/>
      <c r="DPU2605" s="1"/>
      <c r="DPV2605" s="1"/>
      <c r="DPW2605" s="1"/>
      <c r="DPX2605" s="1"/>
      <c r="DPY2605" s="1"/>
      <c r="DPZ2605" s="1"/>
      <c r="DQA2605" s="1"/>
      <c r="DQB2605" s="1"/>
      <c r="DQC2605" s="1"/>
      <c r="DQD2605" s="1"/>
      <c r="DQE2605" s="1"/>
      <c r="DQF2605" s="1"/>
      <c r="DQG2605" s="1"/>
      <c r="DQH2605" s="1"/>
      <c r="DQI2605" s="1"/>
      <c r="DQJ2605" s="1"/>
      <c r="DQK2605" s="1"/>
      <c r="DQL2605" s="1"/>
      <c r="DQM2605" s="1"/>
      <c r="DQN2605" s="1"/>
      <c r="DQO2605" s="1"/>
      <c r="DQP2605" s="1"/>
      <c r="DQQ2605" s="1"/>
      <c r="DQR2605" s="1"/>
      <c r="DQS2605" s="1"/>
      <c r="DQT2605" s="1"/>
      <c r="DQU2605" s="1"/>
      <c r="DQV2605" s="1"/>
      <c r="DQW2605" s="1"/>
      <c r="DQX2605" s="1"/>
      <c r="DQY2605" s="1"/>
      <c r="DQZ2605" s="1"/>
      <c r="DRA2605" s="1"/>
      <c r="DRB2605" s="1"/>
      <c r="DRC2605" s="1"/>
      <c r="DRD2605" s="1"/>
      <c r="DRE2605" s="1"/>
      <c r="DRF2605" s="1"/>
      <c r="DRG2605" s="1"/>
      <c r="DRH2605" s="1"/>
      <c r="DRI2605" s="1"/>
      <c r="DRJ2605" s="1"/>
      <c r="DRK2605" s="1"/>
      <c r="DRL2605" s="1"/>
      <c r="DRM2605" s="1"/>
      <c r="DRN2605" s="1"/>
      <c r="DRO2605" s="1"/>
      <c r="DRP2605" s="1"/>
      <c r="DRQ2605" s="1"/>
      <c r="DRR2605" s="1"/>
      <c r="DRS2605" s="1"/>
      <c r="DRT2605" s="1"/>
      <c r="DRU2605" s="1"/>
      <c r="DRV2605" s="1"/>
      <c r="DRW2605" s="1"/>
      <c r="DRX2605" s="1"/>
      <c r="DRY2605" s="1"/>
      <c r="DRZ2605" s="1"/>
      <c r="DSA2605" s="1"/>
      <c r="DSB2605" s="1"/>
      <c r="DSC2605" s="1"/>
      <c r="DSD2605" s="1"/>
      <c r="DSE2605" s="1"/>
      <c r="DSF2605" s="1"/>
      <c r="DSG2605" s="1"/>
      <c r="DSH2605" s="1"/>
      <c r="DSI2605" s="1"/>
      <c r="DSJ2605" s="1"/>
      <c r="DSK2605" s="1"/>
      <c r="DSL2605" s="1"/>
      <c r="DSM2605" s="1"/>
      <c r="DSN2605" s="1"/>
      <c r="DSO2605" s="1"/>
      <c r="DSP2605" s="1"/>
      <c r="DSQ2605" s="1"/>
      <c r="DSR2605" s="1"/>
      <c r="DSS2605" s="1"/>
      <c r="DST2605" s="1"/>
      <c r="DSU2605" s="1"/>
      <c r="DSV2605" s="1"/>
      <c r="DSW2605" s="1"/>
      <c r="DSX2605" s="1"/>
      <c r="DSY2605" s="1"/>
      <c r="DSZ2605" s="1"/>
      <c r="DTA2605" s="1"/>
      <c r="DTB2605" s="1"/>
      <c r="DTC2605" s="1"/>
      <c r="DTD2605" s="1"/>
      <c r="DTE2605" s="1"/>
      <c r="DTF2605" s="1"/>
      <c r="DTG2605" s="1"/>
      <c r="DTH2605" s="1"/>
      <c r="DTI2605" s="1"/>
      <c r="DTJ2605" s="1"/>
      <c r="DTK2605" s="1"/>
      <c r="DTL2605" s="1"/>
      <c r="DTM2605" s="1"/>
      <c r="DTN2605" s="1"/>
      <c r="DTO2605" s="1"/>
      <c r="DTP2605" s="1"/>
      <c r="DTQ2605" s="1"/>
      <c r="DTR2605" s="1"/>
      <c r="DTS2605" s="1"/>
      <c r="DTT2605" s="1"/>
      <c r="DTU2605" s="1"/>
      <c r="DTV2605" s="1"/>
      <c r="DTW2605" s="1"/>
      <c r="DTX2605" s="1"/>
      <c r="DTY2605" s="1"/>
      <c r="DTZ2605" s="1"/>
      <c r="DUA2605" s="1"/>
      <c r="DUB2605" s="1"/>
      <c r="DUC2605" s="1"/>
      <c r="DUD2605" s="1"/>
      <c r="DUE2605" s="1"/>
      <c r="DUF2605" s="1"/>
      <c r="DUG2605" s="1"/>
      <c r="DUH2605" s="1"/>
      <c r="DUI2605" s="1"/>
      <c r="DUJ2605" s="1"/>
      <c r="DUK2605" s="1"/>
      <c r="DUL2605" s="1"/>
      <c r="DUM2605" s="1"/>
      <c r="DUN2605" s="1"/>
      <c r="DUO2605" s="1"/>
      <c r="DUP2605" s="1"/>
      <c r="DUQ2605" s="1"/>
      <c r="DUR2605" s="1"/>
      <c r="DUS2605" s="1"/>
      <c r="DUT2605" s="1"/>
      <c r="DUU2605" s="1"/>
      <c r="DUV2605" s="1"/>
      <c r="DUW2605" s="1"/>
      <c r="DUX2605" s="1"/>
      <c r="DUY2605" s="1"/>
      <c r="DUZ2605" s="1"/>
      <c r="DVA2605" s="1"/>
      <c r="DVB2605" s="1"/>
      <c r="DVC2605" s="1"/>
      <c r="DVD2605" s="1"/>
      <c r="DVE2605" s="1"/>
      <c r="DVF2605" s="1"/>
      <c r="DVG2605" s="1"/>
      <c r="DVH2605" s="1"/>
      <c r="DVI2605" s="1"/>
      <c r="DVJ2605" s="1"/>
      <c r="DVK2605" s="1"/>
      <c r="DVL2605" s="1"/>
      <c r="DVM2605" s="1"/>
      <c r="DVN2605" s="1"/>
      <c r="DVO2605" s="1"/>
      <c r="DVP2605" s="1"/>
      <c r="DVQ2605" s="1"/>
      <c r="DVR2605" s="1"/>
      <c r="DVS2605" s="1"/>
      <c r="DVT2605" s="1"/>
      <c r="DVU2605" s="1"/>
      <c r="DVV2605" s="1"/>
      <c r="DVW2605" s="1"/>
      <c r="DVX2605" s="1"/>
      <c r="DVY2605" s="1"/>
      <c r="DVZ2605" s="1"/>
      <c r="DWA2605" s="1"/>
      <c r="DWB2605" s="1"/>
      <c r="DWC2605" s="1"/>
      <c r="DWD2605" s="1"/>
      <c r="DWE2605" s="1"/>
      <c r="DWF2605" s="1"/>
      <c r="DWG2605" s="1"/>
      <c r="DWH2605" s="1"/>
      <c r="DWI2605" s="1"/>
      <c r="DWJ2605" s="1"/>
      <c r="DWK2605" s="1"/>
      <c r="DWL2605" s="1"/>
      <c r="DWM2605" s="1"/>
      <c r="DWN2605" s="1"/>
      <c r="DWO2605" s="1"/>
      <c r="DWP2605" s="1"/>
      <c r="DWQ2605" s="1"/>
      <c r="DWR2605" s="1"/>
      <c r="DWS2605" s="1"/>
      <c r="DWT2605" s="1"/>
      <c r="DWU2605" s="1"/>
      <c r="DWV2605" s="1"/>
      <c r="DWW2605" s="1"/>
      <c r="DWX2605" s="1"/>
      <c r="DWY2605" s="1"/>
      <c r="DWZ2605" s="1"/>
      <c r="DXA2605" s="1"/>
      <c r="DXB2605" s="1"/>
      <c r="DXC2605" s="1"/>
      <c r="DXD2605" s="1"/>
      <c r="DXE2605" s="1"/>
      <c r="DXF2605" s="1"/>
      <c r="DXG2605" s="1"/>
      <c r="DXH2605" s="1"/>
      <c r="DXI2605" s="1"/>
      <c r="DXJ2605" s="1"/>
      <c r="DXK2605" s="1"/>
      <c r="DXL2605" s="1"/>
      <c r="DXM2605" s="1"/>
      <c r="DXN2605" s="1"/>
      <c r="DXO2605" s="1"/>
      <c r="DXP2605" s="1"/>
      <c r="DXQ2605" s="1"/>
      <c r="DXR2605" s="1"/>
      <c r="DXS2605" s="1"/>
      <c r="DXT2605" s="1"/>
      <c r="DXU2605" s="1"/>
      <c r="DXV2605" s="1"/>
      <c r="DXW2605" s="1"/>
      <c r="DXX2605" s="1"/>
      <c r="DXY2605" s="1"/>
      <c r="DXZ2605" s="1"/>
      <c r="DYA2605" s="1"/>
      <c r="DYB2605" s="1"/>
      <c r="DYC2605" s="1"/>
      <c r="DYD2605" s="1"/>
      <c r="DYE2605" s="1"/>
      <c r="DYF2605" s="1"/>
      <c r="DYG2605" s="1"/>
      <c r="DYH2605" s="1"/>
      <c r="DYI2605" s="1"/>
      <c r="DYJ2605" s="1"/>
      <c r="DYK2605" s="1"/>
      <c r="DYL2605" s="1"/>
      <c r="DYM2605" s="1"/>
      <c r="DYN2605" s="1"/>
      <c r="DYO2605" s="1"/>
      <c r="DYP2605" s="1"/>
      <c r="DYQ2605" s="1"/>
      <c r="DYR2605" s="1"/>
      <c r="DYS2605" s="1"/>
      <c r="DYT2605" s="1"/>
      <c r="DYU2605" s="1"/>
      <c r="DYV2605" s="1"/>
      <c r="DYW2605" s="1"/>
      <c r="DYX2605" s="1"/>
      <c r="DYY2605" s="1"/>
      <c r="DYZ2605" s="1"/>
      <c r="DZA2605" s="1"/>
      <c r="DZB2605" s="1"/>
      <c r="DZC2605" s="1"/>
      <c r="DZD2605" s="1"/>
      <c r="DZE2605" s="1"/>
      <c r="DZF2605" s="1"/>
      <c r="DZG2605" s="1"/>
      <c r="DZH2605" s="1"/>
      <c r="DZI2605" s="1"/>
      <c r="DZJ2605" s="1"/>
      <c r="DZK2605" s="1"/>
      <c r="DZL2605" s="1"/>
      <c r="DZM2605" s="1"/>
      <c r="DZN2605" s="1"/>
      <c r="DZO2605" s="1"/>
      <c r="DZP2605" s="1"/>
      <c r="DZQ2605" s="1"/>
      <c r="DZR2605" s="1"/>
      <c r="DZS2605" s="1"/>
      <c r="DZT2605" s="1"/>
      <c r="DZU2605" s="1"/>
      <c r="DZV2605" s="1"/>
      <c r="DZW2605" s="1"/>
      <c r="DZX2605" s="1"/>
      <c r="DZY2605" s="1"/>
      <c r="DZZ2605" s="1"/>
      <c r="EAA2605" s="1"/>
      <c r="EAB2605" s="1"/>
      <c r="EAC2605" s="1"/>
      <c r="EAD2605" s="1"/>
      <c r="EAE2605" s="1"/>
      <c r="EAF2605" s="1"/>
      <c r="EAG2605" s="1"/>
      <c r="EAH2605" s="1"/>
      <c r="EAI2605" s="1"/>
      <c r="EAJ2605" s="1"/>
      <c r="EAK2605" s="1"/>
      <c r="EAL2605" s="1"/>
      <c r="EAM2605" s="1"/>
      <c r="EAN2605" s="1"/>
      <c r="EAO2605" s="1"/>
      <c r="EAP2605" s="1"/>
      <c r="EAQ2605" s="1"/>
      <c r="EAR2605" s="1"/>
      <c r="EAS2605" s="1"/>
      <c r="EAT2605" s="1"/>
      <c r="EAU2605" s="1"/>
      <c r="EAV2605" s="1"/>
      <c r="EAW2605" s="1"/>
      <c r="EAX2605" s="1"/>
      <c r="EAY2605" s="1"/>
      <c r="EAZ2605" s="1"/>
      <c r="EBA2605" s="1"/>
      <c r="EBB2605" s="1"/>
      <c r="EBC2605" s="1"/>
      <c r="EBD2605" s="1"/>
      <c r="EBE2605" s="1"/>
      <c r="EBF2605" s="1"/>
      <c r="EBG2605" s="1"/>
      <c r="EBH2605" s="1"/>
      <c r="EBI2605" s="1"/>
      <c r="EBJ2605" s="1"/>
      <c r="EBK2605" s="1"/>
      <c r="EBL2605" s="1"/>
      <c r="EBM2605" s="1"/>
      <c r="EBN2605" s="1"/>
      <c r="EBO2605" s="1"/>
      <c r="EBP2605" s="1"/>
      <c r="EBQ2605" s="1"/>
      <c r="EBR2605" s="1"/>
      <c r="EBS2605" s="1"/>
      <c r="EBT2605" s="1"/>
      <c r="EBU2605" s="1"/>
      <c r="EBV2605" s="1"/>
      <c r="EBW2605" s="1"/>
      <c r="EBX2605" s="1"/>
      <c r="EBY2605" s="1"/>
      <c r="EBZ2605" s="1"/>
      <c r="ECA2605" s="1"/>
      <c r="ECB2605" s="1"/>
      <c r="ECC2605" s="1"/>
      <c r="ECD2605" s="1"/>
      <c r="ECE2605" s="1"/>
      <c r="ECF2605" s="1"/>
      <c r="ECG2605" s="1"/>
      <c r="ECH2605" s="1"/>
      <c r="ECI2605" s="1"/>
      <c r="ECJ2605" s="1"/>
      <c r="ECK2605" s="1"/>
      <c r="ECL2605" s="1"/>
      <c r="ECM2605" s="1"/>
      <c r="ECN2605" s="1"/>
      <c r="ECO2605" s="1"/>
      <c r="ECP2605" s="1"/>
      <c r="ECQ2605" s="1"/>
      <c r="ECR2605" s="1"/>
      <c r="ECS2605" s="1"/>
      <c r="ECT2605" s="1"/>
      <c r="ECU2605" s="1"/>
      <c r="ECV2605" s="1"/>
      <c r="ECW2605" s="1"/>
      <c r="ECX2605" s="1"/>
      <c r="ECY2605" s="1"/>
      <c r="ECZ2605" s="1"/>
      <c r="EDA2605" s="1"/>
      <c r="EDB2605" s="1"/>
      <c r="EDC2605" s="1"/>
      <c r="EDD2605" s="1"/>
      <c r="EDE2605" s="1"/>
      <c r="EDF2605" s="1"/>
      <c r="EDG2605" s="1"/>
      <c r="EDH2605" s="1"/>
      <c r="EDI2605" s="1"/>
      <c r="EDJ2605" s="1"/>
      <c r="EDK2605" s="1"/>
      <c r="EDL2605" s="1"/>
      <c r="EDM2605" s="1"/>
      <c r="EDN2605" s="1"/>
      <c r="EDO2605" s="1"/>
      <c r="EDP2605" s="1"/>
      <c r="EDQ2605" s="1"/>
      <c r="EDR2605" s="1"/>
      <c r="EDS2605" s="1"/>
      <c r="EDT2605" s="1"/>
      <c r="EDU2605" s="1"/>
      <c r="EDV2605" s="1"/>
      <c r="EDW2605" s="1"/>
      <c r="EDX2605" s="1"/>
      <c r="EDY2605" s="1"/>
      <c r="EDZ2605" s="1"/>
      <c r="EEA2605" s="1"/>
      <c r="EEB2605" s="1"/>
      <c r="EEC2605" s="1"/>
      <c r="EED2605" s="1"/>
      <c r="EEE2605" s="1"/>
      <c r="EEF2605" s="1"/>
      <c r="EEG2605" s="1"/>
      <c r="EEH2605" s="1"/>
      <c r="EEI2605" s="1"/>
      <c r="EEJ2605" s="1"/>
      <c r="EEK2605" s="1"/>
      <c r="EEL2605" s="1"/>
      <c r="EEM2605" s="1"/>
      <c r="EEN2605" s="1"/>
      <c r="EEO2605" s="1"/>
      <c r="EEP2605" s="1"/>
      <c r="EEQ2605" s="1"/>
      <c r="EER2605" s="1"/>
      <c r="EES2605" s="1"/>
      <c r="EET2605" s="1"/>
      <c r="EEU2605" s="1"/>
      <c r="EEV2605" s="1"/>
      <c r="EEW2605" s="1"/>
      <c r="EEX2605" s="1"/>
      <c r="EEY2605" s="1"/>
      <c r="EEZ2605" s="1"/>
      <c r="EFA2605" s="1"/>
      <c r="EFB2605" s="1"/>
      <c r="EFC2605" s="1"/>
      <c r="EFD2605" s="1"/>
      <c r="EFE2605" s="1"/>
      <c r="EFF2605" s="1"/>
      <c r="EFG2605" s="1"/>
      <c r="EFH2605" s="1"/>
      <c r="EFI2605" s="1"/>
      <c r="EFJ2605" s="1"/>
      <c r="EFK2605" s="1"/>
      <c r="EFL2605" s="1"/>
      <c r="EFM2605" s="1"/>
      <c r="EFN2605" s="1"/>
      <c r="EFO2605" s="1"/>
      <c r="EFP2605" s="1"/>
      <c r="EFQ2605" s="1"/>
      <c r="EFR2605" s="1"/>
      <c r="EFS2605" s="1"/>
      <c r="EFT2605" s="1"/>
      <c r="EFU2605" s="1"/>
      <c r="EFV2605" s="1"/>
      <c r="EFW2605" s="1"/>
      <c r="EFX2605" s="1"/>
      <c r="EFY2605" s="1"/>
      <c r="EFZ2605" s="1"/>
      <c r="EGA2605" s="1"/>
      <c r="EGB2605" s="1"/>
      <c r="EGC2605" s="1"/>
      <c r="EGD2605" s="1"/>
      <c r="EGE2605" s="1"/>
      <c r="EGF2605" s="1"/>
      <c r="EGG2605" s="1"/>
      <c r="EGH2605" s="1"/>
      <c r="EGI2605" s="1"/>
      <c r="EGJ2605" s="1"/>
      <c r="EGK2605" s="1"/>
      <c r="EGL2605" s="1"/>
      <c r="EGM2605" s="1"/>
      <c r="EGN2605" s="1"/>
      <c r="EGO2605" s="1"/>
      <c r="EGP2605" s="1"/>
      <c r="EGQ2605" s="1"/>
      <c r="EGR2605" s="1"/>
      <c r="EGS2605" s="1"/>
      <c r="EGT2605" s="1"/>
      <c r="EGU2605" s="1"/>
      <c r="EGV2605" s="1"/>
      <c r="EGW2605" s="1"/>
      <c r="EGX2605" s="1"/>
      <c r="EGY2605" s="1"/>
      <c r="EGZ2605" s="1"/>
      <c r="EHA2605" s="1"/>
      <c r="EHB2605" s="1"/>
      <c r="EHC2605" s="1"/>
      <c r="EHD2605" s="1"/>
      <c r="EHE2605" s="1"/>
      <c r="EHF2605" s="1"/>
      <c r="EHG2605" s="1"/>
      <c r="EHH2605" s="1"/>
      <c r="EHI2605" s="1"/>
      <c r="EHJ2605" s="1"/>
      <c r="EHK2605" s="1"/>
      <c r="EHL2605" s="1"/>
      <c r="EHM2605" s="1"/>
      <c r="EHN2605" s="1"/>
      <c r="EHO2605" s="1"/>
      <c r="EHP2605" s="1"/>
      <c r="EHQ2605" s="1"/>
      <c r="EHR2605" s="1"/>
      <c r="EHS2605" s="1"/>
      <c r="EHT2605" s="1"/>
      <c r="EHU2605" s="1"/>
      <c r="EHV2605" s="1"/>
      <c r="EHW2605" s="1"/>
      <c r="EHX2605" s="1"/>
      <c r="EHY2605" s="1"/>
      <c r="EHZ2605" s="1"/>
      <c r="EIA2605" s="1"/>
      <c r="EIB2605" s="1"/>
      <c r="EIC2605" s="1"/>
      <c r="EID2605" s="1"/>
      <c r="EIE2605" s="1"/>
      <c r="EIF2605" s="1"/>
      <c r="EIG2605" s="1"/>
      <c r="EIH2605" s="1"/>
      <c r="EII2605" s="1"/>
      <c r="EIJ2605" s="1"/>
      <c r="EIK2605" s="1"/>
      <c r="EIL2605" s="1"/>
      <c r="EIM2605" s="1"/>
      <c r="EIN2605" s="1"/>
      <c r="EIO2605" s="1"/>
      <c r="EIP2605" s="1"/>
      <c r="EIQ2605" s="1"/>
      <c r="EIR2605" s="1"/>
      <c r="EIS2605" s="1"/>
      <c r="EIT2605" s="1"/>
      <c r="EIU2605" s="1"/>
      <c r="EIV2605" s="1"/>
      <c r="EIW2605" s="1"/>
      <c r="EIX2605" s="1"/>
      <c r="EIY2605" s="1"/>
      <c r="EIZ2605" s="1"/>
      <c r="EJA2605" s="1"/>
      <c r="EJB2605" s="1"/>
      <c r="EJC2605" s="1"/>
      <c r="EJD2605" s="1"/>
      <c r="EJE2605" s="1"/>
      <c r="EJF2605" s="1"/>
      <c r="EJG2605" s="1"/>
      <c r="EJH2605" s="1"/>
      <c r="EJI2605" s="1"/>
      <c r="EJJ2605" s="1"/>
      <c r="EJK2605" s="1"/>
      <c r="EJL2605" s="1"/>
      <c r="EJM2605" s="1"/>
      <c r="EJN2605" s="1"/>
      <c r="EJO2605" s="1"/>
      <c r="EJP2605" s="1"/>
      <c r="EJQ2605" s="1"/>
      <c r="EJR2605" s="1"/>
      <c r="EJS2605" s="1"/>
      <c r="EJT2605" s="1"/>
      <c r="EJU2605" s="1"/>
      <c r="EJV2605" s="1"/>
      <c r="EJW2605" s="1"/>
      <c r="EJX2605" s="1"/>
      <c r="EJY2605" s="1"/>
      <c r="EJZ2605" s="1"/>
      <c r="EKA2605" s="1"/>
      <c r="EKB2605" s="1"/>
      <c r="EKC2605" s="1"/>
      <c r="EKD2605" s="1"/>
      <c r="EKE2605" s="1"/>
      <c r="EKF2605" s="1"/>
      <c r="EKG2605" s="1"/>
      <c r="EKH2605" s="1"/>
      <c r="EKI2605" s="1"/>
      <c r="EKJ2605" s="1"/>
      <c r="EKK2605" s="1"/>
      <c r="EKL2605" s="1"/>
      <c r="EKM2605" s="1"/>
      <c r="EKN2605" s="1"/>
      <c r="EKO2605" s="1"/>
      <c r="EKP2605" s="1"/>
      <c r="EKQ2605" s="1"/>
      <c r="EKR2605" s="1"/>
      <c r="EKS2605" s="1"/>
      <c r="EKT2605" s="1"/>
      <c r="EKU2605" s="1"/>
      <c r="EKV2605" s="1"/>
      <c r="EKW2605" s="1"/>
      <c r="EKX2605" s="1"/>
      <c r="EKY2605" s="1"/>
      <c r="EKZ2605" s="1"/>
      <c r="ELA2605" s="1"/>
      <c r="ELB2605" s="1"/>
      <c r="ELC2605" s="1"/>
      <c r="ELD2605" s="1"/>
      <c r="ELE2605" s="1"/>
      <c r="ELF2605" s="1"/>
      <c r="ELG2605" s="1"/>
      <c r="ELH2605" s="1"/>
      <c r="ELI2605" s="1"/>
      <c r="ELJ2605" s="1"/>
      <c r="ELK2605" s="1"/>
      <c r="ELL2605" s="1"/>
      <c r="ELM2605" s="1"/>
      <c r="ELN2605" s="1"/>
      <c r="ELO2605" s="1"/>
      <c r="ELP2605" s="1"/>
      <c r="ELQ2605" s="1"/>
      <c r="ELR2605" s="1"/>
      <c r="ELS2605" s="1"/>
      <c r="ELT2605" s="1"/>
      <c r="ELU2605" s="1"/>
      <c r="ELV2605" s="1"/>
      <c r="ELW2605" s="1"/>
      <c r="ELX2605" s="1"/>
      <c r="ELY2605" s="1"/>
      <c r="ELZ2605" s="1"/>
      <c r="EMA2605" s="1"/>
      <c r="EMB2605" s="1"/>
      <c r="EMC2605" s="1"/>
      <c r="EMD2605" s="1"/>
      <c r="EME2605" s="1"/>
      <c r="EMF2605" s="1"/>
      <c r="EMG2605" s="1"/>
      <c r="EMH2605" s="1"/>
      <c r="EMI2605" s="1"/>
      <c r="EMJ2605" s="1"/>
      <c r="EMK2605" s="1"/>
      <c r="EML2605" s="1"/>
      <c r="EMM2605" s="1"/>
      <c r="EMN2605" s="1"/>
      <c r="EMO2605" s="1"/>
      <c r="EMP2605" s="1"/>
      <c r="EMQ2605" s="1"/>
      <c r="EMR2605" s="1"/>
      <c r="EMS2605" s="1"/>
      <c r="EMT2605" s="1"/>
      <c r="EMU2605" s="1"/>
      <c r="EMV2605" s="1"/>
      <c r="EMW2605" s="1"/>
      <c r="EMX2605" s="1"/>
      <c r="EMY2605" s="1"/>
      <c r="EMZ2605" s="1"/>
      <c r="ENA2605" s="1"/>
      <c r="ENB2605" s="1"/>
      <c r="ENC2605" s="1"/>
      <c r="END2605" s="1"/>
      <c r="ENE2605" s="1"/>
      <c r="ENF2605" s="1"/>
      <c r="ENG2605" s="1"/>
      <c r="ENH2605" s="1"/>
      <c r="ENI2605" s="1"/>
      <c r="ENJ2605" s="1"/>
      <c r="ENK2605" s="1"/>
      <c r="ENL2605" s="1"/>
      <c r="ENM2605" s="1"/>
      <c r="ENN2605" s="1"/>
      <c r="ENO2605" s="1"/>
      <c r="ENP2605" s="1"/>
      <c r="ENQ2605" s="1"/>
      <c r="ENR2605" s="1"/>
      <c r="ENS2605" s="1"/>
      <c r="ENT2605" s="1"/>
      <c r="ENU2605" s="1"/>
      <c r="ENV2605" s="1"/>
      <c r="ENW2605" s="1"/>
      <c r="ENX2605" s="1"/>
      <c r="ENY2605" s="1"/>
      <c r="ENZ2605" s="1"/>
      <c r="EOA2605" s="1"/>
      <c r="EOB2605" s="1"/>
      <c r="EOC2605" s="1"/>
      <c r="EOD2605" s="1"/>
      <c r="EOE2605" s="1"/>
      <c r="EOF2605" s="1"/>
      <c r="EOG2605" s="1"/>
      <c r="EOH2605" s="1"/>
      <c r="EOI2605" s="1"/>
      <c r="EOJ2605" s="1"/>
      <c r="EOK2605" s="1"/>
      <c r="EOL2605" s="1"/>
      <c r="EOM2605" s="1"/>
      <c r="EON2605" s="1"/>
      <c r="EOO2605" s="1"/>
      <c r="EOP2605" s="1"/>
      <c r="EOQ2605" s="1"/>
      <c r="EOR2605" s="1"/>
      <c r="EOS2605" s="1"/>
      <c r="EOT2605" s="1"/>
      <c r="EOU2605" s="1"/>
      <c r="EOV2605" s="1"/>
      <c r="EOW2605" s="1"/>
      <c r="EOX2605" s="1"/>
      <c r="EOY2605" s="1"/>
      <c r="EOZ2605" s="1"/>
      <c r="EPA2605" s="1"/>
      <c r="EPB2605" s="1"/>
      <c r="EPC2605" s="1"/>
      <c r="EPD2605" s="1"/>
      <c r="EPE2605" s="1"/>
      <c r="EPF2605" s="1"/>
      <c r="EPG2605" s="1"/>
      <c r="EPH2605" s="1"/>
      <c r="EPI2605" s="1"/>
      <c r="EPJ2605" s="1"/>
      <c r="EPK2605" s="1"/>
      <c r="EPL2605" s="1"/>
      <c r="EPM2605" s="1"/>
      <c r="EPN2605" s="1"/>
      <c r="EPO2605" s="1"/>
      <c r="EPP2605" s="1"/>
      <c r="EPQ2605" s="1"/>
      <c r="EPR2605" s="1"/>
      <c r="EPS2605" s="1"/>
      <c r="EPT2605" s="1"/>
      <c r="EPU2605" s="1"/>
      <c r="EPV2605" s="1"/>
      <c r="EPW2605" s="1"/>
      <c r="EPX2605" s="1"/>
      <c r="EPY2605" s="1"/>
      <c r="EPZ2605" s="1"/>
      <c r="EQA2605" s="1"/>
      <c r="EQB2605" s="1"/>
      <c r="EQC2605" s="1"/>
      <c r="EQD2605" s="1"/>
      <c r="EQE2605" s="1"/>
      <c r="EQF2605" s="1"/>
      <c r="EQG2605" s="1"/>
      <c r="EQH2605" s="1"/>
      <c r="EQI2605" s="1"/>
      <c r="EQJ2605" s="1"/>
      <c r="EQK2605" s="1"/>
      <c r="EQL2605" s="1"/>
      <c r="EQM2605" s="1"/>
      <c r="EQN2605" s="1"/>
      <c r="EQO2605" s="1"/>
      <c r="EQP2605" s="1"/>
      <c r="EQQ2605" s="1"/>
      <c r="EQR2605" s="1"/>
      <c r="EQS2605" s="1"/>
      <c r="EQT2605" s="1"/>
      <c r="EQU2605" s="1"/>
      <c r="EQV2605" s="1"/>
      <c r="EQW2605" s="1"/>
      <c r="EQX2605" s="1"/>
      <c r="EQY2605" s="1"/>
      <c r="EQZ2605" s="1"/>
      <c r="ERA2605" s="1"/>
      <c r="ERB2605" s="1"/>
      <c r="ERC2605" s="1"/>
      <c r="ERD2605" s="1"/>
      <c r="ERE2605" s="1"/>
      <c r="ERF2605" s="1"/>
      <c r="ERG2605" s="1"/>
      <c r="ERH2605" s="1"/>
      <c r="ERI2605" s="1"/>
      <c r="ERJ2605" s="1"/>
      <c r="ERK2605" s="1"/>
      <c r="ERL2605" s="1"/>
      <c r="ERM2605" s="1"/>
      <c r="ERN2605" s="1"/>
      <c r="ERO2605" s="1"/>
      <c r="ERP2605" s="1"/>
      <c r="ERQ2605" s="1"/>
      <c r="ERR2605" s="1"/>
      <c r="ERS2605" s="1"/>
      <c r="ERT2605" s="1"/>
      <c r="ERU2605" s="1"/>
      <c r="ERV2605" s="1"/>
      <c r="ERW2605" s="1"/>
      <c r="ERX2605" s="1"/>
      <c r="ERY2605" s="1"/>
      <c r="ERZ2605" s="1"/>
      <c r="ESA2605" s="1"/>
      <c r="ESB2605" s="1"/>
      <c r="ESC2605" s="1"/>
      <c r="ESD2605" s="1"/>
      <c r="ESE2605" s="1"/>
      <c r="ESF2605" s="1"/>
      <c r="ESG2605" s="1"/>
      <c r="ESH2605" s="1"/>
      <c r="ESI2605" s="1"/>
      <c r="ESJ2605" s="1"/>
      <c r="ESK2605" s="1"/>
      <c r="ESL2605" s="1"/>
      <c r="ESM2605" s="1"/>
      <c r="ESN2605" s="1"/>
      <c r="ESO2605" s="1"/>
      <c r="ESP2605" s="1"/>
      <c r="ESQ2605" s="1"/>
      <c r="ESR2605" s="1"/>
      <c r="ESS2605" s="1"/>
      <c r="EST2605" s="1"/>
      <c r="ESU2605" s="1"/>
      <c r="ESV2605" s="1"/>
      <c r="ESW2605" s="1"/>
      <c r="ESX2605" s="1"/>
      <c r="ESY2605" s="1"/>
      <c r="ESZ2605" s="1"/>
      <c r="ETA2605" s="1"/>
      <c r="ETB2605" s="1"/>
      <c r="ETC2605" s="1"/>
      <c r="ETD2605" s="1"/>
      <c r="ETE2605" s="1"/>
      <c r="ETF2605" s="1"/>
      <c r="ETG2605" s="1"/>
      <c r="ETH2605" s="1"/>
      <c r="ETI2605" s="1"/>
      <c r="ETJ2605" s="1"/>
      <c r="ETK2605" s="1"/>
      <c r="ETL2605" s="1"/>
      <c r="ETM2605" s="1"/>
      <c r="ETN2605" s="1"/>
      <c r="ETO2605" s="1"/>
      <c r="ETP2605" s="1"/>
      <c r="ETQ2605" s="1"/>
      <c r="ETR2605" s="1"/>
      <c r="ETS2605" s="1"/>
      <c r="ETT2605" s="1"/>
      <c r="ETU2605" s="1"/>
      <c r="ETV2605" s="1"/>
      <c r="ETW2605" s="1"/>
      <c r="ETX2605" s="1"/>
      <c r="ETY2605" s="1"/>
      <c r="ETZ2605" s="1"/>
      <c r="EUA2605" s="1"/>
      <c r="EUB2605" s="1"/>
      <c r="EUC2605" s="1"/>
      <c r="EUD2605" s="1"/>
      <c r="EUE2605" s="1"/>
      <c r="EUF2605" s="1"/>
      <c r="EUG2605" s="1"/>
      <c r="EUH2605" s="1"/>
      <c r="EUI2605" s="1"/>
      <c r="EUJ2605" s="1"/>
      <c r="EUK2605" s="1"/>
      <c r="EUL2605" s="1"/>
      <c r="EUM2605" s="1"/>
      <c r="EUN2605" s="1"/>
      <c r="EUO2605" s="1"/>
      <c r="EUP2605" s="1"/>
      <c r="EUQ2605" s="1"/>
      <c r="EUR2605" s="1"/>
      <c r="EUS2605" s="1"/>
      <c r="EUT2605" s="1"/>
      <c r="EUU2605" s="1"/>
      <c r="EUV2605" s="1"/>
      <c r="EUW2605" s="1"/>
      <c r="EUX2605" s="1"/>
      <c r="EUY2605" s="1"/>
      <c r="EUZ2605" s="1"/>
      <c r="EVA2605" s="1"/>
      <c r="EVB2605" s="1"/>
      <c r="EVC2605" s="1"/>
      <c r="EVD2605" s="1"/>
      <c r="EVE2605" s="1"/>
      <c r="EVF2605" s="1"/>
      <c r="EVG2605" s="1"/>
      <c r="EVH2605" s="1"/>
      <c r="EVI2605" s="1"/>
      <c r="EVJ2605" s="1"/>
      <c r="EVK2605" s="1"/>
      <c r="EVL2605" s="1"/>
      <c r="EVM2605" s="1"/>
      <c r="EVN2605" s="1"/>
      <c r="EVO2605" s="1"/>
      <c r="EVP2605" s="1"/>
      <c r="EVQ2605" s="1"/>
      <c r="EVR2605" s="1"/>
      <c r="EVS2605" s="1"/>
      <c r="EVT2605" s="1"/>
      <c r="EVU2605" s="1"/>
      <c r="EVV2605" s="1"/>
      <c r="EVW2605" s="1"/>
      <c r="EVX2605" s="1"/>
      <c r="EVY2605" s="1"/>
      <c r="EVZ2605" s="1"/>
      <c r="EWA2605" s="1"/>
      <c r="EWB2605" s="1"/>
      <c r="EWC2605" s="1"/>
      <c r="EWD2605" s="1"/>
      <c r="EWE2605" s="1"/>
      <c r="EWF2605" s="1"/>
      <c r="EWG2605" s="1"/>
      <c r="EWH2605" s="1"/>
      <c r="EWI2605" s="1"/>
      <c r="EWJ2605" s="1"/>
      <c r="EWK2605" s="1"/>
      <c r="EWL2605" s="1"/>
      <c r="EWM2605" s="1"/>
      <c r="EWN2605" s="1"/>
      <c r="EWO2605" s="1"/>
      <c r="EWP2605" s="1"/>
      <c r="EWQ2605" s="1"/>
      <c r="EWR2605" s="1"/>
      <c r="EWS2605" s="1"/>
      <c r="EWT2605" s="1"/>
      <c r="EWU2605" s="1"/>
      <c r="EWV2605" s="1"/>
      <c r="EWW2605" s="1"/>
      <c r="EWX2605" s="1"/>
      <c r="EWY2605" s="1"/>
      <c r="EWZ2605" s="1"/>
      <c r="EXA2605" s="1"/>
      <c r="EXB2605" s="1"/>
      <c r="EXC2605" s="1"/>
      <c r="EXD2605" s="1"/>
      <c r="EXE2605" s="1"/>
      <c r="EXF2605" s="1"/>
      <c r="EXG2605" s="1"/>
      <c r="EXH2605" s="1"/>
      <c r="EXI2605" s="1"/>
      <c r="EXJ2605" s="1"/>
      <c r="EXK2605" s="1"/>
      <c r="EXL2605" s="1"/>
      <c r="EXM2605" s="1"/>
      <c r="EXN2605" s="1"/>
      <c r="EXO2605" s="1"/>
      <c r="EXP2605" s="1"/>
      <c r="EXQ2605" s="1"/>
      <c r="EXR2605" s="1"/>
      <c r="EXS2605" s="1"/>
      <c r="EXT2605" s="1"/>
      <c r="EXU2605" s="1"/>
      <c r="EXV2605" s="1"/>
      <c r="EXW2605" s="1"/>
      <c r="EXX2605" s="1"/>
      <c r="EXY2605" s="1"/>
      <c r="EXZ2605" s="1"/>
      <c r="EYA2605" s="1"/>
      <c r="EYB2605" s="1"/>
      <c r="EYC2605" s="1"/>
      <c r="EYD2605" s="1"/>
      <c r="EYE2605" s="1"/>
      <c r="EYF2605" s="1"/>
      <c r="EYG2605" s="1"/>
      <c r="EYH2605" s="1"/>
      <c r="EYI2605" s="1"/>
      <c r="EYJ2605" s="1"/>
      <c r="EYK2605" s="1"/>
      <c r="EYL2605" s="1"/>
      <c r="EYM2605" s="1"/>
      <c r="EYN2605" s="1"/>
      <c r="EYO2605" s="1"/>
      <c r="EYP2605" s="1"/>
      <c r="EYQ2605" s="1"/>
      <c r="EYR2605" s="1"/>
      <c r="EYS2605" s="1"/>
      <c r="EYT2605" s="1"/>
      <c r="EYU2605" s="1"/>
      <c r="EYV2605" s="1"/>
      <c r="EYW2605" s="1"/>
      <c r="EYX2605" s="1"/>
      <c r="EYY2605" s="1"/>
      <c r="EYZ2605" s="1"/>
      <c r="EZA2605" s="1"/>
      <c r="EZB2605" s="1"/>
      <c r="EZC2605" s="1"/>
      <c r="EZD2605" s="1"/>
      <c r="EZE2605" s="1"/>
      <c r="EZF2605" s="1"/>
      <c r="EZG2605" s="1"/>
      <c r="EZH2605" s="1"/>
      <c r="EZI2605" s="1"/>
      <c r="EZJ2605" s="1"/>
      <c r="EZK2605" s="1"/>
      <c r="EZL2605" s="1"/>
      <c r="EZM2605" s="1"/>
      <c r="EZN2605" s="1"/>
      <c r="EZO2605" s="1"/>
      <c r="EZP2605" s="1"/>
      <c r="EZQ2605" s="1"/>
      <c r="EZR2605" s="1"/>
      <c r="EZS2605" s="1"/>
      <c r="EZT2605" s="1"/>
      <c r="EZU2605" s="1"/>
      <c r="EZV2605" s="1"/>
      <c r="EZW2605" s="1"/>
      <c r="EZX2605" s="1"/>
      <c r="EZY2605" s="1"/>
      <c r="EZZ2605" s="1"/>
      <c r="FAA2605" s="1"/>
      <c r="FAB2605" s="1"/>
      <c r="FAC2605" s="1"/>
      <c r="FAD2605" s="1"/>
      <c r="FAE2605" s="1"/>
      <c r="FAF2605" s="1"/>
      <c r="FAG2605" s="1"/>
      <c r="FAH2605" s="1"/>
      <c r="FAI2605" s="1"/>
      <c r="FAJ2605" s="1"/>
      <c r="FAK2605" s="1"/>
      <c r="FAL2605" s="1"/>
      <c r="FAM2605" s="1"/>
      <c r="FAN2605" s="1"/>
      <c r="FAO2605" s="1"/>
      <c r="FAP2605" s="1"/>
      <c r="FAQ2605" s="1"/>
      <c r="FAR2605" s="1"/>
      <c r="FAS2605" s="1"/>
      <c r="FAT2605" s="1"/>
      <c r="FAU2605" s="1"/>
      <c r="FAV2605" s="1"/>
      <c r="FAW2605" s="1"/>
      <c r="FAX2605" s="1"/>
      <c r="FAY2605" s="1"/>
      <c r="FAZ2605" s="1"/>
      <c r="FBA2605" s="1"/>
      <c r="FBB2605" s="1"/>
      <c r="FBC2605" s="1"/>
      <c r="FBD2605" s="1"/>
      <c r="FBE2605" s="1"/>
      <c r="FBF2605" s="1"/>
      <c r="FBG2605" s="1"/>
      <c r="FBH2605" s="1"/>
      <c r="FBI2605" s="1"/>
      <c r="FBJ2605" s="1"/>
      <c r="FBK2605" s="1"/>
      <c r="FBL2605" s="1"/>
      <c r="FBM2605" s="1"/>
      <c r="FBN2605" s="1"/>
      <c r="FBO2605" s="1"/>
      <c r="FBP2605" s="1"/>
      <c r="FBQ2605" s="1"/>
      <c r="FBR2605" s="1"/>
      <c r="FBS2605" s="1"/>
      <c r="FBT2605" s="1"/>
      <c r="FBU2605" s="1"/>
      <c r="FBV2605" s="1"/>
      <c r="FBW2605" s="1"/>
      <c r="FBX2605" s="1"/>
      <c r="FBY2605" s="1"/>
      <c r="FBZ2605" s="1"/>
      <c r="FCA2605" s="1"/>
      <c r="FCB2605" s="1"/>
      <c r="FCC2605" s="1"/>
      <c r="FCD2605" s="1"/>
      <c r="FCE2605" s="1"/>
      <c r="FCF2605" s="1"/>
      <c r="FCG2605" s="1"/>
      <c r="FCH2605" s="1"/>
      <c r="FCI2605" s="1"/>
      <c r="FCJ2605" s="1"/>
      <c r="FCK2605" s="1"/>
      <c r="FCL2605" s="1"/>
      <c r="FCM2605" s="1"/>
      <c r="FCN2605" s="1"/>
      <c r="FCO2605" s="1"/>
      <c r="FCP2605" s="1"/>
      <c r="FCQ2605" s="1"/>
      <c r="FCR2605" s="1"/>
      <c r="FCS2605" s="1"/>
      <c r="FCT2605" s="1"/>
      <c r="FCU2605" s="1"/>
      <c r="FCV2605" s="1"/>
      <c r="FCW2605" s="1"/>
      <c r="FCX2605" s="1"/>
      <c r="FCY2605" s="1"/>
      <c r="FCZ2605" s="1"/>
      <c r="FDA2605" s="1"/>
      <c r="FDB2605" s="1"/>
      <c r="FDC2605" s="1"/>
      <c r="FDD2605" s="1"/>
      <c r="FDE2605" s="1"/>
      <c r="FDF2605" s="1"/>
      <c r="FDG2605" s="1"/>
      <c r="FDH2605" s="1"/>
      <c r="FDI2605" s="1"/>
      <c r="FDJ2605" s="1"/>
      <c r="FDK2605" s="1"/>
      <c r="FDL2605" s="1"/>
      <c r="FDM2605" s="1"/>
      <c r="FDN2605" s="1"/>
      <c r="FDO2605" s="1"/>
      <c r="FDP2605" s="1"/>
      <c r="FDQ2605" s="1"/>
      <c r="FDR2605" s="1"/>
      <c r="FDS2605" s="1"/>
      <c r="FDT2605" s="1"/>
      <c r="FDU2605" s="1"/>
      <c r="FDV2605" s="1"/>
      <c r="FDW2605" s="1"/>
      <c r="FDX2605" s="1"/>
      <c r="FDY2605" s="1"/>
      <c r="FDZ2605" s="1"/>
      <c r="FEA2605" s="1"/>
      <c r="FEB2605" s="1"/>
      <c r="FEC2605" s="1"/>
      <c r="FED2605" s="1"/>
      <c r="FEE2605" s="1"/>
      <c r="FEF2605" s="1"/>
      <c r="FEG2605" s="1"/>
      <c r="FEH2605" s="1"/>
      <c r="FEI2605" s="1"/>
      <c r="FEJ2605" s="1"/>
      <c r="FEK2605" s="1"/>
      <c r="FEL2605" s="1"/>
      <c r="FEM2605" s="1"/>
      <c r="FEN2605" s="1"/>
      <c r="FEO2605" s="1"/>
      <c r="FEP2605" s="1"/>
      <c r="FEQ2605" s="1"/>
      <c r="FER2605" s="1"/>
      <c r="FES2605" s="1"/>
      <c r="FET2605" s="1"/>
      <c r="FEU2605" s="1"/>
      <c r="FEV2605" s="1"/>
      <c r="FEW2605" s="1"/>
      <c r="FEX2605" s="1"/>
      <c r="FEY2605" s="1"/>
      <c r="FEZ2605" s="1"/>
      <c r="FFA2605" s="1"/>
      <c r="FFB2605" s="1"/>
      <c r="FFC2605" s="1"/>
      <c r="FFD2605" s="1"/>
      <c r="FFE2605" s="1"/>
      <c r="FFF2605" s="1"/>
      <c r="FFG2605" s="1"/>
      <c r="FFH2605" s="1"/>
      <c r="FFI2605" s="1"/>
      <c r="FFJ2605" s="1"/>
      <c r="FFK2605" s="1"/>
      <c r="FFL2605" s="1"/>
      <c r="FFM2605" s="1"/>
      <c r="FFN2605" s="1"/>
      <c r="FFO2605" s="1"/>
      <c r="FFP2605" s="1"/>
      <c r="FFQ2605" s="1"/>
      <c r="FFR2605" s="1"/>
      <c r="FFS2605" s="1"/>
      <c r="FFT2605" s="1"/>
      <c r="FFU2605" s="1"/>
      <c r="FFV2605" s="1"/>
      <c r="FFW2605" s="1"/>
      <c r="FFX2605" s="1"/>
      <c r="FFY2605" s="1"/>
      <c r="FFZ2605" s="1"/>
      <c r="FGA2605" s="1"/>
      <c r="FGB2605" s="1"/>
      <c r="FGC2605" s="1"/>
      <c r="FGD2605" s="1"/>
      <c r="FGE2605" s="1"/>
      <c r="FGF2605" s="1"/>
      <c r="FGG2605" s="1"/>
      <c r="FGH2605" s="1"/>
      <c r="FGI2605" s="1"/>
      <c r="FGJ2605" s="1"/>
      <c r="FGK2605" s="1"/>
      <c r="FGL2605" s="1"/>
      <c r="FGM2605" s="1"/>
      <c r="FGN2605" s="1"/>
      <c r="FGO2605" s="1"/>
      <c r="FGP2605" s="1"/>
      <c r="FGQ2605" s="1"/>
      <c r="FGR2605" s="1"/>
      <c r="FGS2605" s="1"/>
      <c r="FGT2605" s="1"/>
      <c r="FGU2605" s="1"/>
      <c r="FGV2605" s="1"/>
      <c r="FGW2605" s="1"/>
      <c r="FGX2605" s="1"/>
      <c r="FGY2605" s="1"/>
      <c r="FGZ2605" s="1"/>
      <c r="FHA2605" s="1"/>
      <c r="FHB2605" s="1"/>
      <c r="FHC2605" s="1"/>
      <c r="FHD2605" s="1"/>
      <c r="FHE2605" s="1"/>
      <c r="FHF2605" s="1"/>
      <c r="FHG2605" s="1"/>
      <c r="FHH2605" s="1"/>
      <c r="FHI2605" s="1"/>
      <c r="FHJ2605" s="1"/>
      <c r="FHK2605" s="1"/>
      <c r="FHL2605" s="1"/>
      <c r="FHM2605" s="1"/>
      <c r="FHN2605" s="1"/>
      <c r="FHO2605" s="1"/>
      <c r="FHP2605" s="1"/>
      <c r="FHQ2605" s="1"/>
      <c r="FHR2605" s="1"/>
      <c r="FHS2605" s="1"/>
      <c r="FHT2605" s="1"/>
      <c r="FHU2605" s="1"/>
      <c r="FHV2605" s="1"/>
      <c r="FHW2605" s="1"/>
      <c r="FHX2605" s="1"/>
      <c r="FHY2605" s="1"/>
      <c r="FHZ2605" s="1"/>
      <c r="FIA2605" s="1"/>
      <c r="FIB2605" s="1"/>
      <c r="FIC2605" s="1"/>
      <c r="FID2605" s="1"/>
      <c r="FIE2605" s="1"/>
      <c r="FIF2605" s="1"/>
      <c r="FIG2605" s="1"/>
      <c r="FIH2605" s="1"/>
      <c r="FII2605" s="1"/>
      <c r="FIJ2605" s="1"/>
      <c r="FIK2605" s="1"/>
      <c r="FIL2605" s="1"/>
      <c r="FIM2605" s="1"/>
      <c r="FIN2605" s="1"/>
      <c r="FIO2605" s="1"/>
      <c r="FIP2605" s="1"/>
      <c r="FIQ2605" s="1"/>
      <c r="FIR2605" s="1"/>
      <c r="FIS2605" s="1"/>
      <c r="FIT2605" s="1"/>
      <c r="FIU2605" s="1"/>
      <c r="FIV2605" s="1"/>
      <c r="FIW2605" s="1"/>
      <c r="FIX2605" s="1"/>
      <c r="FIY2605" s="1"/>
      <c r="FIZ2605" s="1"/>
      <c r="FJA2605" s="1"/>
      <c r="FJB2605" s="1"/>
      <c r="FJC2605" s="1"/>
      <c r="FJD2605" s="1"/>
      <c r="FJE2605" s="1"/>
      <c r="FJF2605" s="1"/>
      <c r="FJG2605" s="1"/>
      <c r="FJH2605" s="1"/>
      <c r="FJI2605" s="1"/>
      <c r="FJJ2605" s="1"/>
      <c r="FJK2605" s="1"/>
      <c r="FJL2605" s="1"/>
      <c r="FJM2605" s="1"/>
      <c r="FJN2605" s="1"/>
      <c r="FJO2605" s="1"/>
      <c r="FJP2605" s="1"/>
      <c r="FJQ2605" s="1"/>
      <c r="FJR2605" s="1"/>
      <c r="FJS2605" s="1"/>
      <c r="FJT2605" s="1"/>
      <c r="FJU2605" s="1"/>
      <c r="FJV2605" s="1"/>
      <c r="FJW2605" s="1"/>
      <c r="FJX2605" s="1"/>
      <c r="FJY2605" s="1"/>
      <c r="FJZ2605" s="1"/>
      <c r="FKA2605" s="1"/>
      <c r="FKB2605" s="1"/>
      <c r="FKC2605" s="1"/>
      <c r="FKD2605" s="1"/>
      <c r="FKE2605" s="1"/>
      <c r="FKF2605" s="1"/>
      <c r="FKG2605" s="1"/>
      <c r="FKH2605" s="1"/>
      <c r="FKI2605" s="1"/>
      <c r="FKJ2605" s="1"/>
      <c r="FKK2605" s="1"/>
      <c r="FKL2605" s="1"/>
      <c r="FKM2605" s="1"/>
      <c r="FKN2605" s="1"/>
      <c r="FKO2605" s="1"/>
      <c r="FKP2605" s="1"/>
      <c r="FKQ2605" s="1"/>
      <c r="FKR2605" s="1"/>
      <c r="FKS2605" s="1"/>
      <c r="FKT2605" s="1"/>
      <c r="FKU2605" s="1"/>
      <c r="FKV2605" s="1"/>
      <c r="FKW2605" s="1"/>
      <c r="FKX2605" s="1"/>
      <c r="FKY2605" s="1"/>
      <c r="FKZ2605" s="1"/>
      <c r="FLA2605" s="1"/>
      <c r="FLB2605" s="1"/>
      <c r="FLC2605" s="1"/>
      <c r="FLD2605" s="1"/>
      <c r="FLE2605" s="1"/>
      <c r="FLF2605" s="1"/>
      <c r="FLG2605" s="1"/>
      <c r="FLH2605" s="1"/>
      <c r="FLI2605" s="1"/>
      <c r="FLJ2605" s="1"/>
      <c r="FLK2605" s="1"/>
      <c r="FLL2605" s="1"/>
      <c r="FLM2605" s="1"/>
      <c r="FLN2605" s="1"/>
      <c r="FLO2605" s="1"/>
      <c r="FLP2605" s="1"/>
      <c r="FLQ2605" s="1"/>
      <c r="FLR2605" s="1"/>
      <c r="FLS2605" s="1"/>
      <c r="FLT2605" s="1"/>
      <c r="FLU2605" s="1"/>
      <c r="FLV2605" s="1"/>
      <c r="FLW2605" s="1"/>
      <c r="FLX2605" s="1"/>
      <c r="FLY2605" s="1"/>
      <c r="FLZ2605" s="1"/>
      <c r="FMA2605" s="1"/>
      <c r="FMB2605" s="1"/>
      <c r="FMC2605" s="1"/>
      <c r="FMD2605" s="1"/>
      <c r="FME2605" s="1"/>
      <c r="FMF2605" s="1"/>
      <c r="FMG2605" s="1"/>
      <c r="FMH2605" s="1"/>
      <c r="FMI2605" s="1"/>
      <c r="FMJ2605" s="1"/>
      <c r="FMK2605" s="1"/>
      <c r="FML2605" s="1"/>
      <c r="FMM2605" s="1"/>
      <c r="FMN2605" s="1"/>
      <c r="FMO2605" s="1"/>
      <c r="FMP2605" s="1"/>
      <c r="FMQ2605" s="1"/>
      <c r="FMR2605" s="1"/>
      <c r="FMS2605" s="1"/>
      <c r="FMT2605" s="1"/>
      <c r="FMU2605" s="1"/>
      <c r="FMV2605" s="1"/>
      <c r="FMW2605" s="1"/>
      <c r="FMX2605" s="1"/>
      <c r="FMY2605" s="1"/>
      <c r="FMZ2605" s="1"/>
      <c r="FNA2605" s="1"/>
      <c r="FNB2605" s="1"/>
      <c r="FNC2605" s="1"/>
      <c r="FND2605" s="1"/>
      <c r="FNE2605" s="1"/>
      <c r="FNF2605" s="1"/>
      <c r="FNG2605" s="1"/>
      <c r="FNH2605" s="1"/>
      <c r="FNI2605" s="1"/>
      <c r="FNJ2605" s="1"/>
      <c r="FNK2605" s="1"/>
      <c r="FNL2605" s="1"/>
      <c r="FNM2605" s="1"/>
      <c r="FNN2605" s="1"/>
      <c r="FNO2605" s="1"/>
      <c r="FNP2605" s="1"/>
      <c r="FNQ2605" s="1"/>
      <c r="FNR2605" s="1"/>
      <c r="FNS2605" s="1"/>
      <c r="FNT2605" s="1"/>
      <c r="FNU2605" s="1"/>
      <c r="FNV2605" s="1"/>
      <c r="FNW2605" s="1"/>
      <c r="FNX2605" s="1"/>
      <c r="FNY2605" s="1"/>
      <c r="FNZ2605" s="1"/>
      <c r="FOA2605" s="1"/>
      <c r="FOB2605" s="1"/>
      <c r="FOC2605" s="1"/>
      <c r="FOD2605" s="1"/>
      <c r="FOE2605" s="1"/>
      <c r="FOF2605" s="1"/>
      <c r="FOG2605" s="1"/>
      <c r="FOH2605" s="1"/>
      <c r="FOI2605" s="1"/>
      <c r="FOJ2605" s="1"/>
      <c r="FOK2605" s="1"/>
      <c r="FOL2605" s="1"/>
      <c r="FOM2605" s="1"/>
      <c r="FON2605" s="1"/>
      <c r="FOO2605" s="1"/>
      <c r="FOP2605" s="1"/>
      <c r="FOQ2605" s="1"/>
      <c r="FOR2605" s="1"/>
      <c r="FOS2605" s="1"/>
      <c r="FOT2605" s="1"/>
      <c r="FOU2605" s="1"/>
      <c r="FOV2605" s="1"/>
      <c r="FOW2605" s="1"/>
      <c r="FOX2605" s="1"/>
      <c r="FOY2605" s="1"/>
      <c r="FOZ2605" s="1"/>
      <c r="FPA2605" s="1"/>
      <c r="FPB2605" s="1"/>
      <c r="FPC2605" s="1"/>
      <c r="FPD2605" s="1"/>
      <c r="FPE2605" s="1"/>
      <c r="FPF2605" s="1"/>
      <c r="FPG2605" s="1"/>
      <c r="FPH2605" s="1"/>
      <c r="FPI2605" s="1"/>
      <c r="FPJ2605" s="1"/>
      <c r="FPK2605" s="1"/>
      <c r="FPL2605" s="1"/>
      <c r="FPM2605" s="1"/>
      <c r="FPN2605" s="1"/>
      <c r="FPO2605" s="1"/>
      <c r="FPP2605" s="1"/>
      <c r="FPQ2605" s="1"/>
      <c r="FPR2605" s="1"/>
      <c r="FPS2605" s="1"/>
      <c r="FPT2605" s="1"/>
      <c r="FPU2605" s="1"/>
      <c r="FPV2605" s="1"/>
      <c r="FPW2605" s="1"/>
      <c r="FPX2605" s="1"/>
      <c r="FPY2605" s="1"/>
      <c r="FPZ2605" s="1"/>
      <c r="FQA2605" s="1"/>
      <c r="FQB2605" s="1"/>
      <c r="FQC2605" s="1"/>
      <c r="FQD2605" s="1"/>
      <c r="FQE2605" s="1"/>
      <c r="FQF2605" s="1"/>
      <c r="FQG2605" s="1"/>
      <c r="FQH2605" s="1"/>
      <c r="FQI2605" s="1"/>
      <c r="FQJ2605" s="1"/>
      <c r="FQK2605" s="1"/>
      <c r="FQL2605" s="1"/>
      <c r="FQM2605" s="1"/>
      <c r="FQN2605" s="1"/>
      <c r="FQO2605" s="1"/>
      <c r="FQP2605" s="1"/>
      <c r="FQQ2605" s="1"/>
      <c r="FQR2605" s="1"/>
      <c r="FQS2605" s="1"/>
      <c r="FQT2605" s="1"/>
      <c r="FQU2605" s="1"/>
      <c r="FQV2605" s="1"/>
      <c r="FQW2605" s="1"/>
      <c r="FQX2605" s="1"/>
      <c r="FQY2605" s="1"/>
      <c r="FQZ2605" s="1"/>
      <c r="FRA2605" s="1"/>
      <c r="FRB2605" s="1"/>
      <c r="FRC2605" s="1"/>
      <c r="FRD2605" s="1"/>
      <c r="FRE2605" s="1"/>
      <c r="FRF2605" s="1"/>
      <c r="FRG2605" s="1"/>
      <c r="FRH2605" s="1"/>
      <c r="FRI2605" s="1"/>
      <c r="FRJ2605" s="1"/>
      <c r="FRK2605" s="1"/>
      <c r="FRL2605" s="1"/>
      <c r="FRM2605" s="1"/>
      <c r="FRN2605" s="1"/>
      <c r="FRO2605" s="1"/>
      <c r="FRP2605" s="1"/>
      <c r="FRQ2605" s="1"/>
      <c r="FRR2605" s="1"/>
      <c r="FRS2605" s="1"/>
      <c r="FRT2605" s="1"/>
      <c r="FRU2605" s="1"/>
      <c r="FRV2605" s="1"/>
      <c r="FRW2605" s="1"/>
      <c r="FRX2605" s="1"/>
      <c r="FRY2605" s="1"/>
      <c r="FRZ2605" s="1"/>
      <c r="FSA2605" s="1"/>
      <c r="FSB2605" s="1"/>
      <c r="FSC2605" s="1"/>
      <c r="FSD2605" s="1"/>
      <c r="FSE2605" s="1"/>
      <c r="FSF2605" s="1"/>
      <c r="FSG2605" s="1"/>
      <c r="FSH2605" s="1"/>
      <c r="FSI2605" s="1"/>
      <c r="FSJ2605" s="1"/>
      <c r="FSK2605" s="1"/>
      <c r="FSL2605" s="1"/>
      <c r="FSM2605" s="1"/>
      <c r="FSN2605" s="1"/>
      <c r="FSO2605" s="1"/>
      <c r="FSP2605" s="1"/>
      <c r="FSQ2605" s="1"/>
      <c r="FSR2605" s="1"/>
      <c r="FSS2605" s="1"/>
      <c r="FST2605" s="1"/>
      <c r="FSU2605" s="1"/>
      <c r="FSV2605" s="1"/>
      <c r="FSW2605" s="1"/>
      <c r="FSX2605" s="1"/>
      <c r="FSY2605" s="1"/>
      <c r="FSZ2605" s="1"/>
      <c r="FTA2605" s="1"/>
      <c r="FTB2605" s="1"/>
      <c r="FTC2605" s="1"/>
      <c r="FTD2605" s="1"/>
      <c r="FTE2605" s="1"/>
      <c r="FTF2605" s="1"/>
      <c r="FTG2605" s="1"/>
      <c r="FTH2605" s="1"/>
      <c r="FTI2605" s="1"/>
      <c r="FTJ2605" s="1"/>
      <c r="FTK2605" s="1"/>
      <c r="FTL2605" s="1"/>
      <c r="FTM2605" s="1"/>
      <c r="FTN2605" s="1"/>
      <c r="FTO2605" s="1"/>
      <c r="FTP2605" s="1"/>
      <c r="FTQ2605" s="1"/>
      <c r="FTR2605" s="1"/>
      <c r="FTS2605" s="1"/>
      <c r="FTT2605" s="1"/>
      <c r="FTU2605" s="1"/>
      <c r="FTV2605" s="1"/>
      <c r="FTW2605" s="1"/>
      <c r="FTX2605" s="1"/>
      <c r="FTY2605" s="1"/>
      <c r="FTZ2605" s="1"/>
      <c r="FUA2605" s="1"/>
      <c r="FUB2605" s="1"/>
      <c r="FUC2605" s="1"/>
      <c r="FUD2605" s="1"/>
      <c r="FUE2605" s="1"/>
      <c r="FUF2605" s="1"/>
      <c r="FUG2605" s="1"/>
      <c r="FUH2605" s="1"/>
      <c r="FUI2605" s="1"/>
      <c r="FUJ2605" s="1"/>
      <c r="FUK2605" s="1"/>
      <c r="FUL2605" s="1"/>
      <c r="FUM2605" s="1"/>
      <c r="FUN2605" s="1"/>
      <c r="FUO2605" s="1"/>
      <c r="FUP2605" s="1"/>
      <c r="FUQ2605" s="1"/>
      <c r="FUR2605" s="1"/>
      <c r="FUS2605" s="1"/>
      <c r="FUT2605" s="1"/>
      <c r="FUU2605" s="1"/>
      <c r="FUV2605" s="1"/>
      <c r="FUW2605" s="1"/>
      <c r="FUX2605" s="1"/>
      <c r="FUY2605" s="1"/>
      <c r="FUZ2605" s="1"/>
      <c r="FVA2605" s="1"/>
      <c r="FVB2605" s="1"/>
      <c r="FVC2605" s="1"/>
      <c r="FVD2605" s="1"/>
      <c r="FVE2605" s="1"/>
      <c r="FVF2605" s="1"/>
      <c r="FVG2605" s="1"/>
      <c r="FVH2605" s="1"/>
      <c r="FVI2605" s="1"/>
      <c r="FVJ2605" s="1"/>
      <c r="FVK2605" s="1"/>
      <c r="FVL2605" s="1"/>
      <c r="FVM2605" s="1"/>
      <c r="FVN2605" s="1"/>
      <c r="FVO2605" s="1"/>
      <c r="FVP2605" s="1"/>
      <c r="FVQ2605" s="1"/>
      <c r="FVR2605" s="1"/>
      <c r="FVS2605" s="1"/>
      <c r="FVT2605" s="1"/>
      <c r="FVU2605" s="1"/>
      <c r="FVV2605" s="1"/>
      <c r="FVW2605" s="1"/>
      <c r="FVX2605" s="1"/>
      <c r="FVY2605" s="1"/>
      <c r="FVZ2605" s="1"/>
      <c r="FWA2605" s="1"/>
      <c r="FWB2605" s="1"/>
      <c r="FWC2605" s="1"/>
      <c r="FWD2605" s="1"/>
      <c r="FWE2605" s="1"/>
      <c r="FWF2605" s="1"/>
      <c r="FWG2605" s="1"/>
      <c r="FWH2605" s="1"/>
      <c r="FWI2605" s="1"/>
      <c r="FWJ2605" s="1"/>
      <c r="FWK2605" s="1"/>
      <c r="FWL2605" s="1"/>
      <c r="FWM2605" s="1"/>
      <c r="FWN2605" s="1"/>
      <c r="FWO2605" s="1"/>
      <c r="FWP2605" s="1"/>
      <c r="FWQ2605" s="1"/>
      <c r="FWR2605" s="1"/>
      <c r="FWS2605" s="1"/>
      <c r="FWT2605" s="1"/>
      <c r="FWU2605" s="1"/>
      <c r="FWV2605" s="1"/>
      <c r="FWW2605" s="1"/>
      <c r="FWX2605" s="1"/>
      <c r="FWY2605" s="1"/>
      <c r="FWZ2605" s="1"/>
      <c r="FXA2605" s="1"/>
      <c r="FXB2605" s="1"/>
      <c r="FXC2605" s="1"/>
      <c r="FXD2605" s="1"/>
      <c r="FXE2605" s="1"/>
      <c r="FXF2605" s="1"/>
      <c r="FXG2605" s="1"/>
      <c r="FXH2605" s="1"/>
      <c r="FXI2605" s="1"/>
      <c r="FXJ2605" s="1"/>
      <c r="FXK2605" s="1"/>
      <c r="FXL2605" s="1"/>
      <c r="FXM2605" s="1"/>
      <c r="FXN2605" s="1"/>
      <c r="FXO2605" s="1"/>
      <c r="FXP2605" s="1"/>
      <c r="FXQ2605" s="1"/>
      <c r="FXR2605" s="1"/>
      <c r="FXS2605" s="1"/>
      <c r="FXT2605" s="1"/>
      <c r="FXU2605" s="1"/>
      <c r="FXV2605" s="1"/>
      <c r="FXW2605" s="1"/>
      <c r="FXX2605" s="1"/>
      <c r="FXY2605" s="1"/>
      <c r="FXZ2605" s="1"/>
      <c r="FYA2605" s="1"/>
      <c r="FYB2605" s="1"/>
      <c r="FYC2605" s="1"/>
      <c r="FYD2605" s="1"/>
      <c r="FYE2605" s="1"/>
      <c r="FYF2605" s="1"/>
      <c r="FYG2605" s="1"/>
      <c r="FYH2605" s="1"/>
      <c r="FYI2605" s="1"/>
      <c r="FYJ2605" s="1"/>
      <c r="FYK2605" s="1"/>
      <c r="FYL2605" s="1"/>
      <c r="FYM2605" s="1"/>
      <c r="FYN2605" s="1"/>
      <c r="FYO2605" s="1"/>
      <c r="FYP2605" s="1"/>
      <c r="FYQ2605" s="1"/>
      <c r="FYR2605" s="1"/>
      <c r="FYS2605" s="1"/>
      <c r="FYT2605" s="1"/>
      <c r="FYU2605" s="1"/>
      <c r="FYV2605" s="1"/>
      <c r="FYW2605" s="1"/>
      <c r="FYX2605" s="1"/>
      <c r="FYY2605" s="1"/>
      <c r="FYZ2605" s="1"/>
      <c r="FZA2605" s="1"/>
      <c r="FZB2605" s="1"/>
      <c r="FZC2605" s="1"/>
      <c r="FZD2605" s="1"/>
      <c r="FZE2605" s="1"/>
      <c r="FZF2605" s="1"/>
      <c r="FZG2605" s="1"/>
      <c r="FZH2605" s="1"/>
      <c r="FZI2605" s="1"/>
      <c r="FZJ2605" s="1"/>
      <c r="FZK2605" s="1"/>
      <c r="FZL2605" s="1"/>
      <c r="FZM2605" s="1"/>
      <c r="FZN2605" s="1"/>
      <c r="FZO2605" s="1"/>
      <c r="FZP2605" s="1"/>
      <c r="FZQ2605" s="1"/>
      <c r="FZR2605" s="1"/>
      <c r="FZS2605" s="1"/>
      <c r="FZT2605" s="1"/>
      <c r="FZU2605" s="1"/>
      <c r="FZV2605" s="1"/>
      <c r="FZW2605" s="1"/>
      <c r="FZX2605" s="1"/>
      <c r="FZY2605" s="1"/>
      <c r="FZZ2605" s="1"/>
      <c r="GAA2605" s="1"/>
      <c r="GAB2605" s="1"/>
      <c r="GAC2605" s="1"/>
      <c r="GAD2605" s="1"/>
      <c r="GAE2605" s="1"/>
      <c r="GAF2605" s="1"/>
      <c r="GAG2605" s="1"/>
      <c r="GAH2605" s="1"/>
      <c r="GAI2605" s="1"/>
      <c r="GAJ2605" s="1"/>
      <c r="GAK2605" s="1"/>
      <c r="GAL2605" s="1"/>
      <c r="GAM2605" s="1"/>
      <c r="GAN2605" s="1"/>
      <c r="GAO2605" s="1"/>
      <c r="GAP2605" s="1"/>
      <c r="GAQ2605" s="1"/>
      <c r="GAR2605" s="1"/>
      <c r="GAS2605" s="1"/>
      <c r="GAT2605" s="1"/>
      <c r="GAU2605" s="1"/>
      <c r="GAV2605" s="1"/>
      <c r="GAW2605" s="1"/>
      <c r="GAX2605" s="1"/>
      <c r="GAY2605" s="1"/>
      <c r="GAZ2605" s="1"/>
      <c r="GBA2605" s="1"/>
      <c r="GBB2605" s="1"/>
      <c r="GBC2605" s="1"/>
      <c r="GBD2605" s="1"/>
      <c r="GBE2605" s="1"/>
      <c r="GBF2605" s="1"/>
      <c r="GBG2605" s="1"/>
      <c r="GBH2605" s="1"/>
      <c r="GBI2605" s="1"/>
      <c r="GBJ2605" s="1"/>
      <c r="GBK2605" s="1"/>
      <c r="GBL2605" s="1"/>
      <c r="GBM2605" s="1"/>
      <c r="GBN2605" s="1"/>
      <c r="GBO2605" s="1"/>
      <c r="GBP2605" s="1"/>
      <c r="GBQ2605" s="1"/>
      <c r="GBR2605" s="1"/>
      <c r="GBS2605" s="1"/>
      <c r="GBT2605" s="1"/>
      <c r="GBU2605" s="1"/>
      <c r="GBV2605" s="1"/>
      <c r="GBW2605" s="1"/>
      <c r="GBX2605" s="1"/>
      <c r="GBY2605" s="1"/>
      <c r="GBZ2605" s="1"/>
      <c r="GCA2605" s="1"/>
      <c r="GCB2605" s="1"/>
      <c r="GCC2605" s="1"/>
      <c r="GCD2605" s="1"/>
      <c r="GCE2605" s="1"/>
      <c r="GCF2605" s="1"/>
      <c r="GCG2605" s="1"/>
      <c r="GCH2605" s="1"/>
      <c r="GCI2605" s="1"/>
      <c r="GCJ2605" s="1"/>
      <c r="GCK2605" s="1"/>
      <c r="GCL2605" s="1"/>
      <c r="GCM2605" s="1"/>
      <c r="GCN2605" s="1"/>
      <c r="GCO2605" s="1"/>
      <c r="GCP2605" s="1"/>
      <c r="GCQ2605" s="1"/>
      <c r="GCR2605" s="1"/>
      <c r="GCS2605" s="1"/>
      <c r="GCT2605" s="1"/>
      <c r="GCU2605" s="1"/>
      <c r="GCV2605" s="1"/>
      <c r="GCW2605" s="1"/>
      <c r="GCX2605" s="1"/>
      <c r="GCY2605" s="1"/>
      <c r="GCZ2605" s="1"/>
      <c r="GDA2605" s="1"/>
      <c r="GDB2605" s="1"/>
      <c r="GDC2605" s="1"/>
      <c r="GDD2605" s="1"/>
      <c r="GDE2605" s="1"/>
      <c r="GDF2605" s="1"/>
      <c r="GDG2605" s="1"/>
      <c r="GDH2605" s="1"/>
      <c r="GDI2605" s="1"/>
      <c r="GDJ2605" s="1"/>
      <c r="GDK2605" s="1"/>
      <c r="GDL2605" s="1"/>
      <c r="GDM2605" s="1"/>
      <c r="GDN2605" s="1"/>
      <c r="GDO2605" s="1"/>
      <c r="GDP2605" s="1"/>
      <c r="GDQ2605" s="1"/>
      <c r="GDR2605" s="1"/>
      <c r="GDS2605" s="1"/>
      <c r="GDT2605" s="1"/>
      <c r="GDU2605" s="1"/>
      <c r="GDV2605" s="1"/>
      <c r="GDW2605" s="1"/>
      <c r="GDX2605" s="1"/>
      <c r="GDY2605" s="1"/>
      <c r="GDZ2605" s="1"/>
      <c r="GEA2605" s="1"/>
      <c r="GEB2605" s="1"/>
      <c r="GEC2605" s="1"/>
      <c r="GED2605" s="1"/>
      <c r="GEE2605" s="1"/>
      <c r="GEF2605" s="1"/>
      <c r="GEG2605" s="1"/>
      <c r="GEH2605" s="1"/>
      <c r="GEI2605" s="1"/>
      <c r="GEJ2605" s="1"/>
      <c r="GEK2605" s="1"/>
      <c r="GEL2605" s="1"/>
      <c r="GEM2605" s="1"/>
      <c r="GEN2605" s="1"/>
      <c r="GEO2605" s="1"/>
      <c r="GEP2605" s="1"/>
      <c r="GEQ2605" s="1"/>
      <c r="GER2605" s="1"/>
      <c r="GES2605" s="1"/>
      <c r="GET2605" s="1"/>
      <c r="GEU2605" s="1"/>
      <c r="GEV2605" s="1"/>
      <c r="GEW2605" s="1"/>
      <c r="GEX2605" s="1"/>
      <c r="GEY2605" s="1"/>
      <c r="GEZ2605" s="1"/>
      <c r="GFA2605" s="1"/>
      <c r="GFB2605" s="1"/>
      <c r="GFC2605" s="1"/>
      <c r="GFD2605" s="1"/>
      <c r="GFE2605" s="1"/>
      <c r="GFF2605" s="1"/>
      <c r="GFG2605" s="1"/>
      <c r="GFH2605" s="1"/>
      <c r="GFI2605" s="1"/>
      <c r="GFJ2605" s="1"/>
      <c r="GFK2605" s="1"/>
      <c r="GFL2605" s="1"/>
      <c r="GFM2605" s="1"/>
      <c r="GFN2605" s="1"/>
      <c r="GFO2605" s="1"/>
      <c r="GFP2605" s="1"/>
      <c r="GFQ2605" s="1"/>
      <c r="GFR2605" s="1"/>
      <c r="GFS2605" s="1"/>
      <c r="GFT2605" s="1"/>
      <c r="GFU2605" s="1"/>
      <c r="GFV2605" s="1"/>
      <c r="GFW2605" s="1"/>
      <c r="GFX2605" s="1"/>
      <c r="GFY2605" s="1"/>
      <c r="GFZ2605" s="1"/>
      <c r="GGA2605" s="1"/>
      <c r="GGB2605" s="1"/>
      <c r="GGC2605" s="1"/>
      <c r="GGD2605" s="1"/>
      <c r="GGE2605" s="1"/>
      <c r="GGF2605" s="1"/>
      <c r="GGG2605" s="1"/>
      <c r="GGH2605" s="1"/>
      <c r="GGI2605" s="1"/>
      <c r="GGJ2605" s="1"/>
      <c r="GGK2605" s="1"/>
      <c r="GGL2605" s="1"/>
      <c r="GGM2605" s="1"/>
      <c r="GGN2605" s="1"/>
      <c r="GGO2605" s="1"/>
      <c r="GGP2605" s="1"/>
      <c r="GGQ2605" s="1"/>
      <c r="GGR2605" s="1"/>
      <c r="GGS2605" s="1"/>
      <c r="GGT2605" s="1"/>
      <c r="GGU2605" s="1"/>
      <c r="GGV2605" s="1"/>
      <c r="GGW2605" s="1"/>
      <c r="GGX2605" s="1"/>
      <c r="GGY2605" s="1"/>
      <c r="GGZ2605" s="1"/>
      <c r="GHA2605" s="1"/>
      <c r="GHB2605" s="1"/>
      <c r="GHC2605" s="1"/>
      <c r="GHD2605" s="1"/>
      <c r="GHE2605" s="1"/>
      <c r="GHF2605" s="1"/>
      <c r="GHG2605" s="1"/>
      <c r="GHH2605" s="1"/>
      <c r="GHI2605" s="1"/>
      <c r="GHJ2605" s="1"/>
      <c r="GHK2605" s="1"/>
      <c r="GHL2605" s="1"/>
      <c r="GHM2605" s="1"/>
      <c r="GHN2605" s="1"/>
      <c r="GHO2605" s="1"/>
      <c r="GHP2605" s="1"/>
      <c r="GHQ2605" s="1"/>
      <c r="GHR2605" s="1"/>
      <c r="GHS2605" s="1"/>
      <c r="GHT2605" s="1"/>
      <c r="GHU2605" s="1"/>
      <c r="GHV2605" s="1"/>
      <c r="GHW2605" s="1"/>
      <c r="GHX2605" s="1"/>
      <c r="GHY2605" s="1"/>
      <c r="GHZ2605" s="1"/>
      <c r="GIA2605" s="1"/>
      <c r="GIB2605" s="1"/>
      <c r="GIC2605" s="1"/>
      <c r="GID2605" s="1"/>
      <c r="GIE2605" s="1"/>
      <c r="GIF2605" s="1"/>
      <c r="GIG2605" s="1"/>
      <c r="GIH2605" s="1"/>
      <c r="GII2605" s="1"/>
      <c r="GIJ2605" s="1"/>
      <c r="GIK2605" s="1"/>
      <c r="GIL2605" s="1"/>
      <c r="GIM2605" s="1"/>
      <c r="GIN2605" s="1"/>
      <c r="GIO2605" s="1"/>
      <c r="GIP2605" s="1"/>
      <c r="GIQ2605" s="1"/>
      <c r="GIR2605" s="1"/>
      <c r="GIS2605" s="1"/>
      <c r="GIT2605" s="1"/>
      <c r="GIU2605" s="1"/>
      <c r="GIV2605" s="1"/>
      <c r="GIW2605" s="1"/>
      <c r="GIX2605" s="1"/>
      <c r="GIY2605" s="1"/>
      <c r="GIZ2605" s="1"/>
      <c r="GJA2605" s="1"/>
      <c r="GJB2605" s="1"/>
      <c r="GJC2605" s="1"/>
      <c r="GJD2605" s="1"/>
      <c r="GJE2605" s="1"/>
      <c r="GJF2605" s="1"/>
      <c r="GJG2605" s="1"/>
      <c r="GJH2605" s="1"/>
      <c r="GJI2605" s="1"/>
      <c r="GJJ2605" s="1"/>
      <c r="GJK2605" s="1"/>
      <c r="GJL2605" s="1"/>
      <c r="GJM2605" s="1"/>
      <c r="GJN2605" s="1"/>
      <c r="GJO2605" s="1"/>
      <c r="GJP2605" s="1"/>
      <c r="GJQ2605" s="1"/>
      <c r="GJR2605" s="1"/>
      <c r="GJS2605" s="1"/>
      <c r="GJT2605" s="1"/>
      <c r="GJU2605" s="1"/>
      <c r="GJV2605" s="1"/>
      <c r="GJW2605" s="1"/>
      <c r="GJX2605" s="1"/>
      <c r="GJY2605" s="1"/>
      <c r="GJZ2605" s="1"/>
      <c r="GKA2605" s="1"/>
      <c r="GKB2605" s="1"/>
      <c r="GKC2605" s="1"/>
      <c r="GKD2605" s="1"/>
      <c r="GKE2605" s="1"/>
      <c r="GKF2605" s="1"/>
      <c r="GKG2605" s="1"/>
      <c r="GKH2605" s="1"/>
      <c r="GKI2605" s="1"/>
      <c r="GKJ2605" s="1"/>
      <c r="GKK2605" s="1"/>
      <c r="GKL2605" s="1"/>
      <c r="GKM2605" s="1"/>
      <c r="GKN2605" s="1"/>
      <c r="GKO2605" s="1"/>
      <c r="GKP2605" s="1"/>
      <c r="GKQ2605" s="1"/>
      <c r="GKR2605" s="1"/>
      <c r="GKS2605" s="1"/>
      <c r="GKT2605" s="1"/>
      <c r="GKU2605" s="1"/>
      <c r="GKV2605" s="1"/>
      <c r="GKW2605" s="1"/>
      <c r="GKX2605" s="1"/>
      <c r="GKY2605" s="1"/>
      <c r="GKZ2605" s="1"/>
      <c r="GLA2605" s="1"/>
      <c r="GLB2605" s="1"/>
      <c r="GLC2605" s="1"/>
      <c r="GLD2605" s="1"/>
      <c r="GLE2605" s="1"/>
      <c r="GLF2605" s="1"/>
      <c r="GLG2605" s="1"/>
      <c r="GLH2605" s="1"/>
      <c r="GLI2605" s="1"/>
      <c r="GLJ2605" s="1"/>
      <c r="GLK2605" s="1"/>
      <c r="GLL2605" s="1"/>
      <c r="GLM2605" s="1"/>
      <c r="GLN2605" s="1"/>
      <c r="GLO2605" s="1"/>
      <c r="GLP2605" s="1"/>
      <c r="GLQ2605" s="1"/>
      <c r="GLR2605" s="1"/>
      <c r="GLS2605" s="1"/>
      <c r="GLT2605" s="1"/>
      <c r="GLU2605" s="1"/>
      <c r="GLV2605" s="1"/>
      <c r="GLW2605" s="1"/>
      <c r="GLX2605" s="1"/>
      <c r="GLY2605" s="1"/>
      <c r="GLZ2605" s="1"/>
      <c r="GMA2605" s="1"/>
      <c r="GMB2605" s="1"/>
      <c r="GMC2605" s="1"/>
      <c r="GMD2605" s="1"/>
      <c r="GME2605" s="1"/>
      <c r="GMF2605" s="1"/>
      <c r="GMG2605" s="1"/>
      <c r="GMH2605" s="1"/>
      <c r="GMI2605" s="1"/>
      <c r="GMJ2605" s="1"/>
      <c r="GMK2605" s="1"/>
      <c r="GML2605" s="1"/>
      <c r="GMM2605" s="1"/>
      <c r="GMN2605" s="1"/>
      <c r="GMO2605" s="1"/>
      <c r="GMP2605" s="1"/>
      <c r="GMQ2605" s="1"/>
      <c r="GMR2605" s="1"/>
      <c r="GMS2605" s="1"/>
      <c r="GMT2605" s="1"/>
      <c r="GMU2605" s="1"/>
      <c r="GMV2605" s="1"/>
      <c r="GMW2605" s="1"/>
      <c r="GMX2605" s="1"/>
      <c r="GMY2605" s="1"/>
      <c r="GMZ2605" s="1"/>
      <c r="GNA2605" s="1"/>
      <c r="GNB2605" s="1"/>
      <c r="GNC2605" s="1"/>
      <c r="GND2605" s="1"/>
      <c r="GNE2605" s="1"/>
      <c r="GNF2605" s="1"/>
      <c r="GNG2605" s="1"/>
      <c r="GNH2605" s="1"/>
      <c r="GNI2605" s="1"/>
      <c r="GNJ2605" s="1"/>
      <c r="GNK2605" s="1"/>
      <c r="GNL2605" s="1"/>
      <c r="GNM2605" s="1"/>
      <c r="GNN2605" s="1"/>
      <c r="GNO2605" s="1"/>
      <c r="GNP2605" s="1"/>
      <c r="GNQ2605" s="1"/>
      <c r="GNR2605" s="1"/>
      <c r="GNS2605" s="1"/>
      <c r="GNT2605" s="1"/>
      <c r="GNU2605" s="1"/>
      <c r="GNV2605" s="1"/>
      <c r="GNW2605" s="1"/>
      <c r="GNX2605" s="1"/>
      <c r="GNY2605" s="1"/>
      <c r="GNZ2605" s="1"/>
      <c r="GOA2605" s="1"/>
      <c r="GOB2605" s="1"/>
      <c r="GOC2605" s="1"/>
      <c r="GOD2605" s="1"/>
      <c r="GOE2605" s="1"/>
      <c r="GOF2605" s="1"/>
      <c r="GOG2605" s="1"/>
      <c r="GOH2605" s="1"/>
      <c r="GOI2605" s="1"/>
      <c r="GOJ2605" s="1"/>
      <c r="GOK2605" s="1"/>
      <c r="GOL2605" s="1"/>
      <c r="GOM2605" s="1"/>
      <c r="GON2605" s="1"/>
      <c r="GOO2605" s="1"/>
      <c r="GOP2605" s="1"/>
      <c r="GOQ2605" s="1"/>
      <c r="GOR2605" s="1"/>
      <c r="GOS2605" s="1"/>
      <c r="GOT2605" s="1"/>
      <c r="GOU2605" s="1"/>
      <c r="GOV2605" s="1"/>
      <c r="GOW2605" s="1"/>
      <c r="GOX2605" s="1"/>
      <c r="GOY2605" s="1"/>
      <c r="GOZ2605" s="1"/>
      <c r="GPA2605" s="1"/>
      <c r="GPB2605" s="1"/>
      <c r="GPC2605" s="1"/>
      <c r="GPD2605" s="1"/>
      <c r="GPE2605" s="1"/>
      <c r="GPF2605" s="1"/>
      <c r="GPG2605" s="1"/>
      <c r="GPH2605" s="1"/>
      <c r="GPI2605" s="1"/>
      <c r="GPJ2605" s="1"/>
      <c r="GPK2605" s="1"/>
      <c r="GPL2605" s="1"/>
      <c r="GPM2605" s="1"/>
      <c r="GPN2605" s="1"/>
      <c r="GPO2605" s="1"/>
      <c r="GPP2605" s="1"/>
      <c r="GPQ2605" s="1"/>
      <c r="GPR2605" s="1"/>
      <c r="GPS2605" s="1"/>
      <c r="GPT2605" s="1"/>
      <c r="GPU2605" s="1"/>
      <c r="GPV2605" s="1"/>
      <c r="GPW2605" s="1"/>
      <c r="GPX2605" s="1"/>
      <c r="GPY2605" s="1"/>
      <c r="GPZ2605" s="1"/>
      <c r="GQA2605" s="1"/>
      <c r="GQB2605" s="1"/>
      <c r="GQC2605" s="1"/>
      <c r="GQD2605" s="1"/>
      <c r="GQE2605" s="1"/>
      <c r="GQF2605" s="1"/>
      <c r="GQG2605" s="1"/>
      <c r="GQH2605" s="1"/>
      <c r="GQI2605" s="1"/>
      <c r="GQJ2605" s="1"/>
      <c r="GQK2605" s="1"/>
      <c r="GQL2605" s="1"/>
      <c r="GQM2605" s="1"/>
      <c r="GQN2605" s="1"/>
      <c r="GQO2605" s="1"/>
      <c r="GQP2605" s="1"/>
      <c r="GQQ2605" s="1"/>
      <c r="GQR2605" s="1"/>
      <c r="GQS2605" s="1"/>
      <c r="GQT2605" s="1"/>
      <c r="GQU2605" s="1"/>
      <c r="GQV2605" s="1"/>
      <c r="GQW2605" s="1"/>
      <c r="GQX2605" s="1"/>
      <c r="GQY2605" s="1"/>
      <c r="GQZ2605" s="1"/>
      <c r="GRA2605" s="1"/>
      <c r="GRB2605" s="1"/>
      <c r="GRC2605" s="1"/>
      <c r="GRD2605" s="1"/>
      <c r="GRE2605" s="1"/>
      <c r="GRF2605" s="1"/>
      <c r="GRG2605" s="1"/>
      <c r="GRH2605" s="1"/>
      <c r="GRI2605" s="1"/>
      <c r="GRJ2605" s="1"/>
      <c r="GRK2605" s="1"/>
      <c r="GRL2605" s="1"/>
      <c r="GRM2605" s="1"/>
      <c r="GRN2605" s="1"/>
      <c r="GRO2605" s="1"/>
      <c r="GRP2605" s="1"/>
      <c r="GRQ2605" s="1"/>
      <c r="GRR2605" s="1"/>
      <c r="GRS2605" s="1"/>
      <c r="GRT2605" s="1"/>
      <c r="GRU2605" s="1"/>
      <c r="GRV2605" s="1"/>
      <c r="GRW2605" s="1"/>
      <c r="GRX2605" s="1"/>
      <c r="GRY2605" s="1"/>
      <c r="GRZ2605" s="1"/>
      <c r="GSA2605" s="1"/>
      <c r="GSB2605" s="1"/>
      <c r="GSC2605" s="1"/>
      <c r="GSD2605" s="1"/>
      <c r="GSE2605" s="1"/>
      <c r="GSF2605" s="1"/>
      <c r="GSG2605" s="1"/>
      <c r="GSH2605" s="1"/>
      <c r="GSI2605" s="1"/>
      <c r="GSJ2605" s="1"/>
      <c r="GSK2605" s="1"/>
      <c r="GSL2605" s="1"/>
      <c r="GSM2605" s="1"/>
      <c r="GSN2605" s="1"/>
      <c r="GSO2605" s="1"/>
      <c r="GSP2605" s="1"/>
      <c r="GSQ2605" s="1"/>
      <c r="GSR2605" s="1"/>
      <c r="GSS2605" s="1"/>
      <c r="GST2605" s="1"/>
      <c r="GSU2605" s="1"/>
      <c r="GSV2605" s="1"/>
      <c r="GSW2605" s="1"/>
      <c r="GSX2605" s="1"/>
      <c r="GSY2605" s="1"/>
      <c r="GSZ2605" s="1"/>
      <c r="GTA2605" s="1"/>
      <c r="GTB2605" s="1"/>
      <c r="GTC2605" s="1"/>
      <c r="GTD2605" s="1"/>
      <c r="GTE2605" s="1"/>
      <c r="GTF2605" s="1"/>
      <c r="GTG2605" s="1"/>
      <c r="GTH2605" s="1"/>
      <c r="GTI2605" s="1"/>
      <c r="GTJ2605" s="1"/>
      <c r="GTK2605" s="1"/>
      <c r="GTL2605" s="1"/>
      <c r="GTM2605" s="1"/>
      <c r="GTN2605" s="1"/>
      <c r="GTO2605" s="1"/>
      <c r="GTP2605" s="1"/>
      <c r="GTQ2605" s="1"/>
      <c r="GTR2605" s="1"/>
      <c r="GTS2605" s="1"/>
      <c r="GTT2605" s="1"/>
      <c r="GTU2605" s="1"/>
      <c r="GTV2605" s="1"/>
      <c r="GTW2605" s="1"/>
      <c r="GTX2605" s="1"/>
      <c r="GTY2605" s="1"/>
      <c r="GTZ2605" s="1"/>
      <c r="GUA2605" s="1"/>
      <c r="GUB2605" s="1"/>
      <c r="GUC2605" s="1"/>
      <c r="GUD2605" s="1"/>
      <c r="GUE2605" s="1"/>
      <c r="GUF2605" s="1"/>
      <c r="GUG2605" s="1"/>
      <c r="GUH2605" s="1"/>
      <c r="GUI2605" s="1"/>
      <c r="GUJ2605" s="1"/>
      <c r="GUK2605" s="1"/>
      <c r="GUL2605" s="1"/>
      <c r="GUM2605" s="1"/>
      <c r="GUN2605" s="1"/>
      <c r="GUO2605" s="1"/>
      <c r="GUP2605" s="1"/>
      <c r="GUQ2605" s="1"/>
      <c r="GUR2605" s="1"/>
      <c r="GUS2605" s="1"/>
      <c r="GUT2605" s="1"/>
      <c r="GUU2605" s="1"/>
      <c r="GUV2605" s="1"/>
      <c r="GUW2605" s="1"/>
      <c r="GUX2605" s="1"/>
      <c r="GUY2605" s="1"/>
      <c r="GUZ2605" s="1"/>
      <c r="GVA2605" s="1"/>
      <c r="GVB2605" s="1"/>
      <c r="GVC2605" s="1"/>
      <c r="GVD2605" s="1"/>
      <c r="GVE2605" s="1"/>
      <c r="GVF2605" s="1"/>
      <c r="GVG2605" s="1"/>
      <c r="GVH2605" s="1"/>
      <c r="GVI2605" s="1"/>
      <c r="GVJ2605" s="1"/>
      <c r="GVK2605" s="1"/>
      <c r="GVL2605" s="1"/>
      <c r="GVM2605" s="1"/>
      <c r="GVN2605" s="1"/>
      <c r="GVO2605" s="1"/>
      <c r="GVP2605" s="1"/>
      <c r="GVQ2605" s="1"/>
      <c r="GVR2605" s="1"/>
      <c r="GVS2605" s="1"/>
      <c r="GVT2605" s="1"/>
      <c r="GVU2605" s="1"/>
      <c r="GVV2605" s="1"/>
      <c r="GVW2605" s="1"/>
      <c r="GVX2605" s="1"/>
      <c r="GVY2605" s="1"/>
      <c r="GVZ2605" s="1"/>
      <c r="GWA2605" s="1"/>
      <c r="GWB2605" s="1"/>
      <c r="GWC2605" s="1"/>
      <c r="GWD2605" s="1"/>
      <c r="GWE2605" s="1"/>
      <c r="GWF2605" s="1"/>
      <c r="GWG2605" s="1"/>
      <c r="GWH2605" s="1"/>
      <c r="GWI2605" s="1"/>
      <c r="GWJ2605" s="1"/>
      <c r="GWK2605" s="1"/>
      <c r="GWL2605" s="1"/>
      <c r="GWM2605" s="1"/>
      <c r="GWN2605" s="1"/>
      <c r="GWO2605" s="1"/>
      <c r="GWP2605" s="1"/>
      <c r="GWQ2605" s="1"/>
      <c r="GWR2605" s="1"/>
      <c r="GWS2605" s="1"/>
      <c r="GWT2605" s="1"/>
      <c r="GWU2605" s="1"/>
      <c r="GWV2605" s="1"/>
      <c r="GWW2605" s="1"/>
      <c r="GWX2605" s="1"/>
      <c r="GWY2605" s="1"/>
      <c r="GWZ2605" s="1"/>
      <c r="GXA2605" s="1"/>
      <c r="GXB2605" s="1"/>
      <c r="GXC2605" s="1"/>
      <c r="GXD2605" s="1"/>
      <c r="GXE2605" s="1"/>
      <c r="GXF2605" s="1"/>
      <c r="GXG2605" s="1"/>
      <c r="GXH2605" s="1"/>
      <c r="GXI2605" s="1"/>
      <c r="GXJ2605" s="1"/>
      <c r="GXK2605" s="1"/>
      <c r="GXL2605" s="1"/>
      <c r="GXM2605" s="1"/>
      <c r="GXN2605" s="1"/>
      <c r="GXO2605" s="1"/>
      <c r="GXP2605" s="1"/>
      <c r="GXQ2605" s="1"/>
      <c r="GXR2605" s="1"/>
      <c r="GXS2605" s="1"/>
      <c r="GXT2605" s="1"/>
      <c r="GXU2605" s="1"/>
      <c r="GXV2605" s="1"/>
      <c r="GXW2605" s="1"/>
      <c r="GXX2605" s="1"/>
      <c r="GXY2605" s="1"/>
      <c r="GXZ2605" s="1"/>
      <c r="GYA2605" s="1"/>
      <c r="GYB2605" s="1"/>
      <c r="GYC2605" s="1"/>
      <c r="GYD2605" s="1"/>
      <c r="GYE2605" s="1"/>
      <c r="GYF2605" s="1"/>
      <c r="GYG2605" s="1"/>
      <c r="GYH2605" s="1"/>
      <c r="GYI2605" s="1"/>
      <c r="GYJ2605" s="1"/>
      <c r="GYK2605" s="1"/>
      <c r="GYL2605" s="1"/>
      <c r="GYM2605" s="1"/>
      <c r="GYN2605" s="1"/>
      <c r="GYO2605" s="1"/>
      <c r="GYP2605" s="1"/>
      <c r="GYQ2605" s="1"/>
      <c r="GYR2605" s="1"/>
      <c r="GYS2605" s="1"/>
      <c r="GYT2605" s="1"/>
      <c r="GYU2605" s="1"/>
      <c r="GYV2605" s="1"/>
      <c r="GYW2605" s="1"/>
      <c r="GYX2605" s="1"/>
      <c r="GYY2605" s="1"/>
      <c r="GYZ2605" s="1"/>
      <c r="GZA2605" s="1"/>
      <c r="GZB2605" s="1"/>
      <c r="GZC2605" s="1"/>
      <c r="GZD2605" s="1"/>
      <c r="GZE2605" s="1"/>
      <c r="GZF2605" s="1"/>
      <c r="GZG2605" s="1"/>
      <c r="GZH2605" s="1"/>
      <c r="GZI2605" s="1"/>
      <c r="GZJ2605" s="1"/>
      <c r="GZK2605" s="1"/>
      <c r="GZL2605" s="1"/>
      <c r="GZM2605" s="1"/>
      <c r="GZN2605" s="1"/>
      <c r="GZO2605" s="1"/>
      <c r="GZP2605" s="1"/>
      <c r="GZQ2605" s="1"/>
      <c r="GZR2605" s="1"/>
      <c r="GZS2605" s="1"/>
      <c r="GZT2605" s="1"/>
      <c r="GZU2605" s="1"/>
      <c r="GZV2605" s="1"/>
      <c r="GZW2605" s="1"/>
      <c r="GZX2605" s="1"/>
      <c r="GZY2605" s="1"/>
      <c r="GZZ2605" s="1"/>
      <c r="HAA2605" s="1"/>
      <c r="HAB2605" s="1"/>
      <c r="HAC2605" s="1"/>
      <c r="HAD2605" s="1"/>
      <c r="HAE2605" s="1"/>
      <c r="HAF2605" s="1"/>
      <c r="HAG2605" s="1"/>
      <c r="HAH2605" s="1"/>
      <c r="HAI2605" s="1"/>
      <c r="HAJ2605" s="1"/>
      <c r="HAK2605" s="1"/>
      <c r="HAL2605" s="1"/>
      <c r="HAM2605" s="1"/>
      <c r="HAN2605" s="1"/>
      <c r="HAO2605" s="1"/>
      <c r="HAP2605" s="1"/>
      <c r="HAQ2605" s="1"/>
      <c r="HAR2605" s="1"/>
      <c r="HAS2605" s="1"/>
      <c r="HAT2605" s="1"/>
      <c r="HAU2605" s="1"/>
      <c r="HAV2605" s="1"/>
      <c r="HAW2605" s="1"/>
      <c r="HAX2605" s="1"/>
      <c r="HAY2605" s="1"/>
      <c r="HAZ2605" s="1"/>
      <c r="HBA2605" s="1"/>
      <c r="HBB2605" s="1"/>
      <c r="HBC2605" s="1"/>
      <c r="HBD2605" s="1"/>
      <c r="HBE2605" s="1"/>
      <c r="HBF2605" s="1"/>
      <c r="HBG2605" s="1"/>
      <c r="HBH2605" s="1"/>
      <c r="HBI2605" s="1"/>
      <c r="HBJ2605" s="1"/>
      <c r="HBK2605" s="1"/>
      <c r="HBL2605" s="1"/>
      <c r="HBM2605" s="1"/>
      <c r="HBN2605" s="1"/>
      <c r="HBO2605" s="1"/>
      <c r="HBP2605" s="1"/>
      <c r="HBQ2605" s="1"/>
      <c r="HBR2605" s="1"/>
      <c r="HBS2605" s="1"/>
      <c r="HBT2605" s="1"/>
      <c r="HBU2605" s="1"/>
      <c r="HBV2605" s="1"/>
      <c r="HBW2605" s="1"/>
      <c r="HBX2605" s="1"/>
      <c r="HBY2605" s="1"/>
      <c r="HBZ2605" s="1"/>
      <c r="HCA2605" s="1"/>
      <c r="HCB2605" s="1"/>
      <c r="HCC2605" s="1"/>
      <c r="HCD2605" s="1"/>
      <c r="HCE2605" s="1"/>
      <c r="HCF2605" s="1"/>
      <c r="HCG2605" s="1"/>
      <c r="HCH2605" s="1"/>
      <c r="HCI2605" s="1"/>
      <c r="HCJ2605" s="1"/>
      <c r="HCK2605" s="1"/>
      <c r="HCL2605" s="1"/>
      <c r="HCM2605" s="1"/>
      <c r="HCN2605" s="1"/>
      <c r="HCO2605" s="1"/>
      <c r="HCP2605" s="1"/>
      <c r="HCQ2605" s="1"/>
      <c r="HCR2605" s="1"/>
      <c r="HCS2605" s="1"/>
      <c r="HCT2605" s="1"/>
      <c r="HCU2605" s="1"/>
      <c r="HCV2605" s="1"/>
      <c r="HCW2605" s="1"/>
      <c r="HCX2605" s="1"/>
      <c r="HCY2605" s="1"/>
      <c r="HCZ2605" s="1"/>
      <c r="HDA2605" s="1"/>
      <c r="HDB2605" s="1"/>
      <c r="HDC2605" s="1"/>
      <c r="HDD2605" s="1"/>
      <c r="HDE2605" s="1"/>
      <c r="HDF2605" s="1"/>
      <c r="HDG2605" s="1"/>
      <c r="HDH2605" s="1"/>
      <c r="HDI2605" s="1"/>
      <c r="HDJ2605" s="1"/>
      <c r="HDK2605" s="1"/>
      <c r="HDL2605" s="1"/>
      <c r="HDM2605" s="1"/>
      <c r="HDN2605" s="1"/>
      <c r="HDO2605" s="1"/>
      <c r="HDP2605" s="1"/>
      <c r="HDQ2605" s="1"/>
      <c r="HDR2605" s="1"/>
      <c r="HDS2605" s="1"/>
      <c r="HDT2605" s="1"/>
      <c r="HDU2605" s="1"/>
      <c r="HDV2605" s="1"/>
      <c r="HDW2605" s="1"/>
      <c r="HDX2605" s="1"/>
      <c r="HDY2605" s="1"/>
      <c r="HDZ2605" s="1"/>
      <c r="HEA2605" s="1"/>
      <c r="HEB2605" s="1"/>
      <c r="HEC2605" s="1"/>
      <c r="HED2605" s="1"/>
      <c r="HEE2605" s="1"/>
      <c r="HEF2605" s="1"/>
      <c r="HEG2605" s="1"/>
      <c r="HEH2605" s="1"/>
      <c r="HEI2605" s="1"/>
      <c r="HEJ2605" s="1"/>
      <c r="HEK2605" s="1"/>
      <c r="HEL2605" s="1"/>
      <c r="HEM2605" s="1"/>
      <c r="HEN2605" s="1"/>
      <c r="HEO2605" s="1"/>
      <c r="HEP2605" s="1"/>
      <c r="HEQ2605" s="1"/>
      <c r="HER2605" s="1"/>
      <c r="HES2605" s="1"/>
      <c r="HET2605" s="1"/>
      <c r="HEU2605" s="1"/>
      <c r="HEV2605" s="1"/>
      <c r="HEW2605" s="1"/>
      <c r="HEX2605" s="1"/>
      <c r="HEY2605" s="1"/>
      <c r="HEZ2605" s="1"/>
      <c r="HFA2605" s="1"/>
      <c r="HFB2605" s="1"/>
      <c r="HFC2605" s="1"/>
      <c r="HFD2605" s="1"/>
      <c r="HFE2605" s="1"/>
      <c r="HFF2605" s="1"/>
      <c r="HFG2605" s="1"/>
      <c r="HFH2605" s="1"/>
      <c r="HFI2605" s="1"/>
      <c r="HFJ2605" s="1"/>
      <c r="HFK2605" s="1"/>
      <c r="HFL2605" s="1"/>
      <c r="HFM2605" s="1"/>
      <c r="HFN2605" s="1"/>
      <c r="HFO2605" s="1"/>
      <c r="HFP2605" s="1"/>
      <c r="HFQ2605" s="1"/>
      <c r="HFR2605" s="1"/>
      <c r="HFS2605" s="1"/>
      <c r="HFT2605" s="1"/>
      <c r="HFU2605" s="1"/>
      <c r="HFV2605" s="1"/>
      <c r="HFW2605" s="1"/>
      <c r="HFX2605" s="1"/>
      <c r="HFY2605" s="1"/>
      <c r="HFZ2605" s="1"/>
      <c r="HGA2605" s="1"/>
      <c r="HGB2605" s="1"/>
      <c r="HGC2605" s="1"/>
      <c r="HGD2605" s="1"/>
      <c r="HGE2605" s="1"/>
      <c r="HGF2605" s="1"/>
      <c r="HGG2605" s="1"/>
      <c r="HGH2605" s="1"/>
      <c r="HGI2605" s="1"/>
      <c r="HGJ2605" s="1"/>
      <c r="HGK2605" s="1"/>
      <c r="HGL2605" s="1"/>
      <c r="HGM2605" s="1"/>
      <c r="HGN2605" s="1"/>
      <c r="HGO2605" s="1"/>
      <c r="HGP2605" s="1"/>
      <c r="HGQ2605" s="1"/>
      <c r="HGR2605" s="1"/>
      <c r="HGS2605" s="1"/>
      <c r="HGT2605" s="1"/>
      <c r="HGU2605" s="1"/>
      <c r="HGV2605" s="1"/>
      <c r="HGW2605" s="1"/>
      <c r="HGX2605" s="1"/>
      <c r="HGY2605" s="1"/>
      <c r="HGZ2605" s="1"/>
      <c r="HHA2605" s="1"/>
      <c r="HHB2605" s="1"/>
      <c r="HHC2605" s="1"/>
      <c r="HHD2605" s="1"/>
      <c r="HHE2605" s="1"/>
      <c r="HHF2605" s="1"/>
      <c r="HHG2605" s="1"/>
      <c r="HHH2605" s="1"/>
      <c r="HHI2605" s="1"/>
      <c r="HHJ2605" s="1"/>
      <c r="HHK2605" s="1"/>
      <c r="HHL2605" s="1"/>
      <c r="HHM2605" s="1"/>
      <c r="HHN2605" s="1"/>
      <c r="HHO2605" s="1"/>
      <c r="HHP2605" s="1"/>
      <c r="HHQ2605" s="1"/>
      <c r="HHR2605" s="1"/>
      <c r="HHS2605" s="1"/>
      <c r="HHT2605" s="1"/>
      <c r="HHU2605" s="1"/>
      <c r="HHV2605" s="1"/>
      <c r="HHW2605" s="1"/>
      <c r="HHX2605" s="1"/>
      <c r="HHY2605" s="1"/>
      <c r="HHZ2605" s="1"/>
      <c r="HIA2605" s="1"/>
      <c r="HIB2605" s="1"/>
      <c r="HIC2605" s="1"/>
      <c r="HID2605" s="1"/>
      <c r="HIE2605" s="1"/>
      <c r="HIF2605" s="1"/>
      <c r="HIG2605" s="1"/>
      <c r="HIH2605" s="1"/>
      <c r="HII2605" s="1"/>
      <c r="HIJ2605" s="1"/>
      <c r="HIK2605" s="1"/>
      <c r="HIL2605" s="1"/>
      <c r="HIM2605" s="1"/>
      <c r="HIN2605" s="1"/>
      <c r="HIO2605" s="1"/>
      <c r="HIP2605" s="1"/>
      <c r="HIQ2605" s="1"/>
      <c r="HIR2605" s="1"/>
      <c r="HIS2605" s="1"/>
      <c r="HIT2605" s="1"/>
      <c r="HIU2605" s="1"/>
      <c r="HIV2605" s="1"/>
      <c r="HIW2605" s="1"/>
      <c r="HIX2605" s="1"/>
      <c r="HIY2605" s="1"/>
      <c r="HIZ2605" s="1"/>
      <c r="HJA2605" s="1"/>
      <c r="HJB2605" s="1"/>
      <c r="HJC2605" s="1"/>
      <c r="HJD2605" s="1"/>
      <c r="HJE2605" s="1"/>
      <c r="HJF2605" s="1"/>
      <c r="HJG2605" s="1"/>
      <c r="HJH2605" s="1"/>
      <c r="HJI2605" s="1"/>
      <c r="HJJ2605" s="1"/>
      <c r="HJK2605" s="1"/>
      <c r="HJL2605" s="1"/>
      <c r="HJM2605" s="1"/>
      <c r="HJN2605" s="1"/>
      <c r="HJO2605" s="1"/>
      <c r="HJP2605" s="1"/>
      <c r="HJQ2605" s="1"/>
      <c r="HJR2605" s="1"/>
      <c r="HJS2605" s="1"/>
      <c r="HJT2605" s="1"/>
      <c r="HJU2605" s="1"/>
      <c r="HJV2605" s="1"/>
      <c r="HJW2605" s="1"/>
      <c r="HJX2605" s="1"/>
      <c r="HJY2605" s="1"/>
      <c r="HJZ2605" s="1"/>
      <c r="HKA2605" s="1"/>
      <c r="HKB2605" s="1"/>
      <c r="HKC2605" s="1"/>
      <c r="HKD2605" s="1"/>
      <c r="HKE2605" s="1"/>
      <c r="HKF2605" s="1"/>
      <c r="HKG2605" s="1"/>
      <c r="HKH2605" s="1"/>
      <c r="HKI2605" s="1"/>
      <c r="HKJ2605" s="1"/>
      <c r="HKK2605" s="1"/>
      <c r="HKL2605" s="1"/>
      <c r="HKM2605" s="1"/>
      <c r="HKN2605" s="1"/>
      <c r="HKO2605" s="1"/>
      <c r="HKP2605" s="1"/>
      <c r="HKQ2605" s="1"/>
      <c r="HKR2605" s="1"/>
      <c r="HKS2605" s="1"/>
      <c r="HKT2605" s="1"/>
      <c r="HKU2605" s="1"/>
      <c r="HKV2605" s="1"/>
      <c r="HKW2605" s="1"/>
      <c r="HKX2605" s="1"/>
      <c r="HKY2605" s="1"/>
      <c r="HKZ2605" s="1"/>
      <c r="HLA2605" s="1"/>
      <c r="HLB2605" s="1"/>
      <c r="HLC2605" s="1"/>
      <c r="HLD2605" s="1"/>
      <c r="HLE2605" s="1"/>
      <c r="HLF2605" s="1"/>
      <c r="HLG2605" s="1"/>
      <c r="HLH2605" s="1"/>
      <c r="HLI2605" s="1"/>
      <c r="HLJ2605" s="1"/>
      <c r="HLK2605" s="1"/>
      <c r="HLL2605" s="1"/>
      <c r="HLM2605" s="1"/>
      <c r="HLN2605" s="1"/>
      <c r="HLO2605" s="1"/>
      <c r="HLP2605" s="1"/>
      <c r="HLQ2605" s="1"/>
      <c r="HLR2605" s="1"/>
      <c r="HLS2605" s="1"/>
      <c r="HLT2605" s="1"/>
      <c r="HLU2605" s="1"/>
      <c r="HLV2605" s="1"/>
      <c r="HLW2605" s="1"/>
      <c r="HLX2605" s="1"/>
      <c r="HLY2605" s="1"/>
      <c r="HLZ2605" s="1"/>
      <c r="HMA2605" s="1"/>
      <c r="HMB2605" s="1"/>
      <c r="HMC2605" s="1"/>
      <c r="HMD2605" s="1"/>
      <c r="HME2605" s="1"/>
      <c r="HMF2605" s="1"/>
      <c r="HMG2605" s="1"/>
      <c r="HMH2605" s="1"/>
      <c r="HMI2605" s="1"/>
      <c r="HMJ2605" s="1"/>
      <c r="HMK2605" s="1"/>
      <c r="HML2605" s="1"/>
      <c r="HMM2605" s="1"/>
      <c r="HMN2605" s="1"/>
      <c r="HMO2605" s="1"/>
      <c r="HMP2605" s="1"/>
      <c r="HMQ2605" s="1"/>
      <c r="HMR2605" s="1"/>
      <c r="HMS2605" s="1"/>
      <c r="HMT2605" s="1"/>
      <c r="HMU2605" s="1"/>
      <c r="HMV2605" s="1"/>
      <c r="HMW2605" s="1"/>
      <c r="HMX2605" s="1"/>
      <c r="HMY2605" s="1"/>
      <c r="HMZ2605" s="1"/>
      <c r="HNA2605" s="1"/>
      <c r="HNB2605" s="1"/>
      <c r="HNC2605" s="1"/>
      <c r="HND2605" s="1"/>
      <c r="HNE2605" s="1"/>
      <c r="HNF2605" s="1"/>
      <c r="HNG2605" s="1"/>
      <c r="HNH2605" s="1"/>
      <c r="HNI2605" s="1"/>
      <c r="HNJ2605" s="1"/>
      <c r="HNK2605" s="1"/>
      <c r="HNL2605" s="1"/>
      <c r="HNM2605" s="1"/>
      <c r="HNN2605" s="1"/>
      <c r="HNO2605" s="1"/>
      <c r="HNP2605" s="1"/>
      <c r="HNQ2605" s="1"/>
      <c r="HNR2605" s="1"/>
      <c r="HNS2605" s="1"/>
      <c r="HNT2605" s="1"/>
      <c r="HNU2605" s="1"/>
      <c r="HNV2605" s="1"/>
      <c r="HNW2605" s="1"/>
      <c r="HNX2605" s="1"/>
      <c r="HNY2605" s="1"/>
      <c r="HNZ2605" s="1"/>
      <c r="HOA2605" s="1"/>
      <c r="HOB2605" s="1"/>
      <c r="HOC2605" s="1"/>
      <c r="HOD2605" s="1"/>
      <c r="HOE2605" s="1"/>
      <c r="HOF2605" s="1"/>
      <c r="HOG2605" s="1"/>
      <c r="HOH2605" s="1"/>
      <c r="HOI2605" s="1"/>
      <c r="HOJ2605" s="1"/>
      <c r="HOK2605" s="1"/>
      <c r="HOL2605" s="1"/>
      <c r="HOM2605" s="1"/>
      <c r="HON2605" s="1"/>
      <c r="HOO2605" s="1"/>
      <c r="HOP2605" s="1"/>
      <c r="HOQ2605" s="1"/>
      <c r="HOR2605" s="1"/>
      <c r="HOS2605" s="1"/>
      <c r="HOT2605" s="1"/>
      <c r="HOU2605" s="1"/>
      <c r="HOV2605" s="1"/>
      <c r="HOW2605" s="1"/>
      <c r="HOX2605" s="1"/>
      <c r="HOY2605" s="1"/>
      <c r="HOZ2605" s="1"/>
      <c r="HPA2605" s="1"/>
      <c r="HPB2605" s="1"/>
      <c r="HPC2605" s="1"/>
      <c r="HPD2605" s="1"/>
      <c r="HPE2605" s="1"/>
      <c r="HPF2605" s="1"/>
      <c r="HPG2605" s="1"/>
      <c r="HPH2605" s="1"/>
      <c r="HPI2605" s="1"/>
      <c r="HPJ2605" s="1"/>
      <c r="HPK2605" s="1"/>
      <c r="HPL2605" s="1"/>
      <c r="HPM2605" s="1"/>
      <c r="HPN2605" s="1"/>
      <c r="HPO2605" s="1"/>
      <c r="HPP2605" s="1"/>
      <c r="HPQ2605" s="1"/>
      <c r="HPR2605" s="1"/>
      <c r="HPS2605" s="1"/>
      <c r="HPT2605" s="1"/>
      <c r="HPU2605" s="1"/>
      <c r="HPV2605" s="1"/>
      <c r="HPW2605" s="1"/>
      <c r="HPX2605" s="1"/>
      <c r="HPY2605" s="1"/>
      <c r="HPZ2605" s="1"/>
      <c r="HQA2605" s="1"/>
      <c r="HQB2605" s="1"/>
      <c r="HQC2605" s="1"/>
      <c r="HQD2605" s="1"/>
      <c r="HQE2605" s="1"/>
      <c r="HQF2605" s="1"/>
      <c r="HQG2605" s="1"/>
      <c r="HQH2605" s="1"/>
      <c r="HQI2605" s="1"/>
      <c r="HQJ2605" s="1"/>
      <c r="HQK2605" s="1"/>
      <c r="HQL2605" s="1"/>
      <c r="HQM2605" s="1"/>
      <c r="HQN2605" s="1"/>
      <c r="HQO2605" s="1"/>
      <c r="HQP2605" s="1"/>
      <c r="HQQ2605" s="1"/>
      <c r="HQR2605" s="1"/>
      <c r="HQS2605" s="1"/>
      <c r="HQT2605" s="1"/>
      <c r="HQU2605" s="1"/>
      <c r="HQV2605" s="1"/>
      <c r="HQW2605" s="1"/>
      <c r="HQX2605" s="1"/>
      <c r="HQY2605" s="1"/>
      <c r="HQZ2605" s="1"/>
      <c r="HRA2605" s="1"/>
      <c r="HRB2605" s="1"/>
      <c r="HRC2605" s="1"/>
      <c r="HRD2605" s="1"/>
      <c r="HRE2605" s="1"/>
      <c r="HRF2605" s="1"/>
      <c r="HRG2605" s="1"/>
      <c r="HRH2605" s="1"/>
      <c r="HRI2605" s="1"/>
      <c r="HRJ2605" s="1"/>
      <c r="HRK2605" s="1"/>
      <c r="HRL2605" s="1"/>
      <c r="HRM2605" s="1"/>
      <c r="HRN2605" s="1"/>
      <c r="HRO2605" s="1"/>
      <c r="HRP2605" s="1"/>
      <c r="HRQ2605" s="1"/>
      <c r="HRR2605" s="1"/>
      <c r="HRS2605" s="1"/>
      <c r="HRT2605" s="1"/>
      <c r="HRU2605" s="1"/>
      <c r="HRV2605" s="1"/>
      <c r="HRW2605" s="1"/>
      <c r="HRX2605" s="1"/>
      <c r="HRY2605" s="1"/>
      <c r="HRZ2605" s="1"/>
      <c r="HSA2605" s="1"/>
      <c r="HSB2605" s="1"/>
      <c r="HSC2605" s="1"/>
      <c r="HSD2605" s="1"/>
      <c r="HSE2605" s="1"/>
      <c r="HSF2605" s="1"/>
      <c r="HSG2605" s="1"/>
      <c r="HSH2605" s="1"/>
      <c r="HSI2605" s="1"/>
      <c r="HSJ2605" s="1"/>
      <c r="HSK2605" s="1"/>
      <c r="HSL2605" s="1"/>
      <c r="HSM2605" s="1"/>
      <c r="HSN2605" s="1"/>
      <c r="HSO2605" s="1"/>
      <c r="HSP2605" s="1"/>
      <c r="HSQ2605" s="1"/>
      <c r="HSR2605" s="1"/>
      <c r="HSS2605" s="1"/>
      <c r="HST2605" s="1"/>
      <c r="HSU2605" s="1"/>
      <c r="HSV2605" s="1"/>
      <c r="HSW2605" s="1"/>
      <c r="HSX2605" s="1"/>
      <c r="HSY2605" s="1"/>
      <c r="HSZ2605" s="1"/>
      <c r="HTA2605" s="1"/>
      <c r="HTB2605" s="1"/>
      <c r="HTC2605" s="1"/>
      <c r="HTD2605" s="1"/>
      <c r="HTE2605" s="1"/>
      <c r="HTF2605" s="1"/>
      <c r="HTG2605" s="1"/>
      <c r="HTH2605" s="1"/>
      <c r="HTI2605" s="1"/>
      <c r="HTJ2605" s="1"/>
      <c r="HTK2605" s="1"/>
      <c r="HTL2605" s="1"/>
      <c r="HTM2605" s="1"/>
      <c r="HTN2605" s="1"/>
      <c r="HTO2605" s="1"/>
      <c r="HTP2605" s="1"/>
      <c r="HTQ2605" s="1"/>
      <c r="HTR2605" s="1"/>
      <c r="HTS2605" s="1"/>
      <c r="HTT2605" s="1"/>
      <c r="HTU2605" s="1"/>
      <c r="HTV2605" s="1"/>
      <c r="HTW2605" s="1"/>
      <c r="HTX2605" s="1"/>
      <c r="HTY2605" s="1"/>
      <c r="HTZ2605" s="1"/>
      <c r="HUA2605" s="1"/>
      <c r="HUB2605" s="1"/>
      <c r="HUC2605" s="1"/>
      <c r="HUD2605" s="1"/>
      <c r="HUE2605" s="1"/>
      <c r="HUF2605" s="1"/>
      <c r="HUG2605" s="1"/>
      <c r="HUH2605" s="1"/>
      <c r="HUI2605" s="1"/>
      <c r="HUJ2605" s="1"/>
      <c r="HUK2605" s="1"/>
      <c r="HUL2605" s="1"/>
      <c r="HUM2605" s="1"/>
      <c r="HUN2605" s="1"/>
      <c r="HUO2605" s="1"/>
      <c r="HUP2605" s="1"/>
      <c r="HUQ2605" s="1"/>
      <c r="HUR2605" s="1"/>
      <c r="HUS2605" s="1"/>
      <c r="HUT2605" s="1"/>
      <c r="HUU2605" s="1"/>
      <c r="HUV2605" s="1"/>
      <c r="HUW2605" s="1"/>
      <c r="HUX2605" s="1"/>
      <c r="HUY2605" s="1"/>
      <c r="HUZ2605" s="1"/>
      <c r="HVA2605" s="1"/>
      <c r="HVB2605" s="1"/>
      <c r="HVC2605" s="1"/>
      <c r="HVD2605" s="1"/>
      <c r="HVE2605" s="1"/>
      <c r="HVF2605" s="1"/>
      <c r="HVG2605" s="1"/>
      <c r="HVH2605" s="1"/>
      <c r="HVI2605" s="1"/>
      <c r="HVJ2605" s="1"/>
      <c r="HVK2605" s="1"/>
      <c r="HVL2605" s="1"/>
      <c r="HVM2605" s="1"/>
      <c r="HVN2605" s="1"/>
      <c r="HVO2605" s="1"/>
      <c r="HVP2605" s="1"/>
      <c r="HVQ2605" s="1"/>
      <c r="HVR2605" s="1"/>
      <c r="HVS2605" s="1"/>
      <c r="HVT2605" s="1"/>
      <c r="HVU2605" s="1"/>
      <c r="HVV2605" s="1"/>
      <c r="HVW2605" s="1"/>
      <c r="HVX2605" s="1"/>
      <c r="HVY2605" s="1"/>
      <c r="HVZ2605" s="1"/>
      <c r="HWA2605" s="1"/>
      <c r="HWB2605" s="1"/>
      <c r="HWC2605" s="1"/>
      <c r="HWD2605" s="1"/>
      <c r="HWE2605" s="1"/>
      <c r="HWF2605" s="1"/>
      <c r="HWG2605" s="1"/>
      <c r="HWH2605" s="1"/>
      <c r="HWI2605" s="1"/>
      <c r="HWJ2605" s="1"/>
      <c r="HWK2605" s="1"/>
      <c r="HWL2605" s="1"/>
      <c r="HWM2605" s="1"/>
      <c r="HWN2605" s="1"/>
      <c r="HWO2605" s="1"/>
      <c r="HWP2605" s="1"/>
      <c r="HWQ2605" s="1"/>
      <c r="HWR2605" s="1"/>
      <c r="HWS2605" s="1"/>
      <c r="HWT2605" s="1"/>
      <c r="HWU2605" s="1"/>
      <c r="HWV2605" s="1"/>
      <c r="HWW2605" s="1"/>
      <c r="HWX2605" s="1"/>
      <c r="HWY2605" s="1"/>
      <c r="HWZ2605" s="1"/>
      <c r="HXA2605" s="1"/>
      <c r="HXB2605" s="1"/>
      <c r="HXC2605" s="1"/>
      <c r="HXD2605" s="1"/>
      <c r="HXE2605" s="1"/>
      <c r="HXF2605" s="1"/>
      <c r="HXG2605" s="1"/>
      <c r="HXH2605" s="1"/>
      <c r="HXI2605" s="1"/>
      <c r="HXJ2605" s="1"/>
      <c r="HXK2605" s="1"/>
      <c r="HXL2605" s="1"/>
      <c r="HXM2605" s="1"/>
      <c r="HXN2605" s="1"/>
      <c r="HXO2605" s="1"/>
      <c r="HXP2605" s="1"/>
      <c r="HXQ2605" s="1"/>
      <c r="HXR2605" s="1"/>
      <c r="HXS2605" s="1"/>
      <c r="HXT2605" s="1"/>
      <c r="HXU2605" s="1"/>
      <c r="HXV2605" s="1"/>
      <c r="HXW2605" s="1"/>
      <c r="HXX2605" s="1"/>
      <c r="HXY2605" s="1"/>
      <c r="HXZ2605" s="1"/>
      <c r="HYA2605" s="1"/>
      <c r="HYB2605" s="1"/>
      <c r="HYC2605" s="1"/>
      <c r="HYD2605" s="1"/>
      <c r="HYE2605" s="1"/>
      <c r="HYF2605" s="1"/>
      <c r="HYG2605" s="1"/>
      <c r="HYH2605" s="1"/>
      <c r="HYI2605" s="1"/>
      <c r="HYJ2605" s="1"/>
      <c r="HYK2605" s="1"/>
      <c r="HYL2605" s="1"/>
      <c r="HYM2605" s="1"/>
      <c r="HYN2605" s="1"/>
      <c r="HYO2605" s="1"/>
      <c r="HYP2605" s="1"/>
      <c r="HYQ2605" s="1"/>
      <c r="HYR2605" s="1"/>
      <c r="HYS2605" s="1"/>
      <c r="HYT2605" s="1"/>
      <c r="HYU2605" s="1"/>
      <c r="HYV2605" s="1"/>
      <c r="HYW2605" s="1"/>
      <c r="HYX2605" s="1"/>
      <c r="HYY2605" s="1"/>
      <c r="HYZ2605" s="1"/>
      <c r="HZA2605" s="1"/>
      <c r="HZB2605" s="1"/>
      <c r="HZC2605" s="1"/>
      <c r="HZD2605" s="1"/>
      <c r="HZE2605" s="1"/>
      <c r="HZF2605" s="1"/>
      <c r="HZG2605" s="1"/>
      <c r="HZH2605" s="1"/>
      <c r="HZI2605" s="1"/>
      <c r="HZJ2605" s="1"/>
      <c r="HZK2605" s="1"/>
      <c r="HZL2605" s="1"/>
      <c r="HZM2605" s="1"/>
      <c r="HZN2605" s="1"/>
      <c r="HZO2605" s="1"/>
      <c r="HZP2605" s="1"/>
      <c r="HZQ2605" s="1"/>
      <c r="HZR2605" s="1"/>
      <c r="HZS2605" s="1"/>
      <c r="HZT2605" s="1"/>
      <c r="HZU2605" s="1"/>
      <c r="HZV2605" s="1"/>
      <c r="HZW2605" s="1"/>
      <c r="HZX2605" s="1"/>
      <c r="HZY2605" s="1"/>
      <c r="HZZ2605" s="1"/>
      <c r="IAA2605" s="1"/>
      <c r="IAB2605" s="1"/>
      <c r="IAC2605" s="1"/>
      <c r="IAD2605" s="1"/>
      <c r="IAE2605" s="1"/>
      <c r="IAF2605" s="1"/>
      <c r="IAG2605" s="1"/>
      <c r="IAH2605" s="1"/>
      <c r="IAI2605" s="1"/>
      <c r="IAJ2605" s="1"/>
      <c r="IAK2605" s="1"/>
      <c r="IAL2605" s="1"/>
      <c r="IAM2605" s="1"/>
      <c r="IAN2605" s="1"/>
      <c r="IAO2605" s="1"/>
      <c r="IAP2605" s="1"/>
      <c r="IAQ2605" s="1"/>
      <c r="IAR2605" s="1"/>
      <c r="IAS2605" s="1"/>
      <c r="IAT2605" s="1"/>
      <c r="IAU2605" s="1"/>
      <c r="IAV2605" s="1"/>
      <c r="IAW2605" s="1"/>
      <c r="IAX2605" s="1"/>
      <c r="IAY2605" s="1"/>
      <c r="IAZ2605" s="1"/>
      <c r="IBA2605" s="1"/>
      <c r="IBB2605" s="1"/>
      <c r="IBC2605" s="1"/>
      <c r="IBD2605" s="1"/>
      <c r="IBE2605" s="1"/>
      <c r="IBF2605" s="1"/>
      <c r="IBG2605" s="1"/>
      <c r="IBH2605" s="1"/>
      <c r="IBI2605" s="1"/>
      <c r="IBJ2605" s="1"/>
      <c r="IBK2605" s="1"/>
      <c r="IBL2605" s="1"/>
      <c r="IBM2605" s="1"/>
      <c r="IBN2605" s="1"/>
      <c r="IBO2605" s="1"/>
      <c r="IBP2605" s="1"/>
      <c r="IBQ2605" s="1"/>
      <c r="IBR2605" s="1"/>
      <c r="IBS2605" s="1"/>
      <c r="IBT2605" s="1"/>
      <c r="IBU2605" s="1"/>
      <c r="IBV2605" s="1"/>
      <c r="IBW2605" s="1"/>
      <c r="IBX2605" s="1"/>
      <c r="IBY2605" s="1"/>
      <c r="IBZ2605" s="1"/>
      <c r="ICA2605" s="1"/>
      <c r="ICB2605" s="1"/>
      <c r="ICC2605" s="1"/>
      <c r="ICD2605" s="1"/>
      <c r="ICE2605" s="1"/>
      <c r="ICF2605" s="1"/>
      <c r="ICG2605" s="1"/>
      <c r="ICH2605" s="1"/>
      <c r="ICI2605" s="1"/>
      <c r="ICJ2605" s="1"/>
      <c r="ICK2605" s="1"/>
      <c r="ICL2605" s="1"/>
      <c r="ICM2605" s="1"/>
      <c r="ICN2605" s="1"/>
      <c r="ICO2605" s="1"/>
      <c r="ICP2605" s="1"/>
      <c r="ICQ2605" s="1"/>
      <c r="ICR2605" s="1"/>
      <c r="ICS2605" s="1"/>
      <c r="ICT2605" s="1"/>
      <c r="ICU2605" s="1"/>
      <c r="ICV2605" s="1"/>
      <c r="ICW2605" s="1"/>
      <c r="ICX2605" s="1"/>
      <c r="ICY2605" s="1"/>
      <c r="ICZ2605" s="1"/>
      <c r="IDA2605" s="1"/>
      <c r="IDB2605" s="1"/>
      <c r="IDC2605" s="1"/>
      <c r="IDD2605" s="1"/>
      <c r="IDE2605" s="1"/>
      <c r="IDF2605" s="1"/>
      <c r="IDG2605" s="1"/>
      <c r="IDH2605" s="1"/>
      <c r="IDI2605" s="1"/>
      <c r="IDJ2605" s="1"/>
      <c r="IDK2605" s="1"/>
      <c r="IDL2605" s="1"/>
      <c r="IDM2605" s="1"/>
      <c r="IDN2605" s="1"/>
      <c r="IDO2605" s="1"/>
      <c r="IDP2605" s="1"/>
      <c r="IDQ2605" s="1"/>
      <c r="IDR2605" s="1"/>
      <c r="IDS2605" s="1"/>
      <c r="IDT2605" s="1"/>
      <c r="IDU2605" s="1"/>
      <c r="IDV2605" s="1"/>
      <c r="IDW2605" s="1"/>
      <c r="IDX2605" s="1"/>
      <c r="IDY2605" s="1"/>
      <c r="IDZ2605" s="1"/>
      <c r="IEA2605" s="1"/>
      <c r="IEB2605" s="1"/>
      <c r="IEC2605" s="1"/>
      <c r="IED2605" s="1"/>
      <c r="IEE2605" s="1"/>
      <c r="IEF2605" s="1"/>
      <c r="IEG2605" s="1"/>
      <c r="IEH2605" s="1"/>
      <c r="IEI2605" s="1"/>
      <c r="IEJ2605" s="1"/>
      <c r="IEK2605" s="1"/>
      <c r="IEL2605" s="1"/>
      <c r="IEM2605" s="1"/>
      <c r="IEN2605" s="1"/>
      <c r="IEO2605" s="1"/>
      <c r="IEP2605" s="1"/>
      <c r="IEQ2605" s="1"/>
      <c r="IER2605" s="1"/>
      <c r="IES2605" s="1"/>
      <c r="IET2605" s="1"/>
      <c r="IEU2605" s="1"/>
      <c r="IEV2605" s="1"/>
      <c r="IEW2605" s="1"/>
      <c r="IEX2605" s="1"/>
      <c r="IEY2605" s="1"/>
      <c r="IEZ2605" s="1"/>
      <c r="IFA2605" s="1"/>
      <c r="IFB2605" s="1"/>
      <c r="IFC2605" s="1"/>
      <c r="IFD2605" s="1"/>
      <c r="IFE2605" s="1"/>
      <c r="IFF2605" s="1"/>
      <c r="IFG2605" s="1"/>
      <c r="IFH2605" s="1"/>
      <c r="IFI2605" s="1"/>
      <c r="IFJ2605" s="1"/>
      <c r="IFK2605" s="1"/>
      <c r="IFL2605" s="1"/>
      <c r="IFM2605" s="1"/>
      <c r="IFN2605" s="1"/>
      <c r="IFO2605" s="1"/>
      <c r="IFP2605" s="1"/>
      <c r="IFQ2605" s="1"/>
      <c r="IFR2605" s="1"/>
      <c r="IFS2605" s="1"/>
      <c r="IFT2605" s="1"/>
      <c r="IFU2605" s="1"/>
      <c r="IFV2605" s="1"/>
      <c r="IFW2605" s="1"/>
      <c r="IFX2605" s="1"/>
      <c r="IFY2605" s="1"/>
      <c r="IFZ2605" s="1"/>
      <c r="IGA2605" s="1"/>
      <c r="IGB2605" s="1"/>
      <c r="IGC2605" s="1"/>
      <c r="IGD2605" s="1"/>
      <c r="IGE2605" s="1"/>
      <c r="IGF2605" s="1"/>
      <c r="IGG2605" s="1"/>
      <c r="IGH2605" s="1"/>
      <c r="IGI2605" s="1"/>
      <c r="IGJ2605" s="1"/>
      <c r="IGK2605" s="1"/>
      <c r="IGL2605" s="1"/>
      <c r="IGM2605" s="1"/>
      <c r="IGN2605" s="1"/>
      <c r="IGO2605" s="1"/>
      <c r="IGP2605" s="1"/>
      <c r="IGQ2605" s="1"/>
      <c r="IGR2605" s="1"/>
      <c r="IGS2605" s="1"/>
      <c r="IGT2605" s="1"/>
      <c r="IGU2605" s="1"/>
      <c r="IGV2605" s="1"/>
      <c r="IGW2605" s="1"/>
      <c r="IGX2605" s="1"/>
      <c r="IGY2605" s="1"/>
      <c r="IGZ2605" s="1"/>
      <c r="IHA2605" s="1"/>
      <c r="IHB2605" s="1"/>
      <c r="IHC2605" s="1"/>
      <c r="IHD2605" s="1"/>
      <c r="IHE2605" s="1"/>
      <c r="IHF2605" s="1"/>
      <c r="IHG2605" s="1"/>
      <c r="IHH2605" s="1"/>
      <c r="IHI2605" s="1"/>
      <c r="IHJ2605" s="1"/>
      <c r="IHK2605" s="1"/>
      <c r="IHL2605" s="1"/>
      <c r="IHM2605" s="1"/>
      <c r="IHN2605" s="1"/>
      <c r="IHO2605" s="1"/>
      <c r="IHP2605" s="1"/>
      <c r="IHQ2605" s="1"/>
      <c r="IHR2605" s="1"/>
      <c r="IHS2605" s="1"/>
      <c r="IHT2605" s="1"/>
      <c r="IHU2605" s="1"/>
      <c r="IHV2605" s="1"/>
      <c r="IHW2605" s="1"/>
      <c r="IHX2605" s="1"/>
      <c r="IHY2605" s="1"/>
      <c r="IHZ2605" s="1"/>
      <c r="IIA2605" s="1"/>
      <c r="IIB2605" s="1"/>
      <c r="IIC2605" s="1"/>
      <c r="IID2605" s="1"/>
      <c r="IIE2605" s="1"/>
      <c r="IIF2605" s="1"/>
      <c r="IIG2605" s="1"/>
      <c r="IIH2605" s="1"/>
      <c r="III2605" s="1"/>
      <c r="IIJ2605" s="1"/>
      <c r="IIK2605" s="1"/>
      <c r="IIL2605" s="1"/>
      <c r="IIM2605" s="1"/>
      <c r="IIN2605" s="1"/>
      <c r="IIO2605" s="1"/>
      <c r="IIP2605" s="1"/>
      <c r="IIQ2605" s="1"/>
      <c r="IIR2605" s="1"/>
      <c r="IIS2605" s="1"/>
      <c r="IIT2605" s="1"/>
      <c r="IIU2605" s="1"/>
      <c r="IIV2605" s="1"/>
      <c r="IIW2605" s="1"/>
      <c r="IIX2605" s="1"/>
      <c r="IIY2605" s="1"/>
      <c r="IIZ2605" s="1"/>
      <c r="IJA2605" s="1"/>
      <c r="IJB2605" s="1"/>
      <c r="IJC2605" s="1"/>
      <c r="IJD2605" s="1"/>
      <c r="IJE2605" s="1"/>
      <c r="IJF2605" s="1"/>
      <c r="IJG2605" s="1"/>
      <c r="IJH2605" s="1"/>
      <c r="IJI2605" s="1"/>
      <c r="IJJ2605" s="1"/>
      <c r="IJK2605" s="1"/>
      <c r="IJL2605" s="1"/>
      <c r="IJM2605" s="1"/>
      <c r="IJN2605" s="1"/>
      <c r="IJO2605" s="1"/>
      <c r="IJP2605" s="1"/>
      <c r="IJQ2605" s="1"/>
      <c r="IJR2605" s="1"/>
      <c r="IJS2605" s="1"/>
      <c r="IJT2605" s="1"/>
      <c r="IJU2605" s="1"/>
      <c r="IJV2605" s="1"/>
      <c r="IJW2605" s="1"/>
      <c r="IJX2605" s="1"/>
      <c r="IJY2605" s="1"/>
      <c r="IJZ2605" s="1"/>
      <c r="IKA2605" s="1"/>
      <c r="IKB2605" s="1"/>
      <c r="IKC2605" s="1"/>
      <c r="IKD2605" s="1"/>
      <c r="IKE2605" s="1"/>
      <c r="IKF2605" s="1"/>
      <c r="IKG2605" s="1"/>
      <c r="IKH2605" s="1"/>
      <c r="IKI2605" s="1"/>
      <c r="IKJ2605" s="1"/>
      <c r="IKK2605" s="1"/>
      <c r="IKL2605" s="1"/>
      <c r="IKM2605" s="1"/>
      <c r="IKN2605" s="1"/>
      <c r="IKO2605" s="1"/>
      <c r="IKP2605" s="1"/>
      <c r="IKQ2605" s="1"/>
      <c r="IKR2605" s="1"/>
      <c r="IKS2605" s="1"/>
      <c r="IKT2605" s="1"/>
      <c r="IKU2605" s="1"/>
      <c r="IKV2605" s="1"/>
      <c r="IKW2605" s="1"/>
      <c r="IKX2605" s="1"/>
      <c r="IKY2605" s="1"/>
      <c r="IKZ2605" s="1"/>
      <c r="ILA2605" s="1"/>
      <c r="ILB2605" s="1"/>
      <c r="ILC2605" s="1"/>
      <c r="ILD2605" s="1"/>
      <c r="ILE2605" s="1"/>
      <c r="ILF2605" s="1"/>
      <c r="ILG2605" s="1"/>
      <c r="ILH2605" s="1"/>
      <c r="ILI2605" s="1"/>
      <c r="ILJ2605" s="1"/>
      <c r="ILK2605" s="1"/>
      <c r="ILL2605" s="1"/>
      <c r="ILM2605" s="1"/>
      <c r="ILN2605" s="1"/>
      <c r="ILO2605" s="1"/>
      <c r="ILP2605" s="1"/>
      <c r="ILQ2605" s="1"/>
      <c r="ILR2605" s="1"/>
      <c r="ILS2605" s="1"/>
      <c r="ILT2605" s="1"/>
      <c r="ILU2605" s="1"/>
      <c r="ILV2605" s="1"/>
      <c r="ILW2605" s="1"/>
      <c r="ILX2605" s="1"/>
      <c r="ILY2605" s="1"/>
      <c r="ILZ2605" s="1"/>
      <c r="IMA2605" s="1"/>
      <c r="IMB2605" s="1"/>
      <c r="IMC2605" s="1"/>
      <c r="IMD2605" s="1"/>
      <c r="IME2605" s="1"/>
      <c r="IMF2605" s="1"/>
      <c r="IMG2605" s="1"/>
      <c r="IMH2605" s="1"/>
      <c r="IMI2605" s="1"/>
      <c r="IMJ2605" s="1"/>
      <c r="IMK2605" s="1"/>
      <c r="IML2605" s="1"/>
      <c r="IMM2605" s="1"/>
      <c r="IMN2605" s="1"/>
      <c r="IMO2605" s="1"/>
      <c r="IMP2605" s="1"/>
      <c r="IMQ2605" s="1"/>
      <c r="IMR2605" s="1"/>
      <c r="IMS2605" s="1"/>
      <c r="IMT2605" s="1"/>
      <c r="IMU2605" s="1"/>
      <c r="IMV2605" s="1"/>
      <c r="IMW2605" s="1"/>
      <c r="IMX2605" s="1"/>
      <c r="IMY2605" s="1"/>
      <c r="IMZ2605" s="1"/>
      <c r="INA2605" s="1"/>
      <c r="INB2605" s="1"/>
      <c r="INC2605" s="1"/>
      <c r="IND2605" s="1"/>
      <c r="INE2605" s="1"/>
      <c r="INF2605" s="1"/>
      <c r="ING2605" s="1"/>
      <c r="INH2605" s="1"/>
      <c r="INI2605" s="1"/>
      <c r="INJ2605" s="1"/>
      <c r="INK2605" s="1"/>
      <c r="INL2605" s="1"/>
      <c r="INM2605" s="1"/>
      <c r="INN2605" s="1"/>
      <c r="INO2605" s="1"/>
      <c r="INP2605" s="1"/>
      <c r="INQ2605" s="1"/>
      <c r="INR2605" s="1"/>
      <c r="INS2605" s="1"/>
      <c r="INT2605" s="1"/>
      <c r="INU2605" s="1"/>
      <c r="INV2605" s="1"/>
      <c r="INW2605" s="1"/>
      <c r="INX2605" s="1"/>
      <c r="INY2605" s="1"/>
      <c r="INZ2605" s="1"/>
      <c r="IOA2605" s="1"/>
      <c r="IOB2605" s="1"/>
      <c r="IOC2605" s="1"/>
      <c r="IOD2605" s="1"/>
      <c r="IOE2605" s="1"/>
      <c r="IOF2605" s="1"/>
      <c r="IOG2605" s="1"/>
      <c r="IOH2605" s="1"/>
      <c r="IOI2605" s="1"/>
      <c r="IOJ2605" s="1"/>
      <c r="IOK2605" s="1"/>
      <c r="IOL2605" s="1"/>
      <c r="IOM2605" s="1"/>
      <c r="ION2605" s="1"/>
      <c r="IOO2605" s="1"/>
      <c r="IOP2605" s="1"/>
      <c r="IOQ2605" s="1"/>
      <c r="IOR2605" s="1"/>
      <c r="IOS2605" s="1"/>
      <c r="IOT2605" s="1"/>
      <c r="IOU2605" s="1"/>
      <c r="IOV2605" s="1"/>
      <c r="IOW2605" s="1"/>
      <c r="IOX2605" s="1"/>
      <c r="IOY2605" s="1"/>
      <c r="IOZ2605" s="1"/>
      <c r="IPA2605" s="1"/>
      <c r="IPB2605" s="1"/>
      <c r="IPC2605" s="1"/>
      <c r="IPD2605" s="1"/>
      <c r="IPE2605" s="1"/>
      <c r="IPF2605" s="1"/>
      <c r="IPG2605" s="1"/>
      <c r="IPH2605" s="1"/>
      <c r="IPI2605" s="1"/>
      <c r="IPJ2605" s="1"/>
      <c r="IPK2605" s="1"/>
      <c r="IPL2605" s="1"/>
      <c r="IPM2605" s="1"/>
      <c r="IPN2605" s="1"/>
      <c r="IPO2605" s="1"/>
      <c r="IPP2605" s="1"/>
      <c r="IPQ2605" s="1"/>
      <c r="IPR2605" s="1"/>
      <c r="IPS2605" s="1"/>
      <c r="IPT2605" s="1"/>
      <c r="IPU2605" s="1"/>
      <c r="IPV2605" s="1"/>
      <c r="IPW2605" s="1"/>
      <c r="IPX2605" s="1"/>
      <c r="IPY2605" s="1"/>
      <c r="IPZ2605" s="1"/>
      <c r="IQA2605" s="1"/>
      <c r="IQB2605" s="1"/>
      <c r="IQC2605" s="1"/>
      <c r="IQD2605" s="1"/>
      <c r="IQE2605" s="1"/>
      <c r="IQF2605" s="1"/>
      <c r="IQG2605" s="1"/>
      <c r="IQH2605" s="1"/>
      <c r="IQI2605" s="1"/>
      <c r="IQJ2605" s="1"/>
      <c r="IQK2605" s="1"/>
      <c r="IQL2605" s="1"/>
      <c r="IQM2605" s="1"/>
      <c r="IQN2605" s="1"/>
      <c r="IQO2605" s="1"/>
      <c r="IQP2605" s="1"/>
      <c r="IQQ2605" s="1"/>
      <c r="IQR2605" s="1"/>
      <c r="IQS2605" s="1"/>
      <c r="IQT2605" s="1"/>
      <c r="IQU2605" s="1"/>
      <c r="IQV2605" s="1"/>
      <c r="IQW2605" s="1"/>
      <c r="IQX2605" s="1"/>
      <c r="IQY2605" s="1"/>
      <c r="IQZ2605" s="1"/>
      <c r="IRA2605" s="1"/>
      <c r="IRB2605" s="1"/>
      <c r="IRC2605" s="1"/>
      <c r="IRD2605" s="1"/>
      <c r="IRE2605" s="1"/>
      <c r="IRF2605" s="1"/>
      <c r="IRG2605" s="1"/>
      <c r="IRH2605" s="1"/>
      <c r="IRI2605" s="1"/>
      <c r="IRJ2605" s="1"/>
      <c r="IRK2605" s="1"/>
      <c r="IRL2605" s="1"/>
      <c r="IRM2605" s="1"/>
      <c r="IRN2605" s="1"/>
      <c r="IRO2605" s="1"/>
      <c r="IRP2605" s="1"/>
      <c r="IRQ2605" s="1"/>
      <c r="IRR2605" s="1"/>
      <c r="IRS2605" s="1"/>
      <c r="IRT2605" s="1"/>
      <c r="IRU2605" s="1"/>
      <c r="IRV2605" s="1"/>
      <c r="IRW2605" s="1"/>
      <c r="IRX2605" s="1"/>
      <c r="IRY2605" s="1"/>
      <c r="IRZ2605" s="1"/>
      <c r="ISA2605" s="1"/>
      <c r="ISB2605" s="1"/>
      <c r="ISC2605" s="1"/>
      <c r="ISD2605" s="1"/>
      <c r="ISE2605" s="1"/>
      <c r="ISF2605" s="1"/>
      <c r="ISG2605" s="1"/>
      <c r="ISH2605" s="1"/>
      <c r="ISI2605" s="1"/>
      <c r="ISJ2605" s="1"/>
      <c r="ISK2605" s="1"/>
      <c r="ISL2605" s="1"/>
      <c r="ISM2605" s="1"/>
      <c r="ISN2605" s="1"/>
      <c r="ISO2605" s="1"/>
      <c r="ISP2605" s="1"/>
      <c r="ISQ2605" s="1"/>
      <c r="ISR2605" s="1"/>
      <c r="ISS2605" s="1"/>
      <c r="IST2605" s="1"/>
      <c r="ISU2605" s="1"/>
      <c r="ISV2605" s="1"/>
      <c r="ISW2605" s="1"/>
      <c r="ISX2605" s="1"/>
      <c r="ISY2605" s="1"/>
      <c r="ISZ2605" s="1"/>
      <c r="ITA2605" s="1"/>
      <c r="ITB2605" s="1"/>
      <c r="ITC2605" s="1"/>
      <c r="ITD2605" s="1"/>
      <c r="ITE2605" s="1"/>
      <c r="ITF2605" s="1"/>
      <c r="ITG2605" s="1"/>
      <c r="ITH2605" s="1"/>
      <c r="ITI2605" s="1"/>
      <c r="ITJ2605" s="1"/>
      <c r="ITK2605" s="1"/>
      <c r="ITL2605" s="1"/>
      <c r="ITM2605" s="1"/>
      <c r="ITN2605" s="1"/>
      <c r="ITO2605" s="1"/>
      <c r="ITP2605" s="1"/>
      <c r="ITQ2605" s="1"/>
      <c r="ITR2605" s="1"/>
      <c r="ITS2605" s="1"/>
      <c r="ITT2605" s="1"/>
      <c r="ITU2605" s="1"/>
      <c r="ITV2605" s="1"/>
      <c r="ITW2605" s="1"/>
      <c r="ITX2605" s="1"/>
      <c r="ITY2605" s="1"/>
      <c r="ITZ2605" s="1"/>
      <c r="IUA2605" s="1"/>
      <c r="IUB2605" s="1"/>
      <c r="IUC2605" s="1"/>
      <c r="IUD2605" s="1"/>
      <c r="IUE2605" s="1"/>
      <c r="IUF2605" s="1"/>
      <c r="IUG2605" s="1"/>
      <c r="IUH2605" s="1"/>
      <c r="IUI2605" s="1"/>
      <c r="IUJ2605" s="1"/>
      <c r="IUK2605" s="1"/>
      <c r="IUL2605" s="1"/>
      <c r="IUM2605" s="1"/>
      <c r="IUN2605" s="1"/>
      <c r="IUO2605" s="1"/>
      <c r="IUP2605" s="1"/>
      <c r="IUQ2605" s="1"/>
      <c r="IUR2605" s="1"/>
      <c r="IUS2605" s="1"/>
      <c r="IUT2605" s="1"/>
      <c r="IUU2605" s="1"/>
      <c r="IUV2605" s="1"/>
      <c r="IUW2605" s="1"/>
      <c r="IUX2605" s="1"/>
      <c r="IUY2605" s="1"/>
      <c r="IUZ2605" s="1"/>
      <c r="IVA2605" s="1"/>
      <c r="IVB2605" s="1"/>
      <c r="IVC2605" s="1"/>
      <c r="IVD2605" s="1"/>
      <c r="IVE2605" s="1"/>
      <c r="IVF2605" s="1"/>
      <c r="IVG2605" s="1"/>
      <c r="IVH2605" s="1"/>
      <c r="IVI2605" s="1"/>
      <c r="IVJ2605" s="1"/>
      <c r="IVK2605" s="1"/>
      <c r="IVL2605" s="1"/>
      <c r="IVM2605" s="1"/>
      <c r="IVN2605" s="1"/>
      <c r="IVO2605" s="1"/>
      <c r="IVP2605" s="1"/>
      <c r="IVQ2605" s="1"/>
      <c r="IVR2605" s="1"/>
      <c r="IVS2605" s="1"/>
      <c r="IVT2605" s="1"/>
      <c r="IVU2605" s="1"/>
      <c r="IVV2605" s="1"/>
      <c r="IVW2605" s="1"/>
      <c r="IVX2605" s="1"/>
      <c r="IVY2605" s="1"/>
      <c r="IVZ2605" s="1"/>
      <c r="IWA2605" s="1"/>
      <c r="IWB2605" s="1"/>
      <c r="IWC2605" s="1"/>
      <c r="IWD2605" s="1"/>
      <c r="IWE2605" s="1"/>
      <c r="IWF2605" s="1"/>
      <c r="IWG2605" s="1"/>
      <c r="IWH2605" s="1"/>
      <c r="IWI2605" s="1"/>
      <c r="IWJ2605" s="1"/>
      <c r="IWK2605" s="1"/>
      <c r="IWL2605" s="1"/>
      <c r="IWM2605" s="1"/>
      <c r="IWN2605" s="1"/>
      <c r="IWO2605" s="1"/>
      <c r="IWP2605" s="1"/>
      <c r="IWQ2605" s="1"/>
      <c r="IWR2605" s="1"/>
      <c r="IWS2605" s="1"/>
      <c r="IWT2605" s="1"/>
      <c r="IWU2605" s="1"/>
      <c r="IWV2605" s="1"/>
      <c r="IWW2605" s="1"/>
      <c r="IWX2605" s="1"/>
      <c r="IWY2605" s="1"/>
      <c r="IWZ2605" s="1"/>
      <c r="IXA2605" s="1"/>
      <c r="IXB2605" s="1"/>
      <c r="IXC2605" s="1"/>
      <c r="IXD2605" s="1"/>
      <c r="IXE2605" s="1"/>
      <c r="IXF2605" s="1"/>
      <c r="IXG2605" s="1"/>
      <c r="IXH2605" s="1"/>
      <c r="IXI2605" s="1"/>
      <c r="IXJ2605" s="1"/>
      <c r="IXK2605" s="1"/>
      <c r="IXL2605" s="1"/>
      <c r="IXM2605" s="1"/>
      <c r="IXN2605" s="1"/>
      <c r="IXO2605" s="1"/>
      <c r="IXP2605" s="1"/>
      <c r="IXQ2605" s="1"/>
      <c r="IXR2605" s="1"/>
      <c r="IXS2605" s="1"/>
      <c r="IXT2605" s="1"/>
      <c r="IXU2605" s="1"/>
      <c r="IXV2605" s="1"/>
      <c r="IXW2605" s="1"/>
      <c r="IXX2605" s="1"/>
      <c r="IXY2605" s="1"/>
      <c r="IXZ2605" s="1"/>
      <c r="IYA2605" s="1"/>
      <c r="IYB2605" s="1"/>
      <c r="IYC2605" s="1"/>
      <c r="IYD2605" s="1"/>
      <c r="IYE2605" s="1"/>
      <c r="IYF2605" s="1"/>
      <c r="IYG2605" s="1"/>
      <c r="IYH2605" s="1"/>
      <c r="IYI2605" s="1"/>
      <c r="IYJ2605" s="1"/>
      <c r="IYK2605" s="1"/>
      <c r="IYL2605" s="1"/>
      <c r="IYM2605" s="1"/>
      <c r="IYN2605" s="1"/>
      <c r="IYO2605" s="1"/>
      <c r="IYP2605" s="1"/>
      <c r="IYQ2605" s="1"/>
      <c r="IYR2605" s="1"/>
      <c r="IYS2605" s="1"/>
      <c r="IYT2605" s="1"/>
      <c r="IYU2605" s="1"/>
      <c r="IYV2605" s="1"/>
      <c r="IYW2605" s="1"/>
      <c r="IYX2605" s="1"/>
      <c r="IYY2605" s="1"/>
      <c r="IYZ2605" s="1"/>
      <c r="IZA2605" s="1"/>
      <c r="IZB2605" s="1"/>
      <c r="IZC2605" s="1"/>
      <c r="IZD2605" s="1"/>
      <c r="IZE2605" s="1"/>
      <c r="IZF2605" s="1"/>
      <c r="IZG2605" s="1"/>
      <c r="IZH2605" s="1"/>
      <c r="IZI2605" s="1"/>
      <c r="IZJ2605" s="1"/>
      <c r="IZK2605" s="1"/>
      <c r="IZL2605" s="1"/>
      <c r="IZM2605" s="1"/>
      <c r="IZN2605" s="1"/>
      <c r="IZO2605" s="1"/>
      <c r="IZP2605" s="1"/>
      <c r="IZQ2605" s="1"/>
      <c r="IZR2605" s="1"/>
      <c r="IZS2605" s="1"/>
      <c r="IZT2605" s="1"/>
      <c r="IZU2605" s="1"/>
      <c r="IZV2605" s="1"/>
      <c r="IZW2605" s="1"/>
      <c r="IZX2605" s="1"/>
      <c r="IZY2605" s="1"/>
      <c r="IZZ2605" s="1"/>
      <c r="JAA2605" s="1"/>
      <c r="JAB2605" s="1"/>
      <c r="JAC2605" s="1"/>
      <c r="JAD2605" s="1"/>
      <c r="JAE2605" s="1"/>
      <c r="JAF2605" s="1"/>
      <c r="JAG2605" s="1"/>
      <c r="JAH2605" s="1"/>
      <c r="JAI2605" s="1"/>
      <c r="JAJ2605" s="1"/>
      <c r="JAK2605" s="1"/>
      <c r="JAL2605" s="1"/>
      <c r="JAM2605" s="1"/>
      <c r="JAN2605" s="1"/>
      <c r="JAO2605" s="1"/>
      <c r="JAP2605" s="1"/>
      <c r="JAQ2605" s="1"/>
      <c r="JAR2605" s="1"/>
      <c r="JAS2605" s="1"/>
      <c r="JAT2605" s="1"/>
      <c r="JAU2605" s="1"/>
      <c r="JAV2605" s="1"/>
      <c r="JAW2605" s="1"/>
      <c r="JAX2605" s="1"/>
      <c r="JAY2605" s="1"/>
      <c r="JAZ2605" s="1"/>
      <c r="JBA2605" s="1"/>
      <c r="JBB2605" s="1"/>
      <c r="JBC2605" s="1"/>
      <c r="JBD2605" s="1"/>
      <c r="JBE2605" s="1"/>
      <c r="JBF2605" s="1"/>
      <c r="JBG2605" s="1"/>
      <c r="JBH2605" s="1"/>
      <c r="JBI2605" s="1"/>
      <c r="JBJ2605" s="1"/>
      <c r="JBK2605" s="1"/>
      <c r="JBL2605" s="1"/>
      <c r="JBM2605" s="1"/>
      <c r="JBN2605" s="1"/>
      <c r="JBO2605" s="1"/>
      <c r="JBP2605" s="1"/>
      <c r="JBQ2605" s="1"/>
      <c r="JBR2605" s="1"/>
      <c r="JBS2605" s="1"/>
      <c r="JBT2605" s="1"/>
      <c r="JBU2605" s="1"/>
      <c r="JBV2605" s="1"/>
      <c r="JBW2605" s="1"/>
      <c r="JBX2605" s="1"/>
      <c r="JBY2605" s="1"/>
      <c r="JBZ2605" s="1"/>
      <c r="JCA2605" s="1"/>
      <c r="JCB2605" s="1"/>
      <c r="JCC2605" s="1"/>
      <c r="JCD2605" s="1"/>
      <c r="JCE2605" s="1"/>
      <c r="JCF2605" s="1"/>
      <c r="JCG2605" s="1"/>
      <c r="JCH2605" s="1"/>
      <c r="JCI2605" s="1"/>
      <c r="JCJ2605" s="1"/>
      <c r="JCK2605" s="1"/>
      <c r="JCL2605" s="1"/>
      <c r="JCM2605" s="1"/>
      <c r="JCN2605" s="1"/>
      <c r="JCO2605" s="1"/>
      <c r="JCP2605" s="1"/>
      <c r="JCQ2605" s="1"/>
      <c r="JCR2605" s="1"/>
      <c r="JCS2605" s="1"/>
      <c r="JCT2605" s="1"/>
      <c r="JCU2605" s="1"/>
      <c r="JCV2605" s="1"/>
      <c r="JCW2605" s="1"/>
      <c r="JCX2605" s="1"/>
      <c r="JCY2605" s="1"/>
      <c r="JCZ2605" s="1"/>
      <c r="JDA2605" s="1"/>
      <c r="JDB2605" s="1"/>
      <c r="JDC2605" s="1"/>
      <c r="JDD2605" s="1"/>
      <c r="JDE2605" s="1"/>
      <c r="JDF2605" s="1"/>
      <c r="JDG2605" s="1"/>
      <c r="JDH2605" s="1"/>
      <c r="JDI2605" s="1"/>
      <c r="JDJ2605" s="1"/>
      <c r="JDK2605" s="1"/>
      <c r="JDL2605" s="1"/>
      <c r="JDM2605" s="1"/>
      <c r="JDN2605" s="1"/>
      <c r="JDO2605" s="1"/>
      <c r="JDP2605" s="1"/>
      <c r="JDQ2605" s="1"/>
      <c r="JDR2605" s="1"/>
      <c r="JDS2605" s="1"/>
      <c r="JDT2605" s="1"/>
      <c r="JDU2605" s="1"/>
      <c r="JDV2605" s="1"/>
      <c r="JDW2605" s="1"/>
      <c r="JDX2605" s="1"/>
      <c r="JDY2605" s="1"/>
      <c r="JDZ2605" s="1"/>
      <c r="JEA2605" s="1"/>
      <c r="JEB2605" s="1"/>
      <c r="JEC2605" s="1"/>
      <c r="JED2605" s="1"/>
      <c r="JEE2605" s="1"/>
      <c r="JEF2605" s="1"/>
      <c r="JEG2605" s="1"/>
      <c r="JEH2605" s="1"/>
      <c r="JEI2605" s="1"/>
      <c r="JEJ2605" s="1"/>
      <c r="JEK2605" s="1"/>
      <c r="JEL2605" s="1"/>
      <c r="JEM2605" s="1"/>
      <c r="JEN2605" s="1"/>
      <c r="JEO2605" s="1"/>
      <c r="JEP2605" s="1"/>
      <c r="JEQ2605" s="1"/>
      <c r="JER2605" s="1"/>
      <c r="JES2605" s="1"/>
      <c r="JET2605" s="1"/>
      <c r="JEU2605" s="1"/>
      <c r="JEV2605" s="1"/>
      <c r="JEW2605" s="1"/>
      <c r="JEX2605" s="1"/>
      <c r="JEY2605" s="1"/>
      <c r="JEZ2605" s="1"/>
      <c r="JFA2605" s="1"/>
      <c r="JFB2605" s="1"/>
      <c r="JFC2605" s="1"/>
      <c r="JFD2605" s="1"/>
      <c r="JFE2605" s="1"/>
      <c r="JFF2605" s="1"/>
      <c r="JFG2605" s="1"/>
      <c r="JFH2605" s="1"/>
      <c r="JFI2605" s="1"/>
      <c r="JFJ2605" s="1"/>
      <c r="JFK2605" s="1"/>
      <c r="JFL2605" s="1"/>
      <c r="JFM2605" s="1"/>
      <c r="JFN2605" s="1"/>
      <c r="JFO2605" s="1"/>
      <c r="JFP2605" s="1"/>
      <c r="JFQ2605" s="1"/>
      <c r="JFR2605" s="1"/>
      <c r="JFS2605" s="1"/>
      <c r="JFT2605" s="1"/>
      <c r="JFU2605" s="1"/>
      <c r="JFV2605" s="1"/>
      <c r="JFW2605" s="1"/>
      <c r="JFX2605" s="1"/>
      <c r="JFY2605" s="1"/>
      <c r="JFZ2605" s="1"/>
      <c r="JGA2605" s="1"/>
      <c r="JGB2605" s="1"/>
      <c r="JGC2605" s="1"/>
      <c r="JGD2605" s="1"/>
      <c r="JGE2605" s="1"/>
      <c r="JGF2605" s="1"/>
      <c r="JGG2605" s="1"/>
      <c r="JGH2605" s="1"/>
      <c r="JGI2605" s="1"/>
      <c r="JGJ2605" s="1"/>
      <c r="JGK2605" s="1"/>
      <c r="JGL2605" s="1"/>
      <c r="JGM2605" s="1"/>
      <c r="JGN2605" s="1"/>
      <c r="JGO2605" s="1"/>
      <c r="JGP2605" s="1"/>
      <c r="JGQ2605" s="1"/>
      <c r="JGR2605" s="1"/>
      <c r="JGS2605" s="1"/>
      <c r="JGT2605" s="1"/>
      <c r="JGU2605" s="1"/>
      <c r="JGV2605" s="1"/>
      <c r="JGW2605" s="1"/>
      <c r="JGX2605" s="1"/>
      <c r="JGY2605" s="1"/>
      <c r="JGZ2605" s="1"/>
      <c r="JHA2605" s="1"/>
      <c r="JHB2605" s="1"/>
      <c r="JHC2605" s="1"/>
      <c r="JHD2605" s="1"/>
      <c r="JHE2605" s="1"/>
      <c r="JHF2605" s="1"/>
      <c r="JHG2605" s="1"/>
      <c r="JHH2605" s="1"/>
      <c r="JHI2605" s="1"/>
      <c r="JHJ2605" s="1"/>
      <c r="JHK2605" s="1"/>
      <c r="JHL2605" s="1"/>
      <c r="JHM2605" s="1"/>
      <c r="JHN2605" s="1"/>
      <c r="JHO2605" s="1"/>
      <c r="JHP2605" s="1"/>
      <c r="JHQ2605" s="1"/>
      <c r="JHR2605" s="1"/>
      <c r="JHS2605" s="1"/>
      <c r="JHT2605" s="1"/>
      <c r="JHU2605" s="1"/>
      <c r="JHV2605" s="1"/>
      <c r="JHW2605" s="1"/>
      <c r="JHX2605" s="1"/>
      <c r="JHY2605" s="1"/>
      <c r="JHZ2605" s="1"/>
      <c r="JIA2605" s="1"/>
      <c r="JIB2605" s="1"/>
      <c r="JIC2605" s="1"/>
      <c r="JID2605" s="1"/>
      <c r="JIE2605" s="1"/>
      <c r="JIF2605" s="1"/>
      <c r="JIG2605" s="1"/>
      <c r="JIH2605" s="1"/>
      <c r="JII2605" s="1"/>
      <c r="JIJ2605" s="1"/>
      <c r="JIK2605" s="1"/>
      <c r="JIL2605" s="1"/>
      <c r="JIM2605" s="1"/>
      <c r="JIN2605" s="1"/>
      <c r="JIO2605" s="1"/>
      <c r="JIP2605" s="1"/>
      <c r="JIQ2605" s="1"/>
      <c r="JIR2605" s="1"/>
      <c r="JIS2605" s="1"/>
      <c r="JIT2605" s="1"/>
      <c r="JIU2605" s="1"/>
      <c r="JIV2605" s="1"/>
      <c r="JIW2605" s="1"/>
      <c r="JIX2605" s="1"/>
      <c r="JIY2605" s="1"/>
      <c r="JIZ2605" s="1"/>
      <c r="JJA2605" s="1"/>
      <c r="JJB2605" s="1"/>
      <c r="JJC2605" s="1"/>
      <c r="JJD2605" s="1"/>
      <c r="JJE2605" s="1"/>
      <c r="JJF2605" s="1"/>
      <c r="JJG2605" s="1"/>
      <c r="JJH2605" s="1"/>
      <c r="JJI2605" s="1"/>
      <c r="JJJ2605" s="1"/>
      <c r="JJK2605" s="1"/>
      <c r="JJL2605" s="1"/>
      <c r="JJM2605" s="1"/>
      <c r="JJN2605" s="1"/>
      <c r="JJO2605" s="1"/>
      <c r="JJP2605" s="1"/>
      <c r="JJQ2605" s="1"/>
      <c r="JJR2605" s="1"/>
      <c r="JJS2605" s="1"/>
      <c r="JJT2605" s="1"/>
      <c r="JJU2605" s="1"/>
      <c r="JJV2605" s="1"/>
      <c r="JJW2605" s="1"/>
      <c r="JJX2605" s="1"/>
      <c r="JJY2605" s="1"/>
      <c r="JJZ2605" s="1"/>
      <c r="JKA2605" s="1"/>
      <c r="JKB2605" s="1"/>
      <c r="JKC2605" s="1"/>
      <c r="JKD2605" s="1"/>
      <c r="JKE2605" s="1"/>
      <c r="JKF2605" s="1"/>
      <c r="JKG2605" s="1"/>
      <c r="JKH2605" s="1"/>
      <c r="JKI2605" s="1"/>
      <c r="JKJ2605" s="1"/>
      <c r="JKK2605" s="1"/>
      <c r="JKL2605" s="1"/>
      <c r="JKM2605" s="1"/>
      <c r="JKN2605" s="1"/>
      <c r="JKO2605" s="1"/>
      <c r="JKP2605" s="1"/>
      <c r="JKQ2605" s="1"/>
      <c r="JKR2605" s="1"/>
      <c r="JKS2605" s="1"/>
      <c r="JKT2605" s="1"/>
      <c r="JKU2605" s="1"/>
      <c r="JKV2605" s="1"/>
      <c r="JKW2605" s="1"/>
      <c r="JKX2605" s="1"/>
      <c r="JKY2605" s="1"/>
      <c r="JKZ2605" s="1"/>
      <c r="JLA2605" s="1"/>
      <c r="JLB2605" s="1"/>
      <c r="JLC2605" s="1"/>
      <c r="JLD2605" s="1"/>
      <c r="JLE2605" s="1"/>
      <c r="JLF2605" s="1"/>
      <c r="JLG2605" s="1"/>
      <c r="JLH2605" s="1"/>
      <c r="JLI2605" s="1"/>
      <c r="JLJ2605" s="1"/>
      <c r="JLK2605" s="1"/>
      <c r="JLL2605" s="1"/>
      <c r="JLM2605" s="1"/>
      <c r="JLN2605" s="1"/>
      <c r="JLO2605" s="1"/>
      <c r="JLP2605" s="1"/>
      <c r="JLQ2605" s="1"/>
      <c r="JLR2605" s="1"/>
      <c r="JLS2605" s="1"/>
      <c r="JLT2605" s="1"/>
      <c r="JLU2605" s="1"/>
      <c r="JLV2605" s="1"/>
      <c r="JLW2605" s="1"/>
      <c r="JLX2605" s="1"/>
      <c r="JLY2605" s="1"/>
      <c r="JLZ2605" s="1"/>
      <c r="JMA2605" s="1"/>
      <c r="JMB2605" s="1"/>
      <c r="JMC2605" s="1"/>
      <c r="JMD2605" s="1"/>
      <c r="JME2605" s="1"/>
      <c r="JMF2605" s="1"/>
      <c r="JMG2605" s="1"/>
      <c r="JMH2605" s="1"/>
      <c r="JMI2605" s="1"/>
      <c r="JMJ2605" s="1"/>
      <c r="JMK2605" s="1"/>
      <c r="JML2605" s="1"/>
      <c r="JMM2605" s="1"/>
      <c r="JMN2605" s="1"/>
      <c r="JMO2605" s="1"/>
      <c r="JMP2605" s="1"/>
      <c r="JMQ2605" s="1"/>
      <c r="JMR2605" s="1"/>
      <c r="JMS2605" s="1"/>
      <c r="JMT2605" s="1"/>
      <c r="JMU2605" s="1"/>
      <c r="JMV2605" s="1"/>
      <c r="JMW2605" s="1"/>
      <c r="JMX2605" s="1"/>
      <c r="JMY2605" s="1"/>
      <c r="JMZ2605" s="1"/>
      <c r="JNA2605" s="1"/>
      <c r="JNB2605" s="1"/>
      <c r="JNC2605" s="1"/>
      <c r="JND2605" s="1"/>
      <c r="JNE2605" s="1"/>
      <c r="JNF2605" s="1"/>
      <c r="JNG2605" s="1"/>
      <c r="JNH2605" s="1"/>
      <c r="JNI2605" s="1"/>
      <c r="JNJ2605" s="1"/>
      <c r="JNK2605" s="1"/>
      <c r="JNL2605" s="1"/>
      <c r="JNM2605" s="1"/>
      <c r="JNN2605" s="1"/>
      <c r="JNO2605" s="1"/>
      <c r="JNP2605" s="1"/>
      <c r="JNQ2605" s="1"/>
      <c r="JNR2605" s="1"/>
      <c r="JNS2605" s="1"/>
      <c r="JNT2605" s="1"/>
      <c r="JNU2605" s="1"/>
      <c r="JNV2605" s="1"/>
      <c r="JNW2605" s="1"/>
      <c r="JNX2605" s="1"/>
      <c r="JNY2605" s="1"/>
      <c r="JNZ2605" s="1"/>
      <c r="JOA2605" s="1"/>
      <c r="JOB2605" s="1"/>
      <c r="JOC2605" s="1"/>
      <c r="JOD2605" s="1"/>
      <c r="JOE2605" s="1"/>
      <c r="JOF2605" s="1"/>
      <c r="JOG2605" s="1"/>
      <c r="JOH2605" s="1"/>
      <c r="JOI2605" s="1"/>
      <c r="JOJ2605" s="1"/>
      <c r="JOK2605" s="1"/>
      <c r="JOL2605" s="1"/>
      <c r="JOM2605" s="1"/>
      <c r="JON2605" s="1"/>
      <c r="JOO2605" s="1"/>
      <c r="JOP2605" s="1"/>
      <c r="JOQ2605" s="1"/>
      <c r="JOR2605" s="1"/>
      <c r="JOS2605" s="1"/>
      <c r="JOT2605" s="1"/>
      <c r="JOU2605" s="1"/>
      <c r="JOV2605" s="1"/>
      <c r="JOW2605" s="1"/>
      <c r="JOX2605" s="1"/>
      <c r="JOY2605" s="1"/>
      <c r="JOZ2605" s="1"/>
      <c r="JPA2605" s="1"/>
      <c r="JPB2605" s="1"/>
      <c r="JPC2605" s="1"/>
      <c r="JPD2605" s="1"/>
      <c r="JPE2605" s="1"/>
      <c r="JPF2605" s="1"/>
      <c r="JPG2605" s="1"/>
      <c r="JPH2605" s="1"/>
      <c r="JPI2605" s="1"/>
      <c r="JPJ2605" s="1"/>
      <c r="JPK2605" s="1"/>
      <c r="JPL2605" s="1"/>
      <c r="JPM2605" s="1"/>
      <c r="JPN2605" s="1"/>
      <c r="JPO2605" s="1"/>
      <c r="JPP2605" s="1"/>
      <c r="JPQ2605" s="1"/>
      <c r="JPR2605" s="1"/>
      <c r="JPS2605" s="1"/>
      <c r="JPT2605" s="1"/>
      <c r="JPU2605" s="1"/>
      <c r="JPV2605" s="1"/>
      <c r="JPW2605" s="1"/>
      <c r="JPX2605" s="1"/>
      <c r="JPY2605" s="1"/>
      <c r="JPZ2605" s="1"/>
      <c r="JQA2605" s="1"/>
      <c r="JQB2605" s="1"/>
      <c r="JQC2605" s="1"/>
      <c r="JQD2605" s="1"/>
      <c r="JQE2605" s="1"/>
      <c r="JQF2605" s="1"/>
      <c r="JQG2605" s="1"/>
      <c r="JQH2605" s="1"/>
      <c r="JQI2605" s="1"/>
      <c r="JQJ2605" s="1"/>
      <c r="JQK2605" s="1"/>
      <c r="JQL2605" s="1"/>
      <c r="JQM2605" s="1"/>
      <c r="JQN2605" s="1"/>
      <c r="JQO2605" s="1"/>
      <c r="JQP2605" s="1"/>
      <c r="JQQ2605" s="1"/>
      <c r="JQR2605" s="1"/>
      <c r="JQS2605" s="1"/>
      <c r="JQT2605" s="1"/>
      <c r="JQU2605" s="1"/>
      <c r="JQV2605" s="1"/>
      <c r="JQW2605" s="1"/>
      <c r="JQX2605" s="1"/>
      <c r="JQY2605" s="1"/>
      <c r="JQZ2605" s="1"/>
      <c r="JRA2605" s="1"/>
      <c r="JRB2605" s="1"/>
      <c r="JRC2605" s="1"/>
      <c r="JRD2605" s="1"/>
      <c r="JRE2605" s="1"/>
      <c r="JRF2605" s="1"/>
      <c r="JRG2605" s="1"/>
      <c r="JRH2605" s="1"/>
      <c r="JRI2605" s="1"/>
      <c r="JRJ2605" s="1"/>
      <c r="JRK2605" s="1"/>
      <c r="JRL2605" s="1"/>
      <c r="JRM2605" s="1"/>
      <c r="JRN2605" s="1"/>
      <c r="JRO2605" s="1"/>
      <c r="JRP2605" s="1"/>
      <c r="JRQ2605" s="1"/>
      <c r="JRR2605" s="1"/>
      <c r="JRS2605" s="1"/>
      <c r="JRT2605" s="1"/>
      <c r="JRU2605" s="1"/>
      <c r="JRV2605" s="1"/>
      <c r="JRW2605" s="1"/>
      <c r="JRX2605" s="1"/>
      <c r="JRY2605" s="1"/>
      <c r="JRZ2605" s="1"/>
      <c r="JSA2605" s="1"/>
      <c r="JSB2605" s="1"/>
      <c r="JSC2605" s="1"/>
      <c r="JSD2605" s="1"/>
      <c r="JSE2605" s="1"/>
      <c r="JSF2605" s="1"/>
      <c r="JSG2605" s="1"/>
      <c r="JSH2605" s="1"/>
      <c r="JSI2605" s="1"/>
      <c r="JSJ2605" s="1"/>
      <c r="JSK2605" s="1"/>
      <c r="JSL2605" s="1"/>
      <c r="JSM2605" s="1"/>
      <c r="JSN2605" s="1"/>
      <c r="JSO2605" s="1"/>
      <c r="JSP2605" s="1"/>
      <c r="JSQ2605" s="1"/>
      <c r="JSR2605" s="1"/>
      <c r="JSS2605" s="1"/>
      <c r="JST2605" s="1"/>
      <c r="JSU2605" s="1"/>
      <c r="JSV2605" s="1"/>
      <c r="JSW2605" s="1"/>
      <c r="JSX2605" s="1"/>
      <c r="JSY2605" s="1"/>
      <c r="JSZ2605" s="1"/>
      <c r="JTA2605" s="1"/>
      <c r="JTB2605" s="1"/>
      <c r="JTC2605" s="1"/>
      <c r="JTD2605" s="1"/>
      <c r="JTE2605" s="1"/>
      <c r="JTF2605" s="1"/>
      <c r="JTG2605" s="1"/>
      <c r="JTH2605" s="1"/>
      <c r="JTI2605" s="1"/>
      <c r="JTJ2605" s="1"/>
      <c r="JTK2605" s="1"/>
      <c r="JTL2605" s="1"/>
      <c r="JTM2605" s="1"/>
      <c r="JTN2605" s="1"/>
      <c r="JTO2605" s="1"/>
      <c r="JTP2605" s="1"/>
      <c r="JTQ2605" s="1"/>
      <c r="JTR2605" s="1"/>
      <c r="JTS2605" s="1"/>
      <c r="JTT2605" s="1"/>
      <c r="JTU2605" s="1"/>
      <c r="JTV2605" s="1"/>
      <c r="JTW2605" s="1"/>
      <c r="JTX2605" s="1"/>
      <c r="JTY2605" s="1"/>
      <c r="JTZ2605" s="1"/>
      <c r="JUA2605" s="1"/>
      <c r="JUB2605" s="1"/>
      <c r="JUC2605" s="1"/>
      <c r="JUD2605" s="1"/>
      <c r="JUE2605" s="1"/>
      <c r="JUF2605" s="1"/>
      <c r="JUG2605" s="1"/>
      <c r="JUH2605" s="1"/>
      <c r="JUI2605" s="1"/>
      <c r="JUJ2605" s="1"/>
      <c r="JUK2605" s="1"/>
      <c r="JUL2605" s="1"/>
      <c r="JUM2605" s="1"/>
      <c r="JUN2605" s="1"/>
      <c r="JUO2605" s="1"/>
      <c r="JUP2605" s="1"/>
      <c r="JUQ2605" s="1"/>
      <c r="JUR2605" s="1"/>
      <c r="JUS2605" s="1"/>
      <c r="JUT2605" s="1"/>
      <c r="JUU2605" s="1"/>
      <c r="JUV2605" s="1"/>
      <c r="JUW2605" s="1"/>
      <c r="JUX2605" s="1"/>
      <c r="JUY2605" s="1"/>
      <c r="JUZ2605" s="1"/>
      <c r="JVA2605" s="1"/>
      <c r="JVB2605" s="1"/>
      <c r="JVC2605" s="1"/>
      <c r="JVD2605" s="1"/>
      <c r="JVE2605" s="1"/>
      <c r="JVF2605" s="1"/>
      <c r="JVG2605" s="1"/>
      <c r="JVH2605" s="1"/>
      <c r="JVI2605" s="1"/>
      <c r="JVJ2605" s="1"/>
      <c r="JVK2605" s="1"/>
      <c r="JVL2605" s="1"/>
      <c r="JVM2605" s="1"/>
      <c r="JVN2605" s="1"/>
      <c r="JVO2605" s="1"/>
      <c r="JVP2605" s="1"/>
      <c r="JVQ2605" s="1"/>
      <c r="JVR2605" s="1"/>
      <c r="JVS2605" s="1"/>
      <c r="JVT2605" s="1"/>
      <c r="JVU2605" s="1"/>
      <c r="JVV2605" s="1"/>
      <c r="JVW2605" s="1"/>
      <c r="JVX2605" s="1"/>
      <c r="JVY2605" s="1"/>
      <c r="JVZ2605" s="1"/>
      <c r="JWA2605" s="1"/>
      <c r="JWB2605" s="1"/>
      <c r="JWC2605" s="1"/>
      <c r="JWD2605" s="1"/>
      <c r="JWE2605" s="1"/>
      <c r="JWF2605" s="1"/>
      <c r="JWG2605" s="1"/>
      <c r="JWH2605" s="1"/>
      <c r="JWI2605" s="1"/>
      <c r="JWJ2605" s="1"/>
      <c r="JWK2605" s="1"/>
      <c r="JWL2605" s="1"/>
      <c r="JWM2605" s="1"/>
      <c r="JWN2605" s="1"/>
      <c r="JWO2605" s="1"/>
      <c r="JWP2605" s="1"/>
      <c r="JWQ2605" s="1"/>
      <c r="JWR2605" s="1"/>
      <c r="JWS2605" s="1"/>
      <c r="JWT2605" s="1"/>
      <c r="JWU2605" s="1"/>
      <c r="JWV2605" s="1"/>
      <c r="JWW2605" s="1"/>
      <c r="JWX2605" s="1"/>
      <c r="JWY2605" s="1"/>
      <c r="JWZ2605" s="1"/>
      <c r="JXA2605" s="1"/>
      <c r="JXB2605" s="1"/>
      <c r="JXC2605" s="1"/>
      <c r="JXD2605" s="1"/>
      <c r="JXE2605" s="1"/>
      <c r="JXF2605" s="1"/>
      <c r="JXG2605" s="1"/>
      <c r="JXH2605" s="1"/>
      <c r="JXI2605" s="1"/>
      <c r="JXJ2605" s="1"/>
      <c r="JXK2605" s="1"/>
      <c r="JXL2605" s="1"/>
      <c r="JXM2605" s="1"/>
      <c r="JXN2605" s="1"/>
      <c r="JXO2605" s="1"/>
      <c r="JXP2605" s="1"/>
      <c r="JXQ2605" s="1"/>
      <c r="JXR2605" s="1"/>
      <c r="JXS2605" s="1"/>
      <c r="JXT2605" s="1"/>
      <c r="JXU2605" s="1"/>
      <c r="JXV2605" s="1"/>
      <c r="JXW2605" s="1"/>
      <c r="JXX2605" s="1"/>
      <c r="JXY2605" s="1"/>
      <c r="JXZ2605" s="1"/>
      <c r="JYA2605" s="1"/>
      <c r="JYB2605" s="1"/>
      <c r="JYC2605" s="1"/>
      <c r="JYD2605" s="1"/>
      <c r="JYE2605" s="1"/>
      <c r="JYF2605" s="1"/>
      <c r="JYG2605" s="1"/>
      <c r="JYH2605" s="1"/>
      <c r="JYI2605" s="1"/>
      <c r="JYJ2605" s="1"/>
      <c r="JYK2605" s="1"/>
      <c r="JYL2605" s="1"/>
      <c r="JYM2605" s="1"/>
      <c r="JYN2605" s="1"/>
      <c r="JYO2605" s="1"/>
      <c r="JYP2605" s="1"/>
      <c r="JYQ2605" s="1"/>
      <c r="JYR2605" s="1"/>
      <c r="JYS2605" s="1"/>
      <c r="JYT2605" s="1"/>
      <c r="JYU2605" s="1"/>
      <c r="JYV2605" s="1"/>
      <c r="JYW2605" s="1"/>
      <c r="JYX2605" s="1"/>
      <c r="JYY2605" s="1"/>
      <c r="JYZ2605" s="1"/>
      <c r="JZA2605" s="1"/>
      <c r="JZB2605" s="1"/>
      <c r="JZC2605" s="1"/>
      <c r="JZD2605" s="1"/>
      <c r="JZE2605" s="1"/>
      <c r="JZF2605" s="1"/>
      <c r="JZG2605" s="1"/>
      <c r="JZH2605" s="1"/>
      <c r="JZI2605" s="1"/>
      <c r="JZJ2605" s="1"/>
      <c r="JZK2605" s="1"/>
      <c r="JZL2605" s="1"/>
      <c r="JZM2605" s="1"/>
      <c r="JZN2605" s="1"/>
      <c r="JZO2605" s="1"/>
      <c r="JZP2605" s="1"/>
      <c r="JZQ2605" s="1"/>
      <c r="JZR2605" s="1"/>
      <c r="JZS2605" s="1"/>
      <c r="JZT2605" s="1"/>
      <c r="JZU2605" s="1"/>
      <c r="JZV2605" s="1"/>
      <c r="JZW2605" s="1"/>
      <c r="JZX2605" s="1"/>
      <c r="JZY2605" s="1"/>
      <c r="JZZ2605" s="1"/>
      <c r="KAA2605" s="1"/>
      <c r="KAB2605" s="1"/>
      <c r="KAC2605" s="1"/>
      <c r="KAD2605" s="1"/>
      <c r="KAE2605" s="1"/>
      <c r="KAF2605" s="1"/>
      <c r="KAG2605" s="1"/>
      <c r="KAH2605" s="1"/>
      <c r="KAI2605" s="1"/>
      <c r="KAJ2605" s="1"/>
      <c r="KAK2605" s="1"/>
      <c r="KAL2605" s="1"/>
      <c r="KAM2605" s="1"/>
      <c r="KAN2605" s="1"/>
      <c r="KAO2605" s="1"/>
      <c r="KAP2605" s="1"/>
      <c r="KAQ2605" s="1"/>
      <c r="KAR2605" s="1"/>
      <c r="KAS2605" s="1"/>
      <c r="KAT2605" s="1"/>
      <c r="KAU2605" s="1"/>
      <c r="KAV2605" s="1"/>
      <c r="KAW2605" s="1"/>
      <c r="KAX2605" s="1"/>
      <c r="KAY2605" s="1"/>
      <c r="KAZ2605" s="1"/>
      <c r="KBA2605" s="1"/>
      <c r="KBB2605" s="1"/>
      <c r="KBC2605" s="1"/>
      <c r="KBD2605" s="1"/>
      <c r="KBE2605" s="1"/>
      <c r="KBF2605" s="1"/>
      <c r="KBG2605" s="1"/>
      <c r="KBH2605" s="1"/>
      <c r="KBI2605" s="1"/>
      <c r="KBJ2605" s="1"/>
      <c r="KBK2605" s="1"/>
      <c r="KBL2605" s="1"/>
      <c r="KBM2605" s="1"/>
      <c r="KBN2605" s="1"/>
      <c r="KBO2605" s="1"/>
      <c r="KBP2605" s="1"/>
      <c r="KBQ2605" s="1"/>
      <c r="KBR2605" s="1"/>
      <c r="KBS2605" s="1"/>
      <c r="KBT2605" s="1"/>
      <c r="KBU2605" s="1"/>
      <c r="KBV2605" s="1"/>
      <c r="KBW2605" s="1"/>
      <c r="KBX2605" s="1"/>
      <c r="KBY2605" s="1"/>
      <c r="KBZ2605" s="1"/>
      <c r="KCA2605" s="1"/>
      <c r="KCB2605" s="1"/>
      <c r="KCC2605" s="1"/>
      <c r="KCD2605" s="1"/>
      <c r="KCE2605" s="1"/>
      <c r="KCF2605" s="1"/>
      <c r="KCG2605" s="1"/>
      <c r="KCH2605" s="1"/>
      <c r="KCI2605" s="1"/>
      <c r="KCJ2605" s="1"/>
      <c r="KCK2605" s="1"/>
      <c r="KCL2605" s="1"/>
      <c r="KCM2605" s="1"/>
      <c r="KCN2605" s="1"/>
      <c r="KCO2605" s="1"/>
      <c r="KCP2605" s="1"/>
      <c r="KCQ2605" s="1"/>
      <c r="KCR2605" s="1"/>
      <c r="KCS2605" s="1"/>
      <c r="KCT2605" s="1"/>
      <c r="KCU2605" s="1"/>
      <c r="KCV2605" s="1"/>
      <c r="KCW2605" s="1"/>
      <c r="KCX2605" s="1"/>
      <c r="KCY2605" s="1"/>
      <c r="KCZ2605" s="1"/>
      <c r="KDA2605" s="1"/>
      <c r="KDB2605" s="1"/>
      <c r="KDC2605" s="1"/>
      <c r="KDD2605" s="1"/>
      <c r="KDE2605" s="1"/>
      <c r="KDF2605" s="1"/>
      <c r="KDG2605" s="1"/>
      <c r="KDH2605" s="1"/>
      <c r="KDI2605" s="1"/>
      <c r="KDJ2605" s="1"/>
      <c r="KDK2605" s="1"/>
      <c r="KDL2605" s="1"/>
      <c r="KDM2605" s="1"/>
      <c r="KDN2605" s="1"/>
      <c r="KDO2605" s="1"/>
      <c r="KDP2605" s="1"/>
      <c r="KDQ2605" s="1"/>
      <c r="KDR2605" s="1"/>
      <c r="KDS2605" s="1"/>
      <c r="KDT2605" s="1"/>
      <c r="KDU2605" s="1"/>
      <c r="KDV2605" s="1"/>
      <c r="KDW2605" s="1"/>
      <c r="KDX2605" s="1"/>
      <c r="KDY2605" s="1"/>
      <c r="KDZ2605" s="1"/>
      <c r="KEA2605" s="1"/>
      <c r="KEB2605" s="1"/>
      <c r="KEC2605" s="1"/>
      <c r="KED2605" s="1"/>
      <c r="KEE2605" s="1"/>
      <c r="KEF2605" s="1"/>
      <c r="KEG2605" s="1"/>
      <c r="KEH2605" s="1"/>
      <c r="KEI2605" s="1"/>
      <c r="KEJ2605" s="1"/>
      <c r="KEK2605" s="1"/>
      <c r="KEL2605" s="1"/>
      <c r="KEM2605" s="1"/>
      <c r="KEN2605" s="1"/>
      <c r="KEO2605" s="1"/>
      <c r="KEP2605" s="1"/>
      <c r="KEQ2605" s="1"/>
      <c r="KER2605" s="1"/>
      <c r="KES2605" s="1"/>
      <c r="KET2605" s="1"/>
      <c r="KEU2605" s="1"/>
      <c r="KEV2605" s="1"/>
      <c r="KEW2605" s="1"/>
      <c r="KEX2605" s="1"/>
      <c r="KEY2605" s="1"/>
      <c r="KEZ2605" s="1"/>
      <c r="KFA2605" s="1"/>
      <c r="KFB2605" s="1"/>
      <c r="KFC2605" s="1"/>
      <c r="KFD2605" s="1"/>
      <c r="KFE2605" s="1"/>
      <c r="KFF2605" s="1"/>
      <c r="KFG2605" s="1"/>
      <c r="KFH2605" s="1"/>
      <c r="KFI2605" s="1"/>
      <c r="KFJ2605" s="1"/>
      <c r="KFK2605" s="1"/>
      <c r="KFL2605" s="1"/>
      <c r="KFM2605" s="1"/>
      <c r="KFN2605" s="1"/>
      <c r="KFO2605" s="1"/>
      <c r="KFP2605" s="1"/>
      <c r="KFQ2605" s="1"/>
      <c r="KFR2605" s="1"/>
      <c r="KFS2605" s="1"/>
      <c r="KFT2605" s="1"/>
      <c r="KFU2605" s="1"/>
      <c r="KFV2605" s="1"/>
      <c r="KFW2605" s="1"/>
      <c r="KFX2605" s="1"/>
      <c r="KFY2605" s="1"/>
      <c r="KFZ2605" s="1"/>
      <c r="KGA2605" s="1"/>
      <c r="KGB2605" s="1"/>
      <c r="KGC2605" s="1"/>
      <c r="KGD2605" s="1"/>
      <c r="KGE2605" s="1"/>
      <c r="KGF2605" s="1"/>
      <c r="KGG2605" s="1"/>
      <c r="KGH2605" s="1"/>
      <c r="KGI2605" s="1"/>
      <c r="KGJ2605" s="1"/>
      <c r="KGK2605" s="1"/>
      <c r="KGL2605" s="1"/>
      <c r="KGM2605" s="1"/>
      <c r="KGN2605" s="1"/>
      <c r="KGO2605" s="1"/>
      <c r="KGP2605" s="1"/>
      <c r="KGQ2605" s="1"/>
      <c r="KGR2605" s="1"/>
      <c r="KGS2605" s="1"/>
      <c r="KGT2605" s="1"/>
      <c r="KGU2605" s="1"/>
      <c r="KGV2605" s="1"/>
      <c r="KGW2605" s="1"/>
      <c r="KGX2605" s="1"/>
      <c r="KGY2605" s="1"/>
      <c r="KGZ2605" s="1"/>
      <c r="KHA2605" s="1"/>
      <c r="KHB2605" s="1"/>
      <c r="KHC2605" s="1"/>
      <c r="KHD2605" s="1"/>
      <c r="KHE2605" s="1"/>
      <c r="KHF2605" s="1"/>
      <c r="KHG2605" s="1"/>
      <c r="KHH2605" s="1"/>
      <c r="KHI2605" s="1"/>
      <c r="KHJ2605" s="1"/>
      <c r="KHK2605" s="1"/>
      <c r="KHL2605" s="1"/>
      <c r="KHM2605" s="1"/>
      <c r="KHN2605" s="1"/>
      <c r="KHO2605" s="1"/>
      <c r="KHP2605" s="1"/>
      <c r="KHQ2605" s="1"/>
      <c r="KHR2605" s="1"/>
      <c r="KHS2605" s="1"/>
      <c r="KHT2605" s="1"/>
      <c r="KHU2605" s="1"/>
      <c r="KHV2605" s="1"/>
      <c r="KHW2605" s="1"/>
      <c r="KHX2605" s="1"/>
      <c r="KHY2605" s="1"/>
      <c r="KHZ2605" s="1"/>
      <c r="KIA2605" s="1"/>
      <c r="KIB2605" s="1"/>
      <c r="KIC2605" s="1"/>
      <c r="KID2605" s="1"/>
      <c r="KIE2605" s="1"/>
      <c r="KIF2605" s="1"/>
      <c r="KIG2605" s="1"/>
      <c r="KIH2605" s="1"/>
      <c r="KII2605" s="1"/>
      <c r="KIJ2605" s="1"/>
      <c r="KIK2605" s="1"/>
      <c r="KIL2605" s="1"/>
      <c r="KIM2605" s="1"/>
      <c r="KIN2605" s="1"/>
      <c r="KIO2605" s="1"/>
      <c r="KIP2605" s="1"/>
      <c r="KIQ2605" s="1"/>
      <c r="KIR2605" s="1"/>
      <c r="KIS2605" s="1"/>
      <c r="KIT2605" s="1"/>
      <c r="KIU2605" s="1"/>
      <c r="KIV2605" s="1"/>
      <c r="KIW2605" s="1"/>
      <c r="KIX2605" s="1"/>
      <c r="KIY2605" s="1"/>
      <c r="KIZ2605" s="1"/>
      <c r="KJA2605" s="1"/>
      <c r="KJB2605" s="1"/>
      <c r="KJC2605" s="1"/>
      <c r="KJD2605" s="1"/>
      <c r="KJE2605" s="1"/>
      <c r="KJF2605" s="1"/>
      <c r="KJG2605" s="1"/>
      <c r="KJH2605" s="1"/>
      <c r="KJI2605" s="1"/>
      <c r="KJJ2605" s="1"/>
      <c r="KJK2605" s="1"/>
      <c r="KJL2605" s="1"/>
      <c r="KJM2605" s="1"/>
      <c r="KJN2605" s="1"/>
      <c r="KJO2605" s="1"/>
      <c r="KJP2605" s="1"/>
      <c r="KJQ2605" s="1"/>
      <c r="KJR2605" s="1"/>
      <c r="KJS2605" s="1"/>
      <c r="KJT2605" s="1"/>
      <c r="KJU2605" s="1"/>
      <c r="KJV2605" s="1"/>
      <c r="KJW2605" s="1"/>
      <c r="KJX2605" s="1"/>
      <c r="KJY2605" s="1"/>
      <c r="KJZ2605" s="1"/>
      <c r="KKA2605" s="1"/>
      <c r="KKB2605" s="1"/>
      <c r="KKC2605" s="1"/>
      <c r="KKD2605" s="1"/>
      <c r="KKE2605" s="1"/>
      <c r="KKF2605" s="1"/>
      <c r="KKG2605" s="1"/>
      <c r="KKH2605" s="1"/>
      <c r="KKI2605" s="1"/>
      <c r="KKJ2605" s="1"/>
      <c r="KKK2605" s="1"/>
      <c r="KKL2605" s="1"/>
      <c r="KKM2605" s="1"/>
      <c r="KKN2605" s="1"/>
      <c r="KKO2605" s="1"/>
      <c r="KKP2605" s="1"/>
      <c r="KKQ2605" s="1"/>
      <c r="KKR2605" s="1"/>
      <c r="KKS2605" s="1"/>
      <c r="KKT2605" s="1"/>
      <c r="KKU2605" s="1"/>
      <c r="KKV2605" s="1"/>
      <c r="KKW2605" s="1"/>
      <c r="KKX2605" s="1"/>
      <c r="KKY2605" s="1"/>
      <c r="KKZ2605" s="1"/>
      <c r="KLA2605" s="1"/>
      <c r="KLB2605" s="1"/>
      <c r="KLC2605" s="1"/>
      <c r="KLD2605" s="1"/>
      <c r="KLE2605" s="1"/>
      <c r="KLF2605" s="1"/>
      <c r="KLG2605" s="1"/>
      <c r="KLH2605" s="1"/>
      <c r="KLI2605" s="1"/>
      <c r="KLJ2605" s="1"/>
      <c r="KLK2605" s="1"/>
      <c r="KLL2605" s="1"/>
      <c r="KLM2605" s="1"/>
      <c r="KLN2605" s="1"/>
      <c r="KLO2605" s="1"/>
      <c r="KLP2605" s="1"/>
      <c r="KLQ2605" s="1"/>
      <c r="KLR2605" s="1"/>
      <c r="KLS2605" s="1"/>
      <c r="KLT2605" s="1"/>
      <c r="KLU2605" s="1"/>
      <c r="KLV2605" s="1"/>
      <c r="KLW2605" s="1"/>
      <c r="KLX2605" s="1"/>
      <c r="KLY2605" s="1"/>
      <c r="KLZ2605" s="1"/>
      <c r="KMA2605" s="1"/>
      <c r="KMB2605" s="1"/>
      <c r="KMC2605" s="1"/>
      <c r="KMD2605" s="1"/>
      <c r="KME2605" s="1"/>
      <c r="KMF2605" s="1"/>
      <c r="KMG2605" s="1"/>
      <c r="KMH2605" s="1"/>
      <c r="KMI2605" s="1"/>
      <c r="KMJ2605" s="1"/>
      <c r="KMK2605" s="1"/>
      <c r="KML2605" s="1"/>
      <c r="KMM2605" s="1"/>
      <c r="KMN2605" s="1"/>
      <c r="KMO2605" s="1"/>
      <c r="KMP2605" s="1"/>
      <c r="KMQ2605" s="1"/>
      <c r="KMR2605" s="1"/>
      <c r="KMS2605" s="1"/>
      <c r="KMT2605" s="1"/>
      <c r="KMU2605" s="1"/>
      <c r="KMV2605" s="1"/>
      <c r="KMW2605" s="1"/>
      <c r="KMX2605" s="1"/>
      <c r="KMY2605" s="1"/>
      <c r="KMZ2605" s="1"/>
      <c r="KNA2605" s="1"/>
      <c r="KNB2605" s="1"/>
      <c r="KNC2605" s="1"/>
      <c r="KND2605" s="1"/>
      <c r="KNE2605" s="1"/>
      <c r="KNF2605" s="1"/>
      <c r="KNG2605" s="1"/>
      <c r="KNH2605" s="1"/>
      <c r="KNI2605" s="1"/>
      <c r="KNJ2605" s="1"/>
      <c r="KNK2605" s="1"/>
      <c r="KNL2605" s="1"/>
      <c r="KNM2605" s="1"/>
      <c r="KNN2605" s="1"/>
      <c r="KNO2605" s="1"/>
      <c r="KNP2605" s="1"/>
      <c r="KNQ2605" s="1"/>
      <c r="KNR2605" s="1"/>
      <c r="KNS2605" s="1"/>
      <c r="KNT2605" s="1"/>
      <c r="KNU2605" s="1"/>
      <c r="KNV2605" s="1"/>
      <c r="KNW2605" s="1"/>
      <c r="KNX2605" s="1"/>
      <c r="KNY2605" s="1"/>
      <c r="KNZ2605" s="1"/>
      <c r="KOA2605" s="1"/>
      <c r="KOB2605" s="1"/>
      <c r="KOC2605" s="1"/>
      <c r="KOD2605" s="1"/>
      <c r="KOE2605" s="1"/>
      <c r="KOF2605" s="1"/>
      <c r="KOG2605" s="1"/>
      <c r="KOH2605" s="1"/>
      <c r="KOI2605" s="1"/>
      <c r="KOJ2605" s="1"/>
      <c r="KOK2605" s="1"/>
      <c r="KOL2605" s="1"/>
      <c r="KOM2605" s="1"/>
      <c r="KON2605" s="1"/>
      <c r="KOO2605" s="1"/>
      <c r="KOP2605" s="1"/>
      <c r="KOQ2605" s="1"/>
      <c r="KOR2605" s="1"/>
      <c r="KOS2605" s="1"/>
      <c r="KOT2605" s="1"/>
      <c r="KOU2605" s="1"/>
      <c r="KOV2605" s="1"/>
      <c r="KOW2605" s="1"/>
      <c r="KOX2605" s="1"/>
      <c r="KOY2605" s="1"/>
      <c r="KOZ2605" s="1"/>
      <c r="KPA2605" s="1"/>
      <c r="KPB2605" s="1"/>
      <c r="KPC2605" s="1"/>
      <c r="KPD2605" s="1"/>
      <c r="KPE2605" s="1"/>
      <c r="KPF2605" s="1"/>
      <c r="KPG2605" s="1"/>
      <c r="KPH2605" s="1"/>
      <c r="KPI2605" s="1"/>
      <c r="KPJ2605" s="1"/>
      <c r="KPK2605" s="1"/>
      <c r="KPL2605" s="1"/>
      <c r="KPM2605" s="1"/>
      <c r="KPN2605" s="1"/>
      <c r="KPO2605" s="1"/>
      <c r="KPP2605" s="1"/>
      <c r="KPQ2605" s="1"/>
      <c r="KPR2605" s="1"/>
      <c r="KPS2605" s="1"/>
      <c r="KPT2605" s="1"/>
      <c r="KPU2605" s="1"/>
      <c r="KPV2605" s="1"/>
      <c r="KPW2605" s="1"/>
      <c r="KPX2605" s="1"/>
      <c r="KPY2605" s="1"/>
      <c r="KPZ2605" s="1"/>
      <c r="KQA2605" s="1"/>
      <c r="KQB2605" s="1"/>
      <c r="KQC2605" s="1"/>
      <c r="KQD2605" s="1"/>
      <c r="KQE2605" s="1"/>
      <c r="KQF2605" s="1"/>
      <c r="KQG2605" s="1"/>
      <c r="KQH2605" s="1"/>
      <c r="KQI2605" s="1"/>
      <c r="KQJ2605" s="1"/>
      <c r="KQK2605" s="1"/>
      <c r="KQL2605" s="1"/>
      <c r="KQM2605" s="1"/>
      <c r="KQN2605" s="1"/>
      <c r="KQO2605" s="1"/>
      <c r="KQP2605" s="1"/>
      <c r="KQQ2605" s="1"/>
      <c r="KQR2605" s="1"/>
      <c r="KQS2605" s="1"/>
      <c r="KQT2605" s="1"/>
      <c r="KQU2605" s="1"/>
      <c r="KQV2605" s="1"/>
      <c r="KQW2605" s="1"/>
      <c r="KQX2605" s="1"/>
      <c r="KQY2605" s="1"/>
      <c r="KQZ2605" s="1"/>
      <c r="KRA2605" s="1"/>
      <c r="KRB2605" s="1"/>
      <c r="KRC2605" s="1"/>
      <c r="KRD2605" s="1"/>
      <c r="KRE2605" s="1"/>
      <c r="KRF2605" s="1"/>
      <c r="KRG2605" s="1"/>
      <c r="KRH2605" s="1"/>
      <c r="KRI2605" s="1"/>
      <c r="KRJ2605" s="1"/>
      <c r="KRK2605" s="1"/>
      <c r="KRL2605" s="1"/>
      <c r="KRM2605" s="1"/>
      <c r="KRN2605" s="1"/>
      <c r="KRO2605" s="1"/>
      <c r="KRP2605" s="1"/>
      <c r="KRQ2605" s="1"/>
      <c r="KRR2605" s="1"/>
      <c r="KRS2605" s="1"/>
      <c r="KRT2605" s="1"/>
      <c r="KRU2605" s="1"/>
      <c r="KRV2605" s="1"/>
      <c r="KRW2605" s="1"/>
      <c r="KRX2605" s="1"/>
      <c r="KRY2605" s="1"/>
      <c r="KRZ2605" s="1"/>
      <c r="KSA2605" s="1"/>
      <c r="KSB2605" s="1"/>
      <c r="KSC2605" s="1"/>
      <c r="KSD2605" s="1"/>
      <c r="KSE2605" s="1"/>
      <c r="KSF2605" s="1"/>
      <c r="KSG2605" s="1"/>
      <c r="KSH2605" s="1"/>
      <c r="KSI2605" s="1"/>
      <c r="KSJ2605" s="1"/>
      <c r="KSK2605" s="1"/>
      <c r="KSL2605" s="1"/>
      <c r="KSM2605" s="1"/>
      <c r="KSN2605" s="1"/>
      <c r="KSO2605" s="1"/>
      <c r="KSP2605" s="1"/>
      <c r="KSQ2605" s="1"/>
      <c r="KSR2605" s="1"/>
      <c r="KSS2605" s="1"/>
      <c r="KST2605" s="1"/>
      <c r="KSU2605" s="1"/>
      <c r="KSV2605" s="1"/>
      <c r="KSW2605" s="1"/>
      <c r="KSX2605" s="1"/>
      <c r="KSY2605" s="1"/>
      <c r="KSZ2605" s="1"/>
      <c r="KTA2605" s="1"/>
      <c r="KTB2605" s="1"/>
      <c r="KTC2605" s="1"/>
      <c r="KTD2605" s="1"/>
      <c r="KTE2605" s="1"/>
      <c r="KTF2605" s="1"/>
      <c r="KTG2605" s="1"/>
      <c r="KTH2605" s="1"/>
      <c r="KTI2605" s="1"/>
      <c r="KTJ2605" s="1"/>
      <c r="KTK2605" s="1"/>
      <c r="KTL2605" s="1"/>
      <c r="KTM2605" s="1"/>
      <c r="KTN2605" s="1"/>
      <c r="KTO2605" s="1"/>
      <c r="KTP2605" s="1"/>
      <c r="KTQ2605" s="1"/>
      <c r="KTR2605" s="1"/>
      <c r="KTS2605" s="1"/>
      <c r="KTT2605" s="1"/>
      <c r="KTU2605" s="1"/>
      <c r="KTV2605" s="1"/>
      <c r="KTW2605" s="1"/>
      <c r="KTX2605" s="1"/>
      <c r="KTY2605" s="1"/>
      <c r="KTZ2605" s="1"/>
      <c r="KUA2605" s="1"/>
      <c r="KUB2605" s="1"/>
      <c r="KUC2605" s="1"/>
      <c r="KUD2605" s="1"/>
      <c r="KUE2605" s="1"/>
      <c r="KUF2605" s="1"/>
      <c r="KUG2605" s="1"/>
      <c r="KUH2605" s="1"/>
      <c r="KUI2605" s="1"/>
      <c r="KUJ2605" s="1"/>
      <c r="KUK2605" s="1"/>
      <c r="KUL2605" s="1"/>
      <c r="KUM2605" s="1"/>
      <c r="KUN2605" s="1"/>
      <c r="KUO2605" s="1"/>
      <c r="KUP2605" s="1"/>
      <c r="KUQ2605" s="1"/>
      <c r="KUR2605" s="1"/>
      <c r="KUS2605" s="1"/>
      <c r="KUT2605" s="1"/>
      <c r="KUU2605" s="1"/>
      <c r="KUV2605" s="1"/>
      <c r="KUW2605" s="1"/>
      <c r="KUX2605" s="1"/>
      <c r="KUY2605" s="1"/>
      <c r="KUZ2605" s="1"/>
      <c r="KVA2605" s="1"/>
      <c r="KVB2605" s="1"/>
      <c r="KVC2605" s="1"/>
      <c r="KVD2605" s="1"/>
      <c r="KVE2605" s="1"/>
      <c r="KVF2605" s="1"/>
      <c r="KVG2605" s="1"/>
      <c r="KVH2605" s="1"/>
      <c r="KVI2605" s="1"/>
      <c r="KVJ2605" s="1"/>
      <c r="KVK2605" s="1"/>
      <c r="KVL2605" s="1"/>
      <c r="KVM2605" s="1"/>
      <c r="KVN2605" s="1"/>
      <c r="KVO2605" s="1"/>
      <c r="KVP2605" s="1"/>
      <c r="KVQ2605" s="1"/>
      <c r="KVR2605" s="1"/>
      <c r="KVS2605" s="1"/>
      <c r="KVT2605" s="1"/>
      <c r="KVU2605" s="1"/>
      <c r="KVV2605" s="1"/>
      <c r="KVW2605" s="1"/>
      <c r="KVX2605" s="1"/>
      <c r="KVY2605" s="1"/>
      <c r="KVZ2605" s="1"/>
      <c r="KWA2605" s="1"/>
      <c r="KWB2605" s="1"/>
      <c r="KWC2605" s="1"/>
      <c r="KWD2605" s="1"/>
      <c r="KWE2605" s="1"/>
      <c r="KWF2605" s="1"/>
      <c r="KWG2605" s="1"/>
      <c r="KWH2605" s="1"/>
      <c r="KWI2605" s="1"/>
      <c r="KWJ2605" s="1"/>
      <c r="KWK2605" s="1"/>
      <c r="KWL2605" s="1"/>
      <c r="KWM2605" s="1"/>
      <c r="KWN2605" s="1"/>
      <c r="KWO2605" s="1"/>
      <c r="KWP2605" s="1"/>
      <c r="KWQ2605" s="1"/>
      <c r="KWR2605" s="1"/>
      <c r="KWS2605" s="1"/>
      <c r="KWT2605" s="1"/>
      <c r="KWU2605" s="1"/>
      <c r="KWV2605" s="1"/>
      <c r="KWW2605" s="1"/>
      <c r="KWX2605" s="1"/>
      <c r="KWY2605" s="1"/>
      <c r="KWZ2605" s="1"/>
      <c r="KXA2605" s="1"/>
      <c r="KXB2605" s="1"/>
      <c r="KXC2605" s="1"/>
      <c r="KXD2605" s="1"/>
      <c r="KXE2605" s="1"/>
      <c r="KXF2605" s="1"/>
      <c r="KXG2605" s="1"/>
      <c r="KXH2605" s="1"/>
      <c r="KXI2605" s="1"/>
      <c r="KXJ2605" s="1"/>
      <c r="KXK2605" s="1"/>
      <c r="KXL2605" s="1"/>
      <c r="KXM2605" s="1"/>
      <c r="KXN2605" s="1"/>
      <c r="KXO2605" s="1"/>
      <c r="KXP2605" s="1"/>
      <c r="KXQ2605" s="1"/>
      <c r="KXR2605" s="1"/>
      <c r="KXS2605" s="1"/>
      <c r="KXT2605" s="1"/>
      <c r="KXU2605" s="1"/>
      <c r="KXV2605" s="1"/>
      <c r="KXW2605" s="1"/>
      <c r="KXX2605" s="1"/>
      <c r="KXY2605" s="1"/>
      <c r="KXZ2605" s="1"/>
      <c r="KYA2605" s="1"/>
      <c r="KYB2605" s="1"/>
      <c r="KYC2605" s="1"/>
      <c r="KYD2605" s="1"/>
      <c r="KYE2605" s="1"/>
      <c r="KYF2605" s="1"/>
      <c r="KYG2605" s="1"/>
      <c r="KYH2605" s="1"/>
      <c r="KYI2605" s="1"/>
      <c r="KYJ2605" s="1"/>
      <c r="KYK2605" s="1"/>
      <c r="KYL2605" s="1"/>
      <c r="KYM2605" s="1"/>
      <c r="KYN2605" s="1"/>
      <c r="KYO2605" s="1"/>
      <c r="KYP2605" s="1"/>
      <c r="KYQ2605" s="1"/>
      <c r="KYR2605" s="1"/>
      <c r="KYS2605" s="1"/>
      <c r="KYT2605" s="1"/>
      <c r="KYU2605" s="1"/>
      <c r="KYV2605" s="1"/>
      <c r="KYW2605" s="1"/>
      <c r="KYX2605" s="1"/>
      <c r="KYY2605" s="1"/>
      <c r="KYZ2605" s="1"/>
      <c r="KZA2605" s="1"/>
      <c r="KZB2605" s="1"/>
      <c r="KZC2605" s="1"/>
      <c r="KZD2605" s="1"/>
      <c r="KZE2605" s="1"/>
      <c r="KZF2605" s="1"/>
      <c r="KZG2605" s="1"/>
      <c r="KZH2605" s="1"/>
      <c r="KZI2605" s="1"/>
      <c r="KZJ2605" s="1"/>
      <c r="KZK2605" s="1"/>
      <c r="KZL2605" s="1"/>
      <c r="KZM2605" s="1"/>
      <c r="KZN2605" s="1"/>
      <c r="KZO2605" s="1"/>
      <c r="KZP2605" s="1"/>
      <c r="KZQ2605" s="1"/>
      <c r="KZR2605" s="1"/>
      <c r="KZS2605" s="1"/>
      <c r="KZT2605" s="1"/>
      <c r="KZU2605" s="1"/>
      <c r="KZV2605" s="1"/>
      <c r="KZW2605" s="1"/>
      <c r="KZX2605" s="1"/>
      <c r="KZY2605" s="1"/>
      <c r="KZZ2605" s="1"/>
      <c r="LAA2605" s="1"/>
      <c r="LAB2605" s="1"/>
      <c r="LAC2605" s="1"/>
      <c r="LAD2605" s="1"/>
      <c r="LAE2605" s="1"/>
      <c r="LAF2605" s="1"/>
      <c r="LAG2605" s="1"/>
      <c r="LAH2605" s="1"/>
      <c r="LAI2605" s="1"/>
      <c r="LAJ2605" s="1"/>
      <c r="LAK2605" s="1"/>
      <c r="LAL2605" s="1"/>
      <c r="LAM2605" s="1"/>
      <c r="LAN2605" s="1"/>
      <c r="LAO2605" s="1"/>
      <c r="LAP2605" s="1"/>
      <c r="LAQ2605" s="1"/>
      <c r="LAR2605" s="1"/>
      <c r="LAS2605" s="1"/>
      <c r="LAT2605" s="1"/>
      <c r="LAU2605" s="1"/>
      <c r="LAV2605" s="1"/>
      <c r="LAW2605" s="1"/>
      <c r="LAX2605" s="1"/>
      <c r="LAY2605" s="1"/>
      <c r="LAZ2605" s="1"/>
      <c r="LBA2605" s="1"/>
      <c r="LBB2605" s="1"/>
      <c r="LBC2605" s="1"/>
      <c r="LBD2605" s="1"/>
      <c r="LBE2605" s="1"/>
      <c r="LBF2605" s="1"/>
      <c r="LBG2605" s="1"/>
      <c r="LBH2605" s="1"/>
      <c r="LBI2605" s="1"/>
      <c r="LBJ2605" s="1"/>
      <c r="LBK2605" s="1"/>
      <c r="LBL2605" s="1"/>
      <c r="LBM2605" s="1"/>
      <c r="LBN2605" s="1"/>
      <c r="LBO2605" s="1"/>
      <c r="LBP2605" s="1"/>
      <c r="LBQ2605" s="1"/>
      <c r="LBR2605" s="1"/>
      <c r="LBS2605" s="1"/>
      <c r="LBT2605" s="1"/>
      <c r="LBU2605" s="1"/>
      <c r="LBV2605" s="1"/>
      <c r="LBW2605" s="1"/>
      <c r="LBX2605" s="1"/>
      <c r="LBY2605" s="1"/>
      <c r="LBZ2605" s="1"/>
      <c r="LCA2605" s="1"/>
      <c r="LCB2605" s="1"/>
      <c r="LCC2605" s="1"/>
      <c r="LCD2605" s="1"/>
      <c r="LCE2605" s="1"/>
      <c r="LCF2605" s="1"/>
      <c r="LCG2605" s="1"/>
      <c r="LCH2605" s="1"/>
      <c r="LCI2605" s="1"/>
      <c r="LCJ2605" s="1"/>
      <c r="LCK2605" s="1"/>
      <c r="LCL2605" s="1"/>
      <c r="LCM2605" s="1"/>
      <c r="LCN2605" s="1"/>
      <c r="LCO2605" s="1"/>
      <c r="LCP2605" s="1"/>
      <c r="LCQ2605" s="1"/>
      <c r="LCR2605" s="1"/>
      <c r="LCS2605" s="1"/>
      <c r="LCT2605" s="1"/>
      <c r="LCU2605" s="1"/>
      <c r="LCV2605" s="1"/>
      <c r="LCW2605" s="1"/>
      <c r="LCX2605" s="1"/>
      <c r="LCY2605" s="1"/>
      <c r="LCZ2605" s="1"/>
      <c r="LDA2605" s="1"/>
      <c r="LDB2605" s="1"/>
      <c r="LDC2605" s="1"/>
      <c r="LDD2605" s="1"/>
      <c r="LDE2605" s="1"/>
      <c r="LDF2605" s="1"/>
      <c r="LDG2605" s="1"/>
      <c r="LDH2605" s="1"/>
      <c r="LDI2605" s="1"/>
      <c r="LDJ2605" s="1"/>
      <c r="LDK2605" s="1"/>
      <c r="LDL2605" s="1"/>
      <c r="LDM2605" s="1"/>
      <c r="LDN2605" s="1"/>
      <c r="LDO2605" s="1"/>
      <c r="LDP2605" s="1"/>
      <c r="LDQ2605" s="1"/>
      <c r="LDR2605" s="1"/>
      <c r="LDS2605" s="1"/>
      <c r="LDT2605" s="1"/>
      <c r="LDU2605" s="1"/>
      <c r="LDV2605" s="1"/>
      <c r="LDW2605" s="1"/>
      <c r="LDX2605" s="1"/>
      <c r="LDY2605" s="1"/>
      <c r="LDZ2605" s="1"/>
      <c r="LEA2605" s="1"/>
      <c r="LEB2605" s="1"/>
      <c r="LEC2605" s="1"/>
      <c r="LED2605" s="1"/>
      <c r="LEE2605" s="1"/>
      <c r="LEF2605" s="1"/>
      <c r="LEG2605" s="1"/>
      <c r="LEH2605" s="1"/>
      <c r="LEI2605" s="1"/>
      <c r="LEJ2605" s="1"/>
      <c r="LEK2605" s="1"/>
      <c r="LEL2605" s="1"/>
      <c r="LEM2605" s="1"/>
      <c r="LEN2605" s="1"/>
      <c r="LEO2605" s="1"/>
      <c r="LEP2605" s="1"/>
      <c r="LEQ2605" s="1"/>
      <c r="LER2605" s="1"/>
      <c r="LES2605" s="1"/>
      <c r="LET2605" s="1"/>
      <c r="LEU2605" s="1"/>
      <c r="LEV2605" s="1"/>
      <c r="LEW2605" s="1"/>
      <c r="LEX2605" s="1"/>
      <c r="LEY2605" s="1"/>
      <c r="LEZ2605" s="1"/>
      <c r="LFA2605" s="1"/>
      <c r="LFB2605" s="1"/>
      <c r="LFC2605" s="1"/>
      <c r="LFD2605" s="1"/>
      <c r="LFE2605" s="1"/>
      <c r="LFF2605" s="1"/>
      <c r="LFG2605" s="1"/>
      <c r="LFH2605" s="1"/>
      <c r="LFI2605" s="1"/>
      <c r="LFJ2605" s="1"/>
      <c r="LFK2605" s="1"/>
      <c r="LFL2605" s="1"/>
      <c r="LFM2605" s="1"/>
      <c r="LFN2605" s="1"/>
      <c r="LFO2605" s="1"/>
      <c r="LFP2605" s="1"/>
      <c r="LFQ2605" s="1"/>
      <c r="LFR2605" s="1"/>
      <c r="LFS2605" s="1"/>
      <c r="LFT2605" s="1"/>
      <c r="LFU2605" s="1"/>
      <c r="LFV2605" s="1"/>
      <c r="LFW2605" s="1"/>
      <c r="LFX2605" s="1"/>
      <c r="LFY2605" s="1"/>
      <c r="LFZ2605" s="1"/>
      <c r="LGA2605" s="1"/>
      <c r="LGB2605" s="1"/>
      <c r="LGC2605" s="1"/>
      <c r="LGD2605" s="1"/>
      <c r="LGE2605" s="1"/>
      <c r="LGF2605" s="1"/>
      <c r="LGG2605" s="1"/>
      <c r="LGH2605" s="1"/>
      <c r="LGI2605" s="1"/>
      <c r="LGJ2605" s="1"/>
      <c r="LGK2605" s="1"/>
      <c r="LGL2605" s="1"/>
      <c r="LGM2605" s="1"/>
      <c r="LGN2605" s="1"/>
      <c r="LGO2605" s="1"/>
      <c r="LGP2605" s="1"/>
      <c r="LGQ2605" s="1"/>
      <c r="LGR2605" s="1"/>
      <c r="LGS2605" s="1"/>
      <c r="LGT2605" s="1"/>
      <c r="LGU2605" s="1"/>
      <c r="LGV2605" s="1"/>
      <c r="LGW2605" s="1"/>
      <c r="LGX2605" s="1"/>
      <c r="LGY2605" s="1"/>
      <c r="LGZ2605" s="1"/>
      <c r="LHA2605" s="1"/>
      <c r="LHB2605" s="1"/>
      <c r="LHC2605" s="1"/>
      <c r="LHD2605" s="1"/>
      <c r="LHE2605" s="1"/>
      <c r="LHF2605" s="1"/>
      <c r="LHG2605" s="1"/>
      <c r="LHH2605" s="1"/>
      <c r="LHI2605" s="1"/>
      <c r="LHJ2605" s="1"/>
      <c r="LHK2605" s="1"/>
      <c r="LHL2605" s="1"/>
      <c r="LHM2605" s="1"/>
      <c r="LHN2605" s="1"/>
      <c r="LHO2605" s="1"/>
      <c r="LHP2605" s="1"/>
      <c r="LHQ2605" s="1"/>
      <c r="LHR2605" s="1"/>
      <c r="LHS2605" s="1"/>
      <c r="LHT2605" s="1"/>
      <c r="LHU2605" s="1"/>
      <c r="LHV2605" s="1"/>
      <c r="LHW2605" s="1"/>
      <c r="LHX2605" s="1"/>
      <c r="LHY2605" s="1"/>
      <c r="LHZ2605" s="1"/>
      <c r="LIA2605" s="1"/>
      <c r="LIB2605" s="1"/>
      <c r="LIC2605" s="1"/>
      <c r="LID2605" s="1"/>
      <c r="LIE2605" s="1"/>
      <c r="LIF2605" s="1"/>
      <c r="LIG2605" s="1"/>
      <c r="LIH2605" s="1"/>
      <c r="LII2605" s="1"/>
      <c r="LIJ2605" s="1"/>
      <c r="LIK2605" s="1"/>
      <c r="LIL2605" s="1"/>
      <c r="LIM2605" s="1"/>
      <c r="LIN2605" s="1"/>
      <c r="LIO2605" s="1"/>
      <c r="LIP2605" s="1"/>
      <c r="LIQ2605" s="1"/>
      <c r="LIR2605" s="1"/>
      <c r="LIS2605" s="1"/>
      <c r="LIT2605" s="1"/>
      <c r="LIU2605" s="1"/>
      <c r="LIV2605" s="1"/>
      <c r="LIW2605" s="1"/>
      <c r="LIX2605" s="1"/>
      <c r="LIY2605" s="1"/>
      <c r="LIZ2605" s="1"/>
      <c r="LJA2605" s="1"/>
      <c r="LJB2605" s="1"/>
      <c r="LJC2605" s="1"/>
      <c r="LJD2605" s="1"/>
      <c r="LJE2605" s="1"/>
      <c r="LJF2605" s="1"/>
      <c r="LJG2605" s="1"/>
      <c r="LJH2605" s="1"/>
      <c r="LJI2605" s="1"/>
      <c r="LJJ2605" s="1"/>
      <c r="LJK2605" s="1"/>
      <c r="LJL2605" s="1"/>
      <c r="LJM2605" s="1"/>
      <c r="LJN2605" s="1"/>
      <c r="LJO2605" s="1"/>
      <c r="LJP2605" s="1"/>
      <c r="LJQ2605" s="1"/>
      <c r="LJR2605" s="1"/>
      <c r="LJS2605" s="1"/>
      <c r="LJT2605" s="1"/>
      <c r="LJU2605" s="1"/>
      <c r="LJV2605" s="1"/>
      <c r="LJW2605" s="1"/>
      <c r="LJX2605" s="1"/>
      <c r="LJY2605" s="1"/>
      <c r="LJZ2605" s="1"/>
      <c r="LKA2605" s="1"/>
      <c r="LKB2605" s="1"/>
      <c r="LKC2605" s="1"/>
      <c r="LKD2605" s="1"/>
      <c r="LKE2605" s="1"/>
      <c r="LKF2605" s="1"/>
      <c r="LKG2605" s="1"/>
      <c r="LKH2605" s="1"/>
      <c r="LKI2605" s="1"/>
      <c r="LKJ2605" s="1"/>
      <c r="LKK2605" s="1"/>
      <c r="LKL2605" s="1"/>
      <c r="LKM2605" s="1"/>
      <c r="LKN2605" s="1"/>
      <c r="LKO2605" s="1"/>
      <c r="LKP2605" s="1"/>
      <c r="LKQ2605" s="1"/>
      <c r="LKR2605" s="1"/>
      <c r="LKS2605" s="1"/>
      <c r="LKT2605" s="1"/>
      <c r="LKU2605" s="1"/>
      <c r="LKV2605" s="1"/>
      <c r="LKW2605" s="1"/>
      <c r="LKX2605" s="1"/>
      <c r="LKY2605" s="1"/>
      <c r="LKZ2605" s="1"/>
      <c r="LLA2605" s="1"/>
      <c r="LLB2605" s="1"/>
      <c r="LLC2605" s="1"/>
      <c r="LLD2605" s="1"/>
      <c r="LLE2605" s="1"/>
      <c r="LLF2605" s="1"/>
      <c r="LLG2605" s="1"/>
      <c r="LLH2605" s="1"/>
      <c r="LLI2605" s="1"/>
      <c r="LLJ2605" s="1"/>
      <c r="LLK2605" s="1"/>
      <c r="LLL2605" s="1"/>
      <c r="LLM2605" s="1"/>
      <c r="LLN2605" s="1"/>
      <c r="LLO2605" s="1"/>
      <c r="LLP2605" s="1"/>
      <c r="LLQ2605" s="1"/>
      <c r="LLR2605" s="1"/>
      <c r="LLS2605" s="1"/>
      <c r="LLT2605" s="1"/>
      <c r="LLU2605" s="1"/>
      <c r="LLV2605" s="1"/>
      <c r="LLW2605" s="1"/>
      <c r="LLX2605" s="1"/>
      <c r="LLY2605" s="1"/>
      <c r="LLZ2605" s="1"/>
      <c r="LMA2605" s="1"/>
      <c r="LMB2605" s="1"/>
      <c r="LMC2605" s="1"/>
      <c r="LMD2605" s="1"/>
      <c r="LME2605" s="1"/>
      <c r="LMF2605" s="1"/>
      <c r="LMG2605" s="1"/>
      <c r="LMH2605" s="1"/>
      <c r="LMI2605" s="1"/>
      <c r="LMJ2605" s="1"/>
      <c r="LMK2605" s="1"/>
      <c r="LML2605" s="1"/>
      <c r="LMM2605" s="1"/>
      <c r="LMN2605" s="1"/>
      <c r="LMO2605" s="1"/>
      <c r="LMP2605" s="1"/>
      <c r="LMQ2605" s="1"/>
      <c r="LMR2605" s="1"/>
      <c r="LMS2605" s="1"/>
      <c r="LMT2605" s="1"/>
      <c r="LMU2605" s="1"/>
      <c r="LMV2605" s="1"/>
      <c r="LMW2605" s="1"/>
      <c r="LMX2605" s="1"/>
      <c r="LMY2605" s="1"/>
      <c r="LMZ2605" s="1"/>
      <c r="LNA2605" s="1"/>
      <c r="LNB2605" s="1"/>
      <c r="LNC2605" s="1"/>
      <c r="LND2605" s="1"/>
      <c r="LNE2605" s="1"/>
      <c r="LNF2605" s="1"/>
      <c r="LNG2605" s="1"/>
      <c r="LNH2605" s="1"/>
      <c r="LNI2605" s="1"/>
      <c r="LNJ2605" s="1"/>
      <c r="LNK2605" s="1"/>
      <c r="LNL2605" s="1"/>
      <c r="LNM2605" s="1"/>
      <c r="LNN2605" s="1"/>
      <c r="LNO2605" s="1"/>
      <c r="LNP2605" s="1"/>
      <c r="LNQ2605" s="1"/>
      <c r="LNR2605" s="1"/>
      <c r="LNS2605" s="1"/>
      <c r="LNT2605" s="1"/>
      <c r="LNU2605" s="1"/>
      <c r="LNV2605" s="1"/>
      <c r="LNW2605" s="1"/>
      <c r="LNX2605" s="1"/>
      <c r="LNY2605" s="1"/>
      <c r="LNZ2605" s="1"/>
      <c r="LOA2605" s="1"/>
      <c r="LOB2605" s="1"/>
      <c r="LOC2605" s="1"/>
      <c r="LOD2605" s="1"/>
      <c r="LOE2605" s="1"/>
      <c r="LOF2605" s="1"/>
      <c r="LOG2605" s="1"/>
      <c r="LOH2605" s="1"/>
      <c r="LOI2605" s="1"/>
      <c r="LOJ2605" s="1"/>
      <c r="LOK2605" s="1"/>
      <c r="LOL2605" s="1"/>
      <c r="LOM2605" s="1"/>
      <c r="LON2605" s="1"/>
      <c r="LOO2605" s="1"/>
      <c r="LOP2605" s="1"/>
      <c r="LOQ2605" s="1"/>
      <c r="LOR2605" s="1"/>
      <c r="LOS2605" s="1"/>
      <c r="LOT2605" s="1"/>
      <c r="LOU2605" s="1"/>
      <c r="LOV2605" s="1"/>
      <c r="LOW2605" s="1"/>
      <c r="LOX2605" s="1"/>
      <c r="LOY2605" s="1"/>
      <c r="LOZ2605" s="1"/>
      <c r="LPA2605" s="1"/>
      <c r="LPB2605" s="1"/>
      <c r="LPC2605" s="1"/>
      <c r="LPD2605" s="1"/>
      <c r="LPE2605" s="1"/>
      <c r="LPF2605" s="1"/>
      <c r="LPG2605" s="1"/>
      <c r="LPH2605" s="1"/>
      <c r="LPI2605" s="1"/>
      <c r="LPJ2605" s="1"/>
      <c r="LPK2605" s="1"/>
      <c r="LPL2605" s="1"/>
      <c r="LPM2605" s="1"/>
      <c r="LPN2605" s="1"/>
      <c r="LPO2605" s="1"/>
      <c r="LPP2605" s="1"/>
      <c r="LPQ2605" s="1"/>
      <c r="LPR2605" s="1"/>
      <c r="LPS2605" s="1"/>
      <c r="LPT2605" s="1"/>
      <c r="LPU2605" s="1"/>
      <c r="LPV2605" s="1"/>
      <c r="LPW2605" s="1"/>
      <c r="LPX2605" s="1"/>
      <c r="LPY2605" s="1"/>
      <c r="LPZ2605" s="1"/>
      <c r="LQA2605" s="1"/>
      <c r="LQB2605" s="1"/>
      <c r="LQC2605" s="1"/>
      <c r="LQD2605" s="1"/>
      <c r="LQE2605" s="1"/>
      <c r="LQF2605" s="1"/>
      <c r="LQG2605" s="1"/>
      <c r="LQH2605" s="1"/>
      <c r="LQI2605" s="1"/>
      <c r="LQJ2605" s="1"/>
      <c r="LQK2605" s="1"/>
      <c r="LQL2605" s="1"/>
      <c r="LQM2605" s="1"/>
      <c r="LQN2605" s="1"/>
      <c r="LQO2605" s="1"/>
      <c r="LQP2605" s="1"/>
      <c r="LQQ2605" s="1"/>
      <c r="LQR2605" s="1"/>
      <c r="LQS2605" s="1"/>
      <c r="LQT2605" s="1"/>
      <c r="LQU2605" s="1"/>
      <c r="LQV2605" s="1"/>
      <c r="LQW2605" s="1"/>
      <c r="LQX2605" s="1"/>
      <c r="LQY2605" s="1"/>
      <c r="LQZ2605" s="1"/>
      <c r="LRA2605" s="1"/>
      <c r="LRB2605" s="1"/>
      <c r="LRC2605" s="1"/>
      <c r="LRD2605" s="1"/>
      <c r="LRE2605" s="1"/>
      <c r="LRF2605" s="1"/>
      <c r="LRG2605" s="1"/>
      <c r="LRH2605" s="1"/>
      <c r="LRI2605" s="1"/>
      <c r="LRJ2605" s="1"/>
      <c r="LRK2605" s="1"/>
      <c r="LRL2605" s="1"/>
      <c r="LRM2605" s="1"/>
      <c r="LRN2605" s="1"/>
      <c r="LRO2605" s="1"/>
      <c r="LRP2605" s="1"/>
      <c r="LRQ2605" s="1"/>
      <c r="LRR2605" s="1"/>
      <c r="LRS2605" s="1"/>
      <c r="LRT2605" s="1"/>
      <c r="LRU2605" s="1"/>
      <c r="LRV2605" s="1"/>
      <c r="LRW2605" s="1"/>
      <c r="LRX2605" s="1"/>
      <c r="LRY2605" s="1"/>
      <c r="LRZ2605" s="1"/>
      <c r="LSA2605" s="1"/>
      <c r="LSB2605" s="1"/>
      <c r="LSC2605" s="1"/>
      <c r="LSD2605" s="1"/>
      <c r="LSE2605" s="1"/>
      <c r="LSF2605" s="1"/>
      <c r="LSG2605" s="1"/>
      <c r="LSH2605" s="1"/>
      <c r="LSI2605" s="1"/>
      <c r="LSJ2605" s="1"/>
      <c r="LSK2605" s="1"/>
      <c r="LSL2605" s="1"/>
      <c r="LSM2605" s="1"/>
      <c r="LSN2605" s="1"/>
      <c r="LSO2605" s="1"/>
      <c r="LSP2605" s="1"/>
      <c r="LSQ2605" s="1"/>
      <c r="LSR2605" s="1"/>
      <c r="LSS2605" s="1"/>
      <c r="LST2605" s="1"/>
      <c r="LSU2605" s="1"/>
      <c r="LSV2605" s="1"/>
      <c r="LSW2605" s="1"/>
      <c r="LSX2605" s="1"/>
      <c r="LSY2605" s="1"/>
      <c r="LSZ2605" s="1"/>
      <c r="LTA2605" s="1"/>
      <c r="LTB2605" s="1"/>
      <c r="LTC2605" s="1"/>
      <c r="LTD2605" s="1"/>
      <c r="LTE2605" s="1"/>
      <c r="LTF2605" s="1"/>
      <c r="LTG2605" s="1"/>
      <c r="LTH2605" s="1"/>
      <c r="LTI2605" s="1"/>
      <c r="LTJ2605" s="1"/>
      <c r="LTK2605" s="1"/>
      <c r="LTL2605" s="1"/>
      <c r="LTM2605" s="1"/>
      <c r="LTN2605" s="1"/>
      <c r="LTO2605" s="1"/>
      <c r="LTP2605" s="1"/>
      <c r="LTQ2605" s="1"/>
      <c r="LTR2605" s="1"/>
      <c r="LTS2605" s="1"/>
      <c r="LTT2605" s="1"/>
      <c r="LTU2605" s="1"/>
      <c r="LTV2605" s="1"/>
      <c r="LTW2605" s="1"/>
      <c r="LTX2605" s="1"/>
      <c r="LTY2605" s="1"/>
      <c r="LTZ2605" s="1"/>
      <c r="LUA2605" s="1"/>
      <c r="LUB2605" s="1"/>
      <c r="LUC2605" s="1"/>
      <c r="LUD2605" s="1"/>
      <c r="LUE2605" s="1"/>
      <c r="LUF2605" s="1"/>
      <c r="LUG2605" s="1"/>
      <c r="LUH2605" s="1"/>
      <c r="LUI2605" s="1"/>
      <c r="LUJ2605" s="1"/>
      <c r="LUK2605" s="1"/>
      <c r="LUL2605" s="1"/>
      <c r="LUM2605" s="1"/>
      <c r="LUN2605" s="1"/>
      <c r="LUO2605" s="1"/>
      <c r="LUP2605" s="1"/>
      <c r="LUQ2605" s="1"/>
      <c r="LUR2605" s="1"/>
      <c r="LUS2605" s="1"/>
      <c r="LUT2605" s="1"/>
      <c r="LUU2605" s="1"/>
      <c r="LUV2605" s="1"/>
      <c r="LUW2605" s="1"/>
      <c r="LUX2605" s="1"/>
      <c r="LUY2605" s="1"/>
      <c r="LUZ2605" s="1"/>
      <c r="LVA2605" s="1"/>
      <c r="LVB2605" s="1"/>
      <c r="LVC2605" s="1"/>
      <c r="LVD2605" s="1"/>
      <c r="LVE2605" s="1"/>
      <c r="LVF2605" s="1"/>
      <c r="LVG2605" s="1"/>
      <c r="LVH2605" s="1"/>
      <c r="LVI2605" s="1"/>
      <c r="LVJ2605" s="1"/>
      <c r="LVK2605" s="1"/>
      <c r="LVL2605" s="1"/>
      <c r="LVM2605" s="1"/>
      <c r="LVN2605" s="1"/>
      <c r="LVO2605" s="1"/>
      <c r="LVP2605" s="1"/>
      <c r="LVQ2605" s="1"/>
      <c r="LVR2605" s="1"/>
      <c r="LVS2605" s="1"/>
      <c r="LVT2605" s="1"/>
      <c r="LVU2605" s="1"/>
      <c r="LVV2605" s="1"/>
      <c r="LVW2605" s="1"/>
      <c r="LVX2605" s="1"/>
      <c r="LVY2605" s="1"/>
      <c r="LVZ2605" s="1"/>
      <c r="LWA2605" s="1"/>
      <c r="LWB2605" s="1"/>
      <c r="LWC2605" s="1"/>
      <c r="LWD2605" s="1"/>
      <c r="LWE2605" s="1"/>
      <c r="LWF2605" s="1"/>
      <c r="LWG2605" s="1"/>
      <c r="LWH2605" s="1"/>
      <c r="LWI2605" s="1"/>
      <c r="LWJ2605" s="1"/>
      <c r="LWK2605" s="1"/>
      <c r="LWL2605" s="1"/>
      <c r="LWM2605" s="1"/>
      <c r="LWN2605" s="1"/>
      <c r="LWO2605" s="1"/>
      <c r="LWP2605" s="1"/>
      <c r="LWQ2605" s="1"/>
      <c r="LWR2605" s="1"/>
      <c r="LWS2605" s="1"/>
      <c r="LWT2605" s="1"/>
      <c r="LWU2605" s="1"/>
      <c r="LWV2605" s="1"/>
      <c r="LWW2605" s="1"/>
      <c r="LWX2605" s="1"/>
      <c r="LWY2605" s="1"/>
      <c r="LWZ2605" s="1"/>
      <c r="LXA2605" s="1"/>
      <c r="LXB2605" s="1"/>
      <c r="LXC2605" s="1"/>
      <c r="LXD2605" s="1"/>
      <c r="LXE2605" s="1"/>
      <c r="LXF2605" s="1"/>
      <c r="LXG2605" s="1"/>
      <c r="LXH2605" s="1"/>
      <c r="LXI2605" s="1"/>
      <c r="LXJ2605" s="1"/>
      <c r="LXK2605" s="1"/>
      <c r="LXL2605" s="1"/>
      <c r="LXM2605" s="1"/>
      <c r="LXN2605" s="1"/>
      <c r="LXO2605" s="1"/>
      <c r="LXP2605" s="1"/>
      <c r="LXQ2605" s="1"/>
      <c r="LXR2605" s="1"/>
      <c r="LXS2605" s="1"/>
      <c r="LXT2605" s="1"/>
      <c r="LXU2605" s="1"/>
      <c r="LXV2605" s="1"/>
      <c r="LXW2605" s="1"/>
      <c r="LXX2605" s="1"/>
      <c r="LXY2605" s="1"/>
      <c r="LXZ2605" s="1"/>
      <c r="LYA2605" s="1"/>
      <c r="LYB2605" s="1"/>
      <c r="LYC2605" s="1"/>
      <c r="LYD2605" s="1"/>
      <c r="LYE2605" s="1"/>
      <c r="LYF2605" s="1"/>
      <c r="LYG2605" s="1"/>
      <c r="LYH2605" s="1"/>
      <c r="LYI2605" s="1"/>
      <c r="LYJ2605" s="1"/>
      <c r="LYK2605" s="1"/>
      <c r="LYL2605" s="1"/>
      <c r="LYM2605" s="1"/>
      <c r="LYN2605" s="1"/>
      <c r="LYO2605" s="1"/>
      <c r="LYP2605" s="1"/>
      <c r="LYQ2605" s="1"/>
      <c r="LYR2605" s="1"/>
      <c r="LYS2605" s="1"/>
      <c r="LYT2605" s="1"/>
      <c r="LYU2605" s="1"/>
      <c r="LYV2605" s="1"/>
      <c r="LYW2605" s="1"/>
      <c r="LYX2605" s="1"/>
      <c r="LYY2605" s="1"/>
      <c r="LYZ2605" s="1"/>
      <c r="LZA2605" s="1"/>
      <c r="LZB2605" s="1"/>
      <c r="LZC2605" s="1"/>
      <c r="LZD2605" s="1"/>
      <c r="LZE2605" s="1"/>
      <c r="LZF2605" s="1"/>
      <c r="LZG2605" s="1"/>
      <c r="LZH2605" s="1"/>
      <c r="LZI2605" s="1"/>
      <c r="LZJ2605" s="1"/>
      <c r="LZK2605" s="1"/>
      <c r="LZL2605" s="1"/>
      <c r="LZM2605" s="1"/>
      <c r="LZN2605" s="1"/>
      <c r="LZO2605" s="1"/>
      <c r="LZP2605" s="1"/>
      <c r="LZQ2605" s="1"/>
      <c r="LZR2605" s="1"/>
      <c r="LZS2605" s="1"/>
      <c r="LZT2605" s="1"/>
      <c r="LZU2605" s="1"/>
      <c r="LZV2605" s="1"/>
      <c r="LZW2605" s="1"/>
      <c r="LZX2605" s="1"/>
      <c r="LZY2605" s="1"/>
      <c r="LZZ2605" s="1"/>
      <c r="MAA2605" s="1"/>
      <c r="MAB2605" s="1"/>
      <c r="MAC2605" s="1"/>
      <c r="MAD2605" s="1"/>
      <c r="MAE2605" s="1"/>
      <c r="MAF2605" s="1"/>
      <c r="MAG2605" s="1"/>
      <c r="MAH2605" s="1"/>
      <c r="MAI2605" s="1"/>
      <c r="MAJ2605" s="1"/>
      <c r="MAK2605" s="1"/>
      <c r="MAL2605" s="1"/>
      <c r="MAM2605" s="1"/>
      <c r="MAN2605" s="1"/>
      <c r="MAO2605" s="1"/>
      <c r="MAP2605" s="1"/>
      <c r="MAQ2605" s="1"/>
      <c r="MAR2605" s="1"/>
      <c r="MAS2605" s="1"/>
      <c r="MAT2605" s="1"/>
      <c r="MAU2605" s="1"/>
      <c r="MAV2605" s="1"/>
      <c r="MAW2605" s="1"/>
      <c r="MAX2605" s="1"/>
      <c r="MAY2605" s="1"/>
      <c r="MAZ2605" s="1"/>
      <c r="MBA2605" s="1"/>
      <c r="MBB2605" s="1"/>
      <c r="MBC2605" s="1"/>
      <c r="MBD2605" s="1"/>
      <c r="MBE2605" s="1"/>
      <c r="MBF2605" s="1"/>
      <c r="MBG2605" s="1"/>
      <c r="MBH2605" s="1"/>
      <c r="MBI2605" s="1"/>
      <c r="MBJ2605" s="1"/>
      <c r="MBK2605" s="1"/>
      <c r="MBL2605" s="1"/>
      <c r="MBM2605" s="1"/>
      <c r="MBN2605" s="1"/>
      <c r="MBO2605" s="1"/>
      <c r="MBP2605" s="1"/>
      <c r="MBQ2605" s="1"/>
      <c r="MBR2605" s="1"/>
      <c r="MBS2605" s="1"/>
      <c r="MBT2605" s="1"/>
      <c r="MBU2605" s="1"/>
      <c r="MBV2605" s="1"/>
      <c r="MBW2605" s="1"/>
      <c r="MBX2605" s="1"/>
      <c r="MBY2605" s="1"/>
      <c r="MBZ2605" s="1"/>
      <c r="MCA2605" s="1"/>
      <c r="MCB2605" s="1"/>
      <c r="MCC2605" s="1"/>
      <c r="MCD2605" s="1"/>
      <c r="MCE2605" s="1"/>
      <c r="MCF2605" s="1"/>
      <c r="MCG2605" s="1"/>
      <c r="MCH2605" s="1"/>
      <c r="MCI2605" s="1"/>
      <c r="MCJ2605" s="1"/>
      <c r="MCK2605" s="1"/>
      <c r="MCL2605" s="1"/>
      <c r="MCM2605" s="1"/>
      <c r="MCN2605" s="1"/>
      <c r="MCO2605" s="1"/>
      <c r="MCP2605" s="1"/>
      <c r="MCQ2605" s="1"/>
      <c r="MCR2605" s="1"/>
      <c r="MCS2605" s="1"/>
      <c r="MCT2605" s="1"/>
      <c r="MCU2605" s="1"/>
      <c r="MCV2605" s="1"/>
      <c r="MCW2605" s="1"/>
      <c r="MCX2605" s="1"/>
      <c r="MCY2605" s="1"/>
      <c r="MCZ2605" s="1"/>
      <c r="MDA2605" s="1"/>
      <c r="MDB2605" s="1"/>
      <c r="MDC2605" s="1"/>
      <c r="MDD2605" s="1"/>
      <c r="MDE2605" s="1"/>
      <c r="MDF2605" s="1"/>
      <c r="MDG2605" s="1"/>
      <c r="MDH2605" s="1"/>
      <c r="MDI2605" s="1"/>
      <c r="MDJ2605" s="1"/>
      <c r="MDK2605" s="1"/>
      <c r="MDL2605" s="1"/>
      <c r="MDM2605" s="1"/>
      <c r="MDN2605" s="1"/>
      <c r="MDO2605" s="1"/>
      <c r="MDP2605" s="1"/>
      <c r="MDQ2605" s="1"/>
      <c r="MDR2605" s="1"/>
      <c r="MDS2605" s="1"/>
      <c r="MDT2605" s="1"/>
      <c r="MDU2605" s="1"/>
      <c r="MDV2605" s="1"/>
      <c r="MDW2605" s="1"/>
      <c r="MDX2605" s="1"/>
      <c r="MDY2605" s="1"/>
      <c r="MDZ2605" s="1"/>
      <c r="MEA2605" s="1"/>
      <c r="MEB2605" s="1"/>
      <c r="MEC2605" s="1"/>
      <c r="MED2605" s="1"/>
      <c r="MEE2605" s="1"/>
      <c r="MEF2605" s="1"/>
      <c r="MEG2605" s="1"/>
      <c r="MEH2605" s="1"/>
      <c r="MEI2605" s="1"/>
      <c r="MEJ2605" s="1"/>
      <c r="MEK2605" s="1"/>
      <c r="MEL2605" s="1"/>
      <c r="MEM2605" s="1"/>
      <c r="MEN2605" s="1"/>
      <c r="MEO2605" s="1"/>
      <c r="MEP2605" s="1"/>
      <c r="MEQ2605" s="1"/>
      <c r="MER2605" s="1"/>
      <c r="MES2605" s="1"/>
      <c r="MET2605" s="1"/>
      <c r="MEU2605" s="1"/>
      <c r="MEV2605" s="1"/>
      <c r="MEW2605" s="1"/>
      <c r="MEX2605" s="1"/>
      <c r="MEY2605" s="1"/>
      <c r="MEZ2605" s="1"/>
      <c r="MFA2605" s="1"/>
      <c r="MFB2605" s="1"/>
      <c r="MFC2605" s="1"/>
      <c r="MFD2605" s="1"/>
      <c r="MFE2605" s="1"/>
      <c r="MFF2605" s="1"/>
      <c r="MFG2605" s="1"/>
      <c r="MFH2605" s="1"/>
      <c r="MFI2605" s="1"/>
      <c r="MFJ2605" s="1"/>
      <c r="MFK2605" s="1"/>
      <c r="MFL2605" s="1"/>
      <c r="MFM2605" s="1"/>
      <c r="MFN2605" s="1"/>
      <c r="MFO2605" s="1"/>
      <c r="MFP2605" s="1"/>
      <c r="MFQ2605" s="1"/>
      <c r="MFR2605" s="1"/>
      <c r="MFS2605" s="1"/>
      <c r="MFT2605" s="1"/>
      <c r="MFU2605" s="1"/>
      <c r="MFV2605" s="1"/>
      <c r="MFW2605" s="1"/>
      <c r="MFX2605" s="1"/>
      <c r="MFY2605" s="1"/>
      <c r="MFZ2605" s="1"/>
      <c r="MGA2605" s="1"/>
      <c r="MGB2605" s="1"/>
      <c r="MGC2605" s="1"/>
      <c r="MGD2605" s="1"/>
      <c r="MGE2605" s="1"/>
      <c r="MGF2605" s="1"/>
      <c r="MGG2605" s="1"/>
      <c r="MGH2605" s="1"/>
      <c r="MGI2605" s="1"/>
      <c r="MGJ2605" s="1"/>
      <c r="MGK2605" s="1"/>
      <c r="MGL2605" s="1"/>
      <c r="MGM2605" s="1"/>
      <c r="MGN2605" s="1"/>
      <c r="MGO2605" s="1"/>
      <c r="MGP2605" s="1"/>
      <c r="MGQ2605" s="1"/>
      <c r="MGR2605" s="1"/>
      <c r="MGS2605" s="1"/>
      <c r="MGT2605" s="1"/>
      <c r="MGU2605" s="1"/>
      <c r="MGV2605" s="1"/>
      <c r="MGW2605" s="1"/>
      <c r="MGX2605" s="1"/>
      <c r="MGY2605" s="1"/>
      <c r="MGZ2605" s="1"/>
      <c r="MHA2605" s="1"/>
      <c r="MHB2605" s="1"/>
      <c r="MHC2605" s="1"/>
      <c r="MHD2605" s="1"/>
      <c r="MHE2605" s="1"/>
      <c r="MHF2605" s="1"/>
      <c r="MHG2605" s="1"/>
      <c r="MHH2605" s="1"/>
      <c r="MHI2605" s="1"/>
      <c r="MHJ2605" s="1"/>
      <c r="MHK2605" s="1"/>
      <c r="MHL2605" s="1"/>
      <c r="MHM2605" s="1"/>
      <c r="MHN2605" s="1"/>
      <c r="MHO2605" s="1"/>
      <c r="MHP2605" s="1"/>
      <c r="MHQ2605" s="1"/>
      <c r="MHR2605" s="1"/>
      <c r="MHS2605" s="1"/>
      <c r="MHT2605" s="1"/>
      <c r="MHU2605" s="1"/>
      <c r="MHV2605" s="1"/>
      <c r="MHW2605" s="1"/>
      <c r="MHX2605" s="1"/>
      <c r="MHY2605" s="1"/>
      <c r="MHZ2605" s="1"/>
      <c r="MIA2605" s="1"/>
      <c r="MIB2605" s="1"/>
      <c r="MIC2605" s="1"/>
      <c r="MID2605" s="1"/>
      <c r="MIE2605" s="1"/>
      <c r="MIF2605" s="1"/>
      <c r="MIG2605" s="1"/>
      <c r="MIH2605" s="1"/>
      <c r="MII2605" s="1"/>
      <c r="MIJ2605" s="1"/>
      <c r="MIK2605" s="1"/>
      <c r="MIL2605" s="1"/>
      <c r="MIM2605" s="1"/>
      <c r="MIN2605" s="1"/>
      <c r="MIO2605" s="1"/>
      <c r="MIP2605" s="1"/>
      <c r="MIQ2605" s="1"/>
      <c r="MIR2605" s="1"/>
      <c r="MIS2605" s="1"/>
      <c r="MIT2605" s="1"/>
      <c r="MIU2605" s="1"/>
      <c r="MIV2605" s="1"/>
      <c r="MIW2605" s="1"/>
      <c r="MIX2605" s="1"/>
      <c r="MIY2605" s="1"/>
      <c r="MIZ2605" s="1"/>
      <c r="MJA2605" s="1"/>
      <c r="MJB2605" s="1"/>
      <c r="MJC2605" s="1"/>
      <c r="MJD2605" s="1"/>
      <c r="MJE2605" s="1"/>
      <c r="MJF2605" s="1"/>
      <c r="MJG2605" s="1"/>
      <c r="MJH2605" s="1"/>
      <c r="MJI2605" s="1"/>
      <c r="MJJ2605" s="1"/>
      <c r="MJK2605" s="1"/>
      <c r="MJL2605" s="1"/>
      <c r="MJM2605" s="1"/>
      <c r="MJN2605" s="1"/>
      <c r="MJO2605" s="1"/>
      <c r="MJP2605" s="1"/>
      <c r="MJQ2605" s="1"/>
      <c r="MJR2605" s="1"/>
      <c r="MJS2605" s="1"/>
      <c r="MJT2605" s="1"/>
      <c r="MJU2605" s="1"/>
      <c r="MJV2605" s="1"/>
      <c r="MJW2605" s="1"/>
      <c r="MJX2605" s="1"/>
      <c r="MJY2605" s="1"/>
      <c r="MJZ2605" s="1"/>
      <c r="MKA2605" s="1"/>
      <c r="MKB2605" s="1"/>
      <c r="MKC2605" s="1"/>
      <c r="MKD2605" s="1"/>
      <c r="MKE2605" s="1"/>
      <c r="MKF2605" s="1"/>
      <c r="MKG2605" s="1"/>
      <c r="MKH2605" s="1"/>
      <c r="MKI2605" s="1"/>
      <c r="MKJ2605" s="1"/>
      <c r="MKK2605" s="1"/>
      <c r="MKL2605" s="1"/>
      <c r="MKM2605" s="1"/>
      <c r="MKN2605" s="1"/>
      <c r="MKO2605" s="1"/>
      <c r="MKP2605" s="1"/>
      <c r="MKQ2605" s="1"/>
      <c r="MKR2605" s="1"/>
      <c r="MKS2605" s="1"/>
      <c r="MKT2605" s="1"/>
      <c r="MKU2605" s="1"/>
      <c r="MKV2605" s="1"/>
      <c r="MKW2605" s="1"/>
      <c r="MKX2605" s="1"/>
      <c r="MKY2605" s="1"/>
      <c r="MKZ2605" s="1"/>
      <c r="MLA2605" s="1"/>
      <c r="MLB2605" s="1"/>
      <c r="MLC2605" s="1"/>
      <c r="MLD2605" s="1"/>
      <c r="MLE2605" s="1"/>
      <c r="MLF2605" s="1"/>
      <c r="MLG2605" s="1"/>
      <c r="MLH2605" s="1"/>
      <c r="MLI2605" s="1"/>
      <c r="MLJ2605" s="1"/>
      <c r="MLK2605" s="1"/>
      <c r="MLL2605" s="1"/>
      <c r="MLM2605" s="1"/>
      <c r="MLN2605" s="1"/>
      <c r="MLO2605" s="1"/>
      <c r="MLP2605" s="1"/>
      <c r="MLQ2605" s="1"/>
      <c r="MLR2605" s="1"/>
      <c r="MLS2605" s="1"/>
      <c r="MLT2605" s="1"/>
      <c r="MLU2605" s="1"/>
      <c r="MLV2605" s="1"/>
      <c r="MLW2605" s="1"/>
      <c r="MLX2605" s="1"/>
      <c r="MLY2605" s="1"/>
      <c r="MLZ2605" s="1"/>
      <c r="MMA2605" s="1"/>
      <c r="MMB2605" s="1"/>
      <c r="MMC2605" s="1"/>
      <c r="MMD2605" s="1"/>
      <c r="MME2605" s="1"/>
      <c r="MMF2605" s="1"/>
      <c r="MMG2605" s="1"/>
      <c r="MMH2605" s="1"/>
      <c r="MMI2605" s="1"/>
      <c r="MMJ2605" s="1"/>
      <c r="MMK2605" s="1"/>
      <c r="MML2605" s="1"/>
      <c r="MMM2605" s="1"/>
      <c r="MMN2605" s="1"/>
      <c r="MMO2605" s="1"/>
      <c r="MMP2605" s="1"/>
      <c r="MMQ2605" s="1"/>
      <c r="MMR2605" s="1"/>
      <c r="MMS2605" s="1"/>
      <c r="MMT2605" s="1"/>
      <c r="MMU2605" s="1"/>
      <c r="MMV2605" s="1"/>
      <c r="MMW2605" s="1"/>
      <c r="MMX2605" s="1"/>
      <c r="MMY2605" s="1"/>
      <c r="MMZ2605" s="1"/>
      <c r="MNA2605" s="1"/>
      <c r="MNB2605" s="1"/>
      <c r="MNC2605" s="1"/>
      <c r="MND2605" s="1"/>
      <c r="MNE2605" s="1"/>
      <c r="MNF2605" s="1"/>
      <c r="MNG2605" s="1"/>
      <c r="MNH2605" s="1"/>
      <c r="MNI2605" s="1"/>
      <c r="MNJ2605" s="1"/>
      <c r="MNK2605" s="1"/>
      <c r="MNL2605" s="1"/>
      <c r="MNM2605" s="1"/>
      <c r="MNN2605" s="1"/>
      <c r="MNO2605" s="1"/>
      <c r="MNP2605" s="1"/>
      <c r="MNQ2605" s="1"/>
      <c r="MNR2605" s="1"/>
      <c r="MNS2605" s="1"/>
      <c r="MNT2605" s="1"/>
      <c r="MNU2605" s="1"/>
      <c r="MNV2605" s="1"/>
      <c r="MNW2605" s="1"/>
      <c r="MNX2605" s="1"/>
      <c r="MNY2605" s="1"/>
      <c r="MNZ2605" s="1"/>
      <c r="MOA2605" s="1"/>
      <c r="MOB2605" s="1"/>
      <c r="MOC2605" s="1"/>
      <c r="MOD2605" s="1"/>
      <c r="MOE2605" s="1"/>
      <c r="MOF2605" s="1"/>
      <c r="MOG2605" s="1"/>
      <c r="MOH2605" s="1"/>
      <c r="MOI2605" s="1"/>
      <c r="MOJ2605" s="1"/>
      <c r="MOK2605" s="1"/>
      <c r="MOL2605" s="1"/>
      <c r="MOM2605" s="1"/>
      <c r="MON2605" s="1"/>
      <c r="MOO2605" s="1"/>
      <c r="MOP2605" s="1"/>
      <c r="MOQ2605" s="1"/>
      <c r="MOR2605" s="1"/>
      <c r="MOS2605" s="1"/>
      <c r="MOT2605" s="1"/>
      <c r="MOU2605" s="1"/>
      <c r="MOV2605" s="1"/>
      <c r="MOW2605" s="1"/>
      <c r="MOX2605" s="1"/>
      <c r="MOY2605" s="1"/>
      <c r="MOZ2605" s="1"/>
      <c r="MPA2605" s="1"/>
      <c r="MPB2605" s="1"/>
      <c r="MPC2605" s="1"/>
      <c r="MPD2605" s="1"/>
      <c r="MPE2605" s="1"/>
      <c r="MPF2605" s="1"/>
      <c r="MPG2605" s="1"/>
      <c r="MPH2605" s="1"/>
      <c r="MPI2605" s="1"/>
      <c r="MPJ2605" s="1"/>
      <c r="MPK2605" s="1"/>
      <c r="MPL2605" s="1"/>
      <c r="MPM2605" s="1"/>
      <c r="MPN2605" s="1"/>
      <c r="MPO2605" s="1"/>
      <c r="MPP2605" s="1"/>
      <c r="MPQ2605" s="1"/>
      <c r="MPR2605" s="1"/>
      <c r="MPS2605" s="1"/>
      <c r="MPT2605" s="1"/>
      <c r="MPU2605" s="1"/>
      <c r="MPV2605" s="1"/>
      <c r="MPW2605" s="1"/>
      <c r="MPX2605" s="1"/>
      <c r="MPY2605" s="1"/>
      <c r="MPZ2605" s="1"/>
      <c r="MQA2605" s="1"/>
      <c r="MQB2605" s="1"/>
      <c r="MQC2605" s="1"/>
      <c r="MQD2605" s="1"/>
      <c r="MQE2605" s="1"/>
      <c r="MQF2605" s="1"/>
      <c r="MQG2605" s="1"/>
      <c r="MQH2605" s="1"/>
      <c r="MQI2605" s="1"/>
      <c r="MQJ2605" s="1"/>
      <c r="MQK2605" s="1"/>
      <c r="MQL2605" s="1"/>
      <c r="MQM2605" s="1"/>
      <c r="MQN2605" s="1"/>
      <c r="MQO2605" s="1"/>
      <c r="MQP2605" s="1"/>
      <c r="MQQ2605" s="1"/>
      <c r="MQR2605" s="1"/>
      <c r="MQS2605" s="1"/>
      <c r="MQT2605" s="1"/>
      <c r="MQU2605" s="1"/>
      <c r="MQV2605" s="1"/>
      <c r="MQW2605" s="1"/>
      <c r="MQX2605" s="1"/>
      <c r="MQY2605" s="1"/>
      <c r="MQZ2605" s="1"/>
      <c r="MRA2605" s="1"/>
      <c r="MRB2605" s="1"/>
      <c r="MRC2605" s="1"/>
      <c r="MRD2605" s="1"/>
      <c r="MRE2605" s="1"/>
      <c r="MRF2605" s="1"/>
      <c r="MRG2605" s="1"/>
      <c r="MRH2605" s="1"/>
      <c r="MRI2605" s="1"/>
      <c r="MRJ2605" s="1"/>
      <c r="MRK2605" s="1"/>
      <c r="MRL2605" s="1"/>
      <c r="MRM2605" s="1"/>
      <c r="MRN2605" s="1"/>
      <c r="MRO2605" s="1"/>
      <c r="MRP2605" s="1"/>
      <c r="MRQ2605" s="1"/>
      <c r="MRR2605" s="1"/>
      <c r="MRS2605" s="1"/>
      <c r="MRT2605" s="1"/>
      <c r="MRU2605" s="1"/>
      <c r="MRV2605" s="1"/>
      <c r="MRW2605" s="1"/>
      <c r="MRX2605" s="1"/>
      <c r="MRY2605" s="1"/>
      <c r="MRZ2605" s="1"/>
      <c r="MSA2605" s="1"/>
      <c r="MSB2605" s="1"/>
      <c r="MSC2605" s="1"/>
      <c r="MSD2605" s="1"/>
      <c r="MSE2605" s="1"/>
      <c r="MSF2605" s="1"/>
      <c r="MSG2605" s="1"/>
      <c r="MSH2605" s="1"/>
      <c r="MSI2605" s="1"/>
      <c r="MSJ2605" s="1"/>
      <c r="MSK2605" s="1"/>
      <c r="MSL2605" s="1"/>
      <c r="MSM2605" s="1"/>
      <c r="MSN2605" s="1"/>
      <c r="MSO2605" s="1"/>
      <c r="MSP2605" s="1"/>
      <c r="MSQ2605" s="1"/>
      <c r="MSR2605" s="1"/>
      <c r="MSS2605" s="1"/>
      <c r="MST2605" s="1"/>
      <c r="MSU2605" s="1"/>
      <c r="MSV2605" s="1"/>
      <c r="MSW2605" s="1"/>
      <c r="MSX2605" s="1"/>
      <c r="MSY2605" s="1"/>
      <c r="MSZ2605" s="1"/>
      <c r="MTA2605" s="1"/>
      <c r="MTB2605" s="1"/>
      <c r="MTC2605" s="1"/>
      <c r="MTD2605" s="1"/>
      <c r="MTE2605" s="1"/>
      <c r="MTF2605" s="1"/>
      <c r="MTG2605" s="1"/>
      <c r="MTH2605" s="1"/>
      <c r="MTI2605" s="1"/>
      <c r="MTJ2605" s="1"/>
      <c r="MTK2605" s="1"/>
      <c r="MTL2605" s="1"/>
      <c r="MTM2605" s="1"/>
      <c r="MTN2605" s="1"/>
      <c r="MTO2605" s="1"/>
      <c r="MTP2605" s="1"/>
      <c r="MTQ2605" s="1"/>
      <c r="MTR2605" s="1"/>
      <c r="MTS2605" s="1"/>
      <c r="MTT2605" s="1"/>
      <c r="MTU2605" s="1"/>
      <c r="MTV2605" s="1"/>
      <c r="MTW2605" s="1"/>
      <c r="MTX2605" s="1"/>
      <c r="MTY2605" s="1"/>
      <c r="MTZ2605" s="1"/>
      <c r="MUA2605" s="1"/>
      <c r="MUB2605" s="1"/>
      <c r="MUC2605" s="1"/>
      <c r="MUD2605" s="1"/>
      <c r="MUE2605" s="1"/>
      <c r="MUF2605" s="1"/>
      <c r="MUG2605" s="1"/>
      <c r="MUH2605" s="1"/>
      <c r="MUI2605" s="1"/>
      <c r="MUJ2605" s="1"/>
      <c r="MUK2605" s="1"/>
      <c r="MUL2605" s="1"/>
      <c r="MUM2605" s="1"/>
      <c r="MUN2605" s="1"/>
      <c r="MUO2605" s="1"/>
      <c r="MUP2605" s="1"/>
      <c r="MUQ2605" s="1"/>
      <c r="MUR2605" s="1"/>
      <c r="MUS2605" s="1"/>
      <c r="MUT2605" s="1"/>
      <c r="MUU2605" s="1"/>
      <c r="MUV2605" s="1"/>
      <c r="MUW2605" s="1"/>
      <c r="MUX2605" s="1"/>
      <c r="MUY2605" s="1"/>
      <c r="MUZ2605" s="1"/>
      <c r="MVA2605" s="1"/>
      <c r="MVB2605" s="1"/>
      <c r="MVC2605" s="1"/>
      <c r="MVD2605" s="1"/>
      <c r="MVE2605" s="1"/>
      <c r="MVF2605" s="1"/>
      <c r="MVG2605" s="1"/>
      <c r="MVH2605" s="1"/>
      <c r="MVI2605" s="1"/>
      <c r="MVJ2605" s="1"/>
      <c r="MVK2605" s="1"/>
      <c r="MVL2605" s="1"/>
      <c r="MVM2605" s="1"/>
      <c r="MVN2605" s="1"/>
      <c r="MVO2605" s="1"/>
      <c r="MVP2605" s="1"/>
      <c r="MVQ2605" s="1"/>
      <c r="MVR2605" s="1"/>
      <c r="MVS2605" s="1"/>
      <c r="MVT2605" s="1"/>
      <c r="MVU2605" s="1"/>
      <c r="MVV2605" s="1"/>
      <c r="MVW2605" s="1"/>
      <c r="MVX2605" s="1"/>
      <c r="MVY2605" s="1"/>
      <c r="MVZ2605" s="1"/>
      <c r="MWA2605" s="1"/>
      <c r="MWB2605" s="1"/>
      <c r="MWC2605" s="1"/>
      <c r="MWD2605" s="1"/>
      <c r="MWE2605" s="1"/>
      <c r="MWF2605" s="1"/>
      <c r="MWG2605" s="1"/>
      <c r="MWH2605" s="1"/>
      <c r="MWI2605" s="1"/>
      <c r="MWJ2605" s="1"/>
      <c r="MWK2605" s="1"/>
      <c r="MWL2605" s="1"/>
      <c r="MWM2605" s="1"/>
      <c r="MWN2605" s="1"/>
      <c r="MWO2605" s="1"/>
      <c r="MWP2605" s="1"/>
      <c r="MWQ2605" s="1"/>
      <c r="MWR2605" s="1"/>
      <c r="MWS2605" s="1"/>
      <c r="MWT2605" s="1"/>
      <c r="MWU2605" s="1"/>
      <c r="MWV2605" s="1"/>
      <c r="MWW2605" s="1"/>
      <c r="MWX2605" s="1"/>
      <c r="MWY2605" s="1"/>
      <c r="MWZ2605" s="1"/>
      <c r="MXA2605" s="1"/>
      <c r="MXB2605" s="1"/>
      <c r="MXC2605" s="1"/>
      <c r="MXD2605" s="1"/>
      <c r="MXE2605" s="1"/>
      <c r="MXF2605" s="1"/>
      <c r="MXG2605" s="1"/>
      <c r="MXH2605" s="1"/>
      <c r="MXI2605" s="1"/>
      <c r="MXJ2605" s="1"/>
      <c r="MXK2605" s="1"/>
      <c r="MXL2605" s="1"/>
      <c r="MXM2605" s="1"/>
      <c r="MXN2605" s="1"/>
      <c r="MXO2605" s="1"/>
      <c r="MXP2605" s="1"/>
      <c r="MXQ2605" s="1"/>
      <c r="MXR2605" s="1"/>
      <c r="MXS2605" s="1"/>
      <c r="MXT2605" s="1"/>
      <c r="MXU2605" s="1"/>
      <c r="MXV2605" s="1"/>
      <c r="MXW2605" s="1"/>
      <c r="MXX2605" s="1"/>
      <c r="MXY2605" s="1"/>
      <c r="MXZ2605" s="1"/>
      <c r="MYA2605" s="1"/>
      <c r="MYB2605" s="1"/>
      <c r="MYC2605" s="1"/>
      <c r="MYD2605" s="1"/>
      <c r="MYE2605" s="1"/>
      <c r="MYF2605" s="1"/>
      <c r="MYG2605" s="1"/>
      <c r="MYH2605" s="1"/>
      <c r="MYI2605" s="1"/>
      <c r="MYJ2605" s="1"/>
      <c r="MYK2605" s="1"/>
      <c r="MYL2605" s="1"/>
      <c r="MYM2605" s="1"/>
      <c r="MYN2605" s="1"/>
      <c r="MYO2605" s="1"/>
      <c r="MYP2605" s="1"/>
      <c r="MYQ2605" s="1"/>
      <c r="MYR2605" s="1"/>
      <c r="MYS2605" s="1"/>
      <c r="MYT2605" s="1"/>
      <c r="MYU2605" s="1"/>
      <c r="MYV2605" s="1"/>
      <c r="MYW2605" s="1"/>
      <c r="MYX2605" s="1"/>
      <c r="MYY2605" s="1"/>
      <c r="MYZ2605" s="1"/>
      <c r="MZA2605" s="1"/>
      <c r="MZB2605" s="1"/>
      <c r="MZC2605" s="1"/>
      <c r="MZD2605" s="1"/>
      <c r="MZE2605" s="1"/>
      <c r="MZF2605" s="1"/>
      <c r="MZG2605" s="1"/>
      <c r="MZH2605" s="1"/>
      <c r="MZI2605" s="1"/>
      <c r="MZJ2605" s="1"/>
      <c r="MZK2605" s="1"/>
      <c r="MZL2605" s="1"/>
      <c r="MZM2605" s="1"/>
      <c r="MZN2605" s="1"/>
      <c r="MZO2605" s="1"/>
      <c r="MZP2605" s="1"/>
      <c r="MZQ2605" s="1"/>
      <c r="MZR2605" s="1"/>
      <c r="MZS2605" s="1"/>
      <c r="MZT2605" s="1"/>
      <c r="MZU2605" s="1"/>
      <c r="MZV2605" s="1"/>
      <c r="MZW2605" s="1"/>
      <c r="MZX2605" s="1"/>
      <c r="MZY2605" s="1"/>
      <c r="MZZ2605" s="1"/>
      <c r="NAA2605" s="1"/>
      <c r="NAB2605" s="1"/>
      <c r="NAC2605" s="1"/>
      <c r="NAD2605" s="1"/>
      <c r="NAE2605" s="1"/>
      <c r="NAF2605" s="1"/>
      <c r="NAG2605" s="1"/>
      <c r="NAH2605" s="1"/>
      <c r="NAI2605" s="1"/>
      <c r="NAJ2605" s="1"/>
      <c r="NAK2605" s="1"/>
      <c r="NAL2605" s="1"/>
      <c r="NAM2605" s="1"/>
      <c r="NAN2605" s="1"/>
      <c r="NAO2605" s="1"/>
      <c r="NAP2605" s="1"/>
      <c r="NAQ2605" s="1"/>
      <c r="NAR2605" s="1"/>
      <c r="NAS2605" s="1"/>
      <c r="NAT2605" s="1"/>
      <c r="NAU2605" s="1"/>
      <c r="NAV2605" s="1"/>
      <c r="NAW2605" s="1"/>
      <c r="NAX2605" s="1"/>
      <c r="NAY2605" s="1"/>
      <c r="NAZ2605" s="1"/>
      <c r="NBA2605" s="1"/>
      <c r="NBB2605" s="1"/>
      <c r="NBC2605" s="1"/>
      <c r="NBD2605" s="1"/>
      <c r="NBE2605" s="1"/>
      <c r="NBF2605" s="1"/>
      <c r="NBG2605" s="1"/>
      <c r="NBH2605" s="1"/>
      <c r="NBI2605" s="1"/>
      <c r="NBJ2605" s="1"/>
      <c r="NBK2605" s="1"/>
      <c r="NBL2605" s="1"/>
      <c r="NBM2605" s="1"/>
      <c r="NBN2605" s="1"/>
      <c r="NBO2605" s="1"/>
      <c r="NBP2605" s="1"/>
      <c r="NBQ2605" s="1"/>
      <c r="NBR2605" s="1"/>
      <c r="NBS2605" s="1"/>
      <c r="NBT2605" s="1"/>
      <c r="NBU2605" s="1"/>
      <c r="NBV2605" s="1"/>
      <c r="NBW2605" s="1"/>
      <c r="NBX2605" s="1"/>
      <c r="NBY2605" s="1"/>
      <c r="NBZ2605" s="1"/>
      <c r="NCA2605" s="1"/>
      <c r="NCB2605" s="1"/>
      <c r="NCC2605" s="1"/>
      <c r="NCD2605" s="1"/>
      <c r="NCE2605" s="1"/>
      <c r="NCF2605" s="1"/>
      <c r="NCG2605" s="1"/>
      <c r="NCH2605" s="1"/>
      <c r="NCI2605" s="1"/>
      <c r="NCJ2605" s="1"/>
      <c r="NCK2605" s="1"/>
      <c r="NCL2605" s="1"/>
      <c r="NCM2605" s="1"/>
      <c r="NCN2605" s="1"/>
      <c r="NCO2605" s="1"/>
      <c r="NCP2605" s="1"/>
      <c r="NCQ2605" s="1"/>
      <c r="NCR2605" s="1"/>
      <c r="NCS2605" s="1"/>
      <c r="NCT2605" s="1"/>
      <c r="NCU2605" s="1"/>
      <c r="NCV2605" s="1"/>
      <c r="NCW2605" s="1"/>
      <c r="NCX2605" s="1"/>
      <c r="NCY2605" s="1"/>
      <c r="NCZ2605" s="1"/>
      <c r="NDA2605" s="1"/>
      <c r="NDB2605" s="1"/>
      <c r="NDC2605" s="1"/>
      <c r="NDD2605" s="1"/>
      <c r="NDE2605" s="1"/>
      <c r="NDF2605" s="1"/>
      <c r="NDG2605" s="1"/>
      <c r="NDH2605" s="1"/>
      <c r="NDI2605" s="1"/>
      <c r="NDJ2605" s="1"/>
      <c r="NDK2605" s="1"/>
      <c r="NDL2605" s="1"/>
      <c r="NDM2605" s="1"/>
      <c r="NDN2605" s="1"/>
      <c r="NDO2605" s="1"/>
      <c r="NDP2605" s="1"/>
      <c r="NDQ2605" s="1"/>
      <c r="NDR2605" s="1"/>
      <c r="NDS2605" s="1"/>
      <c r="NDT2605" s="1"/>
      <c r="NDU2605" s="1"/>
      <c r="NDV2605" s="1"/>
      <c r="NDW2605" s="1"/>
      <c r="NDX2605" s="1"/>
      <c r="NDY2605" s="1"/>
      <c r="NDZ2605" s="1"/>
      <c r="NEA2605" s="1"/>
      <c r="NEB2605" s="1"/>
      <c r="NEC2605" s="1"/>
      <c r="NED2605" s="1"/>
      <c r="NEE2605" s="1"/>
      <c r="NEF2605" s="1"/>
      <c r="NEG2605" s="1"/>
      <c r="NEH2605" s="1"/>
      <c r="NEI2605" s="1"/>
      <c r="NEJ2605" s="1"/>
      <c r="NEK2605" s="1"/>
      <c r="NEL2605" s="1"/>
      <c r="NEM2605" s="1"/>
      <c r="NEN2605" s="1"/>
      <c r="NEO2605" s="1"/>
      <c r="NEP2605" s="1"/>
      <c r="NEQ2605" s="1"/>
      <c r="NER2605" s="1"/>
      <c r="NES2605" s="1"/>
      <c r="NET2605" s="1"/>
      <c r="NEU2605" s="1"/>
      <c r="NEV2605" s="1"/>
      <c r="NEW2605" s="1"/>
      <c r="NEX2605" s="1"/>
      <c r="NEY2605" s="1"/>
      <c r="NEZ2605" s="1"/>
      <c r="NFA2605" s="1"/>
      <c r="NFB2605" s="1"/>
      <c r="NFC2605" s="1"/>
      <c r="NFD2605" s="1"/>
      <c r="NFE2605" s="1"/>
      <c r="NFF2605" s="1"/>
      <c r="NFG2605" s="1"/>
      <c r="NFH2605" s="1"/>
      <c r="NFI2605" s="1"/>
      <c r="NFJ2605" s="1"/>
      <c r="NFK2605" s="1"/>
      <c r="NFL2605" s="1"/>
      <c r="NFM2605" s="1"/>
      <c r="NFN2605" s="1"/>
      <c r="NFO2605" s="1"/>
      <c r="NFP2605" s="1"/>
      <c r="NFQ2605" s="1"/>
      <c r="NFR2605" s="1"/>
      <c r="NFS2605" s="1"/>
      <c r="NFT2605" s="1"/>
      <c r="NFU2605" s="1"/>
      <c r="NFV2605" s="1"/>
      <c r="NFW2605" s="1"/>
      <c r="NFX2605" s="1"/>
      <c r="NFY2605" s="1"/>
      <c r="NFZ2605" s="1"/>
      <c r="NGA2605" s="1"/>
      <c r="NGB2605" s="1"/>
      <c r="NGC2605" s="1"/>
      <c r="NGD2605" s="1"/>
      <c r="NGE2605" s="1"/>
      <c r="NGF2605" s="1"/>
      <c r="NGG2605" s="1"/>
      <c r="NGH2605" s="1"/>
      <c r="NGI2605" s="1"/>
      <c r="NGJ2605" s="1"/>
      <c r="NGK2605" s="1"/>
      <c r="NGL2605" s="1"/>
      <c r="NGM2605" s="1"/>
      <c r="NGN2605" s="1"/>
      <c r="NGO2605" s="1"/>
      <c r="NGP2605" s="1"/>
      <c r="NGQ2605" s="1"/>
      <c r="NGR2605" s="1"/>
      <c r="NGS2605" s="1"/>
      <c r="NGT2605" s="1"/>
      <c r="NGU2605" s="1"/>
      <c r="NGV2605" s="1"/>
      <c r="NGW2605" s="1"/>
      <c r="NGX2605" s="1"/>
      <c r="NGY2605" s="1"/>
      <c r="NGZ2605" s="1"/>
      <c r="NHA2605" s="1"/>
      <c r="NHB2605" s="1"/>
      <c r="NHC2605" s="1"/>
      <c r="NHD2605" s="1"/>
      <c r="NHE2605" s="1"/>
      <c r="NHF2605" s="1"/>
      <c r="NHG2605" s="1"/>
      <c r="NHH2605" s="1"/>
      <c r="NHI2605" s="1"/>
      <c r="NHJ2605" s="1"/>
      <c r="NHK2605" s="1"/>
      <c r="NHL2605" s="1"/>
      <c r="NHM2605" s="1"/>
      <c r="NHN2605" s="1"/>
      <c r="NHO2605" s="1"/>
      <c r="NHP2605" s="1"/>
      <c r="NHQ2605" s="1"/>
      <c r="NHR2605" s="1"/>
      <c r="NHS2605" s="1"/>
      <c r="NHT2605" s="1"/>
      <c r="NHU2605" s="1"/>
      <c r="NHV2605" s="1"/>
      <c r="NHW2605" s="1"/>
      <c r="NHX2605" s="1"/>
      <c r="NHY2605" s="1"/>
      <c r="NHZ2605" s="1"/>
      <c r="NIA2605" s="1"/>
      <c r="NIB2605" s="1"/>
      <c r="NIC2605" s="1"/>
      <c r="NID2605" s="1"/>
      <c r="NIE2605" s="1"/>
      <c r="NIF2605" s="1"/>
      <c r="NIG2605" s="1"/>
      <c r="NIH2605" s="1"/>
      <c r="NII2605" s="1"/>
      <c r="NIJ2605" s="1"/>
      <c r="NIK2605" s="1"/>
      <c r="NIL2605" s="1"/>
      <c r="NIM2605" s="1"/>
      <c r="NIN2605" s="1"/>
      <c r="NIO2605" s="1"/>
      <c r="NIP2605" s="1"/>
      <c r="NIQ2605" s="1"/>
      <c r="NIR2605" s="1"/>
      <c r="NIS2605" s="1"/>
      <c r="NIT2605" s="1"/>
      <c r="NIU2605" s="1"/>
      <c r="NIV2605" s="1"/>
      <c r="NIW2605" s="1"/>
      <c r="NIX2605" s="1"/>
      <c r="NIY2605" s="1"/>
      <c r="NIZ2605" s="1"/>
      <c r="NJA2605" s="1"/>
      <c r="NJB2605" s="1"/>
      <c r="NJC2605" s="1"/>
      <c r="NJD2605" s="1"/>
      <c r="NJE2605" s="1"/>
      <c r="NJF2605" s="1"/>
      <c r="NJG2605" s="1"/>
      <c r="NJH2605" s="1"/>
      <c r="NJI2605" s="1"/>
      <c r="NJJ2605" s="1"/>
      <c r="NJK2605" s="1"/>
      <c r="NJL2605" s="1"/>
      <c r="NJM2605" s="1"/>
      <c r="NJN2605" s="1"/>
      <c r="NJO2605" s="1"/>
      <c r="NJP2605" s="1"/>
      <c r="NJQ2605" s="1"/>
      <c r="NJR2605" s="1"/>
      <c r="NJS2605" s="1"/>
      <c r="NJT2605" s="1"/>
      <c r="NJU2605" s="1"/>
      <c r="NJV2605" s="1"/>
      <c r="NJW2605" s="1"/>
      <c r="NJX2605" s="1"/>
      <c r="NJY2605" s="1"/>
      <c r="NJZ2605" s="1"/>
      <c r="NKA2605" s="1"/>
      <c r="NKB2605" s="1"/>
      <c r="NKC2605" s="1"/>
      <c r="NKD2605" s="1"/>
      <c r="NKE2605" s="1"/>
      <c r="NKF2605" s="1"/>
      <c r="NKG2605" s="1"/>
      <c r="NKH2605" s="1"/>
      <c r="NKI2605" s="1"/>
      <c r="NKJ2605" s="1"/>
      <c r="NKK2605" s="1"/>
      <c r="NKL2605" s="1"/>
      <c r="NKM2605" s="1"/>
      <c r="NKN2605" s="1"/>
      <c r="NKO2605" s="1"/>
      <c r="NKP2605" s="1"/>
      <c r="NKQ2605" s="1"/>
      <c r="NKR2605" s="1"/>
      <c r="NKS2605" s="1"/>
      <c r="NKT2605" s="1"/>
      <c r="NKU2605" s="1"/>
      <c r="NKV2605" s="1"/>
      <c r="NKW2605" s="1"/>
      <c r="NKX2605" s="1"/>
      <c r="NKY2605" s="1"/>
      <c r="NKZ2605" s="1"/>
      <c r="NLA2605" s="1"/>
      <c r="NLB2605" s="1"/>
      <c r="NLC2605" s="1"/>
      <c r="NLD2605" s="1"/>
      <c r="NLE2605" s="1"/>
      <c r="NLF2605" s="1"/>
      <c r="NLG2605" s="1"/>
      <c r="NLH2605" s="1"/>
      <c r="NLI2605" s="1"/>
      <c r="NLJ2605" s="1"/>
      <c r="NLK2605" s="1"/>
      <c r="NLL2605" s="1"/>
      <c r="NLM2605" s="1"/>
      <c r="NLN2605" s="1"/>
      <c r="NLO2605" s="1"/>
      <c r="NLP2605" s="1"/>
      <c r="NLQ2605" s="1"/>
      <c r="NLR2605" s="1"/>
      <c r="NLS2605" s="1"/>
      <c r="NLT2605" s="1"/>
      <c r="NLU2605" s="1"/>
      <c r="NLV2605" s="1"/>
      <c r="NLW2605" s="1"/>
      <c r="NLX2605" s="1"/>
      <c r="NLY2605" s="1"/>
      <c r="NLZ2605" s="1"/>
      <c r="NMA2605" s="1"/>
      <c r="NMB2605" s="1"/>
      <c r="NMC2605" s="1"/>
      <c r="NMD2605" s="1"/>
      <c r="NME2605" s="1"/>
      <c r="NMF2605" s="1"/>
      <c r="NMG2605" s="1"/>
      <c r="NMH2605" s="1"/>
      <c r="NMI2605" s="1"/>
      <c r="NMJ2605" s="1"/>
      <c r="NMK2605" s="1"/>
      <c r="NML2605" s="1"/>
      <c r="NMM2605" s="1"/>
      <c r="NMN2605" s="1"/>
      <c r="NMO2605" s="1"/>
      <c r="NMP2605" s="1"/>
      <c r="NMQ2605" s="1"/>
      <c r="NMR2605" s="1"/>
      <c r="NMS2605" s="1"/>
      <c r="NMT2605" s="1"/>
      <c r="NMU2605" s="1"/>
      <c r="NMV2605" s="1"/>
      <c r="NMW2605" s="1"/>
      <c r="NMX2605" s="1"/>
      <c r="NMY2605" s="1"/>
      <c r="NMZ2605" s="1"/>
      <c r="NNA2605" s="1"/>
      <c r="NNB2605" s="1"/>
      <c r="NNC2605" s="1"/>
      <c r="NND2605" s="1"/>
      <c r="NNE2605" s="1"/>
      <c r="NNF2605" s="1"/>
      <c r="NNG2605" s="1"/>
      <c r="NNH2605" s="1"/>
      <c r="NNI2605" s="1"/>
      <c r="NNJ2605" s="1"/>
      <c r="NNK2605" s="1"/>
      <c r="NNL2605" s="1"/>
      <c r="NNM2605" s="1"/>
      <c r="NNN2605" s="1"/>
      <c r="NNO2605" s="1"/>
      <c r="NNP2605" s="1"/>
      <c r="NNQ2605" s="1"/>
      <c r="NNR2605" s="1"/>
      <c r="NNS2605" s="1"/>
      <c r="NNT2605" s="1"/>
      <c r="NNU2605" s="1"/>
      <c r="NNV2605" s="1"/>
      <c r="NNW2605" s="1"/>
      <c r="NNX2605" s="1"/>
      <c r="NNY2605" s="1"/>
      <c r="NNZ2605" s="1"/>
      <c r="NOA2605" s="1"/>
      <c r="NOB2605" s="1"/>
      <c r="NOC2605" s="1"/>
      <c r="NOD2605" s="1"/>
      <c r="NOE2605" s="1"/>
      <c r="NOF2605" s="1"/>
      <c r="NOG2605" s="1"/>
      <c r="NOH2605" s="1"/>
      <c r="NOI2605" s="1"/>
      <c r="NOJ2605" s="1"/>
      <c r="NOK2605" s="1"/>
      <c r="NOL2605" s="1"/>
      <c r="NOM2605" s="1"/>
      <c r="NON2605" s="1"/>
      <c r="NOO2605" s="1"/>
      <c r="NOP2605" s="1"/>
      <c r="NOQ2605" s="1"/>
      <c r="NOR2605" s="1"/>
      <c r="NOS2605" s="1"/>
      <c r="NOT2605" s="1"/>
      <c r="NOU2605" s="1"/>
      <c r="NOV2605" s="1"/>
      <c r="NOW2605" s="1"/>
      <c r="NOX2605" s="1"/>
      <c r="NOY2605" s="1"/>
      <c r="NOZ2605" s="1"/>
      <c r="NPA2605" s="1"/>
      <c r="NPB2605" s="1"/>
      <c r="NPC2605" s="1"/>
      <c r="NPD2605" s="1"/>
      <c r="NPE2605" s="1"/>
      <c r="NPF2605" s="1"/>
      <c r="NPG2605" s="1"/>
      <c r="NPH2605" s="1"/>
      <c r="NPI2605" s="1"/>
      <c r="NPJ2605" s="1"/>
      <c r="NPK2605" s="1"/>
      <c r="NPL2605" s="1"/>
      <c r="NPM2605" s="1"/>
      <c r="NPN2605" s="1"/>
      <c r="NPO2605" s="1"/>
      <c r="NPP2605" s="1"/>
      <c r="NPQ2605" s="1"/>
      <c r="NPR2605" s="1"/>
      <c r="NPS2605" s="1"/>
      <c r="NPT2605" s="1"/>
      <c r="NPU2605" s="1"/>
      <c r="NPV2605" s="1"/>
      <c r="NPW2605" s="1"/>
      <c r="NPX2605" s="1"/>
      <c r="NPY2605" s="1"/>
      <c r="NPZ2605" s="1"/>
      <c r="NQA2605" s="1"/>
      <c r="NQB2605" s="1"/>
      <c r="NQC2605" s="1"/>
      <c r="NQD2605" s="1"/>
      <c r="NQE2605" s="1"/>
      <c r="NQF2605" s="1"/>
      <c r="NQG2605" s="1"/>
      <c r="NQH2605" s="1"/>
      <c r="NQI2605" s="1"/>
      <c r="NQJ2605" s="1"/>
      <c r="NQK2605" s="1"/>
      <c r="NQL2605" s="1"/>
      <c r="NQM2605" s="1"/>
      <c r="NQN2605" s="1"/>
      <c r="NQO2605" s="1"/>
      <c r="NQP2605" s="1"/>
      <c r="NQQ2605" s="1"/>
      <c r="NQR2605" s="1"/>
      <c r="NQS2605" s="1"/>
      <c r="NQT2605" s="1"/>
      <c r="NQU2605" s="1"/>
      <c r="NQV2605" s="1"/>
      <c r="NQW2605" s="1"/>
      <c r="NQX2605" s="1"/>
      <c r="NQY2605" s="1"/>
      <c r="NQZ2605" s="1"/>
      <c r="NRA2605" s="1"/>
      <c r="NRB2605" s="1"/>
      <c r="NRC2605" s="1"/>
      <c r="NRD2605" s="1"/>
      <c r="NRE2605" s="1"/>
      <c r="NRF2605" s="1"/>
      <c r="NRG2605" s="1"/>
      <c r="NRH2605" s="1"/>
      <c r="NRI2605" s="1"/>
      <c r="NRJ2605" s="1"/>
      <c r="NRK2605" s="1"/>
      <c r="NRL2605" s="1"/>
      <c r="NRM2605" s="1"/>
      <c r="NRN2605" s="1"/>
      <c r="NRO2605" s="1"/>
      <c r="NRP2605" s="1"/>
      <c r="NRQ2605" s="1"/>
      <c r="NRR2605" s="1"/>
      <c r="NRS2605" s="1"/>
      <c r="NRT2605" s="1"/>
      <c r="NRU2605" s="1"/>
      <c r="NRV2605" s="1"/>
      <c r="NRW2605" s="1"/>
      <c r="NRX2605" s="1"/>
      <c r="NRY2605" s="1"/>
      <c r="NRZ2605" s="1"/>
      <c r="NSA2605" s="1"/>
      <c r="NSB2605" s="1"/>
      <c r="NSC2605" s="1"/>
      <c r="NSD2605" s="1"/>
      <c r="NSE2605" s="1"/>
      <c r="NSF2605" s="1"/>
      <c r="NSG2605" s="1"/>
      <c r="NSH2605" s="1"/>
      <c r="NSI2605" s="1"/>
      <c r="NSJ2605" s="1"/>
      <c r="NSK2605" s="1"/>
      <c r="NSL2605" s="1"/>
      <c r="NSM2605" s="1"/>
      <c r="NSN2605" s="1"/>
      <c r="NSO2605" s="1"/>
      <c r="NSP2605" s="1"/>
      <c r="NSQ2605" s="1"/>
      <c r="NSR2605" s="1"/>
      <c r="NSS2605" s="1"/>
      <c r="NST2605" s="1"/>
      <c r="NSU2605" s="1"/>
      <c r="NSV2605" s="1"/>
      <c r="NSW2605" s="1"/>
      <c r="NSX2605" s="1"/>
      <c r="NSY2605" s="1"/>
      <c r="NSZ2605" s="1"/>
      <c r="NTA2605" s="1"/>
      <c r="NTB2605" s="1"/>
      <c r="NTC2605" s="1"/>
      <c r="NTD2605" s="1"/>
      <c r="NTE2605" s="1"/>
      <c r="NTF2605" s="1"/>
      <c r="NTG2605" s="1"/>
      <c r="NTH2605" s="1"/>
      <c r="NTI2605" s="1"/>
      <c r="NTJ2605" s="1"/>
      <c r="NTK2605" s="1"/>
      <c r="NTL2605" s="1"/>
      <c r="NTM2605" s="1"/>
      <c r="NTN2605" s="1"/>
      <c r="NTO2605" s="1"/>
      <c r="NTP2605" s="1"/>
      <c r="NTQ2605" s="1"/>
      <c r="NTR2605" s="1"/>
      <c r="NTS2605" s="1"/>
      <c r="NTT2605" s="1"/>
      <c r="NTU2605" s="1"/>
      <c r="NTV2605" s="1"/>
      <c r="NTW2605" s="1"/>
      <c r="NTX2605" s="1"/>
      <c r="NTY2605" s="1"/>
      <c r="NTZ2605" s="1"/>
      <c r="NUA2605" s="1"/>
      <c r="NUB2605" s="1"/>
      <c r="NUC2605" s="1"/>
      <c r="NUD2605" s="1"/>
      <c r="NUE2605" s="1"/>
      <c r="NUF2605" s="1"/>
      <c r="NUG2605" s="1"/>
      <c r="NUH2605" s="1"/>
      <c r="NUI2605" s="1"/>
      <c r="NUJ2605" s="1"/>
      <c r="NUK2605" s="1"/>
      <c r="NUL2605" s="1"/>
      <c r="NUM2605" s="1"/>
      <c r="NUN2605" s="1"/>
      <c r="NUO2605" s="1"/>
      <c r="NUP2605" s="1"/>
      <c r="NUQ2605" s="1"/>
      <c r="NUR2605" s="1"/>
      <c r="NUS2605" s="1"/>
      <c r="NUT2605" s="1"/>
      <c r="NUU2605" s="1"/>
      <c r="NUV2605" s="1"/>
      <c r="NUW2605" s="1"/>
      <c r="NUX2605" s="1"/>
      <c r="NUY2605" s="1"/>
      <c r="NUZ2605" s="1"/>
      <c r="NVA2605" s="1"/>
      <c r="NVB2605" s="1"/>
      <c r="NVC2605" s="1"/>
      <c r="NVD2605" s="1"/>
      <c r="NVE2605" s="1"/>
      <c r="NVF2605" s="1"/>
      <c r="NVG2605" s="1"/>
      <c r="NVH2605" s="1"/>
      <c r="NVI2605" s="1"/>
      <c r="NVJ2605" s="1"/>
      <c r="NVK2605" s="1"/>
      <c r="NVL2605" s="1"/>
      <c r="NVM2605" s="1"/>
      <c r="NVN2605" s="1"/>
      <c r="NVO2605" s="1"/>
      <c r="NVP2605" s="1"/>
      <c r="NVQ2605" s="1"/>
      <c r="NVR2605" s="1"/>
      <c r="NVS2605" s="1"/>
      <c r="NVT2605" s="1"/>
      <c r="NVU2605" s="1"/>
      <c r="NVV2605" s="1"/>
      <c r="NVW2605" s="1"/>
      <c r="NVX2605" s="1"/>
      <c r="NVY2605" s="1"/>
      <c r="NVZ2605" s="1"/>
      <c r="NWA2605" s="1"/>
      <c r="NWB2605" s="1"/>
      <c r="NWC2605" s="1"/>
      <c r="NWD2605" s="1"/>
      <c r="NWE2605" s="1"/>
      <c r="NWF2605" s="1"/>
      <c r="NWG2605" s="1"/>
      <c r="NWH2605" s="1"/>
      <c r="NWI2605" s="1"/>
      <c r="NWJ2605" s="1"/>
      <c r="NWK2605" s="1"/>
      <c r="NWL2605" s="1"/>
      <c r="NWM2605" s="1"/>
      <c r="NWN2605" s="1"/>
      <c r="NWO2605" s="1"/>
      <c r="NWP2605" s="1"/>
      <c r="NWQ2605" s="1"/>
      <c r="NWR2605" s="1"/>
      <c r="NWS2605" s="1"/>
      <c r="NWT2605" s="1"/>
      <c r="NWU2605" s="1"/>
      <c r="NWV2605" s="1"/>
      <c r="NWW2605" s="1"/>
      <c r="NWX2605" s="1"/>
      <c r="NWY2605" s="1"/>
      <c r="NWZ2605" s="1"/>
      <c r="NXA2605" s="1"/>
      <c r="NXB2605" s="1"/>
      <c r="NXC2605" s="1"/>
      <c r="NXD2605" s="1"/>
      <c r="NXE2605" s="1"/>
      <c r="NXF2605" s="1"/>
      <c r="NXG2605" s="1"/>
      <c r="NXH2605" s="1"/>
      <c r="NXI2605" s="1"/>
      <c r="NXJ2605" s="1"/>
      <c r="NXK2605" s="1"/>
      <c r="NXL2605" s="1"/>
      <c r="NXM2605" s="1"/>
      <c r="NXN2605" s="1"/>
      <c r="NXO2605" s="1"/>
      <c r="NXP2605" s="1"/>
      <c r="NXQ2605" s="1"/>
      <c r="NXR2605" s="1"/>
      <c r="NXS2605" s="1"/>
      <c r="NXT2605" s="1"/>
      <c r="NXU2605" s="1"/>
      <c r="NXV2605" s="1"/>
      <c r="NXW2605" s="1"/>
      <c r="NXX2605" s="1"/>
      <c r="NXY2605" s="1"/>
      <c r="NXZ2605" s="1"/>
      <c r="NYA2605" s="1"/>
      <c r="NYB2605" s="1"/>
      <c r="NYC2605" s="1"/>
      <c r="NYD2605" s="1"/>
      <c r="NYE2605" s="1"/>
      <c r="NYF2605" s="1"/>
      <c r="NYG2605" s="1"/>
      <c r="NYH2605" s="1"/>
      <c r="NYI2605" s="1"/>
      <c r="NYJ2605" s="1"/>
      <c r="NYK2605" s="1"/>
      <c r="NYL2605" s="1"/>
      <c r="NYM2605" s="1"/>
      <c r="NYN2605" s="1"/>
      <c r="NYO2605" s="1"/>
      <c r="NYP2605" s="1"/>
      <c r="NYQ2605" s="1"/>
      <c r="NYR2605" s="1"/>
      <c r="NYS2605" s="1"/>
      <c r="NYT2605" s="1"/>
      <c r="NYU2605" s="1"/>
      <c r="NYV2605" s="1"/>
      <c r="NYW2605" s="1"/>
      <c r="NYX2605" s="1"/>
      <c r="NYY2605" s="1"/>
      <c r="NYZ2605" s="1"/>
      <c r="NZA2605" s="1"/>
      <c r="NZB2605" s="1"/>
      <c r="NZC2605" s="1"/>
      <c r="NZD2605" s="1"/>
      <c r="NZE2605" s="1"/>
      <c r="NZF2605" s="1"/>
      <c r="NZG2605" s="1"/>
      <c r="NZH2605" s="1"/>
      <c r="NZI2605" s="1"/>
      <c r="NZJ2605" s="1"/>
      <c r="NZK2605" s="1"/>
      <c r="NZL2605" s="1"/>
      <c r="NZM2605" s="1"/>
      <c r="NZN2605" s="1"/>
      <c r="NZO2605" s="1"/>
      <c r="NZP2605" s="1"/>
      <c r="NZQ2605" s="1"/>
      <c r="NZR2605" s="1"/>
      <c r="NZS2605" s="1"/>
      <c r="NZT2605" s="1"/>
      <c r="NZU2605" s="1"/>
      <c r="NZV2605" s="1"/>
      <c r="NZW2605" s="1"/>
      <c r="NZX2605" s="1"/>
      <c r="NZY2605" s="1"/>
      <c r="NZZ2605" s="1"/>
      <c r="OAA2605" s="1"/>
      <c r="OAB2605" s="1"/>
      <c r="OAC2605" s="1"/>
      <c r="OAD2605" s="1"/>
      <c r="OAE2605" s="1"/>
      <c r="OAF2605" s="1"/>
      <c r="OAG2605" s="1"/>
      <c r="OAH2605" s="1"/>
      <c r="OAI2605" s="1"/>
      <c r="OAJ2605" s="1"/>
      <c r="OAK2605" s="1"/>
      <c r="OAL2605" s="1"/>
      <c r="OAM2605" s="1"/>
      <c r="OAN2605" s="1"/>
      <c r="OAO2605" s="1"/>
      <c r="OAP2605" s="1"/>
      <c r="OAQ2605" s="1"/>
      <c r="OAR2605" s="1"/>
      <c r="OAS2605" s="1"/>
      <c r="OAT2605" s="1"/>
      <c r="OAU2605" s="1"/>
      <c r="OAV2605" s="1"/>
      <c r="OAW2605" s="1"/>
      <c r="OAX2605" s="1"/>
      <c r="OAY2605" s="1"/>
      <c r="OAZ2605" s="1"/>
      <c r="OBA2605" s="1"/>
      <c r="OBB2605" s="1"/>
      <c r="OBC2605" s="1"/>
      <c r="OBD2605" s="1"/>
      <c r="OBE2605" s="1"/>
      <c r="OBF2605" s="1"/>
      <c r="OBG2605" s="1"/>
      <c r="OBH2605" s="1"/>
      <c r="OBI2605" s="1"/>
      <c r="OBJ2605" s="1"/>
      <c r="OBK2605" s="1"/>
      <c r="OBL2605" s="1"/>
      <c r="OBM2605" s="1"/>
      <c r="OBN2605" s="1"/>
      <c r="OBO2605" s="1"/>
      <c r="OBP2605" s="1"/>
      <c r="OBQ2605" s="1"/>
      <c r="OBR2605" s="1"/>
      <c r="OBS2605" s="1"/>
      <c r="OBT2605" s="1"/>
      <c r="OBU2605" s="1"/>
      <c r="OBV2605" s="1"/>
      <c r="OBW2605" s="1"/>
      <c r="OBX2605" s="1"/>
      <c r="OBY2605" s="1"/>
      <c r="OBZ2605" s="1"/>
      <c r="OCA2605" s="1"/>
      <c r="OCB2605" s="1"/>
      <c r="OCC2605" s="1"/>
      <c r="OCD2605" s="1"/>
      <c r="OCE2605" s="1"/>
      <c r="OCF2605" s="1"/>
      <c r="OCG2605" s="1"/>
      <c r="OCH2605" s="1"/>
      <c r="OCI2605" s="1"/>
      <c r="OCJ2605" s="1"/>
      <c r="OCK2605" s="1"/>
      <c r="OCL2605" s="1"/>
      <c r="OCM2605" s="1"/>
      <c r="OCN2605" s="1"/>
      <c r="OCO2605" s="1"/>
      <c r="OCP2605" s="1"/>
      <c r="OCQ2605" s="1"/>
      <c r="OCR2605" s="1"/>
      <c r="OCS2605" s="1"/>
      <c r="OCT2605" s="1"/>
      <c r="OCU2605" s="1"/>
      <c r="OCV2605" s="1"/>
      <c r="OCW2605" s="1"/>
      <c r="OCX2605" s="1"/>
      <c r="OCY2605" s="1"/>
      <c r="OCZ2605" s="1"/>
      <c r="ODA2605" s="1"/>
      <c r="ODB2605" s="1"/>
      <c r="ODC2605" s="1"/>
      <c r="ODD2605" s="1"/>
      <c r="ODE2605" s="1"/>
      <c r="ODF2605" s="1"/>
      <c r="ODG2605" s="1"/>
      <c r="ODH2605" s="1"/>
      <c r="ODI2605" s="1"/>
      <c r="ODJ2605" s="1"/>
      <c r="ODK2605" s="1"/>
      <c r="ODL2605" s="1"/>
      <c r="ODM2605" s="1"/>
      <c r="ODN2605" s="1"/>
      <c r="ODO2605" s="1"/>
      <c r="ODP2605" s="1"/>
      <c r="ODQ2605" s="1"/>
      <c r="ODR2605" s="1"/>
      <c r="ODS2605" s="1"/>
      <c r="ODT2605" s="1"/>
      <c r="ODU2605" s="1"/>
      <c r="ODV2605" s="1"/>
      <c r="ODW2605" s="1"/>
      <c r="ODX2605" s="1"/>
      <c r="ODY2605" s="1"/>
      <c r="ODZ2605" s="1"/>
      <c r="OEA2605" s="1"/>
      <c r="OEB2605" s="1"/>
      <c r="OEC2605" s="1"/>
      <c r="OED2605" s="1"/>
      <c r="OEE2605" s="1"/>
      <c r="OEF2605" s="1"/>
      <c r="OEG2605" s="1"/>
      <c r="OEH2605" s="1"/>
      <c r="OEI2605" s="1"/>
      <c r="OEJ2605" s="1"/>
      <c r="OEK2605" s="1"/>
      <c r="OEL2605" s="1"/>
      <c r="OEM2605" s="1"/>
      <c r="OEN2605" s="1"/>
      <c r="OEO2605" s="1"/>
      <c r="OEP2605" s="1"/>
      <c r="OEQ2605" s="1"/>
      <c r="OER2605" s="1"/>
      <c r="OES2605" s="1"/>
      <c r="OET2605" s="1"/>
      <c r="OEU2605" s="1"/>
      <c r="OEV2605" s="1"/>
      <c r="OEW2605" s="1"/>
      <c r="OEX2605" s="1"/>
      <c r="OEY2605" s="1"/>
      <c r="OEZ2605" s="1"/>
      <c r="OFA2605" s="1"/>
      <c r="OFB2605" s="1"/>
      <c r="OFC2605" s="1"/>
      <c r="OFD2605" s="1"/>
      <c r="OFE2605" s="1"/>
      <c r="OFF2605" s="1"/>
      <c r="OFG2605" s="1"/>
      <c r="OFH2605" s="1"/>
      <c r="OFI2605" s="1"/>
      <c r="OFJ2605" s="1"/>
      <c r="OFK2605" s="1"/>
      <c r="OFL2605" s="1"/>
      <c r="OFM2605" s="1"/>
      <c r="OFN2605" s="1"/>
      <c r="OFO2605" s="1"/>
      <c r="OFP2605" s="1"/>
      <c r="OFQ2605" s="1"/>
      <c r="OFR2605" s="1"/>
      <c r="OFS2605" s="1"/>
      <c r="OFT2605" s="1"/>
      <c r="OFU2605" s="1"/>
      <c r="OFV2605" s="1"/>
      <c r="OFW2605" s="1"/>
      <c r="OFX2605" s="1"/>
      <c r="OFY2605" s="1"/>
      <c r="OFZ2605" s="1"/>
      <c r="OGA2605" s="1"/>
      <c r="OGB2605" s="1"/>
      <c r="OGC2605" s="1"/>
      <c r="OGD2605" s="1"/>
      <c r="OGE2605" s="1"/>
      <c r="OGF2605" s="1"/>
      <c r="OGG2605" s="1"/>
      <c r="OGH2605" s="1"/>
      <c r="OGI2605" s="1"/>
      <c r="OGJ2605" s="1"/>
      <c r="OGK2605" s="1"/>
      <c r="OGL2605" s="1"/>
      <c r="OGM2605" s="1"/>
      <c r="OGN2605" s="1"/>
      <c r="OGO2605" s="1"/>
      <c r="OGP2605" s="1"/>
      <c r="OGQ2605" s="1"/>
      <c r="OGR2605" s="1"/>
      <c r="OGS2605" s="1"/>
      <c r="OGT2605" s="1"/>
      <c r="OGU2605" s="1"/>
      <c r="OGV2605" s="1"/>
      <c r="OGW2605" s="1"/>
      <c r="OGX2605" s="1"/>
      <c r="OGY2605" s="1"/>
      <c r="OGZ2605" s="1"/>
      <c r="OHA2605" s="1"/>
      <c r="OHB2605" s="1"/>
      <c r="OHC2605" s="1"/>
      <c r="OHD2605" s="1"/>
      <c r="OHE2605" s="1"/>
      <c r="OHF2605" s="1"/>
      <c r="OHG2605" s="1"/>
      <c r="OHH2605" s="1"/>
      <c r="OHI2605" s="1"/>
      <c r="OHJ2605" s="1"/>
      <c r="OHK2605" s="1"/>
      <c r="OHL2605" s="1"/>
      <c r="OHM2605" s="1"/>
      <c r="OHN2605" s="1"/>
      <c r="OHO2605" s="1"/>
      <c r="OHP2605" s="1"/>
      <c r="OHQ2605" s="1"/>
      <c r="OHR2605" s="1"/>
      <c r="OHS2605" s="1"/>
      <c r="OHT2605" s="1"/>
      <c r="OHU2605" s="1"/>
      <c r="OHV2605" s="1"/>
      <c r="OHW2605" s="1"/>
      <c r="OHX2605" s="1"/>
      <c r="OHY2605" s="1"/>
      <c r="OHZ2605" s="1"/>
      <c r="OIA2605" s="1"/>
      <c r="OIB2605" s="1"/>
      <c r="OIC2605" s="1"/>
      <c r="OID2605" s="1"/>
      <c r="OIE2605" s="1"/>
      <c r="OIF2605" s="1"/>
      <c r="OIG2605" s="1"/>
      <c r="OIH2605" s="1"/>
      <c r="OII2605" s="1"/>
      <c r="OIJ2605" s="1"/>
      <c r="OIK2605" s="1"/>
      <c r="OIL2605" s="1"/>
      <c r="OIM2605" s="1"/>
      <c r="OIN2605" s="1"/>
      <c r="OIO2605" s="1"/>
      <c r="OIP2605" s="1"/>
      <c r="OIQ2605" s="1"/>
      <c r="OIR2605" s="1"/>
      <c r="OIS2605" s="1"/>
      <c r="OIT2605" s="1"/>
      <c r="OIU2605" s="1"/>
      <c r="OIV2605" s="1"/>
      <c r="OIW2605" s="1"/>
      <c r="OIX2605" s="1"/>
      <c r="OIY2605" s="1"/>
      <c r="OIZ2605" s="1"/>
      <c r="OJA2605" s="1"/>
      <c r="OJB2605" s="1"/>
      <c r="OJC2605" s="1"/>
      <c r="OJD2605" s="1"/>
      <c r="OJE2605" s="1"/>
      <c r="OJF2605" s="1"/>
      <c r="OJG2605" s="1"/>
      <c r="OJH2605" s="1"/>
      <c r="OJI2605" s="1"/>
      <c r="OJJ2605" s="1"/>
      <c r="OJK2605" s="1"/>
      <c r="OJL2605" s="1"/>
      <c r="OJM2605" s="1"/>
      <c r="OJN2605" s="1"/>
      <c r="OJO2605" s="1"/>
      <c r="OJP2605" s="1"/>
      <c r="OJQ2605" s="1"/>
      <c r="OJR2605" s="1"/>
      <c r="OJS2605" s="1"/>
      <c r="OJT2605" s="1"/>
      <c r="OJU2605" s="1"/>
      <c r="OJV2605" s="1"/>
      <c r="OJW2605" s="1"/>
      <c r="OJX2605" s="1"/>
      <c r="OJY2605" s="1"/>
      <c r="OJZ2605" s="1"/>
      <c r="OKA2605" s="1"/>
      <c r="OKB2605" s="1"/>
      <c r="OKC2605" s="1"/>
      <c r="OKD2605" s="1"/>
      <c r="OKE2605" s="1"/>
      <c r="OKF2605" s="1"/>
      <c r="OKG2605" s="1"/>
      <c r="OKH2605" s="1"/>
      <c r="OKI2605" s="1"/>
      <c r="OKJ2605" s="1"/>
      <c r="OKK2605" s="1"/>
      <c r="OKL2605" s="1"/>
      <c r="OKM2605" s="1"/>
      <c r="OKN2605" s="1"/>
      <c r="OKO2605" s="1"/>
      <c r="OKP2605" s="1"/>
      <c r="OKQ2605" s="1"/>
      <c r="OKR2605" s="1"/>
      <c r="OKS2605" s="1"/>
      <c r="OKT2605" s="1"/>
      <c r="OKU2605" s="1"/>
      <c r="OKV2605" s="1"/>
      <c r="OKW2605" s="1"/>
      <c r="OKX2605" s="1"/>
      <c r="OKY2605" s="1"/>
      <c r="OKZ2605" s="1"/>
      <c r="OLA2605" s="1"/>
      <c r="OLB2605" s="1"/>
      <c r="OLC2605" s="1"/>
      <c r="OLD2605" s="1"/>
      <c r="OLE2605" s="1"/>
      <c r="OLF2605" s="1"/>
      <c r="OLG2605" s="1"/>
      <c r="OLH2605" s="1"/>
      <c r="OLI2605" s="1"/>
      <c r="OLJ2605" s="1"/>
      <c r="OLK2605" s="1"/>
      <c r="OLL2605" s="1"/>
      <c r="OLM2605" s="1"/>
      <c r="OLN2605" s="1"/>
      <c r="OLO2605" s="1"/>
      <c r="OLP2605" s="1"/>
      <c r="OLQ2605" s="1"/>
      <c r="OLR2605" s="1"/>
      <c r="OLS2605" s="1"/>
      <c r="OLT2605" s="1"/>
      <c r="OLU2605" s="1"/>
      <c r="OLV2605" s="1"/>
      <c r="OLW2605" s="1"/>
      <c r="OLX2605" s="1"/>
      <c r="OLY2605" s="1"/>
      <c r="OLZ2605" s="1"/>
      <c r="OMA2605" s="1"/>
      <c r="OMB2605" s="1"/>
      <c r="OMC2605" s="1"/>
      <c r="OMD2605" s="1"/>
      <c r="OME2605" s="1"/>
      <c r="OMF2605" s="1"/>
      <c r="OMG2605" s="1"/>
      <c r="OMH2605" s="1"/>
      <c r="OMI2605" s="1"/>
      <c r="OMJ2605" s="1"/>
      <c r="OMK2605" s="1"/>
      <c r="OML2605" s="1"/>
      <c r="OMM2605" s="1"/>
      <c r="OMN2605" s="1"/>
      <c r="OMO2605" s="1"/>
      <c r="OMP2605" s="1"/>
      <c r="OMQ2605" s="1"/>
      <c r="OMR2605" s="1"/>
      <c r="OMS2605" s="1"/>
      <c r="OMT2605" s="1"/>
      <c r="OMU2605" s="1"/>
      <c r="OMV2605" s="1"/>
      <c r="OMW2605" s="1"/>
      <c r="OMX2605" s="1"/>
      <c r="OMY2605" s="1"/>
      <c r="OMZ2605" s="1"/>
      <c r="ONA2605" s="1"/>
      <c r="ONB2605" s="1"/>
      <c r="ONC2605" s="1"/>
      <c r="OND2605" s="1"/>
      <c r="ONE2605" s="1"/>
      <c r="ONF2605" s="1"/>
      <c r="ONG2605" s="1"/>
      <c r="ONH2605" s="1"/>
      <c r="ONI2605" s="1"/>
      <c r="ONJ2605" s="1"/>
      <c r="ONK2605" s="1"/>
      <c r="ONL2605" s="1"/>
      <c r="ONM2605" s="1"/>
      <c r="ONN2605" s="1"/>
      <c r="ONO2605" s="1"/>
      <c r="ONP2605" s="1"/>
      <c r="ONQ2605" s="1"/>
      <c r="ONR2605" s="1"/>
      <c r="ONS2605" s="1"/>
      <c r="ONT2605" s="1"/>
      <c r="ONU2605" s="1"/>
      <c r="ONV2605" s="1"/>
      <c r="ONW2605" s="1"/>
      <c r="ONX2605" s="1"/>
      <c r="ONY2605" s="1"/>
      <c r="ONZ2605" s="1"/>
      <c r="OOA2605" s="1"/>
      <c r="OOB2605" s="1"/>
      <c r="OOC2605" s="1"/>
      <c r="OOD2605" s="1"/>
      <c r="OOE2605" s="1"/>
      <c r="OOF2605" s="1"/>
      <c r="OOG2605" s="1"/>
      <c r="OOH2605" s="1"/>
      <c r="OOI2605" s="1"/>
      <c r="OOJ2605" s="1"/>
      <c r="OOK2605" s="1"/>
      <c r="OOL2605" s="1"/>
      <c r="OOM2605" s="1"/>
      <c r="OON2605" s="1"/>
      <c r="OOO2605" s="1"/>
      <c r="OOP2605" s="1"/>
      <c r="OOQ2605" s="1"/>
      <c r="OOR2605" s="1"/>
      <c r="OOS2605" s="1"/>
      <c r="OOT2605" s="1"/>
      <c r="OOU2605" s="1"/>
      <c r="OOV2605" s="1"/>
      <c r="OOW2605" s="1"/>
      <c r="OOX2605" s="1"/>
      <c r="OOY2605" s="1"/>
      <c r="OOZ2605" s="1"/>
      <c r="OPA2605" s="1"/>
      <c r="OPB2605" s="1"/>
      <c r="OPC2605" s="1"/>
      <c r="OPD2605" s="1"/>
      <c r="OPE2605" s="1"/>
      <c r="OPF2605" s="1"/>
      <c r="OPG2605" s="1"/>
      <c r="OPH2605" s="1"/>
      <c r="OPI2605" s="1"/>
      <c r="OPJ2605" s="1"/>
      <c r="OPK2605" s="1"/>
      <c r="OPL2605" s="1"/>
      <c r="OPM2605" s="1"/>
      <c r="OPN2605" s="1"/>
      <c r="OPO2605" s="1"/>
      <c r="OPP2605" s="1"/>
      <c r="OPQ2605" s="1"/>
      <c r="OPR2605" s="1"/>
      <c r="OPS2605" s="1"/>
      <c r="OPT2605" s="1"/>
      <c r="OPU2605" s="1"/>
      <c r="OPV2605" s="1"/>
      <c r="OPW2605" s="1"/>
      <c r="OPX2605" s="1"/>
      <c r="OPY2605" s="1"/>
      <c r="OPZ2605" s="1"/>
      <c r="OQA2605" s="1"/>
      <c r="OQB2605" s="1"/>
      <c r="OQC2605" s="1"/>
      <c r="OQD2605" s="1"/>
      <c r="OQE2605" s="1"/>
      <c r="OQF2605" s="1"/>
      <c r="OQG2605" s="1"/>
      <c r="OQH2605" s="1"/>
      <c r="OQI2605" s="1"/>
      <c r="OQJ2605" s="1"/>
      <c r="OQK2605" s="1"/>
      <c r="OQL2605" s="1"/>
      <c r="OQM2605" s="1"/>
      <c r="OQN2605" s="1"/>
      <c r="OQO2605" s="1"/>
      <c r="OQP2605" s="1"/>
      <c r="OQQ2605" s="1"/>
      <c r="OQR2605" s="1"/>
      <c r="OQS2605" s="1"/>
      <c r="OQT2605" s="1"/>
      <c r="OQU2605" s="1"/>
      <c r="OQV2605" s="1"/>
      <c r="OQW2605" s="1"/>
      <c r="OQX2605" s="1"/>
      <c r="OQY2605" s="1"/>
      <c r="OQZ2605" s="1"/>
      <c r="ORA2605" s="1"/>
      <c r="ORB2605" s="1"/>
      <c r="ORC2605" s="1"/>
      <c r="ORD2605" s="1"/>
      <c r="ORE2605" s="1"/>
      <c r="ORF2605" s="1"/>
      <c r="ORG2605" s="1"/>
      <c r="ORH2605" s="1"/>
      <c r="ORI2605" s="1"/>
      <c r="ORJ2605" s="1"/>
      <c r="ORK2605" s="1"/>
      <c r="ORL2605" s="1"/>
      <c r="ORM2605" s="1"/>
      <c r="ORN2605" s="1"/>
      <c r="ORO2605" s="1"/>
      <c r="ORP2605" s="1"/>
      <c r="ORQ2605" s="1"/>
      <c r="ORR2605" s="1"/>
      <c r="ORS2605" s="1"/>
      <c r="ORT2605" s="1"/>
      <c r="ORU2605" s="1"/>
      <c r="ORV2605" s="1"/>
      <c r="ORW2605" s="1"/>
      <c r="ORX2605" s="1"/>
      <c r="ORY2605" s="1"/>
      <c r="ORZ2605" s="1"/>
      <c r="OSA2605" s="1"/>
      <c r="OSB2605" s="1"/>
      <c r="OSC2605" s="1"/>
      <c r="OSD2605" s="1"/>
      <c r="OSE2605" s="1"/>
      <c r="OSF2605" s="1"/>
      <c r="OSG2605" s="1"/>
      <c r="OSH2605" s="1"/>
      <c r="OSI2605" s="1"/>
      <c r="OSJ2605" s="1"/>
      <c r="OSK2605" s="1"/>
      <c r="OSL2605" s="1"/>
      <c r="OSM2605" s="1"/>
      <c r="OSN2605" s="1"/>
      <c r="OSO2605" s="1"/>
      <c r="OSP2605" s="1"/>
      <c r="OSQ2605" s="1"/>
      <c r="OSR2605" s="1"/>
      <c r="OSS2605" s="1"/>
      <c r="OST2605" s="1"/>
      <c r="OSU2605" s="1"/>
      <c r="OSV2605" s="1"/>
      <c r="OSW2605" s="1"/>
      <c r="OSX2605" s="1"/>
      <c r="OSY2605" s="1"/>
      <c r="OSZ2605" s="1"/>
      <c r="OTA2605" s="1"/>
      <c r="OTB2605" s="1"/>
      <c r="OTC2605" s="1"/>
      <c r="OTD2605" s="1"/>
      <c r="OTE2605" s="1"/>
      <c r="OTF2605" s="1"/>
      <c r="OTG2605" s="1"/>
      <c r="OTH2605" s="1"/>
      <c r="OTI2605" s="1"/>
      <c r="OTJ2605" s="1"/>
      <c r="OTK2605" s="1"/>
      <c r="OTL2605" s="1"/>
      <c r="OTM2605" s="1"/>
      <c r="OTN2605" s="1"/>
      <c r="OTO2605" s="1"/>
      <c r="OTP2605" s="1"/>
      <c r="OTQ2605" s="1"/>
      <c r="OTR2605" s="1"/>
      <c r="OTS2605" s="1"/>
      <c r="OTT2605" s="1"/>
      <c r="OTU2605" s="1"/>
      <c r="OTV2605" s="1"/>
      <c r="OTW2605" s="1"/>
      <c r="OTX2605" s="1"/>
      <c r="OTY2605" s="1"/>
      <c r="OTZ2605" s="1"/>
      <c r="OUA2605" s="1"/>
      <c r="OUB2605" s="1"/>
      <c r="OUC2605" s="1"/>
      <c r="OUD2605" s="1"/>
      <c r="OUE2605" s="1"/>
      <c r="OUF2605" s="1"/>
      <c r="OUG2605" s="1"/>
      <c r="OUH2605" s="1"/>
      <c r="OUI2605" s="1"/>
      <c r="OUJ2605" s="1"/>
      <c r="OUK2605" s="1"/>
      <c r="OUL2605" s="1"/>
      <c r="OUM2605" s="1"/>
      <c r="OUN2605" s="1"/>
      <c r="OUO2605" s="1"/>
      <c r="OUP2605" s="1"/>
      <c r="OUQ2605" s="1"/>
      <c r="OUR2605" s="1"/>
      <c r="OUS2605" s="1"/>
      <c r="OUT2605" s="1"/>
      <c r="OUU2605" s="1"/>
      <c r="OUV2605" s="1"/>
      <c r="OUW2605" s="1"/>
      <c r="OUX2605" s="1"/>
      <c r="OUY2605" s="1"/>
      <c r="OUZ2605" s="1"/>
      <c r="OVA2605" s="1"/>
      <c r="OVB2605" s="1"/>
      <c r="OVC2605" s="1"/>
      <c r="OVD2605" s="1"/>
      <c r="OVE2605" s="1"/>
      <c r="OVF2605" s="1"/>
      <c r="OVG2605" s="1"/>
      <c r="OVH2605" s="1"/>
      <c r="OVI2605" s="1"/>
      <c r="OVJ2605" s="1"/>
      <c r="OVK2605" s="1"/>
      <c r="OVL2605" s="1"/>
      <c r="OVM2605" s="1"/>
      <c r="OVN2605" s="1"/>
      <c r="OVO2605" s="1"/>
      <c r="OVP2605" s="1"/>
      <c r="OVQ2605" s="1"/>
      <c r="OVR2605" s="1"/>
      <c r="OVS2605" s="1"/>
      <c r="OVT2605" s="1"/>
      <c r="OVU2605" s="1"/>
      <c r="OVV2605" s="1"/>
      <c r="OVW2605" s="1"/>
      <c r="OVX2605" s="1"/>
      <c r="OVY2605" s="1"/>
      <c r="OVZ2605" s="1"/>
      <c r="OWA2605" s="1"/>
      <c r="OWB2605" s="1"/>
      <c r="OWC2605" s="1"/>
      <c r="OWD2605" s="1"/>
      <c r="OWE2605" s="1"/>
      <c r="OWF2605" s="1"/>
      <c r="OWG2605" s="1"/>
      <c r="OWH2605" s="1"/>
      <c r="OWI2605" s="1"/>
      <c r="OWJ2605" s="1"/>
      <c r="OWK2605" s="1"/>
      <c r="OWL2605" s="1"/>
      <c r="OWM2605" s="1"/>
      <c r="OWN2605" s="1"/>
      <c r="OWO2605" s="1"/>
      <c r="OWP2605" s="1"/>
      <c r="OWQ2605" s="1"/>
      <c r="OWR2605" s="1"/>
      <c r="OWS2605" s="1"/>
      <c r="OWT2605" s="1"/>
      <c r="OWU2605" s="1"/>
      <c r="OWV2605" s="1"/>
      <c r="OWW2605" s="1"/>
      <c r="OWX2605" s="1"/>
      <c r="OWY2605" s="1"/>
      <c r="OWZ2605" s="1"/>
      <c r="OXA2605" s="1"/>
      <c r="OXB2605" s="1"/>
      <c r="OXC2605" s="1"/>
      <c r="OXD2605" s="1"/>
      <c r="OXE2605" s="1"/>
      <c r="OXF2605" s="1"/>
      <c r="OXG2605" s="1"/>
      <c r="OXH2605" s="1"/>
      <c r="OXI2605" s="1"/>
      <c r="OXJ2605" s="1"/>
      <c r="OXK2605" s="1"/>
      <c r="OXL2605" s="1"/>
      <c r="OXM2605" s="1"/>
      <c r="OXN2605" s="1"/>
      <c r="OXO2605" s="1"/>
      <c r="OXP2605" s="1"/>
      <c r="OXQ2605" s="1"/>
      <c r="OXR2605" s="1"/>
      <c r="OXS2605" s="1"/>
      <c r="OXT2605" s="1"/>
      <c r="OXU2605" s="1"/>
      <c r="OXV2605" s="1"/>
      <c r="OXW2605" s="1"/>
      <c r="OXX2605" s="1"/>
      <c r="OXY2605" s="1"/>
      <c r="OXZ2605" s="1"/>
      <c r="OYA2605" s="1"/>
      <c r="OYB2605" s="1"/>
      <c r="OYC2605" s="1"/>
      <c r="OYD2605" s="1"/>
      <c r="OYE2605" s="1"/>
      <c r="OYF2605" s="1"/>
      <c r="OYG2605" s="1"/>
      <c r="OYH2605" s="1"/>
      <c r="OYI2605" s="1"/>
      <c r="OYJ2605" s="1"/>
      <c r="OYK2605" s="1"/>
      <c r="OYL2605" s="1"/>
      <c r="OYM2605" s="1"/>
      <c r="OYN2605" s="1"/>
      <c r="OYO2605" s="1"/>
      <c r="OYP2605" s="1"/>
      <c r="OYQ2605" s="1"/>
      <c r="OYR2605" s="1"/>
      <c r="OYS2605" s="1"/>
      <c r="OYT2605" s="1"/>
      <c r="OYU2605" s="1"/>
      <c r="OYV2605" s="1"/>
      <c r="OYW2605" s="1"/>
      <c r="OYX2605" s="1"/>
      <c r="OYY2605" s="1"/>
      <c r="OYZ2605" s="1"/>
      <c r="OZA2605" s="1"/>
      <c r="OZB2605" s="1"/>
      <c r="OZC2605" s="1"/>
      <c r="OZD2605" s="1"/>
      <c r="OZE2605" s="1"/>
      <c r="OZF2605" s="1"/>
      <c r="OZG2605" s="1"/>
      <c r="OZH2605" s="1"/>
      <c r="OZI2605" s="1"/>
      <c r="OZJ2605" s="1"/>
      <c r="OZK2605" s="1"/>
      <c r="OZL2605" s="1"/>
      <c r="OZM2605" s="1"/>
      <c r="OZN2605" s="1"/>
      <c r="OZO2605" s="1"/>
      <c r="OZP2605" s="1"/>
      <c r="OZQ2605" s="1"/>
      <c r="OZR2605" s="1"/>
      <c r="OZS2605" s="1"/>
      <c r="OZT2605" s="1"/>
      <c r="OZU2605" s="1"/>
      <c r="OZV2605" s="1"/>
      <c r="OZW2605" s="1"/>
      <c r="OZX2605" s="1"/>
      <c r="OZY2605" s="1"/>
      <c r="OZZ2605" s="1"/>
      <c r="PAA2605" s="1"/>
      <c r="PAB2605" s="1"/>
      <c r="PAC2605" s="1"/>
      <c r="PAD2605" s="1"/>
      <c r="PAE2605" s="1"/>
      <c r="PAF2605" s="1"/>
      <c r="PAG2605" s="1"/>
      <c r="PAH2605" s="1"/>
      <c r="PAI2605" s="1"/>
      <c r="PAJ2605" s="1"/>
      <c r="PAK2605" s="1"/>
      <c r="PAL2605" s="1"/>
      <c r="PAM2605" s="1"/>
      <c r="PAN2605" s="1"/>
      <c r="PAO2605" s="1"/>
      <c r="PAP2605" s="1"/>
      <c r="PAQ2605" s="1"/>
      <c r="PAR2605" s="1"/>
      <c r="PAS2605" s="1"/>
      <c r="PAT2605" s="1"/>
      <c r="PAU2605" s="1"/>
      <c r="PAV2605" s="1"/>
      <c r="PAW2605" s="1"/>
      <c r="PAX2605" s="1"/>
      <c r="PAY2605" s="1"/>
      <c r="PAZ2605" s="1"/>
      <c r="PBA2605" s="1"/>
      <c r="PBB2605" s="1"/>
      <c r="PBC2605" s="1"/>
      <c r="PBD2605" s="1"/>
      <c r="PBE2605" s="1"/>
      <c r="PBF2605" s="1"/>
      <c r="PBG2605" s="1"/>
      <c r="PBH2605" s="1"/>
      <c r="PBI2605" s="1"/>
      <c r="PBJ2605" s="1"/>
      <c r="PBK2605" s="1"/>
      <c r="PBL2605" s="1"/>
      <c r="PBM2605" s="1"/>
      <c r="PBN2605" s="1"/>
      <c r="PBO2605" s="1"/>
      <c r="PBP2605" s="1"/>
      <c r="PBQ2605" s="1"/>
      <c r="PBR2605" s="1"/>
      <c r="PBS2605" s="1"/>
      <c r="PBT2605" s="1"/>
      <c r="PBU2605" s="1"/>
      <c r="PBV2605" s="1"/>
      <c r="PBW2605" s="1"/>
      <c r="PBX2605" s="1"/>
      <c r="PBY2605" s="1"/>
      <c r="PBZ2605" s="1"/>
      <c r="PCA2605" s="1"/>
      <c r="PCB2605" s="1"/>
      <c r="PCC2605" s="1"/>
      <c r="PCD2605" s="1"/>
      <c r="PCE2605" s="1"/>
      <c r="PCF2605" s="1"/>
      <c r="PCG2605" s="1"/>
      <c r="PCH2605" s="1"/>
      <c r="PCI2605" s="1"/>
      <c r="PCJ2605" s="1"/>
      <c r="PCK2605" s="1"/>
      <c r="PCL2605" s="1"/>
      <c r="PCM2605" s="1"/>
      <c r="PCN2605" s="1"/>
      <c r="PCO2605" s="1"/>
      <c r="PCP2605" s="1"/>
      <c r="PCQ2605" s="1"/>
      <c r="PCR2605" s="1"/>
      <c r="PCS2605" s="1"/>
      <c r="PCT2605" s="1"/>
      <c r="PCU2605" s="1"/>
      <c r="PCV2605" s="1"/>
      <c r="PCW2605" s="1"/>
      <c r="PCX2605" s="1"/>
      <c r="PCY2605" s="1"/>
      <c r="PCZ2605" s="1"/>
      <c r="PDA2605" s="1"/>
      <c r="PDB2605" s="1"/>
      <c r="PDC2605" s="1"/>
      <c r="PDD2605" s="1"/>
      <c r="PDE2605" s="1"/>
      <c r="PDF2605" s="1"/>
      <c r="PDG2605" s="1"/>
      <c r="PDH2605" s="1"/>
      <c r="PDI2605" s="1"/>
      <c r="PDJ2605" s="1"/>
      <c r="PDK2605" s="1"/>
      <c r="PDL2605" s="1"/>
      <c r="PDM2605" s="1"/>
      <c r="PDN2605" s="1"/>
      <c r="PDO2605" s="1"/>
      <c r="PDP2605" s="1"/>
      <c r="PDQ2605" s="1"/>
      <c r="PDR2605" s="1"/>
      <c r="PDS2605" s="1"/>
      <c r="PDT2605" s="1"/>
      <c r="PDU2605" s="1"/>
      <c r="PDV2605" s="1"/>
      <c r="PDW2605" s="1"/>
      <c r="PDX2605" s="1"/>
      <c r="PDY2605" s="1"/>
      <c r="PDZ2605" s="1"/>
      <c r="PEA2605" s="1"/>
      <c r="PEB2605" s="1"/>
      <c r="PEC2605" s="1"/>
      <c r="PED2605" s="1"/>
      <c r="PEE2605" s="1"/>
      <c r="PEF2605" s="1"/>
      <c r="PEG2605" s="1"/>
      <c r="PEH2605" s="1"/>
      <c r="PEI2605" s="1"/>
      <c r="PEJ2605" s="1"/>
      <c r="PEK2605" s="1"/>
      <c r="PEL2605" s="1"/>
      <c r="PEM2605" s="1"/>
      <c r="PEN2605" s="1"/>
      <c r="PEO2605" s="1"/>
      <c r="PEP2605" s="1"/>
      <c r="PEQ2605" s="1"/>
      <c r="PER2605" s="1"/>
      <c r="PES2605" s="1"/>
      <c r="PET2605" s="1"/>
      <c r="PEU2605" s="1"/>
      <c r="PEV2605" s="1"/>
      <c r="PEW2605" s="1"/>
      <c r="PEX2605" s="1"/>
      <c r="PEY2605" s="1"/>
      <c r="PEZ2605" s="1"/>
      <c r="PFA2605" s="1"/>
      <c r="PFB2605" s="1"/>
      <c r="PFC2605" s="1"/>
      <c r="PFD2605" s="1"/>
      <c r="PFE2605" s="1"/>
      <c r="PFF2605" s="1"/>
      <c r="PFG2605" s="1"/>
      <c r="PFH2605" s="1"/>
      <c r="PFI2605" s="1"/>
      <c r="PFJ2605" s="1"/>
      <c r="PFK2605" s="1"/>
      <c r="PFL2605" s="1"/>
      <c r="PFM2605" s="1"/>
      <c r="PFN2605" s="1"/>
      <c r="PFO2605" s="1"/>
      <c r="PFP2605" s="1"/>
      <c r="PFQ2605" s="1"/>
      <c r="PFR2605" s="1"/>
      <c r="PFS2605" s="1"/>
      <c r="PFT2605" s="1"/>
      <c r="PFU2605" s="1"/>
      <c r="PFV2605" s="1"/>
      <c r="PFW2605" s="1"/>
      <c r="PFX2605" s="1"/>
      <c r="PFY2605" s="1"/>
      <c r="PFZ2605" s="1"/>
      <c r="PGA2605" s="1"/>
      <c r="PGB2605" s="1"/>
      <c r="PGC2605" s="1"/>
      <c r="PGD2605" s="1"/>
      <c r="PGE2605" s="1"/>
      <c r="PGF2605" s="1"/>
      <c r="PGG2605" s="1"/>
      <c r="PGH2605" s="1"/>
      <c r="PGI2605" s="1"/>
      <c r="PGJ2605" s="1"/>
      <c r="PGK2605" s="1"/>
      <c r="PGL2605" s="1"/>
      <c r="PGM2605" s="1"/>
      <c r="PGN2605" s="1"/>
      <c r="PGO2605" s="1"/>
      <c r="PGP2605" s="1"/>
      <c r="PGQ2605" s="1"/>
      <c r="PGR2605" s="1"/>
      <c r="PGS2605" s="1"/>
      <c r="PGT2605" s="1"/>
      <c r="PGU2605" s="1"/>
      <c r="PGV2605" s="1"/>
      <c r="PGW2605" s="1"/>
      <c r="PGX2605" s="1"/>
      <c r="PGY2605" s="1"/>
      <c r="PGZ2605" s="1"/>
      <c r="PHA2605" s="1"/>
      <c r="PHB2605" s="1"/>
      <c r="PHC2605" s="1"/>
      <c r="PHD2605" s="1"/>
      <c r="PHE2605" s="1"/>
      <c r="PHF2605" s="1"/>
      <c r="PHG2605" s="1"/>
      <c r="PHH2605" s="1"/>
      <c r="PHI2605" s="1"/>
      <c r="PHJ2605" s="1"/>
      <c r="PHK2605" s="1"/>
      <c r="PHL2605" s="1"/>
      <c r="PHM2605" s="1"/>
      <c r="PHN2605" s="1"/>
      <c r="PHO2605" s="1"/>
      <c r="PHP2605" s="1"/>
      <c r="PHQ2605" s="1"/>
      <c r="PHR2605" s="1"/>
      <c r="PHS2605" s="1"/>
      <c r="PHT2605" s="1"/>
      <c r="PHU2605" s="1"/>
      <c r="PHV2605" s="1"/>
      <c r="PHW2605" s="1"/>
      <c r="PHX2605" s="1"/>
      <c r="PHY2605" s="1"/>
      <c r="PHZ2605" s="1"/>
      <c r="PIA2605" s="1"/>
      <c r="PIB2605" s="1"/>
      <c r="PIC2605" s="1"/>
      <c r="PID2605" s="1"/>
      <c r="PIE2605" s="1"/>
      <c r="PIF2605" s="1"/>
      <c r="PIG2605" s="1"/>
      <c r="PIH2605" s="1"/>
      <c r="PII2605" s="1"/>
      <c r="PIJ2605" s="1"/>
      <c r="PIK2605" s="1"/>
      <c r="PIL2605" s="1"/>
      <c r="PIM2605" s="1"/>
      <c r="PIN2605" s="1"/>
      <c r="PIO2605" s="1"/>
      <c r="PIP2605" s="1"/>
      <c r="PIQ2605" s="1"/>
      <c r="PIR2605" s="1"/>
      <c r="PIS2605" s="1"/>
      <c r="PIT2605" s="1"/>
      <c r="PIU2605" s="1"/>
      <c r="PIV2605" s="1"/>
      <c r="PIW2605" s="1"/>
      <c r="PIX2605" s="1"/>
      <c r="PIY2605" s="1"/>
      <c r="PIZ2605" s="1"/>
      <c r="PJA2605" s="1"/>
      <c r="PJB2605" s="1"/>
      <c r="PJC2605" s="1"/>
      <c r="PJD2605" s="1"/>
      <c r="PJE2605" s="1"/>
      <c r="PJF2605" s="1"/>
      <c r="PJG2605" s="1"/>
      <c r="PJH2605" s="1"/>
      <c r="PJI2605" s="1"/>
      <c r="PJJ2605" s="1"/>
      <c r="PJK2605" s="1"/>
      <c r="PJL2605" s="1"/>
      <c r="PJM2605" s="1"/>
      <c r="PJN2605" s="1"/>
      <c r="PJO2605" s="1"/>
      <c r="PJP2605" s="1"/>
      <c r="PJQ2605" s="1"/>
      <c r="PJR2605" s="1"/>
      <c r="PJS2605" s="1"/>
      <c r="PJT2605" s="1"/>
      <c r="PJU2605" s="1"/>
      <c r="PJV2605" s="1"/>
      <c r="PJW2605" s="1"/>
      <c r="PJX2605" s="1"/>
      <c r="PJY2605" s="1"/>
      <c r="PJZ2605" s="1"/>
      <c r="PKA2605" s="1"/>
      <c r="PKB2605" s="1"/>
      <c r="PKC2605" s="1"/>
      <c r="PKD2605" s="1"/>
      <c r="PKE2605" s="1"/>
      <c r="PKF2605" s="1"/>
      <c r="PKG2605" s="1"/>
      <c r="PKH2605" s="1"/>
      <c r="PKI2605" s="1"/>
      <c r="PKJ2605" s="1"/>
      <c r="PKK2605" s="1"/>
      <c r="PKL2605" s="1"/>
      <c r="PKM2605" s="1"/>
      <c r="PKN2605" s="1"/>
      <c r="PKO2605" s="1"/>
      <c r="PKP2605" s="1"/>
      <c r="PKQ2605" s="1"/>
      <c r="PKR2605" s="1"/>
      <c r="PKS2605" s="1"/>
      <c r="PKT2605" s="1"/>
      <c r="PKU2605" s="1"/>
      <c r="PKV2605" s="1"/>
      <c r="PKW2605" s="1"/>
      <c r="PKX2605" s="1"/>
      <c r="PKY2605" s="1"/>
      <c r="PKZ2605" s="1"/>
      <c r="PLA2605" s="1"/>
      <c r="PLB2605" s="1"/>
      <c r="PLC2605" s="1"/>
      <c r="PLD2605" s="1"/>
      <c r="PLE2605" s="1"/>
      <c r="PLF2605" s="1"/>
      <c r="PLG2605" s="1"/>
      <c r="PLH2605" s="1"/>
      <c r="PLI2605" s="1"/>
      <c r="PLJ2605" s="1"/>
      <c r="PLK2605" s="1"/>
      <c r="PLL2605" s="1"/>
      <c r="PLM2605" s="1"/>
      <c r="PLN2605" s="1"/>
      <c r="PLO2605" s="1"/>
      <c r="PLP2605" s="1"/>
      <c r="PLQ2605" s="1"/>
      <c r="PLR2605" s="1"/>
      <c r="PLS2605" s="1"/>
      <c r="PLT2605" s="1"/>
      <c r="PLU2605" s="1"/>
      <c r="PLV2605" s="1"/>
      <c r="PLW2605" s="1"/>
      <c r="PLX2605" s="1"/>
      <c r="PLY2605" s="1"/>
      <c r="PLZ2605" s="1"/>
      <c r="PMA2605" s="1"/>
      <c r="PMB2605" s="1"/>
      <c r="PMC2605" s="1"/>
      <c r="PMD2605" s="1"/>
      <c r="PME2605" s="1"/>
      <c r="PMF2605" s="1"/>
      <c r="PMG2605" s="1"/>
      <c r="PMH2605" s="1"/>
      <c r="PMI2605" s="1"/>
      <c r="PMJ2605" s="1"/>
      <c r="PMK2605" s="1"/>
      <c r="PML2605" s="1"/>
      <c r="PMM2605" s="1"/>
      <c r="PMN2605" s="1"/>
      <c r="PMO2605" s="1"/>
      <c r="PMP2605" s="1"/>
      <c r="PMQ2605" s="1"/>
      <c r="PMR2605" s="1"/>
      <c r="PMS2605" s="1"/>
      <c r="PMT2605" s="1"/>
      <c r="PMU2605" s="1"/>
      <c r="PMV2605" s="1"/>
      <c r="PMW2605" s="1"/>
      <c r="PMX2605" s="1"/>
      <c r="PMY2605" s="1"/>
      <c r="PMZ2605" s="1"/>
      <c r="PNA2605" s="1"/>
      <c r="PNB2605" s="1"/>
      <c r="PNC2605" s="1"/>
      <c r="PND2605" s="1"/>
      <c r="PNE2605" s="1"/>
      <c r="PNF2605" s="1"/>
      <c r="PNG2605" s="1"/>
      <c r="PNH2605" s="1"/>
      <c r="PNI2605" s="1"/>
      <c r="PNJ2605" s="1"/>
      <c r="PNK2605" s="1"/>
      <c r="PNL2605" s="1"/>
      <c r="PNM2605" s="1"/>
      <c r="PNN2605" s="1"/>
      <c r="PNO2605" s="1"/>
      <c r="PNP2605" s="1"/>
      <c r="PNQ2605" s="1"/>
      <c r="PNR2605" s="1"/>
      <c r="PNS2605" s="1"/>
      <c r="PNT2605" s="1"/>
      <c r="PNU2605" s="1"/>
      <c r="PNV2605" s="1"/>
      <c r="PNW2605" s="1"/>
      <c r="PNX2605" s="1"/>
      <c r="PNY2605" s="1"/>
      <c r="PNZ2605" s="1"/>
      <c r="POA2605" s="1"/>
      <c r="POB2605" s="1"/>
      <c r="POC2605" s="1"/>
      <c r="POD2605" s="1"/>
      <c r="POE2605" s="1"/>
      <c r="POF2605" s="1"/>
      <c r="POG2605" s="1"/>
      <c r="POH2605" s="1"/>
      <c r="POI2605" s="1"/>
      <c r="POJ2605" s="1"/>
      <c r="POK2605" s="1"/>
      <c r="POL2605" s="1"/>
      <c r="POM2605" s="1"/>
      <c r="PON2605" s="1"/>
      <c r="POO2605" s="1"/>
      <c r="POP2605" s="1"/>
      <c r="POQ2605" s="1"/>
      <c r="POR2605" s="1"/>
      <c r="POS2605" s="1"/>
      <c r="POT2605" s="1"/>
      <c r="POU2605" s="1"/>
      <c r="POV2605" s="1"/>
      <c r="POW2605" s="1"/>
      <c r="POX2605" s="1"/>
      <c r="POY2605" s="1"/>
      <c r="POZ2605" s="1"/>
      <c r="PPA2605" s="1"/>
      <c r="PPB2605" s="1"/>
      <c r="PPC2605" s="1"/>
      <c r="PPD2605" s="1"/>
      <c r="PPE2605" s="1"/>
      <c r="PPF2605" s="1"/>
      <c r="PPG2605" s="1"/>
      <c r="PPH2605" s="1"/>
      <c r="PPI2605" s="1"/>
      <c r="PPJ2605" s="1"/>
      <c r="PPK2605" s="1"/>
      <c r="PPL2605" s="1"/>
      <c r="PPM2605" s="1"/>
      <c r="PPN2605" s="1"/>
      <c r="PPO2605" s="1"/>
      <c r="PPP2605" s="1"/>
      <c r="PPQ2605" s="1"/>
      <c r="PPR2605" s="1"/>
      <c r="PPS2605" s="1"/>
      <c r="PPT2605" s="1"/>
      <c r="PPU2605" s="1"/>
      <c r="PPV2605" s="1"/>
      <c r="PPW2605" s="1"/>
      <c r="PPX2605" s="1"/>
      <c r="PPY2605" s="1"/>
      <c r="PPZ2605" s="1"/>
      <c r="PQA2605" s="1"/>
      <c r="PQB2605" s="1"/>
      <c r="PQC2605" s="1"/>
      <c r="PQD2605" s="1"/>
      <c r="PQE2605" s="1"/>
      <c r="PQF2605" s="1"/>
      <c r="PQG2605" s="1"/>
      <c r="PQH2605" s="1"/>
      <c r="PQI2605" s="1"/>
      <c r="PQJ2605" s="1"/>
      <c r="PQK2605" s="1"/>
      <c r="PQL2605" s="1"/>
      <c r="PQM2605" s="1"/>
      <c r="PQN2605" s="1"/>
      <c r="PQO2605" s="1"/>
      <c r="PQP2605" s="1"/>
      <c r="PQQ2605" s="1"/>
      <c r="PQR2605" s="1"/>
      <c r="PQS2605" s="1"/>
      <c r="PQT2605" s="1"/>
      <c r="PQU2605" s="1"/>
      <c r="PQV2605" s="1"/>
      <c r="PQW2605" s="1"/>
      <c r="PQX2605" s="1"/>
      <c r="PQY2605" s="1"/>
      <c r="PQZ2605" s="1"/>
      <c r="PRA2605" s="1"/>
      <c r="PRB2605" s="1"/>
      <c r="PRC2605" s="1"/>
      <c r="PRD2605" s="1"/>
      <c r="PRE2605" s="1"/>
      <c r="PRF2605" s="1"/>
      <c r="PRG2605" s="1"/>
      <c r="PRH2605" s="1"/>
      <c r="PRI2605" s="1"/>
      <c r="PRJ2605" s="1"/>
      <c r="PRK2605" s="1"/>
      <c r="PRL2605" s="1"/>
      <c r="PRM2605" s="1"/>
      <c r="PRN2605" s="1"/>
      <c r="PRO2605" s="1"/>
      <c r="PRP2605" s="1"/>
      <c r="PRQ2605" s="1"/>
      <c r="PRR2605" s="1"/>
      <c r="PRS2605" s="1"/>
      <c r="PRT2605" s="1"/>
      <c r="PRU2605" s="1"/>
      <c r="PRV2605" s="1"/>
      <c r="PRW2605" s="1"/>
      <c r="PRX2605" s="1"/>
      <c r="PRY2605" s="1"/>
      <c r="PRZ2605" s="1"/>
      <c r="PSA2605" s="1"/>
      <c r="PSB2605" s="1"/>
      <c r="PSC2605" s="1"/>
      <c r="PSD2605" s="1"/>
      <c r="PSE2605" s="1"/>
      <c r="PSF2605" s="1"/>
      <c r="PSG2605" s="1"/>
      <c r="PSH2605" s="1"/>
      <c r="PSI2605" s="1"/>
      <c r="PSJ2605" s="1"/>
      <c r="PSK2605" s="1"/>
      <c r="PSL2605" s="1"/>
      <c r="PSM2605" s="1"/>
      <c r="PSN2605" s="1"/>
      <c r="PSO2605" s="1"/>
      <c r="PSP2605" s="1"/>
      <c r="PSQ2605" s="1"/>
      <c r="PSR2605" s="1"/>
      <c r="PSS2605" s="1"/>
      <c r="PST2605" s="1"/>
      <c r="PSU2605" s="1"/>
      <c r="PSV2605" s="1"/>
      <c r="PSW2605" s="1"/>
      <c r="PSX2605" s="1"/>
      <c r="PSY2605" s="1"/>
      <c r="PSZ2605" s="1"/>
      <c r="PTA2605" s="1"/>
      <c r="PTB2605" s="1"/>
      <c r="PTC2605" s="1"/>
      <c r="PTD2605" s="1"/>
      <c r="PTE2605" s="1"/>
      <c r="PTF2605" s="1"/>
      <c r="PTG2605" s="1"/>
      <c r="PTH2605" s="1"/>
      <c r="PTI2605" s="1"/>
      <c r="PTJ2605" s="1"/>
      <c r="PTK2605" s="1"/>
      <c r="PTL2605" s="1"/>
      <c r="PTM2605" s="1"/>
      <c r="PTN2605" s="1"/>
      <c r="PTO2605" s="1"/>
      <c r="PTP2605" s="1"/>
      <c r="PTQ2605" s="1"/>
      <c r="PTR2605" s="1"/>
      <c r="PTS2605" s="1"/>
      <c r="PTT2605" s="1"/>
      <c r="PTU2605" s="1"/>
      <c r="PTV2605" s="1"/>
      <c r="PTW2605" s="1"/>
      <c r="PTX2605" s="1"/>
      <c r="PTY2605" s="1"/>
      <c r="PTZ2605" s="1"/>
      <c r="PUA2605" s="1"/>
      <c r="PUB2605" s="1"/>
      <c r="PUC2605" s="1"/>
      <c r="PUD2605" s="1"/>
      <c r="PUE2605" s="1"/>
      <c r="PUF2605" s="1"/>
      <c r="PUG2605" s="1"/>
      <c r="PUH2605" s="1"/>
      <c r="PUI2605" s="1"/>
      <c r="PUJ2605" s="1"/>
      <c r="PUK2605" s="1"/>
      <c r="PUL2605" s="1"/>
      <c r="PUM2605" s="1"/>
      <c r="PUN2605" s="1"/>
      <c r="PUO2605" s="1"/>
      <c r="PUP2605" s="1"/>
      <c r="PUQ2605" s="1"/>
      <c r="PUR2605" s="1"/>
      <c r="PUS2605" s="1"/>
      <c r="PUT2605" s="1"/>
      <c r="PUU2605" s="1"/>
      <c r="PUV2605" s="1"/>
      <c r="PUW2605" s="1"/>
      <c r="PUX2605" s="1"/>
      <c r="PUY2605" s="1"/>
      <c r="PUZ2605" s="1"/>
      <c r="PVA2605" s="1"/>
      <c r="PVB2605" s="1"/>
      <c r="PVC2605" s="1"/>
      <c r="PVD2605" s="1"/>
      <c r="PVE2605" s="1"/>
      <c r="PVF2605" s="1"/>
      <c r="PVG2605" s="1"/>
      <c r="PVH2605" s="1"/>
      <c r="PVI2605" s="1"/>
      <c r="PVJ2605" s="1"/>
      <c r="PVK2605" s="1"/>
      <c r="PVL2605" s="1"/>
      <c r="PVM2605" s="1"/>
      <c r="PVN2605" s="1"/>
      <c r="PVO2605" s="1"/>
      <c r="PVP2605" s="1"/>
      <c r="PVQ2605" s="1"/>
      <c r="PVR2605" s="1"/>
      <c r="PVS2605" s="1"/>
      <c r="PVT2605" s="1"/>
      <c r="PVU2605" s="1"/>
      <c r="PVV2605" s="1"/>
      <c r="PVW2605" s="1"/>
      <c r="PVX2605" s="1"/>
      <c r="PVY2605" s="1"/>
      <c r="PVZ2605" s="1"/>
      <c r="PWA2605" s="1"/>
      <c r="PWB2605" s="1"/>
      <c r="PWC2605" s="1"/>
      <c r="PWD2605" s="1"/>
      <c r="PWE2605" s="1"/>
      <c r="PWF2605" s="1"/>
      <c r="PWG2605" s="1"/>
      <c r="PWH2605" s="1"/>
      <c r="PWI2605" s="1"/>
      <c r="PWJ2605" s="1"/>
      <c r="PWK2605" s="1"/>
      <c r="PWL2605" s="1"/>
      <c r="PWM2605" s="1"/>
      <c r="PWN2605" s="1"/>
      <c r="PWO2605" s="1"/>
      <c r="PWP2605" s="1"/>
      <c r="PWQ2605" s="1"/>
      <c r="PWR2605" s="1"/>
      <c r="PWS2605" s="1"/>
      <c r="PWT2605" s="1"/>
      <c r="PWU2605" s="1"/>
      <c r="PWV2605" s="1"/>
      <c r="PWW2605" s="1"/>
      <c r="PWX2605" s="1"/>
      <c r="PWY2605" s="1"/>
      <c r="PWZ2605" s="1"/>
      <c r="PXA2605" s="1"/>
      <c r="PXB2605" s="1"/>
      <c r="PXC2605" s="1"/>
      <c r="PXD2605" s="1"/>
      <c r="PXE2605" s="1"/>
      <c r="PXF2605" s="1"/>
      <c r="PXG2605" s="1"/>
      <c r="PXH2605" s="1"/>
      <c r="PXI2605" s="1"/>
      <c r="PXJ2605" s="1"/>
      <c r="PXK2605" s="1"/>
      <c r="PXL2605" s="1"/>
      <c r="PXM2605" s="1"/>
      <c r="PXN2605" s="1"/>
      <c r="PXO2605" s="1"/>
      <c r="PXP2605" s="1"/>
      <c r="PXQ2605" s="1"/>
      <c r="PXR2605" s="1"/>
      <c r="PXS2605" s="1"/>
      <c r="PXT2605" s="1"/>
      <c r="PXU2605" s="1"/>
      <c r="PXV2605" s="1"/>
      <c r="PXW2605" s="1"/>
      <c r="PXX2605" s="1"/>
      <c r="PXY2605" s="1"/>
      <c r="PXZ2605" s="1"/>
      <c r="PYA2605" s="1"/>
      <c r="PYB2605" s="1"/>
      <c r="PYC2605" s="1"/>
      <c r="PYD2605" s="1"/>
      <c r="PYE2605" s="1"/>
      <c r="PYF2605" s="1"/>
      <c r="PYG2605" s="1"/>
      <c r="PYH2605" s="1"/>
      <c r="PYI2605" s="1"/>
      <c r="PYJ2605" s="1"/>
      <c r="PYK2605" s="1"/>
      <c r="PYL2605" s="1"/>
      <c r="PYM2605" s="1"/>
      <c r="PYN2605" s="1"/>
      <c r="PYO2605" s="1"/>
      <c r="PYP2605" s="1"/>
      <c r="PYQ2605" s="1"/>
      <c r="PYR2605" s="1"/>
      <c r="PYS2605" s="1"/>
      <c r="PYT2605" s="1"/>
      <c r="PYU2605" s="1"/>
      <c r="PYV2605" s="1"/>
      <c r="PYW2605" s="1"/>
      <c r="PYX2605" s="1"/>
      <c r="PYY2605" s="1"/>
      <c r="PYZ2605" s="1"/>
      <c r="PZA2605" s="1"/>
      <c r="PZB2605" s="1"/>
      <c r="PZC2605" s="1"/>
      <c r="PZD2605" s="1"/>
      <c r="PZE2605" s="1"/>
      <c r="PZF2605" s="1"/>
      <c r="PZG2605" s="1"/>
      <c r="PZH2605" s="1"/>
      <c r="PZI2605" s="1"/>
      <c r="PZJ2605" s="1"/>
      <c r="PZK2605" s="1"/>
      <c r="PZL2605" s="1"/>
      <c r="PZM2605" s="1"/>
      <c r="PZN2605" s="1"/>
      <c r="PZO2605" s="1"/>
      <c r="PZP2605" s="1"/>
      <c r="PZQ2605" s="1"/>
      <c r="PZR2605" s="1"/>
      <c r="PZS2605" s="1"/>
      <c r="PZT2605" s="1"/>
      <c r="PZU2605" s="1"/>
      <c r="PZV2605" s="1"/>
      <c r="PZW2605" s="1"/>
      <c r="PZX2605" s="1"/>
      <c r="PZY2605" s="1"/>
      <c r="PZZ2605" s="1"/>
      <c r="QAA2605" s="1"/>
      <c r="QAB2605" s="1"/>
      <c r="QAC2605" s="1"/>
      <c r="QAD2605" s="1"/>
      <c r="QAE2605" s="1"/>
      <c r="QAF2605" s="1"/>
      <c r="QAG2605" s="1"/>
      <c r="QAH2605" s="1"/>
      <c r="QAI2605" s="1"/>
      <c r="QAJ2605" s="1"/>
      <c r="QAK2605" s="1"/>
      <c r="QAL2605" s="1"/>
      <c r="QAM2605" s="1"/>
      <c r="QAN2605" s="1"/>
      <c r="QAO2605" s="1"/>
      <c r="QAP2605" s="1"/>
      <c r="QAQ2605" s="1"/>
      <c r="QAR2605" s="1"/>
      <c r="QAS2605" s="1"/>
      <c r="QAT2605" s="1"/>
      <c r="QAU2605" s="1"/>
      <c r="QAV2605" s="1"/>
      <c r="QAW2605" s="1"/>
      <c r="QAX2605" s="1"/>
      <c r="QAY2605" s="1"/>
      <c r="QAZ2605" s="1"/>
      <c r="QBA2605" s="1"/>
      <c r="QBB2605" s="1"/>
      <c r="QBC2605" s="1"/>
      <c r="QBD2605" s="1"/>
      <c r="QBE2605" s="1"/>
      <c r="QBF2605" s="1"/>
      <c r="QBG2605" s="1"/>
      <c r="QBH2605" s="1"/>
      <c r="QBI2605" s="1"/>
      <c r="QBJ2605" s="1"/>
      <c r="QBK2605" s="1"/>
      <c r="QBL2605" s="1"/>
      <c r="QBM2605" s="1"/>
      <c r="QBN2605" s="1"/>
      <c r="QBO2605" s="1"/>
      <c r="QBP2605" s="1"/>
      <c r="QBQ2605" s="1"/>
      <c r="QBR2605" s="1"/>
      <c r="QBS2605" s="1"/>
      <c r="QBT2605" s="1"/>
      <c r="QBU2605" s="1"/>
      <c r="QBV2605" s="1"/>
      <c r="QBW2605" s="1"/>
      <c r="QBX2605" s="1"/>
      <c r="QBY2605" s="1"/>
      <c r="QBZ2605" s="1"/>
      <c r="QCA2605" s="1"/>
      <c r="QCB2605" s="1"/>
      <c r="QCC2605" s="1"/>
      <c r="QCD2605" s="1"/>
      <c r="QCE2605" s="1"/>
      <c r="QCF2605" s="1"/>
      <c r="QCG2605" s="1"/>
      <c r="QCH2605" s="1"/>
      <c r="QCI2605" s="1"/>
      <c r="QCJ2605" s="1"/>
      <c r="QCK2605" s="1"/>
      <c r="QCL2605" s="1"/>
      <c r="QCM2605" s="1"/>
      <c r="QCN2605" s="1"/>
      <c r="QCO2605" s="1"/>
      <c r="QCP2605" s="1"/>
      <c r="QCQ2605" s="1"/>
      <c r="QCR2605" s="1"/>
      <c r="QCS2605" s="1"/>
      <c r="QCT2605" s="1"/>
      <c r="QCU2605" s="1"/>
      <c r="QCV2605" s="1"/>
      <c r="QCW2605" s="1"/>
      <c r="QCX2605" s="1"/>
      <c r="QCY2605" s="1"/>
      <c r="QCZ2605" s="1"/>
      <c r="QDA2605" s="1"/>
      <c r="QDB2605" s="1"/>
      <c r="QDC2605" s="1"/>
      <c r="QDD2605" s="1"/>
      <c r="QDE2605" s="1"/>
      <c r="QDF2605" s="1"/>
      <c r="QDG2605" s="1"/>
      <c r="QDH2605" s="1"/>
      <c r="QDI2605" s="1"/>
      <c r="QDJ2605" s="1"/>
      <c r="QDK2605" s="1"/>
      <c r="QDL2605" s="1"/>
      <c r="QDM2605" s="1"/>
      <c r="QDN2605" s="1"/>
      <c r="QDO2605" s="1"/>
      <c r="QDP2605" s="1"/>
      <c r="QDQ2605" s="1"/>
      <c r="QDR2605" s="1"/>
      <c r="QDS2605" s="1"/>
      <c r="QDT2605" s="1"/>
      <c r="QDU2605" s="1"/>
      <c r="QDV2605" s="1"/>
      <c r="QDW2605" s="1"/>
      <c r="QDX2605" s="1"/>
      <c r="QDY2605" s="1"/>
      <c r="QDZ2605" s="1"/>
      <c r="QEA2605" s="1"/>
      <c r="QEB2605" s="1"/>
      <c r="QEC2605" s="1"/>
      <c r="QED2605" s="1"/>
      <c r="QEE2605" s="1"/>
      <c r="QEF2605" s="1"/>
      <c r="QEG2605" s="1"/>
      <c r="QEH2605" s="1"/>
      <c r="QEI2605" s="1"/>
      <c r="QEJ2605" s="1"/>
      <c r="QEK2605" s="1"/>
      <c r="QEL2605" s="1"/>
      <c r="QEM2605" s="1"/>
      <c r="QEN2605" s="1"/>
      <c r="QEO2605" s="1"/>
      <c r="QEP2605" s="1"/>
      <c r="QEQ2605" s="1"/>
      <c r="QER2605" s="1"/>
      <c r="QES2605" s="1"/>
      <c r="QET2605" s="1"/>
      <c r="QEU2605" s="1"/>
      <c r="QEV2605" s="1"/>
      <c r="QEW2605" s="1"/>
      <c r="QEX2605" s="1"/>
      <c r="QEY2605" s="1"/>
      <c r="QEZ2605" s="1"/>
      <c r="QFA2605" s="1"/>
      <c r="QFB2605" s="1"/>
      <c r="QFC2605" s="1"/>
      <c r="QFD2605" s="1"/>
      <c r="QFE2605" s="1"/>
      <c r="QFF2605" s="1"/>
      <c r="QFG2605" s="1"/>
      <c r="QFH2605" s="1"/>
      <c r="QFI2605" s="1"/>
      <c r="QFJ2605" s="1"/>
      <c r="QFK2605" s="1"/>
      <c r="QFL2605" s="1"/>
      <c r="QFM2605" s="1"/>
      <c r="QFN2605" s="1"/>
      <c r="QFO2605" s="1"/>
      <c r="QFP2605" s="1"/>
      <c r="QFQ2605" s="1"/>
      <c r="QFR2605" s="1"/>
      <c r="QFS2605" s="1"/>
      <c r="QFT2605" s="1"/>
      <c r="QFU2605" s="1"/>
      <c r="QFV2605" s="1"/>
      <c r="QFW2605" s="1"/>
      <c r="QFX2605" s="1"/>
      <c r="QFY2605" s="1"/>
      <c r="QFZ2605" s="1"/>
      <c r="QGA2605" s="1"/>
      <c r="QGB2605" s="1"/>
      <c r="QGC2605" s="1"/>
      <c r="QGD2605" s="1"/>
      <c r="QGE2605" s="1"/>
      <c r="QGF2605" s="1"/>
      <c r="QGG2605" s="1"/>
      <c r="QGH2605" s="1"/>
      <c r="QGI2605" s="1"/>
      <c r="QGJ2605" s="1"/>
      <c r="QGK2605" s="1"/>
      <c r="QGL2605" s="1"/>
      <c r="QGM2605" s="1"/>
      <c r="QGN2605" s="1"/>
      <c r="QGO2605" s="1"/>
      <c r="QGP2605" s="1"/>
      <c r="QGQ2605" s="1"/>
      <c r="QGR2605" s="1"/>
      <c r="QGS2605" s="1"/>
      <c r="QGT2605" s="1"/>
      <c r="QGU2605" s="1"/>
      <c r="QGV2605" s="1"/>
      <c r="QGW2605" s="1"/>
      <c r="QGX2605" s="1"/>
      <c r="QGY2605" s="1"/>
      <c r="QGZ2605" s="1"/>
      <c r="QHA2605" s="1"/>
      <c r="QHB2605" s="1"/>
      <c r="QHC2605" s="1"/>
      <c r="QHD2605" s="1"/>
      <c r="QHE2605" s="1"/>
      <c r="QHF2605" s="1"/>
      <c r="QHG2605" s="1"/>
      <c r="QHH2605" s="1"/>
      <c r="QHI2605" s="1"/>
      <c r="QHJ2605" s="1"/>
      <c r="QHK2605" s="1"/>
      <c r="QHL2605" s="1"/>
      <c r="QHM2605" s="1"/>
      <c r="QHN2605" s="1"/>
      <c r="QHO2605" s="1"/>
      <c r="QHP2605" s="1"/>
      <c r="QHQ2605" s="1"/>
      <c r="QHR2605" s="1"/>
      <c r="QHS2605" s="1"/>
      <c r="QHT2605" s="1"/>
      <c r="QHU2605" s="1"/>
      <c r="QHV2605" s="1"/>
      <c r="QHW2605" s="1"/>
      <c r="QHX2605" s="1"/>
      <c r="QHY2605" s="1"/>
      <c r="QHZ2605" s="1"/>
      <c r="QIA2605" s="1"/>
      <c r="QIB2605" s="1"/>
      <c r="QIC2605" s="1"/>
      <c r="QID2605" s="1"/>
      <c r="QIE2605" s="1"/>
      <c r="QIF2605" s="1"/>
      <c r="QIG2605" s="1"/>
      <c r="QIH2605" s="1"/>
      <c r="QII2605" s="1"/>
      <c r="QIJ2605" s="1"/>
      <c r="QIK2605" s="1"/>
      <c r="QIL2605" s="1"/>
      <c r="QIM2605" s="1"/>
      <c r="QIN2605" s="1"/>
      <c r="QIO2605" s="1"/>
      <c r="QIP2605" s="1"/>
      <c r="QIQ2605" s="1"/>
      <c r="QIR2605" s="1"/>
      <c r="QIS2605" s="1"/>
      <c r="QIT2605" s="1"/>
      <c r="QIU2605" s="1"/>
      <c r="QIV2605" s="1"/>
      <c r="QIW2605" s="1"/>
      <c r="QIX2605" s="1"/>
      <c r="QIY2605" s="1"/>
      <c r="QIZ2605" s="1"/>
      <c r="QJA2605" s="1"/>
      <c r="QJB2605" s="1"/>
      <c r="QJC2605" s="1"/>
      <c r="QJD2605" s="1"/>
      <c r="QJE2605" s="1"/>
      <c r="QJF2605" s="1"/>
      <c r="QJG2605" s="1"/>
      <c r="QJH2605" s="1"/>
      <c r="QJI2605" s="1"/>
      <c r="QJJ2605" s="1"/>
      <c r="QJK2605" s="1"/>
      <c r="QJL2605" s="1"/>
      <c r="QJM2605" s="1"/>
      <c r="QJN2605" s="1"/>
      <c r="QJO2605" s="1"/>
      <c r="QJP2605" s="1"/>
      <c r="QJQ2605" s="1"/>
      <c r="QJR2605" s="1"/>
      <c r="QJS2605" s="1"/>
      <c r="QJT2605" s="1"/>
      <c r="QJU2605" s="1"/>
      <c r="QJV2605" s="1"/>
      <c r="QJW2605" s="1"/>
      <c r="QJX2605" s="1"/>
      <c r="QJY2605" s="1"/>
      <c r="QJZ2605" s="1"/>
      <c r="QKA2605" s="1"/>
      <c r="QKB2605" s="1"/>
      <c r="QKC2605" s="1"/>
      <c r="QKD2605" s="1"/>
      <c r="QKE2605" s="1"/>
      <c r="QKF2605" s="1"/>
      <c r="QKG2605" s="1"/>
      <c r="QKH2605" s="1"/>
      <c r="QKI2605" s="1"/>
      <c r="QKJ2605" s="1"/>
      <c r="QKK2605" s="1"/>
      <c r="QKL2605" s="1"/>
      <c r="QKM2605" s="1"/>
      <c r="QKN2605" s="1"/>
      <c r="QKO2605" s="1"/>
      <c r="QKP2605" s="1"/>
      <c r="QKQ2605" s="1"/>
      <c r="QKR2605" s="1"/>
      <c r="QKS2605" s="1"/>
      <c r="QKT2605" s="1"/>
      <c r="QKU2605" s="1"/>
      <c r="QKV2605" s="1"/>
      <c r="QKW2605" s="1"/>
      <c r="QKX2605" s="1"/>
      <c r="QKY2605" s="1"/>
      <c r="QKZ2605" s="1"/>
      <c r="QLA2605" s="1"/>
      <c r="QLB2605" s="1"/>
      <c r="QLC2605" s="1"/>
      <c r="QLD2605" s="1"/>
      <c r="QLE2605" s="1"/>
      <c r="QLF2605" s="1"/>
      <c r="QLG2605" s="1"/>
      <c r="QLH2605" s="1"/>
      <c r="QLI2605" s="1"/>
      <c r="QLJ2605" s="1"/>
      <c r="QLK2605" s="1"/>
      <c r="QLL2605" s="1"/>
      <c r="QLM2605" s="1"/>
      <c r="QLN2605" s="1"/>
      <c r="QLO2605" s="1"/>
      <c r="QLP2605" s="1"/>
      <c r="QLQ2605" s="1"/>
      <c r="QLR2605" s="1"/>
      <c r="QLS2605" s="1"/>
      <c r="QLT2605" s="1"/>
      <c r="QLU2605" s="1"/>
      <c r="QLV2605" s="1"/>
      <c r="QLW2605" s="1"/>
      <c r="QLX2605" s="1"/>
      <c r="QLY2605" s="1"/>
      <c r="QLZ2605" s="1"/>
      <c r="QMA2605" s="1"/>
      <c r="QMB2605" s="1"/>
      <c r="QMC2605" s="1"/>
      <c r="QMD2605" s="1"/>
      <c r="QME2605" s="1"/>
      <c r="QMF2605" s="1"/>
      <c r="QMG2605" s="1"/>
      <c r="QMH2605" s="1"/>
      <c r="QMI2605" s="1"/>
      <c r="QMJ2605" s="1"/>
      <c r="QMK2605" s="1"/>
      <c r="QML2605" s="1"/>
      <c r="QMM2605" s="1"/>
      <c r="QMN2605" s="1"/>
      <c r="QMO2605" s="1"/>
      <c r="QMP2605" s="1"/>
      <c r="QMQ2605" s="1"/>
      <c r="QMR2605" s="1"/>
      <c r="QMS2605" s="1"/>
      <c r="QMT2605" s="1"/>
      <c r="QMU2605" s="1"/>
      <c r="QMV2605" s="1"/>
      <c r="QMW2605" s="1"/>
      <c r="QMX2605" s="1"/>
      <c r="QMY2605" s="1"/>
      <c r="QMZ2605" s="1"/>
      <c r="QNA2605" s="1"/>
      <c r="QNB2605" s="1"/>
      <c r="QNC2605" s="1"/>
      <c r="QND2605" s="1"/>
      <c r="QNE2605" s="1"/>
      <c r="QNF2605" s="1"/>
      <c r="QNG2605" s="1"/>
      <c r="QNH2605" s="1"/>
      <c r="QNI2605" s="1"/>
      <c r="QNJ2605" s="1"/>
      <c r="QNK2605" s="1"/>
      <c r="QNL2605" s="1"/>
      <c r="QNM2605" s="1"/>
      <c r="QNN2605" s="1"/>
      <c r="QNO2605" s="1"/>
      <c r="QNP2605" s="1"/>
      <c r="QNQ2605" s="1"/>
      <c r="QNR2605" s="1"/>
      <c r="QNS2605" s="1"/>
      <c r="QNT2605" s="1"/>
      <c r="QNU2605" s="1"/>
      <c r="QNV2605" s="1"/>
      <c r="QNW2605" s="1"/>
      <c r="QNX2605" s="1"/>
      <c r="QNY2605" s="1"/>
      <c r="QNZ2605" s="1"/>
      <c r="QOA2605" s="1"/>
      <c r="QOB2605" s="1"/>
      <c r="QOC2605" s="1"/>
      <c r="QOD2605" s="1"/>
      <c r="QOE2605" s="1"/>
      <c r="QOF2605" s="1"/>
      <c r="QOG2605" s="1"/>
      <c r="QOH2605" s="1"/>
      <c r="QOI2605" s="1"/>
      <c r="QOJ2605" s="1"/>
      <c r="QOK2605" s="1"/>
      <c r="QOL2605" s="1"/>
      <c r="QOM2605" s="1"/>
      <c r="QON2605" s="1"/>
      <c r="QOO2605" s="1"/>
      <c r="QOP2605" s="1"/>
      <c r="QOQ2605" s="1"/>
      <c r="QOR2605" s="1"/>
      <c r="QOS2605" s="1"/>
      <c r="QOT2605" s="1"/>
      <c r="QOU2605" s="1"/>
      <c r="QOV2605" s="1"/>
      <c r="QOW2605" s="1"/>
      <c r="QOX2605" s="1"/>
      <c r="QOY2605" s="1"/>
      <c r="QOZ2605" s="1"/>
      <c r="QPA2605" s="1"/>
      <c r="QPB2605" s="1"/>
      <c r="QPC2605" s="1"/>
      <c r="QPD2605" s="1"/>
      <c r="QPE2605" s="1"/>
      <c r="QPF2605" s="1"/>
      <c r="QPG2605" s="1"/>
      <c r="QPH2605" s="1"/>
      <c r="QPI2605" s="1"/>
      <c r="QPJ2605" s="1"/>
      <c r="QPK2605" s="1"/>
      <c r="QPL2605" s="1"/>
      <c r="QPM2605" s="1"/>
      <c r="QPN2605" s="1"/>
      <c r="QPO2605" s="1"/>
      <c r="QPP2605" s="1"/>
      <c r="QPQ2605" s="1"/>
      <c r="QPR2605" s="1"/>
      <c r="QPS2605" s="1"/>
      <c r="QPT2605" s="1"/>
      <c r="QPU2605" s="1"/>
      <c r="QPV2605" s="1"/>
      <c r="QPW2605" s="1"/>
      <c r="QPX2605" s="1"/>
      <c r="QPY2605" s="1"/>
      <c r="QPZ2605" s="1"/>
      <c r="QQA2605" s="1"/>
      <c r="QQB2605" s="1"/>
      <c r="QQC2605" s="1"/>
      <c r="QQD2605" s="1"/>
      <c r="QQE2605" s="1"/>
      <c r="QQF2605" s="1"/>
      <c r="QQG2605" s="1"/>
      <c r="QQH2605" s="1"/>
      <c r="QQI2605" s="1"/>
      <c r="QQJ2605" s="1"/>
      <c r="QQK2605" s="1"/>
      <c r="QQL2605" s="1"/>
      <c r="QQM2605" s="1"/>
      <c r="QQN2605" s="1"/>
      <c r="QQO2605" s="1"/>
      <c r="QQP2605" s="1"/>
      <c r="QQQ2605" s="1"/>
      <c r="QQR2605" s="1"/>
      <c r="QQS2605" s="1"/>
      <c r="QQT2605" s="1"/>
      <c r="QQU2605" s="1"/>
      <c r="QQV2605" s="1"/>
      <c r="QQW2605" s="1"/>
      <c r="QQX2605" s="1"/>
      <c r="QQY2605" s="1"/>
      <c r="QQZ2605" s="1"/>
      <c r="QRA2605" s="1"/>
      <c r="QRB2605" s="1"/>
      <c r="QRC2605" s="1"/>
      <c r="QRD2605" s="1"/>
      <c r="QRE2605" s="1"/>
      <c r="QRF2605" s="1"/>
      <c r="QRG2605" s="1"/>
      <c r="QRH2605" s="1"/>
      <c r="QRI2605" s="1"/>
      <c r="QRJ2605" s="1"/>
      <c r="QRK2605" s="1"/>
      <c r="QRL2605" s="1"/>
      <c r="QRM2605" s="1"/>
      <c r="QRN2605" s="1"/>
      <c r="QRO2605" s="1"/>
      <c r="QRP2605" s="1"/>
      <c r="QRQ2605" s="1"/>
      <c r="QRR2605" s="1"/>
      <c r="QRS2605" s="1"/>
      <c r="QRT2605" s="1"/>
      <c r="QRU2605" s="1"/>
      <c r="QRV2605" s="1"/>
      <c r="QRW2605" s="1"/>
      <c r="QRX2605" s="1"/>
      <c r="QRY2605" s="1"/>
      <c r="QRZ2605" s="1"/>
      <c r="QSA2605" s="1"/>
      <c r="QSB2605" s="1"/>
      <c r="QSC2605" s="1"/>
      <c r="QSD2605" s="1"/>
      <c r="QSE2605" s="1"/>
      <c r="QSF2605" s="1"/>
      <c r="QSG2605" s="1"/>
      <c r="QSH2605" s="1"/>
      <c r="QSI2605" s="1"/>
      <c r="QSJ2605" s="1"/>
      <c r="QSK2605" s="1"/>
      <c r="QSL2605" s="1"/>
      <c r="QSM2605" s="1"/>
      <c r="QSN2605" s="1"/>
      <c r="QSO2605" s="1"/>
      <c r="QSP2605" s="1"/>
      <c r="QSQ2605" s="1"/>
      <c r="QSR2605" s="1"/>
      <c r="QSS2605" s="1"/>
      <c r="QST2605" s="1"/>
      <c r="QSU2605" s="1"/>
      <c r="QSV2605" s="1"/>
      <c r="QSW2605" s="1"/>
      <c r="QSX2605" s="1"/>
      <c r="QSY2605" s="1"/>
      <c r="QSZ2605" s="1"/>
      <c r="QTA2605" s="1"/>
      <c r="QTB2605" s="1"/>
      <c r="QTC2605" s="1"/>
      <c r="QTD2605" s="1"/>
      <c r="QTE2605" s="1"/>
      <c r="QTF2605" s="1"/>
      <c r="QTG2605" s="1"/>
      <c r="QTH2605" s="1"/>
      <c r="QTI2605" s="1"/>
      <c r="QTJ2605" s="1"/>
      <c r="QTK2605" s="1"/>
      <c r="QTL2605" s="1"/>
      <c r="QTM2605" s="1"/>
      <c r="QTN2605" s="1"/>
      <c r="QTO2605" s="1"/>
      <c r="QTP2605" s="1"/>
      <c r="QTQ2605" s="1"/>
      <c r="QTR2605" s="1"/>
      <c r="QTS2605" s="1"/>
      <c r="QTT2605" s="1"/>
      <c r="QTU2605" s="1"/>
      <c r="QTV2605" s="1"/>
      <c r="QTW2605" s="1"/>
      <c r="QTX2605" s="1"/>
      <c r="QTY2605" s="1"/>
      <c r="QTZ2605" s="1"/>
      <c r="QUA2605" s="1"/>
      <c r="QUB2605" s="1"/>
      <c r="QUC2605" s="1"/>
      <c r="QUD2605" s="1"/>
      <c r="QUE2605" s="1"/>
      <c r="QUF2605" s="1"/>
      <c r="QUG2605" s="1"/>
      <c r="QUH2605" s="1"/>
      <c r="QUI2605" s="1"/>
      <c r="QUJ2605" s="1"/>
      <c r="QUK2605" s="1"/>
      <c r="QUL2605" s="1"/>
      <c r="QUM2605" s="1"/>
      <c r="QUN2605" s="1"/>
      <c r="QUO2605" s="1"/>
      <c r="QUP2605" s="1"/>
      <c r="QUQ2605" s="1"/>
      <c r="QUR2605" s="1"/>
      <c r="QUS2605" s="1"/>
      <c r="QUT2605" s="1"/>
      <c r="QUU2605" s="1"/>
      <c r="QUV2605" s="1"/>
      <c r="QUW2605" s="1"/>
      <c r="QUX2605" s="1"/>
      <c r="QUY2605" s="1"/>
      <c r="QUZ2605" s="1"/>
      <c r="QVA2605" s="1"/>
      <c r="QVB2605" s="1"/>
      <c r="QVC2605" s="1"/>
      <c r="QVD2605" s="1"/>
      <c r="QVE2605" s="1"/>
      <c r="QVF2605" s="1"/>
      <c r="QVG2605" s="1"/>
      <c r="QVH2605" s="1"/>
      <c r="QVI2605" s="1"/>
      <c r="QVJ2605" s="1"/>
      <c r="QVK2605" s="1"/>
      <c r="QVL2605" s="1"/>
      <c r="QVM2605" s="1"/>
      <c r="QVN2605" s="1"/>
      <c r="QVO2605" s="1"/>
      <c r="QVP2605" s="1"/>
      <c r="QVQ2605" s="1"/>
      <c r="QVR2605" s="1"/>
      <c r="QVS2605" s="1"/>
      <c r="QVT2605" s="1"/>
      <c r="QVU2605" s="1"/>
      <c r="QVV2605" s="1"/>
      <c r="QVW2605" s="1"/>
      <c r="QVX2605" s="1"/>
      <c r="QVY2605" s="1"/>
      <c r="QVZ2605" s="1"/>
      <c r="QWA2605" s="1"/>
      <c r="QWB2605" s="1"/>
      <c r="QWC2605" s="1"/>
      <c r="QWD2605" s="1"/>
      <c r="QWE2605" s="1"/>
      <c r="QWF2605" s="1"/>
      <c r="QWG2605" s="1"/>
      <c r="QWH2605" s="1"/>
      <c r="QWI2605" s="1"/>
      <c r="QWJ2605" s="1"/>
      <c r="QWK2605" s="1"/>
      <c r="QWL2605" s="1"/>
      <c r="QWM2605" s="1"/>
      <c r="QWN2605" s="1"/>
      <c r="QWO2605" s="1"/>
      <c r="QWP2605" s="1"/>
      <c r="QWQ2605" s="1"/>
      <c r="QWR2605" s="1"/>
      <c r="QWS2605" s="1"/>
      <c r="QWT2605" s="1"/>
      <c r="QWU2605" s="1"/>
      <c r="QWV2605" s="1"/>
      <c r="QWW2605" s="1"/>
      <c r="QWX2605" s="1"/>
      <c r="QWY2605" s="1"/>
      <c r="QWZ2605" s="1"/>
      <c r="QXA2605" s="1"/>
      <c r="QXB2605" s="1"/>
      <c r="QXC2605" s="1"/>
      <c r="QXD2605" s="1"/>
      <c r="QXE2605" s="1"/>
      <c r="QXF2605" s="1"/>
      <c r="QXG2605" s="1"/>
      <c r="QXH2605" s="1"/>
      <c r="QXI2605" s="1"/>
      <c r="QXJ2605" s="1"/>
      <c r="QXK2605" s="1"/>
      <c r="QXL2605" s="1"/>
      <c r="QXM2605" s="1"/>
      <c r="QXN2605" s="1"/>
      <c r="QXO2605" s="1"/>
      <c r="QXP2605" s="1"/>
      <c r="QXQ2605" s="1"/>
      <c r="QXR2605" s="1"/>
      <c r="QXS2605" s="1"/>
      <c r="QXT2605" s="1"/>
      <c r="QXU2605" s="1"/>
      <c r="QXV2605" s="1"/>
      <c r="QXW2605" s="1"/>
      <c r="QXX2605" s="1"/>
      <c r="QXY2605" s="1"/>
      <c r="QXZ2605" s="1"/>
      <c r="QYA2605" s="1"/>
      <c r="QYB2605" s="1"/>
      <c r="QYC2605" s="1"/>
      <c r="QYD2605" s="1"/>
      <c r="QYE2605" s="1"/>
      <c r="QYF2605" s="1"/>
      <c r="QYG2605" s="1"/>
      <c r="QYH2605" s="1"/>
      <c r="QYI2605" s="1"/>
      <c r="QYJ2605" s="1"/>
      <c r="QYK2605" s="1"/>
      <c r="QYL2605" s="1"/>
      <c r="QYM2605" s="1"/>
      <c r="QYN2605" s="1"/>
      <c r="QYO2605" s="1"/>
      <c r="QYP2605" s="1"/>
      <c r="QYQ2605" s="1"/>
      <c r="QYR2605" s="1"/>
      <c r="QYS2605" s="1"/>
      <c r="QYT2605" s="1"/>
      <c r="QYU2605" s="1"/>
      <c r="QYV2605" s="1"/>
      <c r="QYW2605" s="1"/>
      <c r="QYX2605" s="1"/>
      <c r="QYY2605" s="1"/>
      <c r="QYZ2605" s="1"/>
      <c r="QZA2605" s="1"/>
      <c r="QZB2605" s="1"/>
      <c r="QZC2605" s="1"/>
      <c r="QZD2605" s="1"/>
      <c r="QZE2605" s="1"/>
      <c r="QZF2605" s="1"/>
      <c r="QZG2605" s="1"/>
      <c r="QZH2605" s="1"/>
      <c r="QZI2605" s="1"/>
      <c r="QZJ2605" s="1"/>
      <c r="QZK2605" s="1"/>
      <c r="QZL2605" s="1"/>
      <c r="QZM2605" s="1"/>
      <c r="QZN2605" s="1"/>
      <c r="QZO2605" s="1"/>
      <c r="QZP2605" s="1"/>
      <c r="QZQ2605" s="1"/>
      <c r="QZR2605" s="1"/>
      <c r="QZS2605" s="1"/>
      <c r="QZT2605" s="1"/>
      <c r="QZU2605" s="1"/>
      <c r="QZV2605" s="1"/>
      <c r="QZW2605" s="1"/>
      <c r="QZX2605" s="1"/>
      <c r="QZY2605" s="1"/>
      <c r="QZZ2605" s="1"/>
      <c r="RAA2605" s="1"/>
      <c r="RAB2605" s="1"/>
      <c r="RAC2605" s="1"/>
      <c r="RAD2605" s="1"/>
      <c r="RAE2605" s="1"/>
      <c r="RAF2605" s="1"/>
      <c r="RAG2605" s="1"/>
      <c r="RAH2605" s="1"/>
      <c r="RAI2605" s="1"/>
      <c r="RAJ2605" s="1"/>
      <c r="RAK2605" s="1"/>
      <c r="RAL2605" s="1"/>
      <c r="RAM2605" s="1"/>
      <c r="RAN2605" s="1"/>
      <c r="RAO2605" s="1"/>
      <c r="RAP2605" s="1"/>
      <c r="RAQ2605" s="1"/>
      <c r="RAR2605" s="1"/>
      <c r="RAS2605" s="1"/>
      <c r="RAT2605" s="1"/>
      <c r="RAU2605" s="1"/>
      <c r="RAV2605" s="1"/>
      <c r="RAW2605" s="1"/>
      <c r="RAX2605" s="1"/>
      <c r="RAY2605" s="1"/>
      <c r="RAZ2605" s="1"/>
      <c r="RBA2605" s="1"/>
      <c r="RBB2605" s="1"/>
      <c r="RBC2605" s="1"/>
      <c r="RBD2605" s="1"/>
      <c r="RBE2605" s="1"/>
      <c r="RBF2605" s="1"/>
      <c r="RBG2605" s="1"/>
      <c r="RBH2605" s="1"/>
      <c r="RBI2605" s="1"/>
      <c r="RBJ2605" s="1"/>
      <c r="RBK2605" s="1"/>
      <c r="RBL2605" s="1"/>
      <c r="RBM2605" s="1"/>
      <c r="RBN2605" s="1"/>
      <c r="RBO2605" s="1"/>
      <c r="RBP2605" s="1"/>
      <c r="RBQ2605" s="1"/>
      <c r="RBR2605" s="1"/>
      <c r="RBS2605" s="1"/>
      <c r="RBT2605" s="1"/>
      <c r="RBU2605" s="1"/>
      <c r="RBV2605" s="1"/>
      <c r="RBW2605" s="1"/>
      <c r="RBX2605" s="1"/>
      <c r="RBY2605" s="1"/>
      <c r="RBZ2605" s="1"/>
      <c r="RCA2605" s="1"/>
      <c r="RCB2605" s="1"/>
      <c r="RCC2605" s="1"/>
      <c r="RCD2605" s="1"/>
      <c r="RCE2605" s="1"/>
      <c r="RCF2605" s="1"/>
      <c r="RCG2605" s="1"/>
      <c r="RCH2605" s="1"/>
      <c r="RCI2605" s="1"/>
      <c r="RCJ2605" s="1"/>
      <c r="RCK2605" s="1"/>
      <c r="RCL2605" s="1"/>
      <c r="RCM2605" s="1"/>
      <c r="RCN2605" s="1"/>
      <c r="RCO2605" s="1"/>
      <c r="RCP2605" s="1"/>
      <c r="RCQ2605" s="1"/>
      <c r="RCR2605" s="1"/>
      <c r="RCS2605" s="1"/>
      <c r="RCT2605" s="1"/>
      <c r="RCU2605" s="1"/>
      <c r="RCV2605" s="1"/>
      <c r="RCW2605" s="1"/>
      <c r="RCX2605" s="1"/>
      <c r="RCY2605" s="1"/>
      <c r="RCZ2605" s="1"/>
      <c r="RDA2605" s="1"/>
      <c r="RDB2605" s="1"/>
      <c r="RDC2605" s="1"/>
      <c r="RDD2605" s="1"/>
      <c r="RDE2605" s="1"/>
      <c r="RDF2605" s="1"/>
      <c r="RDG2605" s="1"/>
      <c r="RDH2605" s="1"/>
      <c r="RDI2605" s="1"/>
      <c r="RDJ2605" s="1"/>
      <c r="RDK2605" s="1"/>
      <c r="RDL2605" s="1"/>
      <c r="RDM2605" s="1"/>
      <c r="RDN2605" s="1"/>
      <c r="RDO2605" s="1"/>
      <c r="RDP2605" s="1"/>
      <c r="RDQ2605" s="1"/>
      <c r="RDR2605" s="1"/>
      <c r="RDS2605" s="1"/>
      <c r="RDT2605" s="1"/>
      <c r="RDU2605" s="1"/>
      <c r="RDV2605" s="1"/>
      <c r="RDW2605" s="1"/>
      <c r="RDX2605" s="1"/>
      <c r="RDY2605" s="1"/>
      <c r="RDZ2605" s="1"/>
      <c r="REA2605" s="1"/>
      <c r="REB2605" s="1"/>
      <c r="REC2605" s="1"/>
      <c r="RED2605" s="1"/>
      <c r="REE2605" s="1"/>
      <c r="REF2605" s="1"/>
      <c r="REG2605" s="1"/>
      <c r="REH2605" s="1"/>
      <c r="REI2605" s="1"/>
      <c r="REJ2605" s="1"/>
      <c r="REK2605" s="1"/>
      <c r="REL2605" s="1"/>
      <c r="REM2605" s="1"/>
      <c r="REN2605" s="1"/>
      <c r="REO2605" s="1"/>
      <c r="REP2605" s="1"/>
      <c r="REQ2605" s="1"/>
      <c r="RER2605" s="1"/>
      <c r="RES2605" s="1"/>
      <c r="RET2605" s="1"/>
      <c r="REU2605" s="1"/>
      <c r="REV2605" s="1"/>
      <c r="REW2605" s="1"/>
      <c r="REX2605" s="1"/>
      <c r="REY2605" s="1"/>
      <c r="REZ2605" s="1"/>
      <c r="RFA2605" s="1"/>
      <c r="RFB2605" s="1"/>
      <c r="RFC2605" s="1"/>
      <c r="RFD2605" s="1"/>
      <c r="RFE2605" s="1"/>
      <c r="RFF2605" s="1"/>
      <c r="RFG2605" s="1"/>
      <c r="RFH2605" s="1"/>
      <c r="RFI2605" s="1"/>
      <c r="RFJ2605" s="1"/>
      <c r="RFK2605" s="1"/>
      <c r="RFL2605" s="1"/>
      <c r="RFM2605" s="1"/>
      <c r="RFN2605" s="1"/>
      <c r="RFO2605" s="1"/>
      <c r="RFP2605" s="1"/>
      <c r="RFQ2605" s="1"/>
      <c r="RFR2605" s="1"/>
      <c r="RFS2605" s="1"/>
      <c r="RFT2605" s="1"/>
      <c r="RFU2605" s="1"/>
      <c r="RFV2605" s="1"/>
      <c r="RFW2605" s="1"/>
      <c r="RFX2605" s="1"/>
      <c r="RFY2605" s="1"/>
      <c r="RFZ2605" s="1"/>
      <c r="RGA2605" s="1"/>
      <c r="RGB2605" s="1"/>
      <c r="RGC2605" s="1"/>
      <c r="RGD2605" s="1"/>
      <c r="RGE2605" s="1"/>
      <c r="RGF2605" s="1"/>
      <c r="RGG2605" s="1"/>
      <c r="RGH2605" s="1"/>
      <c r="RGI2605" s="1"/>
      <c r="RGJ2605" s="1"/>
      <c r="RGK2605" s="1"/>
      <c r="RGL2605" s="1"/>
      <c r="RGM2605" s="1"/>
      <c r="RGN2605" s="1"/>
      <c r="RGO2605" s="1"/>
      <c r="RGP2605" s="1"/>
      <c r="RGQ2605" s="1"/>
      <c r="RGR2605" s="1"/>
      <c r="RGS2605" s="1"/>
      <c r="RGT2605" s="1"/>
      <c r="RGU2605" s="1"/>
      <c r="RGV2605" s="1"/>
      <c r="RGW2605" s="1"/>
      <c r="RGX2605" s="1"/>
      <c r="RGY2605" s="1"/>
      <c r="RGZ2605" s="1"/>
      <c r="RHA2605" s="1"/>
      <c r="RHB2605" s="1"/>
      <c r="RHC2605" s="1"/>
      <c r="RHD2605" s="1"/>
      <c r="RHE2605" s="1"/>
      <c r="RHF2605" s="1"/>
      <c r="RHG2605" s="1"/>
      <c r="RHH2605" s="1"/>
      <c r="RHI2605" s="1"/>
      <c r="RHJ2605" s="1"/>
      <c r="RHK2605" s="1"/>
      <c r="RHL2605" s="1"/>
      <c r="RHM2605" s="1"/>
      <c r="RHN2605" s="1"/>
      <c r="RHO2605" s="1"/>
      <c r="RHP2605" s="1"/>
      <c r="RHQ2605" s="1"/>
      <c r="RHR2605" s="1"/>
      <c r="RHS2605" s="1"/>
      <c r="RHT2605" s="1"/>
      <c r="RHU2605" s="1"/>
      <c r="RHV2605" s="1"/>
      <c r="RHW2605" s="1"/>
      <c r="RHX2605" s="1"/>
      <c r="RHY2605" s="1"/>
      <c r="RHZ2605" s="1"/>
      <c r="RIA2605" s="1"/>
      <c r="RIB2605" s="1"/>
      <c r="RIC2605" s="1"/>
      <c r="RID2605" s="1"/>
      <c r="RIE2605" s="1"/>
      <c r="RIF2605" s="1"/>
      <c r="RIG2605" s="1"/>
      <c r="RIH2605" s="1"/>
      <c r="RII2605" s="1"/>
      <c r="RIJ2605" s="1"/>
      <c r="RIK2605" s="1"/>
      <c r="RIL2605" s="1"/>
      <c r="RIM2605" s="1"/>
      <c r="RIN2605" s="1"/>
      <c r="RIO2605" s="1"/>
      <c r="RIP2605" s="1"/>
      <c r="RIQ2605" s="1"/>
      <c r="RIR2605" s="1"/>
      <c r="RIS2605" s="1"/>
      <c r="RIT2605" s="1"/>
      <c r="RIU2605" s="1"/>
      <c r="RIV2605" s="1"/>
      <c r="RIW2605" s="1"/>
      <c r="RIX2605" s="1"/>
      <c r="RIY2605" s="1"/>
      <c r="RIZ2605" s="1"/>
      <c r="RJA2605" s="1"/>
      <c r="RJB2605" s="1"/>
      <c r="RJC2605" s="1"/>
      <c r="RJD2605" s="1"/>
      <c r="RJE2605" s="1"/>
      <c r="RJF2605" s="1"/>
      <c r="RJG2605" s="1"/>
      <c r="RJH2605" s="1"/>
      <c r="RJI2605" s="1"/>
      <c r="RJJ2605" s="1"/>
      <c r="RJK2605" s="1"/>
      <c r="RJL2605" s="1"/>
      <c r="RJM2605" s="1"/>
      <c r="RJN2605" s="1"/>
      <c r="RJO2605" s="1"/>
      <c r="RJP2605" s="1"/>
      <c r="RJQ2605" s="1"/>
      <c r="RJR2605" s="1"/>
      <c r="RJS2605" s="1"/>
      <c r="RJT2605" s="1"/>
      <c r="RJU2605" s="1"/>
      <c r="RJV2605" s="1"/>
      <c r="RJW2605" s="1"/>
      <c r="RJX2605" s="1"/>
      <c r="RJY2605" s="1"/>
      <c r="RJZ2605" s="1"/>
      <c r="RKA2605" s="1"/>
      <c r="RKB2605" s="1"/>
      <c r="RKC2605" s="1"/>
      <c r="RKD2605" s="1"/>
      <c r="RKE2605" s="1"/>
      <c r="RKF2605" s="1"/>
      <c r="RKG2605" s="1"/>
      <c r="RKH2605" s="1"/>
      <c r="RKI2605" s="1"/>
      <c r="RKJ2605" s="1"/>
      <c r="RKK2605" s="1"/>
      <c r="RKL2605" s="1"/>
      <c r="RKM2605" s="1"/>
      <c r="RKN2605" s="1"/>
      <c r="RKO2605" s="1"/>
      <c r="RKP2605" s="1"/>
      <c r="RKQ2605" s="1"/>
      <c r="RKR2605" s="1"/>
      <c r="RKS2605" s="1"/>
      <c r="RKT2605" s="1"/>
      <c r="RKU2605" s="1"/>
      <c r="RKV2605" s="1"/>
      <c r="RKW2605" s="1"/>
      <c r="RKX2605" s="1"/>
      <c r="RKY2605" s="1"/>
      <c r="RKZ2605" s="1"/>
      <c r="RLA2605" s="1"/>
      <c r="RLB2605" s="1"/>
      <c r="RLC2605" s="1"/>
      <c r="RLD2605" s="1"/>
      <c r="RLE2605" s="1"/>
      <c r="RLF2605" s="1"/>
      <c r="RLG2605" s="1"/>
      <c r="RLH2605" s="1"/>
      <c r="RLI2605" s="1"/>
      <c r="RLJ2605" s="1"/>
      <c r="RLK2605" s="1"/>
      <c r="RLL2605" s="1"/>
      <c r="RLM2605" s="1"/>
      <c r="RLN2605" s="1"/>
      <c r="RLO2605" s="1"/>
      <c r="RLP2605" s="1"/>
      <c r="RLQ2605" s="1"/>
      <c r="RLR2605" s="1"/>
      <c r="RLS2605" s="1"/>
      <c r="RLT2605" s="1"/>
      <c r="RLU2605" s="1"/>
      <c r="RLV2605" s="1"/>
      <c r="RLW2605" s="1"/>
      <c r="RLX2605" s="1"/>
      <c r="RLY2605" s="1"/>
      <c r="RLZ2605" s="1"/>
      <c r="RMA2605" s="1"/>
      <c r="RMB2605" s="1"/>
      <c r="RMC2605" s="1"/>
      <c r="RMD2605" s="1"/>
      <c r="RME2605" s="1"/>
      <c r="RMF2605" s="1"/>
      <c r="RMG2605" s="1"/>
      <c r="RMH2605" s="1"/>
      <c r="RMI2605" s="1"/>
      <c r="RMJ2605" s="1"/>
      <c r="RMK2605" s="1"/>
      <c r="RML2605" s="1"/>
      <c r="RMM2605" s="1"/>
      <c r="RMN2605" s="1"/>
      <c r="RMO2605" s="1"/>
      <c r="RMP2605" s="1"/>
      <c r="RMQ2605" s="1"/>
      <c r="RMR2605" s="1"/>
      <c r="RMS2605" s="1"/>
      <c r="RMT2605" s="1"/>
      <c r="RMU2605" s="1"/>
      <c r="RMV2605" s="1"/>
      <c r="RMW2605" s="1"/>
      <c r="RMX2605" s="1"/>
      <c r="RMY2605" s="1"/>
      <c r="RMZ2605" s="1"/>
      <c r="RNA2605" s="1"/>
      <c r="RNB2605" s="1"/>
      <c r="RNC2605" s="1"/>
      <c r="RND2605" s="1"/>
      <c r="RNE2605" s="1"/>
      <c r="RNF2605" s="1"/>
      <c r="RNG2605" s="1"/>
      <c r="RNH2605" s="1"/>
      <c r="RNI2605" s="1"/>
      <c r="RNJ2605" s="1"/>
      <c r="RNK2605" s="1"/>
      <c r="RNL2605" s="1"/>
      <c r="RNM2605" s="1"/>
      <c r="RNN2605" s="1"/>
      <c r="RNO2605" s="1"/>
      <c r="RNP2605" s="1"/>
      <c r="RNQ2605" s="1"/>
      <c r="RNR2605" s="1"/>
      <c r="RNS2605" s="1"/>
      <c r="RNT2605" s="1"/>
      <c r="RNU2605" s="1"/>
      <c r="RNV2605" s="1"/>
      <c r="RNW2605" s="1"/>
      <c r="RNX2605" s="1"/>
      <c r="RNY2605" s="1"/>
      <c r="RNZ2605" s="1"/>
      <c r="ROA2605" s="1"/>
      <c r="ROB2605" s="1"/>
      <c r="ROC2605" s="1"/>
      <c r="ROD2605" s="1"/>
      <c r="ROE2605" s="1"/>
      <c r="ROF2605" s="1"/>
      <c r="ROG2605" s="1"/>
      <c r="ROH2605" s="1"/>
      <c r="ROI2605" s="1"/>
      <c r="ROJ2605" s="1"/>
      <c r="ROK2605" s="1"/>
      <c r="ROL2605" s="1"/>
      <c r="ROM2605" s="1"/>
      <c r="RON2605" s="1"/>
      <c r="ROO2605" s="1"/>
      <c r="ROP2605" s="1"/>
      <c r="ROQ2605" s="1"/>
      <c r="ROR2605" s="1"/>
      <c r="ROS2605" s="1"/>
      <c r="ROT2605" s="1"/>
      <c r="ROU2605" s="1"/>
      <c r="ROV2605" s="1"/>
      <c r="ROW2605" s="1"/>
      <c r="ROX2605" s="1"/>
      <c r="ROY2605" s="1"/>
      <c r="ROZ2605" s="1"/>
      <c r="RPA2605" s="1"/>
      <c r="RPB2605" s="1"/>
      <c r="RPC2605" s="1"/>
      <c r="RPD2605" s="1"/>
      <c r="RPE2605" s="1"/>
      <c r="RPF2605" s="1"/>
      <c r="RPG2605" s="1"/>
      <c r="RPH2605" s="1"/>
      <c r="RPI2605" s="1"/>
      <c r="RPJ2605" s="1"/>
      <c r="RPK2605" s="1"/>
      <c r="RPL2605" s="1"/>
      <c r="RPM2605" s="1"/>
      <c r="RPN2605" s="1"/>
      <c r="RPO2605" s="1"/>
      <c r="RPP2605" s="1"/>
      <c r="RPQ2605" s="1"/>
      <c r="RPR2605" s="1"/>
      <c r="RPS2605" s="1"/>
      <c r="RPT2605" s="1"/>
      <c r="RPU2605" s="1"/>
      <c r="RPV2605" s="1"/>
      <c r="RPW2605" s="1"/>
      <c r="RPX2605" s="1"/>
      <c r="RPY2605" s="1"/>
      <c r="RPZ2605" s="1"/>
      <c r="RQA2605" s="1"/>
      <c r="RQB2605" s="1"/>
      <c r="RQC2605" s="1"/>
      <c r="RQD2605" s="1"/>
      <c r="RQE2605" s="1"/>
      <c r="RQF2605" s="1"/>
      <c r="RQG2605" s="1"/>
      <c r="RQH2605" s="1"/>
      <c r="RQI2605" s="1"/>
      <c r="RQJ2605" s="1"/>
      <c r="RQK2605" s="1"/>
      <c r="RQL2605" s="1"/>
      <c r="RQM2605" s="1"/>
      <c r="RQN2605" s="1"/>
      <c r="RQO2605" s="1"/>
      <c r="RQP2605" s="1"/>
      <c r="RQQ2605" s="1"/>
      <c r="RQR2605" s="1"/>
      <c r="RQS2605" s="1"/>
      <c r="RQT2605" s="1"/>
      <c r="RQU2605" s="1"/>
      <c r="RQV2605" s="1"/>
      <c r="RQW2605" s="1"/>
      <c r="RQX2605" s="1"/>
      <c r="RQY2605" s="1"/>
      <c r="RQZ2605" s="1"/>
      <c r="RRA2605" s="1"/>
      <c r="RRB2605" s="1"/>
      <c r="RRC2605" s="1"/>
      <c r="RRD2605" s="1"/>
      <c r="RRE2605" s="1"/>
      <c r="RRF2605" s="1"/>
      <c r="RRG2605" s="1"/>
      <c r="RRH2605" s="1"/>
      <c r="RRI2605" s="1"/>
      <c r="RRJ2605" s="1"/>
      <c r="RRK2605" s="1"/>
      <c r="RRL2605" s="1"/>
      <c r="RRM2605" s="1"/>
      <c r="RRN2605" s="1"/>
      <c r="RRO2605" s="1"/>
      <c r="RRP2605" s="1"/>
      <c r="RRQ2605" s="1"/>
      <c r="RRR2605" s="1"/>
      <c r="RRS2605" s="1"/>
      <c r="RRT2605" s="1"/>
      <c r="RRU2605" s="1"/>
      <c r="RRV2605" s="1"/>
      <c r="RRW2605" s="1"/>
      <c r="RRX2605" s="1"/>
      <c r="RRY2605" s="1"/>
      <c r="RRZ2605" s="1"/>
      <c r="RSA2605" s="1"/>
      <c r="RSB2605" s="1"/>
      <c r="RSC2605" s="1"/>
      <c r="RSD2605" s="1"/>
      <c r="RSE2605" s="1"/>
      <c r="RSF2605" s="1"/>
      <c r="RSG2605" s="1"/>
      <c r="RSH2605" s="1"/>
      <c r="RSI2605" s="1"/>
      <c r="RSJ2605" s="1"/>
      <c r="RSK2605" s="1"/>
      <c r="RSL2605" s="1"/>
      <c r="RSM2605" s="1"/>
      <c r="RSN2605" s="1"/>
      <c r="RSO2605" s="1"/>
      <c r="RSP2605" s="1"/>
      <c r="RSQ2605" s="1"/>
      <c r="RSR2605" s="1"/>
      <c r="RSS2605" s="1"/>
      <c r="RST2605" s="1"/>
      <c r="RSU2605" s="1"/>
      <c r="RSV2605" s="1"/>
      <c r="RSW2605" s="1"/>
      <c r="RSX2605" s="1"/>
      <c r="RSY2605" s="1"/>
      <c r="RSZ2605" s="1"/>
      <c r="RTA2605" s="1"/>
      <c r="RTB2605" s="1"/>
      <c r="RTC2605" s="1"/>
      <c r="RTD2605" s="1"/>
      <c r="RTE2605" s="1"/>
      <c r="RTF2605" s="1"/>
      <c r="RTG2605" s="1"/>
      <c r="RTH2605" s="1"/>
      <c r="RTI2605" s="1"/>
      <c r="RTJ2605" s="1"/>
      <c r="RTK2605" s="1"/>
      <c r="RTL2605" s="1"/>
      <c r="RTM2605" s="1"/>
      <c r="RTN2605" s="1"/>
      <c r="RTO2605" s="1"/>
      <c r="RTP2605" s="1"/>
      <c r="RTQ2605" s="1"/>
      <c r="RTR2605" s="1"/>
      <c r="RTS2605" s="1"/>
      <c r="RTT2605" s="1"/>
      <c r="RTU2605" s="1"/>
      <c r="RTV2605" s="1"/>
      <c r="RTW2605" s="1"/>
      <c r="RTX2605" s="1"/>
      <c r="RTY2605" s="1"/>
      <c r="RTZ2605" s="1"/>
      <c r="RUA2605" s="1"/>
      <c r="RUB2605" s="1"/>
      <c r="RUC2605" s="1"/>
      <c r="RUD2605" s="1"/>
      <c r="RUE2605" s="1"/>
      <c r="RUF2605" s="1"/>
      <c r="RUG2605" s="1"/>
      <c r="RUH2605" s="1"/>
      <c r="RUI2605" s="1"/>
      <c r="RUJ2605" s="1"/>
      <c r="RUK2605" s="1"/>
      <c r="RUL2605" s="1"/>
      <c r="RUM2605" s="1"/>
      <c r="RUN2605" s="1"/>
      <c r="RUO2605" s="1"/>
      <c r="RUP2605" s="1"/>
      <c r="RUQ2605" s="1"/>
      <c r="RUR2605" s="1"/>
      <c r="RUS2605" s="1"/>
      <c r="RUT2605" s="1"/>
      <c r="RUU2605" s="1"/>
      <c r="RUV2605" s="1"/>
      <c r="RUW2605" s="1"/>
      <c r="RUX2605" s="1"/>
      <c r="RUY2605" s="1"/>
      <c r="RUZ2605" s="1"/>
      <c r="RVA2605" s="1"/>
      <c r="RVB2605" s="1"/>
      <c r="RVC2605" s="1"/>
      <c r="RVD2605" s="1"/>
      <c r="RVE2605" s="1"/>
      <c r="RVF2605" s="1"/>
      <c r="RVG2605" s="1"/>
      <c r="RVH2605" s="1"/>
      <c r="RVI2605" s="1"/>
      <c r="RVJ2605" s="1"/>
      <c r="RVK2605" s="1"/>
      <c r="RVL2605" s="1"/>
      <c r="RVM2605" s="1"/>
      <c r="RVN2605" s="1"/>
      <c r="RVO2605" s="1"/>
      <c r="RVP2605" s="1"/>
      <c r="RVQ2605" s="1"/>
      <c r="RVR2605" s="1"/>
      <c r="RVS2605" s="1"/>
      <c r="RVT2605" s="1"/>
      <c r="RVU2605" s="1"/>
      <c r="RVV2605" s="1"/>
      <c r="RVW2605" s="1"/>
      <c r="RVX2605" s="1"/>
      <c r="RVY2605" s="1"/>
      <c r="RVZ2605" s="1"/>
      <c r="RWA2605" s="1"/>
      <c r="RWB2605" s="1"/>
      <c r="RWC2605" s="1"/>
      <c r="RWD2605" s="1"/>
      <c r="RWE2605" s="1"/>
      <c r="RWF2605" s="1"/>
      <c r="RWG2605" s="1"/>
      <c r="RWH2605" s="1"/>
      <c r="RWI2605" s="1"/>
      <c r="RWJ2605" s="1"/>
      <c r="RWK2605" s="1"/>
      <c r="RWL2605" s="1"/>
      <c r="RWM2605" s="1"/>
      <c r="RWN2605" s="1"/>
      <c r="RWO2605" s="1"/>
      <c r="RWP2605" s="1"/>
      <c r="RWQ2605" s="1"/>
      <c r="RWR2605" s="1"/>
      <c r="RWS2605" s="1"/>
      <c r="RWT2605" s="1"/>
      <c r="RWU2605" s="1"/>
      <c r="RWV2605" s="1"/>
      <c r="RWW2605" s="1"/>
      <c r="RWX2605" s="1"/>
      <c r="RWY2605" s="1"/>
      <c r="RWZ2605" s="1"/>
      <c r="RXA2605" s="1"/>
      <c r="RXB2605" s="1"/>
      <c r="RXC2605" s="1"/>
      <c r="RXD2605" s="1"/>
      <c r="RXE2605" s="1"/>
      <c r="RXF2605" s="1"/>
      <c r="RXG2605" s="1"/>
      <c r="RXH2605" s="1"/>
      <c r="RXI2605" s="1"/>
      <c r="RXJ2605" s="1"/>
      <c r="RXK2605" s="1"/>
      <c r="RXL2605" s="1"/>
      <c r="RXM2605" s="1"/>
      <c r="RXN2605" s="1"/>
      <c r="RXO2605" s="1"/>
      <c r="RXP2605" s="1"/>
      <c r="RXQ2605" s="1"/>
      <c r="RXR2605" s="1"/>
      <c r="RXS2605" s="1"/>
      <c r="RXT2605" s="1"/>
      <c r="RXU2605" s="1"/>
      <c r="RXV2605" s="1"/>
      <c r="RXW2605" s="1"/>
      <c r="RXX2605" s="1"/>
      <c r="RXY2605" s="1"/>
      <c r="RXZ2605" s="1"/>
      <c r="RYA2605" s="1"/>
      <c r="RYB2605" s="1"/>
      <c r="RYC2605" s="1"/>
      <c r="RYD2605" s="1"/>
      <c r="RYE2605" s="1"/>
      <c r="RYF2605" s="1"/>
      <c r="RYG2605" s="1"/>
      <c r="RYH2605" s="1"/>
      <c r="RYI2605" s="1"/>
      <c r="RYJ2605" s="1"/>
      <c r="RYK2605" s="1"/>
      <c r="RYL2605" s="1"/>
      <c r="RYM2605" s="1"/>
      <c r="RYN2605" s="1"/>
      <c r="RYO2605" s="1"/>
      <c r="RYP2605" s="1"/>
      <c r="RYQ2605" s="1"/>
      <c r="RYR2605" s="1"/>
      <c r="RYS2605" s="1"/>
      <c r="RYT2605" s="1"/>
      <c r="RYU2605" s="1"/>
      <c r="RYV2605" s="1"/>
      <c r="RYW2605" s="1"/>
      <c r="RYX2605" s="1"/>
      <c r="RYY2605" s="1"/>
      <c r="RYZ2605" s="1"/>
      <c r="RZA2605" s="1"/>
      <c r="RZB2605" s="1"/>
      <c r="RZC2605" s="1"/>
      <c r="RZD2605" s="1"/>
      <c r="RZE2605" s="1"/>
      <c r="RZF2605" s="1"/>
      <c r="RZG2605" s="1"/>
      <c r="RZH2605" s="1"/>
      <c r="RZI2605" s="1"/>
      <c r="RZJ2605" s="1"/>
      <c r="RZK2605" s="1"/>
      <c r="RZL2605" s="1"/>
      <c r="RZM2605" s="1"/>
      <c r="RZN2605" s="1"/>
      <c r="RZO2605" s="1"/>
      <c r="RZP2605" s="1"/>
      <c r="RZQ2605" s="1"/>
      <c r="RZR2605" s="1"/>
      <c r="RZS2605" s="1"/>
      <c r="RZT2605" s="1"/>
      <c r="RZU2605" s="1"/>
      <c r="RZV2605" s="1"/>
      <c r="RZW2605" s="1"/>
      <c r="RZX2605" s="1"/>
      <c r="RZY2605" s="1"/>
      <c r="RZZ2605" s="1"/>
      <c r="SAA2605" s="1"/>
      <c r="SAB2605" s="1"/>
      <c r="SAC2605" s="1"/>
      <c r="SAD2605" s="1"/>
      <c r="SAE2605" s="1"/>
      <c r="SAF2605" s="1"/>
      <c r="SAG2605" s="1"/>
      <c r="SAH2605" s="1"/>
      <c r="SAI2605" s="1"/>
      <c r="SAJ2605" s="1"/>
      <c r="SAK2605" s="1"/>
      <c r="SAL2605" s="1"/>
      <c r="SAM2605" s="1"/>
      <c r="SAN2605" s="1"/>
      <c r="SAO2605" s="1"/>
      <c r="SAP2605" s="1"/>
      <c r="SAQ2605" s="1"/>
      <c r="SAR2605" s="1"/>
      <c r="SAS2605" s="1"/>
      <c r="SAT2605" s="1"/>
      <c r="SAU2605" s="1"/>
      <c r="SAV2605" s="1"/>
      <c r="SAW2605" s="1"/>
      <c r="SAX2605" s="1"/>
      <c r="SAY2605" s="1"/>
      <c r="SAZ2605" s="1"/>
      <c r="SBA2605" s="1"/>
      <c r="SBB2605" s="1"/>
      <c r="SBC2605" s="1"/>
      <c r="SBD2605" s="1"/>
      <c r="SBE2605" s="1"/>
      <c r="SBF2605" s="1"/>
      <c r="SBG2605" s="1"/>
      <c r="SBH2605" s="1"/>
      <c r="SBI2605" s="1"/>
      <c r="SBJ2605" s="1"/>
      <c r="SBK2605" s="1"/>
      <c r="SBL2605" s="1"/>
      <c r="SBM2605" s="1"/>
      <c r="SBN2605" s="1"/>
      <c r="SBO2605" s="1"/>
      <c r="SBP2605" s="1"/>
      <c r="SBQ2605" s="1"/>
      <c r="SBR2605" s="1"/>
      <c r="SBS2605" s="1"/>
      <c r="SBT2605" s="1"/>
      <c r="SBU2605" s="1"/>
      <c r="SBV2605" s="1"/>
      <c r="SBW2605" s="1"/>
      <c r="SBX2605" s="1"/>
      <c r="SBY2605" s="1"/>
      <c r="SBZ2605" s="1"/>
      <c r="SCA2605" s="1"/>
      <c r="SCB2605" s="1"/>
      <c r="SCC2605" s="1"/>
      <c r="SCD2605" s="1"/>
      <c r="SCE2605" s="1"/>
      <c r="SCF2605" s="1"/>
      <c r="SCG2605" s="1"/>
      <c r="SCH2605" s="1"/>
      <c r="SCI2605" s="1"/>
      <c r="SCJ2605" s="1"/>
      <c r="SCK2605" s="1"/>
      <c r="SCL2605" s="1"/>
      <c r="SCM2605" s="1"/>
      <c r="SCN2605" s="1"/>
      <c r="SCO2605" s="1"/>
      <c r="SCP2605" s="1"/>
      <c r="SCQ2605" s="1"/>
      <c r="SCR2605" s="1"/>
      <c r="SCS2605" s="1"/>
      <c r="SCT2605" s="1"/>
      <c r="SCU2605" s="1"/>
      <c r="SCV2605" s="1"/>
      <c r="SCW2605" s="1"/>
      <c r="SCX2605" s="1"/>
      <c r="SCY2605" s="1"/>
      <c r="SCZ2605" s="1"/>
      <c r="SDA2605" s="1"/>
      <c r="SDB2605" s="1"/>
      <c r="SDC2605" s="1"/>
      <c r="SDD2605" s="1"/>
      <c r="SDE2605" s="1"/>
      <c r="SDF2605" s="1"/>
      <c r="SDG2605" s="1"/>
      <c r="SDH2605" s="1"/>
      <c r="SDI2605" s="1"/>
      <c r="SDJ2605" s="1"/>
      <c r="SDK2605" s="1"/>
      <c r="SDL2605" s="1"/>
      <c r="SDM2605" s="1"/>
      <c r="SDN2605" s="1"/>
      <c r="SDO2605" s="1"/>
      <c r="SDP2605" s="1"/>
      <c r="SDQ2605" s="1"/>
      <c r="SDR2605" s="1"/>
      <c r="SDS2605" s="1"/>
      <c r="SDT2605" s="1"/>
      <c r="SDU2605" s="1"/>
      <c r="SDV2605" s="1"/>
      <c r="SDW2605" s="1"/>
      <c r="SDX2605" s="1"/>
      <c r="SDY2605" s="1"/>
      <c r="SDZ2605" s="1"/>
      <c r="SEA2605" s="1"/>
      <c r="SEB2605" s="1"/>
      <c r="SEC2605" s="1"/>
      <c r="SED2605" s="1"/>
      <c r="SEE2605" s="1"/>
      <c r="SEF2605" s="1"/>
      <c r="SEG2605" s="1"/>
      <c r="SEH2605" s="1"/>
      <c r="SEI2605" s="1"/>
      <c r="SEJ2605" s="1"/>
      <c r="SEK2605" s="1"/>
      <c r="SEL2605" s="1"/>
      <c r="SEM2605" s="1"/>
      <c r="SEN2605" s="1"/>
      <c r="SEO2605" s="1"/>
      <c r="SEP2605" s="1"/>
      <c r="SEQ2605" s="1"/>
      <c r="SER2605" s="1"/>
      <c r="SES2605" s="1"/>
      <c r="SET2605" s="1"/>
      <c r="SEU2605" s="1"/>
      <c r="SEV2605" s="1"/>
      <c r="SEW2605" s="1"/>
      <c r="SEX2605" s="1"/>
      <c r="SEY2605" s="1"/>
      <c r="SEZ2605" s="1"/>
      <c r="SFA2605" s="1"/>
      <c r="SFB2605" s="1"/>
      <c r="SFC2605" s="1"/>
      <c r="SFD2605" s="1"/>
      <c r="SFE2605" s="1"/>
      <c r="SFF2605" s="1"/>
      <c r="SFG2605" s="1"/>
      <c r="SFH2605" s="1"/>
      <c r="SFI2605" s="1"/>
      <c r="SFJ2605" s="1"/>
      <c r="SFK2605" s="1"/>
      <c r="SFL2605" s="1"/>
      <c r="SFM2605" s="1"/>
      <c r="SFN2605" s="1"/>
      <c r="SFO2605" s="1"/>
      <c r="SFP2605" s="1"/>
      <c r="SFQ2605" s="1"/>
      <c r="SFR2605" s="1"/>
      <c r="SFS2605" s="1"/>
      <c r="SFT2605" s="1"/>
      <c r="SFU2605" s="1"/>
      <c r="SFV2605" s="1"/>
      <c r="SFW2605" s="1"/>
      <c r="SFX2605" s="1"/>
      <c r="SFY2605" s="1"/>
      <c r="SFZ2605" s="1"/>
      <c r="SGA2605" s="1"/>
      <c r="SGB2605" s="1"/>
      <c r="SGC2605" s="1"/>
      <c r="SGD2605" s="1"/>
      <c r="SGE2605" s="1"/>
      <c r="SGF2605" s="1"/>
      <c r="SGG2605" s="1"/>
      <c r="SGH2605" s="1"/>
      <c r="SGI2605" s="1"/>
      <c r="SGJ2605" s="1"/>
      <c r="SGK2605" s="1"/>
      <c r="SGL2605" s="1"/>
      <c r="SGM2605" s="1"/>
      <c r="SGN2605" s="1"/>
      <c r="SGO2605" s="1"/>
      <c r="SGP2605" s="1"/>
      <c r="SGQ2605" s="1"/>
      <c r="SGR2605" s="1"/>
      <c r="SGS2605" s="1"/>
      <c r="SGT2605" s="1"/>
      <c r="SGU2605" s="1"/>
      <c r="SGV2605" s="1"/>
      <c r="SGW2605" s="1"/>
      <c r="SGX2605" s="1"/>
      <c r="SGY2605" s="1"/>
      <c r="SGZ2605" s="1"/>
      <c r="SHA2605" s="1"/>
      <c r="SHB2605" s="1"/>
      <c r="SHC2605" s="1"/>
      <c r="SHD2605" s="1"/>
      <c r="SHE2605" s="1"/>
      <c r="SHF2605" s="1"/>
      <c r="SHG2605" s="1"/>
      <c r="SHH2605" s="1"/>
      <c r="SHI2605" s="1"/>
      <c r="SHJ2605" s="1"/>
      <c r="SHK2605" s="1"/>
      <c r="SHL2605" s="1"/>
      <c r="SHM2605" s="1"/>
      <c r="SHN2605" s="1"/>
      <c r="SHO2605" s="1"/>
      <c r="SHP2605" s="1"/>
      <c r="SHQ2605" s="1"/>
      <c r="SHR2605" s="1"/>
      <c r="SHS2605" s="1"/>
      <c r="SHT2605" s="1"/>
      <c r="SHU2605" s="1"/>
      <c r="SHV2605" s="1"/>
      <c r="SHW2605" s="1"/>
      <c r="SHX2605" s="1"/>
      <c r="SHY2605" s="1"/>
      <c r="SHZ2605" s="1"/>
      <c r="SIA2605" s="1"/>
      <c r="SIB2605" s="1"/>
      <c r="SIC2605" s="1"/>
      <c r="SID2605" s="1"/>
      <c r="SIE2605" s="1"/>
      <c r="SIF2605" s="1"/>
      <c r="SIG2605" s="1"/>
      <c r="SIH2605" s="1"/>
      <c r="SII2605" s="1"/>
      <c r="SIJ2605" s="1"/>
      <c r="SIK2605" s="1"/>
      <c r="SIL2605" s="1"/>
      <c r="SIM2605" s="1"/>
      <c r="SIN2605" s="1"/>
      <c r="SIO2605" s="1"/>
      <c r="SIP2605" s="1"/>
      <c r="SIQ2605" s="1"/>
      <c r="SIR2605" s="1"/>
      <c r="SIS2605" s="1"/>
      <c r="SIT2605" s="1"/>
      <c r="SIU2605" s="1"/>
      <c r="SIV2605" s="1"/>
      <c r="SIW2605" s="1"/>
      <c r="SIX2605" s="1"/>
      <c r="SIY2605" s="1"/>
      <c r="SIZ2605" s="1"/>
      <c r="SJA2605" s="1"/>
      <c r="SJB2605" s="1"/>
      <c r="SJC2605" s="1"/>
      <c r="SJD2605" s="1"/>
      <c r="SJE2605" s="1"/>
      <c r="SJF2605" s="1"/>
      <c r="SJG2605" s="1"/>
      <c r="SJH2605" s="1"/>
      <c r="SJI2605" s="1"/>
      <c r="SJJ2605" s="1"/>
      <c r="SJK2605" s="1"/>
      <c r="SJL2605" s="1"/>
      <c r="SJM2605" s="1"/>
      <c r="SJN2605" s="1"/>
      <c r="SJO2605" s="1"/>
      <c r="SJP2605" s="1"/>
      <c r="SJQ2605" s="1"/>
      <c r="SJR2605" s="1"/>
      <c r="SJS2605" s="1"/>
      <c r="SJT2605" s="1"/>
      <c r="SJU2605" s="1"/>
      <c r="SJV2605" s="1"/>
      <c r="SJW2605" s="1"/>
      <c r="SJX2605" s="1"/>
      <c r="SJY2605" s="1"/>
      <c r="SJZ2605" s="1"/>
      <c r="SKA2605" s="1"/>
      <c r="SKB2605" s="1"/>
      <c r="SKC2605" s="1"/>
      <c r="SKD2605" s="1"/>
      <c r="SKE2605" s="1"/>
      <c r="SKF2605" s="1"/>
      <c r="SKG2605" s="1"/>
      <c r="SKH2605" s="1"/>
      <c r="SKI2605" s="1"/>
      <c r="SKJ2605" s="1"/>
      <c r="SKK2605" s="1"/>
      <c r="SKL2605" s="1"/>
      <c r="SKM2605" s="1"/>
      <c r="SKN2605" s="1"/>
      <c r="SKO2605" s="1"/>
      <c r="SKP2605" s="1"/>
      <c r="SKQ2605" s="1"/>
      <c r="SKR2605" s="1"/>
      <c r="SKS2605" s="1"/>
      <c r="SKT2605" s="1"/>
      <c r="SKU2605" s="1"/>
      <c r="SKV2605" s="1"/>
      <c r="SKW2605" s="1"/>
      <c r="SKX2605" s="1"/>
      <c r="SKY2605" s="1"/>
      <c r="SKZ2605" s="1"/>
      <c r="SLA2605" s="1"/>
      <c r="SLB2605" s="1"/>
      <c r="SLC2605" s="1"/>
      <c r="SLD2605" s="1"/>
      <c r="SLE2605" s="1"/>
      <c r="SLF2605" s="1"/>
      <c r="SLG2605" s="1"/>
      <c r="SLH2605" s="1"/>
      <c r="SLI2605" s="1"/>
      <c r="SLJ2605" s="1"/>
      <c r="SLK2605" s="1"/>
      <c r="SLL2605" s="1"/>
      <c r="SLM2605" s="1"/>
      <c r="SLN2605" s="1"/>
      <c r="SLO2605" s="1"/>
      <c r="SLP2605" s="1"/>
      <c r="SLQ2605" s="1"/>
      <c r="SLR2605" s="1"/>
      <c r="SLS2605" s="1"/>
      <c r="SLT2605" s="1"/>
      <c r="SLU2605" s="1"/>
      <c r="SLV2605" s="1"/>
      <c r="SLW2605" s="1"/>
      <c r="SLX2605" s="1"/>
      <c r="SLY2605" s="1"/>
      <c r="SLZ2605" s="1"/>
      <c r="SMA2605" s="1"/>
      <c r="SMB2605" s="1"/>
      <c r="SMC2605" s="1"/>
      <c r="SMD2605" s="1"/>
      <c r="SME2605" s="1"/>
      <c r="SMF2605" s="1"/>
      <c r="SMG2605" s="1"/>
      <c r="SMH2605" s="1"/>
      <c r="SMI2605" s="1"/>
      <c r="SMJ2605" s="1"/>
      <c r="SMK2605" s="1"/>
      <c r="SML2605" s="1"/>
      <c r="SMM2605" s="1"/>
      <c r="SMN2605" s="1"/>
      <c r="SMO2605" s="1"/>
      <c r="SMP2605" s="1"/>
      <c r="SMQ2605" s="1"/>
      <c r="SMR2605" s="1"/>
      <c r="SMS2605" s="1"/>
      <c r="SMT2605" s="1"/>
      <c r="SMU2605" s="1"/>
      <c r="SMV2605" s="1"/>
      <c r="SMW2605" s="1"/>
      <c r="SMX2605" s="1"/>
      <c r="SMY2605" s="1"/>
      <c r="SMZ2605" s="1"/>
      <c r="SNA2605" s="1"/>
      <c r="SNB2605" s="1"/>
      <c r="SNC2605" s="1"/>
      <c r="SND2605" s="1"/>
      <c r="SNE2605" s="1"/>
      <c r="SNF2605" s="1"/>
      <c r="SNG2605" s="1"/>
      <c r="SNH2605" s="1"/>
      <c r="SNI2605" s="1"/>
      <c r="SNJ2605" s="1"/>
      <c r="SNK2605" s="1"/>
      <c r="SNL2605" s="1"/>
      <c r="SNM2605" s="1"/>
      <c r="SNN2605" s="1"/>
      <c r="SNO2605" s="1"/>
      <c r="SNP2605" s="1"/>
      <c r="SNQ2605" s="1"/>
      <c r="SNR2605" s="1"/>
      <c r="SNS2605" s="1"/>
      <c r="SNT2605" s="1"/>
      <c r="SNU2605" s="1"/>
      <c r="SNV2605" s="1"/>
      <c r="SNW2605" s="1"/>
      <c r="SNX2605" s="1"/>
      <c r="SNY2605" s="1"/>
      <c r="SNZ2605" s="1"/>
      <c r="SOA2605" s="1"/>
      <c r="SOB2605" s="1"/>
      <c r="SOC2605" s="1"/>
      <c r="SOD2605" s="1"/>
      <c r="SOE2605" s="1"/>
      <c r="SOF2605" s="1"/>
      <c r="SOG2605" s="1"/>
      <c r="SOH2605" s="1"/>
      <c r="SOI2605" s="1"/>
      <c r="SOJ2605" s="1"/>
      <c r="SOK2605" s="1"/>
      <c r="SOL2605" s="1"/>
      <c r="SOM2605" s="1"/>
      <c r="SON2605" s="1"/>
      <c r="SOO2605" s="1"/>
      <c r="SOP2605" s="1"/>
      <c r="SOQ2605" s="1"/>
      <c r="SOR2605" s="1"/>
      <c r="SOS2605" s="1"/>
      <c r="SOT2605" s="1"/>
      <c r="SOU2605" s="1"/>
      <c r="SOV2605" s="1"/>
      <c r="SOW2605" s="1"/>
      <c r="SOX2605" s="1"/>
      <c r="SOY2605" s="1"/>
      <c r="SOZ2605" s="1"/>
      <c r="SPA2605" s="1"/>
      <c r="SPB2605" s="1"/>
      <c r="SPC2605" s="1"/>
      <c r="SPD2605" s="1"/>
      <c r="SPE2605" s="1"/>
      <c r="SPF2605" s="1"/>
      <c r="SPG2605" s="1"/>
      <c r="SPH2605" s="1"/>
      <c r="SPI2605" s="1"/>
      <c r="SPJ2605" s="1"/>
      <c r="SPK2605" s="1"/>
      <c r="SPL2605" s="1"/>
      <c r="SPM2605" s="1"/>
      <c r="SPN2605" s="1"/>
      <c r="SPO2605" s="1"/>
      <c r="SPP2605" s="1"/>
      <c r="SPQ2605" s="1"/>
      <c r="SPR2605" s="1"/>
      <c r="SPS2605" s="1"/>
      <c r="SPT2605" s="1"/>
      <c r="SPU2605" s="1"/>
      <c r="SPV2605" s="1"/>
      <c r="SPW2605" s="1"/>
      <c r="SPX2605" s="1"/>
      <c r="SPY2605" s="1"/>
      <c r="SPZ2605" s="1"/>
      <c r="SQA2605" s="1"/>
      <c r="SQB2605" s="1"/>
      <c r="SQC2605" s="1"/>
      <c r="SQD2605" s="1"/>
      <c r="SQE2605" s="1"/>
      <c r="SQF2605" s="1"/>
      <c r="SQG2605" s="1"/>
      <c r="SQH2605" s="1"/>
      <c r="SQI2605" s="1"/>
      <c r="SQJ2605" s="1"/>
      <c r="SQK2605" s="1"/>
      <c r="SQL2605" s="1"/>
      <c r="SQM2605" s="1"/>
      <c r="SQN2605" s="1"/>
      <c r="SQO2605" s="1"/>
      <c r="SQP2605" s="1"/>
      <c r="SQQ2605" s="1"/>
      <c r="SQR2605" s="1"/>
      <c r="SQS2605" s="1"/>
      <c r="SQT2605" s="1"/>
      <c r="SQU2605" s="1"/>
      <c r="SQV2605" s="1"/>
      <c r="SQW2605" s="1"/>
      <c r="SQX2605" s="1"/>
      <c r="SQY2605" s="1"/>
      <c r="SQZ2605" s="1"/>
      <c r="SRA2605" s="1"/>
      <c r="SRB2605" s="1"/>
      <c r="SRC2605" s="1"/>
      <c r="SRD2605" s="1"/>
      <c r="SRE2605" s="1"/>
      <c r="SRF2605" s="1"/>
      <c r="SRG2605" s="1"/>
      <c r="SRH2605" s="1"/>
      <c r="SRI2605" s="1"/>
      <c r="SRJ2605" s="1"/>
      <c r="SRK2605" s="1"/>
      <c r="SRL2605" s="1"/>
      <c r="SRM2605" s="1"/>
      <c r="SRN2605" s="1"/>
      <c r="SRO2605" s="1"/>
      <c r="SRP2605" s="1"/>
      <c r="SRQ2605" s="1"/>
      <c r="SRR2605" s="1"/>
      <c r="SRS2605" s="1"/>
      <c r="SRT2605" s="1"/>
      <c r="SRU2605" s="1"/>
      <c r="SRV2605" s="1"/>
      <c r="SRW2605" s="1"/>
      <c r="SRX2605" s="1"/>
      <c r="SRY2605" s="1"/>
      <c r="SRZ2605" s="1"/>
      <c r="SSA2605" s="1"/>
      <c r="SSB2605" s="1"/>
      <c r="SSC2605" s="1"/>
      <c r="SSD2605" s="1"/>
      <c r="SSE2605" s="1"/>
      <c r="SSF2605" s="1"/>
      <c r="SSG2605" s="1"/>
      <c r="SSH2605" s="1"/>
      <c r="SSI2605" s="1"/>
      <c r="SSJ2605" s="1"/>
      <c r="SSK2605" s="1"/>
      <c r="SSL2605" s="1"/>
      <c r="SSM2605" s="1"/>
      <c r="SSN2605" s="1"/>
      <c r="SSO2605" s="1"/>
      <c r="SSP2605" s="1"/>
      <c r="SSQ2605" s="1"/>
      <c r="SSR2605" s="1"/>
      <c r="SSS2605" s="1"/>
      <c r="SST2605" s="1"/>
      <c r="SSU2605" s="1"/>
      <c r="SSV2605" s="1"/>
      <c r="SSW2605" s="1"/>
      <c r="SSX2605" s="1"/>
      <c r="SSY2605" s="1"/>
      <c r="SSZ2605" s="1"/>
      <c r="STA2605" s="1"/>
      <c r="STB2605" s="1"/>
      <c r="STC2605" s="1"/>
      <c r="STD2605" s="1"/>
      <c r="STE2605" s="1"/>
      <c r="STF2605" s="1"/>
      <c r="STG2605" s="1"/>
      <c r="STH2605" s="1"/>
      <c r="STI2605" s="1"/>
      <c r="STJ2605" s="1"/>
      <c r="STK2605" s="1"/>
      <c r="STL2605" s="1"/>
      <c r="STM2605" s="1"/>
      <c r="STN2605" s="1"/>
      <c r="STO2605" s="1"/>
      <c r="STP2605" s="1"/>
      <c r="STQ2605" s="1"/>
      <c r="STR2605" s="1"/>
      <c r="STS2605" s="1"/>
      <c r="STT2605" s="1"/>
      <c r="STU2605" s="1"/>
      <c r="STV2605" s="1"/>
      <c r="STW2605" s="1"/>
      <c r="STX2605" s="1"/>
      <c r="STY2605" s="1"/>
      <c r="STZ2605" s="1"/>
      <c r="SUA2605" s="1"/>
      <c r="SUB2605" s="1"/>
      <c r="SUC2605" s="1"/>
      <c r="SUD2605" s="1"/>
      <c r="SUE2605" s="1"/>
      <c r="SUF2605" s="1"/>
      <c r="SUG2605" s="1"/>
      <c r="SUH2605" s="1"/>
      <c r="SUI2605" s="1"/>
      <c r="SUJ2605" s="1"/>
      <c r="SUK2605" s="1"/>
      <c r="SUL2605" s="1"/>
      <c r="SUM2605" s="1"/>
      <c r="SUN2605" s="1"/>
      <c r="SUO2605" s="1"/>
      <c r="SUP2605" s="1"/>
      <c r="SUQ2605" s="1"/>
      <c r="SUR2605" s="1"/>
      <c r="SUS2605" s="1"/>
      <c r="SUT2605" s="1"/>
      <c r="SUU2605" s="1"/>
      <c r="SUV2605" s="1"/>
      <c r="SUW2605" s="1"/>
      <c r="SUX2605" s="1"/>
      <c r="SUY2605" s="1"/>
      <c r="SUZ2605" s="1"/>
      <c r="SVA2605" s="1"/>
      <c r="SVB2605" s="1"/>
      <c r="SVC2605" s="1"/>
      <c r="SVD2605" s="1"/>
      <c r="SVE2605" s="1"/>
      <c r="SVF2605" s="1"/>
      <c r="SVG2605" s="1"/>
      <c r="SVH2605" s="1"/>
      <c r="SVI2605" s="1"/>
      <c r="SVJ2605" s="1"/>
      <c r="SVK2605" s="1"/>
      <c r="SVL2605" s="1"/>
      <c r="SVM2605" s="1"/>
      <c r="SVN2605" s="1"/>
      <c r="SVO2605" s="1"/>
      <c r="SVP2605" s="1"/>
      <c r="SVQ2605" s="1"/>
      <c r="SVR2605" s="1"/>
      <c r="SVS2605" s="1"/>
      <c r="SVT2605" s="1"/>
      <c r="SVU2605" s="1"/>
      <c r="SVV2605" s="1"/>
      <c r="SVW2605" s="1"/>
      <c r="SVX2605" s="1"/>
      <c r="SVY2605" s="1"/>
      <c r="SVZ2605" s="1"/>
      <c r="SWA2605" s="1"/>
      <c r="SWB2605" s="1"/>
      <c r="SWC2605" s="1"/>
      <c r="SWD2605" s="1"/>
      <c r="SWE2605" s="1"/>
      <c r="SWF2605" s="1"/>
      <c r="SWG2605" s="1"/>
      <c r="SWH2605" s="1"/>
      <c r="SWI2605" s="1"/>
      <c r="SWJ2605" s="1"/>
      <c r="SWK2605" s="1"/>
      <c r="SWL2605" s="1"/>
      <c r="SWM2605" s="1"/>
      <c r="SWN2605" s="1"/>
      <c r="SWO2605" s="1"/>
      <c r="SWP2605" s="1"/>
      <c r="SWQ2605" s="1"/>
      <c r="SWR2605" s="1"/>
      <c r="SWS2605" s="1"/>
      <c r="SWT2605" s="1"/>
      <c r="SWU2605" s="1"/>
      <c r="SWV2605" s="1"/>
      <c r="SWW2605" s="1"/>
      <c r="SWX2605" s="1"/>
      <c r="SWY2605" s="1"/>
      <c r="SWZ2605" s="1"/>
      <c r="SXA2605" s="1"/>
      <c r="SXB2605" s="1"/>
      <c r="SXC2605" s="1"/>
      <c r="SXD2605" s="1"/>
      <c r="SXE2605" s="1"/>
      <c r="SXF2605" s="1"/>
      <c r="SXG2605" s="1"/>
      <c r="SXH2605" s="1"/>
      <c r="SXI2605" s="1"/>
      <c r="SXJ2605" s="1"/>
      <c r="SXK2605" s="1"/>
      <c r="SXL2605" s="1"/>
      <c r="SXM2605" s="1"/>
      <c r="SXN2605" s="1"/>
      <c r="SXO2605" s="1"/>
      <c r="SXP2605" s="1"/>
      <c r="SXQ2605" s="1"/>
      <c r="SXR2605" s="1"/>
      <c r="SXS2605" s="1"/>
      <c r="SXT2605" s="1"/>
      <c r="SXU2605" s="1"/>
      <c r="SXV2605" s="1"/>
      <c r="SXW2605" s="1"/>
      <c r="SXX2605" s="1"/>
      <c r="SXY2605" s="1"/>
      <c r="SXZ2605" s="1"/>
      <c r="SYA2605" s="1"/>
      <c r="SYB2605" s="1"/>
      <c r="SYC2605" s="1"/>
      <c r="SYD2605" s="1"/>
      <c r="SYE2605" s="1"/>
      <c r="SYF2605" s="1"/>
      <c r="SYG2605" s="1"/>
      <c r="SYH2605" s="1"/>
      <c r="SYI2605" s="1"/>
      <c r="SYJ2605" s="1"/>
      <c r="SYK2605" s="1"/>
      <c r="SYL2605" s="1"/>
      <c r="SYM2605" s="1"/>
      <c r="SYN2605" s="1"/>
      <c r="SYO2605" s="1"/>
      <c r="SYP2605" s="1"/>
      <c r="SYQ2605" s="1"/>
      <c r="SYR2605" s="1"/>
      <c r="SYS2605" s="1"/>
      <c r="SYT2605" s="1"/>
      <c r="SYU2605" s="1"/>
      <c r="SYV2605" s="1"/>
      <c r="SYW2605" s="1"/>
      <c r="SYX2605" s="1"/>
      <c r="SYY2605" s="1"/>
      <c r="SYZ2605" s="1"/>
      <c r="SZA2605" s="1"/>
      <c r="SZB2605" s="1"/>
      <c r="SZC2605" s="1"/>
      <c r="SZD2605" s="1"/>
      <c r="SZE2605" s="1"/>
      <c r="SZF2605" s="1"/>
      <c r="SZG2605" s="1"/>
      <c r="SZH2605" s="1"/>
      <c r="SZI2605" s="1"/>
      <c r="SZJ2605" s="1"/>
      <c r="SZK2605" s="1"/>
      <c r="SZL2605" s="1"/>
      <c r="SZM2605" s="1"/>
      <c r="SZN2605" s="1"/>
      <c r="SZO2605" s="1"/>
      <c r="SZP2605" s="1"/>
      <c r="SZQ2605" s="1"/>
      <c r="SZR2605" s="1"/>
      <c r="SZS2605" s="1"/>
      <c r="SZT2605" s="1"/>
      <c r="SZU2605" s="1"/>
      <c r="SZV2605" s="1"/>
      <c r="SZW2605" s="1"/>
      <c r="SZX2605" s="1"/>
      <c r="SZY2605" s="1"/>
      <c r="SZZ2605" s="1"/>
      <c r="TAA2605" s="1"/>
      <c r="TAB2605" s="1"/>
      <c r="TAC2605" s="1"/>
      <c r="TAD2605" s="1"/>
      <c r="TAE2605" s="1"/>
      <c r="TAF2605" s="1"/>
      <c r="TAG2605" s="1"/>
      <c r="TAH2605" s="1"/>
      <c r="TAI2605" s="1"/>
      <c r="TAJ2605" s="1"/>
      <c r="TAK2605" s="1"/>
      <c r="TAL2605" s="1"/>
      <c r="TAM2605" s="1"/>
      <c r="TAN2605" s="1"/>
      <c r="TAO2605" s="1"/>
      <c r="TAP2605" s="1"/>
      <c r="TAQ2605" s="1"/>
      <c r="TAR2605" s="1"/>
      <c r="TAS2605" s="1"/>
      <c r="TAT2605" s="1"/>
      <c r="TAU2605" s="1"/>
      <c r="TAV2605" s="1"/>
      <c r="TAW2605" s="1"/>
      <c r="TAX2605" s="1"/>
      <c r="TAY2605" s="1"/>
      <c r="TAZ2605" s="1"/>
      <c r="TBA2605" s="1"/>
      <c r="TBB2605" s="1"/>
      <c r="TBC2605" s="1"/>
      <c r="TBD2605" s="1"/>
      <c r="TBE2605" s="1"/>
      <c r="TBF2605" s="1"/>
      <c r="TBG2605" s="1"/>
      <c r="TBH2605" s="1"/>
      <c r="TBI2605" s="1"/>
      <c r="TBJ2605" s="1"/>
      <c r="TBK2605" s="1"/>
      <c r="TBL2605" s="1"/>
      <c r="TBM2605" s="1"/>
      <c r="TBN2605" s="1"/>
      <c r="TBO2605" s="1"/>
      <c r="TBP2605" s="1"/>
      <c r="TBQ2605" s="1"/>
      <c r="TBR2605" s="1"/>
      <c r="TBS2605" s="1"/>
      <c r="TBT2605" s="1"/>
      <c r="TBU2605" s="1"/>
      <c r="TBV2605" s="1"/>
      <c r="TBW2605" s="1"/>
      <c r="TBX2605" s="1"/>
      <c r="TBY2605" s="1"/>
      <c r="TBZ2605" s="1"/>
      <c r="TCA2605" s="1"/>
      <c r="TCB2605" s="1"/>
      <c r="TCC2605" s="1"/>
      <c r="TCD2605" s="1"/>
      <c r="TCE2605" s="1"/>
      <c r="TCF2605" s="1"/>
      <c r="TCG2605" s="1"/>
      <c r="TCH2605" s="1"/>
      <c r="TCI2605" s="1"/>
      <c r="TCJ2605" s="1"/>
      <c r="TCK2605" s="1"/>
      <c r="TCL2605" s="1"/>
      <c r="TCM2605" s="1"/>
      <c r="TCN2605" s="1"/>
      <c r="TCO2605" s="1"/>
      <c r="TCP2605" s="1"/>
      <c r="TCQ2605" s="1"/>
      <c r="TCR2605" s="1"/>
      <c r="TCS2605" s="1"/>
      <c r="TCT2605" s="1"/>
      <c r="TCU2605" s="1"/>
      <c r="TCV2605" s="1"/>
      <c r="TCW2605" s="1"/>
      <c r="TCX2605" s="1"/>
      <c r="TCY2605" s="1"/>
      <c r="TCZ2605" s="1"/>
      <c r="TDA2605" s="1"/>
      <c r="TDB2605" s="1"/>
      <c r="TDC2605" s="1"/>
      <c r="TDD2605" s="1"/>
      <c r="TDE2605" s="1"/>
      <c r="TDF2605" s="1"/>
      <c r="TDG2605" s="1"/>
      <c r="TDH2605" s="1"/>
      <c r="TDI2605" s="1"/>
      <c r="TDJ2605" s="1"/>
      <c r="TDK2605" s="1"/>
      <c r="TDL2605" s="1"/>
      <c r="TDM2605" s="1"/>
      <c r="TDN2605" s="1"/>
      <c r="TDO2605" s="1"/>
      <c r="TDP2605" s="1"/>
      <c r="TDQ2605" s="1"/>
      <c r="TDR2605" s="1"/>
      <c r="TDS2605" s="1"/>
      <c r="TDT2605" s="1"/>
      <c r="TDU2605" s="1"/>
      <c r="TDV2605" s="1"/>
      <c r="TDW2605" s="1"/>
      <c r="TDX2605" s="1"/>
      <c r="TDY2605" s="1"/>
      <c r="TDZ2605" s="1"/>
      <c r="TEA2605" s="1"/>
      <c r="TEB2605" s="1"/>
      <c r="TEC2605" s="1"/>
      <c r="TED2605" s="1"/>
      <c r="TEE2605" s="1"/>
      <c r="TEF2605" s="1"/>
      <c r="TEG2605" s="1"/>
      <c r="TEH2605" s="1"/>
      <c r="TEI2605" s="1"/>
      <c r="TEJ2605" s="1"/>
      <c r="TEK2605" s="1"/>
      <c r="TEL2605" s="1"/>
      <c r="TEM2605" s="1"/>
      <c r="TEN2605" s="1"/>
      <c r="TEO2605" s="1"/>
      <c r="TEP2605" s="1"/>
      <c r="TEQ2605" s="1"/>
      <c r="TER2605" s="1"/>
      <c r="TES2605" s="1"/>
      <c r="TET2605" s="1"/>
      <c r="TEU2605" s="1"/>
      <c r="TEV2605" s="1"/>
      <c r="TEW2605" s="1"/>
      <c r="TEX2605" s="1"/>
      <c r="TEY2605" s="1"/>
      <c r="TEZ2605" s="1"/>
      <c r="TFA2605" s="1"/>
      <c r="TFB2605" s="1"/>
      <c r="TFC2605" s="1"/>
      <c r="TFD2605" s="1"/>
      <c r="TFE2605" s="1"/>
      <c r="TFF2605" s="1"/>
      <c r="TFG2605" s="1"/>
      <c r="TFH2605" s="1"/>
      <c r="TFI2605" s="1"/>
      <c r="TFJ2605" s="1"/>
      <c r="TFK2605" s="1"/>
      <c r="TFL2605" s="1"/>
      <c r="TFM2605" s="1"/>
      <c r="TFN2605" s="1"/>
      <c r="TFO2605" s="1"/>
      <c r="TFP2605" s="1"/>
      <c r="TFQ2605" s="1"/>
      <c r="TFR2605" s="1"/>
      <c r="TFS2605" s="1"/>
      <c r="TFT2605" s="1"/>
      <c r="TFU2605" s="1"/>
      <c r="TFV2605" s="1"/>
      <c r="TFW2605" s="1"/>
      <c r="TFX2605" s="1"/>
      <c r="TFY2605" s="1"/>
      <c r="TFZ2605" s="1"/>
      <c r="TGA2605" s="1"/>
      <c r="TGB2605" s="1"/>
      <c r="TGC2605" s="1"/>
      <c r="TGD2605" s="1"/>
      <c r="TGE2605" s="1"/>
      <c r="TGF2605" s="1"/>
      <c r="TGG2605" s="1"/>
      <c r="TGH2605" s="1"/>
      <c r="TGI2605" s="1"/>
      <c r="TGJ2605" s="1"/>
      <c r="TGK2605" s="1"/>
      <c r="TGL2605" s="1"/>
      <c r="TGM2605" s="1"/>
      <c r="TGN2605" s="1"/>
      <c r="TGO2605" s="1"/>
      <c r="TGP2605" s="1"/>
      <c r="TGQ2605" s="1"/>
      <c r="TGR2605" s="1"/>
      <c r="TGS2605" s="1"/>
      <c r="TGT2605" s="1"/>
      <c r="TGU2605" s="1"/>
      <c r="TGV2605" s="1"/>
      <c r="TGW2605" s="1"/>
      <c r="TGX2605" s="1"/>
      <c r="TGY2605" s="1"/>
      <c r="TGZ2605" s="1"/>
      <c r="THA2605" s="1"/>
      <c r="THB2605" s="1"/>
      <c r="THC2605" s="1"/>
      <c r="THD2605" s="1"/>
      <c r="THE2605" s="1"/>
      <c r="THF2605" s="1"/>
      <c r="THG2605" s="1"/>
      <c r="THH2605" s="1"/>
      <c r="THI2605" s="1"/>
      <c r="THJ2605" s="1"/>
      <c r="THK2605" s="1"/>
      <c r="THL2605" s="1"/>
      <c r="THM2605" s="1"/>
      <c r="THN2605" s="1"/>
      <c r="THO2605" s="1"/>
      <c r="THP2605" s="1"/>
      <c r="THQ2605" s="1"/>
      <c r="THR2605" s="1"/>
      <c r="THS2605" s="1"/>
      <c r="THT2605" s="1"/>
      <c r="THU2605" s="1"/>
      <c r="THV2605" s="1"/>
      <c r="THW2605" s="1"/>
      <c r="THX2605" s="1"/>
      <c r="THY2605" s="1"/>
      <c r="THZ2605" s="1"/>
      <c r="TIA2605" s="1"/>
      <c r="TIB2605" s="1"/>
      <c r="TIC2605" s="1"/>
      <c r="TID2605" s="1"/>
      <c r="TIE2605" s="1"/>
      <c r="TIF2605" s="1"/>
      <c r="TIG2605" s="1"/>
      <c r="TIH2605" s="1"/>
      <c r="TII2605" s="1"/>
      <c r="TIJ2605" s="1"/>
      <c r="TIK2605" s="1"/>
      <c r="TIL2605" s="1"/>
      <c r="TIM2605" s="1"/>
      <c r="TIN2605" s="1"/>
      <c r="TIO2605" s="1"/>
      <c r="TIP2605" s="1"/>
      <c r="TIQ2605" s="1"/>
      <c r="TIR2605" s="1"/>
      <c r="TIS2605" s="1"/>
      <c r="TIT2605" s="1"/>
      <c r="TIU2605" s="1"/>
      <c r="TIV2605" s="1"/>
      <c r="TIW2605" s="1"/>
      <c r="TIX2605" s="1"/>
      <c r="TIY2605" s="1"/>
      <c r="TIZ2605" s="1"/>
      <c r="TJA2605" s="1"/>
      <c r="TJB2605" s="1"/>
      <c r="TJC2605" s="1"/>
      <c r="TJD2605" s="1"/>
      <c r="TJE2605" s="1"/>
      <c r="TJF2605" s="1"/>
      <c r="TJG2605" s="1"/>
      <c r="TJH2605" s="1"/>
      <c r="TJI2605" s="1"/>
      <c r="TJJ2605" s="1"/>
      <c r="TJK2605" s="1"/>
      <c r="TJL2605" s="1"/>
      <c r="TJM2605" s="1"/>
      <c r="TJN2605" s="1"/>
      <c r="TJO2605" s="1"/>
      <c r="TJP2605" s="1"/>
      <c r="TJQ2605" s="1"/>
      <c r="TJR2605" s="1"/>
      <c r="TJS2605" s="1"/>
      <c r="TJT2605" s="1"/>
      <c r="TJU2605" s="1"/>
      <c r="TJV2605" s="1"/>
      <c r="TJW2605" s="1"/>
      <c r="TJX2605" s="1"/>
      <c r="TJY2605" s="1"/>
      <c r="TJZ2605" s="1"/>
      <c r="TKA2605" s="1"/>
      <c r="TKB2605" s="1"/>
      <c r="TKC2605" s="1"/>
      <c r="TKD2605" s="1"/>
      <c r="TKE2605" s="1"/>
      <c r="TKF2605" s="1"/>
      <c r="TKG2605" s="1"/>
      <c r="TKH2605" s="1"/>
      <c r="TKI2605" s="1"/>
      <c r="TKJ2605" s="1"/>
      <c r="TKK2605" s="1"/>
      <c r="TKL2605" s="1"/>
      <c r="TKM2605" s="1"/>
      <c r="TKN2605" s="1"/>
      <c r="TKO2605" s="1"/>
      <c r="TKP2605" s="1"/>
      <c r="TKQ2605" s="1"/>
      <c r="TKR2605" s="1"/>
      <c r="TKS2605" s="1"/>
      <c r="TKT2605" s="1"/>
      <c r="TKU2605" s="1"/>
      <c r="TKV2605" s="1"/>
      <c r="TKW2605" s="1"/>
      <c r="TKX2605" s="1"/>
      <c r="TKY2605" s="1"/>
      <c r="TKZ2605" s="1"/>
      <c r="TLA2605" s="1"/>
      <c r="TLB2605" s="1"/>
      <c r="TLC2605" s="1"/>
      <c r="TLD2605" s="1"/>
      <c r="TLE2605" s="1"/>
      <c r="TLF2605" s="1"/>
      <c r="TLG2605" s="1"/>
      <c r="TLH2605" s="1"/>
      <c r="TLI2605" s="1"/>
      <c r="TLJ2605" s="1"/>
      <c r="TLK2605" s="1"/>
      <c r="TLL2605" s="1"/>
      <c r="TLM2605" s="1"/>
      <c r="TLN2605" s="1"/>
      <c r="TLO2605" s="1"/>
      <c r="TLP2605" s="1"/>
      <c r="TLQ2605" s="1"/>
      <c r="TLR2605" s="1"/>
      <c r="TLS2605" s="1"/>
      <c r="TLT2605" s="1"/>
      <c r="TLU2605" s="1"/>
      <c r="TLV2605" s="1"/>
      <c r="TLW2605" s="1"/>
      <c r="TLX2605" s="1"/>
      <c r="TLY2605" s="1"/>
      <c r="TLZ2605" s="1"/>
      <c r="TMA2605" s="1"/>
      <c r="TMB2605" s="1"/>
      <c r="TMC2605" s="1"/>
      <c r="TMD2605" s="1"/>
      <c r="TME2605" s="1"/>
      <c r="TMF2605" s="1"/>
      <c r="TMG2605" s="1"/>
      <c r="TMH2605" s="1"/>
      <c r="TMI2605" s="1"/>
      <c r="TMJ2605" s="1"/>
      <c r="TMK2605" s="1"/>
      <c r="TML2605" s="1"/>
      <c r="TMM2605" s="1"/>
      <c r="TMN2605" s="1"/>
      <c r="TMO2605" s="1"/>
      <c r="TMP2605" s="1"/>
      <c r="TMQ2605" s="1"/>
      <c r="TMR2605" s="1"/>
      <c r="TMS2605" s="1"/>
      <c r="TMT2605" s="1"/>
      <c r="TMU2605" s="1"/>
      <c r="TMV2605" s="1"/>
      <c r="TMW2605" s="1"/>
      <c r="TMX2605" s="1"/>
      <c r="TMY2605" s="1"/>
      <c r="TMZ2605" s="1"/>
      <c r="TNA2605" s="1"/>
      <c r="TNB2605" s="1"/>
      <c r="TNC2605" s="1"/>
      <c r="TND2605" s="1"/>
      <c r="TNE2605" s="1"/>
      <c r="TNF2605" s="1"/>
      <c r="TNG2605" s="1"/>
      <c r="TNH2605" s="1"/>
      <c r="TNI2605" s="1"/>
      <c r="TNJ2605" s="1"/>
      <c r="TNK2605" s="1"/>
      <c r="TNL2605" s="1"/>
      <c r="TNM2605" s="1"/>
      <c r="TNN2605" s="1"/>
      <c r="TNO2605" s="1"/>
      <c r="TNP2605" s="1"/>
      <c r="TNQ2605" s="1"/>
      <c r="TNR2605" s="1"/>
      <c r="TNS2605" s="1"/>
      <c r="TNT2605" s="1"/>
      <c r="TNU2605" s="1"/>
      <c r="TNV2605" s="1"/>
      <c r="TNW2605" s="1"/>
      <c r="TNX2605" s="1"/>
      <c r="TNY2605" s="1"/>
      <c r="TNZ2605" s="1"/>
      <c r="TOA2605" s="1"/>
      <c r="TOB2605" s="1"/>
      <c r="TOC2605" s="1"/>
      <c r="TOD2605" s="1"/>
      <c r="TOE2605" s="1"/>
      <c r="TOF2605" s="1"/>
      <c r="TOG2605" s="1"/>
      <c r="TOH2605" s="1"/>
      <c r="TOI2605" s="1"/>
      <c r="TOJ2605" s="1"/>
      <c r="TOK2605" s="1"/>
      <c r="TOL2605" s="1"/>
      <c r="TOM2605" s="1"/>
      <c r="TON2605" s="1"/>
      <c r="TOO2605" s="1"/>
      <c r="TOP2605" s="1"/>
      <c r="TOQ2605" s="1"/>
      <c r="TOR2605" s="1"/>
      <c r="TOS2605" s="1"/>
      <c r="TOT2605" s="1"/>
      <c r="TOU2605" s="1"/>
      <c r="TOV2605" s="1"/>
      <c r="TOW2605" s="1"/>
      <c r="TOX2605" s="1"/>
      <c r="TOY2605" s="1"/>
      <c r="TOZ2605" s="1"/>
      <c r="TPA2605" s="1"/>
      <c r="TPB2605" s="1"/>
      <c r="TPC2605" s="1"/>
      <c r="TPD2605" s="1"/>
      <c r="TPE2605" s="1"/>
      <c r="TPF2605" s="1"/>
      <c r="TPG2605" s="1"/>
      <c r="TPH2605" s="1"/>
      <c r="TPI2605" s="1"/>
      <c r="TPJ2605" s="1"/>
      <c r="TPK2605" s="1"/>
      <c r="TPL2605" s="1"/>
      <c r="TPM2605" s="1"/>
      <c r="TPN2605" s="1"/>
      <c r="TPO2605" s="1"/>
      <c r="TPP2605" s="1"/>
      <c r="TPQ2605" s="1"/>
      <c r="TPR2605" s="1"/>
      <c r="TPS2605" s="1"/>
      <c r="TPT2605" s="1"/>
      <c r="TPU2605" s="1"/>
      <c r="TPV2605" s="1"/>
      <c r="TPW2605" s="1"/>
      <c r="TPX2605" s="1"/>
      <c r="TPY2605" s="1"/>
      <c r="TPZ2605" s="1"/>
      <c r="TQA2605" s="1"/>
      <c r="TQB2605" s="1"/>
      <c r="TQC2605" s="1"/>
      <c r="TQD2605" s="1"/>
      <c r="TQE2605" s="1"/>
      <c r="TQF2605" s="1"/>
      <c r="TQG2605" s="1"/>
      <c r="TQH2605" s="1"/>
      <c r="TQI2605" s="1"/>
      <c r="TQJ2605" s="1"/>
      <c r="TQK2605" s="1"/>
      <c r="TQL2605" s="1"/>
      <c r="TQM2605" s="1"/>
      <c r="TQN2605" s="1"/>
      <c r="TQO2605" s="1"/>
      <c r="TQP2605" s="1"/>
      <c r="TQQ2605" s="1"/>
      <c r="TQR2605" s="1"/>
      <c r="TQS2605" s="1"/>
      <c r="TQT2605" s="1"/>
      <c r="TQU2605" s="1"/>
      <c r="TQV2605" s="1"/>
      <c r="TQW2605" s="1"/>
      <c r="TQX2605" s="1"/>
      <c r="TQY2605" s="1"/>
      <c r="TQZ2605" s="1"/>
      <c r="TRA2605" s="1"/>
      <c r="TRB2605" s="1"/>
      <c r="TRC2605" s="1"/>
      <c r="TRD2605" s="1"/>
      <c r="TRE2605" s="1"/>
      <c r="TRF2605" s="1"/>
      <c r="TRG2605" s="1"/>
      <c r="TRH2605" s="1"/>
      <c r="TRI2605" s="1"/>
      <c r="TRJ2605" s="1"/>
      <c r="TRK2605" s="1"/>
      <c r="TRL2605" s="1"/>
      <c r="TRM2605" s="1"/>
      <c r="TRN2605" s="1"/>
      <c r="TRO2605" s="1"/>
      <c r="TRP2605" s="1"/>
      <c r="TRQ2605" s="1"/>
      <c r="TRR2605" s="1"/>
      <c r="TRS2605" s="1"/>
      <c r="TRT2605" s="1"/>
      <c r="TRU2605" s="1"/>
      <c r="TRV2605" s="1"/>
      <c r="TRW2605" s="1"/>
      <c r="TRX2605" s="1"/>
      <c r="TRY2605" s="1"/>
      <c r="TRZ2605" s="1"/>
      <c r="TSA2605" s="1"/>
      <c r="TSB2605" s="1"/>
      <c r="TSC2605" s="1"/>
      <c r="TSD2605" s="1"/>
      <c r="TSE2605" s="1"/>
      <c r="TSF2605" s="1"/>
      <c r="TSG2605" s="1"/>
      <c r="TSH2605" s="1"/>
      <c r="TSI2605" s="1"/>
      <c r="TSJ2605" s="1"/>
      <c r="TSK2605" s="1"/>
      <c r="TSL2605" s="1"/>
      <c r="TSM2605" s="1"/>
      <c r="TSN2605" s="1"/>
      <c r="TSO2605" s="1"/>
      <c r="TSP2605" s="1"/>
      <c r="TSQ2605" s="1"/>
      <c r="TSR2605" s="1"/>
      <c r="TSS2605" s="1"/>
      <c r="TST2605" s="1"/>
      <c r="TSU2605" s="1"/>
      <c r="TSV2605" s="1"/>
      <c r="TSW2605" s="1"/>
      <c r="TSX2605" s="1"/>
      <c r="TSY2605" s="1"/>
      <c r="TSZ2605" s="1"/>
      <c r="TTA2605" s="1"/>
      <c r="TTB2605" s="1"/>
      <c r="TTC2605" s="1"/>
      <c r="TTD2605" s="1"/>
      <c r="TTE2605" s="1"/>
      <c r="TTF2605" s="1"/>
      <c r="TTG2605" s="1"/>
      <c r="TTH2605" s="1"/>
      <c r="TTI2605" s="1"/>
      <c r="TTJ2605" s="1"/>
      <c r="TTK2605" s="1"/>
      <c r="TTL2605" s="1"/>
      <c r="TTM2605" s="1"/>
      <c r="TTN2605" s="1"/>
      <c r="TTO2605" s="1"/>
      <c r="TTP2605" s="1"/>
      <c r="TTQ2605" s="1"/>
      <c r="TTR2605" s="1"/>
      <c r="TTS2605" s="1"/>
      <c r="TTT2605" s="1"/>
      <c r="TTU2605" s="1"/>
      <c r="TTV2605" s="1"/>
      <c r="TTW2605" s="1"/>
      <c r="TTX2605" s="1"/>
      <c r="TTY2605" s="1"/>
      <c r="TTZ2605" s="1"/>
      <c r="TUA2605" s="1"/>
      <c r="TUB2605" s="1"/>
      <c r="TUC2605" s="1"/>
      <c r="TUD2605" s="1"/>
      <c r="TUE2605" s="1"/>
      <c r="TUF2605" s="1"/>
      <c r="TUG2605" s="1"/>
      <c r="TUH2605" s="1"/>
      <c r="TUI2605" s="1"/>
      <c r="TUJ2605" s="1"/>
      <c r="TUK2605" s="1"/>
      <c r="TUL2605" s="1"/>
      <c r="TUM2605" s="1"/>
      <c r="TUN2605" s="1"/>
      <c r="TUO2605" s="1"/>
      <c r="TUP2605" s="1"/>
      <c r="TUQ2605" s="1"/>
      <c r="TUR2605" s="1"/>
      <c r="TUS2605" s="1"/>
      <c r="TUT2605" s="1"/>
      <c r="TUU2605" s="1"/>
      <c r="TUV2605" s="1"/>
      <c r="TUW2605" s="1"/>
      <c r="TUX2605" s="1"/>
      <c r="TUY2605" s="1"/>
      <c r="TUZ2605" s="1"/>
      <c r="TVA2605" s="1"/>
      <c r="TVB2605" s="1"/>
      <c r="TVC2605" s="1"/>
      <c r="TVD2605" s="1"/>
      <c r="TVE2605" s="1"/>
      <c r="TVF2605" s="1"/>
      <c r="TVG2605" s="1"/>
      <c r="TVH2605" s="1"/>
      <c r="TVI2605" s="1"/>
      <c r="TVJ2605" s="1"/>
      <c r="TVK2605" s="1"/>
      <c r="TVL2605" s="1"/>
      <c r="TVM2605" s="1"/>
      <c r="TVN2605" s="1"/>
      <c r="TVO2605" s="1"/>
      <c r="TVP2605" s="1"/>
      <c r="TVQ2605" s="1"/>
      <c r="TVR2605" s="1"/>
      <c r="TVS2605" s="1"/>
      <c r="TVT2605" s="1"/>
      <c r="TVU2605" s="1"/>
      <c r="TVV2605" s="1"/>
      <c r="TVW2605" s="1"/>
      <c r="TVX2605" s="1"/>
      <c r="TVY2605" s="1"/>
      <c r="TVZ2605" s="1"/>
      <c r="TWA2605" s="1"/>
      <c r="TWB2605" s="1"/>
      <c r="TWC2605" s="1"/>
      <c r="TWD2605" s="1"/>
      <c r="TWE2605" s="1"/>
      <c r="TWF2605" s="1"/>
      <c r="TWG2605" s="1"/>
      <c r="TWH2605" s="1"/>
      <c r="TWI2605" s="1"/>
      <c r="TWJ2605" s="1"/>
      <c r="TWK2605" s="1"/>
      <c r="TWL2605" s="1"/>
      <c r="TWM2605" s="1"/>
      <c r="TWN2605" s="1"/>
      <c r="TWO2605" s="1"/>
      <c r="TWP2605" s="1"/>
      <c r="TWQ2605" s="1"/>
      <c r="TWR2605" s="1"/>
      <c r="TWS2605" s="1"/>
      <c r="TWT2605" s="1"/>
      <c r="TWU2605" s="1"/>
      <c r="TWV2605" s="1"/>
      <c r="TWW2605" s="1"/>
      <c r="TWX2605" s="1"/>
      <c r="TWY2605" s="1"/>
      <c r="TWZ2605" s="1"/>
      <c r="TXA2605" s="1"/>
      <c r="TXB2605" s="1"/>
      <c r="TXC2605" s="1"/>
      <c r="TXD2605" s="1"/>
      <c r="TXE2605" s="1"/>
      <c r="TXF2605" s="1"/>
      <c r="TXG2605" s="1"/>
      <c r="TXH2605" s="1"/>
      <c r="TXI2605" s="1"/>
      <c r="TXJ2605" s="1"/>
      <c r="TXK2605" s="1"/>
      <c r="TXL2605" s="1"/>
      <c r="TXM2605" s="1"/>
      <c r="TXN2605" s="1"/>
      <c r="TXO2605" s="1"/>
      <c r="TXP2605" s="1"/>
      <c r="TXQ2605" s="1"/>
      <c r="TXR2605" s="1"/>
      <c r="TXS2605" s="1"/>
      <c r="TXT2605" s="1"/>
      <c r="TXU2605" s="1"/>
      <c r="TXV2605" s="1"/>
      <c r="TXW2605" s="1"/>
      <c r="TXX2605" s="1"/>
      <c r="TXY2605" s="1"/>
      <c r="TXZ2605" s="1"/>
      <c r="TYA2605" s="1"/>
      <c r="TYB2605" s="1"/>
      <c r="TYC2605" s="1"/>
      <c r="TYD2605" s="1"/>
      <c r="TYE2605" s="1"/>
      <c r="TYF2605" s="1"/>
      <c r="TYG2605" s="1"/>
      <c r="TYH2605" s="1"/>
      <c r="TYI2605" s="1"/>
      <c r="TYJ2605" s="1"/>
      <c r="TYK2605" s="1"/>
      <c r="TYL2605" s="1"/>
      <c r="TYM2605" s="1"/>
      <c r="TYN2605" s="1"/>
      <c r="TYO2605" s="1"/>
      <c r="TYP2605" s="1"/>
      <c r="TYQ2605" s="1"/>
      <c r="TYR2605" s="1"/>
      <c r="TYS2605" s="1"/>
      <c r="TYT2605" s="1"/>
      <c r="TYU2605" s="1"/>
      <c r="TYV2605" s="1"/>
      <c r="TYW2605" s="1"/>
      <c r="TYX2605" s="1"/>
      <c r="TYY2605" s="1"/>
      <c r="TYZ2605" s="1"/>
      <c r="TZA2605" s="1"/>
      <c r="TZB2605" s="1"/>
      <c r="TZC2605" s="1"/>
      <c r="TZD2605" s="1"/>
      <c r="TZE2605" s="1"/>
      <c r="TZF2605" s="1"/>
      <c r="TZG2605" s="1"/>
      <c r="TZH2605" s="1"/>
      <c r="TZI2605" s="1"/>
      <c r="TZJ2605" s="1"/>
      <c r="TZK2605" s="1"/>
      <c r="TZL2605" s="1"/>
      <c r="TZM2605" s="1"/>
      <c r="TZN2605" s="1"/>
      <c r="TZO2605" s="1"/>
      <c r="TZP2605" s="1"/>
      <c r="TZQ2605" s="1"/>
      <c r="TZR2605" s="1"/>
      <c r="TZS2605" s="1"/>
      <c r="TZT2605" s="1"/>
      <c r="TZU2605" s="1"/>
      <c r="TZV2605" s="1"/>
      <c r="TZW2605" s="1"/>
      <c r="TZX2605" s="1"/>
      <c r="TZY2605" s="1"/>
      <c r="TZZ2605" s="1"/>
      <c r="UAA2605" s="1"/>
      <c r="UAB2605" s="1"/>
      <c r="UAC2605" s="1"/>
      <c r="UAD2605" s="1"/>
      <c r="UAE2605" s="1"/>
      <c r="UAF2605" s="1"/>
      <c r="UAG2605" s="1"/>
      <c r="UAH2605" s="1"/>
      <c r="UAI2605" s="1"/>
      <c r="UAJ2605" s="1"/>
      <c r="UAK2605" s="1"/>
      <c r="UAL2605" s="1"/>
      <c r="UAM2605" s="1"/>
      <c r="UAN2605" s="1"/>
      <c r="UAO2605" s="1"/>
      <c r="UAP2605" s="1"/>
      <c r="UAQ2605" s="1"/>
      <c r="UAR2605" s="1"/>
      <c r="UAS2605" s="1"/>
      <c r="UAT2605" s="1"/>
      <c r="UAU2605" s="1"/>
      <c r="UAV2605" s="1"/>
      <c r="UAW2605" s="1"/>
      <c r="UAX2605" s="1"/>
      <c r="UAY2605" s="1"/>
      <c r="UAZ2605" s="1"/>
      <c r="UBA2605" s="1"/>
      <c r="UBB2605" s="1"/>
      <c r="UBC2605" s="1"/>
      <c r="UBD2605" s="1"/>
      <c r="UBE2605" s="1"/>
      <c r="UBF2605" s="1"/>
      <c r="UBG2605" s="1"/>
      <c r="UBH2605" s="1"/>
      <c r="UBI2605" s="1"/>
      <c r="UBJ2605" s="1"/>
      <c r="UBK2605" s="1"/>
      <c r="UBL2605" s="1"/>
      <c r="UBM2605" s="1"/>
      <c r="UBN2605" s="1"/>
      <c r="UBO2605" s="1"/>
      <c r="UBP2605" s="1"/>
      <c r="UBQ2605" s="1"/>
      <c r="UBR2605" s="1"/>
      <c r="UBS2605" s="1"/>
      <c r="UBT2605" s="1"/>
      <c r="UBU2605" s="1"/>
      <c r="UBV2605" s="1"/>
      <c r="UBW2605" s="1"/>
      <c r="UBX2605" s="1"/>
      <c r="UBY2605" s="1"/>
      <c r="UBZ2605" s="1"/>
      <c r="UCA2605" s="1"/>
      <c r="UCB2605" s="1"/>
      <c r="UCC2605" s="1"/>
      <c r="UCD2605" s="1"/>
      <c r="UCE2605" s="1"/>
      <c r="UCF2605" s="1"/>
      <c r="UCG2605" s="1"/>
      <c r="UCH2605" s="1"/>
      <c r="UCI2605" s="1"/>
      <c r="UCJ2605" s="1"/>
      <c r="UCK2605" s="1"/>
      <c r="UCL2605" s="1"/>
      <c r="UCM2605" s="1"/>
      <c r="UCN2605" s="1"/>
      <c r="UCO2605" s="1"/>
      <c r="UCP2605" s="1"/>
      <c r="UCQ2605" s="1"/>
      <c r="UCR2605" s="1"/>
      <c r="UCS2605" s="1"/>
      <c r="UCT2605" s="1"/>
      <c r="UCU2605" s="1"/>
      <c r="UCV2605" s="1"/>
      <c r="UCW2605" s="1"/>
      <c r="UCX2605" s="1"/>
      <c r="UCY2605" s="1"/>
      <c r="UCZ2605" s="1"/>
      <c r="UDA2605" s="1"/>
      <c r="UDB2605" s="1"/>
      <c r="UDC2605" s="1"/>
      <c r="UDD2605" s="1"/>
      <c r="UDE2605" s="1"/>
      <c r="UDF2605" s="1"/>
      <c r="UDG2605" s="1"/>
      <c r="UDH2605" s="1"/>
      <c r="UDI2605" s="1"/>
      <c r="UDJ2605" s="1"/>
      <c r="UDK2605" s="1"/>
      <c r="UDL2605" s="1"/>
      <c r="UDM2605" s="1"/>
      <c r="UDN2605" s="1"/>
      <c r="UDO2605" s="1"/>
      <c r="UDP2605" s="1"/>
      <c r="UDQ2605" s="1"/>
      <c r="UDR2605" s="1"/>
      <c r="UDS2605" s="1"/>
      <c r="UDT2605" s="1"/>
      <c r="UDU2605" s="1"/>
      <c r="UDV2605" s="1"/>
      <c r="UDW2605" s="1"/>
      <c r="UDX2605" s="1"/>
      <c r="UDY2605" s="1"/>
      <c r="UDZ2605" s="1"/>
      <c r="UEA2605" s="1"/>
      <c r="UEB2605" s="1"/>
      <c r="UEC2605" s="1"/>
      <c r="UED2605" s="1"/>
      <c r="UEE2605" s="1"/>
      <c r="UEF2605" s="1"/>
      <c r="UEG2605" s="1"/>
      <c r="UEH2605" s="1"/>
      <c r="UEI2605" s="1"/>
      <c r="UEJ2605" s="1"/>
      <c r="UEK2605" s="1"/>
      <c r="UEL2605" s="1"/>
      <c r="UEM2605" s="1"/>
      <c r="UEN2605" s="1"/>
      <c r="UEO2605" s="1"/>
      <c r="UEP2605" s="1"/>
      <c r="UEQ2605" s="1"/>
      <c r="UER2605" s="1"/>
      <c r="UES2605" s="1"/>
      <c r="UET2605" s="1"/>
      <c r="UEU2605" s="1"/>
      <c r="UEV2605" s="1"/>
      <c r="UEW2605" s="1"/>
      <c r="UEX2605" s="1"/>
      <c r="UEY2605" s="1"/>
      <c r="UEZ2605" s="1"/>
      <c r="UFA2605" s="1"/>
      <c r="UFB2605" s="1"/>
      <c r="UFC2605" s="1"/>
      <c r="UFD2605" s="1"/>
      <c r="UFE2605" s="1"/>
      <c r="UFF2605" s="1"/>
      <c r="UFG2605" s="1"/>
      <c r="UFH2605" s="1"/>
      <c r="UFI2605" s="1"/>
      <c r="UFJ2605" s="1"/>
      <c r="UFK2605" s="1"/>
      <c r="UFL2605" s="1"/>
      <c r="UFM2605" s="1"/>
      <c r="UFN2605" s="1"/>
      <c r="UFO2605" s="1"/>
      <c r="UFP2605" s="1"/>
      <c r="UFQ2605" s="1"/>
      <c r="UFR2605" s="1"/>
      <c r="UFS2605" s="1"/>
      <c r="UFT2605" s="1"/>
      <c r="UFU2605" s="1"/>
      <c r="UFV2605" s="1"/>
      <c r="UFW2605" s="1"/>
      <c r="UFX2605" s="1"/>
      <c r="UFY2605" s="1"/>
      <c r="UFZ2605" s="1"/>
      <c r="UGA2605" s="1"/>
      <c r="UGB2605" s="1"/>
      <c r="UGC2605" s="1"/>
      <c r="UGD2605" s="1"/>
      <c r="UGE2605" s="1"/>
      <c r="UGF2605" s="1"/>
      <c r="UGG2605" s="1"/>
      <c r="UGH2605" s="1"/>
      <c r="UGI2605" s="1"/>
      <c r="UGJ2605" s="1"/>
      <c r="UGK2605" s="1"/>
      <c r="UGL2605" s="1"/>
      <c r="UGM2605" s="1"/>
      <c r="UGN2605" s="1"/>
      <c r="UGO2605" s="1"/>
      <c r="UGP2605" s="1"/>
      <c r="UGQ2605" s="1"/>
      <c r="UGR2605" s="1"/>
      <c r="UGS2605" s="1"/>
      <c r="UGT2605" s="1"/>
      <c r="UGU2605" s="1"/>
      <c r="UGV2605" s="1"/>
      <c r="UGW2605" s="1"/>
      <c r="UGX2605" s="1"/>
      <c r="UGY2605" s="1"/>
      <c r="UGZ2605" s="1"/>
      <c r="UHA2605" s="1"/>
      <c r="UHB2605" s="1"/>
      <c r="UHC2605" s="1"/>
      <c r="UHD2605" s="1"/>
      <c r="UHE2605" s="1"/>
      <c r="UHF2605" s="1"/>
      <c r="UHG2605" s="1"/>
      <c r="UHH2605" s="1"/>
      <c r="UHI2605" s="1"/>
      <c r="UHJ2605" s="1"/>
      <c r="UHK2605" s="1"/>
      <c r="UHL2605" s="1"/>
      <c r="UHM2605" s="1"/>
      <c r="UHN2605" s="1"/>
      <c r="UHO2605" s="1"/>
      <c r="UHP2605" s="1"/>
      <c r="UHQ2605" s="1"/>
      <c r="UHR2605" s="1"/>
      <c r="UHS2605" s="1"/>
      <c r="UHT2605" s="1"/>
      <c r="UHU2605" s="1"/>
      <c r="UHV2605" s="1"/>
      <c r="UHW2605" s="1"/>
      <c r="UHX2605" s="1"/>
      <c r="UHY2605" s="1"/>
      <c r="UHZ2605" s="1"/>
      <c r="UIA2605" s="1"/>
      <c r="UIB2605" s="1"/>
      <c r="UIC2605" s="1"/>
      <c r="UID2605" s="1"/>
      <c r="UIE2605" s="1"/>
      <c r="UIF2605" s="1"/>
      <c r="UIG2605" s="1"/>
      <c r="UIH2605" s="1"/>
      <c r="UII2605" s="1"/>
      <c r="UIJ2605" s="1"/>
      <c r="UIK2605" s="1"/>
      <c r="UIL2605" s="1"/>
      <c r="UIM2605" s="1"/>
      <c r="UIN2605" s="1"/>
      <c r="UIO2605" s="1"/>
      <c r="UIP2605" s="1"/>
      <c r="UIQ2605" s="1"/>
      <c r="UIR2605" s="1"/>
      <c r="UIS2605" s="1"/>
      <c r="UIT2605" s="1"/>
      <c r="UIU2605" s="1"/>
      <c r="UIV2605" s="1"/>
      <c r="UIW2605" s="1"/>
      <c r="UIX2605" s="1"/>
      <c r="UIY2605" s="1"/>
      <c r="UIZ2605" s="1"/>
      <c r="UJA2605" s="1"/>
      <c r="UJB2605" s="1"/>
      <c r="UJC2605" s="1"/>
      <c r="UJD2605" s="1"/>
      <c r="UJE2605" s="1"/>
      <c r="UJF2605" s="1"/>
      <c r="UJG2605" s="1"/>
      <c r="UJH2605" s="1"/>
      <c r="UJI2605" s="1"/>
      <c r="UJJ2605" s="1"/>
      <c r="UJK2605" s="1"/>
      <c r="UJL2605" s="1"/>
      <c r="UJM2605" s="1"/>
      <c r="UJN2605" s="1"/>
      <c r="UJO2605" s="1"/>
      <c r="UJP2605" s="1"/>
      <c r="UJQ2605" s="1"/>
      <c r="UJR2605" s="1"/>
      <c r="UJS2605" s="1"/>
      <c r="UJT2605" s="1"/>
      <c r="UJU2605" s="1"/>
      <c r="UJV2605" s="1"/>
      <c r="UJW2605" s="1"/>
      <c r="UJX2605" s="1"/>
      <c r="UJY2605" s="1"/>
      <c r="UJZ2605" s="1"/>
      <c r="UKA2605" s="1"/>
      <c r="UKB2605" s="1"/>
      <c r="UKC2605" s="1"/>
      <c r="UKD2605" s="1"/>
      <c r="UKE2605" s="1"/>
      <c r="UKF2605" s="1"/>
      <c r="UKG2605" s="1"/>
      <c r="UKH2605" s="1"/>
      <c r="UKI2605" s="1"/>
      <c r="UKJ2605" s="1"/>
      <c r="UKK2605" s="1"/>
      <c r="UKL2605" s="1"/>
      <c r="UKM2605" s="1"/>
      <c r="UKN2605" s="1"/>
      <c r="UKO2605" s="1"/>
      <c r="UKP2605" s="1"/>
      <c r="UKQ2605" s="1"/>
      <c r="UKR2605" s="1"/>
      <c r="UKS2605" s="1"/>
      <c r="UKT2605" s="1"/>
      <c r="UKU2605" s="1"/>
      <c r="UKV2605" s="1"/>
      <c r="UKW2605" s="1"/>
      <c r="UKX2605" s="1"/>
      <c r="UKY2605" s="1"/>
      <c r="UKZ2605" s="1"/>
      <c r="ULA2605" s="1"/>
      <c r="ULB2605" s="1"/>
      <c r="ULC2605" s="1"/>
      <c r="ULD2605" s="1"/>
      <c r="ULE2605" s="1"/>
      <c r="ULF2605" s="1"/>
      <c r="ULG2605" s="1"/>
      <c r="ULH2605" s="1"/>
      <c r="ULI2605" s="1"/>
      <c r="ULJ2605" s="1"/>
      <c r="ULK2605" s="1"/>
      <c r="ULL2605" s="1"/>
      <c r="ULM2605" s="1"/>
      <c r="ULN2605" s="1"/>
      <c r="ULO2605" s="1"/>
      <c r="ULP2605" s="1"/>
      <c r="ULQ2605" s="1"/>
      <c r="ULR2605" s="1"/>
      <c r="ULS2605" s="1"/>
      <c r="ULT2605" s="1"/>
      <c r="ULU2605" s="1"/>
      <c r="ULV2605" s="1"/>
      <c r="ULW2605" s="1"/>
      <c r="ULX2605" s="1"/>
      <c r="ULY2605" s="1"/>
      <c r="ULZ2605" s="1"/>
      <c r="UMA2605" s="1"/>
      <c r="UMB2605" s="1"/>
      <c r="UMC2605" s="1"/>
      <c r="UMD2605" s="1"/>
      <c r="UME2605" s="1"/>
      <c r="UMF2605" s="1"/>
      <c r="UMG2605" s="1"/>
      <c r="UMH2605" s="1"/>
      <c r="UMI2605" s="1"/>
      <c r="UMJ2605" s="1"/>
      <c r="UMK2605" s="1"/>
      <c r="UML2605" s="1"/>
      <c r="UMM2605" s="1"/>
      <c r="UMN2605" s="1"/>
      <c r="UMO2605" s="1"/>
      <c r="UMP2605" s="1"/>
      <c r="UMQ2605" s="1"/>
      <c r="UMR2605" s="1"/>
      <c r="UMS2605" s="1"/>
      <c r="UMT2605" s="1"/>
      <c r="UMU2605" s="1"/>
      <c r="UMV2605" s="1"/>
      <c r="UMW2605" s="1"/>
      <c r="UMX2605" s="1"/>
      <c r="UMY2605" s="1"/>
      <c r="UMZ2605" s="1"/>
      <c r="UNA2605" s="1"/>
      <c r="UNB2605" s="1"/>
      <c r="UNC2605" s="1"/>
      <c r="UND2605" s="1"/>
      <c r="UNE2605" s="1"/>
      <c r="UNF2605" s="1"/>
      <c r="UNG2605" s="1"/>
      <c r="UNH2605" s="1"/>
      <c r="UNI2605" s="1"/>
      <c r="UNJ2605" s="1"/>
      <c r="UNK2605" s="1"/>
      <c r="UNL2605" s="1"/>
      <c r="UNM2605" s="1"/>
      <c r="UNN2605" s="1"/>
      <c r="UNO2605" s="1"/>
      <c r="UNP2605" s="1"/>
      <c r="UNQ2605" s="1"/>
      <c r="UNR2605" s="1"/>
      <c r="UNS2605" s="1"/>
      <c r="UNT2605" s="1"/>
      <c r="UNU2605" s="1"/>
      <c r="UNV2605" s="1"/>
      <c r="UNW2605" s="1"/>
      <c r="UNX2605" s="1"/>
      <c r="UNY2605" s="1"/>
      <c r="UNZ2605" s="1"/>
      <c r="UOA2605" s="1"/>
      <c r="UOB2605" s="1"/>
      <c r="UOC2605" s="1"/>
      <c r="UOD2605" s="1"/>
      <c r="UOE2605" s="1"/>
      <c r="UOF2605" s="1"/>
      <c r="UOG2605" s="1"/>
      <c r="UOH2605" s="1"/>
      <c r="UOI2605" s="1"/>
      <c r="UOJ2605" s="1"/>
      <c r="UOK2605" s="1"/>
      <c r="UOL2605" s="1"/>
      <c r="UOM2605" s="1"/>
      <c r="UON2605" s="1"/>
      <c r="UOO2605" s="1"/>
      <c r="UOP2605" s="1"/>
      <c r="UOQ2605" s="1"/>
      <c r="UOR2605" s="1"/>
      <c r="UOS2605" s="1"/>
      <c r="UOT2605" s="1"/>
      <c r="UOU2605" s="1"/>
      <c r="UOV2605" s="1"/>
      <c r="UOW2605" s="1"/>
      <c r="UOX2605" s="1"/>
      <c r="UOY2605" s="1"/>
      <c r="UOZ2605" s="1"/>
      <c r="UPA2605" s="1"/>
      <c r="UPB2605" s="1"/>
      <c r="UPC2605" s="1"/>
      <c r="UPD2605" s="1"/>
      <c r="UPE2605" s="1"/>
      <c r="UPF2605" s="1"/>
      <c r="UPG2605" s="1"/>
      <c r="UPH2605" s="1"/>
      <c r="UPI2605" s="1"/>
      <c r="UPJ2605" s="1"/>
      <c r="UPK2605" s="1"/>
      <c r="UPL2605" s="1"/>
      <c r="UPM2605" s="1"/>
      <c r="UPN2605" s="1"/>
      <c r="UPO2605" s="1"/>
      <c r="UPP2605" s="1"/>
      <c r="UPQ2605" s="1"/>
      <c r="UPR2605" s="1"/>
      <c r="UPS2605" s="1"/>
      <c r="UPT2605" s="1"/>
      <c r="UPU2605" s="1"/>
      <c r="UPV2605" s="1"/>
      <c r="UPW2605" s="1"/>
      <c r="UPX2605" s="1"/>
      <c r="UPY2605" s="1"/>
      <c r="UPZ2605" s="1"/>
      <c r="UQA2605" s="1"/>
      <c r="UQB2605" s="1"/>
      <c r="UQC2605" s="1"/>
      <c r="UQD2605" s="1"/>
      <c r="UQE2605" s="1"/>
      <c r="UQF2605" s="1"/>
      <c r="UQG2605" s="1"/>
      <c r="UQH2605" s="1"/>
      <c r="UQI2605" s="1"/>
      <c r="UQJ2605" s="1"/>
      <c r="UQK2605" s="1"/>
      <c r="UQL2605" s="1"/>
      <c r="UQM2605" s="1"/>
      <c r="UQN2605" s="1"/>
      <c r="UQO2605" s="1"/>
      <c r="UQP2605" s="1"/>
      <c r="UQQ2605" s="1"/>
      <c r="UQR2605" s="1"/>
      <c r="UQS2605" s="1"/>
      <c r="UQT2605" s="1"/>
      <c r="UQU2605" s="1"/>
      <c r="UQV2605" s="1"/>
      <c r="UQW2605" s="1"/>
      <c r="UQX2605" s="1"/>
      <c r="UQY2605" s="1"/>
      <c r="UQZ2605" s="1"/>
      <c r="URA2605" s="1"/>
      <c r="URB2605" s="1"/>
      <c r="URC2605" s="1"/>
      <c r="URD2605" s="1"/>
      <c r="URE2605" s="1"/>
      <c r="URF2605" s="1"/>
      <c r="URG2605" s="1"/>
      <c r="URH2605" s="1"/>
      <c r="URI2605" s="1"/>
      <c r="URJ2605" s="1"/>
      <c r="URK2605" s="1"/>
      <c r="URL2605" s="1"/>
      <c r="URM2605" s="1"/>
      <c r="URN2605" s="1"/>
      <c r="URO2605" s="1"/>
      <c r="URP2605" s="1"/>
      <c r="URQ2605" s="1"/>
      <c r="URR2605" s="1"/>
      <c r="URS2605" s="1"/>
      <c r="URT2605" s="1"/>
      <c r="URU2605" s="1"/>
      <c r="URV2605" s="1"/>
      <c r="URW2605" s="1"/>
      <c r="URX2605" s="1"/>
      <c r="URY2605" s="1"/>
      <c r="URZ2605" s="1"/>
      <c r="USA2605" s="1"/>
      <c r="USB2605" s="1"/>
      <c r="USC2605" s="1"/>
      <c r="USD2605" s="1"/>
      <c r="USE2605" s="1"/>
      <c r="USF2605" s="1"/>
      <c r="USG2605" s="1"/>
      <c r="USH2605" s="1"/>
      <c r="USI2605" s="1"/>
      <c r="USJ2605" s="1"/>
      <c r="USK2605" s="1"/>
      <c r="USL2605" s="1"/>
      <c r="USM2605" s="1"/>
      <c r="USN2605" s="1"/>
      <c r="USO2605" s="1"/>
      <c r="USP2605" s="1"/>
      <c r="USQ2605" s="1"/>
      <c r="USR2605" s="1"/>
      <c r="USS2605" s="1"/>
      <c r="UST2605" s="1"/>
      <c r="USU2605" s="1"/>
      <c r="USV2605" s="1"/>
      <c r="USW2605" s="1"/>
      <c r="USX2605" s="1"/>
      <c r="USY2605" s="1"/>
      <c r="USZ2605" s="1"/>
      <c r="UTA2605" s="1"/>
      <c r="UTB2605" s="1"/>
      <c r="UTC2605" s="1"/>
      <c r="UTD2605" s="1"/>
      <c r="UTE2605" s="1"/>
      <c r="UTF2605" s="1"/>
      <c r="UTG2605" s="1"/>
      <c r="UTH2605" s="1"/>
      <c r="UTI2605" s="1"/>
      <c r="UTJ2605" s="1"/>
      <c r="UTK2605" s="1"/>
      <c r="UTL2605" s="1"/>
      <c r="UTM2605" s="1"/>
      <c r="UTN2605" s="1"/>
      <c r="UTO2605" s="1"/>
      <c r="UTP2605" s="1"/>
      <c r="UTQ2605" s="1"/>
      <c r="UTR2605" s="1"/>
      <c r="UTS2605" s="1"/>
      <c r="UTT2605" s="1"/>
      <c r="UTU2605" s="1"/>
      <c r="UTV2605" s="1"/>
      <c r="UTW2605" s="1"/>
      <c r="UTX2605" s="1"/>
      <c r="UTY2605" s="1"/>
      <c r="UTZ2605" s="1"/>
      <c r="UUA2605" s="1"/>
      <c r="UUB2605" s="1"/>
      <c r="UUC2605" s="1"/>
      <c r="UUD2605" s="1"/>
      <c r="UUE2605" s="1"/>
      <c r="UUF2605" s="1"/>
      <c r="UUG2605" s="1"/>
      <c r="UUH2605" s="1"/>
      <c r="UUI2605" s="1"/>
      <c r="UUJ2605" s="1"/>
      <c r="UUK2605" s="1"/>
      <c r="UUL2605" s="1"/>
      <c r="UUM2605" s="1"/>
      <c r="UUN2605" s="1"/>
      <c r="UUO2605" s="1"/>
      <c r="UUP2605" s="1"/>
      <c r="UUQ2605" s="1"/>
      <c r="UUR2605" s="1"/>
      <c r="UUS2605" s="1"/>
      <c r="UUT2605" s="1"/>
      <c r="UUU2605" s="1"/>
      <c r="UUV2605" s="1"/>
      <c r="UUW2605" s="1"/>
      <c r="UUX2605" s="1"/>
      <c r="UUY2605" s="1"/>
      <c r="UUZ2605" s="1"/>
      <c r="UVA2605" s="1"/>
      <c r="UVB2605" s="1"/>
      <c r="UVC2605" s="1"/>
      <c r="UVD2605" s="1"/>
      <c r="UVE2605" s="1"/>
      <c r="UVF2605" s="1"/>
      <c r="UVG2605" s="1"/>
      <c r="UVH2605" s="1"/>
      <c r="UVI2605" s="1"/>
      <c r="UVJ2605" s="1"/>
      <c r="UVK2605" s="1"/>
      <c r="UVL2605" s="1"/>
      <c r="UVM2605" s="1"/>
      <c r="UVN2605" s="1"/>
      <c r="UVO2605" s="1"/>
      <c r="UVP2605" s="1"/>
      <c r="UVQ2605" s="1"/>
      <c r="UVR2605" s="1"/>
      <c r="UVS2605" s="1"/>
      <c r="UVT2605" s="1"/>
      <c r="UVU2605" s="1"/>
      <c r="UVV2605" s="1"/>
      <c r="UVW2605" s="1"/>
      <c r="UVX2605" s="1"/>
      <c r="UVY2605" s="1"/>
      <c r="UVZ2605" s="1"/>
      <c r="UWA2605" s="1"/>
      <c r="UWB2605" s="1"/>
      <c r="UWC2605" s="1"/>
      <c r="UWD2605" s="1"/>
      <c r="UWE2605" s="1"/>
      <c r="UWF2605" s="1"/>
      <c r="UWG2605" s="1"/>
      <c r="UWH2605" s="1"/>
      <c r="UWI2605" s="1"/>
      <c r="UWJ2605" s="1"/>
      <c r="UWK2605" s="1"/>
      <c r="UWL2605" s="1"/>
      <c r="UWM2605" s="1"/>
      <c r="UWN2605" s="1"/>
      <c r="UWO2605" s="1"/>
      <c r="UWP2605" s="1"/>
      <c r="UWQ2605" s="1"/>
      <c r="UWR2605" s="1"/>
      <c r="UWS2605" s="1"/>
      <c r="UWT2605" s="1"/>
      <c r="UWU2605" s="1"/>
      <c r="UWV2605" s="1"/>
      <c r="UWW2605" s="1"/>
      <c r="UWX2605" s="1"/>
      <c r="UWY2605" s="1"/>
      <c r="UWZ2605" s="1"/>
      <c r="UXA2605" s="1"/>
      <c r="UXB2605" s="1"/>
      <c r="UXC2605" s="1"/>
      <c r="UXD2605" s="1"/>
      <c r="UXE2605" s="1"/>
      <c r="UXF2605" s="1"/>
      <c r="UXG2605" s="1"/>
      <c r="UXH2605" s="1"/>
      <c r="UXI2605" s="1"/>
      <c r="UXJ2605" s="1"/>
      <c r="UXK2605" s="1"/>
      <c r="UXL2605" s="1"/>
      <c r="UXM2605" s="1"/>
      <c r="UXN2605" s="1"/>
      <c r="UXO2605" s="1"/>
      <c r="UXP2605" s="1"/>
      <c r="UXQ2605" s="1"/>
      <c r="UXR2605" s="1"/>
      <c r="UXS2605" s="1"/>
      <c r="UXT2605" s="1"/>
      <c r="UXU2605" s="1"/>
      <c r="UXV2605" s="1"/>
      <c r="UXW2605" s="1"/>
      <c r="UXX2605" s="1"/>
      <c r="UXY2605" s="1"/>
      <c r="UXZ2605" s="1"/>
      <c r="UYA2605" s="1"/>
      <c r="UYB2605" s="1"/>
      <c r="UYC2605" s="1"/>
      <c r="UYD2605" s="1"/>
      <c r="UYE2605" s="1"/>
      <c r="UYF2605" s="1"/>
      <c r="UYG2605" s="1"/>
      <c r="UYH2605" s="1"/>
      <c r="UYI2605" s="1"/>
      <c r="UYJ2605" s="1"/>
      <c r="UYK2605" s="1"/>
      <c r="UYL2605" s="1"/>
      <c r="UYM2605" s="1"/>
      <c r="UYN2605" s="1"/>
      <c r="UYO2605" s="1"/>
      <c r="UYP2605" s="1"/>
      <c r="UYQ2605" s="1"/>
      <c r="UYR2605" s="1"/>
      <c r="UYS2605" s="1"/>
      <c r="UYT2605" s="1"/>
      <c r="UYU2605" s="1"/>
      <c r="UYV2605" s="1"/>
      <c r="UYW2605" s="1"/>
      <c r="UYX2605" s="1"/>
      <c r="UYY2605" s="1"/>
      <c r="UYZ2605" s="1"/>
      <c r="UZA2605" s="1"/>
      <c r="UZB2605" s="1"/>
      <c r="UZC2605" s="1"/>
      <c r="UZD2605" s="1"/>
      <c r="UZE2605" s="1"/>
      <c r="UZF2605" s="1"/>
      <c r="UZG2605" s="1"/>
      <c r="UZH2605" s="1"/>
      <c r="UZI2605" s="1"/>
      <c r="UZJ2605" s="1"/>
      <c r="UZK2605" s="1"/>
      <c r="UZL2605" s="1"/>
      <c r="UZM2605" s="1"/>
      <c r="UZN2605" s="1"/>
      <c r="UZO2605" s="1"/>
      <c r="UZP2605" s="1"/>
      <c r="UZQ2605" s="1"/>
      <c r="UZR2605" s="1"/>
      <c r="UZS2605" s="1"/>
      <c r="UZT2605" s="1"/>
      <c r="UZU2605" s="1"/>
      <c r="UZV2605" s="1"/>
      <c r="UZW2605" s="1"/>
      <c r="UZX2605" s="1"/>
      <c r="UZY2605" s="1"/>
      <c r="UZZ2605" s="1"/>
      <c r="VAA2605" s="1"/>
      <c r="VAB2605" s="1"/>
      <c r="VAC2605" s="1"/>
      <c r="VAD2605" s="1"/>
      <c r="VAE2605" s="1"/>
      <c r="VAF2605" s="1"/>
      <c r="VAG2605" s="1"/>
      <c r="VAH2605" s="1"/>
      <c r="VAI2605" s="1"/>
      <c r="VAJ2605" s="1"/>
      <c r="VAK2605" s="1"/>
      <c r="VAL2605" s="1"/>
      <c r="VAM2605" s="1"/>
      <c r="VAN2605" s="1"/>
      <c r="VAO2605" s="1"/>
      <c r="VAP2605" s="1"/>
      <c r="VAQ2605" s="1"/>
      <c r="VAR2605" s="1"/>
      <c r="VAS2605" s="1"/>
      <c r="VAT2605" s="1"/>
      <c r="VAU2605" s="1"/>
      <c r="VAV2605" s="1"/>
      <c r="VAW2605" s="1"/>
      <c r="VAX2605" s="1"/>
      <c r="VAY2605" s="1"/>
      <c r="VAZ2605" s="1"/>
      <c r="VBA2605" s="1"/>
      <c r="VBB2605" s="1"/>
      <c r="VBC2605" s="1"/>
      <c r="VBD2605" s="1"/>
      <c r="VBE2605" s="1"/>
      <c r="VBF2605" s="1"/>
      <c r="VBG2605" s="1"/>
      <c r="VBH2605" s="1"/>
      <c r="VBI2605" s="1"/>
      <c r="VBJ2605" s="1"/>
      <c r="VBK2605" s="1"/>
      <c r="VBL2605" s="1"/>
      <c r="VBM2605" s="1"/>
      <c r="VBN2605" s="1"/>
      <c r="VBO2605" s="1"/>
      <c r="VBP2605" s="1"/>
      <c r="VBQ2605" s="1"/>
      <c r="VBR2605" s="1"/>
      <c r="VBS2605" s="1"/>
      <c r="VBT2605" s="1"/>
      <c r="VBU2605" s="1"/>
      <c r="VBV2605" s="1"/>
      <c r="VBW2605" s="1"/>
      <c r="VBX2605" s="1"/>
      <c r="VBY2605" s="1"/>
      <c r="VBZ2605" s="1"/>
      <c r="VCA2605" s="1"/>
      <c r="VCB2605" s="1"/>
      <c r="VCC2605" s="1"/>
      <c r="VCD2605" s="1"/>
      <c r="VCE2605" s="1"/>
      <c r="VCF2605" s="1"/>
      <c r="VCG2605" s="1"/>
      <c r="VCH2605" s="1"/>
      <c r="VCI2605" s="1"/>
      <c r="VCJ2605" s="1"/>
      <c r="VCK2605" s="1"/>
      <c r="VCL2605" s="1"/>
      <c r="VCM2605" s="1"/>
      <c r="VCN2605" s="1"/>
      <c r="VCO2605" s="1"/>
      <c r="VCP2605" s="1"/>
      <c r="VCQ2605" s="1"/>
      <c r="VCR2605" s="1"/>
      <c r="VCS2605" s="1"/>
      <c r="VCT2605" s="1"/>
      <c r="VCU2605" s="1"/>
      <c r="VCV2605" s="1"/>
      <c r="VCW2605" s="1"/>
      <c r="VCX2605" s="1"/>
      <c r="VCY2605" s="1"/>
      <c r="VCZ2605" s="1"/>
      <c r="VDA2605" s="1"/>
      <c r="VDB2605" s="1"/>
      <c r="VDC2605" s="1"/>
      <c r="VDD2605" s="1"/>
      <c r="VDE2605" s="1"/>
      <c r="VDF2605" s="1"/>
      <c r="VDG2605" s="1"/>
      <c r="VDH2605" s="1"/>
      <c r="VDI2605" s="1"/>
      <c r="VDJ2605" s="1"/>
      <c r="VDK2605" s="1"/>
      <c r="VDL2605" s="1"/>
      <c r="VDM2605" s="1"/>
      <c r="VDN2605" s="1"/>
      <c r="VDO2605" s="1"/>
      <c r="VDP2605" s="1"/>
      <c r="VDQ2605" s="1"/>
      <c r="VDR2605" s="1"/>
      <c r="VDS2605" s="1"/>
      <c r="VDT2605" s="1"/>
      <c r="VDU2605" s="1"/>
      <c r="VDV2605" s="1"/>
      <c r="VDW2605" s="1"/>
      <c r="VDX2605" s="1"/>
      <c r="VDY2605" s="1"/>
      <c r="VDZ2605" s="1"/>
      <c r="VEA2605" s="1"/>
      <c r="VEB2605" s="1"/>
      <c r="VEC2605" s="1"/>
      <c r="VED2605" s="1"/>
      <c r="VEE2605" s="1"/>
      <c r="VEF2605" s="1"/>
      <c r="VEG2605" s="1"/>
      <c r="VEH2605" s="1"/>
      <c r="VEI2605" s="1"/>
      <c r="VEJ2605" s="1"/>
      <c r="VEK2605" s="1"/>
      <c r="VEL2605" s="1"/>
      <c r="VEM2605" s="1"/>
      <c r="VEN2605" s="1"/>
      <c r="VEO2605" s="1"/>
      <c r="VEP2605" s="1"/>
      <c r="VEQ2605" s="1"/>
      <c r="VER2605" s="1"/>
      <c r="VES2605" s="1"/>
      <c r="VET2605" s="1"/>
      <c r="VEU2605" s="1"/>
      <c r="VEV2605" s="1"/>
      <c r="VEW2605" s="1"/>
      <c r="VEX2605" s="1"/>
      <c r="VEY2605" s="1"/>
      <c r="VEZ2605" s="1"/>
      <c r="VFA2605" s="1"/>
      <c r="VFB2605" s="1"/>
      <c r="VFC2605" s="1"/>
      <c r="VFD2605" s="1"/>
      <c r="VFE2605" s="1"/>
      <c r="VFF2605" s="1"/>
      <c r="VFG2605" s="1"/>
      <c r="VFH2605" s="1"/>
      <c r="VFI2605" s="1"/>
      <c r="VFJ2605" s="1"/>
      <c r="VFK2605" s="1"/>
      <c r="VFL2605" s="1"/>
      <c r="VFM2605" s="1"/>
      <c r="VFN2605" s="1"/>
      <c r="VFO2605" s="1"/>
      <c r="VFP2605" s="1"/>
      <c r="VFQ2605" s="1"/>
      <c r="VFR2605" s="1"/>
      <c r="VFS2605" s="1"/>
      <c r="VFT2605" s="1"/>
      <c r="VFU2605" s="1"/>
      <c r="VFV2605" s="1"/>
      <c r="VFW2605" s="1"/>
      <c r="VFX2605" s="1"/>
      <c r="VFY2605" s="1"/>
      <c r="VFZ2605" s="1"/>
      <c r="VGA2605" s="1"/>
      <c r="VGB2605" s="1"/>
      <c r="VGC2605" s="1"/>
      <c r="VGD2605" s="1"/>
      <c r="VGE2605" s="1"/>
      <c r="VGF2605" s="1"/>
      <c r="VGG2605" s="1"/>
      <c r="VGH2605" s="1"/>
      <c r="VGI2605" s="1"/>
      <c r="VGJ2605" s="1"/>
      <c r="VGK2605" s="1"/>
      <c r="VGL2605" s="1"/>
      <c r="VGM2605" s="1"/>
      <c r="VGN2605" s="1"/>
      <c r="VGO2605" s="1"/>
      <c r="VGP2605" s="1"/>
      <c r="VGQ2605" s="1"/>
      <c r="VGR2605" s="1"/>
      <c r="VGS2605" s="1"/>
      <c r="VGT2605" s="1"/>
      <c r="VGU2605" s="1"/>
      <c r="VGV2605" s="1"/>
      <c r="VGW2605" s="1"/>
      <c r="VGX2605" s="1"/>
      <c r="VGY2605" s="1"/>
      <c r="VGZ2605" s="1"/>
      <c r="VHA2605" s="1"/>
      <c r="VHB2605" s="1"/>
      <c r="VHC2605" s="1"/>
      <c r="VHD2605" s="1"/>
      <c r="VHE2605" s="1"/>
      <c r="VHF2605" s="1"/>
      <c r="VHG2605" s="1"/>
      <c r="VHH2605" s="1"/>
      <c r="VHI2605" s="1"/>
      <c r="VHJ2605" s="1"/>
      <c r="VHK2605" s="1"/>
      <c r="VHL2605" s="1"/>
      <c r="VHM2605" s="1"/>
      <c r="VHN2605" s="1"/>
      <c r="VHO2605" s="1"/>
      <c r="VHP2605" s="1"/>
      <c r="VHQ2605" s="1"/>
      <c r="VHR2605" s="1"/>
      <c r="VHS2605" s="1"/>
      <c r="VHT2605" s="1"/>
      <c r="VHU2605" s="1"/>
      <c r="VHV2605" s="1"/>
      <c r="VHW2605" s="1"/>
      <c r="VHX2605" s="1"/>
      <c r="VHY2605" s="1"/>
      <c r="VHZ2605" s="1"/>
      <c r="VIA2605" s="1"/>
      <c r="VIB2605" s="1"/>
      <c r="VIC2605" s="1"/>
      <c r="VID2605" s="1"/>
      <c r="VIE2605" s="1"/>
      <c r="VIF2605" s="1"/>
      <c r="VIG2605" s="1"/>
      <c r="VIH2605" s="1"/>
      <c r="VII2605" s="1"/>
      <c r="VIJ2605" s="1"/>
      <c r="VIK2605" s="1"/>
      <c r="VIL2605" s="1"/>
      <c r="VIM2605" s="1"/>
      <c r="VIN2605" s="1"/>
      <c r="VIO2605" s="1"/>
      <c r="VIP2605" s="1"/>
      <c r="VIQ2605" s="1"/>
      <c r="VIR2605" s="1"/>
      <c r="VIS2605" s="1"/>
      <c r="VIT2605" s="1"/>
      <c r="VIU2605" s="1"/>
      <c r="VIV2605" s="1"/>
      <c r="VIW2605" s="1"/>
      <c r="VIX2605" s="1"/>
      <c r="VIY2605" s="1"/>
      <c r="VIZ2605" s="1"/>
      <c r="VJA2605" s="1"/>
      <c r="VJB2605" s="1"/>
      <c r="VJC2605" s="1"/>
      <c r="VJD2605" s="1"/>
      <c r="VJE2605" s="1"/>
      <c r="VJF2605" s="1"/>
      <c r="VJG2605" s="1"/>
      <c r="VJH2605" s="1"/>
      <c r="VJI2605" s="1"/>
      <c r="VJJ2605" s="1"/>
      <c r="VJK2605" s="1"/>
      <c r="VJL2605" s="1"/>
      <c r="VJM2605" s="1"/>
      <c r="VJN2605" s="1"/>
      <c r="VJO2605" s="1"/>
      <c r="VJP2605" s="1"/>
      <c r="VJQ2605" s="1"/>
      <c r="VJR2605" s="1"/>
      <c r="VJS2605" s="1"/>
      <c r="VJT2605" s="1"/>
      <c r="VJU2605" s="1"/>
      <c r="VJV2605" s="1"/>
      <c r="VJW2605" s="1"/>
      <c r="VJX2605" s="1"/>
      <c r="VJY2605" s="1"/>
      <c r="VJZ2605" s="1"/>
      <c r="VKA2605" s="1"/>
      <c r="VKB2605" s="1"/>
      <c r="VKC2605" s="1"/>
      <c r="VKD2605" s="1"/>
      <c r="VKE2605" s="1"/>
      <c r="VKF2605" s="1"/>
      <c r="VKG2605" s="1"/>
      <c r="VKH2605" s="1"/>
      <c r="VKI2605" s="1"/>
      <c r="VKJ2605" s="1"/>
      <c r="VKK2605" s="1"/>
      <c r="VKL2605" s="1"/>
      <c r="VKM2605" s="1"/>
      <c r="VKN2605" s="1"/>
      <c r="VKO2605" s="1"/>
      <c r="VKP2605" s="1"/>
      <c r="VKQ2605" s="1"/>
      <c r="VKR2605" s="1"/>
      <c r="VKS2605" s="1"/>
      <c r="VKT2605" s="1"/>
      <c r="VKU2605" s="1"/>
      <c r="VKV2605" s="1"/>
      <c r="VKW2605" s="1"/>
      <c r="VKX2605" s="1"/>
      <c r="VKY2605" s="1"/>
      <c r="VKZ2605" s="1"/>
      <c r="VLA2605" s="1"/>
      <c r="VLB2605" s="1"/>
      <c r="VLC2605" s="1"/>
      <c r="VLD2605" s="1"/>
      <c r="VLE2605" s="1"/>
      <c r="VLF2605" s="1"/>
      <c r="VLG2605" s="1"/>
      <c r="VLH2605" s="1"/>
      <c r="VLI2605" s="1"/>
      <c r="VLJ2605" s="1"/>
      <c r="VLK2605" s="1"/>
      <c r="VLL2605" s="1"/>
      <c r="VLM2605" s="1"/>
      <c r="VLN2605" s="1"/>
      <c r="VLO2605" s="1"/>
      <c r="VLP2605" s="1"/>
      <c r="VLQ2605" s="1"/>
      <c r="VLR2605" s="1"/>
      <c r="VLS2605" s="1"/>
      <c r="VLT2605" s="1"/>
      <c r="VLU2605" s="1"/>
      <c r="VLV2605" s="1"/>
      <c r="VLW2605" s="1"/>
      <c r="VLX2605" s="1"/>
      <c r="VLY2605" s="1"/>
      <c r="VLZ2605" s="1"/>
      <c r="VMA2605" s="1"/>
      <c r="VMB2605" s="1"/>
      <c r="VMC2605" s="1"/>
      <c r="VMD2605" s="1"/>
      <c r="VME2605" s="1"/>
      <c r="VMF2605" s="1"/>
      <c r="VMG2605" s="1"/>
      <c r="VMH2605" s="1"/>
      <c r="VMI2605" s="1"/>
      <c r="VMJ2605" s="1"/>
      <c r="VMK2605" s="1"/>
      <c r="VML2605" s="1"/>
      <c r="VMM2605" s="1"/>
      <c r="VMN2605" s="1"/>
      <c r="VMO2605" s="1"/>
      <c r="VMP2605" s="1"/>
      <c r="VMQ2605" s="1"/>
      <c r="VMR2605" s="1"/>
      <c r="VMS2605" s="1"/>
      <c r="VMT2605" s="1"/>
      <c r="VMU2605" s="1"/>
      <c r="VMV2605" s="1"/>
      <c r="VMW2605" s="1"/>
      <c r="VMX2605" s="1"/>
      <c r="VMY2605" s="1"/>
      <c r="VMZ2605" s="1"/>
      <c r="VNA2605" s="1"/>
      <c r="VNB2605" s="1"/>
      <c r="VNC2605" s="1"/>
      <c r="VND2605" s="1"/>
      <c r="VNE2605" s="1"/>
      <c r="VNF2605" s="1"/>
      <c r="VNG2605" s="1"/>
      <c r="VNH2605" s="1"/>
      <c r="VNI2605" s="1"/>
      <c r="VNJ2605" s="1"/>
      <c r="VNK2605" s="1"/>
      <c r="VNL2605" s="1"/>
      <c r="VNM2605" s="1"/>
      <c r="VNN2605" s="1"/>
      <c r="VNO2605" s="1"/>
      <c r="VNP2605" s="1"/>
      <c r="VNQ2605" s="1"/>
      <c r="VNR2605" s="1"/>
      <c r="VNS2605" s="1"/>
      <c r="VNT2605" s="1"/>
      <c r="VNU2605" s="1"/>
      <c r="VNV2605" s="1"/>
      <c r="VNW2605" s="1"/>
      <c r="VNX2605" s="1"/>
      <c r="VNY2605" s="1"/>
      <c r="VNZ2605" s="1"/>
      <c r="VOA2605" s="1"/>
      <c r="VOB2605" s="1"/>
      <c r="VOC2605" s="1"/>
      <c r="VOD2605" s="1"/>
      <c r="VOE2605" s="1"/>
      <c r="VOF2605" s="1"/>
      <c r="VOG2605" s="1"/>
      <c r="VOH2605" s="1"/>
      <c r="VOI2605" s="1"/>
      <c r="VOJ2605" s="1"/>
      <c r="VOK2605" s="1"/>
      <c r="VOL2605" s="1"/>
      <c r="VOM2605" s="1"/>
      <c r="VON2605" s="1"/>
      <c r="VOO2605" s="1"/>
      <c r="VOP2605" s="1"/>
      <c r="VOQ2605" s="1"/>
      <c r="VOR2605" s="1"/>
      <c r="VOS2605" s="1"/>
      <c r="VOT2605" s="1"/>
      <c r="VOU2605" s="1"/>
      <c r="VOV2605" s="1"/>
      <c r="VOW2605" s="1"/>
      <c r="VOX2605" s="1"/>
      <c r="VOY2605" s="1"/>
      <c r="VOZ2605" s="1"/>
      <c r="VPA2605" s="1"/>
      <c r="VPB2605" s="1"/>
      <c r="VPC2605" s="1"/>
      <c r="VPD2605" s="1"/>
      <c r="VPE2605" s="1"/>
      <c r="VPF2605" s="1"/>
      <c r="VPG2605" s="1"/>
      <c r="VPH2605" s="1"/>
      <c r="VPI2605" s="1"/>
      <c r="VPJ2605" s="1"/>
      <c r="VPK2605" s="1"/>
      <c r="VPL2605" s="1"/>
      <c r="VPM2605" s="1"/>
      <c r="VPN2605" s="1"/>
      <c r="VPO2605" s="1"/>
      <c r="VPP2605" s="1"/>
      <c r="VPQ2605" s="1"/>
      <c r="VPR2605" s="1"/>
      <c r="VPS2605" s="1"/>
      <c r="VPT2605" s="1"/>
      <c r="VPU2605" s="1"/>
      <c r="VPV2605" s="1"/>
      <c r="VPW2605" s="1"/>
      <c r="VPX2605" s="1"/>
      <c r="VPY2605" s="1"/>
      <c r="VPZ2605" s="1"/>
      <c r="VQA2605" s="1"/>
      <c r="VQB2605" s="1"/>
      <c r="VQC2605" s="1"/>
      <c r="VQD2605" s="1"/>
      <c r="VQE2605" s="1"/>
      <c r="VQF2605" s="1"/>
      <c r="VQG2605" s="1"/>
      <c r="VQH2605" s="1"/>
      <c r="VQI2605" s="1"/>
      <c r="VQJ2605" s="1"/>
      <c r="VQK2605" s="1"/>
      <c r="VQL2605" s="1"/>
      <c r="VQM2605" s="1"/>
      <c r="VQN2605" s="1"/>
      <c r="VQO2605" s="1"/>
      <c r="VQP2605" s="1"/>
      <c r="VQQ2605" s="1"/>
      <c r="VQR2605" s="1"/>
      <c r="VQS2605" s="1"/>
      <c r="VQT2605" s="1"/>
      <c r="VQU2605" s="1"/>
      <c r="VQV2605" s="1"/>
      <c r="VQW2605" s="1"/>
      <c r="VQX2605" s="1"/>
      <c r="VQY2605" s="1"/>
      <c r="VQZ2605" s="1"/>
      <c r="VRA2605" s="1"/>
      <c r="VRB2605" s="1"/>
      <c r="VRC2605" s="1"/>
      <c r="VRD2605" s="1"/>
      <c r="VRE2605" s="1"/>
      <c r="VRF2605" s="1"/>
      <c r="VRG2605" s="1"/>
      <c r="VRH2605" s="1"/>
      <c r="VRI2605" s="1"/>
      <c r="VRJ2605" s="1"/>
      <c r="VRK2605" s="1"/>
      <c r="VRL2605" s="1"/>
      <c r="VRM2605" s="1"/>
      <c r="VRN2605" s="1"/>
      <c r="VRO2605" s="1"/>
      <c r="VRP2605" s="1"/>
      <c r="VRQ2605" s="1"/>
      <c r="VRR2605" s="1"/>
      <c r="VRS2605" s="1"/>
      <c r="VRT2605" s="1"/>
      <c r="VRU2605" s="1"/>
      <c r="VRV2605" s="1"/>
      <c r="VRW2605" s="1"/>
      <c r="VRX2605" s="1"/>
      <c r="VRY2605" s="1"/>
      <c r="VRZ2605" s="1"/>
      <c r="VSA2605" s="1"/>
      <c r="VSB2605" s="1"/>
      <c r="VSC2605" s="1"/>
      <c r="VSD2605" s="1"/>
      <c r="VSE2605" s="1"/>
      <c r="VSF2605" s="1"/>
      <c r="VSG2605" s="1"/>
      <c r="VSH2605" s="1"/>
      <c r="VSI2605" s="1"/>
      <c r="VSJ2605" s="1"/>
      <c r="VSK2605" s="1"/>
      <c r="VSL2605" s="1"/>
      <c r="VSM2605" s="1"/>
      <c r="VSN2605" s="1"/>
      <c r="VSO2605" s="1"/>
      <c r="VSP2605" s="1"/>
      <c r="VSQ2605" s="1"/>
      <c r="VSR2605" s="1"/>
      <c r="VSS2605" s="1"/>
      <c r="VST2605" s="1"/>
      <c r="VSU2605" s="1"/>
      <c r="VSV2605" s="1"/>
      <c r="VSW2605" s="1"/>
      <c r="VSX2605" s="1"/>
      <c r="VSY2605" s="1"/>
      <c r="VSZ2605" s="1"/>
      <c r="VTA2605" s="1"/>
      <c r="VTB2605" s="1"/>
      <c r="VTC2605" s="1"/>
      <c r="VTD2605" s="1"/>
      <c r="VTE2605" s="1"/>
      <c r="VTF2605" s="1"/>
      <c r="VTG2605" s="1"/>
      <c r="VTH2605" s="1"/>
      <c r="VTI2605" s="1"/>
      <c r="VTJ2605" s="1"/>
      <c r="VTK2605" s="1"/>
      <c r="VTL2605" s="1"/>
      <c r="VTM2605" s="1"/>
      <c r="VTN2605" s="1"/>
      <c r="VTO2605" s="1"/>
      <c r="VTP2605" s="1"/>
      <c r="VTQ2605" s="1"/>
      <c r="VTR2605" s="1"/>
      <c r="VTS2605" s="1"/>
      <c r="VTT2605" s="1"/>
      <c r="VTU2605" s="1"/>
      <c r="VTV2605" s="1"/>
      <c r="VTW2605" s="1"/>
      <c r="VTX2605" s="1"/>
      <c r="VTY2605" s="1"/>
      <c r="VTZ2605" s="1"/>
      <c r="VUA2605" s="1"/>
      <c r="VUB2605" s="1"/>
      <c r="VUC2605" s="1"/>
      <c r="VUD2605" s="1"/>
      <c r="VUE2605" s="1"/>
      <c r="VUF2605" s="1"/>
      <c r="VUG2605" s="1"/>
      <c r="VUH2605" s="1"/>
      <c r="VUI2605" s="1"/>
      <c r="VUJ2605" s="1"/>
      <c r="VUK2605" s="1"/>
      <c r="VUL2605" s="1"/>
      <c r="VUM2605" s="1"/>
      <c r="VUN2605" s="1"/>
      <c r="VUO2605" s="1"/>
      <c r="VUP2605" s="1"/>
      <c r="VUQ2605" s="1"/>
      <c r="VUR2605" s="1"/>
      <c r="VUS2605" s="1"/>
      <c r="VUT2605" s="1"/>
      <c r="VUU2605" s="1"/>
      <c r="VUV2605" s="1"/>
      <c r="VUW2605" s="1"/>
      <c r="VUX2605" s="1"/>
      <c r="VUY2605" s="1"/>
      <c r="VUZ2605" s="1"/>
      <c r="VVA2605" s="1"/>
      <c r="VVB2605" s="1"/>
      <c r="VVC2605" s="1"/>
      <c r="VVD2605" s="1"/>
      <c r="VVE2605" s="1"/>
      <c r="VVF2605" s="1"/>
      <c r="VVG2605" s="1"/>
      <c r="VVH2605" s="1"/>
      <c r="VVI2605" s="1"/>
      <c r="VVJ2605" s="1"/>
      <c r="VVK2605" s="1"/>
      <c r="VVL2605" s="1"/>
      <c r="VVM2605" s="1"/>
      <c r="VVN2605" s="1"/>
      <c r="VVO2605" s="1"/>
      <c r="VVP2605" s="1"/>
      <c r="VVQ2605" s="1"/>
      <c r="VVR2605" s="1"/>
      <c r="VVS2605" s="1"/>
      <c r="VVT2605" s="1"/>
      <c r="VVU2605" s="1"/>
      <c r="VVV2605" s="1"/>
      <c r="VVW2605" s="1"/>
      <c r="VVX2605" s="1"/>
      <c r="VVY2605" s="1"/>
      <c r="VVZ2605" s="1"/>
      <c r="VWA2605" s="1"/>
      <c r="VWB2605" s="1"/>
      <c r="VWC2605" s="1"/>
      <c r="VWD2605" s="1"/>
      <c r="VWE2605" s="1"/>
      <c r="VWF2605" s="1"/>
      <c r="VWG2605" s="1"/>
      <c r="VWH2605" s="1"/>
      <c r="VWI2605" s="1"/>
      <c r="VWJ2605" s="1"/>
      <c r="VWK2605" s="1"/>
      <c r="VWL2605" s="1"/>
      <c r="VWM2605" s="1"/>
      <c r="VWN2605" s="1"/>
      <c r="VWO2605" s="1"/>
      <c r="VWP2605" s="1"/>
      <c r="VWQ2605" s="1"/>
      <c r="VWR2605" s="1"/>
      <c r="VWS2605" s="1"/>
      <c r="VWT2605" s="1"/>
      <c r="VWU2605" s="1"/>
      <c r="VWV2605" s="1"/>
      <c r="VWW2605" s="1"/>
      <c r="VWX2605" s="1"/>
      <c r="VWY2605" s="1"/>
      <c r="VWZ2605" s="1"/>
      <c r="VXA2605" s="1"/>
      <c r="VXB2605" s="1"/>
      <c r="VXC2605" s="1"/>
      <c r="VXD2605" s="1"/>
      <c r="VXE2605" s="1"/>
      <c r="VXF2605" s="1"/>
      <c r="VXG2605" s="1"/>
      <c r="VXH2605" s="1"/>
      <c r="VXI2605" s="1"/>
      <c r="VXJ2605" s="1"/>
      <c r="VXK2605" s="1"/>
      <c r="VXL2605" s="1"/>
      <c r="VXM2605" s="1"/>
      <c r="VXN2605" s="1"/>
      <c r="VXO2605" s="1"/>
      <c r="VXP2605" s="1"/>
      <c r="VXQ2605" s="1"/>
      <c r="VXR2605" s="1"/>
      <c r="VXS2605" s="1"/>
      <c r="VXT2605" s="1"/>
      <c r="VXU2605" s="1"/>
      <c r="VXV2605" s="1"/>
      <c r="VXW2605" s="1"/>
      <c r="VXX2605" s="1"/>
      <c r="VXY2605" s="1"/>
      <c r="VXZ2605" s="1"/>
      <c r="VYA2605" s="1"/>
      <c r="VYB2605" s="1"/>
      <c r="VYC2605" s="1"/>
      <c r="VYD2605" s="1"/>
      <c r="VYE2605" s="1"/>
      <c r="VYF2605" s="1"/>
      <c r="VYG2605" s="1"/>
      <c r="VYH2605" s="1"/>
      <c r="VYI2605" s="1"/>
      <c r="VYJ2605" s="1"/>
      <c r="VYK2605" s="1"/>
      <c r="VYL2605" s="1"/>
      <c r="VYM2605" s="1"/>
      <c r="VYN2605" s="1"/>
      <c r="VYO2605" s="1"/>
      <c r="VYP2605" s="1"/>
      <c r="VYQ2605" s="1"/>
      <c r="VYR2605" s="1"/>
      <c r="VYS2605" s="1"/>
      <c r="VYT2605" s="1"/>
      <c r="VYU2605" s="1"/>
      <c r="VYV2605" s="1"/>
      <c r="VYW2605" s="1"/>
      <c r="VYX2605" s="1"/>
      <c r="VYY2605" s="1"/>
      <c r="VYZ2605" s="1"/>
      <c r="VZA2605" s="1"/>
      <c r="VZB2605" s="1"/>
      <c r="VZC2605" s="1"/>
      <c r="VZD2605" s="1"/>
      <c r="VZE2605" s="1"/>
      <c r="VZF2605" s="1"/>
      <c r="VZG2605" s="1"/>
      <c r="VZH2605" s="1"/>
      <c r="VZI2605" s="1"/>
      <c r="VZJ2605" s="1"/>
      <c r="VZK2605" s="1"/>
      <c r="VZL2605" s="1"/>
      <c r="VZM2605" s="1"/>
      <c r="VZN2605" s="1"/>
      <c r="VZO2605" s="1"/>
      <c r="VZP2605" s="1"/>
      <c r="VZQ2605" s="1"/>
      <c r="VZR2605" s="1"/>
      <c r="VZS2605" s="1"/>
      <c r="VZT2605" s="1"/>
      <c r="VZU2605" s="1"/>
      <c r="VZV2605" s="1"/>
      <c r="VZW2605" s="1"/>
      <c r="VZX2605" s="1"/>
      <c r="VZY2605" s="1"/>
      <c r="VZZ2605" s="1"/>
      <c r="WAA2605" s="1"/>
      <c r="WAB2605" s="1"/>
      <c r="WAC2605" s="1"/>
      <c r="WAD2605" s="1"/>
      <c r="WAE2605" s="1"/>
      <c r="WAF2605" s="1"/>
      <c r="WAG2605" s="1"/>
      <c r="WAH2605" s="1"/>
      <c r="WAI2605" s="1"/>
      <c r="WAJ2605" s="1"/>
      <c r="WAK2605" s="1"/>
      <c r="WAL2605" s="1"/>
      <c r="WAM2605" s="1"/>
      <c r="WAN2605" s="1"/>
      <c r="WAO2605" s="1"/>
      <c r="WAP2605" s="1"/>
      <c r="WAQ2605" s="1"/>
      <c r="WAR2605" s="1"/>
      <c r="WAS2605" s="1"/>
      <c r="WAT2605" s="1"/>
      <c r="WAU2605" s="1"/>
      <c r="WAV2605" s="1"/>
      <c r="WAW2605" s="1"/>
      <c r="WAX2605" s="1"/>
      <c r="WAY2605" s="1"/>
      <c r="WAZ2605" s="1"/>
      <c r="WBA2605" s="1"/>
      <c r="WBB2605" s="1"/>
      <c r="WBC2605" s="1"/>
      <c r="WBD2605" s="1"/>
      <c r="WBE2605" s="1"/>
      <c r="WBF2605" s="1"/>
      <c r="WBG2605" s="1"/>
      <c r="WBH2605" s="1"/>
      <c r="WBI2605" s="1"/>
      <c r="WBJ2605" s="1"/>
      <c r="WBK2605" s="1"/>
      <c r="WBL2605" s="1"/>
      <c r="WBM2605" s="1"/>
      <c r="WBN2605" s="1"/>
      <c r="WBO2605" s="1"/>
      <c r="WBP2605" s="1"/>
      <c r="WBQ2605" s="1"/>
      <c r="WBR2605" s="1"/>
      <c r="WBS2605" s="1"/>
      <c r="WBT2605" s="1"/>
      <c r="WBU2605" s="1"/>
      <c r="WBV2605" s="1"/>
      <c r="WBW2605" s="1"/>
      <c r="WBX2605" s="1"/>
      <c r="WBY2605" s="1"/>
      <c r="WBZ2605" s="1"/>
      <c r="WCA2605" s="1"/>
      <c r="WCB2605" s="1"/>
      <c r="WCC2605" s="1"/>
      <c r="WCD2605" s="1"/>
      <c r="WCE2605" s="1"/>
      <c r="WCF2605" s="1"/>
      <c r="WCG2605" s="1"/>
      <c r="WCH2605" s="1"/>
      <c r="WCI2605" s="1"/>
      <c r="WCJ2605" s="1"/>
      <c r="WCK2605" s="1"/>
      <c r="WCL2605" s="1"/>
      <c r="WCM2605" s="1"/>
      <c r="WCN2605" s="1"/>
      <c r="WCO2605" s="1"/>
      <c r="WCP2605" s="1"/>
      <c r="WCQ2605" s="1"/>
      <c r="WCR2605" s="1"/>
      <c r="WCS2605" s="1"/>
      <c r="WCT2605" s="1"/>
      <c r="WCU2605" s="1"/>
      <c r="WCV2605" s="1"/>
      <c r="WCW2605" s="1"/>
      <c r="WCX2605" s="1"/>
      <c r="WCY2605" s="1"/>
      <c r="WCZ2605" s="1"/>
      <c r="WDA2605" s="1"/>
      <c r="WDB2605" s="1"/>
      <c r="WDC2605" s="1"/>
      <c r="WDD2605" s="1"/>
      <c r="WDE2605" s="1"/>
      <c r="WDF2605" s="1"/>
      <c r="WDG2605" s="1"/>
      <c r="WDH2605" s="1"/>
      <c r="WDI2605" s="1"/>
      <c r="WDJ2605" s="1"/>
      <c r="WDK2605" s="1"/>
      <c r="WDL2605" s="1"/>
      <c r="WDM2605" s="1"/>
      <c r="WDN2605" s="1"/>
      <c r="WDO2605" s="1"/>
      <c r="WDP2605" s="1"/>
      <c r="WDQ2605" s="1"/>
      <c r="WDR2605" s="1"/>
      <c r="WDS2605" s="1"/>
      <c r="WDT2605" s="1"/>
      <c r="WDU2605" s="1"/>
      <c r="WDV2605" s="1"/>
      <c r="WDW2605" s="1"/>
      <c r="WDX2605" s="1"/>
      <c r="WDY2605" s="1"/>
      <c r="WDZ2605" s="1"/>
      <c r="WEA2605" s="1"/>
      <c r="WEB2605" s="1"/>
      <c r="WEC2605" s="1"/>
      <c r="WED2605" s="1"/>
      <c r="WEE2605" s="1"/>
      <c r="WEF2605" s="1"/>
      <c r="WEG2605" s="1"/>
      <c r="WEH2605" s="1"/>
      <c r="WEI2605" s="1"/>
      <c r="WEJ2605" s="1"/>
      <c r="WEK2605" s="1"/>
      <c r="WEL2605" s="1"/>
      <c r="WEM2605" s="1"/>
      <c r="WEN2605" s="1"/>
      <c r="WEO2605" s="1"/>
      <c r="WEP2605" s="1"/>
      <c r="WEQ2605" s="1"/>
      <c r="WER2605" s="1"/>
      <c r="WES2605" s="1"/>
      <c r="WET2605" s="1"/>
      <c r="WEU2605" s="1"/>
      <c r="WEV2605" s="1"/>
      <c r="WEW2605" s="1"/>
      <c r="WEX2605" s="1"/>
      <c r="WEY2605" s="1"/>
      <c r="WEZ2605" s="1"/>
      <c r="WFA2605" s="1"/>
      <c r="WFB2605" s="1"/>
      <c r="WFC2605" s="1"/>
      <c r="WFD2605" s="1"/>
      <c r="WFE2605" s="1"/>
      <c r="WFF2605" s="1"/>
      <c r="WFG2605" s="1"/>
      <c r="WFH2605" s="1"/>
      <c r="WFI2605" s="1"/>
      <c r="WFJ2605" s="1"/>
      <c r="WFK2605" s="1"/>
      <c r="WFL2605" s="1"/>
      <c r="WFM2605" s="1"/>
      <c r="WFN2605" s="1"/>
      <c r="WFO2605" s="1"/>
      <c r="WFP2605" s="1"/>
      <c r="WFQ2605" s="1"/>
      <c r="WFR2605" s="1"/>
      <c r="WFS2605" s="1"/>
      <c r="WFT2605" s="1"/>
      <c r="WFU2605" s="1"/>
      <c r="WFV2605" s="1"/>
      <c r="WFW2605" s="1"/>
      <c r="WFX2605" s="1"/>
      <c r="WFY2605" s="1"/>
      <c r="WFZ2605" s="1"/>
      <c r="WGA2605" s="1"/>
      <c r="WGB2605" s="1"/>
      <c r="WGC2605" s="1"/>
      <c r="WGD2605" s="1"/>
      <c r="WGE2605" s="1"/>
      <c r="WGF2605" s="1"/>
      <c r="WGG2605" s="1"/>
      <c r="WGH2605" s="1"/>
      <c r="WGI2605" s="1"/>
      <c r="WGJ2605" s="1"/>
      <c r="WGK2605" s="1"/>
      <c r="WGL2605" s="1"/>
      <c r="WGM2605" s="1"/>
      <c r="WGN2605" s="1"/>
      <c r="WGO2605" s="1"/>
      <c r="WGP2605" s="1"/>
      <c r="WGQ2605" s="1"/>
      <c r="WGR2605" s="1"/>
      <c r="WGS2605" s="1"/>
      <c r="WGT2605" s="1"/>
      <c r="WGU2605" s="1"/>
      <c r="WGV2605" s="1"/>
      <c r="WGW2605" s="1"/>
      <c r="WGX2605" s="1"/>
      <c r="WGY2605" s="1"/>
      <c r="WGZ2605" s="1"/>
      <c r="WHA2605" s="1"/>
      <c r="WHB2605" s="1"/>
      <c r="WHC2605" s="1"/>
      <c r="WHD2605" s="1"/>
      <c r="WHE2605" s="1"/>
      <c r="WHF2605" s="1"/>
      <c r="WHG2605" s="1"/>
      <c r="WHH2605" s="1"/>
      <c r="WHI2605" s="1"/>
      <c r="WHJ2605" s="1"/>
      <c r="WHK2605" s="1"/>
      <c r="WHL2605" s="1"/>
      <c r="WHM2605" s="1"/>
      <c r="WHN2605" s="1"/>
      <c r="WHO2605" s="1"/>
      <c r="WHP2605" s="1"/>
      <c r="WHQ2605" s="1"/>
      <c r="WHR2605" s="1"/>
      <c r="WHS2605" s="1"/>
      <c r="WHT2605" s="1"/>
      <c r="WHU2605" s="1"/>
      <c r="WHV2605" s="1"/>
      <c r="WHW2605" s="1"/>
      <c r="WHX2605" s="1"/>
      <c r="WHY2605" s="1"/>
      <c r="WHZ2605" s="1"/>
      <c r="WIA2605" s="1"/>
      <c r="WIB2605" s="1"/>
      <c r="WIC2605" s="1"/>
      <c r="WID2605" s="1"/>
      <c r="WIE2605" s="1"/>
      <c r="WIF2605" s="1"/>
      <c r="WIG2605" s="1"/>
      <c r="WIH2605" s="1"/>
      <c r="WII2605" s="1"/>
      <c r="WIJ2605" s="1"/>
      <c r="WIK2605" s="1"/>
      <c r="WIL2605" s="1"/>
      <c r="WIM2605" s="1"/>
      <c r="WIN2605" s="1"/>
      <c r="WIO2605" s="1"/>
      <c r="WIP2605" s="1"/>
      <c r="WIQ2605" s="1"/>
      <c r="WIR2605" s="1"/>
      <c r="WIS2605" s="1"/>
      <c r="WIT2605" s="1"/>
      <c r="WIU2605" s="1"/>
      <c r="WIV2605" s="1"/>
      <c r="WIW2605" s="1"/>
      <c r="WIX2605" s="1"/>
      <c r="WIY2605" s="1"/>
      <c r="WIZ2605" s="1"/>
      <c r="WJA2605" s="1"/>
      <c r="WJB2605" s="1"/>
      <c r="WJC2605" s="1"/>
      <c r="WJD2605" s="1"/>
      <c r="WJE2605" s="1"/>
      <c r="WJF2605" s="1"/>
      <c r="WJG2605" s="1"/>
      <c r="WJH2605" s="1"/>
      <c r="WJI2605" s="1"/>
      <c r="WJJ2605" s="1"/>
      <c r="WJK2605" s="1"/>
      <c r="WJL2605" s="1"/>
      <c r="WJM2605" s="1"/>
      <c r="WJN2605" s="1"/>
      <c r="WJO2605" s="1"/>
      <c r="WJP2605" s="1"/>
      <c r="WJQ2605" s="1"/>
      <c r="WJR2605" s="1"/>
      <c r="WJS2605" s="1"/>
      <c r="WJT2605" s="1"/>
      <c r="WJU2605" s="1"/>
      <c r="WJV2605" s="1"/>
      <c r="WJW2605" s="1"/>
      <c r="WJX2605" s="1"/>
      <c r="WJY2605" s="1"/>
      <c r="WJZ2605" s="1"/>
      <c r="WKA2605" s="1"/>
      <c r="WKB2605" s="1"/>
      <c r="WKC2605" s="1"/>
      <c r="WKD2605" s="1"/>
      <c r="WKE2605" s="1"/>
      <c r="WKF2605" s="1"/>
      <c r="WKG2605" s="1"/>
      <c r="WKH2605" s="1"/>
      <c r="WKI2605" s="1"/>
      <c r="WKJ2605" s="1"/>
      <c r="WKK2605" s="1"/>
      <c r="WKL2605" s="1"/>
      <c r="WKM2605" s="1"/>
      <c r="WKN2605" s="1"/>
      <c r="WKO2605" s="1"/>
      <c r="WKP2605" s="1"/>
      <c r="WKQ2605" s="1"/>
      <c r="WKR2605" s="1"/>
      <c r="WKS2605" s="1"/>
      <c r="WKT2605" s="1"/>
      <c r="WKU2605" s="1"/>
      <c r="WKV2605" s="1"/>
      <c r="WKW2605" s="1"/>
      <c r="WKX2605" s="1"/>
      <c r="WKY2605" s="1"/>
      <c r="WKZ2605" s="1"/>
      <c r="WLA2605" s="1"/>
      <c r="WLB2605" s="1"/>
      <c r="WLC2605" s="1"/>
      <c r="WLD2605" s="1"/>
      <c r="WLE2605" s="1"/>
      <c r="WLF2605" s="1"/>
      <c r="WLG2605" s="1"/>
      <c r="WLH2605" s="1"/>
      <c r="WLI2605" s="1"/>
      <c r="WLJ2605" s="1"/>
      <c r="WLK2605" s="1"/>
      <c r="WLL2605" s="1"/>
      <c r="WLM2605" s="1"/>
      <c r="WLN2605" s="1"/>
      <c r="WLO2605" s="1"/>
      <c r="WLP2605" s="1"/>
      <c r="WLQ2605" s="1"/>
      <c r="WLR2605" s="1"/>
      <c r="WLS2605" s="1"/>
      <c r="WLT2605" s="1"/>
      <c r="WLU2605" s="1"/>
      <c r="WLV2605" s="1"/>
      <c r="WLW2605" s="1"/>
      <c r="WLX2605" s="1"/>
      <c r="WLY2605" s="1"/>
      <c r="WLZ2605" s="1"/>
      <c r="WMA2605" s="1"/>
      <c r="WMB2605" s="1"/>
      <c r="WMC2605" s="1"/>
      <c r="WMD2605" s="1"/>
      <c r="WME2605" s="1"/>
      <c r="WMF2605" s="1"/>
      <c r="WMG2605" s="1"/>
      <c r="WMH2605" s="1"/>
      <c r="WMI2605" s="1"/>
      <c r="WMJ2605" s="1"/>
      <c r="WMK2605" s="1"/>
      <c r="WML2605" s="1"/>
      <c r="WMM2605" s="1"/>
      <c r="WMN2605" s="1"/>
      <c r="WMO2605" s="1"/>
      <c r="WMP2605" s="1"/>
      <c r="WMQ2605" s="1"/>
      <c r="WMR2605" s="1"/>
      <c r="WMS2605" s="1"/>
      <c r="WMT2605" s="1"/>
      <c r="WMU2605" s="1"/>
      <c r="WMV2605" s="1"/>
      <c r="WMW2605" s="1"/>
      <c r="WMX2605" s="1"/>
      <c r="WMY2605" s="1"/>
      <c r="WMZ2605" s="1"/>
      <c r="WNA2605" s="1"/>
      <c r="WNB2605" s="1"/>
      <c r="WNC2605" s="1"/>
      <c r="WND2605" s="1"/>
      <c r="WNE2605" s="1"/>
      <c r="WNF2605" s="1"/>
      <c r="WNG2605" s="1"/>
      <c r="WNH2605" s="1"/>
      <c r="WNI2605" s="1"/>
      <c r="WNJ2605" s="1"/>
      <c r="WNK2605" s="1"/>
      <c r="WNL2605" s="1"/>
      <c r="WNM2605" s="1"/>
      <c r="WNN2605" s="1"/>
      <c r="WNO2605" s="1"/>
      <c r="WNP2605" s="1"/>
      <c r="WNQ2605" s="1"/>
      <c r="WNR2605" s="1"/>
      <c r="WNS2605" s="1"/>
      <c r="WNT2605" s="1"/>
      <c r="WNU2605" s="1"/>
      <c r="WNV2605" s="1"/>
      <c r="WNW2605" s="1"/>
      <c r="WNX2605" s="1"/>
      <c r="WNY2605" s="1"/>
      <c r="WNZ2605" s="1"/>
      <c r="WOA2605" s="1"/>
      <c r="WOB2605" s="1"/>
      <c r="WOC2605" s="1"/>
      <c r="WOD2605" s="1"/>
      <c r="WOE2605" s="1"/>
      <c r="WOF2605" s="1"/>
      <c r="WOG2605" s="1"/>
      <c r="WOH2605" s="1"/>
      <c r="WOI2605" s="1"/>
      <c r="WOJ2605" s="1"/>
      <c r="WOK2605" s="1"/>
      <c r="WOL2605" s="1"/>
      <c r="WOM2605" s="1"/>
      <c r="WON2605" s="1"/>
      <c r="WOO2605" s="1"/>
      <c r="WOP2605" s="1"/>
      <c r="WOQ2605" s="1"/>
      <c r="WOR2605" s="1"/>
      <c r="WOS2605" s="1"/>
      <c r="WOT2605" s="1"/>
      <c r="WOU2605" s="1"/>
      <c r="WOV2605" s="1"/>
      <c r="WOW2605" s="1"/>
      <c r="WOX2605" s="1"/>
      <c r="WOY2605" s="1"/>
      <c r="WOZ2605" s="1"/>
      <c r="WPA2605" s="1"/>
      <c r="WPB2605" s="1"/>
      <c r="WPC2605" s="1"/>
      <c r="WPD2605" s="1"/>
      <c r="WPE2605" s="1"/>
      <c r="WPF2605" s="1"/>
      <c r="WPG2605" s="1"/>
      <c r="WPH2605" s="1"/>
      <c r="WPI2605" s="1"/>
      <c r="WPJ2605" s="1"/>
      <c r="WPK2605" s="1"/>
      <c r="WPL2605" s="1"/>
      <c r="WPM2605" s="1"/>
      <c r="WPN2605" s="1"/>
      <c r="WPO2605" s="1"/>
      <c r="WPP2605" s="1"/>
      <c r="WPQ2605" s="1"/>
      <c r="WPR2605" s="1"/>
      <c r="WPS2605" s="1"/>
      <c r="WPT2605" s="1"/>
      <c r="WPU2605" s="1"/>
      <c r="WPV2605" s="1"/>
      <c r="WPW2605" s="1"/>
      <c r="WPX2605" s="1"/>
      <c r="WPY2605" s="1"/>
      <c r="WPZ2605" s="1"/>
      <c r="WQA2605" s="1"/>
      <c r="WQB2605" s="1"/>
      <c r="WQC2605" s="1"/>
      <c r="WQD2605" s="1"/>
      <c r="WQE2605" s="1"/>
      <c r="WQF2605" s="1"/>
      <c r="WQG2605" s="1"/>
      <c r="WQH2605" s="1"/>
      <c r="WQI2605" s="1"/>
      <c r="WQJ2605" s="1"/>
      <c r="WQK2605" s="1"/>
      <c r="WQL2605" s="1"/>
      <c r="WQM2605" s="1"/>
      <c r="WQN2605" s="1"/>
      <c r="WQO2605" s="1"/>
      <c r="WQP2605" s="1"/>
      <c r="WQQ2605" s="1"/>
      <c r="WQR2605" s="1"/>
      <c r="WQS2605" s="1"/>
      <c r="WQT2605" s="1"/>
      <c r="WQU2605" s="1"/>
      <c r="WQV2605" s="1"/>
      <c r="WQW2605" s="1"/>
      <c r="WQX2605" s="1"/>
      <c r="WQY2605" s="1"/>
      <c r="WQZ2605" s="1"/>
      <c r="WRA2605" s="1"/>
      <c r="WRB2605" s="1"/>
      <c r="WRC2605" s="1"/>
      <c r="WRD2605" s="1"/>
      <c r="WRE2605" s="1"/>
      <c r="WRF2605" s="1"/>
      <c r="WRG2605" s="1"/>
      <c r="WRH2605" s="1"/>
      <c r="WRI2605" s="1"/>
      <c r="WRJ2605" s="1"/>
      <c r="WRK2605" s="1"/>
      <c r="WRL2605" s="1"/>
      <c r="WRM2605" s="1"/>
      <c r="WRN2605" s="1"/>
      <c r="WRO2605" s="1"/>
      <c r="WRP2605" s="1"/>
      <c r="WRQ2605" s="1"/>
      <c r="WRR2605" s="1"/>
      <c r="WRS2605" s="1"/>
      <c r="WRT2605" s="1"/>
      <c r="WRU2605" s="1"/>
      <c r="WRV2605" s="1"/>
      <c r="WRW2605" s="1"/>
      <c r="WRX2605" s="1"/>
      <c r="WRY2605" s="1"/>
      <c r="WRZ2605" s="1"/>
      <c r="WSA2605" s="1"/>
      <c r="WSB2605" s="1"/>
      <c r="WSC2605" s="1"/>
      <c r="WSD2605" s="1"/>
      <c r="WSE2605" s="1"/>
      <c r="WSF2605" s="1"/>
      <c r="WSG2605" s="1"/>
      <c r="WSH2605" s="1"/>
      <c r="WSI2605" s="1"/>
      <c r="WSJ2605" s="1"/>
      <c r="WSK2605" s="1"/>
      <c r="WSL2605" s="1"/>
      <c r="WSM2605" s="1"/>
      <c r="WSN2605" s="1"/>
      <c r="WSO2605" s="1"/>
      <c r="WSP2605" s="1"/>
      <c r="WSQ2605" s="1"/>
      <c r="WSR2605" s="1"/>
      <c r="WSS2605" s="1"/>
      <c r="WST2605" s="1"/>
      <c r="WSU2605" s="1"/>
      <c r="WSV2605" s="1"/>
      <c r="WSW2605" s="1"/>
      <c r="WSX2605" s="1"/>
      <c r="WSY2605" s="1"/>
      <c r="WSZ2605" s="1"/>
      <c r="WTA2605" s="1"/>
      <c r="WTB2605" s="1"/>
      <c r="WTC2605" s="1"/>
      <c r="WTD2605" s="1"/>
      <c r="WTE2605" s="1"/>
      <c r="WTF2605" s="1"/>
      <c r="WTG2605" s="1"/>
      <c r="WTH2605" s="1"/>
      <c r="WTI2605" s="1"/>
      <c r="WTJ2605" s="1"/>
      <c r="WTK2605" s="1"/>
      <c r="WTL2605" s="1"/>
      <c r="WTM2605" s="1"/>
      <c r="WTN2605" s="1"/>
      <c r="WTO2605" s="1"/>
      <c r="WTP2605" s="1"/>
      <c r="WTQ2605" s="1"/>
      <c r="WTR2605" s="1"/>
      <c r="WTS2605" s="1"/>
      <c r="WTT2605" s="1"/>
      <c r="WTU2605" s="1"/>
      <c r="WTV2605" s="1"/>
      <c r="WTW2605" s="1"/>
      <c r="WTX2605" s="1"/>
      <c r="WTY2605" s="1"/>
      <c r="WTZ2605" s="1"/>
      <c r="WUA2605" s="1"/>
      <c r="WUB2605" s="1"/>
      <c r="WUC2605" s="1"/>
      <c r="WUD2605" s="1"/>
      <c r="WUE2605" s="1"/>
      <c r="WUF2605" s="1"/>
      <c r="WUG2605" s="1"/>
      <c r="WUH2605" s="1"/>
      <c r="WUI2605" s="1"/>
      <c r="WUJ2605" s="1"/>
      <c r="WUK2605" s="1"/>
      <c r="WUL2605" s="1"/>
      <c r="WUM2605" s="1"/>
      <c r="WUN2605" s="1"/>
      <c r="WUO2605" s="1"/>
      <c r="WUP2605" s="1"/>
      <c r="WUQ2605" s="1"/>
      <c r="WUR2605" s="1"/>
      <c r="WUS2605" s="1"/>
      <c r="WUT2605" s="1"/>
      <c r="WUU2605" s="1"/>
      <c r="WUV2605" s="1"/>
      <c r="WUW2605" s="1"/>
      <c r="WUX2605" s="1"/>
      <c r="WUY2605" s="1"/>
      <c r="WUZ2605" s="1"/>
      <c r="WVA2605" s="1"/>
      <c r="WVB2605" s="1"/>
      <c r="WVC2605" s="1"/>
      <c r="WVD2605" s="1"/>
      <c r="WVE2605" s="1"/>
      <c r="WVF2605" s="1"/>
      <c r="WVG2605" s="1"/>
      <c r="WVH2605" s="1"/>
      <c r="WVI2605" s="1"/>
      <c r="WVJ2605" s="1"/>
      <c r="WVK2605" s="1"/>
      <c r="WVL2605" s="1"/>
      <c r="WVM2605" s="1"/>
      <c r="WVN2605" s="1"/>
      <c r="WVO2605" s="1"/>
      <c r="WVP2605" s="1"/>
      <c r="WVQ2605" s="1"/>
      <c r="WVR2605" s="1"/>
      <c r="WVS2605" s="1"/>
      <c r="WVT2605" s="1"/>
      <c r="WVU2605" s="1"/>
      <c r="WVV2605" s="1"/>
      <c r="WVW2605" s="1"/>
      <c r="WVX2605" s="1"/>
      <c r="WVY2605" s="1"/>
      <c r="WVZ2605" s="1"/>
      <c r="WWA2605" s="1"/>
      <c r="WWB2605" s="1"/>
      <c r="WWC2605" s="1"/>
      <c r="WWD2605" s="1"/>
      <c r="WWE2605" s="1"/>
      <c r="WWF2605" s="1"/>
      <c r="WWG2605" s="1"/>
      <c r="WWH2605" s="1"/>
      <c r="WWI2605" s="1"/>
      <c r="WWJ2605" s="1"/>
      <c r="WWK2605" s="1"/>
      <c r="WWL2605" s="1"/>
      <c r="WWM2605" s="1"/>
      <c r="WWN2605" s="1"/>
      <c r="WWO2605" s="1"/>
      <c r="WWP2605" s="1"/>
      <c r="WWQ2605" s="1"/>
      <c r="WWR2605" s="1"/>
      <c r="WWS2605" s="1"/>
      <c r="WWT2605" s="1"/>
      <c r="WWU2605" s="1"/>
      <c r="WWV2605" s="1"/>
      <c r="WWW2605" s="1"/>
      <c r="WWX2605" s="1"/>
      <c r="WWY2605" s="1"/>
      <c r="WWZ2605" s="1"/>
      <c r="WXA2605" s="1"/>
      <c r="WXB2605" s="1"/>
      <c r="WXC2605" s="1"/>
      <c r="WXD2605" s="1"/>
      <c r="WXE2605" s="1"/>
      <c r="WXF2605" s="1"/>
      <c r="WXG2605" s="1"/>
      <c r="WXH2605" s="1"/>
      <c r="WXI2605" s="1"/>
      <c r="WXJ2605" s="1"/>
      <c r="WXK2605" s="1"/>
      <c r="WXL2605" s="1"/>
      <c r="WXM2605" s="1"/>
      <c r="WXN2605" s="1"/>
      <c r="WXO2605" s="1"/>
      <c r="WXP2605" s="1"/>
      <c r="WXQ2605" s="1"/>
      <c r="WXR2605" s="1"/>
      <c r="WXS2605" s="1"/>
      <c r="WXT2605" s="1"/>
      <c r="WXU2605" s="1"/>
      <c r="WXV2605" s="1"/>
      <c r="WXW2605" s="1"/>
      <c r="WXX2605" s="1"/>
      <c r="WXY2605" s="1"/>
      <c r="WXZ2605" s="1"/>
      <c r="WYA2605" s="1"/>
      <c r="WYB2605" s="1"/>
      <c r="WYC2605" s="1"/>
      <c r="WYD2605" s="1"/>
      <c r="WYE2605" s="1"/>
      <c r="WYF2605" s="1"/>
      <c r="WYG2605" s="1"/>
      <c r="WYH2605" s="1"/>
      <c r="WYI2605" s="1"/>
      <c r="WYJ2605" s="1"/>
      <c r="WYK2605" s="1"/>
      <c r="WYL2605" s="1"/>
      <c r="WYM2605" s="1"/>
      <c r="WYN2605" s="1"/>
      <c r="WYO2605" s="1"/>
      <c r="WYP2605" s="1"/>
      <c r="WYQ2605" s="1"/>
      <c r="WYR2605" s="1"/>
      <c r="WYS2605" s="1"/>
      <c r="WYT2605" s="1"/>
      <c r="WYU2605" s="1"/>
      <c r="WYV2605" s="1"/>
      <c r="WYW2605" s="1"/>
      <c r="WYX2605" s="1"/>
      <c r="WYY2605" s="1"/>
      <c r="WYZ2605" s="1"/>
      <c r="WZA2605" s="1"/>
      <c r="WZB2605" s="1"/>
      <c r="WZC2605" s="1"/>
      <c r="WZD2605" s="1"/>
      <c r="WZE2605" s="1"/>
      <c r="WZF2605" s="1"/>
      <c r="WZG2605" s="1"/>
      <c r="WZH2605" s="1"/>
      <c r="WZI2605" s="1"/>
      <c r="WZJ2605" s="1"/>
      <c r="WZK2605" s="1"/>
      <c r="WZL2605" s="1"/>
      <c r="WZM2605" s="1"/>
      <c r="WZN2605" s="1"/>
      <c r="WZO2605" s="1"/>
      <c r="WZP2605" s="1"/>
      <c r="WZQ2605" s="1"/>
      <c r="WZR2605" s="1"/>
      <c r="WZS2605" s="1"/>
      <c r="WZT2605" s="1"/>
      <c r="WZU2605" s="1"/>
      <c r="WZV2605" s="1"/>
      <c r="WZW2605" s="1"/>
      <c r="WZX2605" s="1"/>
      <c r="WZY2605" s="1"/>
      <c r="WZZ2605" s="1"/>
      <c r="XAA2605" s="1"/>
      <c r="XAB2605" s="1"/>
      <c r="XAC2605" s="1"/>
      <c r="XAD2605" s="1"/>
      <c r="XAE2605" s="1"/>
      <c r="XAF2605" s="1"/>
      <c r="XAG2605" s="1"/>
      <c r="XAH2605" s="1"/>
      <c r="XAI2605" s="1"/>
      <c r="XAJ2605" s="1"/>
      <c r="XAK2605" s="1"/>
      <c r="XAL2605" s="1"/>
      <c r="XAM2605" s="1"/>
      <c r="XAN2605" s="1"/>
      <c r="XAO2605" s="1"/>
      <c r="XAP2605" s="1"/>
      <c r="XAQ2605" s="1"/>
      <c r="XAR2605" s="1"/>
      <c r="XAS2605" s="1"/>
      <c r="XAT2605" s="1"/>
      <c r="XAU2605" s="1"/>
      <c r="XAV2605" s="1"/>
      <c r="XAW2605" s="1"/>
      <c r="XAX2605" s="1"/>
      <c r="XAY2605" s="1"/>
      <c r="XAZ2605" s="1"/>
      <c r="XBA2605" s="1"/>
      <c r="XBB2605" s="1"/>
      <c r="XBC2605" s="1"/>
      <c r="XBD2605" s="1"/>
      <c r="XBE2605" s="1"/>
      <c r="XBF2605" s="1"/>
      <c r="XBG2605" s="1"/>
      <c r="XBH2605" s="1"/>
      <c r="XBI2605" s="1"/>
      <c r="XBJ2605" s="1"/>
      <c r="XBK2605" s="1"/>
      <c r="XBL2605" s="1"/>
      <c r="XBM2605" s="1"/>
      <c r="XBN2605" s="1"/>
      <c r="XBO2605" s="1"/>
      <c r="XBP2605" s="1"/>
      <c r="XBQ2605" s="1"/>
      <c r="XBR2605" s="1"/>
      <c r="XBS2605" s="1"/>
      <c r="XBT2605" s="1"/>
      <c r="XBU2605" s="1"/>
      <c r="XBV2605" s="1"/>
      <c r="XBW2605" s="1"/>
      <c r="XBX2605" s="1"/>
      <c r="XBY2605" s="1"/>
      <c r="XBZ2605" s="1"/>
      <c r="XCA2605" s="1"/>
      <c r="XCB2605" s="1"/>
      <c r="XCC2605" s="1"/>
      <c r="XCD2605" s="1"/>
      <c r="XCE2605" s="1"/>
      <c r="XCF2605" s="1"/>
      <c r="XCG2605" s="1"/>
      <c r="XCH2605" s="1"/>
      <c r="XCI2605" s="1"/>
      <c r="XCJ2605" s="1"/>
      <c r="XCK2605" s="1"/>
      <c r="XCL2605" s="1"/>
      <c r="XCM2605" s="1"/>
      <c r="XCN2605" s="1"/>
      <c r="XCO2605" s="1"/>
      <c r="XCP2605" s="1"/>
      <c r="XCQ2605" s="1"/>
      <c r="XCR2605" s="1"/>
      <c r="XCS2605" s="1"/>
      <c r="XCT2605" s="1"/>
      <c r="XCU2605" s="1"/>
      <c r="XCV2605" s="1"/>
      <c r="XCW2605" s="1"/>
      <c r="XCX2605" s="1"/>
      <c r="XCY2605" s="1"/>
      <c r="XCZ2605" s="1"/>
      <c r="XDA2605" s="1"/>
      <c r="XDB2605" s="1"/>
      <c r="XDC2605" s="1"/>
      <c r="XDD2605" s="1"/>
      <c r="XDE2605" s="1"/>
      <c r="XDF2605" s="1"/>
      <c r="XDG2605" s="1"/>
      <c r="XDH2605" s="1"/>
      <c r="XDI2605" s="1"/>
      <c r="XDJ2605" s="1"/>
      <c r="XDK2605" s="1"/>
      <c r="XDL2605" s="1"/>
      <c r="XDM2605" s="1"/>
      <c r="XDN2605" s="1"/>
      <c r="XDO2605" s="1"/>
      <c r="XDP2605" s="1"/>
      <c r="XDQ2605" s="1"/>
      <c r="XDR2605" s="1"/>
      <c r="XDS2605" s="1"/>
      <c r="XDT2605" s="1"/>
      <c r="XDU2605" s="1"/>
      <c r="XDV2605" s="1"/>
      <c r="XDW2605" s="1"/>
      <c r="XDX2605" s="1"/>
      <c r="XDY2605" s="1"/>
      <c r="XDZ2605" s="1"/>
      <c r="XEA2605" s="1"/>
      <c r="XEB2605" s="1"/>
      <c r="XEC2605" s="1"/>
      <c r="XED2605" s="1"/>
      <c r="XEE2605" s="1"/>
      <c r="XEF2605" s="1"/>
      <c r="XEG2605" s="1"/>
      <c r="XEH2605" s="1"/>
      <c r="XEI2605" s="1"/>
      <c r="XEJ2605" s="1"/>
      <c r="XEK2605" s="1"/>
      <c r="XEL2605" s="1"/>
      <c r="XEM2605" s="1"/>
      <c r="XEN2605" s="1"/>
      <c r="XEO2605" s="1"/>
      <c r="XEP2605" s="1"/>
      <c r="XEQ2605" s="1"/>
    </row>
    <row r="2606" spans="1:16371" ht="25.25" customHeight="1">
      <c r="A2606" s="31" t="s">
        <v>8272</v>
      </c>
      <c r="B2606" s="32" t="s">
        <v>23</v>
      </c>
      <c r="C2606" s="26" t="s">
        <v>24</v>
      </c>
      <c r="D2606" s="165" t="s">
        <v>8273</v>
      </c>
      <c r="E2606" s="165" t="s">
        <v>8274</v>
      </c>
      <c r="F2606" s="36" t="s">
        <v>113</v>
      </c>
      <c r="G2606" s="36" t="s">
        <v>8278</v>
      </c>
      <c r="H2606" s="6" t="s">
        <v>192</v>
      </c>
      <c r="I2606" s="19" t="s">
        <v>30</v>
      </c>
      <c r="J2606" s="41" t="s">
        <v>54</v>
      </c>
      <c r="K2606" s="6">
        <v>44651</v>
      </c>
      <c r="L2606" s="19">
        <v>44681</v>
      </c>
      <c r="M2606" s="6" t="s">
        <v>33</v>
      </c>
      <c r="N2606" s="36" t="s">
        <v>32</v>
      </c>
      <c r="O2606" s="36" t="s">
        <v>34</v>
      </c>
      <c r="P2606" s="36" t="s">
        <v>118</v>
      </c>
      <c r="Q2606" s="36" t="s">
        <v>119</v>
      </c>
      <c r="R2606" s="36">
        <v>2021</v>
      </c>
      <c r="S2606" s="22">
        <v>576000</v>
      </c>
      <c r="T2606" s="36" t="s">
        <v>36</v>
      </c>
      <c r="U2606" s="36" t="s">
        <v>37</v>
      </c>
      <c r="V2606" s="1">
        <v>1</v>
      </c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1"/>
      <c r="AK2606" s="1"/>
      <c r="AL2606" s="1"/>
      <c r="AM2606" s="1"/>
      <c r="AN2606" s="1"/>
      <c r="AO2606" s="1"/>
      <c r="AP2606" s="1"/>
      <c r="AQ2606" s="1"/>
      <c r="AR2606" s="1"/>
      <c r="AS2606" s="1"/>
      <c r="AT2606" s="1"/>
      <c r="AU2606" s="1"/>
      <c r="AV2606" s="1"/>
      <c r="AW2606" s="1"/>
      <c r="AX2606" s="1"/>
      <c r="AY2606" s="1"/>
      <c r="AZ2606" s="1"/>
      <c r="BA2606" s="1"/>
      <c r="BB2606" s="1"/>
      <c r="BC2606" s="1"/>
      <c r="BD2606" s="1"/>
      <c r="BE2606" s="1"/>
      <c r="BF2606" s="1"/>
      <c r="BG2606" s="1"/>
      <c r="BH2606" s="1"/>
      <c r="BI2606" s="1"/>
      <c r="BJ2606" s="1"/>
      <c r="BK2606" s="1"/>
      <c r="BL2606" s="1"/>
      <c r="BM2606" s="1"/>
      <c r="BN2606" s="1"/>
      <c r="BO2606" s="1"/>
      <c r="BP2606" s="1"/>
      <c r="BQ2606" s="1"/>
      <c r="BR2606" s="1"/>
      <c r="BS2606" s="1"/>
      <c r="BT2606" s="1"/>
      <c r="BU2606" s="1"/>
      <c r="BV2606" s="1"/>
      <c r="BW2606" s="1"/>
      <c r="BX2606" s="1"/>
      <c r="BY2606" s="1"/>
      <c r="BZ2606" s="1"/>
      <c r="CA2606" s="1"/>
      <c r="CB2606" s="1"/>
      <c r="CC2606" s="1"/>
      <c r="CD2606" s="1"/>
      <c r="CE2606" s="1"/>
      <c r="CF2606" s="1"/>
      <c r="CG2606" s="1"/>
      <c r="CH2606" s="1"/>
      <c r="CI2606" s="1"/>
      <c r="CJ2606" s="1"/>
      <c r="CK2606" s="1"/>
      <c r="CL2606" s="1"/>
      <c r="CM2606" s="1"/>
      <c r="CN2606" s="1"/>
      <c r="CO2606" s="1"/>
      <c r="CP2606" s="1"/>
      <c r="CQ2606" s="1"/>
      <c r="CR2606" s="1"/>
      <c r="CS2606" s="1"/>
      <c r="CT2606" s="1"/>
      <c r="CU2606" s="1"/>
      <c r="CV2606" s="1"/>
      <c r="CW2606" s="1"/>
      <c r="CX2606" s="1"/>
      <c r="CY2606" s="1"/>
      <c r="CZ2606" s="1"/>
      <c r="DA2606" s="1"/>
      <c r="DB2606" s="1"/>
      <c r="DC2606" s="1"/>
      <c r="DD2606" s="1"/>
      <c r="DE2606" s="1"/>
      <c r="DF2606" s="1"/>
      <c r="DG2606" s="1"/>
      <c r="DH2606" s="1"/>
      <c r="DI2606" s="1"/>
      <c r="DJ2606" s="1"/>
      <c r="DK2606" s="1"/>
      <c r="DL2606" s="1"/>
      <c r="DM2606" s="1"/>
      <c r="DN2606" s="1"/>
      <c r="DO2606" s="1"/>
      <c r="DP2606" s="1"/>
      <c r="DQ2606" s="1"/>
      <c r="DR2606" s="1"/>
      <c r="DS2606" s="1"/>
      <c r="DT2606" s="1"/>
      <c r="DU2606" s="1"/>
      <c r="DV2606" s="1"/>
      <c r="DW2606" s="1"/>
      <c r="DX2606" s="1"/>
      <c r="DY2606" s="1"/>
      <c r="DZ2606" s="1"/>
      <c r="EA2606" s="1"/>
      <c r="EB2606" s="1"/>
      <c r="EC2606" s="1"/>
      <c r="ED2606" s="1"/>
      <c r="EE2606" s="1"/>
      <c r="EF2606" s="1"/>
      <c r="EG2606" s="1"/>
      <c r="EH2606" s="1"/>
      <c r="EI2606" s="1"/>
      <c r="EJ2606" s="1"/>
      <c r="EK2606" s="1"/>
      <c r="EL2606" s="1"/>
      <c r="EM2606" s="1"/>
      <c r="EN2606" s="1"/>
      <c r="EO2606" s="1"/>
      <c r="EP2606" s="1"/>
      <c r="EQ2606" s="1"/>
      <c r="ER2606" s="1"/>
      <c r="ES2606" s="1"/>
      <c r="ET2606" s="1"/>
      <c r="EU2606" s="1"/>
      <c r="EV2606" s="1"/>
      <c r="EW2606" s="1"/>
      <c r="EX2606" s="1"/>
      <c r="EY2606" s="1"/>
      <c r="EZ2606" s="1"/>
      <c r="FA2606" s="1"/>
      <c r="FB2606" s="1"/>
      <c r="FC2606" s="1"/>
      <c r="FD2606" s="1"/>
      <c r="FE2606" s="1"/>
      <c r="FF2606" s="1"/>
      <c r="FG2606" s="1"/>
      <c r="FH2606" s="1"/>
      <c r="FI2606" s="1"/>
      <c r="FJ2606" s="1"/>
      <c r="FK2606" s="1"/>
      <c r="FL2606" s="1"/>
      <c r="FM2606" s="1"/>
      <c r="FN2606" s="1"/>
      <c r="FO2606" s="1"/>
      <c r="FP2606" s="1"/>
      <c r="FQ2606" s="1"/>
      <c r="FR2606" s="1"/>
      <c r="FS2606" s="1"/>
      <c r="FT2606" s="1"/>
      <c r="FU2606" s="1"/>
      <c r="FV2606" s="1"/>
      <c r="FW2606" s="1"/>
      <c r="FX2606" s="1"/>
      <c r="FY2606" s="1"/>
      <c r="FZ2606" s="1"/>
      <c r="GA2606" s="1"/>
      <c r="GB2606" s="1"/>
      <c r="GC2606" s="1"/>
      <c r="GD2606" s="1"/>
      <c r="GE2606" s="1"/>
      <c r="GF2606" s="1"/>
      <c r="GG2606" s="1"/>
      <c r="GH2606" s="1"/>
      <c r="GI2606" s="1"/>
      <c r="GJ2606" s="1"/>
      <c r="GK2606" s="1"/>
      <c r="GL2606" s="1"/>
      <c r="GM2606" s="1"/>
      <c r="GN2606" s="1"/>
      <c r="GO2606" s="1"/>
      <c r="GP2606" s="1"/>
      <c r="GQ2606" s="1"/>
      <c r="GR2606" s="1"/>
      <c r="GS2606" s="1"/>
      <c r="GT2606" s="1"/>
      <c r="GU2606" s="1"/>
      <c r="GV2606" s="1"/>
      <c r="GW2606" s="1"/>
      <c r="GX2606" s="1"/>
      <c r="GY2606" s="1"/>
      <c r="GZ2606" s="1"/>
      <c r="HA2606" s="1"/>
      <c r="HB2606" s="1"/>
      <c r="HC2606" s="1"/>
      <c r="HD2606" s="1"/>
      <c r="HE2606" s="1"/>
      <c r="HF2606" s="1"/>
      <c r="HG2606" s="1"/>
      <c r="HH2606" s="1"/>
      <c r="HI2606" s="1"/>
      <c r="HJ2606" s="1"/>
      <c r="HK2606" s="1"/>
      <c r="HL2606" s="1"/>
      <c r="HM2606" s="1"/>
      <c r="HN2606" s="1"/>
      <c r="HO2606" s="1"/>
      <c r="HP2606" s="1"/>
      <c r="HQ2606" s="1"/>
      <c r="HR2606" s="1"/>
      <c r="HS2606" s="1"/>
      <c r="HT2606" s="1"/>
      <c r="HU2606" s="1"/>
      <c r="HV2606" s="1"/>
      <c r="HW2606" s="1"/>
      <c r="HX2606" s="1"/>
      <c r="HY2606" s="1"/>
      <c r="HZ2606" s="1"/>
      <c r="IA2606" s="1"/>
      <c r="IB2606" s="1"/>
      <c r="IC2606" s="1"/>
      <c r="ID2606" s="1"/>
      <c r="IE2606" s="1"/>
      <c r="IF2606" s="1"/>
      <c r="IG2606" s="1"/>
      <c r="IH2606" s="1"/>
      <c r="II2606" s="1"/>
      <c r="IJ2606" s="1"/>
      <c r="IK2606" s="1"/>
      <c r="IL2606" s="1"/>
      <c r="IM2606" s="1"/>
      <c r="IN2606" s="1"/>
      <c r="IO2606" s="1"/>
      <c r="IP2606" s="1"/>
      <c r="IQ2606" s="1"/>
      <c r="IR2606" s="1"/>
      <c r="IS2606" s="1"/>
      <c r="IT2606" s="1"/>
      <c r="IU2606" s="1"/>
      <c r="IV2606" s="1"/>
      <c r="IW2606" s="1"/>
      <c r="IX2606" s="1"/>
      <c r="IY2606" s="1"/>
      <c r="IZ2606" s="1"/>
      <c r="JA2606" s="1"/>
      <c r="JB2606" s="1"/>
      <c r="JC2606" s="1"/>
      <c r="JD2606" s="1"/>
      <c r="JE2606" s="1"/>
      <c r="JF2606" s="1"/>
      <c r="JG2606" s="1"/>
      <c r="JH2606" s="1"/>
      <c r="JI2606" s="1"/>
      <c r="JJ2606" s="1"/>
      <c r="JK2606" s="1"/>
      <c r="JL2606" s="1"/>
      <c r="JM2606" s="1"/>
      <c r="JN2606" s="1"/>
      <c r="JO2606" s="1"/>
      <c r="JP2606" s="1"/>
      <c r="JQ2606" s="1"/>
      <c r="JR2606" s="1"/>
      <c r="JS2606" s="1"/>
      <c r="JT2606" s="1"/>
      <c r="JU2606" s="1"/>
      <c r="JV2606" s="1"/>
      <c r="JW2606" s="1"/>
      <c r="JX2606" s="1"/>
      <c r="JY2606" s="1"/>
      <c r="JZ2606" s="1"/>
      <c r="KA2606" s="1"/>
      <c r="KB2606" s="1"/>
      <c r="KC2606" s="1"/>
      <c r="KD2606" s="1"/>
      <c r="KE2606" s="1"/>
      <c r="KF2606" s="1"/>
      <c r="KG2606" s="1"/>
      <c r="KH2606" s="1"/>
      <c r="KI2606" s="1"/>
      <c r="KJ2606" s="1"/>
      <c r="KK2606" s="1"/>
      <c r="KL2606" s="1"/>
      <c r="KM2606" s="1"/>
      <c r="KN2606" s="1"/>
      <c r="KO2606" s="1"/>
      <c r="KP2606" s="1"/>
      <c r="KQ2606" s="1"/>
      <c r="KR2606" s="1"/>
      <c r="KS2606" s="1"/>
      <c r="KT2606" s="1"/>
      <c r="KU2606" s="1"/>
      <c r="KV2606" s="1"/>
      <c r="KW2606" s="1"/>
      <c r="KX2606" s="1"/>
      <c r="KY2606" s="1"/>
      <c r="KZ2606" s="1"/>
      <c r="LA2606" s="1"/>
      <c r="LB2606" s="1"/>
      <c r="LC2606" s="1"/>
      <c r="LD2606" s="1"/>
      <c r="LE2606" s="1"/>
      <c r="LF2606" s="1"/>
      <c r="LG2606" s="1"/>
      <c r="LH2606" s="1"/>
      <c r="LI2606" s="1"/>
      <c r="LJ2606" s="1"/>
      <c r="LK2606" s="1"/>
      <c r="LL2606" s="1"/>
      <c r="LM2606" s="1"/>
      <c r="LN2606" s="1"/>
      <c r="LO2606" s="1"/>
      <c r="LP2606" s="1"/>
      <c r="LQ2606" s="1"/>
      <c r="LR2606" s="1"/>
      <c r="LS2606" s="1"/>
      <c r="LT2606" s="1"/>
      <c r="LU2606" s="1"/>
      <c r="LV2606" s="1"/>
      <c r="LW2606" s="1"/>
      <c r="LX2606" s="1"/>
      <c r="LY2606" s="1"/>
      <c r="LZ2606" s="1"/>
      <c r="MA2606" s="1"/>
      <c r="MB2606" s="1"/>
      <c r="MC2606" s="1"/>
      <c r="MD2606" s="1"/>
      <c r="ME2606" s="1"/>
      <c r="MF2606" s="1"/>
      <c r="MG2606" s="1"/>
      <c r="MH2606" s="1"/>
      <c r="MI2606" s="1"/>
      <c r="MJ2606" s="1"/>
      <c r="MK2606" s="1"/>
      <c r="ML2606" s="1"/>
      <c r="MM2606" s="1"/>
      <c r="MN2606" s="1"/>
      <c r="MO2606" s="1"/>
      <c r="MP2606" s="1"/>
      <c r="MQ2606" s="1"/>
      <c r="MR2606" s="1"/>
      <c r="MS2606" s="1"/>
      <c r="MT2606" s="1"/>
      <c r="MU2606" s="1"/>
      <c r="MV2606" s="1"/>
      <c r="MW2606" s="1"/>
      <c r="MX2606" s="1"/>
      <c r="MY2606" s="1"/>
      <c r="MZ2606" s="1"/>
      <c r="NA2606" s="1"/>
      <c r="NB2606" s="1"/>
      <c r="NC2606" s="1"/>
      <c r="ND2606" s="1"/>
      <c r="NE2606" s="1"/>
      <c r="NF2606" s="1"/>
      <c r="NG2606" s="1"/>
      <c r="NH2606" s="1"/>
      <c r="NI2606" s="1"/>
      <c r="NJ2606" s="1"/>
      <c r="NK2606" s="1"/>
      <c r="NL2606" s="1"/>
      <c r="NM2606" s="1"/>
      <c r="NN2606" s="1"/>
      <c r="NO2606" s="1"/>
      <c r="NP2606" s="1"/>
      <c r="NQ2606" s="1"/>
      <c r="NR2606" s="1"/>
      <c r="NS2606" s="1"/>
      <c r="NT2606" s="1"/>
      <c r="NU2606" s="1"/>
      <c r="NV2606" s="1"/>
      <c r="NW2606" s="1"/>
      <c r="NX2606" s="1"/>
      <c r="NY2606" s="1"/>
      <c r="NZ2606" s="1"/>
      <c r="OA2606" s="1"/>
      <c r="OB2606" s="1"/>
      <c r="OC2606" s="1"/>
      <c r="OD2606" s="1"/>
      <c r="OE2606" s="1"/>
      <c r="OF2606" s="1"/>
      <c r="OG2606" s="1"/>
      <c r="OH2606" s="1"/>
      <c r="OI2606" s="1"/>
      <c r="OJ2606" s="1"/>
      <c r="OK2606" s="1"/>
      <c r="OL2606" s="1"/>
      <c r="OM2606" s="1"/>
      <c r="ON2606" s="1"/>
      <c r="OO2606" s="1"/>
      <c r="OP2606" s="1"/>
      <c r="OQ2606" s="1"/>
      <c r="OR2606" s="1"/>
      <c r="OS2606" s="1"/>
      <c r="OT2606" s="1"/>
      <c r="OU2606" s="1"/>
      <c r="OV2606" s="1"/>
      <c r="OW2606" s="1"/>
      <c r="OX2606" s="1"/>
      <c r="OY2606" s="1"/>
      <c r="OZ2606" s="1"/>
      <c r="PA2606" s="1"/>
      <c r="PB2606" s="1"/>
      <c r="PC2606" s="1"/>
      <c r="PD2606" s="1"/>
      <c r="PE2606" s="1"/>
      <c r="PF2606" s="1"/>
      <c r="PG2606" s="1"/>
      <c r="PH2606" s="1"/>
      <c r="PI2606" s="1"/>
      <c r="PJ2606" s="1"/>
      <c r="PK2606" s="1"/>
      <c r="PL2606" s="1"/>
      <c r="PM2606" s="1"/>
      <c r="PN2606" s="1"/>
      <c r="PO2606" s="1"/>
      <c r="PP2606" s="1"/>
      <c r="PQ2606" s="1"/>
      <c r="PR2606" s="1"/>
      <c r="PS2606" s="1"/>
      <c r="PT2606" s="1"/>
      <c r="PU2606" s="1"/>
      <c r="PV2606" s="1"/>
      <c r="PW2606" s="1"/>
      <c r="PX2606" s="1"/>
      <c r="PY2606" s="1"/>
      <c r="PZ2606" s="1"/>
      <c r="QA2606" s="1"/>
      <c r="QB2606" s="1"/>
      <c r="QC2606" s="1"/>
      <c r="QD2606" s="1"/>
      <c r="QE2606" s="1"/>
      <c r="QF2606" s="1"/>
      <c r="QG2606" s="1"/>
      <c r="QH2606" s="1"/>
      <c r="QI2606" s="1"/>
      <c r="QJ2606" s="1"/>
      <c r="QK2606" s="1"/>
      <c r="QL2606" s="1"/>
      <c r="QM2606" s="1"/>
      <c r="QN2606" s="1"/>
      <c r="QO2606" s="1"/>
      <c r="QP2606" s="1"/>
      <c r="QQ2606" s="1"/>
      <c r="QR2606" s="1"/>
      <c r="QS2606" s="1"/>
      <c r="QT2606" s="1"/>
      <c r="QU2606" s="1"/>
      <c r="QV2606" s="1"/>
      <c r="QW2606" s="1"/>
      <c r="QX2606" s="1"/>
      <c r="QY2606" s="1"/>
      <c r="QZ2606" s="1"/>
      <c r="RA2606" s="1"/>
      <c r="RB2606" s="1"/>
      <c r="RC2606" s="1"/>
      <c r="RD2606" s="1"/>
      <c r="RE2606" s="1"/>
      <c r="RF2606" s="1"/>
      <c r="RG2606" s="1"/>
      <c r="RH2606" s="1"/>
      <c r="RI2606" s="1"/>
      <c r="RJ2606" s="1"/>
      <c r="RK2606" s="1"/>
      <c r="RL2606" s="1"/>
      <c r="RM2606" s="1"/>
      <c r="RN2606" s="1"/>
      <c r="RO2606" s="1"/>
      <c r="RP2606" s="1"/>
      <c r="RQ2606" s="1"/>
      <c r="RR2606" s="1"/>
      <c r="RS2606" s="1"/>
      <c r="RT2606" s="1"/>
      <c r="RU2606" s="1"/>
      <c r="RV2606" s="1"/>
      <c r="RW2606" s="1"/>
      <c r="RX2606" s="1"/>
      <c r="RY2606" s="1"/>
      <c r="RZ2606" s="1"/>
      <c r="SA2606" s="1"/>
      <c r="SB2606" s="1"/>
      <c r="SC2606" s="1"/>
      <c r="SD2606" s="1"/>
      <c r="SE2606" s="1"/>
      <c r="SF2606" s="1"/>
      <c r="SG2606" s="1"/>
      <c r="SH2606" s="1"/>
      <c r="SI2606" s="1"/>
      <c r="SJ2606" s="1"/>
      <c r="SK2606" s="1"/>
      <c r="SL2606" s="1"/>
      <c r="SM2606" s="1"/>
      <c r="SN2606" s="1"/>
      <c r="SO2606" s="1"/>
      <c r="SP2606" s="1"/>
      <c r="SQ2606" s="1"/>
      <c r="SR2606" s="1"/>
      <c r="SS2606" s="1"/>
      <c r="ST2606" s="1"/>
      <c r="SU2606" s="1"/>
      <c r="SV2606" s="1"/>
      <c r="SW2606" s="1"/>
      <c r="SX2606" s="1"/>
      <c r="SY2606" s="1"/>
      <c r="SZ2606" s="1"/>
      <c r="TA2606" s="1"/>
      <c r="TB2606" s="1"/>
      <c r="TC2606" s="1"/>
      <c r="TD2606" s="1"/>
      <c r="TE2606" s="1"/>
      <c r="TF2606" s="1"/>
      <c r="TG2606" s="1"/>
      <c r="TH2606" s="1"/>
      <c r="TI2606" s="1"/>
      <c r="TJ2606" s="1"/>
      <c r="TK2606" s="1"/>
      <c r="TL2606" s="1"/>
      <c r="TM2606" s="1"/>
      <c r="TN2606" s="1"/>
      <c r="TO2606" s="1"/>
      <c r="TP2606" s="1"/>
      <c r="TQ2606" s="1"/>
      <c r="TR2606" s="1"/>
      <c r="TS2606" s="1"/>
      <c r="TT2606" s="1"/>
      <c r="TU2606" s="1"/>
      <c r="TV2606" s="1"/>
      <c r="TW2606" s="1"/>
      <c r="TX2606" s="1"/>
      <c r="TY2606" s="1"/>
      <c r="TZ2606" s="1"/>
      <c r="UA2606" s="1"/>
      <c r="UB2606" s="1"/>
      <c r="UC2606" s="1"/>
      <c r="UD2606" s="1"/>
      <c r="UE2606" s="1"/>
      <c r="UF2606" s="1"/>
      <c r="UG2606" s="1"/>
      <c r="UH2606" s="1"/>
      <c r="UI2606" s="1"/>
      <c r="UJ2606" s="1"/>
      <c r="UK2606" s="1"/>
      <c r="UL2606" s="1"/>
      <c r="UM2606" s="1"/>
      <c r="UN2606" s="1"/>
      <c r="UO2606" s="1"/>
      <c r="UP2606" s="1"/>
      <c r="UQ2606" s="1"/>
      <c r="UR2606" s="1"/>
      <c r="US2606" s="1"/>
      <c r="UT2606" s="1"/>
      <c r="UU2606" s="1"/>
      <c r="UV2606" s="1"/>
      <c r="UW2606" s="1"/>
      <c r="UX2606" s="1"/>
      <c r="UY2606" s="1"/>
      <c r="UZ2606" s="1"/>
      <c r="VA2606" s="1"/>
      <c r="VB2606" s="1"/>
      <c r="VC2606" s="1"/>
      <c r="VD2606" s="1"/>
      <c r="VE2606" s="1"/>
      <c r="VF2606" s="1"/>
      <c r="VG2606" s="1"/>
      <c r="VH2606" s="1"/>
      <c r="VI2606" s="1"/>
      <c r="VJ2606" s="1"/>
      <c r="VK2606" s="1"/>
      <c r="VL2606" s="1"/>
      <c r="VM2606" s="1"/>
      <c r="VN2606" s="1"/>
      <c r="VO2606" s="1"/>
      <c r="VP2606" s="1"/>
      <c r="VQ2606" s="1"/>
      <c r="VR2606" s="1"/>
      <c r="VS2606" s="1"/>
      <c r="VT2606" s="1"/>
      <c r="VU2606" s="1"/>
      <c r="VV2606" s="1"/>
      <c r="VW2606" s="1"/>
      <c r="VX2606" s="1"/>
      <c r="VY2606" s="1"/>
      <c r="VZ2606" s="1"/>
      <c r="WA2606" s="1"/>
      <c r="WB2606" s="1"/>
      <c r="WC2606" s="1"/>
      <c r="WD2606" s="1"/>
      <c r="WE2606" s="1"/>
      <c r="WF2606" s="1"/>
      <c r="WG2606" s="1"/>
      <c r="WH2606" s="1"/>
      <c r="WI2606" s="1"/>
      <c r="WJ2606" s="1"/>
      <c r="WK2606" s="1"/>
      <c r="WL2606" s="1"/>
      <c r="WM2606" s="1"/>
      <c r="WN2606" s="1"/>
      <c r="WO2606" s="1"/>
      <c r="WP2606" s="1"/>
      <c r="WQ2606" s="1"/>
      <c r="WR2606" s="1"/>
      <c r="WS2606" s="1"/>
      <c r="WT2606" s="1"/>
      <c r="WU2606" s="1"/>
      <c r="WV2606" s="1"/>
      <c r="WW2606" s="1"/>
      <c r="WX2606" s="1"/>
      <c r="WY2606" s="1"/>
      <c r="WZ2606" s="1"/>
      <c r="XA2606" s="1"/>
      <c r="XB2606" s="1"/>
      <c r="XC2606" s="1"/>
      <c r="XD2606" s="1"/>
      <c r="XE2606" s="1"/>
      <c r="XF2606" s="1"/>
      <c r="XG2606" s="1"/>
      <c r="XH2606" s="1"/>
      <c r="XI2606" s="1"/>
      <c r="XJ2606" s="1"/>
      <c r="XK2606" s="1"/>
      <c r="XL2606" s="1"/>
      <c r="XM2606" s="1"/>
      <c r="XN2606" s="1"/>
      <c r="XO2606" s="1"/>
      <c r="XP2606" s="1"/>
      <c r="XQ2606" s="1"/>
      <c r="XR2606" s="1"/>
      <c r="XS2606" s="1"/>
      <c r="XT2606" s="1"/>
      <c r="XU2606" s="1"/>
      <c r="XV2606" s="1"/>
      <c r="XW2606" s="1"/>
      <c r="XX2606" s="1"/>
      <c r="XY2606" s="1"/>
      <c r="XZ2606" s="1"/>
      <c r="YA2606" s="1"/>
      <c r="YB2606" s="1"/>
      <c r="YC2606" s="1"/>
      <c r="YD2606" s="1"/>
      <c r="YE2606" s="1"/>
      <c r="YF2606" s="1"/>
      <c r="YG2606" s="1"/>
      <c r="YH2606" s="1"/>
      <c r="YI2606" s="1"/>
      <c r="YJ2606" s="1"/>
      <c r="YK2606" s="1"/>
      <c r="YL2606" s="1"/>
      <c r="YM2606" s="1"/>
      <c r="YN2606" s="1"/>
      <c r="YO2606" s="1"/>
      <c r="YP2606" s="1"/>
      <c r="YQ2606" s="1"/>
      <c r="YR2606" s="1"/>
      <c r="YS2606" s="1"/>
      <c r="YT2606" s="1"/>
      <c r="YU2606" s="1"/>
      <c r="YV2606" s="1"/>
      <c r="YW2606" s="1"/>
      <c r="YX2606" s="1"/>
      <c r="YY2606" s="1"/>
      <c r="YZ2606" s="1"/>
      <c r="ZA2606" s="1"/>
      <c r="ZB2606" s="1"/>
      <c r="ZC2606" s="1"/>
      <c r="ZD2606" s="1"/>
      <c r="ZE2606" s="1"/>
      <c r="ZF2606" s="1"/>
      <c r="ZG2606" s="1"/>
      <c r="ZH2606" s="1"/>
      <c r="ZI2606" s="1"/>
      <c r="ZJ2606" s="1"/>
      <c r="ZK2606" s="1"/>
      <c r="ZL2606" s="1"/>
      <c r="ZM2606" s="1"/>
      <c r="ZN2606" s="1"/>
      <c r="ZO2606" s="1"/>
      <c r="ZP2606" s="1"/>
      <c r="ZQ2606" s="1"/>
      <c r="ZR2606" s="1"/>
      <c r="ZS2606" s="1"/>
      <c r="ZT2606" s="1"/>
      <c r="ZU2606" s="1"/>
      <c r="ZV2606" s="1"/>
      <c r="ZW2606" s="1"/>
      <c r="ZX2606" s="1"/>
      <c r="ZY2606" s="1"/>
      <c r="ZZ2606" s="1"/>
      <c r="AAA2606" s="1"/>
      <c r="AAB2606" s="1"/>
      <c r="AAC2606" s="1"/>
      <c r="AAD2606" s="1"/>
      <c r="AAE2606" s="1"/>
      <c r="AAF2606" s="1"/>
      <c r="AAG2606" s="1"/>
      <c r="AAH2606" s="1"/>
      <c r="AAI2606" s="1"/>
      <c r="AAJ2606" s="1"/>
      <c r="AAK2606" s="1"/>
      <c r="AAL2606" s="1"/>
      <c r="AAM2606" s="1"/>
      <c r="AAN2606" s="1"/>
      <c r="AAO2606" s="1"/>
      <c r="AAP2606" s="1"/>
      <c r="AAQ2606" s="1"/>
      <c r="AAR2606" s="1"/>
      <c r="AAS2606" s="1"/>
      <c r="AAT2606" s="1"/>
      <c r="AAU2606" s="1"/>
      <c r="AAV2606" s="1"/>
      <c r="AAW2606" s="1"/>
      <c r="AAX2606" s="1"/>
      <c r="AAY2606" s="1"/>
      <c r="AAZ2606" s="1"/>
      <c r="ABA2606" s="1"/>
      <c r="ABB2606" s="1"/>
      <c r="ABC2606" s="1"/>
      <c r="ABD2606" s="1"/>
      <c r="ABE2606" s="1"/>
      <c r="ABF2606" s="1"/>
      <c r="ABG2606" s="1"/>
      <c r="ABH2606" s="1"/>
      <c r="ABI2606" s="1"/>
      <c r="ABJ2606" s="1"/>
      <c r="ABK2606" s="1"/>
      <c r="ABL2606" s="1"/>
      <c r="ABM2606" s="1"/>
      <c r="ABN2606" s="1"/>
      <c r="ABO2606" s="1"/>
      <c r="ABP2606" s="1"/>
      <c r="ABQ2606" s="1"/>
      <c r="ABR2606" s="1"/>
      <c r="ABS2606" s="1"/>
      <c r="ABT2606" s="1"/>
      <c r="ABU2606" s="1"/>
      <c r="ABV2606" s="1"/>
      <c r="ABW2606" s="1"/>
      <c r="ABX2606" s="1"/>
      <c r="ABY2606" s="1"/>
      <c r="ABZ2606" s="1"/>
      <c r="ACA2606" s="1"/>
      <c r="ACB2606" s="1"/>
      <c r="ACC2606" s="1"/>
      <c r="ACD2606" s="1"/>
      <c r="ACE2606" s="1"/>
      <c r="ACF2606" s="1"/>
      <c r="ACG2606" s="1"/>
      <c r="ACH2606" s="1"/>
      <c r="ACI2606" s="1"/>
      <c r="ACJ2606" s="1"/>
      <c r="ACK2606" s="1"/>
      <c r="ACL2606" s="1"/>
      <c r="ACM2606" s="1"/>
      <c r="ACN2606" s="1"/>
      <c r="ACO2606" s="1"/>
      <c r="ACP2606" s="1"/>
      <c r="ACQ2606" s="1"/>
      <c r="ACR2606" s="1"/>
      <c r="ACS2606" s="1"/>
      <c r="ACT2606" s="1"/>
      <c r="ACU2606" s="1"/>
      <c r="ACV2606" s="1"/>
      <c r="ACW2606" s="1"/>
      <c r="ACX2606" s="1"/>
      <c r="ACY2606" s="1"/>
      <c r="ACZ2606" s="1"/>
      <c r="ADA2606" s="1"/>
      <c r="ADB2606" s="1"/>
      <c r="ADC2606" s="1"/>
      <c r="ADD2606" s="1"/>
      <c r="ADE2606" s="1"/>
      <c r="ADF2606" s="1"/>
      <c r="ADG2606" s="1"/>
      <c r="ADH2606" s="1"/>
      <c r="ADI2606" s="1"/>
      <c r="ADJ2606" s="1"/>
      <c r="ADK2606" s="1"/>
      <c r="ADL2606" s="1"/>
      <c r="ADM2606" s="1"/>
      <c r="ADN2606" s="1"/>
      <c r="ADO2606" s="1"/>
      <c r="ADP2606" s="1"/>
      <c r="ADQ2606" s="1"/>
      <c r="ADR2606" s="1"/>
      <c r="ADS2606" s="1"/>
      <c r="ADT2606" s="1"/>
      <c r="ADU2606" s="1"/>
      <c r="ADV2606" s="1"/>
      <c r="ADW2606" s="1"/>
      <c r="ADX2606" s="1"/>
      <c r="ADY2606" s="1"/>
      <c r="ADZ2606" s="1"/>
      <c r="AEA2606" s="1"/>
      <c r="AEB2606" s="1"/>
      <c r="AEC2606" s="1"/>
      <c r="AED2606" s="1"/>
      <c r="AEE2606" s="1"/>
      <c r="AEF2606" s="1"/>
      <c r="AEG2606" s="1"/>
      <c r="AEH2606" s="1"/>
      <c r="AEI2606" s="1"/>
      <c r="AEJ2606" s="1"/>
      <c r="AEK2606" s="1"/>
      <c r="AEL2606" s="1"/>
      <c r="AEM2606" s="1"/>
      <c r="AEN2606" s="1"/>
      <c r="AEO2606" s="1"/>
      <c r="AEP2606" s="1"/>
      <c r="AEQ2606" s="1"/>
      <c r="AER2606" s="1"/>
      <c r="AES2606" s="1"/>
      <c r="AET2606" s="1"/>
      <c r="AEU2606" s="1"/>
      <c r="AEV2606" s="1"/>
      <c r="AEW2606" s="1"/>
      <c r="AEX2606" s="1"/>
      <c r="AEY2606" s="1"/>
      <c r="AEZ2606" s="1"/>
      <c r="AFA2606" s="1"/>
      <c r="AFB2606" s="1"/>
      <c r="AFC2606" s="1"/>
      <c r="AFD2606" s="1"/>
      <c r="AFE2606" s="1"/>
      <c r="AFF2606" s="1"/>
      <c r="AFG2606" s="1"/>
      <c r="AFH2606" s="1"/>
      <c r="AFI2606" s="1"/>
      <c r="AFJ2606" s="1"/>
      <c r="AFK2606" s="1"/>
      <c r="AFL2606" s="1"/>
      <c r="AFM2606" s="1"/>
      <c r="AFN2606" s="1"/>
      <c r="AFO2606" s="1"/>
      <c r="AFP2606" s="1"/>
      <c r="AFQ2606" s="1"/>
      <c r="AFR2606" s="1"/>
      <c r="AFS2606" s="1"/>
      <c r="AFT2606" s="1"/>
      <c r="AFU2606" s="1"/>
      <c r="AFV2606" s="1"/>
      <c r="AFW2606" s="1"/>
      <c r="AFX2606" s="1"/>
      <c r="AFY2606" s="1"/>
      <c r="AFZ2606" s="1"/>
      <c r="AGA2606" s="1"/>
      <c r="AGB2606" s="1"/>
      <c r="AGC2606" s="1"/>
      <c r="AGD2606" s="1"/>
      <c r="AGE2606" s="1"/>
      <c r="AGF2606" s="1"/>
      <c r="AGG2606" s="1"/>
      <c r="AGH2606" s="1"/>
      <c r="AGI2606" s="1"/>
      <c r="AGJ2606" s="1"/>
      <c r="AGK2606" s="1"/>
      <c r="AGL2606" s="1"/>
      <c r="AGM2606" s="1"/>
      <c r="AGN2606" s="1"/>
      <c r="AGO2606" s="1"/>
      <c r="AGP2606" s="1"/>
      <c r="AGQ2606" s="1"/>
      <c r="AGR2606" s="1"/>
      <c r="AGS2606" s="1"/>
      <c r="AGT2606" s="1"/>
      <c r="AGU2606" s="1"/>
      <c r="AGV2606" s="1"/>
      <c r="AGW2606" s="1"/>
      <c r="AGX2606" s="1"/>
      <c r="AGY2606" s="1"/>
      <c r="AGZ2606" s="1"/>
      <c r="AHA2606" s="1"/>
      <c r="AHB2606" s="1"/>
      <c r="AHC2606" s="1"/>
      <c r="AHD2606" s="1"/>
      <c r="AHE2606" s="1"/>
      <c r="AHF2606" s="1"/>
      <c r="AHG2606" s="1"/>
      <c r="AHH2606" s="1"/>
      <c r="AHI2606" s="1"/>
      <c r="AHJ2606" s="1"/>
      <c r="AHK2606" s="1"/>
      <c r="AHL2606" s="1"/>
      <c r="AHM2606" s="1"/>
      <c r="AHN2606" s="1"/>
      <c r="AHO2606" s="1"/>
      <c r="AHP2606" s="1"/>
      <c r="AHQ2606" s="1"/>
      <c r="AHR2606" s="1"/>
      <c r="AHS2606" s="1"/>
      <c r="AHT2606" s="1"/>
      <c r="AHU2606" s="1"/>
      <c r="AHV2606" s="1"/>
      <c r="AHW2606" s="1"/>
      <c r="AHX2606" s="1"/>
      <c r="AHY2606" s="1"/>
      <c r="AHZ2606" s="1"/>
      <c r="AIA2606" s="1"/>
      <c r="AIB2606" s="1"/>
      <c r="AIC2606" s="1"/>
      <c r="AID2606" s="1"/>
      <c r="AIE2606" s="1"/>
      <c r="AIF2606" s="1"/>
      <c r="AIG2606" s="1"/>
      <c r="AIH2606" s="1"/>
      <c r="AII2606" s="1"/>
      <c r="AIJ2606" s="1"/>
      <c r="AIK2606" s="1"/>
      <c r="AIL2606" s="1"/>
      <c r="AIM2606" s="1"/>
      <c r="AIN2606" s="1"/>
      <c r="AIO2606" s="1"/>
      <c r="AIP2606" s="1"/>
      <c r="AIQ2606" s="1"/>
      <c r="AIR2606" s="1"/>
      <c r="AIS2606" s="1"/>
      <c r="AIT2606" s="1"/>
      <c r="AIU2606" s="1"/>
      <c r="AIV2606" s="1"/>
      <c r="AIW2606" s="1"/>
      <c r="AIX2606" s="1"/>
      <c r="AIY2606" s="1"/>
      <c r="AIZ2606" s="1"/>
      <c r="AJA2606" s="1"/>
      <c r="AJB2606" s="1"/>
      <c r="AJC2606" s="1"/>
      <c r="AJD2606" s="1"/>
      <c r="AJE2606" s="1"/>
      <c r="AJF2606" s="1"/>
      <c r="AJG2606" s="1"/>
      <c r="AJH2606" s="1"/>
      <c r="AJI2606" s="1"/>
      <c r="AJJ2606" s="1"/>
      <c r="AJK2606" s="1"/>
      <c r="AJL2606" s="1"/>
      <c r="AJM2606" s="1"/>
      <c r="AJN2606" s="1"/>
      <c r="AJO2606" s="1"/>
      <c r="AJP2606" s="1"/>
      <c r="AJQ2606" s="1"/>
      <c r="AJR2606" s="1"/>
      <c r="AJS2606" s="1"/>
      <c r="AJT2606" s="1"/>
      <c r="AJU2606" s="1"/>
      <c r="AJV2606" s="1"/>
      <c r="AJW2606" s="1"/>
      <c r="AJX2606" s="1"/>
      <c r="AJY2606" s="1"/>
      <c r="AJZ2606" s="1"/>
      <c r="AKA2606" s="1"/>
      <c r="AKB2606" s="1"/>
      <c r="AKC2606" s="1"/>
      <c r="AKD2606" s="1"/>
      <c r="AKE2606" s="1"/>
      <c r="AKF2606" s="1"/>
      <c r="AKG2606" s="1"/>
      <c r="AKH2606" s="1"/>
      <c r="AKI2606" s="1"/>
      <c r="AKJ2606" s="1"/>
      <c r="AKK2606" s="1"/>
      <c r="AKL2606" s="1"/>
      <c r="AKM2606" s="1"/>
      <c r="AKN2606" s="1"/>
      <c r="AKO2606" s="1"/>
      <c r="AKP2606" s="1"/>
      <c r="AKQ2606" s="1"/>
      <c r="AKR2606" s="1"/>
      <c r="AKS2606" s="1"/>
      <c r="AKT2606" s="1"/>
      <c r="AKU2606" s="1"/>
      <c r="AKV2606" s="1"/>
      <c r="AKW2606" s="1"/>
      <c r="AKX2606" s="1"/>
      <c r="AKY2606" s="1"/>
      <c r="AKZ2606" s="1"/>
      <c r="ALA2606" s="1"/>
      <c r="ALB2606" s="1"/>
      <c r="ALC2606" s="1"/>
      <c r="ALD2606" s="1"/>
      <c r="ALE2606" s="1"/>
      <c r="ALF2606" s="1"/>
      <c r="ALG2606" s="1"/>
      <c r="ALH2606" s="1"/>
      <c r="ALI2606" s="1"/>
      <c r="ALJ2606" s="1"/>
      <c r="ALK2606" s="1"/>
      <c r="ALL2606" s="1"/>
      <c r="ALM2606" s="1"/>
      <c r="ALN2606" s="1"/>
      <c r="ALO2606" s="1"/>
      <c r="ALP2606" s="1"/>
      <c r="ALQ2606" s="1"/>
      <c r="ALR2606" s="1"/>
      <c r="ALS2606" s="1"/>
      <c r="ALT2606" s="1"/>
      <c r="ALU2606" s="1"/>
      <c r="ALV2606" s="1"/>
      <c r="ALW2606" s="1"/>
      <c r="ALX2606" s="1"/>
      <c r="ALY2606" s="1"/>
      <c r="ALZ2606" s="1"/>
      <c r="AMA2606" s="1"/>
      <c r="AMB2606" s="1"/>
      <c r="AMC2606" s="1"/>
      <c r="AMD2606" s="1"/>
      <c r="AME2606" s="1"/>
      <c r="AMF2606" s="1"/>
      <c r="AMG2606" s="1"/>
      <c r="AMH2606" s="1"/>
      <c r="AMI2606" s="1"/>
      <c r="AMJ2606" s="1"/>
      <c r="AMK2606" s="1"/>
      <c r="AML2606" s="1"/>
      <c r="AMM2606" s="1"/>
      <c r="AMN2606" s="1"/>
      <c r="AMO2606" s="1"/>
      <c r="AMP2606" s="1"/>
      <c r="AMQ2606" s="1"/>
      <c r="AMR2606" s="1"/>
      <c r="AMS2606" s="1"/>
      <c r="AMT2606" s="1"/>
      <c r="AMU2606" s="1"/>
      <c r="AMV2606" s="1"/>
      <c r="AMW2606" s="1"/>
      <c r="AMX2606" s="1"/>
      <c r="AMY2606" s="1"/>
      <c r="AMZ2606" s="1"/>
      <c r="ANA2606" s="1"/>
      <c r="ANB2606" s="1"/>
      <c r="ANC2606" s="1"/>
      <c r="AND2606" s="1"/>
      <c r="ANE2606" s="1"/>
      <c r="ANF2606" s="1"/>
      <c r="ANG2606" s="1"/>
      <c r="ANH2606" s="1"/>
      <c r="ANI2606" s="1"/>
      <c r="ANJ2606" s="1"/>
      <c r="ANK2606" s="1"/>
      <c r="ANL2606" s="1"/>
      <c r="ANM2606" s="1"/>
      <c r="ANN2606" s="1"/>
      <c r="ANO2606" s="1"/>
      <c r="ANP2606" s="1"/>
      <c r="ANQ2606" s="1"/>
      <c r="ANR2606" s="1"/>
      <c r="ANS2606" s="1"/>
      <c r="ANT2606" s="1"/>
      <c r="ANU2606" s="1"/>
      <c r="ANV2606" s="1"/>
      <c r="ANW2606" s="1"/>
      <c r="ANX2606" s="1"/>
      <c r="ANY2606" s="1"/>
      <c r="ANZ2606" s="1"/>
      <c r="AOA2606" s="1"/>
      <c r="AOB2606" s="1"/>
      <c r="AOC2606" s="1"/>
      <c r="AOD2606" s="1"/>
      <c r="AOE2606" s="1"/>
      <c r="AOF2606" s="1"/>
      <c r="AOG2606" s="1"/>
      <c r="AOH2606" s="1"/>
      <c r="AOI2606" s="1"/>
      <c r="AOJ2606" s="1"/>
      <c r="AOK2606" s="1"/>
      <c r="AOL2606" s="1"/>
      <c r="AOM2606" s="1"/>
      <c r="AON2606" s="1"/>
      <c r="AOO2606" s="1"/>
      <c r="AOP2606" s="1"/>
      <c r="AOQ2606" s="1"/>
      <c r="AOR2606" s="1"/>
      <c r="AOS2606" s="1"/>
      <c r="AOT2606" s="1"/>
      <c r="AOU2606" s="1"/>
      <c r="AOV2606" s="1"/>
      <c r="AOW2606" s="1"/>
      <c r="AOX2606" s="1"/>
      <c r="AOY2606" s="1"/>
      <c r="AOZ2606" s="1"/>
      <c r="APA2606" s="1"/>
      <c r="APB2606" s="1"/>
      <c r="APC2606" s="1"/>
      <c r="APD2606" s="1"/>
      <c r="APE2606" s="1"/>
      <c r="APF2606" s="1"/>
      <c r="APG2606" s="1"/>
      <c r="APH2606" s="1"/>
      <c r="API2606" s="1"/>
      <c r="APJ2606" s="1"/>
      <c r="APK2606" s="1"/>
      <c r="APL2606" s="1"/>
      <c r="APM2606" s="1"/>
      <c r="APN2606" s="1"/>
      <c r="APO2606" s="1"/>
      <c r="APP2606" s="1"/>
      <c r="APQ2606" s="1"/>
      <c r="APR2606" s="1"/>
      <c r="APS2606" s="1"/>
      <c r="APT2606" s="1"/>
      <c r="APU2606" s="1"/>
      <c r="APV2606" s="1"/>
      <c r="APW2606" s="1"/>
      <c r="APX2606" s="1"/>
      <c r="APY2606" s="1"/>
      <c r="APZ2606" s="1"/>
      <c r="AQA2606" s="1"/>
      <c r="AQB2606" s="1"/>
      <c r="AQC2606" s="1"/>
      <c r="AQD2606" s="1"/>
      <c r="AQE2606" s="1"/>
      <c r="AQF2606" s="1"/>
      <c r="AQG2606" s="1"/>
      <c r="AQH2606" s="1"/>
      <c r="AQI2606" s="1"/>
      <c r="AQJ2606" s="1"/>
      <c r="AQK2606" s="1"/>
      <c r="AQL2606" s="1"/>
      <c r="AQM2606" s="1"/>
      <c r="AQN2606" s="1"/>
      <c r="AQO2606" s="1"/>
      <c r="AQP2606" s="1"/>
      <c r="AQQ2606" s="1"/>
      <c r="AQR2606" s="1"/>
      <c r="AQS2606" s="1"/>
      <c r="AQT2606" s="1"/>
      <c r="AQU2606" s="1"/>
      <c r="AQV2606" s="1"/>
      <c r="AQW2606" s="1"/>
      <c r="AQX2606" s="1"/>
      <c r="AQY2606" s="1"/>
      <c r="AQZ2606" s="1"/>
      <c r="ARA2606" s="1"/>
      <c r="ARB2606" s="1"/>
      <c r="ARC2606" s="1"/>
      <c r="ARD2606" s="1"/>
      <c r="ARE2606" s="1"/>
      <c r="ARF2606" s="1"/>
      <c r="ARG2606" s="1"/>
      <c r="ARH2606" s="1"/>
      <c r="ARI2606" s="1"/>
      <c r="ARJ2606" s="1"/>
      <c r="ARK2606" s="1"/>
      <c r="ARL2606" s="1"/>
      <c r="ARM2606" s="1"/>
      <c r="ARN2606" s="1"/>
      <c r="ARO2606" s="1"/>
      <c r="ARP2606" s="1"/>
      <c r="ARQ2606" s="1"/>
      <c r="ARR2606" s="1"/>
      <c r="ARS2606" s="1"/>
      <c r="ART2606" s="1"/>
      <c r="ARU2606" s="1"/>
      <c r="ARV2606" s="1"/>
      <c r="ARW2606" s="1"/>
      <c r="ARX2606" s="1"/>
      <c r="ARY2606" s="1"/>
      <c r="ARZ2606" s="1"/>
      <c r="ASA2606" s="1"/>
      <c r="ASB2606" s="1"/>
      <c r="ASC2606" s="1"/>
      <c r="ASD2606" s="1"/>
      <c r="ASE2606" s="1"/>
      <c r="ASF2606" s="1"/>
      <c r="ASG2606" s="1"/>
      <c r="ASH2606" s="1"/>
      <c r="ASI2606" s="1"/>
      <c r="ASJ2606" s="1"/>
      <c r="ASK2606" s="1"/>
      <c r="ASL2606" s="1"/>
      <c r="ASM2606" s="1"/>
      <c r="ASN2606" s="1"/>
      <c r="ASO2606" s="1"/>
      <c r="ASP2606" s="1"/>
      <c r="ASQ2606" s="1"/>
      <c r="ASR2606" s="1"/>
      <c r="ASS2606" s="1"/>
      <c r="AST2606" s="1"/>
      <c r="ASU2606" s="1"/>
      <c r="ASV2606" s="1"/>
      <c r="ASW2606" s="1"/>
      <c r="ASX2606" s="1"/>
      <c r="ASY2606" s="1"/>
      <c r="ASZ2606" s="1"/>
      <c r="ATA2606" s="1"/>
      <c r="ATB2606" s="1"/>
      <c r="ATC2606" s="1"/>
      <c r="ATD2606" s="1"/>
      <c r="ATE2606" s="1"/>
      <c r="ATF2606" s="1"/>
      <c r="ATG2606" s="1"/>
      <c r="ATH2606" s="1"/>
      <c r="ATI2606" s="1"/>
      <c r="ATJ2606" s="1"/>
      <c r="ATK2606" s="1"/>
      <c r="ATL2606" s="1"/>
      <c r="ATM2606" s="1"/>
      <c r="ATN2606" s="1"/>
      <c r="ATO2606" s="1"/>
      <c r="ATP2606" s="1"/>
      <c r="ATQ2606" s="1"/>
      <c r="ATR2606" s="1"/>
      <c r="ATS2606" s="1"/>
      <c r="ATT2606" s="1"/>
      <c r="ATU2606" s="1"/>
      <c r="ATV2606" s="1"/>
      <c r="ATW2606" s="1"/>
      <c r="ATX2606" s="1"/>
      <c r="ATY2606" s="1"/>
      <c r="ATZ2606" s="1"/>
      <c r="AUA2606" s="1"/>
      <c r="AUB2606" s="1"/>
      <c r="AUC2606" s="1"/>
      <c r="AUD2606" s="1"/>
      <c r="AUE2606" s="1"/>
      <c r="AUF2606" s="1"/>
      <c r="AUG2606" s="1"/>
      <c r="AUH2606" s="1"/>
      <c r="AUI2606" s="1"/>
      <c r="AUJ2606" s="1"/>
      <c r="AUK2606" s="1"/>
      <c r="AUL2606" s="1"/>
      <c r="AUM2606" s="1"/>
      <c r="AUN2606" s="1"/>
      <c r="AUO2606" s="1"/>
      <c r="AUP2606" s="1"/>
      <c r="AUQ2606" s="1"/>
      <c r="AUR2606" s="1"/>
      <c r="AUS2606" s="1"/>
      <c r="AUT2606" s="1"/>
      <c r="AUU2606" s="1"/>
      <c r="AUV2606" s="1"/>
      <c r="AUW2606" s="1"/>
      <c r="AUX2606" s="1"/>
      <c r="AUY2606" s="1"/>
      <c r="AUZ2606" s="1"/>
      <c r="AVA2606" s="1"/>
      <c r="AVB2606" s="1"/>
      <c r="AVC2606" s="1"/>
      <c r="AVD2606" s="1"/>
      <c r="AVE2606" s="1"/>
      <c r="AVF2606" s="1"/>
      <c r="AVG2606" s="1"/>
      <c r="AVH2606" s="1"/>
      <c r="AVI2606" s="1"/>
      <c r="AVJ2606" s="1"/>
      <c r="AVK2606" s="1"/>
      <c r="AVL2606" s="1"/>
      <c r="AVM2606" s="1"/>
      <c r="AVN2606" s="1"/>
      <c r="AVO2606" s="1"/>
      <c r="AVP2606" s="1"/>
      <c r="AVQ2606" s="1"/>
      <c r="AVR2606" s="1"/>
      <c r="AVS2606" s="1"/>
      <c r="AVT2606" s="1"/>
      <c r="AVU2606" s="1"/>
      <c r="AVV2606" s="1"/>
      <c r="AVW2606" s="1"/>
      <c r="AVX2606" s="1"/>
      <c r="AVY2606" s="1"/>
      <c r="AVZ2606" s="1"/>
      <c r="AWA2606" s="1"/>
      <c r="AWB2606" s="1"/>
      <c r="AWC2606" s="1"/>
      <c r="AWD2606" s="1"/>
      <c r="AWE2606" s="1"/>
      <c r="AWF2606" s="1"/>
      <c r="AWG2606" s="1"/>
      <c r="AWH2606" s="1"/>
      <c r="AWI2606" s="1"/>
      <c r="AWJ2606" s="1"/>
      <c r="AWK2606" s="1"/>
      <c r="AWL2606" s="1"/>
      <c r="AWM2606" s="1"/>
      <c r="AWN2606" s="1"/>
      <c r="AWO2606" s="1"/>
      <c r="AWP2606" s="1"/>
      <c r="AWQ2606" s="1"/>
      <c r="AWR2606" s="1"/>
      <c r="AWS2606" s="1"/>
      <c r="AWT2606" s="1"/>
      <c r="AWU2606" s="1"/>
      <c r="AWV2606" s="1"/>
      <c r="AWW2606" s="1"/>
      <c r="AWX2606" s="1"/>
      <c r="AWY2606" s="1"/>
      <c r="AWZ2606" s="1"/>
      <c r="AXA2606" s="1"/>
      <c r="AXB2606" s="1"/>
      <c r="AXC2606" s="1"/>
      <c r="AXD2606" s="1"/>
      <c r="AXE2606" s="1"/>
      <c r="AXF2606" s="1"/>
      <c r="AXG2606" s="1"/>
      <c r="AXH2606" s="1"/>
      <c r="AXI2606" s="1"/>
      <c r="AXJ2606" s="1"/>
      <c r="AXK2606" s="1"/>
      <c r="AXL2606" s="1"/>
      <c r="AXM2606" s="1"/>
      <c r="AXN2606" s="1"/>
      <c r="AXO2606" s="1"/>
      <c r="AXP2606" s="1"/>
      <c r="AXQ2606" s="1"/>
      <c r="AXR2606" s="1"/>
      <c r="AXS2606" s="1"/>
      <c r="AXT2606" s="1"/>
      <c r="AXU2606" s="1"/>
      <c r="AXV2606" s="1"/>
      <c r="AXW2606" s="1"/>
      <c r="AXX2606" s="1"/>
      <c r="AXY2606" s="1"/>
      <c r="AXZ2606" s="1"/>
      <c r="AYA2606" s="1"/>
      <c r="AYB2606" s="1"/>
      <c r="AYC2606" s="1"/>
      <c r="AYD2606" s="1"/>
      <c r="AYE2606" s="1"/>
      <c r="AYF2606" s="1"/>
      <c r="AYG2606" s="1"/>
      <c r="AYH2606" s="1"/>
      <c r="AYI2606" s="1"/>
      <c r="AYJ2606" s="1"/>
      <c r="AYK2606" s="1"/>
      <c r="AYL2606" s="1"/>
      <c r="AYM2606" s="1"/>
      <c r="AYN2606" s="1"/>
      <c r="AYO2606" s="1"/>
      <c r="AYP2606" s="1"/>
      <c r="AYQ2606" s="1"/>
      <c r="AYR2606" s="1"/>
      <c r="AYS2606" s="1"/>
      <c r="AYT2606" s="1"/>
      <c r="AYU2606" s="1"/>
      <c r="AYV2606" s="1"/>
      <c r="AYW2606" s="1"/>
      <c r="AYX2606" s="1"/>
      <c r="AYY2606" s="1"/>
      <c r="AYZ2606" s="1"/>
      <c r="AZA2606" s="1"/>
      <c r="AZB2606" s="1"/>
      <c r="AZC2606" s="1"/>
      <c r="AZD2606" s="1"/>
      <c r="AZE2606" s="1"/>
      <c r="AZF2606" s="1"/>
      <c r="AZG2606" s="1"/>
      <c r="AZH2606" s="1"/>
      <c r="AZI2606" s="1"/>
      <c r="AZJ2606" s="1"/>
      <c r="AZK2606" s="1"/>
      <c r="AZL2606" s="1"/>
      <c r="AZM2606" s="1"/>
      <c r="AZN2606" s="1"/>
      <c r="AZO2606" s="1"/>
      <c r="AZP2606" s="1"/>
      <c r="AZQ2606" s="1"/>
      <c r="AZR2606" s="1"/>
      <c r="AZS2606" s="1"/>
      <c r="AZT2606" s="1"/>
      <c r="AZU2606" s="1"/>
      <c r="AZV2606" s="1"/>
      <c r="AZW2606" s="1"/>
      <c r="AZX2606" s="1"/>
      <c r="AZY2606" s="1"/>
      <c r="AZZ2606" s="1"/>
      <c r="BAA2606" s="1"/>
      <c r="BAB2606" s="1"/>
      <c r="BAC2606" s="1"/>
      <c r="BAD2606" s="1"/>
      <c r="BAE2606" s="1"/>
      <c r="BAF2606" s="1"/>
      <c r="BAG2606" s="1"/>
      <c r="BAH2606" s="1"/>
      <c r="BAI2606" s="1"/>
      <c r="BAJ2606" s="1"/>
      <c r="BAK2606" s="1"/>
      <c r="BAL2606" s="1"/>
      <c r="BAM2606" s="1"/>
      <c r="BAN2606" s="1"/>
      <c r="BAO2606" s="1"/>
      <c r="BAP2606" s="1"/>
      <c r="BAQ2606" s="1"/>
      <c r="BAR2606" s="1"/>
      <c r="BAS2606" s="1"/>
      <c r="BAT2606" s="1"/>
      <c r="BAU2606" s="1"/>
      <c r="BAV2606" s="1"/>
      <c r="BAW2606" s="1"/>
      <c r="BAX2606" s="1"/>
      <c r="BAY2606" s="1"/>
      <c r="BAZ2606" s="1"/>
      <c r="BBA2606" s="1"/>
      <c r="BBB2606" s="1"/>
      <c r="BBC2606" s="1"/>
      <c r="BBD2606" s="1"/>
      <c r="BBE2606" s="1"/>
      <c r="BBF2606" s="1"/>
      <c r="BBG2606" s="1"/>
      <c r="BBH2606" s="1"/>
      <c r="BBI2606" s="1"/>
      <c r="BBJ2606" s="1"/>
      <c r="BBK2606" s="1"/>
      <c r="BBL2606" s="1"/>
      <c r="BBM2606" s="1"/>
      <c r="BBN2606" s="1"/>
      <c r="BBO2606" s="1"/>
      <c r="BBP2606" s="1"/>
      <c r="BBQ2606" s="1"/>
      <c r="BBR2606" s="1"/>
      <c r="BBS2606" s="1"/>
      <c r="BBT2606" s="1"/>
      <c r="BBU2606" s="1"/>
      <c r="BBV2606" s="1"/>
      <c r="BBW2606" s="1"/>
      <c r="BBX2606" s="1"/>
      <c r="BBY2606" s="1"/>
      <c r="BBZ2606" s="1"/>
      <c r="BCA2606" s="1"/>
      <c r="BCB2606" s="1"/>
      <c r="BCC2606" s="1"/>
      <c r="BCD2606" s="1"/>
      <c r="BCE2606" s="1"/>
      <c r="BCF2606" s="1"/>
      <c r="BCG2606" s="1"/>
      <c r="BCH2606" s="1"/>
      <c r="BCI2606" s="1"/>
      <c r="BCJ2606" s="1"/>
      <c r="BCK2606" s="1"/>
      <c r="BCL2606" s="1"/>
      <c r="BCM2606" s="1"/>
      <c r="BCN2606" s="1"/>
      <c r="BCO2606" s="1"/>
      <c r="BCP2606" s="1"/>
      <c r="BCQ2606" s="1"/>
      <c r="BCR2606" s="1"/>
      <c r="BCS2606" s="1"/>
      <c r="BCT2606" s="1"/>
      <c r="BCU2606" s="1"/>
      <c r="BCV2606" s="1"/>
      <c r="BCW2606" s="1"/>
      <c r="BCX2606" s="1"/>
      <c r="BCY2606" s="1"/>
      <c r="BCZ2606" s="1"/>
      <c r="BDA2606" s="1"/>
      <c r="BDB2606" s="1"/>
      <c r="BDC2606" s="1"/>
      <c r="BDD2606" s="1"/>
      <c r="BDE2606" s="1"/>
      <c r="BDF2606" s="1"/>
      <c r="BDG2606" s="1"/>
      <c r="BDH2606" s="1"/>
      <c r="BDI2606" s="1"/>
      <c r="BDJ2606" s="1"/>
      <c r="BDK2606" s="1"/>
      <c r="BDL2606" s="1"/>
      <c r="BDM2606" s="1"/>
      <c r="BDN2606" s="1"/>
      <c r="BDO2606" s="1"/>
      <c r="BDP2606" s="1"/>
      <c r="BDQ2606" s="1"/>
      <c r="BDR2606" s="1"/>
      <c r="BDS2606" s="1"/>
      <c r="BDT2606" s="1"/>
      <c r="BDU2606" s="1"/>
      <c r="BDV2606" s="1"/>
      <c r="BDW2606" s="1"/>
      <c r="BDX2606" s="1"/>
      <c r="BDY2606" s="1"/>
      <c r="BDZ2606" s="1"/>
      <c r="BEA2606" s="1"/>
      <c r="BEB2606" s="1"/>
      <c r="BEC2606" s="1"/>
      <c r="BED2606" s="1"/>
      <c r="BEE2606" s="1"/>
      <c r="BEF2606" s="1"/>
      <c r="BEG2606" s="1"/>
      <c r="BEH2606" s="1"/>
      <c r="BEI2606" s="1"/>
      <c r="BEJ2606" s="1"/>
      <c r="BEK2606" s="1"/>
      <c r="BEL2606" s="1"/>
      <c r="BEM2606" s="1"/>
      <c r="BEN2606" s="1"/>
      <c r="BEO2606" s="1"/>
      <c r="BEP2606" s="1"/>
      <c r="BEQ2606" s="1"/>
      <c r="BER2606" s="1"/>
      <c r="BES2606" s="1"/>
      <c r="BET2606" s="1"/>
      <c r="BEU2606" s="1"/>
      <c r="BEV2606" s="1"/>
      <c r="BEW2606" s="1"/>
      <c r="BEX2606" s="1"/>
      <c r="BEY2606" s="1"/>
      <c r="BEZ2606" s="1"/>
      <c r="BFA2606" s="1"/>
      <c r="BFB2606" s="1"/>
      <c r="BFC2606" s="1"/>
      <c r="BFD2606" s="1"/>
      <c r="BFE2606" s="1"/>
      <c r="BFF2606" s="1"/>
      <c r="BFG2606" s="1"/>
      <c r="BFH2606" s="1"/>
      <c r="BFI2606" s="1"/>
      <c r="BFJ2606" s="1"/>
      <c r="BFK2606" s="1"/>
      <c r="BFL2606" s="1"/>
      <c r="BFM2606" s="1"/>
      <c r="BFN2606" s="1"/>
      <c r="BFO2606" s="1"/>
      <c r="BFP2606" s="1"/>
      <c r="BFQ2606" s="1"/>
      <c r="BFR2606" s="1"/>
      <c r="BFS2606" s="1"/>
      <c r="BFT2606" s="1"/>
      <c r="BFU2606" s="1"/>
      <c r="BFV2606" s="1"/>
      <c r="BFW2606" s="1"/>
      <c r="BFX2606" s="1"/>
      <c r="BFY2606" s="1"/>
      <c r="BFZ2606" s="1"/>
      <c r="BGA2606" s="1"/>
      <c r="BGB2606" s="1"/>
      <c r="BGC2606" s="1"/>
      <c r="BGD2606" s="1"/>
      <c r="BGE2606" s="1"/>
      <c r="BGF2606" s="1"/>
      <c r="BGG2606" s="1"/>
      <c r="BGH2606" s="1"/>
      <c r="BGI2606" s="1"/>
      <c r="BGJ2606" s="1"/>
      <c r="BGK2606" s="1"/>
      <c r="BGL2606" s="1"/>
      <c r="BGM2606" s="1"/>
      <c r="BGN2606" s="1"/>
      <c r="BGO2606" s="1"/>
      <c r="BGP2606" s="1"/>
      <c r="BGQ2606" s="1"/>
      <c r="BGR2606" s="1"/>
      <c r="BGS2606" s="1"/>
      <c r="BGT2606" s="1"/>
      <c r="BGU2606" s="1"/>
      <c r="BGV2606" s="1"/>
      <c r="BGW2606" s="1"/>
      <c r="BGX2606" s="1"/>
      <c r="BGY2606" s="1"/>
      <c r="BGZ2606" s="1"/>
      <c r="BHA2606" s="1"/>
      <c r="BHB2606" s="1"/>
      <c r="BHC2606" s="1"/>
      <c r="BHD2606" s="1"/>
      <c r="BHE2606" s="1"/>
      <c r="BHF2606" s="1"/>
      <c r="BHG2606" s="1"/>
      <c r="BHH2606" s="1"/>
      <c r="BHI2606" s="1"/>
      <c r="BHJ2606" s="1"/>
      <c r="BHK2606" s="1"/>
      <c r="BHL2606" s="1"/>
      <c r="BHM2606" s="1"/>
      <c r="BHN2606" s="1"/>
      <c r="BHO2606" s="1"/>
      <c r="BHP2606" s="1"/>
      <c r="BHQ2606" s="1"/>
      <c r="BHR2606" s="1"/>
      <c r="BHS2606" s="1"/>
      <c r="BHT2606" s="1"/>
      <c r="BHU2606" s="1"/>
      <c r="BHV2606" s="1"/>
      <c r="BHW2606" s="1"/>
      <c r="BHX2606" s="1"/>
      <c r="BHY2606" s="1"/>
      <c r="BHZ2606" s="1"/>
      <c r="BIA2606" s="1"/>
      <c r="BIB2606" s="1"/>
      <c r="BIC2606" s="1"/>
      <c r="BID2606" s="1"/>
      <c r="BIE2606" s="1"/>
      <c r="BIF2606" s="1"/>
      <c r="BIG2606" s="1"/>
      <c r="BIH2606" s="1"/>
      <c r="BII2606" s="1"/>
      <c r="BIJ2606" s="1"/>
      <c r="BIK2606" s="1"/>
      <c r="BIL2606" s="1"/>
      <c r="BIM2606" s="1"/>
      <c r="BIN2606" s="1"/>
      <c r="BIO2606" s="1"/>
      <c r="BIP2606" s="1"/>
      <c r="BIQ2606" s="1"/>
      <c r="BIR2606" s="1"/>
      <c r="BIS2606" s="1"/>
      <c r="BIT2606" s="1"/>
      <c r="BIU2606" s="1"/>
      <c r="BIV2606" s="1"/>
      <c r="BIW2606" s="1"/>
      <c r="BIX2606" s="1"/>
      <c r="BIY2606" s="1"/>
      <c r="BIZ2606" s="1"/>
      <c r="BJA2606" s="1"/>
      <c r="BJB2606" s="1"/>
      <c r="BJC2606" s="1"/>
      <c r="BJD2606" s="1"/>
      <c r="BJE2606" s="1"/>
      <c r="BJF2606" s="1"/>
      <c r="BJG2606" s="1"/>
      <c r="BJH2606" s="1"/>
      <c r="BJI2606" s="1"/>
      <c r="BJJ2606" s="1"/>
      <c r="BJK2606" s="1"/>
      <c r="BJL2606" s="1"/>
      <c r="BJM2606" s="1"/>
      <c r="BJN2606" s="1"/>
      <c r="BJO2606" s="1"/>
      <c r="BJP2606" s="1"/>
      <c r="BJQ2606" s="1"/>
      <c r="BJR2606" s="1"/>
      <c r="BJS2606" s="1"/>
      <c r="BJT2606" s="1"/>
      <c r="BJU2606" s="1"/>
      <c r="BJV2606" s="1"/>
      <c r="BJW2606" s="1"/>
      <c r="BJX2606" s="1"/>
      <c r="BJY2606" s="1"/>
      <c r="BJZ2606" s="1"/>
      <c r="BKA2606" s="1"/>
      <c r="BKB2606" s="1"/>
      <c r="BKC2606" s="1"/>
      <c r="BKD2606" s="1"/>
      <c r="BKE2606" s="1"/>
      <c r="BKF2606" s="1"/>
      <c r="BKG2606" s="1"/>
      <c r="BKH2606" s="1"/>
      <c r="BKI2606" s="1"/>
      <c r="BKJ2606" s="1"/>
      <c r="BKK2606" s="1"/>
      <c r="BKL2606" s="1"/>
      <c r="BKM2606" s="1"/>
      <c r="BKN2606" s="1"/>
      <c r="BKO2606" s="1"/>
      <c r="BKP2606" s="1"/>
      <c r="BKQ2606" s="1"/>
      <c r="BKR2606" s="1"/>
      <c r="BKS2606" s="1"/>
      <c r="BKT2606" s="1"/>
      <c r="BKU2606" s="1"/>
      <c r="BKV2606" s="1"/>
      <c r="BKW2606" s="1"/>
      <c r="BKX2606" s="1"/>
      <c r="BKY2606" s="1"/>
      <c r="BKZ2606" s="1"/>
      <c r="BLA2606" s="1"/>
      <c r="BLB2606" s="1"/>
      <c r="BLC2606" s="1"/>
      <c r="BLD2606" s="1"/>
      <c r="BLE2606" s="1"/>
      <c r="BLF2606" s="1"/>
      <c r="BLG2606" s="1"/>
      <c r="BLH2606" s="1"/>
      <c r="BLI2606" s="1"/>
      <c r="BLJ2606" s="1"/>
      <c r="BLK2606" s="1"/>
      <c r="BLL2606" s="1"/>
      <c r="BLM2606" s="1"/>
      <c r="BLN2606" s="1"/>
      <c r="BLO2606" s="1"/>
      <c r="BLP2606" s="1"/>
      <c r="BLQ2606" s="1"/>
      <c r="BLR2606" s="1"/>
      <c r="BLS2606" s="1"/>
      <c r="BLT2606" s="1"/>
      <c r="BLU2606" s="1"/>
      <c r="BLV2606" s="1"/>
      <c r="BLW2606" s="1"/>
      <c r="BLX2606" s="1"/>
      <c r="BLY2606" s="1"/>
      <c r="BLZ2606" s="1"/>
      <c r="BMA2606" s="1"/>
      <c r="BMB2606" s="1"/>
      <c r="BMC2606" s="1"/>
      <c r="BMD2606" s="1"/>
      <c r="BME2606" s="1"/>
      <c r="BMF2606" s="1"/>
      <c r="BMG2606" s="1"/>
      <c r="BMH2606" s="1"/>
      <c r="BMI2606" s="1"/>
      <c r="BMJ2606" s="1"/>
      <c r="BMK2606" s="1"/>
      <c r="BML2606" s="1"/>
      <c r="BMM2606" s="1"/>
      <c r="BMN2606" s="1"/>
      <c r="BMO2606" s="1"/>
      <c r="BMP2606" s="1"/>
      <c r="BMQ2606" s="1"/>
      <c r="BMR2606" s="1"/>
      <c r="BMS2606" s="1"/>
      <c r="BMT2606" s="1"/>
      <c r="BMU2606" s="1"/>
      <c r="BMV2606" s="1"/>
      <c r="BMW2606" s="1"/>
      <c r="BMX2606" s="1"/>
      <c r="BMY2606" s="1"/>
      <c r="BMZ2606" s="1"/>
      <c r="BNA2606" s="1"/>
      <c r="BNB2606" s="1"/>
      <c r="BNC2606" s="1"/>
      <c r="BND2606" s="1"/>
      <c r="BNE2606" s="1"/>
      <c r="BNF2606" s="1"/>
      <c r="BNG2606" s="1"/>
      <c r="BNH2606" s="1"/>
      <c r="BNI2606" s="1"/>
      <c r="BNJ2606" s="1"/>
      <c r="BNK2606" s="1"/>
      <c r="BNL2606" s="1"/>
      <c r="BNM2606" s="1"/>
      <c r="BNN2606" s="1"/>
      <c r="BNO2606" s="1"/>
      <c r="BNP2606" s="1"/>
      <c r="BNQ2606" s="1"/>
      <c r="BNR2606" s="1"/>
      <c r="BNS2606" s="1"/>
      <c r="BNT2606" s="1"/>
      <c r="BNU2606" s="1"/>
      <c r="BNV2606" s="1"/>
      <c r="BNW2606" s="1"/>
      <c r="BNX2606" s="1"/>
      <c r="BNY2606" s="1"/>
      <c r="BNZ2606" s="1"/>
      <c r="BOA2606" s="1"/>
      <c r="BOB2606" s="1"/>
      <c r="BOC2606" s="1"/>
      <c r="BOD2606" s="1"/>
      <c r="BOE2606" s="1"/>
      <c r="BOF2606" s="1"/>
      <c r="BOG2606" s="1"/>
      <c r="BOH2606" s="1"/>
      <c r="BOI2606" s="1"/>
      <c r="BOJ2606" s="1"/>
      <c r="BOK2606" s="1"/>
      <c r="BOL2606" s="1"/>
      <c r="BOM2606" s="1"/>
      <c r="BON2606" s="1"/>
      <c r="BOO2606" s="1"/>
      <c r="BOP2606" s="1"/>
      <c r="BOQ2606" s="1"/>
      <c r="BOR2606" s="1"/>
      <c r="BOS2606" s="1"/>
      <c r="BOT2606" s="1"/>
      <c r="BOU2606" s="1"/>
      <c r="BOV2606" s="1"/>
      <c r="BOW2606" s="1"/>
      <c r="BOX2606" s="1"/>
      <c r="BOY2606" s="1"/>
      <c r="BOZ2606" s="1"/>
      <c r="BPA2606" s="1"/>
      <c r="BPB2606" s="1"/>
      <c r="BPC2606" s="1"/>
      <c r="BPD2606" s="1"/>
      <c r="BPE2606" s="1"/>
      <c r="BPF2606" s="1"/>
      <c r="BPG2606" s="1"/>
      <c r="BPH2606" s="1"/>
      <c r="BPI2606" s="1"/>
      <c r="BPJ2606" s="1"/>
      <c r="BPK2606" s="1"/>
      <c r="BPL2606" s="1"/>
      <c r="BPM2606" s="1"/>
      <c r="BPN2606" s="1"/>
      <c r="BPO2606" s="1"/>
      <c r="BPP2606" s="1"/>
      <c r="BPQ2606" s="1"/>
      <c r="BPR2606" s="1"/>
      <c r="BPS2606" s="1"/>
      <c r="BPT2606" s="1"/>
      <c r="BPU2606" s="1"/>
      <c r="BPV2606" s="1"/>
      <c r="BPW2606" s="1"/>
      <c r="BPX2606" s="1"/>
      <c r="BPY2606" s="1"/>
      <c r="BPZ2606" s="1"/>
      <c r="BQA2606" s="1"/>
      <c r="BQB2606" s="1"/>
      <c r="BQC2606" s="1"/>
      <c r="BQD2606" s="1"/>
      <c r="BQE2606" s="1"/>
      <c r="BQF2606" s="1"/>
      <c r="BQG2606" s="1"/>
      <c r="BQH2606" s="1"/>
      <c r="BQI2606" s="1"/>
      <c r="BQJ2606" s="1"/>
      <c r="BQK2606" s="1"/>
      <c r="BQL2606" s="1"/>
      <c r="BQM2606" s="1"/>
      <c r="BQN2606" s="1"/>
      <c r="BQO2606" s="1"/>
      <c r="BQP2606" s="1"/>
      <c r="BQQ2606" s="1"/>
      <c r="BQR2606" s="1"/>
      <c r="BQS2606" s="1"/>
      <c r="BQT2606" s="1"/>
      <c r="BQU2606" s="1"/>
      <c r="BQV2606" s="1"/>
      <c r="BQW2606" s="1"/>
      <c r="BQX2606" s="1"/>
      <c r="BQY2606" s="1"/>
      <c r="BQZ2606" s="1"/>
      <c r="BRA2606" s="1"/>
      <c r="BRB2606" s="1"/>
      <c r="BRC2606" s="1"/>
      <c r="BRD2606" s="1"/>
      <c r="BRE2606" s="1"/>
      <c r="BRF2606" s="1"/>
      <c r="BRG2606" s="1"/>
      <c r="BRH2606" s="1"/>
      <c r="BRI2606" s="1"/>
      <c r="BRJ2606" s="1"/>
      <c r="BRK2606" s="1"/>
      <c r="BRL2606" s="1"/>
      <c r="BRM2606" s="1"/>
      <c r="BRN2606" s="1"/>
      <c r="BRO2606" s="1"/>
      <c r="BRP2606" s="1"/>
      <c r="BRQ2606" s="1"/>
      <c r="BRR2606" s="1"/>
      <c r="BRS2606" s="1"/>
      <c r="BRT2606" s="1"/>
      <c r="BRU2606" s="1"/>
      <c r="BRV2606" s="1"/>
      <c r="BRW2606" s="1"/>
      <c r="BRX2606" s="1"/>
      <c r="BRY2606" s="1"/>
      <c r="BRZ2606" s="1"/>
      <c r="BSA2606" s="1"/>
      <c r="BSB2606" s="1"/>
      <c r="BSC2606" s="1"/>
      <c r="BSD2606" s="1"/>
      <c r="BSE2606" s="1"/>
      <c r="BSF2606" s="1"/>
      <c r="BSG2606" s="1"/>
      <c r="BSH2606" s="1"/>
      <c r="BSI2606" s="1"/>
      <c r="BSJ2606" s="1"/>
      <c r="BSK2606" s="1"/>
      <c r="BSL2606" s="1"/>
      <c r="BSM2606" s="1"/>
      <c r="BSN2606" s="1"/>
      <c r="BSO2606" s="1"/>
      <c r="BSP2606" s="1"/>
      <c r="BSQ2606" s="1"/>
      <c r="BSR2606" s="1"/>
      <c r="BSS2606" s="1"/>
      <c r="BST2606" s="1"/>
      <c r="BSU2606" s="1"/>
      <c r="BSV2606" s="1"/>
      <c r="BSW2606" s="1"/>
      <c r="BSX2606" s="1"/>
      <c r="BSY2606" s="1"/>
      <c r="BSZ2606" s="1"/>
      <c r="BTA2606" s="1"/>
      <c r="BTB2606" s="1"/>
      <c r="BTC2606" s="1"/>
      <c r="BTD2606" s="1"/>
      <c r="BTE2606" s="1"/>
      <c r="BTF2606" s="1"/>
      <c r="BTG2606" s="1"/>
      <c r="BTH2606" s="1"/>
      <c r="BTI2606" s="1"/>
      <c r="BTJ2606" s="1"/>
      <c r="BTK2606" s="1"/>
      <c r="BTL2606" s="1"/>
      <c r="BTM2606" s="1"/>
      <c r="BTN2606" s="1"/>
      <c r="BTO2606" s="1"/>
      <c r="BTP2606" s="1"/>
      <c r="BTQ2606" s="1"/>
      <c r="BTR2606" s="1"/>
      <c r="BTS2606" s="1"/>
      <c r="BTT2606" s="1"/>
      <c r="BTU2606" s="1"/>
      <c r="BTV2606" s="1"/>
      <c r="BTW2606" s="1"/>
      <c r="BTX2606" s="1"/>
      <c r="BTY2606" s="1"/>
      <c r="BTZ2606" s="1"/>
      <c r="BUA2606" s="1"/>
      <c r="BUB2606" s="1"/>
      <c r="BUC2606" s="1"/>
      <c r="BUD2606" s="1"/>
      <c r="BUE2606" s="1"/>
      <c r="BUF2606" s="1"/>
      <c r="BUG2606" s="1"/>
      <c r="BUH2606" s="1"/>
      <c r="BUI2606" s="1"/>
      <c r="BUJ2606" s="1"/>
      <c r="BUK2606" s="1"/>
      <c r="BUL2606" s="1"/>
      <c r="BUM2606" s="1"/>
      <c r="BUN2606" s="1"/>
      <c r="BUO2606" s="1"/>
      <c r="BUP2606" s="1"/>
      <c r="BUQ2606" s="1"/>
      <c r="BUR2606" s="1"/>
      <c r="BUS2606" s="1"/>
      <c r="BUT2606" s="1"/>
      <c r="BUU2606" s="1"/>
      <c r="BUV2606" s="1"/>
      <c r="BUW2606" s="1"/>
      <c r="BUX2606" s="1"/>
      <c r="BUY2606" s="1"/>
      <c r="BUZ2606" s="1"/>
      <c r="BVA2606" s="1"/>
      <c r="BVB2606" s="1"/>
      <c r="BVC2606" s="1"/>
      <c r="BVD2606" s="1"/>
      <c r="BVE2606" s="1"/>
      <c r="BVF2606" s="1"/>
      <c r="BVG2606" s="1"/>
      <c r="BVH2606" s="1"/>
      <c r="BVI2606" s="1"/>
      <c r="BVJ2606" s="1"/>
      <c r="BVK2606" s="1"/>
      <c r="BVL2606" s="1"/>
      <c r="BVM2606" s="1"/>
      <c r="BVN2606" s="1"/>
      <c r="BVO2606" s="1"/>
      <c r="BVP2606" s="1"/>
      <c r="BVQ2606" s="1"/>
      <c r="BVR2606" s="1"/>
      <c r="BVS2606" s="1"/>
      <c r="BVT2606" s="1"/>
      <c r="BVU2606" s="1"/>
      <c r="BVV2606" s="1"/>
      <c r="BVW2606" s="1"/>
      <c r="BVX2606" s="1"/>
      <c r="BVY2606" s="1"/>
      <c r="BVZ2606" s="1"/>
      <c r="BWA2606" s="1"/>
      <c r="BWB2606" s="1"/>
      <c r="BWC2606" s="1"/>
      <c r="BWD2606" s="1"/>
      <c r="BWE2606" s="1"/>
      <c r="BWF2606" s="1"/>
      <c r="BWG2606" s="1"/>
      <c r="BWH2606" s="1"/>
      <c r="BWI2606" s="1"/>
      <c r="BWJ2606" s="1"/>
      <c r="BWK2606" s="1"/>
      <c r="BWL2606" s="1"/>
      <c r="BWM2606" s="1"/>
      <c r="BWN2606" s="1"/>
      <c r="BWO2606" s="1"/>
      <c r="BWP2606" s="1"/>
      <c r="BWQ2606" s="1"/>
      <c r="BWR2606" s="1"/>
      <c r="BWS2606" s="1"/>
      <c r="BWT2606" s="1"/>
      <c r="BWU2606" s="1"/>
      <c r="BWV2606" s="1"/>
      <c r="BWW2606" s="1"/>
      <c r="BWX2606" s="1"/>
      <c r="BWY2606" s="1"/>
      <c r="BWZ2606" s="1"/>
      <c r="BXA2606" s="1"/>
      <c r="BXB2606" s="1"/>
      <c r="BXC2606" s="1"/>
      <c r="BXD2606" s="1"/>
      <c r="BXE2606" s="1"/>
      <c r="BXF2606" s="1"/>
      <c r="BXG2606" s="1"/>
      <c r="BXH2606" s="1"/>
      <c r="BXI2606" s="1"/>
      <c r="BXJ2606" s="1"/>
      <c r="BXK2606" s="1"/>
      <c r="BXL2606" s="1"/>
      <c r="BXM2606" s="1"/>
      <c r="BXN2606" s="1"/>
      <c r="BXO2606" s="1"/>
      <c r="BXP2606" s="1"/>
      <c r="BXQ2606" s="1"/>
      <c r="BXR2606" s="1"/>
      <c r="BXS2606" s="1"/>
      <c r="BXT2606" s="1"/>
      <c r="BXU2606" s="1"/>
      <c r="BXV2606" s="1"/>
      <c r="BXW2606" s="1"/>
      <c r="BXX2606" s="1"/>
      <c r="BXY2606" s="1"/>
      <c r="BXZ2606" s="1"/>
      <c r="BYA2606" s="1"/>
      <c r="BYB2606" s="1"/>
      <c r="BYC2606" s="1"/>
      <c r="BYD2606" s="1"/>
      <c r="BYE2606" s="1"/>
      <c r="BYF2606" s="1"/>
      <c r="BYG2606" s="1"/>
      <c r="BYH2606" s="1"/>
      <c r="BYI2606" s="1"/>
      <c r="BYJ2606" s="1"/>
      <c r="BYK2606" s="1"/>
      <c r="BYL2606" s="1"/>
      <c r="BYM2606" s="1"/>
      <c r="BYN2606" s="1"/>
      <c r="BYO2606" s="1"/>
      <c r="BYP2606" s="1"/>
      <c r="BYQ2606" s="1"/>
      <c r="BYR2606" s="1"/>
      <c r="BYS2606" s="1"/>
      <c r="BYT2606" s="1"/>
      <c r="BYU2606" s="1"/>
      <c r="BYV2606" s="1"/>
      <c r="BYW2606" s="1"/>
      <c r="BYX2606" s="1"/>
      <c r="BYY2606" s="1"/>
      <c r="BYZ2606" s="1"/>
      <c r="BZA2606" s="1"/>
      <c r="BZB2606" s="1"/>
      <c r="BZC2606" s="1"/>
      <c r="BZD2606" s="1"/>
      <c r="BZE2606" s="1"/>
      <c r="BZF2606" s="1"/>
      <c r="BZG2606" s="1"/>
      <c r="BZH2606" s="1"/>
      <c r="BZI2606" s="1"/>
      <c r="BZJ2606" s="1"/>
      <c r="BZK2606" s="1"/>
      <c r="BZL2606" s="1"/>
      <c r="BZM2606" s="1"/>
      <c r="BZN2606" s="1"/>
      <c r="BZO2606" s="1"/>
      <c r="BZP2606" s="1"/>
      <c r="BZQ2606" s="1"/>
      <c r="BZR2606" s="1"/>
      <c r="BZS2606" s="1"/>
      <c r="BZT2606" s="1"/>
      <c r="BZU2606" s="1"/>
      <c r="BZV2606" s="1"/>
      <c r="BZW2606" s="1"/>
      <c r="BZX2606" s="1"/>
      <c r="BZY2606" s="1"/>
      <c r="BZZ2606" s="1"/>
      <c r="CAA2606" s="1"/>
      <c r="CAB2606" s="1"/>
      <c r="CAC2606" s="1"/>
      <c r="CAD2606" s="1"/>
      <c r="CAE2606" s="1"/>
      <c r="CAF2606" s="1"/>
      <c r="CAG2606" s="1"/>
      <c r="CAH2606" s="1"/>
      <c r="CAI2606" s="1"/>
      <c r="CAJ2606" s="1"/>
      <c r="CAK2606" s="1"/>
      <c r="CAL2606" s="1"/>
      <c r="CAM2606" s="1"/>
      <c r="CAN2606" s="1"/>
      <c r="CAO2606" s="1"/>
      <c r="CAP2606" s="1"/>
      <c r="CAQ2606" s="1"/>
      <c r="CAR2606" s="1"/>
      <c r="CAS2606" s="1"/>
      <c r="CAT2606" s="1"/>
      <c r="CAU2606" s="1"/>
      <c r="CAV2606" s="1"/>
      <c r="CAW2606" s="1"/>
      <c r="CAX2606" s="1"/>
      <c r="CAY2606" s="1"/>
      <c r="CAZ2606" s="1"/>
      <c r="CBA2606" s="1"/>
      <c r="CBB2606" s="1"/>
      <c r="CBC2606" s="1"/>
      <c r="CBD2606" s="1"/>
      <c r="CBE2606" s="1"/>
      <c r="CBF2606" s="1"/>
      <c r="CBG2606" s="1"/>
      <c r="CBH2606" s="1"/>
      <c r="CBI2606" s="1"/>
      <c r="CBJ2606" s="1"/>
      <c r="CBK2606" s="1"/>
      <c r="CBL2606" s="1"/>
      <c r="CBM2606" s="1"/>
      <c r="CBN2606" s="1"/>
      <c r="CBO2606" s="1"/>
      <c r="CBP2606" s="1"/>
      <c r="CBQ2606" s="1"/>
      <c r="CBR2606" s="1"/>
      <c r="CBS2606" s="1"/>
      <c r="CBT2606" s="1"/>
      <c r="CBU2606" s="1"/>
      <c r="CBV2606" s="1"/>
      <c r="CBW2606" s="1"/>
      <c r="CBX2606" s="1"/>
      <c r="CBY2606" s="1"/>
      <c r="CBZ2606" s="1"/>
      <c r="CCA2606" s="1"/>
      <c r="CCB2606" s="1"/>
      <c r="CCC2606" s="1"/>
      <c r="CCD2606" s="1"/>
      <c r="CCE2606" s="1"/>
      <c r="CCF2606" s="1"/>
      <c r="CCG2606" s="1"/>
      <c r="CCH2606" s="1"/>
      <c r="CCI2606" s="1"/>
      <c r="CCJ2606" s="1"/>
      <c r="CCK2606" s="1"/>
      <c r="CCL2606" s="1"/>
      <c r="CCM2606" s="1"/>
      <c r="CCN2606" s="1"/>
      <c r="CCO2606" s="1"/>
      <c r="CCP2606" s="1"/>
      <c r="CCQ2606" s="1"/>
      <c r="CCR2606" s="1"/>
      <c r="CCS2606" s="1"/>
      <c r="CCT2606" s="1"/>
      <c r="CCU2606" s="1"/>
      <c r="CCV2606" s="1"/>
      <c r="CCW2606" s="1"/>
      <c r="CCX2606" s="1"/>
      <c r="CCY2606" s="1"/>
      <c r="CCZ2606" s="1"/>
      <c r="CDA2606" s="1"/>
      <c r="CDB2606" s="1"/>
      <c r="CDC2606" s="1"/>
      <c r="CDD2606" s="1"/>
      <c r="CDE2606" s="1"/>
      <c r="CDF2606" s="1"/>
      <c r="CDG2606" s="1"/>
      <c r="CDH2606" s="1"/>
      <c r="CDI2606" s="1"/>
      <c r="CDJ2606" s="1"/>
      <c r="CDK2606" s="1"/>
      <c r="CDL2606" s="1"/>
      <c r="CDM2606" s="1"/>
      <c r="CDN2606" s="1"/>
      <c r="CDO2606" s="1"/>
      <c r="CDP2606" s="1"/>
      <c r="CDQ2606" s="1"/>
      <c r="CDR2606" s="1"/>
      <c r="CDS2606" s="1"/>
      <c r="CDT2606" s="1"/>
      <c r="CDU2606" s="1"/>
      <c r="CDV2606" s="1"/>
      <c r="CDW2606" s="1"/>
      <c r="CDX2606" s="1"/>
      <c r="CDY2606" s="1"/>
      <c r="CDZ2606" s="1"/>
      <c r="CEA2606" s="1"/>
      <c r="CEB2606" s="1"/>
      <c r="CEC2606" s="1"/>
      <c r="CED2606" s="1"/>
      <c r="CEE2606" s="1"/>
      <c r="CEF2606" s="1"/>
      <c r="CEG2606" s="1"/>
      <c r="CEH2606" s="1"/>
      <c r="CEI2606" s="1"/>
      <c r="CEJ2606" s="1"/>
      <c r="CEK2606" s="1"/>
      <c r="CEL2606" s="1"/>
      <c r="CEM2606" s="1"/>
      <c r="CEN2606" s="1"/>
      <c r="CEO2606" s="1"/>
      <c r="CEP2606" s="1"/>
      <c r="CEQ2606" s="1"/>
      <c r="CER2606" s="1"/>
      <c r="CES2606" s="1"/>
      <c r="CET2606" s="1"/>
      <c r="CEU2606" s="1"/>
      <c r="CEV2606" s="1"/>
      <c r="CEW2606" s="1"/>
      <c r="CEX2606" s="1"/>
      <c r="CEY2606" s="1"/>
      <c r="CEZ2606" s="1"/>
      <c r="CFA2606" s="1"/>
      <c r="CFB2606" s="1"/>
      <c r="CFC2606" s="1"/>
      <c r="CFD2606" s="1"/>
      <c r="CFE2606" s="1"/>
      <c r="CFF2606" s="1"/>
      <c r="CFG2606" s="1"/>
      <c r="CFH2606" s="1"/>
      <c r="CFI2606" s="1"/>
      <c r="CFJ2606" s="1"/>
      <c r="CFK2606" s="1"/>
      <c r="CFL2606" s="1"/>
      <c r="CFM2606" s="1"/>
      <c r="CFN2606" s="1"/>
      <c r="CFO2606" s="1"/>
      <c r="CFP2606" s="1"/>
      <c r="CFQ2606" s="1"/>
      <c r="CFR2606" s="1"/>
      <c r="CFS2606" s="1"/>
      <c r="CFT2606" s="1"/>
      <c r="CFU2606" s="1"/>
      <c r="CFV2606" s="1"/>
      <c r="CFW2606" s="1"/>
      <c r="CFX2606" s="1"/>
      <c r="CFY2606" s="1"/>
      <c r="CFZ2606" s="1"/>
      <c r="CGA2606" s="1"/>
      <c r="CGB2606" s="1"/>
      <c r="CGC2606" s="1"/>
      <c r="CGD2606" s="1"/>
      <c r="CGE2606" s="1"/>
      <c r="CGF2606" s="1"/>
      <c r="CGG2606" s="1"/>
      <c r="CGH2606" s="1"/>
      <c r="CGI2606" s="1"/>
      <c r="CGJ2606" s="1"/>
      <c r="CGK2606" s="1"/>
      <c r="CGL2606" s="1"/>
      <c r="CGM2606" s="1"/>
      <c r="CGN2606" s="1"/>
      <c r="CGO2606" s="1"/>
      <c r="CGP2606" s="1"/>
      <c r="CGQ2606" s="1"/>
      <c r="CGR2606" s="1"/>
      <c r="CGS2606" s="1"/>
      <c r="CGT2606" s="1"/>
      <c r="CGU2606" s="1"/>
      <c r="CGV2606" s="1"/>
      <c r="CGW2606" s="1"/>
      <c r="CGX2606" s="1"/>
      <c r="CGY2606" s="1"/>
      <c r="CGZ2606" s="1"/>
      <c r="CHA2606" s="1"/>
      <c r="CHB2606" s="1"/>
      <c r="CHC2606" s="1"/>
      <c r="CHD2606" s="1"/>
      <c r="CHE2606" s="1"/>
      <c r="CHF2606" s="1"/>
      <c r="CHG2606" s="1"/>
      <c r="CHH2606" s="1"/>
      <c r="CHI2606" s="1"/>
      <c r="CHJ2606" s="1"/>
      <c r="CHK2606" s="1"/>
      <c r="CHL2606" s="1"/>
      <c r="CHM2606" s="1"/>
      <c r="CHN2606" s="1"/>
      <c r="CHO2606" s="1"/>
      <c r="CHP2606" s="1"/>
      <c r="CHQ2606" s="1"/>
      <c r="CHR2606" s="1"/>
      <c r="CHS2606" s="1"/>
      <c r="CHT2606" s="1"/>
      <c r="CHU2606" s="1"/>
      <c r="CHV2606" s="1"/>
      <c r="CHW2606" s="1"/>
      <c r="CHX2606" s="1"/>
      <c r="CHY2606" s="1"/>
      <c r="CHZ2606" s="1"/>
      <c r="CIA2606" s="1"/>
      <c r="CIB2606" s="1"/>
      <c r="CIC2606" s="1"/>
      <c r="CID2606" s="1"/>
      <c r="CIE2606" s="1"/>
      <c r="CIF2606" s="1"/>
      <c r="CIG2606" s="1"/>
      <c r="CIH2606" s="1"/>
      <c r="CII2606" s="1"/>
      <c r="CIJ2606" s="1"/>
      <c r="CIK2606" s="1"/>
      <c r="CIL2606" s="1"/>
      <c r="CIM2606" s="1"/>
      <c r="CIN2606" s="1"/>
      <c r="CIO2606" s="1"/>
      <c r="CIP2606" s="1"/>
      <c r="CIQ2606" s="1"/>
      <c r="CIR2606" s="1"/>
      <c r="CIS2606" s="1"/>
      <c r="CIT2606" s="1"/>
      <c r="CIU2606" s="1"/>
      <c r="CIV2606" s="1"/>
      <c r="CIW2606" s="1"/>
      <c r="CIX2606" s="1"/>
      <c r="CIY2606" s="1"/>
      <c r="CIZ2606" s="1"/>
      <c r="CJA2606" s="1"/>
      <c r="CJB2606" s="1"/>
      <c r="CJC2606" s="1"/>
      <c r="CJD2606" s="1"/>
      <c r="CJE2606" s="1"/>
      <c r="CJF2606" s="1"/>
      <c r="CJG2606" s="1"/>
      <c r="CJH2606" s="1"/>
      <c r="CJI2606" s="1"/>
      <c r="CJJ2606" s="1"/>
      <c r="CJK2606" s="1"/>
      <c r="CJL2606" s="1"/>
      <c r="CJM2606" s="1"/>
      <c r="CJN2606" s="1"/>
      <c r="CJO2606" s="1"/>
      <c r="CJP2606" s="1"/>
      <c r="CJQ2606" s="1"/>
      <c r="CJR2606" s="1"/>
      <c r="CJS2606" s="1"/>
      <c r="CJT2606" s="1"/>
      <c r="CJU2606" s="1"/>
      <c r="CJV2606" s="1"/>
      <c r="CJW2606" s="1"/>
      <c r="CJX2606" s="1"/>
      <c r="CJY2606" s="1"/>
      <c r="CJZ2606" s="1"/>
      <c r="CKA2606" s="1"/>
      <c r="CKB2606" s="1"/>
      <c r="CKC2606" s="1"/>
      <c r="CKD2606" s="1"/>
      <c r="CKE2606" s="1"/>
      <c r="CKF2606" s="1"/>
      <c r="CKG2606" s="1"/>
      <c r="CKH2606" s="1"/>
      <c r="CKI2606" s="1"/>
      <c r="CKJ2606" s="1"/>
      <c r="CKK2606" s="1"/>
      <c r="CKL2606" s="1"/>
      <c r="CKM2606" s="1"/>
      <c r="CKN2606" s="1"/>
      <c r="CKO2606" s="1"/>
      <c r="CKP2606" s="1"/>
      <c r="CKQ2606" s="1"/>
      <c r="CKR2606" s="1"/>
      <c r="CKS2606" s="1"/>
      <c r="CKT2606" s="1"/>
      <c r="CKU2606" s="1"/>
      <c r="CKV2606" s="1"/>
      <c r="CKW2606" s="1"/>
      <c r="CKX2606" s="1"/>
      <c r="CKY2606" s="1"/>
      <c r="CKZ2606" s="1"/>
      <c r="CLA2606" s="1"/>
      <c r="CLB2606" s="1"/>
      <c r="CLC2606" s="1"/>
      <c r="CLD2606" s="1"/>
      <c r="CLE2606" s="1"/>
      <c r="CLF2606" s="1"/>
      <c r="CLG2606" s="1"/>
      <c r="CLH2606" s="1"/>
      <c r="CLI2606" s="1"/>
      <c r="CLJ2606" s="1"/>
      <c r="CLK2606" s="1"/>
      <c r="CLL2606" s="1"/>
      <c r="CLM2606" s="1"/>
      <c r="CLN2606" s="1"/>
      <c r="CLO2606" s="1"/>
      <c r="CLP2606" s="1"/>
      <c r="CLQ2606" s="1"/>
      <c r="CLR2606" s="1"/>
      <c r="CLS2606" s="1"/>
      <c r="CLT2606" s="1"/>
      <c r="CLU2606" s="1"/>
      <c r="CLV2606" s="1"/>
      <c r="CLW2606" s="1"/>
      <c r="CLX2606" s="1"/>
      <c r="CLY2606" s="1"/>
      <c r="CLZ2606" s="1"/>
      <c r="CMA2606" s="1"/>
      <c r="CMB2606" s="1"/>
      <c r="CMC2606" s="1"/>
      <c r="CMD2606" s="1"/>
      <c r="CME2606" s="1"/>
      <c r="CMF2606" s="1"/>
      <c r="CMG2606" s="1"/>
      <c r="CMH2606" s="1"/>
      <c r="CMI2606" s="1"/>
      <c r="CMJ2606" s="1"/>
      <c r="CMK2606" s="1"/>
      <c r="CML2606" s="1"/>
      <c r="CMM2606" s="1"/>
      <c r="CMN2606" s="1"/>
      <c r="CMO2606" s="1"/>
      <c r="CMP2606" s="1"/>
      <c r="CMQ2606" s="1"/>
      <c r="CMR2606" s="1"/>
      <c r="CMS2606" s="1"/>
      <c r="CMT2606" s="1"/>
      <c r="CMU2606" s="1"/>
      <c r="CMV2606" s="1"/>
      <c r="CMW2606" s="1"/>
      <c r="CMX2606" s="1"/>
      <c r="CMY2606" s="1"/>
      <c r="CMZ2606" s="1"/>
      <c r="CNA2606" s="1"/>
      <c r="CNB2606" s="1"/>
      <c r="CNC2606" s="1"/>
      <c r="CND2606" s="1"/>
      <c r="CNE2606" s="1"/>
      <c r="CNF2606" s="1"/>
      <c r="CNG2606" s="1"/>
      <c r="CNH2606" s="1"/>
      <c r="CNI2606" s="1"/>
      <c r="CNJ2606" s="1"/>
      <c r="CNK2606" s="1"/>
      <c r="CNL2606" s="1"/>
      <c r="CNM2606" s="1"/>
      <c r="CNN2606" s="1"/>
      <c r="CNO2606" s="1"/>
      <c r="CNP2606" s="1"/>
      <c r="CNQ2606" s="1"/>
      <c r="CNR2606" s="1"/>
      <c r="CNS2606" s="1"/>
      <c r="CNT2606" s="1"/>
      <c r="CNU2606" s="1"/>
      <c r="CNV2606" s="1"/>
      <c r="CNW2606" s="1"/>
      <c r="CNX2606" s="1"/>
      <c r="CNY2606" s="1"/>
      <c r="CNZ2606" s="1"/>
      <c r="COA2606" s="1"/>
      <c r="COB2606" s="1"/>
      <c r="COC2606" s="1"/>
      <c r="COD2606" s="1"/>
      <c r="COE2606" s="1"/>
      <c r="COF2606" s="1"/>
      <c r="COG2606" s="1"/>
      <c r="COH2606" s="1"/>
      <c r="COI2606" s="1"/>
      <c r="COJ2606" s="1"/>
      <c r="COK2606" s="1"/>
      <c r="COL2606" s="1"/>
      <c r="COM2606" s="1"/>
      <c r="CON2606" s="1"/>
      <c r="COO2606" s="1"/>
      <c r="COP2606" s="1"/>
      <c r="COQ2606" s="1"/>
      <c r="COR2606" s="1"/>
      <c r="COS2606" s="1"/>
      <c r="COT2606" s="1"/>
      <c r="COU2606" s="1"/>
      <c r="COV2606" s="1"/>
      <c r="COW2606" s="1"/>
      <c r="COX2606" s="1"/>
      <c r="COY2606" s="1"/>
      <c r="COZ2606" s="1"/>
      <c r="CPA2606" s="1"/>
      <c r="CPB2606" s="1"/>
      <c r="CPC2606" s="1"/>
      <c r="CPD2606" s="1"/>
      <c r="CPE2606" s="1"/>
      <c r="CPF2606" s="1"/>
      <c r="CPG2606" s="1"/>
      <c r="CPH2606" s="1"/>
      <c r="CPI2606" s="1"/>
      <c r="CPJ2606" s="1"/>
      <c r="CPK2606" s="1"/>
      <c r="CPL2606" s="1"/>
      <c r="CPM2606" s="1"/>
      <c r="CPN2606" s="1"/>
      <c r="CPO2606" s="1"/>
      <c r="CPP2606" s="1"/>
      <c r="CPQ2606" s="1"/>
      <c r="CPR2606" s="1"/>
      <c r="CPS2606" s="1"/>
      <c r="CPT2606" s="1"/>
      <c r="CPU2606" s="1"/>
      <c r="CPV2606" s="1"/>
      <c r="CPW2606" s="1"/>
      <c r="CPX2606" s="1"/>
      <c r="CPY2606" s="1"/>
      <c r="CPZ2606" s="1"/>
      <c r="CQA2606" s="1"/>
      <c r="CQB2606" s="1"/>
      <c r="CQC2606" s="1"/>
      <c r="CQD2606" s="1"/>
      <c r="CQE2606" s="1"/>
      <c r="CQF2606" s="1"/>
      <c r="CQG2606" s="1"/>
      <c r="CQH2606" s="1"/>
      <c r="CQI2606" s="1"/>
      <c r="CQJ2606" s="1"/>
      <c r="CQK2606" s="1"/>
      <c r="CQL2606" s="1"/>
      <c r="CQM2606" s="1"/>
      <c r="CQN2606" s="1"/>
      <c r="CQO2606" s="1"/>
      <c r="CQP2606" s="1"/>
      <c r="CQQ2606" s="1"/>
      <c r="CQR2606" s="1"/>
      <c r="CQS2606" s="1"/>
      <c r="CQT2606" s="1"/>
      <c r="CQU2606" s="1"/>
      <c r="CQV2606" s="1"/>
      <c r="CQW2606" s="1"/>
      <c r="CQX2606" s="1"/>
      <c r="CQY2606" s="1"/>
      <c r="CQZ2606" s="1"/>
      <c r="CRA2606" s="1"/>
      <c r="CRB2606" s="1"/>
      <c r="CRC2606" s="1"/>
      <c r="CRD2606" s="1"/>
      <c r="CRE2606" s="1"/>
      <c r="CRF2606" s="1"/>
      <c r="CRG2606" s="1"/>
      <c r="CRH2606" s="1"/>
      <c r="CRI2606" s="1"/>
      <c r="CRJ2606" s="1"/>
      <c r="CRK2606" s="1"/>
      <c r="CRL2606" s="1"/>
      <c r="CRM2606" s="1"/>
      <c r="CRN2606" s="1"/>
      <c r="CRO2606" s="1"/>
      <c r="CRP2606" s="1"/>
      <c r="CRQ2606" s="1"/>
      <c r="CRR2606" s="1"/>
      <c r="CRS2606" s="1"/>
      <c r="CRT2606" s="1"/>
      <c r="CRU2606" s="1"/>
      <c r="CRV2606" s="1"/>
      <c r="CRW2606" s="1"/>
      <c r="CRX2606" s="1"/>
      <c r="CRY2606" s="1"/>
      <c r="CRZ2606" s="1"/>
      <c r="CSA2606" s="1"/>
      <c r="CSB2606" s="1"/>
      <c r="CSC2606" s="1"/>
      <c r="CSD2606" s="1"/>
      <c r="CSE2606" s="1"/>
      <c r="CSF2606" s="1"/>
      <c r="CSG2606" s="1"/>
      <c r="CSH2606" s="1"/>
      <c r="CSI2606" s="1"/>
      <c r="CSJ2606" s="1"/>
      <c r="CSK2606" s="1"/>
      <c r="CSL2606" s="1"/>
      <c r="CSM2606" s="1"/>
      <c r="CSN2606" s="1"/>
      <c r="CSO2606" s="1"/>
      <c r="CSP2606" s="1"/>
      <c r="CSQ2606" s="1"/>
      <c r="CSR2606" s="1"/>
      <c r="CSS2606" s="1"/>
      <c r="CST2606" s="1"/>
      <c r="CSU2606" s="1"/>
      <c r="CSV2606" s="1"/>
      <c r="CSW2606" s="1"/>
      <c r="CSX2606" s="1"/>
      <c r="CSY2606" s="1"/>
      <c r="CSZ2606" s="1"/>
      <c r="CTA2606" s="1"/>
      <c r="CTB2606" s="1"/>
      <c r="CTC2606" s="1"/>
      <c r="CTD2606" s="1"/>
      <c r="CTE2606" s="1"/>
      <c r="CTF2606" s="1"/>
      <c r="CTG2606" s="1"/>
      <c r="CTH2606" s="1"/>
      <c r="CTI2606" s="1"/>
      <c r="CTJ2606" s="1"/>
      <c r="CTK2606" s="1"/>
      <c r="CTL2606" s="1"/>
      <c r="CTM2606" s="1"/>
      <c r="CTN2606" s="1"/>
      <c r="CTO2606" s="1"/>
      <c r="CTP2606" s="1"/>
      <c r="CTQ2606" s="1"/>
      <c r="CTR2606" s="1"/>
      <c r="CTS2606" s="1"/>
      <c r="CTT2606" s="1"/>
      <c r="CTU2606" s="1"/>
      <c r="CTV2606" s="1"/>
      <c r="CTW2606" s="1"/>
      <c r="CTX2606" s="1"/>
      <c r="CTY2606" s="1"/>
      <c r="CTZ2606" s="1"/>
      <c r="CUA2606" s="1"/>
      <c r="CUB2606" s="1"/>
      <c r="CUC2606" s="1"/>
      <c r="CUD2606" s="1"/>
      <c r="CUE2606" s="1"/>
      <c r="CUF2606" s="1"/>
      <c r="CUG2606" s="1"/>
      <c r="CUH2606" s="1"/>
      <c r="CUI2606" s="1"/>
      <c r="CUJ2606" s="1"/>
      <c r="CUK2606" s="1"/>
      <c r="CUL2606" s="1"/>
      <c r="CUM2606" s="1"/>
      <c r="CUN2606" s="1"/>
      <c r="CUO2606" s="1"/>
      <c r="CUP2606" s="1"/>
      <c r="CUQ2606" s="1"/>
      <c r="CUR2606" s="1"/>
      <c r="CUS2606" s="1"/>
      <c r="CUT2606" s="1"/>
      <c r="CUU2606" s="1"/>
      <c r="CUV2606" s="1"/>
      <c r="CUW2606" s="1"/>
      <c r="CUX2606" s="1"/>
      <c r="CUY2606" s="1"/>
      <c r="CUZ2606" s="1"/>
      <c r="CVA2606" s="1"/>
      <c r="CVB2606" s="1"/>
      <c r="CVC2606" s="1"/>
      <c r="CVD2606" s="1"/>
      <c r="CVE2606" s="1"/>
      <c r="CVF2606" s="1"/>
      <c r="CVG2606" s="1"/>
      <c r="CVH2606" s="1"/>
      <c r="CVI2606" s="1"/>
      <c r="CVJ2606" s="1"/>
      <c r="CVK2606" s="1"/>
      <c r="CVL2606" s="1"/>
      <c r="CVM2606" s="1"/>
      <c r="CVN2606" s="1"/>
      <c r="CVO2606" s="1"/>
      <c r="CVP2606" s="1"/>
      <c r="CVQ2606" s="1"/>
      <c r="CVR2606" s="1"/>
      <c r="CVS2606" s="1"/>
      <c r="CVT2606" s="1"/>
      <c r="CVU2606" s="1"/>
      <c r="CVV2606" s="1"/>
      <c r="CVW2606" s="1"/>
      <c r="CVX2606" s="1"/>
      <c r="CVY2606" s="1"/>
      <c r="CVZ2606" s="1"/>
      <c r="CWA2606" s="1"/>
      <c r="CWB2606" s="1"/>
      <c r="CWC2606" s="1"/>
      <c r="CWD2606" s="1"/>
      <c r="CWE2606" s="1"/>
      <c r="CWF2606" s="1"/>
      <c r="CWG2606" s="1"/>
      <c r="CWH2606" s="1"/>
      <c r="CWI2606" s="1"/>
      <c r="CWJ2606" s="1"/>
      <c r="CWK2606" s="1"/>
      <c r="CWL2606" s="1"/>
      <c r="CWM2606" s="1"/>
      <c r="CWN2606" s="1"/>
      <c r="CWO2606" s="1"/>
      <c r="CWP2606" s="1"/>
      <c r="CWQ2606" s="1"/>
      <c r="CWR2606" s="1"/>
      <c r="CWS2606" s="1"/>
      <c r="CWT2606" s="1"/>
      <c r="CWU2606" s="1"/>
      <c r="CWV2606" s="1"/>
      <c r="CWW2606" s="1"/>
      <c r="CWX2606" s="1"/>
      <c r="CWY2606" s="1"/>
      <c r="CWZ2606" s="1"/>
      <c r="CXA2606" s="1"/>
      <c r="CXB2606" s="1"/>
      <c r="CXC2606" s="1"/>
      <c r="CXD2606" s="1"/>
      <c r="CXE2606" s="1"/>
      <c r="CXF2606" s="1"/>
      <c r="CXG2606" s="1"/>
      <c r="CXH2606" s="1"/>
      <c r="CXI2606" s="1"/>
      <c r="CXJ2606" s="1"/>
      <c r="CXK2606" s="1"/>
      <c r="CXL2606" s="1"/>
      <c r="CXM2606" s="1"/>
      <c r="CXN2606" s="1"/>
      <c r="CXO2606" s="1"/>
      <c r="CXP2606" s="1"/>
      <c r="CXQ2606" s="1"/>
      <c r="CXR2606" s="1"/>
      <c r="CXS2606" s="1"/>
      <c r="CXT2606" s="1"/>
      <c r="CXU2606" s="1"/>
      <c r="CXV2606" s="1"/>
      <c r="CXW2606" s="1"/>
      <c r="CXX2606" s="1"/>
      <c r="CXY2606" s="1"/>
      <c r="CXZ2606" s="1"/>
      <c r="CYA2606" s="1"/>
      <c r="CYB2606" s="1"/>
      <c r="CYC2606" s="1"/>
      <c r="CYD2606" s="1"/>
      <c r="CYE2606" s="1"/>
      <c r="CYF2606" s="1"/>
      <c r="CYG2606" s="1"/>
      <c r="CYH2606" s="1"/>
      <c r="CYI2606" s="1"/>
      <c r="CYJ2606" s="1"/>
      <c r="CYK2606" s="1"/>
      <c r="CYL2606" s="1"/>
      <c r="CYM2606" s="1"/>
      <c r="CYN2606" s="1"/>
      <c r="CYO2606" s="1"/>
      <c r="CYP2606" s="1"/>
      <c r="CYQ2606" s="1"/>
      <c r="CYR2606" s="1"/>
      <c r="CYS2606" s="1"/>
      <c r="CYT2606" s="1"/>
      <c r="CYU2606" s="1"/>
      <c r="CYV2606" s="1"/>
      <c r="CYW2606" s="1"/>
      <c r="CYX2606" s="1"/>
      <c r="CYY2606" s="1"/>
      <c r="CYZ2606" s="1"/>
      <c r="CZA2606" s="1"/>
      <c r="CZB2606" s="1"/>
      <c r="CZC2606" s="1"/>
      <c r="CZD2606" s="1"/>
      <c r="CZE2606" s="1"/>
      <c r="CZF2606" s="1"/>
      <c r="CZG2606" s="1"/>
      <c r="CZH2606" s="1"/>
      <c r="CZI2606" s="1"/>
      <c r="CZJ2606" s="1"/>
      <c r="CZK2606" s="1"/>
      <c r="CZL2606" s="1"/>
      <c r="CZM2606" s="1"/>
      <c r="CZN2606" s="1"/>
      <c r="CZO2606" s="1"/>
      <c r="CZP2606" s="1"/>
      <c r="CZQ2606" s="1"/>
      <c r="CZR2606" s="1"/>
      <c r="CZS2606" s="1"/>
      <c r="CZT2606" s="1"/>
      <c r="CZU2606" s="1"/>
      <c r="CZV2606" s="1"/>
      <c r="CZW2606" s="1"/>
      <c r="CZX2606" s="1"/>
      <c r="CZY2606" s="1"/>
      <c r="CZZ2606" s="1"/>
      <c r="DAA2606" s="1"/>
      <c r="DAB2606" s="1"/>
      <c r="DAC2606" s="1"/>
      <c r="DAD2606" s="1"/>
      <c r="DAE2606" s="1"/>
      <c r="DAF2606" s="1"/>
      <c r="DAG2606" s="1"/>
      <c r="DAH2606" s="1"/>
      <c r="DAI2606" s="1"/>
      <c r="DAJ2606" s="1"/>
      <c r="DAK2606" s="1"/>
      <c r="DAL2606" s="1"/>
      <c r="DAM2606" s="1"/>
      <c r="DAN2606" s="1"/>
      <c r="DAO2606" s="1"/>
      <c r="DAP2606" s="1"/>
      <c r="DAQ2606" s="1"/>
      <c r="DAR2606" s="1"/>
      <c r="DAS2606" s="1"/>
      <c r="DAT2606" s="1"/>
      <c r="DAU2606" s="1"/>
      <c r="DAV2606" s="1"/>
      <c r="DAW2606" s="1"/>
      <c r="DAX2606" s="1"/>
      <c r="DAY2606" s="1"/>
      <c r="DAZ2606" s="1"/>
      <c r="DBA2606" s="1"/>
      <c r="DBB2606" s="1"/>
      <c r="DBC2606" s="1"/>
      <c r="DBD2606" s="1"/>
      <c r="DBE2606" s="1"/>
      <c r="DBF2606" s="1"/>
      <c r="DBG2606" s="1"/>
      <c r="DBH2606" s="1"/>
      <c r="DBI2606" s="1"/>
      <c r="DBJ2606" s="1"/>
      <c r="DBK2606" s="1"/>
      <c r="DBL2606" s="1"/>
      <c r="DBM2606" s="1"/>
      <c r="DBN2606" s="1"/>
      <c r="DBO2606" s="1"/>
      <c r="DBP2606" s="1"/>
      <c r="DBQ2606" s="1"/>
      <c r="DBR2606" s="1"/>
      <c r="DBS2606" s="1"/>
      <c r="DBT2606" s="1"/>
      <c r="DBU2606" s="1"/>
      <c r="DBV2606" s="1"/>
      <c r="DBW2606" s="1"/>
      <c r="DBX2606" s="1"/>
      <c r="DBY2606" s="1"/>
      <c r="DBZ2606" s="1"/>
      <c r="DCA2606" s="1"/>
      <c r="DCB2606" s="1"/>
      <c r="DCC2606" s="1"/>
      <c r="DCD2606" s="1"/>
      <c r="DCE2606" s="1"/>
      <c r="DCF2606" s="1"/>
      <c r="DCG2606" s="1"/>
      <c r="DCH2606" s="1"/>
      <c r="DCI2606" s="1"/>
      <c r="DCJ2606" s="1"/>
      <c r="DCK2606" s="1"/>
      <c r="DCL2606" s="1"/>
      <c r="DCM2606" s="1"/>
      <c r="DCN2606" s="1"/>
      <c r="DCO2606" s="1"/>
      <c r="DCP2606" s="1"/>
      <c r="DCQ2606" s="1"/>
      <c r="DCR2606" s="1"/>
      <c r="DCS2606" s="1"/>
      <c r="DCT2606" s="1"/>
      <c r="DCU2606" s="1"/>
      <c r="DCV2606" s="1"/>
      <c r="DCW2606" s="1"/>
      <c r="DCX2606" s="1"/>
      <c r="DCY2606" s="1"/>
      <c r="DCZ2606" s="1"/>
      <c r="DDA2606" s="1"/>
      <c r="DDB2606" s="1"/>
      <c r="DDC2606" s="1"/>
      <c r="DDD2606" s="1"/>
      <c r="DDE2606" s="1"/>
      <c r="DDF2606" s="1"/>
      <c r="DDG2606" s="1"/>
      <c r="DDH2606" s="1"/>
      <c r="DDI2606" s="1"/>
      <c r="DDJ2606" s="1"/>
      <c r="DDK2606" s="1"/>
      <c r="DDL2606" s="1"/>
      <c r="DDM2606" s="1"/>
      <c r="DDN2606" s="1"/>
      <c r="DDO2606" s="1"/>
      <c r="DDP2606" s="1"/>
      <c r="DDQ2606" s="1"/>
      <c r="DDR2606" s="1"/>
      <c r="DDS2606" s="1"/>
      <c r="DDT2606" s="1"/>
      <c r="DDU2606" s="1"/>
      <c r="DDV2606" s="1"/>
      <c r="DDW2606" s="1"/>
      <c r="DDX2606" s="1"/>
      <c r="DDY2606" s="1"/>
      <c r="DDZ2606" s="1"/>
      <c r="DEA2606" s="1"/>
      <c r="DEB2606" s="1"/>
      <c r="DEC2606" s="1"/>
      <c r="DED2606" s="1"/>
      <c r="DEE2606" s="1"/>
      <c r="DEF2606" s="1"/>
      <c r="DEG2606" s="1"/>
      <c r="DEH2606" s="1"/>
      <c r="DEI2606" s="1"/>
      <c r="DEJ2606" s="1"/>
      <c r="DEK2606" s="1"/>
      <c r="DEL2606" s="1"/>
      <c r="DEM2606" s="1"/>
      <c r="DEN2606" s="1"/>
      <c r="DEO2606" s="1"/>
      <c r="DEP2606" s="1"/>
      <c r="DEQ2606" s="1"/>
      <c r="DER2606" s="1"/>
      <c r="DES2606" s="1"/>
      <c r="DET2606" s="1"/>
      <c r="DEU2606" s="1"/>
      <c r="DEV2606" s="1"/>
      <c r="DEW2606" s="1"/>
      <c r="DEX2606" s="1"/>
      <c r="DEY2606" s="1"/>
      <c r="DEZ2606" s="1"/>
      <c r="DFA2606" s="1"/>
      <c r="DFB2606" s="1"/>
      <c r="DFC2606" s="1"/>
      <c r="DFD2606" s="1"/>
      <c r="DFE2606" s="1"/>
      <c r="DFF2606" s="1"/>
      <c r="DFG2606" s="1"/>
      <c r="DFH2606" s="1"/>
      <c r="DFI2606" s="1"/>
      <c r="DFJ2606" s="1"/>
      <c r="DFK2606" s="1"/>
      <c r="DFL2606" s="1"/>
      <c r="DFM2606" s="1"/>
      <c r="DFN2606" s="1"/>
      <c r="DFO2606" s="1"/>
      <c r="DFP2606" s="1"/>
      <c r="DFQ2606" s="1"/>
      <c r="DFR2606" s="1"/>
      <c r="DFS2606" s="1"/>
      <c r="DFT2606" s="1"/>
      <c r="DFU2606" s="1"/>
      <c r="DFV2606" s="1"/>
      <c r="DFW2606" s="1"/>
      <c r="DFX2606" s="1"/>
      <c r="DFY2606" s="1"/>
      <c r="DFZ2606" s="1"/>
      <c r="DGA2606" s="1"/>
      <c r="DGB2606" s="1"/>
      <c r="DGC2606" s="1"/>
      <c r="DGD2606" s="1"/>
      <c r="DGE2606" s="1"/>
      <c r="DGF2606" s="1"/>
      <c r="DGG2606" s="1"/>
      <c r="DGH2606" s="1"/>
      <c r="DGI2606" s="1"/>
      <c r="DGJ2606" s="1"/>
      <c r="DGK2606" s="1"/>
      <c r="DGL2606" s="1"/>
      <c r="DGM2606" s="1"/>
      <c r="DGN2606" s="1"/>
      <c r="DGO2606" s="1"/>
      <c r="DGP2606" s="1"/>
      <c r="DGQ2606" s="1"/>
      <c r="DGR2606" s="1"/>
      <c r="DGS2606" s="1"/>
      <c r="DGT2606" s="1"/>
      <c r="DGU2606" s="1"/>
      <c r="DGV2606" s="1"/>
      <c r="DGW2606" s="1"/>
      <c r="DGX2606" s="1"/>
      <c r="DGY2606" s="1"/>
      <c r="DGZ2606" s="1"/>
      <c r="DHA2606" s="1"/>
      <c r="DHB2606" s="1"/>
      <c r="DHC2606" s="1"/>
      <c r="DHD2606" s="1"/>
      <c r="DHE2606" s="1"/>
      <c r="DHF2606" s="1"/>
      <c r="DHG2606" s="1"/>
      <c r="DHH2606" s="1"/>
      <c r="DHI2606" s="1"/>
      <c r="DHJ2606" s="1"/>
      <c r="DHK2606" s="1"/>
      <c r="DHL2606" s="1"/>
      <c r="DHM2606" s="1"/>
      <c r="DHN2606" s="1"/>
      <c r="DHO2606" s="1"/>
      <c r="DHP2606" s="1"/>
      <c r="DHQ2606" s="1"/>
      <c r="DHR2606" s="1"/>
      <c r="DHS2606" s="1"/>
      <c r="DHT2606" s="1"/>
      <c r="DHU2606" s="1"/>
      <c r="DHV2606" s="1"/>
      <c r="DHW2606" s="1"/>
      <c r="DHX2606" s="1"/>
      <c r="DHY2606" s="1"/>
      <c r="DHZ2606" s="1"/>
      <c r="DIA2606" s="1"/>
      <c r="DIB2606" s="1"/>
      <c r="DIC2606" s="1"/>
      <c r="DID2606" s="1"/>
      <c r="DIE2606" s="1"/>
      <c r="DIF2606" s="1"/>
      <c r="DIG2606" s="1"/>
      <c r="DIH2606" s="1"/>
      <c r="DII2606" s="1"/>
      <c r="DIJ2606" s="1"/>
      <c r="DIK2606" s="1"/>
      <c r="DIL2606" s="1"/>
      <c r="DIM2606" s="1"/>
      <c r="DIN2606" s="1"/>
      <c r="DIO2606" s="1"/>
      <c r="DIP2606" s="1"/>
      <c r="DIQ2606" s="1"/>
      <c r="DIR2606" s="1"/>
      <c r="DIS2606" s="1"/>
      <c r="DIT2606" s="1"/>
      <c r="DIU2606" s="1"/>
      <c r="DIV2606" s="1"/>
      <c r="DIW2606" s="1"/>
      <c r="DIX2606" s="1"/>
      <c r="DIY2606" s="1"/>
      <c r="DIZ2606" s="1"/>
      <c r="DJA2606" s="1"/>
      <c r="DJB2606" s="1"/>
      <c r="DJC2606" s="1"/>
      <c r="DJD2606" s="1"/>
      <c r="DJE2606" s="1"/>
      <c r="DJF2606" s="1"/>
      <c r="DJG2606" s="1"/>
      <c r="DJH2606" s="1"/>
      <c r="DJI2606" s="1"/>
      <c r="DJJ2606" s="1"/>
      <c r="DJK2606" s="1"/>
      <c r="DJL2606" s="1"/>
      <c r="DJM2606" s="1"/>
      <c r="DJN2606" s="1"/>
      <c r="DJO2606" s="1"/>
      <c r="DJP2606" s="1"/>
      <c r="DJQ2606" s="1"/>
      <c r="DJR2606" s="1"/>
      <c r="DJS2606" s="1"/>
      <c r="DJT2606" s="1"/>
      <c r="DJU2606" s="1"/>
      <c r="DJV2606" s="1"/>
      <c r="DJW2606" s="1"/>
      <c r="DJX2606" s="1"/>
      <c r="DJY2606" s="1"/>
      <c r="DJZ2606" s="1"/>
      <c r="DKA2606" s="1"/>
      <c r="DKB2606" s="1"/>
      <c r="DKC2606" s="1"/>
      <c r="DKD2606" s="1"/>
      <c r="DKE2606" s="1"/>
      <c r="DKF2606" s="1"/>
      <c r="DKG2606" s="1"/>
      <c r="DKH2606" s="1"/>
      <c r="DKI2606" s="1"/>
      <c r="DKJ2606" s="1"/>
      <c r="DKK2606" s="1"/>
      <c r="DKL2606" s="1"/>
      <c r="DKM2606" s="1"/>
      <c r="DKN2606" s="1"/>
      <c r="DKO2606" s="1"/>
      <c r="DKP2606" s="1"/>
      <c r="DKQ2606" s="1"/>
      <c r="DKR2606" s="1"/>
      <c r="DKS2606" s="1"/>
      <c r="DKT2606" s="1"/>
      <c r="DKU2606" s="1"/>
      <c r="DKV2606" s="1"/>
      <c r="DKW2606" s="1"/>
      <c r="DKX2606" s="1"/>
      <c r="DKY2606" s="1"/>
      <c r="DKZ2606" s="1"/>
      <c r="DLA2606" s="1"/>
      <c r="DLB2606" s="1"/>
      <c r="DLC2606" s="1"/>
      <c r="DLD2606" s="1"/>
      <c r="DLE2606" s="1"/>
      <c r="DLF2606" s="1"/>
      <c r="DLG2606" s="1"/>
      <c r="DLH2606" s="1"/>
      <c r="DLI2606" s="1"/>
      <c r="DLJ2606" s="1"/>
      <c r="DLK2606" s="1"/>
      <c r="DLL2606" s="1"/>
      <c r="DLM2606" s="1"/>
      <c r="DLN2606" s="1"/>
      <c r="DLO2606" s="1"/>
      <c r="DLP2606" s="1"/>
      <c r="DLQ2606" s="1"/>
      <c r="DLR2606" s="1"/>
      <c r="DLS2606" s="1"/>
      <c r="DLT2606" s="1"/>
      <c r="DLU2606" s="1"/>
      <c r="DLV2606" s="1"/>
      <c r="DLW2606" s="1"/>
      <c r="DLX2606" s="1"/>
      <c r="DLY2606" s="1"/>
      <c r="DLZ2606" s="1"/>
      <c r="DMA2606" s="1"/>
      <c r="DMB2606" s="1"/>
      <c r="DMC2606" s="1"/>
      <c r="DMD2606" s="1"/>
      <c r="DME2606" s="1"/>
      <c r="DMF2606" s="1"/>
      <c r="DMG2606" s="1"/>
      <c r="DMH2606" s="1"/>
      <c r="DMI2606" s="1"/>
      <c r="DMJ2606" s="1"/>
      <c r="DMK2606" s="1"/>
      <c r="DML2606" s="1"/>
      <c r="DMM2606" s="1"/>
      <c r="DMN2606" s="1"/>
      <c r="DMO2606" s="1"/>
      <c r="DMP2606" s="1"/>
      <c r="DMQ2606" s="1"/>
      <c r="DMR2606" s="1"/>
      <c r="DMS2606" s="1"/>
      <c r="DMT2606" s="1"/>
      <c r="DMU2606" s="1"/>
      <c r="DMV2606" s="1"/>
      <c r="DMW2606" s="1"/>
      <c r="DMX2606" s="1"/>
      <c r="DMY2606" s="1"/>
      <c r="DMZ2606" s="1"/>
      <c r="DNA2606" s="1"/>
      <c r="DNB2606" s="1"/>
      <c r="DNC2606" s="1"/>
      <c r="DND2606" s="1"/>
      <c r="DNE2606" s="1"/>
      <c r="DNF2606" s="1"/>
      <c r="DNG2606" s="1"/>
      <c r="DNH2606" s="1"/>
      <c r="DNI2606" s="1"/>
      <c r="DNJ2606" s="1"/>
      <c r="DNK2606" s="1"/>
      <c r="DNL2606" s="1"/>
      <c r="DNM2606" s="1"/>
      <c r="DNN2606" s="1"/>
      <c r="DNO2606" s="1"/>
      <c r="DNP2606" s="1"/>
      <c r="DNQ2606" s="1"/>
      <c r="DNR2606" s="1"/>
      <c r="DNS2606" s="1"/>
      <c r="DNT2606" s="1"/>
      <c r="DNU2606" s="1"/>
      <c r="DNV2606" s="1"/>
      <c r="DNW2606" s="1"/>
      <c r="DNX2606" s="1"/>
      <c r="DNY2606" s="1"/>
      <c r="DNZ2606" s="1"/>
      <c r="DOA2606" s="1"/>
      <c r="DOB2606" s="1"/>
      <c r="DOC2606" s="1"/>
      <c r="DOD2606" s="1"/>
      <c r="DOE2606" s="1"/>
      <c r="DOF2606" s="1"/>
      <c r="DOG2606" s="1"/>
      <c r="DOH2606" s="1"/>
      <c r="DOI2606" s="1"/>
      <c r="DOJ2606" s="1"/>
      <c r="DOK2606" s="1"/>
      <c r="DOL2606" s="1"/>
      <c r="DOM2606" s="1"/>
      <c r="DON2606" s="1"/>
      <c r="DOO2606" s="1"/>
      <c r="DOP2606" s="1"/>
      <c r="DOQ2606" s="1"/>
      <c r="DOR2606" s="1"/>
      <c r="DOS2606" s="1"/>
      <c r="DOT2606" s="1"/>
      <c r="DOU2606" s="1"/>
      <c r="DOV2606" s="1"/>
      <c r="DOW2606" s="1"/>
      <c r="DOX2606" s="1"/>
      <c r="DOY2606" s="1"/>
      <c r="DOZ2606" s="1"/>
      <c r="DPA2606" s="1"/>
      <c r="DPB2606" s="1"/>
      <c r="DPC2606" s="1"/>
      <c r="DPD2606" s="1"/>
      <c r="DPE2606" s="1"/>
      <c r="DPF2606" s="1"/>
      <c r="DPG2606" s="1"/>
      <c r="DPH2606" s="1"/>
      <c r="DPI2606" s="1"/>
      <c r="DPJ2606" s="1"/>
      <c r="DPK2606" s="1"/>
      <c r="DPL2606" s="1"/>
      <c r="DPM2606" s="1"/>
      <c r="DPN2606" s="1"/>
      <c r="DPO2606" s="1"/>
      <c r="DPP2606" s="1"/>
      <c r="DPQ2606" s="1"/>
      <c r="DPR2606" s="1"/>
      <c r="DPS2606" s="1"/>
      <c r="DPT2606" s="1"/>
      <c r="DPU2606" s="1"/>
      <c r="DPV2606" s="1"/>
      <c r="DPW2606" s="1"/>
      <c r="DPX2606" s="1"/>
      <c r="DPY2606" s="1"/>
      <c r="DPZ2606" s="1"/>
      <c r="DQA2606" s="1"/>
      <c r="DQB2606" s="1"/>
      <c r="DQC2606" s="1"/>
      <c r="DQD2606" s="1"/>
      <c r="DQE2606" s="1"/>
      <c r="DQF2606" s="1"/>
      <c r="DQG2606" s="1"/>
      <c r="DQH2606" s="1"/>
      <c r="DQI2606" s="1"/>
      <c r="DQJ2606" s="1"/>
      <c r="DQK2606" s="1"/>
      <c r="DQL2606" s="1"/>
      <c r="DQM2606" s="1"/>
      <c r="DQN2606" s="1"/>
      <c r="DQO2606" s="1"/>
      <c r="DQP2606" s="1"/>
      <c r="DQQ2606" s="1"/>
      <c r="DQR2606" s="1"/>
      <c r="DQS2606" s="1"/>
      <c r="DQT2606" s="1"/>
      <c r="DQU2606" s="1"/>
      <c r="DQV2606" s="1"/>
      <c r="DQW2606" s="1"/>
      <c r="DQX2606" s="1"/>
      <c r="DQY2606" s="1"/>
      <c r="DQZ2606" s="1"/>
      <c r="DRA2606" s="1"/>
      <c r="DRB2606" s="1"/>
      <c r="DRC2606" s="1"/>
      <c r="DRD2606" s="1"/>
      <c r="DRE2606" s="1"/>
      <c r="DRF2606" s="1"/>
      <c r="DRG2606" s="1"/>
      <c r="DRH2606" s="1"/>
      <c r="DRI2606" s="1"/>
      <c r="DRJ2606" s="1"/>
      <c r="DRK2606" s="1"/>
      <c r="DRL2606" s="1"/>
      <c r="DRM2606" s="1"/>
      <c r="DRN2606" s="1"/>
      <c r="DRO2606" s="1"/>
      <c r="DRP2606" s="1"/>
      <c r="DRQ2606" s="1"/>
      <c r="DRR2606" s="1"/>
      <c r="DRS2606" s="1"/>
      <c r="DRT2606" s="1"/>
      <c r="DRU2606" s="1"/>
      <c r="DRV2606" s="1"/>
      <c r="DRW2606" s="1"/>
      <c r="DRX2606" s="1"/>
      <c r="DRY2606" s="1"/>
      <c r="DRZ2606" s="1"/>
      <c r="DSA2606" s="1"/>
      <c r="DSB2606" s="1"/>
      <c r="DSC2606" s="1"/>
      <c r="DSD2606" s="1"/>
      <c r="DSE2606" s="1"/>
      <c r="DSF2606" s="1"/>
      <c r="DSG2606" s="1"/>
      <c r="DSH2606" s="1"/>
      <c r="DSI2606" s="1"/>
      <c r="DSJ2606" s="1"/>
      <c r="DSK2606" s="1"/>
      <c r="DSL2606" s="1"/>
      <c r="DSM2606" s="1"/>
      <c r="DSN2606" s="1"/>
      <c r="DSO2606" s="1"/>
      <c r="DSP2606" s="1"/>
      <c r="DSQ2606" s="1"/>
      <c r="DSR2606" s="1"/>
      <c r="DSS2606" s="1"/>
      <c r="DST2606" s="1"/>
      <c r="DSU2606" s="1"/>
      <c r="DSV2606" s="1"/>
      <c r="DSW2606" s="1"/>
      <c r="DSX2606" s="1"/>
      <c r="DSY2606" s="1"/>
      <c r="DSZ2606" s="1"/>
      <c r="DTA2606" s="1"/>
      <c r="DTB2606" s="1"/>
      <c r="DTC2606" s="1"/>
      <c r="DTD2606" s="1"/>
      <c r="DTE2606" s="1"/>
      <c r="DTF2606" s="1"/>
      <c r="DTG2606" s="1"/>
      <c r="DTH2606" s="1"/>
      <c r="DTI2606" s="1"/>
      <c r="DTJ2606" s="1"/>
      <c r="DTK2606" s="1"/>
      <c r="DTL2606" s="1"/>
      <c r="DTM2606" s="1"/>
      <c r="DTN2606" s="1"/>
      <c r="DTO2606" s="1"/>
      <c r="DTP2606" s="1"/>
      <c r="DTQ2606" s="1"/>
      <c r="DTR2606" s="1"/>
      <c r="DTS2606" s="1"/>
      <c r="DTT2606" s="1"/>
      <c r="DTU2606" s="1"/>
      <c r="DTV2606" s="1"/>
      <c r="DTW2606" s="1"/>
      <c r="DTX2606" s="1"/>
      <c r="DTY2606" s="1"/>
      <c r="DTZ2606" s="1"/>
      <c r="DUA2606" s="1"/>
      <c r="DUB2606" s="1"/>
      <c r="DUC2606" s="1"/>
      <c r="DUD2606" s="1"/>
      <c r="DUE2606" s="1"/>
      <c r="DUF2606" s="1"/>
      <c r="DUG2606" s="1"/>
      <c r="DUH2606" s="1"/>
      <c r="DUI2606" s="1"/>
      <c r="DUJ2606" s="1"/>
      <c r="DUK2606" s="1"/>
      <c r="DUL2606" s="1"/>
      <c r="DUM2606" s="1"/>
      <c r="DUN2606" s="1"/>
      <c r="DUO2606" s="1"/>
      <c r="DUP2606" s="1"/>
      <c r="DUQ2606" s="1"/>
      <c r="DUR2606" s="1"/>
      <c r="DUS2606" s="1"/>
      <c r="DUT2606" s="1"/>
      <c r="DUU2606" s="1"/>
      <c r="DUV2606" s="1"/>
      <c r="DUW2606" s="1"/>
      <c r="DUX2606" s="1"/>
      <c r="DUY2606" s="1"/>
      <c r="DUZ2606" s="1"/>
      <c r="DVA2606" s="1"/>
      <c r="DVB2606" s="1"/>
      <c r="DVC2606" s="1"/>
      <c r="DVD2606" s="1"/>
      <c r="DVE2606" s="1"/>
      <c r="DVF2606" s="1"/>
      <c r="DVG2606" s="1"/>
      <c r="DVH2606" s="1"/>
      <c r="DVI2606" s="1"/>
      <c r="DVJ2606" s="1"/>
      <c r="DVK2606" s="1"/>
      <c r="DVL2606" s="1"/>
      <c r="DVM2606" s="1"/>
      <c r="DVN2606" s="1"/>
      <c r="DVO2606" s="1"/>
      <c r="DVP2606" s="1"/>
      <c r="DVQ2606" s="1"/>
      <c r="DVR2606" s="1"/>
      <c r="DVS2606" s="1"/>
      <c r="DVT2606" s="1"/>
      <c r="DVU2606" s="1"/>
      <c r="DVV2606" s="1"/>
      <c r="DVW2606" s="1"/>
      <c r="DVX2606" s="1"/>
      <c r="DVY2606" s="1"/>
      <c r="DVZ2606" s="1"/>
      <c r="DWA2606" s="1"/>
      <c r="DWB2606" s="1"/>
      <c r="DWC2606" s="1"/>
      <c r="DWD2606" s="1"/>
      <c r="DWE2606" s="1"/>
      <c r="DWF2606" s="1"/>
      <c r="DWG2606" s="1"/>
      <c r="DWH2606" s="1"/>
      <c r="DWI2606" s="1"/>
      <c r="DWJ2606" s="1"/>
      <c r="DWK2606" s="1"/>
      <c r="DWL2606" s="1"/>
      <c r="DWM2606" s="1"/>
      <c r="DWN2606" s="1"/>
      <c r="DWO2606" s="1"/>
      <c r="DWP2606" s="1"/>
      <c r="DWQ2606" s="1"/>
      <c r="DWR2606" s="1"/>
      <c r="DWS2606" s="1"/>
      <c r="DWT2606" s="1"/>
      <c r="DWU2606" s="1"/>
      <c r="DWV2606" s="1"/>
      <c r="DWW2606" s="1"/>
      <c r="DWX2606" s="1"/>
      <c r="DWY2606" s="1"/>
      <c r="DWZ2606" s="1"/>
      <c r="DXA2606" s="1"/>
      <c r="DXB2606" s="1"/>
      <c r="DXC2606" s="1"/>
      <c r="DXD2606" s="1"/>
      <c r="DXE2606" s="1"/>
      <c r="DXF2606" s="1"/>
      <c r="DXG2606" s="1"/>
      <c r="DXH2606" s="1"/>
      <c r="DXI2606" s="1"/>
      <c r="DXJ2606" s="1"/>
      <c r="DXK2606" s="1"/>
      <c r="DXL2606" s="1"/>
      <c r="DXM2606" s="1"/>
      <c r="DXN2606" s="1"/>
      <c r="DXO2606" s="1"/>
      <c r="DXP2606" s="1"/>
      <c r="DXQ2606" s="1"/>
      <c r="DXR2606" s="1"/>
      <c r="DXS2606" s="1"/>
      <c r="DXT2606" s="1"/>
      <c r="DXU2606" s="1"/>
      <c r="DXV2606" s="1"/>
      <c r="DXW2606" s="1"/>
      <c r="DXX2606" s="1"/>
      <c r="DXY2606" s="1"/>
      <c r="DXZ2606" s="1"/>
      <c r="DYA2606" s="1"/>
      <c r="DYB2606" s="1"/>
      <c r="DYC2606" s="1"/>
      <c r="DYD2606" s="1"/>
      <c r="DYE2606" s="1"/>
      <c r="DYF2606" s="1"/>
      <c r="DYG2606" s="1"/>
      <c r="DYH2606" s="1"/>
      <c r="DYI2606" s="1"/>
      <c r="DYJ2606" s="1"/>
      <c r="DYK2606" s="1"/>
      <c r="DYL2606" s="1"/>
      <c r="DYM2606" s="1"/>
      <c r="DYN2606" s="1"/>
      <c r="DYO2606" s="1"/>
      <c r="DYP2606" s="1"/>
      <c r="DYQ2606" s="1"/>
      <c r="DYR2606" s="1"/>
      <c r="DYS2606" s="1"/>
      <c r="DYT2606" s="1"/>
      <c r="DYU2606" s="1"/>
      <c r="DYV2606" s="1"/>
      <c r="DYW2606" s="1"/>
      <c r="DYX2606" s="1"/>
      <c r="DYY2606" s="1"/>
      <c r="DYZ2606" s="1"/>
      <c r="DZA2606" s="1"/>
      <c r="DZB2606" s="1"/>
      <c r="DZC2606" s="1"/>
      <c r="DZD2606" s="1"/>
      <c r="DZE2606" s="1"/>
      <c r="DZF2606" s="1"/>
      <c r="DZG2606" s="1"/>
      <c r="DZH2606" s="1"/>
      <c r="DZI2606" s="1"/>
      <c r="DZJ2606" s="1"/>
      <c r="DZK2606" s="1"/>
      <c r="DZL2606" s="1"/>
      <c r="DZM2606" s="1"/>
      <c r="DZN2606" s="1"/>
      <c r="DZO2606" s="1"/>
      <c r="DZP2606" s="1"/>
      <c r="DZQ2606" s="1"/>
      <c r="DZR2606" s="1"/>
      <c r="DZS2606" s="1"/>
      <c r="DZT2606" s="1"/>
      <c r="DZU2606" s="1"/>
      <c r="DZV2606" s="1"/>
      <c r="DZW2606" s="1"/>
      <c r="DZX2606" s="1"/>
      <c r="DZY2606" s="1"/>
      <c r="DZZ2606" s="1"/>
      <c r="EAA2606" s="1"/>
      <c r="EAB2606" s="1"/>
      <c r="EAC2606" s="1"/>
      <c r="EAD2606" s="1"/>
      <c r="EAE2606" s="1"/>
      <c r="EAF2606" s="1"/>
      <c r="EAG2606" s="1"/>
      <c r="EAH2606" s="1"/>
      <c r="EAI2606" s="1"/>
      <c r="EAJ2606" s="1"/>
      <c r="EAK2606" s="1"/>
      <c r="EAL2606" s="1"/>
      <c r="EAM2606" s="1"/>
      <c r="EAN2606" s="1"/>
      <c r="EAO2606" s="1"/>
      <c r="EAP2606" s="1"/>
      <c r="EAQ2606" s="1"/>
      <c r="EAR2606" s="1"/>
      <c r="EAS2606" s="1"/>
      <c r="EAT2606" s="1"/>
      <c r="EAU2606" s="1"/>
      <c r="EAV2606" s="1"/>
      <c r="EAW2606" s="1"/>
      <c r="EAX2606" s="1"/>
      <c r="EAY2606" s="1"/>
      <c r="EAZ2606" s="1"/>
      <c r="EBA2606" s="1"/>
      <c r="EBB2606" s="1"/>
      <c r="EBC2606" s="1"/>
      <c r="EBD2606" s="1"/>
      <c r="EBE2606" s="1"/>
      <c r="EBF2606" s="1"/>
      <c r="EBG2606" s="1"/>
      <c r="EBH2606" s="1"/>
      <c r="EBI2606" s="1"/>
      <c r="EBJ2606" s="1"/>
      <c r="EBK2606" s="1"/>
      <c r="EBL2606" s="1"/>
      <c r="EBM2606" s="1"/>
      <c r="EBN2606" s="1"/>
      <c r="EBO2606" s="1"/>
      <c r="EBP2606" s="1"/>
      <c r="EBQ2606" s="1"/>
      <c r="EBR2606" s="1"/>
      <c r="EBS2606" s="1"/>
      <c r="EBT2606" s="1"/>
      <c r="EBU2606" s="1"/>
      <c r="EBV2606" s="1"/>
      <c r="EBW2606" s="1"/>
      <c r="EBX2606" s="1"/>
      <c r="EBY2606" s="1"/>
      <c r="EBZ2606" s="1"/>
      <c r="ECA2606" s="1"/>
      <c r="ECB2606" s="1"/>
      <c r="ECC2606" s="1"/>
      <c r="ECD2606" s="1"/>
      <c r="ECE2606" s="1"/>
      <c r="ECF2606" s="1"/>
      <c r="ECG2606" s="1"/>
      <c r="ECH2606" s="1"/>
      <c r="ECI2606" s="1"/>
      <c r="ECJ2606" s="1"/>
      <c r="ECK2606" s="1"/>
      <c r="ECL2606" s="1"/>
      <c r="ECM2606" s="1"/>
      <c r="ECN2606" s="1"/>
      <c r="ECO2606" s="1"/>
      <c r="ECP2606" s="1"/>
      <c r="ECQ2606" s="1"/>
      <c r="ECR2606" s="1"/>
      <c r="ECS2606" s="1"/>
      <c r="ECT2606" s="1"/>
      <c r="ECU2606" s="1"/>
      <c r="ECV2606" s="1"/>
      <c r="ECW2606" s="1"/>
      <c r="ECX2606" s="1"/>
      <c r="ECY2606" s="1"/>
      <c r="ECZ2606" s="1"/>
      <c r="EDA2606" s="1"/>
      <c r="EDB2606" s="1"/>
      <c r="EDC2606" s="1"/>
      <c r="EDD2606" s="1"/>
      <c r="EDE2606" s="1"/>
      <c r="EDF2606" s="1"/>
      <c r="EDG2606" s="1"/>
      <c r="EDH2606" s="1"/>
      <c r="EDI2606" s="1"/>
      <c r="EDJ2606" s="1"/>
      <c r="EDK2606" s="1"/>
      <c r="EDL2606" s="1"/>
      <c r="EDM2606" s="1"/>
      <c r="EDN2606" s="1"/>
      <c r="EDO2606" s="1"/>
      <c r="EDP2606" s="1"/>
      <c r="EDQ2606" s="1"/>
      <c r="EDR2606" s="1"/>
      <c r="EDS2606" s="1"/>
      <c r="EDT2606" s="1"/>
      <c r="EDU2606" s="1"/>
      <c r="EDV2606" s="1"/>
      <c r="EDW2606" s="1"/>
      <c r="EDX2606" s="1"/>
      <c r="EDY2606" s="1"/>
      <c r="EDZ2606" s="1"/>
      <c r="EEA2606" s="1"/>
      <c r="EEB2606" s="1"/>
      <c r="EEC2606" s="1"/>
      <c r="EED2606" s="1"/>
      <c r="EEE2606" s="1"/>
      <c r="EEF2606" s="1"/>
      <c r="EEG2606" s="1"/>
      <c r="EEH2606" s="1"/>
      <c r="EEI2606" s="1"/>
      <c r="EEJ2606" s="1"/>
      <c r="EEK2606" s="1"/>
      <c r="EEL2606" s="1"/>
      <c r="EEM2606" s="1"/>
      <c r="EEN2606" s="1"/>
      <c r="EEO2606" s="1"/>
      <c r="EEP2606" s="1"/>
      <c r="EEQ2606" s="1"/>
      <c r="EER2606" s="1"/>
      <c r="EES2606" s="1"/>
      <c r="EET2606" s="1"/>
      <c r="EEU2606" s="1"/>
      <c r="EEV2606" s="1"/>
      <c r="EEW2606" s="1"/>
      <c r="EEX2606" s="1"/>
      <c r="EEY2606" s="1"/>
      <c r="EEZ2606" s="1"/>
      <c r="EFA2606" s="1"/>
      <c r="EFB2606" s="1"/>
      <c r="EFC2606" s="1"/>
      <c r="EFD2606" s="1"/>
      <c r="EFE2606" s="1"/>
      <c r="EFF2606" s="1"/>
      <c r="EFG2606" s="1"/>
      <c r="EFH2606" s="1"/>
      <c r="EFI2606" s="1"/>
      <c r="EFJ2606" s="1"/>
      <c r="EFK2606" s="1"/>
      <c r="EFL2606" s="1"/>
      <c r="EFM2606" s="1"/>
      <c r="EFN2606" s="1"/>
      <c r="EFO2606" s="1"/>
      <c r="EFP2606" s="1"/>
      <c r="EFQ2606" s="1"/>
      <c r="EFR2606" s="1"/>
      <c r="EFS2606" s="1"/>
      <c r="EFT2606" s="1"/>
      <c r="EFU2606" s="1"/>
      <c r="EFV2606" s="1"/>
      <c r="EFW2606" s="1"/>
      <c r="EFX2606" s="1"/>
      <c r="EFY2606" s="1"/>
      <c r="EFZ2606" s="1"/>
      <c r="EGA2606" s="1"/>
      <c r="EGB2606" s="1"/>
      <c r="EGC2606" s="1"/>
      <c r="EGD2606" s="1"/>
      <c r="EGE2606" s="1"/>
      <c r="EGF2606" s="1"/>
      <c r="EGG2606" s="1"/>
      <c r="EGH2606" s="1"/>
      <c r="EGI2606" s="1"/>
      <c r="EGJ2606" s="1"/>
      <c r="EGK2606" s="1"/>
      <c r="EGL2606" s="1"/>
      <c r="EGM2606" s="1"/>
      <c r="EGN2606" s="1"/>
      <c r="EGO2606" s="1"/>
      <c r="EGP2606" s="1"/>
      <c r="EGQ2606" s="1"/>
      <c r="EGR2606" s="1"/>
      <c r="EGS2606" s="1"/>
      <c r="EGT2606" s="1"/>
      <c r="EGU2606" s="1"/>
      <c r="EGV2606" s="1"/>
      <c r="EGW2606" s="1"/>
      <c r="EGX2606" s="1"/>
      <c r="EGY2606" s="1"/>
      <c r="EGZ2606" s="1"/>
      <c r="EHA2606" s="1"/>
      <c r="EHB2606" s="1"/>
      <c r="EHC2606" s="1"/>
      <c r="EHD2606" s="1"/>
      <c r="EHE2606" s="1"/>
      <c r="EHF2606" s="1"/>
      <c r="EHG2606" s="1"/>
      <c r="EHH2606" s="1"/>
      <c r="EHI2606" s="1"/>
      <c r="EHJ2606" s="1"/>
      <c r="EHK2606" s="1"/>
      <c r="EHL2606" s="1"/>
      <c r="EHM2606" s="1"/>
      <c r="EHN2606" s="1"/>
      <c r="EHO2606" s="1"/>
      <c r="EHP2606" s="1"/>
      <c r="EHQ2606" s="1"/>
      <c r="EHR2606" s="1"/>
      <c r="EHS2606" s="1"/>
      <c r="EHT2606" s="1"/>
      <c r="EHU2606" s="1"/>
      <c r="EHV2606" s="1"/>
      <c r="EHW2606" s="1"/>
      <c r="EHX2606" s="1"/>
      <c r="EHY2606" s="1"/>
      <c r="EHZ2606" s="1"/>
      <c r="EIA2606" s="1"/>
      <c r="EIB2606" s="1"/>
      <c r="EIC2606" s="1"/>
      <c r="EID2606" s="1"/>
      <c r="EIE2606" s="1"/>
      <c r="EIF2606" s="1"/>
      <c r="EIG2606" s="1"/>
      <c r="EIH2606" s="1"/>
      <c r="EII2606" s="1"/>
      <c r="EIJ2606" s="1"/>
      <c r="EIK2606" s="1"/>
      <c r="EIL2606" s="1"/>
      <c r="EIM2606" s="1"/>
      <c r="EIN2606" s="1"/>
      <c r="EIO2606" s="1"/>
      <c r="EIP2606" s="1"/>
      <c r="EIQ2606" s="1"/>
      <c r="EIR2606" s="1"/>
      <c r="EIS2606" s="1"/>
      <c r="EIT2606" s="1"/>
      <c r="EIU2606" s="1"/>
      <c r="EIV2606" s="1"/>
      <c r="EIW2606" s="1"/>
      <c r="EIX2606" s="1"/>
      <c r="EIY2606" s="1"/>
      <c r="EIZ2606" s="1"/>
      <c r="EJA2606" s="1"/>
      <c r="EJB2606" s="1"/>
      <c r="EJC2606" s="1"/>
      <c r="EJD2606" s="1"/>
      <c r="EJE2606" s="1"/>
      <c r="EJF2606" s="1"/>
      <c r="EJG2606" s="1"/>
      <c r="EJH2606" s="1"/>
      <c r="EJI2606" s="1"/>
      <c r="EJJ2606" s="1"/>
      <c r="EJK2606" s="1"/>
      <c r="EJL2606" s="1"/>
      <c r="EJM2606" s="1"/>
      <c r="EJN2606" s="1"/>
      <c r="EJO2606" s="1"/>
      <c r="EJP2606" s="1"/>
      <c r="EJQ2606" s="1"/>
      <c r="EJR2606" s="1"/>
      <c r="EJS2606" s="1"/>
      <c r="EJT2606" s="1"/>
      <c r="EJU2606" s="1"/>
      <c r="EJV2606" s="1"/>
      <c r="EJW2606" s="1"/>
      <c r="EJX2606" s="1"/>
      <c r="EJY2606" s="1"/>
      <c r="EJZ2606" s="1"/>
      <c r="EKA2606" s="1"/>
      <c r="EKB2606" s="1"/>
      <c r="EKC2606" s="1"/>
      <c r="EKD2606" s="1"/>
      <c r="EKE2606" s="1"/>
      <c r="EKF2606" s="1"/>
      <c r="EKG2606" s="1"/>
      <c r="EKH2606" s="1"/>
      <c r="EKI2606" s="1"/>
      <c r="EKJ2606" s="1"/>
      <c r="EKK2606" s="1"/>
      <c r="EKL2606" s="1"/>
      <c r="EKM2606" s="1"/>
      <c r="EKN2606" s="1"/>
      <c r="EKO2606" s="1"/>
      <c r="EKP2606" s="1"/>
      <c r="EKQ2606" s="1"/>
      <c r="EKR2606" s="1"/>
      <c r="EKS2606" s="1"/>
      <c r="EKT2606" s="1"/>
      <c r="EKU2606" s="1"/>
      <c r="EKV2606" s="1"/>
      <c r="EKW2606" s="1"/>
      <c r="EKX2606" s="1"/>
      <c r="EKY2606" s="1"/>
      <c r="EKZ2606" s="1"/>
      <c r="ELA2606" s="1"/>
      <c r="ELB2606" s="1"/>
      <c r="ELC2606" s="1"/>
      <c r="ELD2606" s="1"/>
      <c r="ELE2606" s="1"/>
      <c r="ELF2606" s="1"/>
      <c r="ELG2606" s="1"/>
      <c r="ELH2606" s="1"/>
      <c r="ELI2606" s="1"/>
      <c r="ELJ2606" s="1"/>
      <c r="ELK2606" s="1"/>
      <c r="ELL2606" s="1"/>
      <c r="ELM2606" s="1"/>
      <c r="ELN2606" s="1"/>
      <c r="ELO2606" s="1"/>
      <c r="ELP2606" s="1"/>
      <c r="ELQ2606" s="1"/>
      <c r="ELR2606" s="1"/>
      <c r="ELS2606" s="1"/>
      <c r="ELT2606" s="1"/>
      <c r="ELU2606" s="1"/>
      <c r="ELV2606" s="1"/>
      <c r="ELW2606" s="1"/>
      <c r="ELX2606" s="1"/>
      <c r="ELY2606" s="1"/>
      <c r="ELZ2606" s="1"/>
      <c r="EMA2606" s="1"/>
      <c r="EMB2606" s="1"/>
      <c r="EMC2606" s="1"/>
      <c r="EMD2606" s="1"/>
      <c r="EME2606" s="1"/>
      <c r="EMF2606" s="1"/>
      <c r="EMG2606" s="1"/>
      <c r="EMH2606" s="1"/>
      <c r="EMI2606" s="1"/>
      <c r="EMJ2606" s="1"/>
      <c r="EMK2606" s="1"/>
      <c r="EML2606" s="1"/>
      <c r="EMM2606" s="1"/>
      <c r="EMN2606" s="1"/>
      <c r="EMO2606" s="1"/>
      <c r="EMP2606" s="1"/>
      <c r="EMQ2606" s="1"/>
      <c r="EMR2606" s="1"/>
      <c r="EMS2606" s="1"/>
      <c r="EMT2606" s="1"/>
      <c r="EMU2606" s="1"/>
      <c r="EMV2606" s="1"/>
      <c r="EMW2606" s="1"/>
      <c r="EMX2606" s="1"/>
      <c r="EMY2606" s="1"/>
      <c r="EMZ2606" s="1"/>
      <c r="ENA2606" s="1"/>
      <c r="ENB2606" s="1"/>
      <c r="ENC2606" s="1"/>
      <c r="END2606" s="1"/>
      <c r="ENE2606" s="1"/>
      <c r="ENF2606" s="1"/>
      <c r="ENG2606" s="1"/>
      <c r="ENH2606" s="1"/>
      <c r="ENI2606" s="1"/>
      <c r="ENJ2606" s="1"/>
      <c r="ENK2606" s="1"/>
      <c r="ENL2606" s="1"/>
      <c r="ENM2606" s="1"/>
      <c r="ENN2606" s="1"/>
      <c r="ENO2606" s="1"/>
      <c r="ENP2606" s="1"/>
      <c r="ENQ2606" s="1"/>
      <c r="ENR2606" s="1"/>
      <c r="ENS2606" s="1"/>
      <c r="ENT2606" s="1"/>
      <c r="ENU2606" s="1"/>
      <c r="ENV2606" s="1"/>
      <c r="ENW2606" s="1"/>
      <c r="ENX2606" s="1"/>
      <c r="ENY2606" s="1"/>
      <c r="ENZ2606" s="1"/>
      <c r="EOA2606" s="1"/>
      <c r="EOB2606" s="1"/>
      <c r="EOC2606" s="1"/>
      <c r="EOD2606" s="1"/>
      <c r="EOE2606" s="1"/>
      <c r="EOF2606" s="1"/>
      <c r="EOG2606" s="1"/>
      <c r="EOH2606" s="1"/>
      <c r="EOI2606" s="1"/>
      <c r="EOJ2606" s="1"/>
      <c r="EOK2606" s="1"/>
      <c r="EOL2606" s="1"/>
      <c r="EOM2606" s="1"/>
      <c r="EON2606" s="1"/>
      <c r="EOO2606" s="1"/>
      <c r="EOP2606" s="1"/>
      <c r="EOQ2606" s="1"/>
      <c r="EOR2606" s="1"/>
      <c r="EOS2606" s="1"/>
      <c r="EOT2606" s="1"/>
      <c r="EOU2606" s="1"/>
      <c r="EOV2606" s="1"/>
      <c r="EOW2606" s="1"/>
      <c r="EOX2606" s="1"/>
      <c r="EOY2606" s="1"/>
      <c r="EOZ2606" s="1"/>
      <c r="EPA2606" s="1"/>
      <c r="EPB2606" s="1"/>
      <c r="EPC2606" s="1"/>
      <c r="EPD2606" s="1"/>
      <c r="EPE2606" s="1"/>
      <c r="EPF2606" s="1"/>
      <c r="EPG2606" s="1"/>
      <c r="EPH2606" s="1"/>
      <c r="EPI2606" s="1"/>
      <c r="EPJ2606" s="1"/>
      <c r="EPK2606" s="1"/>
      <c r="EPL2606" s="1"/>
      <c r="EPM2606" s="1"/>
      <c r="EPN2606" s="1"/>
      <c r="EPO2606" s="1"/>
      <c r="EPP2606" s="1"/>
      <c r="EPQ2606" s="1"/>
      <c r="EPR2606" s="1"/>
      <c r="EPS2606" s="1"/>
      <c r="EPT2606" s="1"/>
      <c r="EPU2606" s="1"/>
      <c r="EPV2606" s="1"/>
      <c r="EPW2606" s="1"/>
      <c r="EPX2606" s="1"/>
      <c r="EPY2606" s="1"/>
      <c r="EPZ2606" s="1"/>
      <c r="EQA2606" s="1"/>
      <c r="EQB2606" s="1"/>
      <c r="EQC2606" s="1"/>
      <c r="EQD2606" s="1"/>
      <c r="EQE2606" s="1"/>
      <c r="EQF2606" s="1"/>
      <c r="EQG2606" s="1"/>
      <c r="EQH2606" s="1"/>
      <c r="EQI2606" s="1"/>
      <c r="EQJ2606" s="1"/>
      <c r="EQK2606" s="1"/>
      <c r="EQL2606" s="1"/>
      <c r="EQM2606" s="1"/>
      <c r="EQN2606" s="1"/>
      <c r="EQO2606" s="1"/>
      <c r="EQP2606" s="1"/>
      <c r="EQQ2606" s="1"/>
      <c r="EQR2606" s="1"/>
      <c r="EQS2606" s="1"/>
      <c r="EQT2606" s="1"/>
      <c r="EQU2606" s="1"/>
      <c r="EQV2606" s="1"/>
      <c r="EQW2606" s="1"/>
      <c r="EQX2606" s="1"/>
      <c r="EQY2606" s="1"/>
      <c r="EQZ2606" s="1"/>
      <c r="ERA2606" s="1"/>
      <c r="ERB2606" s="1"/>
      <c r="ERC2606" s="1"/>
      <c r="ERD2606" s="1"/>
      <c r="ERE2606" s="1"/>
      <c r="ERF2606" s="1"/>
      <c r="ERG2606" s="1"/>
      <c r="ERH2606" s="1"/>
      <c r="ERI2606" s="1"/>
      <c r="ERJ2606" s="1"/>
      <c r="ERK2606" s="1"/>
      <c r="ERL2606" s="1"/>
      <c r="ERM2606" s="1"/>
      <c r="ERN2606" s="1"/>
      <c r="ERO2606" s="1"/>
      <c r="ERP2606" s="1"/>
      <c r="ERQ2606" s="1"/>
      <c r="ERR2606" s="1"/>
      <c r="ERS2606" s="1"/>
      <c r="ERT2606" s="1"/>
      <c r="ERU2606" s="1"/>
      <c r="ERV2606" s="1"/>
      <c r="ERW2606" s="1"/>
      <c r="ERX2606" s="1"/>
      <c r="ERY2606" s="1"/>
      <c r="ERZ2606" s="1"/>
      <c r="ESA2606" s="1"/>
      <c r="ESB2606" s="1"/>
      <c r="ESC2606" s="1"/>
      <c r="ESD2606" s="1"/>
      <c r="ESE2606" s="1"/>
      <c r="ESF2606" s="1"/>
      <c r="ESG2606" s="1"/>
      <c r="ESH2606" s="1"/>
      <c r="ESI2606" s="1"/>
      <c r="ESJ2606" s="1"/>
      <c r="ESK2606" s="1"/>
      <c r="ESL2606" s="1"/>
      <c r="ESM2606" s="1"/>
      <c r="ESN2606" s="1"/>
      <c r="ESO2606" s="1"/>
      <c r="ESP2606" s="1"/>
      <c r="ESQ2606" s="1"/>
      <c r="ESR2606" s="1"/>
      <c r="ESS2606" s="1"/>
      <c r="EST2606" s="1"/>
      <c r="ESU2606" s="1"/>
      <c r="ESV2606" s="1"/>
      <c r="ESW2606" s="1"/>
      <c r="ESX2606" s="1"/>
      <c r="ESY2606" s="1"/>
      <c r="ESZ2606" s="1"/>
      <c r="ETA2606" s="1"/>
      <c r="ETB2606" s="1"/>
      <c r="ETC2606" s="1"/>
      <c r="ETD2606" s="1"/>
      <c r="ETE2606" s="1"/>
      <c r="ETF2606" s="1"/>
      <c r="ETG2606" s="1"/>
      <c r="ETH2606" s="1"/>
      <c r="ETI2606" s="1"/>
      <c r="ETJ2606" s="1"/>
      <c r="ETK2606" s="1"/>
      <c r="ETL2606" s="1"/>
      <c r="ETM2606" s="1"/>
      <c r="ETN2606" s="1"/>
      <c r="ETO2606" s="1"/>
      <c r="ETP2606" s="1"/>
      <c r="ETQ2606" s="1"/>
      <c r="ETR2606" s="1"/>
      <c r="ETS2606" s="1"/>
      <c r="ETT2606" s="1"/>
      <c r="ETU2606" s="1"/>
      <c r="ETV2606" s="1"/>
      <c r="ETW2606" s="1"/>
      <c r="ETX2606" s="1"/>
      <c r="ETY2606" s="1"/>
      <c r="ETZ2606" s="1"/>
      <c r="EUA2606" s="1"/>
      <c r="EUB2606" s="1"/>
      <c r="EUC2606" s="1"/>
      <c r="EUD2606" s="1"/>
      <c r="EUE2606" s="1"/>
      <c r="EUF2606" s="1"/>
      <c r="EUG2606" s="1"/>
      <c r="EUH2606" s="1"/>
      <c r="EUI2606" s="1"/>
      <c r="EUJ2606" s="1"/>
      <c r="EUK2606" s="1"/>
      <c r="EUL2606" s="1"/>
      <c r="EUM2606" s="1"/>
      <c r="EUN2606" s="1"/>
      <c r="EUO2606" s="1"/>
      <c r="EUP2606" s="1"/>
      <c r="EUQ2606" s="1"/>
      <c r="EUR2606" s="1"/>
      <c r="EUS2606" s="1"/>
      <c r="EUT2606" s="1"/>
      <c r="EUU2606" s="1"/>
      <c r="EUV2606" s="1"/>
      <c r="EUW2606" s="1"/>
      <c r="EUX2606" s="1"/>
      <c r="EUY2606" s="1"/>
      <c r="EUZ2606" s="1"/>
      <c r="EVA2606" s="1"/>
      <c r="EVB2606" s="1"/>
      <c r="EVC2606" s="1"/>
      <c r="EVD2606" s="1"/>
      <c r="EVE2606" s="1"/>
      <c r="EVF2606" s="1"/>
      <c r="EVG2606" s="1"/>
      <c r="EVH2606" s="1"/>
      <c r="EVI2606" s="1"/>
      <c r="EVJ2606" s="1"/>
      <c r="EVK2606" s="1"/>
      <c r="EVL2606" s="1"/>
      <c r="EVM2606" s="1"/>
      <c r="EVN2606" s="1"/>
      <c r="EVO2606" s="1"/>
      <c r="EVP2606" s="1"/>
      <c r="EVQ2606" s="1"/>
      <c r="EVR2606" s="1"/>
      <c r="EVS2606" s="1"/>
      <c r="EVT2606" s="1"/>
      <c r="EVU2606" s="1"/>
      <c r="EVV2606" s="1"/>
      <c r="EVW2606" s="1"/>
      <c r="EVX2606" s="1"/>
      <c r="EVY2606" s="1"/>
      <c r="EVZ2606" s="1"/>
      <c r="EWA2606" s="1"/>
      <c r="EWB2606" s="1"/>
      <c r="EWC2606" s="1"/>
      <c r="EWD2606" s="1"/>
      <c r="EWE2606" s="1"/>
      <c r="EWF2606" s="1"/>
      <c r="EWG2606" s="1"/>
      <c r="EWH2606" s="1"/>
      <c r="EWI2606" s="1"/>
      <c r="EWJ2606" s="1"/>
      <c r="EWK2606" s="1"/>
      <c r="EWL2606" s="1"/>
      <c r="EWM2606" s="1"/>
      <c r="EWN2606" s="1"/>
      <c r="EWO2606" s="1"/>
      <c r="EWP2606" s="1"/>
      <c r="EWQ2606" s="1"/>
      <c r="EWR2606" s="1"/>
      <c r="EWS2606" s="1"/>
      <c r="EWT2606" s="1"/>
      <c r="EWU2606" s="1"/>
      <c r="EWV2606" s="1"/>
      <c r="EWW2606" s="1"/>
      <c r="EWX2606" s="1"/>
      <c r="EWY2606" s="1"/>
      <c r="EWZ2606" s="1"/>
      <c r="EXA2606" s="1"/>
      <c r="EXB2606" s="1"/>
      <c r="EXC2606" s="1"/>
      <c r="EXD2606" s="1"/>
      <c r="EXE2606" s="1"/>
      <c r="EXF2606" s="1"/>
      <c r="EXG2606" s="1"/>
      <c r="EXH2606" s="1"/>
      <c r="EXI2606" s="1"/>
      <c r="EXJ2606" s="1"/>
      <c r="EXK2606" s="1"/>
      <c r="EXL2606" s="1"/>
      <c r="EXM2606" s="1"/>
      <c r="EXN2606" s="1"/>
      <c r="EXO2606" s="1"/>
      <c r="EXP2606" s="1"/>
      <c r="EXQ2606" s="1"/>
      <c r="EXR2606" s="1"/>
      <c r="EXS2606" s="1"/>
      <c r="EXT2606" s="1"/>
      <c r="EXU2606" s="1"/>
      <c r="EXV2606" s="1"/>
      <c r="EXW2606" s="1"/>
      <c r="EXX2606" s="1"/>
      <c r="EXY2606" s="1"/>
      <c r="EXZ2606" s="1"/>
      <c r="EYA2606" s="1"/>
      <c r="EYB2606" s="1"/>
      <c r="EYC2606" s="1"/>
      <c r="EYD2606" s="1"/>
      <c r="EYE2606" s="1"/>
      <c r="EYF2606" s="1"/>
      <c r="EYG2606" s="1"/>
      <c r="EYH2606" s="1"/>
      <c r="EYI2606" s="1"/>
      <c r="EYJ2606" s="1"/>
      <c r="EYK2606" s="1"/>
      <c r="EYL2606" s="1"/>
      <c r="EYM2606" s="1"/>
      <c r="EYN2606" s="1"/>
      <c r="EYO2606" s="1"/>
      <c r="EYP2606" s="1"/>
      <c r="EYQ2606" s="1"/>
      <c r="EYR2606" s="1"/>
      <c r="EYS2606" s="1"/>
      <c r="EYT2606" s="1"/>
      <c r="EYU2606" s="1"/>
      <c r="EYV2606" s="1"/>
      <c r="EYW2606" s="1"/>
      <c r="EYX2606" s="1"/>
      <c r="EYY2606" s="1"/>
      <c r="EYZ2606" s="1"/>
      <c r="EZA2606" s="1"/>
      <c r="EZB2606" s="1"/>
      <c r="EZC2606" s="1"/>
      <c r="EZD2606" s="1"/>
      <c r="EZE2606" s="1"/>
      <c r="EZF2606" s="1"/>
      <c r="EZG2606" s="1"/>
      <c r="EZH2606" s="1"/>
      <c r="EZI2606" s="1"/>
      <c r="EZJ2606" s="1"/>
      <c r="EZK2606" s="1"/>
      <c r="EZL2606" s="1"/>
      <c r="EZM2606" s="1"/>
      <c r="EZN2606" s="1"/>
      <c r="EZO2606" s="1"/>
      <c r="EZP2606" s="1"/>
      <c r="EZQ2606" s="1"/>
      <c r="EZR2606" s="1"/>
      <c r="EZS2606" s="1"/>
      <c r="EZT2606" s="1"/>
      <c r="EZU2606" s="1"/>
      <c r="EZV2606" s="1"/>
      <c r="EZW2606" s="1"/>
      <c r="EZX2606" s="1"/>
      <c r="EZY2606" s="1"/>
      <c r="EZZ2606" s="1"/>
      <c r="FAA2606" s="1"/>
      <c r="FAB2606" s="1"/>
      <c r="FAC2606" s="1"/>
      <c r="FAD2606" s="1"/>
      <c r="FAE2606" s="1"/>
      <c r="FAF2606" s="1"/>
      <c r="FAG2606" s="1"/>
      <c r="FAH2606" s="1"/>
      <c r="FAI2606" s="1"/>
      <c r="FAJ2606" s="1"/>
      <c r="FAK2606" s="1"/>
      <c r="FAL2606" s="1"/>
      <c r="FAM2606" s="1"/>
      <c r="FAN2606" s="1"/>
      <c r="FAO2606" s="1"/>
      <c r="FAP2606" s="1"/>
      <c r="FAQ2606" s="1"/>
      <c r="FAR2606" s="1"/>
      <c r="FAS2606" s="1"/>
      <c r="FAT2606" s="1"/>
      <c r="FAU2606" s="1"/>
      <c r="FAV2606" s="1"/>
      <c r="FAW2606" s="1"/>
      <c r="FAX2606" s="1"/>
      <c r="FAY2606" s="1"/>
      <c r="FAZ2606" s="1"/>
      <c r="FBA2606" s="1"/>
      <c r="FBB2606" s="1"/>
      <c r="FBC2606" s="1"/>
      <c r="FBD2606" s="1"/>
      <c r="FBE2606" s="1"/>
      <c r="FBF2606" s="1"/>
      <c r="FBG2606" s="1"/>
      <c r="FBH2606" s="1"/>
      <c r="FBI2606" s="1"/>
      <c r="FBJ2606" s="1"/>
      <c r="FBK2606" s="1"/>
      <c r="FBL2606" s="1"/>
      <c r="FBM2606" s="1"/>
      <c r="FBN2606" s="1"/>
      <c r="FBO2606" s="1"/>
      <c r="FBP2606" s="1"/>
      <c r="FBQ2606" s="1"/>
      <c r="FBR2606" s="1"/>
      <c r="FBS2606" s="1"/>
      <c r="FBT2606" s="1"/>
      <c r="FBU2606" s="1"/>
      <c r="FBV2606" s="1"/>
      <c r="FBW2606" s="1"/>
      <c r="FBX2606" s="1"/>
      <c r="FBY2606" s="1"/>
      <c r="FBZ2606" s="1"/>
      <c r="FCA2606" s="1"/>
      <c r="FCB2606" s="1"/>
      <c r="FCC2606" s="1"/>
      <c r="FCD2606" s="1"/>
      <c r="FCE2606" s="1"/>
      <c r="FCF2606" s="1"/>
      <c r="FCG2606" s="1"/>
      <c r="FCH2606" s="1"/>
      <c r="FCI2606" s="1"/>
      <c r="FCJ2606" s="1"/>
      <c r="FCK2606" s="1"/>
      <c r="FCL2606" s="1"/>
      <c r="FCM2606" s="1"/>
      <c r="FCN2606" s="1"/>
      <c r="FCO2606" s="1"/>
      <c r="FCP2606" s="1"/>
      <c r="FCQ2606" s="1"/>
      <c r="FCR2606" s="1"/>
      <c r="FCS2606" s="1"/>
      <c r="FCT2606" s="1"/>
      <c r="FCU2606" s="1"/>
      <c r="FCV2606" s="1"/>
      <c r="FCW2606" s="1"/>
      <c r="FCX2606" s="1"/>
      <c r="FCY2606" s="1"/>
      <c r="FCZ2606" s="1"/>
      <c r="FDA2606" s="1"/>
      <c r="FDB2606" s="1"/>
      <c r="FDC2606" s="1"/>
      <c r="FDD2606" s="1"/>
      <c r="FDE2606" s="1"/>
      <c r="FDF2606" s="1"/>
      <c r="FDG2606" s="1"/>
      <c r="FDH2606" s="1"/>
      <c r="FDI2606" s="1"/>
      <c r="FDJ2606" s="1"/>
      <c r="FDK2606" s="1"/>
      <c r="FDL2606" s="1"/>
      <c r="FDM2606" s="1"/>
      <c r="FDN2606" s="1"/>
      <c r="FDO2606" s="1"/>
      <c r="FDP2606" s="1"/>
      <c r="FDQ2606" s="1"/>
      <c r="FDR2606" s="1"/>
      <c r="FDS2606" s="1"/>
      <c r="FDT2606" s="1"/>
      <c r="FDU2606" s="1"/>
      <c r="FDV2606" s="1"/>
      <c r="FDW2606" s="1"/>
      <c r="FDX2606" s="1"/>
      <c r="FDY2606" s="1"/>
      <c r="FDZ2606" s="1"/>
      <c r="FEA2606" s="1"/>
      <c r="FEB2606" s="1"/>
      <c r="FEC2606" s="1"/>
      <c r="FED2606" s="1"/>
      <c r="FEE2606" s="1"/>
      <c r="FEF2606" s="1"/>
      <c r="FEG2606" s="1"/>
      <c r="FEH2606" s="1"/>
      <c r="FEI2606" s="1"/>
      <c r="FEJ2606" s="1"/>
      <c r="FEK2606" s="1"/>
      <c r="FEL2606" s="1"/>
      <c r="FEM2606" s="1"/>
      <c r="FEN2606" s="1"/>
      <c r="FEO2606" s="1"/>
      <c r="FEP2606" s="1"/>
      <c r="FEQ2606" s="1"/>
      <c r="FER2606" s="1"/>
      <c r="FES2606" s="1"/>
      <c r="FET2606" s="1"/>
      <c r="FEU2606" s="1"/>
      <c r="FEV2606" s="1"/>
      <c r="FEW2606" s="1"/>
      <c r="FEX2606" s="1"/>
      <c r="FEY2606" s="1"/>
      <c r="FEZ2606" s="1"/>
      <c r="FFA2606" s="1"/>
      <c r="FFB2606" s="1"/>
      <c r="FFC2606" s="1"/>
      <c r="FFD2606" s="1"/>
      <c r="FFE2606" s="1"/>
      <c r="FFF2606" s="1"/>
      <c r="FFG2606" s="1"/>
      <c r="FFH2606" s="1"/>
      <c r="FFI2606" s="1"/>
      <c r="FFJ2606" s="1"/>
      <c r="FFK2606" s="1"/>
      <c r="FFL2606" s="1"/>
      <c r="FFM2606" s="1"/>
      <c r="FFN2606" s="1"/>
      <c r="FFO2606" s="1"/>
      <c r="FFP2606" s="1"/>
      <c r="FFQ2606" s="1"/>
      <c r="FFR2606" s="1"/>
      <c r="FFS2606" s="1"/>
      <c r="FFT2606" s="1"/>
      <c r="FFU2606" s="1"/>
      <c r="FFV2606" s="1"/>
      <c r="FFW2606" s="1"/>
      <c r="FFX2606" s="1"/>
      <c r="FFY2606" s="1"/>
      <c r="FFZ2606" s="1"/>
      <c r="FGA2606" s="1"/>
      <c r="FGB2606" s="1"/>
      <c r="FGC2606" s="1"/>
      <c r="FGD2606" s="1"/>
      <c r="FGE2606" s="1"/>
      <c r="FGF2606" s="1"/>
      <c r="FGG2606" s="1"/>
      <c r="FGH2606" s="1"/>
      <c r="FGI2606" s="1"/>
      <c r="FGJ2606" s="1"/>
      <c r="FGK2606" s="1"/>
      <c r="FGL2606" s="1"/>
      <c r="FGM2606" s="1"/>
      <c r="FGN2606" s="1"/>
      <c r="FGO2606" s="1"/>
      <c r="FGP2606" s="1"/>
      <c r="FGQ2606" s="1"/>
      <c r="FGR2606" s="1"/>
      <c r="FGS2606" s="1"/>
      <c r="FGT2606" s="1"/>
      <c r="FGU2606" s="1"/>
      <c r="FGV2606" s="1"/>
      <c r="FGW2606" s="1"/>
      <c r="FGX2606" s="1"/>
      <c r="FGY2606" s="1"/>
      <c r="FGZ2606" s="1"/>
      <c r="FHA2606" s="1"/>
      <c r="FHB2606" s="1"/>
      <c r="FHC2606" s="1"/>
      <c r="FHD2606" s="1"/>
      <c r="FHE2606" s="1"/>
      <c r="FHF2606" s="1"/>
      <c r="FHG2606" s="1"/>
      <c r="FHH2606" s="1"/>
      <c r="FHI2606" s="1"/>
      <c r="FHJ2606" s="1"/>
      <c r="FHK2606" s="1"/>
      <c r="FHL2606" s="1"/>
      <c r="FHM2606" s="1"/>
      <c r="FHN2606" s="1"/>
      <c r="FHO2606" s="1"/>
      <c r="FHP2606" s="1"/>
      <c r="FHQ2606" s="1"/>
      <c r="FHR2606" s="1"/>
      <c r="FHS2606" s="1"/>
      <c r="FHT2606" s="1"/>
      <c r="FHU2606" s="1"/>
      <c r="FHV2606" s="1"/>
      <c r="FHW2606" s="1"/>
      <c r="FHX2606" s="1"/>
      <c r="FHY2606" s="1"/>
      <c r="FHZ2606" s="1"/>
      <c r="FIA2606" s="1"/>
      <c r="FIB2606" s="1"/>
      <c r="FIC2606" s="1"/>
      <c r="FID2606" s="1"/>
      <c r="FIE2606" s="1"/>
      <c r="FIF2606" s="1"/>
      <c r="FIG2606" s="1"/>
      <c r="FIH2606" s="1"/>
      <c r="FII2606" s="1"/>
      <c r="FIJ2606" s="1"/>
      <c r="FIK2606" s="1"/>
      <c r="FIL2606" s="1"/>
      <c r="FIM2606" s="1"/>
      <c r="FIN2606" s="1"/>
      <c r="FIO2606" s="1"/>
      <c r="FIP2606" s="1"/>
      <c r="FIQ2606" s="1"/>
      <c r="FIR2606" s="1"/>
      <c r="FIS2606" s="1"/>
      <c r="FIT2606" s="1"/>
      <c r="FIU2606" s="1"/>
      <c r="FIV2606" s="1"/>
      <c r="FIW2606" s="1"/>
      <c r="FIX2606" s="1"/>
      <c r="FIY2606" s="1"/>
      <c r="FIZ2606" s="1"/>
      <c r="FJA2606" s="1"/>
      <c r="FJB2606" s="1"/>
      <c r="FJC2606" s="1"/>
      <c r="FJD2606" s="1"/>
      <c r="FJE2606" s="1"/>
      <c r="FJF2606" s="1"/>
      <c r="FJG2606" s="1"/>
      <c r="FJH2606" s="1"/>
      <c r="FJI2606" s="1"/>
      <c r="FJJ2606" s="1"/>
      <c r="FJK2606" s="1"/>
      <c r="FJL2606" s="1"/>
      <c r="FJM2606" s="1"/>
      <c r="FJN2606" s="1"/>
      <c r="FJO2606" s="1"/>
      <c r="FJP2606" s="1"/>
      <c r="FJQ2606" s="1"/>
      <c r="FJR2606" s="1"/>
      <c r="FJS2606" s="1"/>
      <c r="FJT2606" s="1"/>
      <c r="FJU2606" s="1"/>
      <c r="FJV2606" s="1"/>
      <c r="FJW2606" s="1"/>
      <c r="FJX2606" s="1"/>
      <c r="FJY2606" s="1"/>
      <c r="FJZ2606" s="1"/>
      <c r="FKA2606" s="1"/>
      <c r="FKB2606" s="1"/>
      <c r="FKC2606" s="1"/>
      <c r="FKD2606" s="1"/>
      <c r="FKE2606" s="1"/>
      <c r="FKF2606" s="1"/>
      <c r="FKG2606" s="1"/>
      <c r="FKH2606" s="1"/>
      <c r="FKI2606" s="1"/>
      <c r="FKJ2606" s="1"/>
      <c r="FKK2606" s="1"/>
      <c r="FKL2606" s="1"/>
      <c r="FKM2606" s="1"/>
      <c r="FKN2606" s="1"/>
      <c r="FKO2606" s="1"/>
      <c r="FKP2606" s="1"/>
      <c r="FKQ2606" s="1"/>
      <c r="FKR2606" s="1"/>
      <c r="FKS2606" s="1"/>
      <c r="FKT2606" s="1"/>
      <c r="FKU2606" s="1"/>
      <c r="FKV2606" s="1"/>
      <c r="FKW2606" s="1"/>
      <c r="FKX2606" s="1"/>
      <c r="FKY2606" s="1"/>
      <c r="FKZ2606" s="1"/>
      <c r="FLA2606" s="1"/>
      <c r="FLB2606" s="1"/>
      <c r="FLC2606" s="1"/>
      <c r="FLD2606" s="1"/>
      <c r="FLE2606" s="1"/>
      <c r="FLF2606" s="1"/>
      <c r="FLG2606" s="1"/>
      <c r="FLH2606" s="1"/>
      <c r="FLI2606" s="1"/>
      <c r="FLJ2606" s="1"/>
      <c r="FLK2606" s="1"/>
      <c r="FLL2606" s="1"/>
      <c r="FLM2606" s="1"/>
      <c r="FLN2606" s="1"/>
      <c r="FLO2606" s="1"/>
      <c r="FLP2606" s="1"/>
      <c r="FLQ2606" s="1"/>
      <c r="FLR2606" s="1"/>
      <c r="FLS2606" s="1"/>
      <c r="FLT2606" s="1"/>
      <c r="FLU2606" s="1"/>
      <c r="FLV2606" s="1"/>
      <c r="FLW2606" s="1"/>
      <c r="FLX2606" s="1"/>
      <c r="FLY2606" s="1"/>
      <c r="FLZ2606" s="1"/>
      <c r="FMA2606" s="1"/>
      <c r="FMB2606" s="1"/>
      <c r="FMC2606" s="1"/>
      <c r="FMD2606" s="1"/>
      <c r="FME2606" s="1"/>
      <c r="FMF2606" s="1"/>
      <c r="FMG2606" s="1"/>
      <c r="FMH2606" s="1"/>
      <c r="FMI2606" s="1"/>
      <c r="FMJ2606" s="1"/>
      <c r="FMK2606" s="1"/>
      <c r="FML2606" s="1"/>
      <c r="FMM2606" s="1"/>
      <c r="FMN2606" s="1"/>
      <c r="FMO2606" s="1"/>
      <c r="FMP2606" s="1"/>
      <c r="FMQ2606" s="1"/>
      <c r="FMR2606" s="1"/>
      <c r="FMS2606" s="1"/>
      <c r="FMT2606" s="1"/>
      <c r="FMU2606" s="1"/>
      <c r="FMV2606" s="1"/>
      <c r="FMW2606" s="1"/>
      <c r="FMX2606" s="1"/>
      <c r="FMY2606" s="1"/>
      <c r="FMZ2606" s="1"/>
      <c r="FNA2606" s="1"/>
      <c r="FNB2606" s="1"/>
      <c r="FNC2606" s="1"/>
      <c r="FND2606" s="1"/>
      <c r="FNE2606" s="1"/>
      <c r="FNF2606" s="1"/>
      <c r="FNG2606" s="1"/>
      <c r="FNH2606" s="1"/>
      <c r="FNI2606" s="1"/>
      <c r="FNJ2606" s="1"/>
      <c r="FNK2606" s="1"/>
      <c r="FNL2606" s="1"/>
      <c r="FNM2606" s="1"/>
      <c r="FNN2606" s="1"/>
      <c r="FNO2606" s="1"/>
      <c r="FNP2606" s="1"/>
      <c r="FNQ2606" s="1"/>
      <c r="FNR2606" s="1"/>
      <c r="FNS2606" s="1"/>
      <c r="FNT2606" s="1"/>
      <c r="FNU2606" s="1"/>
      <c r="FNV2606" s="1"/>
      <c r="FNW2606" s="1"/>
      <c r="FNX2606" s="1"/>
      <c r="FNY2606" s="1"/>
      <c r="FNZ2606" s="1"/>
      <c r="FOA2606" s="1"/>
      <c r="FOB2606" s="1"/>
      <c r="FOC2606" s="1"/>
      <c r="FOD2606" s="1"/>
      <c r="FOE2606" s="1"/>
      <c r="FOF2606" s="1"/>
      <c r="FOG2606" s="1"/>
      <c r="FOH2606" s="1"/>
      <c r="FOI2606" s="1"/>
      <c r="FOJ2606" s="1"/>
      <c r="FOK2606" s="1"/>
      <c r="FOL2606" s="1"/>
      <c r="FOM2606" s="1"/>
      <c r="FON2606" s="1"/>
      <c r="FOO2606" s="1"/>
      <c r="FOP2606" s="1"/>
      <c r="FOQ2606" s="1"/>
      <c r="FOR2606" s="1"/>
      <c r="FOS2606" s="1"/>
      <c r="FOT2606" s="1"/>
      <c r="FOU2606" s="1"/>
      <c r="FOV2606" s="1"/>
      <c r="FOW2606" s="1"/>
      <c r="FOX2606" s="1"/>
      <c r="FOY2606" s="1"/>
      <c r="FOZ2606" s="1"/>
      <c r="FPA2606" s="1"/>
      <c r="FPB2606" s="1"/>
      <c r="FPC2606" s="1"/>
      <c r="FPD2606" s="1"/>
      <c r="FPE2606" s="1"/>
      <c r="FPF2606" s="1"/>
      <c r="FPG2606" s="1"/>
      <c r="FPH2606" s="1"/>
      <c r="FPI2606" s="1"/>
      <c r="FPJ2606" s="1"/>
      <c r="FPK2606" s="1"/>
      <c r="FPL2606" s="1"/>
      <c r="FPM2606" s="1"/>
      <c r="FPN2606" s="1"/>
      <c r="FPO2606" s="1"/>
      <c r="FPP2606" s="1"/>
      <c r="FPQ2606" s="1"/>
      <c r="FPR2606" s="1"/>
      <c r="FPS2606" s="1"/>
      <c r="FPT2606" s="1"/>
      <c r="FPU2606" s="1"/>
      <c r="FPV2606" s="1"/>
      <c r="FPW2606" s="1"/>
      <c r="FPX2606" s="1"/>
      <c r="FPY2606" s="1"/>
      <c r="FPZ2606" s="1"/>
      <c r="FQA2606" s="1"/>
      <c r="FQB2606" s="1"/>
      <c r="FQC2606" s="1"/>
      <c r="FQD2606" s="1"/>
      <c r="FQE2606" s="1"/>
      <c r="FQF2606" s="1"/>
      <c r="FQG2606" s="1"/>
      <c r="FQH2606" s="1"/>
      <c r="FQI2606" s="1"/>
      <c r="FQJ2606" s="1"/>
      <c r="FQK2606" s="1"/>
      <c r="FQL2606" s="1"/>
      <c r="FQM2606" s="1"/>
      <c r="FQN2606" s="1"/>
      <c r="FQO2606" s="1"/>
      <c r="FQP2606" s="1"/>
      <c r="FQQ2606" s="1"/>
      <c r="FQR2606" s="1"/>
      <c r="FQS2606" s="1"/>
      <c r="FQT2606" s="1"/>
      <c r="FQU2606" s="1"/>
      <c r="FQV2606" s="1"/>
      <c r="FQW2606" s="1"/>
      <c r="FQX2606" s="1"/>
      <c r="FQY2606" s="1"/>
      <c r="FQZ2606" s="1"/>
      <c r="FRA2606" s="1"/>
      <c r="FRB2606" s="1"/>
      <c r="FRC2606" s="1"/>
      <c r="FRD2606" s="1"/>
      <c r="FRE2606" s="1"/>
      <c r="FRF2606" s="1"/>
      <c r="FRG2606" s="1"/>
      <c r="FRH2606" s="1"/>
      <c r="FRI2606" s="1"/>
      <c r="FRJ2606" s="1"/>
      <c r="FRK2606" s="1"/>
      <c r="FRL2606" s="1"/>
      <c r="FRM2606" s="1"/>
      <c r="FRN2606" s="1"/>
      <c r="FRO2606" s="1"/>
      <c r="FRP2606" s="1"/>
      <c r="FRQ2606" s="1"/>
      <c r="FRR2606" s="1"/>
      <c r="FRS2606" s="1"/>
      <c r="FRT2606" s="1"/>
      <c r="FRU2606" s="1"/>
      <c r="FRV2606" s="1"/>
      <c r="FRW2606" s="1"/>
      <c r="FRX2606" s="1"/>
      <c r="FRY2606" s="1"/>
      <c r="FRZ2606" s="1"/>
      <c r="FSA2606" s="1"/>
      <c r="FSB2606" s="1"/>
      <c r="FSC2606" s="1"/>
      <c r="FSD2606" s="1"/>
      <c r="FSE2606" s="1"/>
      <c r="FSF2606" s="1"/>
      <c r="FSG2606" s="1"/>
      <c r="FSH2606" s="1"/>
      <c r="FSI2606" s="1"/>
      <c r="FSJ2606" s="1"/>
      <c r="FSK2606" s="1"/>
      <c r="FSL2606" s="1"/>
      <c r="FSM2606" s="1"/>
      <c r="FSN2606" s="1"/>
      <c r="FSO2606" s="1"/>
      <c r="FSP2606" s="1"/>
      <c r="FSQ2606" s="1"/>
      <c r="FSR2606" s="1"/>
      <c r="FSS2606" s="1"/>
      <c r="FST2606" s="1"/>
      <c r="FSU2606" s="1"/>
      <c r="FSV2606" s="1"/>
      <c r="FSW2606" s="1"/>
      <c r="FSX2606" s="1"/>
      <c r="FSY2606" s="1"/>
      <c r="FSZ2606" s="1"/>
      <c r="FTA2606" s="1"/>
      <c r="FTB2606" s="1"/>
      <c r="FTC2606" s="1"/>
      <c r="FTD2606" s="1"/>
      <c r="FTE2606" s="1"/>
      <c r="FTF2606" s="1"/>
      <c r="FTG2606" s="1"/>
      <c r="FTH2606" s="1"/>
      <c r="FTI2606" s="1"/>
      <c r="FTJ2606" s="1"/>
      <c r="FTK2606" s="1"/>
      <c r="FTL2606" s="1"/>
      <c r="FTM2606" s="1"/>
      <c r="FTN2606" s="1"/>
      <c r="FTO2606" s="1"/>
      <c r="FTP2606" s="1"/>
      <c r="FTQ2606" s="1"/>
      <c r="FTR2606" s="1"/>
      <c r="FTS2606" s="1"/>
      <c r="FTT2606" s="1"/>
      <c r="FTU2606" s="1"/>
      <c r="FTV2606" s="1"/>
      <c r="FTW2606" s="1"/>
      <c r="FTX2606" s="1"/>
      <c r="FTY2606" s="1"/>
      <c r="FTZ2606" s="1"/>
      <c r="FUA2606" s="1"/>
      <c r="FUB2606" s="1"/>
      <c r="FUC2606" s="1"/>
      <c r="FUD2606" s="1"/>
      <c r="FUE2606" s="1"/>
      <c r="FUF2606" s="1"/>
      <c r="FUG2606" s="1"/>
      <c r="FUH2606" s="1"/>
      <c r="FUI2606" s="1"/>
      <c r="FUJ2606" s="1"/>
      <c r="FUK2606" s="1"/>
      <c r="FUL2606" s="1"/>
      <c r="FUM2606" s="1"/>
      <c r="FUN2606" s="1"/>
      <c r="FUO2606" s="1"/>
      <c r="FUP2606" s="1"/>
      <c r="FUQ2606" s="1"/>
      <c r="FUR2606" s="1"/>
      <c r="FUS2606" s="1"/>
      <c r="FUT2606" s="1"/>
      <c r="FUU2606" s="1"/>
      <c r="FUV2606" s="1"/>
      <c r="FUW2606" s="1"/>
      <c r="FUX2606" s="1"/>
      <c r="FUY2606" s="1"/>
      <c r="FUZ2606" s="1"/>
      <c r="FVA2606" s="1"/>
      <c r="FVB2606" s="1"/>
      <c r="FVC2606" s="1"/>
      <c r="FVD2606" s="1"/>
      <c r="FVE2606" s="1"/>
      <c r="FVF2606" s="1"/>
      <c r="FVG2606" s="1"/>
      <c r="FVH2606" s="1"/>
      <c r="FVI2606" s="1"/>
      <c r="FVJ2606" s="1"/>
      <c r="FVK2606" s="1"/>
      <c r="FVL2606" s="1"/>
      <c r="FVM2606" s="1"/>
      <c r="FVN2606" s="1"/>
      <c r="FVO2606" s="1"/>
      <c r="FVP2606" s="1"/>
      <c r="FVQ2606" s="1"/>
      <c r="FVR2606" s="1"/>
      <c r="FVS2606" s="1"/>
      <c r="FVT2606" s="1"/>
      <c r="FVU2606" s="1"/>
      <c r="FVV2606" s="1"/>
      <c r="FVW2606" s="1"/>
      <c r="FVX2606" s="1"/>
      <c r="FVY2606" s="1"/>
      <c r="FVZ2606" s="1"/>
      <c r="FWA2606" s="1"/>
      <c r="FWB2606" s="1"/>
      <c r="FWC2606" s="1"/>
      <c r="FWD2606" s="1"/>
      <c r="FWE2606" s="1"/>
      <c r="FWF2606" s="1"/>
      <c r="FWG2606" s="1"/>
      <c r="FWH2606" s="1"/>
      <c r="FWI2606" s="1"/>
      <c r="FWJ2606" s="1"/>
      <c r="FWK2606" s="1"/>
      <c r="FWL2606" s="1"/>
      <c r="FWM2606" s="1"/>
      <c r="FWN2606" s="1"/>
      <c r="FWO2606" s="1"/>
      <c r="FWP2606" s="1"/>
      <c r="FWQ2606" s="1"/>
      <c r="FWR2606" s="1"/>
      <c r="FWS2606" s="1"/>
      <c r="FWT2606" s="1"/>
      <c r="FWU2606" s="1"/>
      <c r="FWV2606" s="1"/>
      <c r="FWW2606" s="1"/>
      <c r="FWX2606" s="1"/>
      <c r="FWY2606" s="1"/>
      <c r="FWZ2606" s="1"/>
      <c r="FXA2606" s="1"/>
      <c r="FXB2606" s="1"/>
      <c r="FXC2606" s="1"/>
      <c r="FXD2606" s="1"/>
      <c r="FXE2606" s="1"/>
      <c r="FXF2606" s="1"/>
      <c r="FXG2606" s="1"/>
      <c r="FXH2606" s="1"/>
      <c r="FXI2606" s="1"/>
      <c r="FXJ2606" s="1"/>
      <c r="FXK2606" s="1"/>
      <c r="FXL2606" s="1"/>
      <c r="FXM2606" s="1"/>
      <c r="FXN2606" s="1"/>
      <c r="FXO2606" s="1"/>
      <c r="FXP2606" s="1"/>
      <c r="FXQ2606" s="1"/>
      <c r="FXR2606" s="1"/>
      <c r="FXS2606" s="1"/>
      <c r="FXT2606" s="1"/>
      <c r="FXU2606" s="1"/>
      <c r="FXV2606" s="1"/>
      <c r="FXW2606" s="1"/>
      <c r="FXX2606" s="1"/>
      <c r="FXY2606" s="1"/>
      <c r="FXZ2606" s="1"/>
      <c r="FYA2606" s="1"/>
      <c r="FYB2606" s="1"/>
      <c r="FYC2606" s="1"/>
      <c r="FYD2606" s="1"/>
      <c r="FYE2606" s="1"/>
      <c r="FYF2606" s="1"/>
      <c r="FYG2606" s="1"/>
      <c r="FYH2606" s="1"/>
      <c r="FYI2606" s="1"/>
      <c r="FYJ2606" s="1"/>
      <c r="FYK2606" s="1"/>
      <c r="FYL2606" s="1"/>
      <c r="FYM2606" s="1"/>
      <c r="FYN2606" s="1"/>
      <c r="FYO2606" s="1"/>
      <c r="FYP2606" s="1"/>
      <c r="FYQ2606" s="1"/>
      <c r="FYR2606" s="1"/>
      <c r="FYS2606" s="1"/>
      <c r="FYT2606" s="1"/>
      <c r="FYU2606" s="1"/>
      <c r="FYV2606" s="1"/>
      <c r="FYW2606" s="1"/>
      <c r="FYX2606" s="1"/>
      <c r="FYY2606" s="1"/>
      <c r="FYZ2606" s="1"/>
      <c r="FZA2606" s="1"/>
      <c r="FZB2606" s="1"/>
      <c r="FZC2606" s="1"/>
      <c r="FZD2606" s="1"/>
      <c r="FZE2606" s="1"/>
      <c r="FZF2606" s="1"/>
      <c r="FZG2606" s="1"/>
      <c r="FZH2606" s="1"/>
      <c r="FZI2606" s="1"/>
      <c r="FZJ2606" s="1"/>
      <c r="FZK2606" s="1"/>
      <c r="FZL2606" s="1"/>
      <c r="FZM2606" s="1"/>
      <c r="FZN2606" s="1"/>
      <c r="FZO2606" s="1"/>
      <c r="FZP2606" s="1"/>
      <c r="FZQ2606" s="1"/>
      <c r="FZR2606" s="1"/>
      <c r="FZS2606" s="1"/>
      <c r="FZT2606" s="1"/>
      <c r="FZU2606" s="1"/>
      <c r="FZV2606" s="1"/>
      <c r="FZW2606" s="1"/>
      <c r="FZX2606" s="1"/>
      <c r="FZY2606" s="1"/>
      <c r="FZZ2606" s="1"/>
      <c r="GAA2606" s="1"/>
      <c r="GAB2606" s="1"/>
      <c r="GAC2606" s="1"/>
      <c r="GAD2606" s="1"/>
      <c r="GAE2606" s="1"/>
      <c r="GAF2606" s="1"/>
      <c r="GAG2606" s="1"/>
      <c r="GAH2606" s="1"/>
      <c r="GAI2606" s="1"/>
      <c r="GAJ2606" s="1"/>
      <c r="GAK2606" s="1"/>
      <c r="GAL2606" s="1"/>
      <c r="GAM2606" s="1"/>
      <c r="GAN2606" s="1"/>
      <c r="GAO2606" s="1"/>
      <c r="GAP2606" s="1"/>
      <c r="GAQ2606" s="1"/>
      <c r="GAR2606" s="1"/>
      <c r="GAS2606" s="1"/>
      <c r="GAT2606" s="1"/>
      <c r="GAU2606" s="1"/>
      <c r="GAV2606" s="1"/>
      <c r="GAW2606" s="1"/>
      <c r="GAX2606" s="1"/>
      <c r="GAY2606" s="1"/>
      <c r="GAZ2606" s="1"/>
      <c r="GBA2606" s="1"/>
      <c r="GBB2606" s="1"/>
      <c r="GBC2606" s="1"/>
      <c r="GBD2606" s="1"/>
      <c r="GBE2606" s="1"/>
      <c r="GBF2606" s="1"/>
      <c r="GBG2606" s="1"/>
      <c r="GBH2606" s="1"/>
      <c r="GBI2606" s="1"/>
      <c r="GBJ2606" s="1"/>
      <c r="GBK2606" s="1"/>
      <c r="GBL2606" s="1"/>
      <c r="GBM2606" s="1"/>
      <c r="GBN2606" s="1"/>
      <c r="GBO2606" s="1"/>
      <c r="GBP2606" s="1"/>
      <c r="GBQ2606" s="1"/>
      <c r="GBR2606" s="1"/>
      <c r="GBS2606" s="1"/>
      <c r="GBT2606" s="1"/>
      <c r="GBU2606" s="1"/>
      <c r="GBV2606" s="1"/>
      <c r="GBW2606" s="1"/>
      <c r="GBX2606" s="1"/>
      <c r="GBY2606" s="1"/>
      <c r="GBZ2606" s="1"/>
      <c r="GCA2606" s="1"/>
      <c r="GCB2606" s="1"/>
      <c r="GCC2606" s="1"/>
      <c r="GCD2606" s="1"/>
      <c r="GCE2606" s="1"/>
      <c r="GCF2606" s="1"/>
      <c r="GCG2606" s="1"/>
      <c r="GCH2606" s="1"/>
      <c r="GCI2606" s="1"/>
      <c r="GCJ2606" s="1"/>
      <c r="GCK2606" s="1"/>
      <c r="GCL2606" s="1"/>
      <c r="GCM2606" s="1"/>
      <c r="GCN2606" s="1"/>
      <c r="GCO2606" s="1"/>
      <c r="GCP2606" s="1"/>
      <c r="GCQ2606" s="1"/>
      <c r="GCR2606" s="1"/>
      <c r="GCS2606" s="1"/>
      <c r="GCT2606" s="1"/>
      <c r="GCU2606" s="1"/>
      <c r="GCV2606" s="1"/>
      <c r="GCW2606" s="1"/>
      <c r="GCX2606" s="1"/>
      <c r="GCY2606" s="1"/>
      <c r="GCZ2606" s="1"/>
      <c r="GDA2606" s="1"/>
      <c r="GDB2606" s="1"/>
      <c r="GDC2606" s="1"/>
      <c r="GDD2606" s="1"/>
      <c r="GDE2606" s="1"/>
      <c r="GDF2606" s="1"/>
      <c r="GDG2606" s="1"/>
      <c r="GDH2606" s="1"/>
      <c r="GDI2606" s="1"/>
      <c r="GDJ2606" s="1"/>
      <c r="GDK2606" s="1"/>
      <c r="GDL2606" s="1"/>
      <c r="GDM2606" s="1"/>
      <c r="GDN2606" s="1"/>
      <c r="GDO2606" s="1"/>
      <c r="GDP2606" s="1"/>
      <c r="GDQ2606" s="1"/>
      <c r="GDR2606" s="1"/>
      <c r="GDS2606" s="1"/>
      <c r="GDT2606" s="1"/>
      <c r="GDU2606" s="1"/>
      <c r="GDV2606" s="1"/>
      <c r="GDW2606" s="1"/>
      <c r="GDX2606" s="1"/>
      <c r="GDY2606" s="1"/>
      <c r="GDZ2606" s="1"/>
      <c r="GEA2606" s="1"/>
      <c r="GEB2606" s="1"/>
      <c r="GEC2606" s="1"/>
      <c r="GED2606" s="1"/>
      <c r="GEE2606" s="1"/>
      <c r="GEF2606" s="1"/>
      <c r="GEG2606" s="1"/>
      <c r="GEH2606" s="1"/>
      <c r="GEI2606" s="1"/>
      <c r="GEJ2606" s="1"/>
      <c r="GEK2606" s="1"/>
      <c r="GEL2606" s="1"/>
      <c r="GEM2606" s="1"/>
      <c r="GEN2606" s="1"/>
      <c r="GEO2606" s="1"/>
      <c r="GEP2606" s="1"/>
      <c r="GEQ2606" s="1"/>
      <c r="GER2606" s="1"/>
      <c r="GES2606" s="1"/>
      <c r="GET2606" s="1"/>
      <c r="GEU2606" s="1"/>
      <c r="GEV2606" s="1"/>
      <c r="GEW2606" s="1"/>
      <c r="GEX2606" s="1"/>
      <c r="GEY2606" s="1"/>
      <c r="GEZ2606" s="1"/>
      <c r="GFA2606" s="1"/>
      <c r="GFB2606" s="1"/>
      <c r="GFC2606" s="1"/>
      <c r="GFD2606" s="1"/>
      <c r="GFE2606" s="1"/>
      <c r="GFF2606" s="1"/>
      <c r="GFG2606" s="1"/>
      <c r="GFH2606" s="1"/>
      <c r="GFI2606" s="1"/>
      <c r="GFJ2606" s="1"/>
      <c r="GFK2606" s="1"/>
      <c r="GFL2606" s="1"/>
      <c r="GFM2606" s="1"/>
      <c r="GFN2606" s="1"/>
      <c r="GFO2606" s="1"/>
      <c r="GFP2606" s="1"/>
      <c r="GFQ2606" s="1"/>
      <c r="GFR2606" s="1"/>
      <c r="GFS2606" s="1"/>
      <c r="GFT2606" s="1"/>
      <c r="GFU2606" s="1"/>
      <c r="GFV2606" s="1"/>
      <c r="GFW2606" s="1"/>
      <c r="GFX2606" s="1"/>
      <c r="GFY2606" s="1"/>
      <c r="GFZ2606" s="1"/>
      <c r="GGA2606" s="1"/>
      <c r="GGB2606" s="1"/>
      <c r="GGC2606" s="1"/>
      <c r="GGD2606" s="1"/>
      <c r="GGE2606" s="1"/>
      <c r="GGF2606" s="1"/>
      <c r="GGG2606" s="1"/>
      <c r="GGH2606" s="1"/>
      <c r="GGI2606" s="1"/>
      <c r="GGJ2606" s="1"/>
      <c r="GGK2606" s="1"/>
      <c r="GGL2606" s="1"/>
      <c r="GGM2606" s="1"/>
      <c r="GGN2606" s="1"/>
      <c r="GGO2606" s="1"/>
      <c r="GGP2606" s="1"/>
      <c r="GGQ2606" s="1"/>
      <c r="GGR2606" s="1"/>
      <c r="GGS2606" s="1"/>
      <c r="GGT2606" s="1"/>
      <c r="GGU2606" s="1"/>
      <c r="GGV2606" s="1"/>
      <c r="GGW2606" s="1"/>
      <c r="GGX2606" s="1"/>
      <c r="GGY2606" s="1"/>
      <c r="GGZ2606" s="1"/>
      <c r="GHA2606" s="1"/>
      <c r="GHB2606" s="1"/>
      <c r="GHC2606" s="1"/>
      <c r="GHD2606" s="1"/>
      <c r="GHE2606" s="1"/>
      <c r="GHF2606" s="1"/>
      <c r="GHG2606" s="1"/>
      <c r="GHH2606" s="1"/>
      <c r="GHI2606" s="1"/>
      <c r="GHJ2606" s="1"/>
      <c r="GHK2606" s="1"/>
      <c r="GHL2606" s="1"/>
      <c r="GHM2606" s="1"/>
      <c r="GHN2606" s="1"/>
      <c r="GHO2606" s="1"/>
      <c r="GHP2606" s="1"/>
      <c r="GHQ2606" s="1"/>
      <c r="GHR2606" s="1"/>
      <c r="GHS2606" s="1"/>
      <c r="GHT2606" s="1"/>
      <c r="GHU2606" s="1"/>
      <c r="GHV2606" s="1"/>
      <c r="GHW2606" s="1"/>
      <c r="GHX2606" s="1"/>
      <c r="GHY2606" s="1"/>
      <c r="GHZ2606" s="1"/>
      <c r="GIA2606" s="1"/>
      <c r="GIB2606" s="1"/>
      <c r="GIC2606" s="1"/>
      <c r="GID2606" s="1"/>
      <c r="GIE2606" s="1"/>
      <c r="GIF2606" s="1"/>
      <c r="GIG2606" s="1"/>
      <c r="GIH2606" s="1"/>
      <c r="GII2606" s="1"/>
      <c r="GIJ2606" s="1"/>
      <c r="GIK2606" s="1"/>
      <c r="GIL2606" s="1"/>
      <c r="GIM2606" s="1"/>
      <c r="GIN2606" s="1"/>
      <c r="GIO2606" s="1"/>
      <c r="GIP2606" s="1"/>
      <c r="GIQ2606" s="1"/>
      <c r="GIR2606" s="1"/>
      <c r="GIS2606" s="1"/>
      <c r="GIT2606" s="1"/>
      <c r="GIU2606" s="1"/>
      <c r="GIV2606" s="1"/>
      <c r="GIW2606" s="1"/>
      <c r="GIX2606" s="1"/>
      <c r="GIY2606" s="1"/>
      <c r="GIZ2606" s="1"/>
      <c r="GJA2606" s="1"/>
      <c r="GJB2606" s="1"/>
      <c r="GJC2606" s="1"/>
      <c r="GJD2606" s="1"/>
      <c r="GJE2606" s="1"/>
      <c r="GJF2606" s="1"/>
      <c r="GJG2606" s="1"/>
      <c r="GJH2606" s="1"/>
      <c r="GJI2606" s="1"/>
      <c r="GJJ2606" s="1"/>
      <c r="GJK2606" s="1"/>
      <c r="GJL2606" s="1"/>
      <c r="GJM2606" s="1"/>
      <c r="GJN2606" s="1"/>
      <c r="GJO2606" s="1"/>
      <c r="GJP2606" s="1"/>
      <c r="GJQ2606" s="1"/>
      <c r="GJR2606" s="1"/>
      <c r="GJS2606" s="1"/>
      <c r="GJT2606" s="1"/>
      <c r="GJU2606" s="1"/>
      <c r="GJV2606" s="1"/>
      <c r="GJW2606" s="1"/>
      <c r="GJX2606" s="1"/>
      <c r="GJY2606" s="1"/>
      <c r="GJZ2606" s="1"/>
      <c r="GKA2606" s="1"/>
      <c r="GKB2606" s="1"/>
      <c r="GKC2606" s="1"/>
      <c r="GKD2606" s="1"/>
      <c r="GKE2606" s="1"/>
      <c r="GKF2606" s="1"/>
      <c r="GKG2606" s="1"/>
      <c r="GKH2606" s="1"/>
      <c r="GKI2606" s="1"/>
      <c r="GKJ2606" s="1"/>
      <c r="GKK2606" s="1"/>
      <c r="GKL2606" s="1"/>
      <c r="GKM2606" s="1"/>
      <c r="GKN2606" s="1"/>
      <c r="GKO2606" s="1"/>
      <c r="GKP2606" s="1"/>
      <c r="GKQ2606" s="1"/>
      <c r="GKR2606" s="1"/>
      <c r="GKS2606" s="1"/>
      <c r="GKT2606" s="1"/>
      <c r="GKU2606" s="1"/>
      <c r="GKV2606" s="1"/>
      <c r="GKW2606" s="1"/>
      <c r="GKX2606" s="1"/>
      <c r="GKY2606" s="1"/>
      <c r="GKZ2606" s="1"/>
      <c r="GLA2606" s="1"/>
      <c r="GLB2606" s="1"/>
      <c r="GLC2606" s="1"/>
      <c r="GLD2606" s="1"/>
      <c r="GLE2606" s="1"/>
      <c r="GLF2606" s="1"/>
      <c r="GLG2606" s="1"/>
      <c r="GLH2606" s="1"/>
      <c r="GLI2606" s="1"/>
      <c r="GLJ2606" s="1"/>
      <c r="GLK2606" s="1"/>
      <c r="GLL2606" s="1"/>
      <c r="GLM2606" s="1"/>
      <c r="GLN2606" s="1"/>
      <c r="GLO2606" s="1"/>
      <c r="GLP2606" s="1"/>
      <c r="GLQ2606" s="1"/>
      <c r="GLR2606" s="1"/>
      <c r="GLS2606" s="1"/>
      <c r="GLT2606" s="1"/>
      <c r="GLU2606" s="1"/>
      <c r="GLV2606" s="1"/>
      <c r="GLW2606" s="1"/>
      <c r="GLX2606" s="1"/>
      <c r="GLY2606" s="1"/>
      <c r="GLZ2606" s="1"/>
      <c r="GMA2606" s="1"/>
      <c r="GMB2606" s="1"/>
      <c r="GMC2606" s="1"/>
      <c r="GMD2606" s="1"/>
      <c r="GME2606" s="1"/>
      <c r="GMF2606" s="1"/>
      <c r="GMG2606" s="1"/>
      <c r="GMH2606" s="1"/>
      <c r="GMI2606" s="1"/>
      <c r="GMJ2606" s="1"/>
      <c r="GMK2606" s="1"/>
      <c r="GML2606" s="1"/>
      <c r="GMM2606" s="1"/>
      <c r="GMN2606" s="1"/>
      <c r="GMO2606" s="1"/>
      <c r="GMP2606" s="1"/>
      <c r="GMQ2606" s="1"/>
      <c r="GMR2606" s="1"/>
      <c r="GMS2606" s="1"/>
      <c r="GMT2606" s="1"/>
      <c r="GMU2606" s="1"/>
      <c r="GMV2606" s="1"/>
      <c r="GMW2606" s="1"/>
      <c r="GMX2606" s="1"/>
      <c r="GMY2606" s="1"/>
      <c r="GMZ2606" s="1"/>
      <c r="GNA2606" s="1"/>
      <c r="GNB2606" s="1"/>
      <c r="GNC2606" s="1"/>
      <c r="GND2606" s="1"/>
      <c r="GNE2606" s="1"/>
      <c r="GNF2606" s="1"/>
      <c r="GNG2606" s="1"/>
      <c r="GNH2606" s="1"/>
      <c r="GNI2606" s="1"/>
      <c r="GNJ2606" s="1"/>
      <c r="GNK2606" s="1"/>
      <c r="GNL2606" s="1"/>
      <c r="GNM2606" s="1"/>
      <c r="GNN2606" s="1"/>
      <c r="GNO2606" s="1"/>
      <c r="GNP2606" s="1"/>
      <c r="GNQ2606" s="1"/>
      <c r="GNR2606" s="1"/>
      <c r="GNS2606" s="1"/>
      <c r="GNT2606" s="1"/>
      <c r="GNU2606" s="1"/>
      <c r="GNV2606" s="1"/>
      <c r="GNW2606" s="1"/>
      <c r="GNX2606" s="1"/>
      <c r="GNY2606" s="1"/>
      <c r="GNZ2606" s="1"/>
      <c r="GOA2606" s="1"/>
      <c r="GOB2606" s="1"/>
      <c r="GOC2606" s="1"/>
      <c r="GOD2606" s="1"/>
      <c r="GOE2606" s="1"/>
      <c r="GOF2606" s="1"/>
      <c r="GOG2606" s="1"/>
      <c r="GOH2606" s="1"/>
      <c r="GOI2606" s="1"/>
      <c r="GOJ2606" s="1"/>
      <c r="GOK2606" s="1"/>
      <c r="GOL2606" s="1"/>
      <c r="GOM2606" s="1"/>
      <c r="GON2606" s="1"/>
      <c r="GOO2606" s="1"/>
      <c r="GOP2606" s="1"/>
      <c r="GOQ2606" s="1"/>
      <c r="GOR2606" s="1"/>
      <c r="GOS2606" s="1"/>
      <c r="GOT2606" s="1"/>
      <c r="GOU2606" s="1"/>
      <c r="GOV2606" s="1"/>
      <c r="GOW2606" s="1"/>
      <c r="GOX2606" s="1"/>
      <c r="GOY2606" s="1"/>
      <c r="GOZ2606" s="1"/>
      <c r="GPA2606" s="1"/>
      <c r="GPB2606" s="1"/>
      <c r="GPC2606" s="1"/>
      <c r="GPD2606" s="1"/>
      <c r="GPE2606" s="1"/>
      <c r="GPF2606" s="1"/>
      <c r="GPG2606" s="1"/>
      <c r="GPH2606" s="1"/>
      <c r="GPI2606" s="1"/>
      <c r="GPJ2606" s="1"/>
      <c r="GPK2606" s="1"/>
      <c r="GPL2606" s="1"/>
      <c r="GPM2606" s="1"/>
      <c r="GPN2606" s="1"/>
      <c r="GPO2606" s="1"/>
      <c r="GPP2606" s="1"/>
      <c r="GPQ2606" s="1"/>
      <c r="GPR2606" s="1"/>
      <c r="GPS2606" s="1"/>
      <c r="GPT2606" s="1"/>
      <c r="GPU2606" s="1"/>
      <c r="GPV2606" s="1"/>
      <c r="GPW2606" s="1"/>
      <c r="GPX2606" s="1"/>
      <c r="GPY2606" s="1"/>
      <c r="GPZ2606" s="1"/>
      <c r="GQA2606" s="1"/>
      <c r="GQB2606" s="1"/>
      <c r="GQC2606" s="1"/>
      <c r="GQD2606" s="1"/>
      <c r="GQE2606" s="1"/>
      <c r="GQF2606" s="1"/>
      <c r="GQG2606" s="1"/>
      <c r="GQH2606" s="1"/>
      <c r="GQI2606" s="1"/>
      <c r="GQJ2606" s="1"/>
      <c r="GQK2606" s="1"/>
      <c r="GQL2606" s="1"/>
      <c r="GQM2606" s="1"/>
      <c r="GQN2606" s="1"/>
      <c r="GQO2606" s="1"/>
      <c r="GQP2606" s="1"/>
      <c r="GQQ2606" s="1"/>
      <c r="GQR2606" s="1"/>
      <c r="GQS2606" s="1"/>
      <c r="GQT2606" s="1"/>
      <c r="GQU2606" s="1"/>
      <c r="GQV2606" s="1"/>
      <c r="GQW2606" s="1"/>
      <c r="GQX2606" s="1"/>
      <c r="GQY2606" s="1"/>
      <c r="GQZ2606" s="1"/>
      <c r="GRA2606" s="1"/>
      <c r="GRB2606" s="1"/>
      <c r="GRC2606" s="1"/>
      <c r="GRD2606" s="1"/>
      <c r="GRE2606" s="1"/>
      <c r="GRF2606" s="1"/>
      <c r="GRG2606" s="1"/>
      <c r="GRH2606" s="1"/>
      <c r="GRI2606" s="1"/>
      <c r="GRJ2606" s="1"/>
      <c r="GRK2606" s="1"/>
      <c r="GRL2606" s="1"/>
      <c r="GRM2606" s="1"/>
      <c r="GRN2606" s="1"/>
      <c r="GRO2606" s="1"/>
      <c r="GRP2606" s="1"/>
      <c r="GRQ2606" s="1"/>
      <c r="GRR2606" s="1"/>
      <c r="GRS2606" s="1"/>
      <c r="GRT2606" s="1"/>
      <c r="GRU2606" s="1"/>
      <c r="GRV2606" s="1"/>
      <c r="GRW2606" s="1"/>
      <c r="GRX2606" s="1"/>
      <c r="GRY2606" s="1"/>
      <c r="GRZ2606" s="1"/>
      <c r="GSA2606" s="1"/>
      <c r="GSB2606" s="1"/>
      <c r="GSC2606" s="1"/>
      <c r="GSD2606" s="1"/>
      <c r="GSE2606" s="1"/>
      <c r="GSF2606" s="1"/>
      <c r="GSG2606" s="1"/>
      <c r="GSH2606" s="1"/>
      <c r="GSI2606" s="1"/>
      <c r="GSJ2606" s="1"/>
      <c r="GSK2606" s="1"/>
      <c r="GSL2606" s="1"/>
      <c r="GSM2606" s="1"/>
      <c r="GSN2606" s="1"/>
      <c r="GSO2606" s="1"/>
      <c r="GSP2606" s="1"/>
      <c r="GSQ2606" s="1"/>
      <c r="GSR2606" s="1"/>
      <c r="GSS2606" s="1"/>
      <c r="GST2606" s="1"/>
      <c r="GSU2606" s="1"/>
      <c r="GSV2606" s="1"/>
      <c r="GSW2606" s="1"/>
      <c r="GSX2606" s="1"/>
      <c r="GSY2606" s="1"/>
      <c r="GSZ2606" s="1"/>
      <c r="GTA2606" s="1"/>
      <c r="GTB2606" s="1"/>
      <c r="GTC2606" s="1"/>
      <c r="GTD2606" s="1"/>
      <c r="GTE2606" s="1"/>
      <c r="GTF2606" s="1"/>
      <c r="GTG2606" s="1"/>
      <c r="GTH2606" s="1"/>
      <c r="GTI2606" s="1"/>
      <c r="GTJ2606" s="1"/>
      <c r="GTK2606" s="1"/>
      <c r="GTL2606" s="1"/>
      <c r="GTM2606" s="1"/>
      <c r="GTN2606" s="1"/>
      <c r="GTO2606" s="1"/>
      <c r="GTP2606" s="1"/>
      <c r="GTQ2606" s="1"/>
      <c r="GTR2606" s="1"/>
      <c r="GTS2606" s="1"/>
      <c r="GTT2606" s="1"/>
      <c r="GTU2606" s="1"/>
      <c r="GTV2606" s="1"/>
      <c r="GTW2606" s="1"/>
      <c r="GTX2606" s="1"/>
      <c r="GTY2606" s="1"/>
      <c r="GTZ2606" s="1"/>
      <c r="GUA2606" s="1"/>
      <c r="GUB2606" s="1"/>
      <c r="GUC2606" s="1"/>
      <c r="GUD2606" s="1"/>
      <c r="GUE2606" s="1"/>
      <c r="GUF2606" s="1"/>
      <c r="GUG2606" s="1"/>
      <c r="GUH2606" s="1"/>
      <c r="GUI2606" s="1"/>
      <c r="GUJ2606" s="1"/>
      <c r="GUK2606" s="1"/>
      <c r="GUL2606" s="1"/>
      <c r="GUM2606" s="1"/>
      <c r="GUN2606" s="1"/>
      <c r="GUO2606" s="1"/>
      <c r="GUP2606" s="1"/>
      <c r="GUQ2606" s="1"/>
      <c r="GUR2606" s="1"/>
      <c r="GUS2606" s="1"/>
      <c r="GUT2606" s="1"/>
      <c r="GUU2606" s="1"/>
      <c r="GUV2606" s="1"/>
      <c r="GUW2606" s="1"/>
      <c r="GUX2606" s="1"/>
      <c r="GUY2606" s="1"/>
      <c r="GUZ2606" s="1"/>
      <c r="GVA2606" s="1"/>
      <c r="GVB2606" s="1"/>
      <c r="GVC2606" s="1"/>
      <c r="GVD2606" s="1"/>
      <c r="GVE2606" s="1"/>
      <c r="GVF2606" s="1"/>
      <c r="GVG2606" s="1"/>
      <c r="GVH2606" s="1"/>
      <c r="GVI2606" s="1"/>
      <c r="GVJ2606" s="1"/>
      <c r="GVK2606" s="1"/>
      <c r="GVL2606" s="1"/>
      <c r="GVM2606" s="1"/>
      <c r="GVN2606" s="1"/>
      <c r="GVO2606" s="1"/>
      <c r="GVP2606" s="1"/>
      <c r="GVQ2606" s="1"/>
      <c r="GVR2606" s="1"/>
      <c r="GVS2606" s="1"/>
      <c r="GVT2606" s="1"/>
      <c r="GVU2606" s="1"/>
      <c r="GVV2606" s="1"/>
      <c r="GVW2606" s="1"/>
      <c r="GVX2606" s="1"/>
      <c r="GVY2606" s="1"/>
      <c r="GVZ2606" s="1"/>
      <c r="GWA2606" s="1"/>
      <c r="GWB2606" s="1"/>
      <c r="GWC2606" s="1"/>
      <c r="GWD2606" s="1"/>
      <c r="GWE2606" s="1"/>
      <c r="GWF2606" s="1"/>
      <c r="GWG2606" s="1"/>
      <c r="GWH2606" s="1"/>
      <c r="GWI2606" s="1"/>
      <c r="GWJ2606" s="1"/>
      <c r="GWK2606" s="1"/>
      <c r="GWL2606" s="1"/>
      <c r="GWM2606" s="1"/>
      <c r="GWN2606" s="1"/>
      <c r="GWO2606" s="1"/>
      <c r="GWP2606" s="1"/>
      <c r="GWQ2606" s="1"/>
      <c r="GWR2606" s="1"/>
      <c r="GWS2606" s="1"/>
      <c r="GWT2606" s="1"/>
      <c r="GWU2606" s="1"/>
      <c r="GWV2606" s="1"/>
      <c r="GWW2606" s="1"/>
      <c r="GWX2606" s="1"/>
      <c r="GWY2606" s="1"/>
      <c r="GWZ2606" s="1"/>
      <c r="GXA2606" s="1"/>
      <c r="GXB2606" s="1"/>
      <c r="GXC2606" s="1"/>
      <c r="GXD2606" s="1"/>
      <c r="GXE2606" s="1"/>
      <c r="GXF2606" s="1"/>
      <c r="GXG2606" s="1"/>
      <c r="GXH2606" s="1"/>
      <c r="GXI2606" s="1"/>
      <c r="GXJ2606" s="1"/>
      <c r="GXK2606" s="1"/>
      <c r="GXL2606" s="1"/>
      <c r="GXM2606" s="1"/>
      <c r="GXN2606" s="1"/>
      <c r="GXO2606" s="1"/>
      <c r="GXP2606" s="1"/>
      <c r="GXQ2606" s="1"/>
      <c r="GXR2606" s="1"/>
      <c r="GXS2606" s="1"/>
      <c r="GXT2606" s="1"/>
      <c r="GXU2606" s="1"/>
      <c r="GXV2606" s="1"/>
      <c r="GXW2606" s="1"/>
      <c r="GXX2606" s="1"/>
      <c r="GXY2606" s="1"/>
      <c r="GXZ2606" s="1"/>
      <c r="GYA2606" s="1"/>
      <c r="GYB2606" s="1"/>
      <c r="GYC2606" s="1"/>
      <c r="GYD2606" s="1"/>
      <c r="GYE2606" s="1"/>
      <c r="GYF2606" s="1"/>
      <c r="GYG2606" s="1"/>
      <c r="GYH2606" s="1"/>
      <c r="GYI2606" s="1"/>
      <c r="GYJ2606" s="1"/>
      <c r="GYK2606" s="1"/>
      <c r="GYL2606" s="1"/>
      <c r="GYM2606" s="1"/>
      <c r="GYN2606" s="1"/>
      <c r="GYO2606" s="1"/>
      <c r="GYP2606" s="1"/>
      <c r="GYQ2606" s="1"/>
      <c r="GYR2606" s="1"/>
      <c r="GYS2606" s="1"/>
      <c r="GYT2606" s="1"/>
      <c r="GYU2606" s="1"/>
      <c r="GYV2606" s="1"/>
      <c r="GYW2606" s="1"/>
      <c r="GYX2606" s="1"/>
      <c r="GYY2606" s="1"/>
      <c r="GYZ2606" s="1"/>
      <c r="GZA2606" s="1"/>
      <c r="GZB2606" s="1"/>
      <c r="GZC2606" s="1"/>
      <c r="GZD2606" s="1"/>
      <c r="GZE2606" s="1"/>
      <c r="GZF2606" s="1"/>
      <c r="GZG2606" s="1"/>
      <c r="GZH2606" s="1"/>
      <c r="GZI2606" s="1"/>
      <c r="GZJ2606" s="1"/>
      <c r="GZK2606" s="1"/>
      <c r="GZL2606" s="1"/>
      <c r="GZM2606" s="1"/>
      <c r="GZN2606" s="1"/>
      <c r="GZO2606" s="1"/>
      <c r="GZP2606" s="1"/>
      <c r="GZQ2606" s="1"/>
      <c r="GZR2606" s="1"/>
      <c r="GZS2606" s="1"/>
      <c r="GZT2606" s="1"/>
      <c r="GZU2606" s="1"/>
      <c r="GZV2606" s="1"/>
      <c r="GZW2606" s="1"/>
      <c r="GZX2606" s="1"/>
      <c r="GZY2606" s="1"/>
      <c r="GZZ2606" s="1"/>
      <c r="HAA2606" s="1"/>
      <c r="HAB2606" s="1"/>
      <c r="HAC2606" s="1"/>
      <c r="HAD2606" s="1"/>
      <c r="HAE2606" s="1"/>
      <c r="HAF2606" s="1"/>
      <c r="HAG2606" s="1"/>
      <c r="HAH2606" s="1"/>
      <c r="HAI2606" s="1"/>
      <c r="HAJ2606" s="1"/>
      <c r="HAK2606" s="1"/>
      <c r="HAL2606" s="1"/>
      <c r="HAM2606" s="1"/>
      <c r="HAN2606" s="1"/>
      <c r="HAO2606" s="1"/>
      <c r="HAP2606" s="1"/>
      <c r="HAQ2606" s="1"/>
      <c r="HAR2606" s="1"/>
      <c r="HAS2606" s="1"/>
      <c r="HAT2606" s="1"/>
      <c r="HAU2606" s="1"/>
      <c r="HAV2606" s="1"/>
      <c r="HAW2606" s="1"/>
      <c r="HAX2606" s="1"/>
      <c r="HAY2606" s="1"/>
      <c r="HAZ2606" s="1"/>
      <c r="HBA2606" s="1"/>
      <c r="HBB2606" s="1"/>
      <c r="HBC2606" s="1"/>
      <c r="HBD2606" s="1"/>
      <c r="HBE2606" s="1"/>
      <c r="HBF2606" s="1"/>
      <c r="HBG2606" s="1"/>
      <c r="HBH2606" s="1"/>
      <c r="HBI2606" s="1"/>
      <c r="HBJ2606" s="1"/>
      <c r="HBK2606" s="1"/>
      <c r="HBL2606" s="1"/>
      <c r="HBM2606" s="1"/>
      <c r="HBN2606" s="1"/>
      <c r="HBO2606" s="1"/>
      <c r="HBP2606" s="1"/>
      <c r="HBQ2606" s="1"/>
      <c r="HBR2606" s="1"/>
      <c r="HBS2606" s="1"/>
      <c r="HBT2606" s="1"/>
      <c r="HBU2606" s="1"/>
      <c r="HBV2606" s="1"/>
      <c r="HBW2606" s="1"/>
      <c r="HBX2606" s="1"/>
      <c r="HBY2606" s="1"/>
      <c r="HBZ2606" s="1"/>
      <c r="HCA2606" s="1"/>
      <c r="HCB2606" s="1"/>
      <c r="HCC2606" s="1"/>
      <c r="HCD2606" s="1"/>
      <c r="HCE2606" s="1"/>
      <c r="HCF2606" s="1"/>
      <c r="HCG2606" s="1"/>
      <c r="HCH2606" s="1"/>
      <c r="HCI2606" s="1"/>
      <c r="HCJ2606" s="1"/>
      <c r="HCK2606" s="1"/>
      <c r="HCL2606" s="1"/>
      <c r="HCM2606" s="1"/>
      <c r="HCN2606" s="1"/>
      <c r="HCO2606" s="1"/>
      <c r="HCP2606" s="1"/>
      <c r="HCQ2606" s="1"/>
      <c r="HCR2606" s="1"/>
      <c r="HCS2606" s="1"/>
      <c r="HCT2606" s="1"/>
      <c r="HCU2606" s="1"/>
      <c r="HCV2606" s="1"/>
      <c r="HCW2606" s="1"/>
      <c r="HCX2606" s="1"/>
      <c r="HCY2606" s="1"/>
      <c r="HCZ2606" s="1"/>
      <c r="HDA2606" s="1"/>
      <c r="HDB2606" s="1"/>
      <c r="HDC2606" s="1"/>
      <c r="HDD2606" s="1"/>
      <c r="HDE2606" s="1"/>
      <c r="HDF2606" s="1"/>
      <c r="HDG2606" s="1"/>
      <c r="HDH2606" s="1"/>
      <c r="HDI2606" s="1"/>
      <c r="HDJ2606" s="1"/>
      <c r="HDK2606" s="1"/>
      <c r="HDL2606" s="1"/>
      <c r="HDM2606" s="1"/>
      <c r="HDN2606" s="1"/>
      <c r="HDO2606" s="1"/>
      <c r="HDP2606" s="1"/>
      <c r="HDQ2606" s="1"/>
      <c r="HDR2606" s="1"/>
      <c r="HDS2606" s="1"/>
      <c r="HDT2606" s="1"/>
      <c r="HDU2606" s="1"/>
      <c r="HDV2606" s="1"/>
      <c r="HDW2606" s="1"/>
      <c r="HDX2606" s="1"/>
      <c r="HDY2606" s="1"/>
      <c r="HDZ2606" s="1"/>
      <c r="HEA2606" s="1"/>
      <c r="HEB2606" s="1"/>
      <c r="HEC2606" s="1"/>
      <c r="HED2606" s="1"/>
      <c r="HEE2606" s="1"/>
      <c r="HEF2606" s="1"/>
      <c r="HEG2606" s="1"/>
      <c r="HEH2606" s="1"/>
      <c r="HEI2606" s="1"/>
      <c r="HEJ2606" s="1"/>
      <c r="HEK2606" s="1"/>
      <c r="HEL2606" s="1"/>
      <c r="HEM2606" s="1"/>
      <c r="HEN2606" s="1"/>
      <c r="HEO2606" s="1"/>
      <c r="HEP2606" s="1"/>
      <c r="HEQ2606" s="1"/>
      <c r="HER2606" s="1"/>
      <c r="HES2606" s="1"/>
      <c r="HET2606" s="1"/>
      <c r="HEU2606" s="1"/>
      <c r="HEV2606" s="1"/>
      <c r="HEW2606" s="1"/>
      <c r="HEX2606" s="1"/>
      <c r="HEY2606" s="1"/>
      <c r="HEZ2606" s="1"/>
      <c r="HFA2606" s="1"/>
      <c r="HFB2606" s="1"/>
      <c r="HFC2606" s="1"/>
      <c r="HFD2606" s="1"/>
      <c r="HFE2606" s="1"/>
      <c r="HFF2606" s="1"/>
      <c r="HFG2606" s="1"/>
      <c r="HFH2606" s="1"/>
      <c r="HFI2606" s="1"/>
      <c r="HFJ2606" s="1"/>
      <c r="HFK2606" s="1"/>
      <c r="HFL2606" s="1"/>
      <c r="HFM2606" s="1"/>
      <c r="HFN2606" s="1"/>
      <c r="HFO2606" s="1"/>
      <c r="HFP2606" s="1"/>
      <c r="HFQ2606" s="1"/>
      <c r="HFR2606" s="1"/>
      <c r="HFS2606" s="1"/>
      <c r="HFT2606" s="1"/>
      <c r="HFU2606" s="1"/>
      <c r="HFV2606" s="1"/>
      <c r="HFW2606" s="1"/>
      <c r="HFX2606" s="1"/>
      <c r="HFY2606" s="1"/>
      <c r="HFZ2606" s="1"/>
      <c r="HGA2606" s="1"/>
      <c r="HGB2606" s="1"/>
      <c r="HGC2606" s="1"/>
      <c r="HGD2606" s="1"/>
      <c r="HGE2606" s="1"/>
      <c r="HGF2606" s="1"/>
      <c r="HGG2606" s="1"/>
      <c r="HGH2606" s="1"/>
      <c r="HGI2606" s="1"/>
      <c r="HGJ2606" s="1"/>
      <c r="HGK2606" s="1"/>
      <c r="HGL2606" s="1"/>
      <c r="HGM2606" s="1"/>
      <c r="HGN2606" s="1"/>
      <c r="HGO2606" s="1"/>
      <c r="HGP2606" s="1"/>
      <c r="HGQ2606" s="1"/>
      <c r="HGR2606" s="1"/>
      <c r="HGS2606" s="1"/>
      <c r="HGT2606" s="1"/>
      <c r="HGU2606" s="1"/>
      <c r="HGV2606" s="1"/>
      <c r="HGW2606" s="1"/>
      <c r="HGX2606" s="1"/>
      <c r="HGY2606" s="1"/>
      <c r="HGZ2606" s="1"/>
      <c r="HHA2606" s="1"/>
      <c r="HHB2606" s="1"/>
      <c r="HHC2606" s="1"/>
      <c r="HHD2606" s="1"/>
      <c r="HHE2606" s="1"/>
      <c r="HHF2606" s="1"/>
      <c r="HHG2606" s="1"/>
      <c r="HHH2606" s="1"/>
      <c r="HHI2606" s="1"/>
      <c r="HHJ2606" s="1"/>
      <c r="HHK2606" s="1"/>
      <c r="HHL2606" s="1"/>
      <c r="HHM2606" s="1"/>
      <c r="HHN2606" s="1"/>
      <c r="HHO2606" s="1"/>
      <c r="HHP2606" s="1"/>
      <c r="HHQ2606" s="1"/>
      <c r="HHR2606" s="1"/>
      <c r="HHS2606" s="1"/>
      <c r="HHT2606" s="1"/>
      <c r="HHU2606" s="1"/>
      <c r="HHV2606" s="1"/>
      <c r="HHW2606" s="1"/>
      <c r="HHX2606" s="1"/>
      <c r="HHY2606" s="1"/>
      <c r="HHZ2606" s="1"/>
      <c r="HIA2606" s="1"/>
      <c r="HIB2606" s="1"/>
      <c r="HIC2606" s="1"/>
      <c r="HID2606" s="1"/>
      <c r="HIE2606" s="1"/>
      <c r="HIF2606" s="1"/>
      <c r="HIG2606" s="1"/>
      <c r="HIH2606" s="1"/>
      <c r="HII2606" s="1"/>
      <c r="HIJ2606" s="1"/>
      <c r="HIK2606" s="1"/>
      <c r="HIL2606" s="1"/>
      <c r="HIM2606" s="1"/>
      <c r="HIN2606" s="1"/>
      <c r="HIO2606" s="1"/>
      <c r="HIP2606" s="1"/>
      <c r="HIQ2606" s="1"/>
      <c r="HIR2606" s="1"/>
      <c r="HIS2606" s="1"/>
      <c r="HIT2606" s="1"/>
      <c r="HIU2606" s="1"/>
      <c r="HIV2606" s="1"/>
      <c r="HIW2606" s="1"/>
      <c r="HIX2606" s="1"/>
      <c r="HIY2606" s="1"/>
      <c r="HIZ2606" s="1"/>
      <c r="HJA2606" s="1"/>
      <c r="HJB2606" s="1"/>
      <c r="HJC2606" s="1"/>
      <c r="HJD2606" s="1"/>
      <c r="HJE2606" s="1"/>
      <c r="HJF2606" s="1"/>
      <c r="HJG2606" s="1"/>
      <c r="HJH2606" s="1"/>
      <c r="HJI2606" s="1"/>
      <c r="HJJ2606" s="1"/>
      <c r="HJK2606" s="1"/>
      <c r="HJL2606" s="1"/>
      <c r="HJM2606" s="1"/>
      <c r="HJN2606" s="1"/>
      <c r="HJO2606" s="1"/>
      <c r="HJP2606" s="1"/>
      <c r="HJQ2606" s="1"/>
      <c r="HJR2606" s="1"/>
      <c r="HJS2606" s="1"/>
      <c r="HJT2606" s="1"/>
      <c r="HJU2606" s="1"/>
      <c r="HJV2606" s="1"/>
      <c r="HJW2606" s="1"/>
      <c r="HJX2606" s="1"/>
      <c r="HJY2606" s="1"/>
      <c r="HJZ2606" s="1"/>
      <c r="HKA2606" s="1"/>
      <c r="HKB2606" s="1"/>
      <c r="HKC2606" s="1"/>
      <c r="HKD2606" s="1"/>
      <c r="HKE2606" s="1"/>
      <c r="HKF2606" s="1"/>
      <c r="HKG2606" s="1"/>
      <c r="HKH2606" s="1"/>
      <c r="HKI2606" s="1"/>
      <c r="HKJ2606" s="1"/>
      <c r="HKK2606" s="1"/>
      <c r="HKL2606" s="1"/>
      <c r="HKM2606" s="1"/>
      <c r="HKN2606" s="1"/>
      <c r="HKO2606" s="1"/>
      <c r="HKP2606" s="1"/>
      <c r="HKQ2606" s="1"/>
      <c r="HKR2606" s="1"/>
      <c r="HKS2606" s="1"/>
      <c r="HKT2606" s="1"/>
      <c r="HKU2606" s="1"/>
      <c r="HKV2606" s="1"/>
      <c r="HKW2606" s="1"/>
      <c r="HKX2606" s="1"/>
      <c r="HKY2606" s="1"/>
      <c r="HKZ2606" s="1"/>
      <c r="HLA2606" s="1"/>
      <c r="HLB2606" s="1"/>
      <c r="HLC2606" s="1"/>
      <c r="HLD2606" s="1"/>
      <c r="HLE2606" s="1"/>
      <c r="HLF2606" s="1"/>
      <c r="HLG2606" s="1"/>
      <c r="HLH2606" s="1"/>
      <c r="HLI2606" s="1"/>
      <c r="HLJ2606" s="1"/>
      <c r="HLK2606" s="1"/>
      <c r="HLL2606" s="1"/>
      <c r="HLM2606" s="1"/>
      <c r="HLN2606" s="1"/>
      <c r="HLO2606" s="1"/>
      <c r="HLP2606" s="1"/>
      <c r="HLQ2606" s="1"/>
      <c r="HLR2606" s="1"/>
      <c r="HLS2606" s="1"/>
      <c r="HLT2606" s="1"/>
      <c r="HLU2606" s="1"/>
      <c r="HLV2606" s="1"/>
      <c r="HLW2606" s="1"/>
      <c r="HLX2606" s="1"/>
      <c r="HLY2606" s="1"/>
      <c r="HLZ2606" s="1"/>
      <c r="HMA2606" s="1"/>
      <c r="HMB2606" s="1"/>
      <c r="HMC2606" s="1"/>
      <c r="HMD2606" s="1"/>
      <c r="HME2606" s="1"/>
      <c r="HMF2606" s="1"/>
      <c r="HMG2606" s="1"/>
      <c r="HMH2606" s="1"/>
      <c r="HMI2606" s="1"/>
      <c r="HMJ2606" s="1"/>
      <c r="HMK2606" s="1"/>
      <c r="HML2606" s="1"/>
      <c r="HMM2606" s="1"/>
      <c r="HMN2606" s="1"/>
      <c r="HMO2606" s="1"/>
      <c r="HMP2606" s="1"/>
      <c r="HMQ2606" s="1"/>
      <c r="HMR2606" s="1"/>
      <c r="HMS2606" s="1"/>
      <c r="HMT2606" s="1"/>
      <c r="HMU2606" s="1"/>
      <c r="HMV2606" s="1"/>
      <c r="HMW2606" s="1"/>
      <c r="HMX2606" s="1"/>
      <c r="HMY2606" s="1"/>
      <c r="HMZ2606" s="1"/>
      <c r="HNA2606" s="1"/>
      <c r="HNB2606" s="1"/>
      <c r="HNC2606" s="1"/>
      <c r="HND2606" s="1"/>
      <c r="HNE2606" s="1"/>
      <c r="HNF2606" s="1"/>
      <c r="HNG2606" s="1"/>
      <c r="HNH2606" s="1"/>
      <c r="HNI2606" s="1"/>
      <c r="HNJ2606" s="1"/>
      <c r="HNK2606" s="1"/>
      <c r="HNL2606" s="1"/>
      <c r="HNM2606" s="1"/>
      <c r="HNN2606" s="1"/>
      <c r="HNO2606" s="1"/>
      <c r="HNP2606" s="1"/>
      <c r="HNQ2606" s="1"/>
      <c r="HNR2606" s="1"/>
      <c r="HNS2606" s="1"/>
      <c r="HNT2606" s="1"/>
      <c r="HNU2606" s="1"/>
      <c r="HNV2606" s="1"/>
      <c r="HNW2606" s="1"/>
      <c r="HNX2606" s="1"/>
      <c r="HNY2606" s="1"/>
      <c r="HNZ2606" s="1"/>
      <c r="HOA2606" s="1"/>
      <c r="HOB2606" s="1"/>
      <c r="HOC2606" s="1"/>
      <c r="HOD2606" s="1"/>
      <c r="HOE2606" s="1"/>
      <c r="HOF2606" s="1"/>
      <c r="HOG2606" s="1"/>
      <c r="HOH2606" s="1"/>
      <c r="HOI2606" s="1"/>
      <c r="HOJ2606" s="1"/>
      <c r="HOK2606" s="1"/>
      <c r="HOL2606" s="1"/>
      <c r="HOM2606" s="1"/>
      <c r="HON2606" s="1"/>
      <c r="HOO2606" s="1"/>
      <c r="HOP2606" s="1"/>
      <c r="HOQ2606" s="1"/>
      <c r="HOR2606" s="1"/>
      <c r="HOS2606" s="1"/>
      <c r="HOT2606" s="1"/>
      <c r="HOU2606" s="1"/>
      <c r="HOV2606" s="1"/>
      <c r="HOW2606" s="1"/>
      <c r="HOX2606" s="1"/>
      <c r="HOY2606" s="1"/>
      <c r="HOZ2606" s="1"/>
      <c r="HPA2606" s="1"/>
      <c r="HPB2606" s="1"/>
      <c r="HPC2606" s="1"/>
      <c r="HPD2606" s="1"/>
      <c r="HPE2606" s="1"/>
      <c r="HPF2606" s="1"/>
      <c r="HPG2606" s="1"/>
      <c r="HPH2606" s="1"/>
      <c r="HPI2606" s="1"/>
      <c r="HPJ2606" s="1"/>
      <c r="HPK2606" s="1"/>
      <c r="HPL2606" s="1"/>
      <c r="HPM2606" s="1"/>
      <c r="HPN2606" s="1"/>
      <c r="HPO2606" s="1"/>
      <c r="HPP2606" s="1"/>
      <c r="HPQ2606" s="1"/>
      <c r="HPR2606" s="1"/>
      <c r="HPS2606" s="1"/>
      <c r="HPT2606" s="1"/>
      <c r="HPU2606" s="1"/>
      <c r="HPV2606" s="1"/>
      <c r="HPW2606" s="1"/>
      <c r="HPX2606" s="1"/>
      <c r="HPY2606" s="1"/>
      <c r="HPZ2606" s="1"/>
      <c r="HQA2606" s="1"/>
      <c r="HQB2606" s="1"/>
      <c r="HQC2606" s="1"/>
      <c r="HQD2606" s="1"/>
      <c r="HQE2606" s="1"/>
      <c r="HQF2606" s="1"/>
      <c r="HQG2606" s="1"/>
      <c r="HQH2606" s="1"/>
      <c r="HQI2606" s="1"/>
      <c r="HQJ2606" s="1"/>
      <c r="HQK2606" s="1"/>
      <c r="HQL2606" s="1"/>
      <c r="HQM2606" s="1"/>
      <c r="HQN2606" s="1"/>
      <c r="HQO2606" s="1"/>
      <c r="HQP2606" s="1"/>
      <c r="HQQ2606" s="1"/>
      <c r="HQR2606" s="1"/>
      <c r="HQS2606" s="1"/>
      <c r="HQT2606" s="1"/>
      <c r="HQU2606" s="1"/>
      <c r="HQV2606" s="1"/>
      <c r="HQW2606" s="1"/>
      <c r="HQX2606" s="1"/>
      <c r="HQY2606" s="1"/>
      <c r="HQZ2606" s="1"/>
      <c r="HRA2606" s="1"/>
      <c r="HRB2606" s="1"/>
      <c r="HRC2606" s="1"/>
      <c r="HRD2606" s="1"/>
      <c r="HRE2606" s="1"/>
      <c r="HRF2606" s="1"/>
      <c r="HRG2606" s="1"/>
      <c r="HRH2606" s="1"/>
      <c r="HRI2606" s="1"/>
      <c r="HRJ2606" s="1"/>
      <c r="HRK2606" s="1"/>
      <c r="HRL2606" s="1"/>
      <c r="HRM2606" s="1"/>
      <c r="HRN2606" s="1"/>
      <c r="HRO2606" s="1"/>
      <c r="HRP2606" s="1"/>
      <c r="HRQ2606" s="1"/>
      <c r="HRR2606" s="1"/>
      <c r="HRS2606" s="1"/>
      <c r="HRT2606" s="1"/>
      <c r="HRU2606" s="1"/>
      <c r="HRV2606" s="1"/>
      <c r="HRW2606" s="1"/>
      <c r="HRX2606" s="1"/>
      <c r="HRY2606" s="1"/>
      <c r="HRZ2606" s="1"/>
      <c r="HSA2606" s="1"/>
      <c r="HSB2606" s="1"/>
      <c r="HSC2606" s="1"/>
      <c r="HSD2606" s="1"/>
      <c r="HSE2606" s="1"/>
      <c r="HSF2606" s="1"/>
      <c r="HSG2606" s="1"/>
      <c r="HSH2606" s="1"/>
      <c r="HSI2606" s="1"/>
      <c r="HSJ2606" s="1"/>
      <c r="HSK2606" s="1"/>
      <c r="HSL2606" s="1"/>
      <c r="HSM2606" s="1"/>
      <c r="HSN2606" s="1"/>
      <c r="HSO2606" s="1"/>
      <c r="HSP2606" s="1"/>
      <c r="HSQ2606" s="1"/>
      <c r="HSR2606" s="1"/>
      <c r="HSS2606" s="1"/>
      <c r="HST2606" s="1"/>
      <c r="HSU2606" s="1"/>
      <c r="HSV2606" s="1"/>
      <c r="HSW2606" s="1"/>
      <c r="HSX2606" s="1"/>
      <c r="HSY2606" s="1"/>
      <c r="HSZ2606" s="1"/>
      <c r="HTA2606" s="1"/>
      <c r="HTB2606" s="1"/>
      <c r="HTC2606" s="1"/>
      <c r="HTD2606" s="1"/>
      <c r="HTE2606" s="1"/>
      <c r="HTF2606" s="1"/>
      <c r="HTG2606" s="1"/>
      <c r="HTH2606" s="1"/>
      <c r="HTI2606" s="1"/>
      <c r="HTJ2606" s="1"/>
      <c r="HTK2606" s="1"/>
      <c r="HTL2606" s="1"/>
      <c r="HTM2606" s="1"/>
      <c r="HTN2606" s="1"/>
      <c r="HTO2606" s="1"/>
      <c r="HTP2606" s="1"/>
      <c r="HTQ2606" s="1"/>
      <c r="HTR2606" s="1"/>
      <c r="HTS2606" s="1"/>
      <c r="HTT2606" s="1"/>
      <c r="HTU2606" s="1"/>
      <c r="HTV2606" s="1"/>
      <c r="HTW2606" s="1"/>
      <c r="HTX2606" s="1"/>
      <c r="HTY2606" s="1"/>
      <c r="HTZ2606" s="1"/>
      <c r="HUA2606" s="1"/>
      <c r="HUB2606" s="1"/>
      <c r="HUC2606" s="1"/>
      <c r="HUD2606" s="1"/>
      <c r="HUE2606" s="1"/>
      <c r="HUF2606" s="1"/>
      <c r="HUG2606" s="1"/>
      <c r="HUH2606" s="1"/>
      <c r="HUI2606" s="1"/>
      <c r="HUJ2606" s="1"/>
      <c r="HUK2606" s="1"/>
      <c r="HUL2606" s="1"/>
      <c r="HUM2606" s="1"/>
      <c r="HUN2606" s="1"/>
      <c r="HUO2606" s="1"/>
      <c r="HUP2606" s="1"/>
      <c r="HUQ2606" s="1"/>
      <c r="HUR2606" s="1"/>
      <c r="HUS2606" s="1"/>
      <c r="HUT2606" s="1"/>
      <c r="HUU2606" s="1"/>
      <c r="HUV2606" s="1"/>
      <c r="HUW2606" s="1"/>
      <c r="HUX2606" s="1"/>
      <c r="HUY2606" s="1"/>
      <c r="HUZ2606" s="1"/>
      <c r="HVA2606" s="1"/>
      <c r="HVB2606" s="1"/>
      <c r="HVC2606" s="1"/>
      <c r="HVD2606" s="1"/>
      <c r="HVE2606" s="1"/>
      <c r="HVF2606" s="1"/>
      <c r="HVG2606" s="1"/>
      <c r="HVH2606" s="1"/>
      <c r="HVI2606" s="1"/>
      <c r="HVJ2606" s="1"/>
      <c r="HVK2606" s="1"/>
      <c r="HVL2606" s="1"/>
      <c r="HVM2606" s="1"/>
      <c r="HVN2606" s="1"/>
      <c r="HVO2606" s="1"/>
      <c r="HVP2606" s="1"/>
      <c r="HVQ2606" s="1"/>
      <c r="HVR2606" s="1"/>
      <c r="HVS2606" s="1"/>
      <c r="HVT2606" s="1"/>
      <c r="HVU2606" s="1"/>
      <c r="HVV2606" s="1"/>
      <c r="HVW2606" s="1"/>
      <c r="HVX2606" s="1"/>
      <c r="HVY2606" s="1"/>
      <c r="HVZ2606" s="1"/>
      <c r="HWA2606" s="1"/>
      <c r="HWB2606" s="1"/>
      <c r="HWC2606" s="1"/>
      <c r="HWD2606" s="1"/>
      <c r="HWE2606" s="1"/>
      <c r="HWF2606" s="1"/>
      <c r="HWG2606" s="1"/>
      <c r="HWH2606" s="1"/>
      <c r="HWI2606" s="1"/>
      <c r="HWJ2606" s="1"/>
      <c r="HWK2606" s="1"/>
      <c r="HWL2606" s="1"/>
      <c r="HWM2606" s="1"/>
      <c r="HWN2606" s="1"/>
      <c r="HWO2606" s="1"/>
      <c r="HWP2606" s="1"/>
      <c r="HWQ2606" s="1"/>
      <c r="HWR2606" s="1"/>
      <c r="HWS2606" s="1"/>
      <c r="HWT2606" s="1"/>
      <c r="HWU2606" s="1"/>
      <c r="HWV2606" s="1"/>
      <c r="HWW2606" s="1"/>
      <c r="HWX2606" s="1"/>
      <c r="HWY2606" s="1"/>
      <c r="HWZ2606" s="1"/>
      <c r="HXA2606" s="1"/>
      <c r="HXB2606" s="1"/>
      <c r="HXC2606" s="1"/>
      <c r="HXD2606" s="1"/>
      <c r="HXE2606" s="1"/>
      <c r="HXF2606" s="1"/>
      <c r="HXG2606" s="1"/>
      <c r="HXH2606" s="1"/>
      <c r="HXI2606" s="1"/>
      <c r="HXJ2606" s="1"/>
      <c r="HXK2606" s="1"/>
      <c r="HXL2606" s="1"/>
      <c r="HXM2606" s="1"/>
      <c r="HXN2606" s="1"/>
      <c r="HXO2606" s="1"/>
      <c r="HXP2606" s="1"/>
      <c r="HXQ2606" s="1"/>
      <c r="HXR2606" s="1"/>
      <c r="HXS2606" s="1"/>
      <c r="HXT2606" s="1"/>
      <c r="HXU2606" s="1"/>
      <c r="HXV2606" s="1"/>
      <c r="HXW2606" s="1"/>
      <c r="HXX2606" s="1"/>
      <c r="HXY2606" s="1"/>
      <c r="HXZ2606" s="1"/>
      <c r="HYA2606" s="1"/>
      <c r="HYB2606" s="1"/>
      <c r="HYC2606" s="1"/>
      <c r="HYD2606" s="1"/>
      <c r="HYE2606" s="1"/>
      <c r="HYF2606" s="1"/>
      <c r="HYG2606" s="1"/>
      <c r="HYH2606" s="1"/>
      <c r="HYI2606" s="1"/>
      <c r="HYJ2606" s="1"/>
      <c r="HYK2606" s="1"/>
      <c r="HYL2606" s="1"/>
      <c r="HYM2606" s="1"/>
      <c r="HYN2606" s="1"/>
      <c r="HYO2606" s="1"/>
      <c r="HYP2606" s="1"/>
      <c r="HYQ2606" s="1"/>
      <c r="HYR2606" s="1"/>
      <c r="HYS2606" s="1"/>
      <c r="HYT2606" s="1"/>
      <c r="HYU2606" s="1"/>
      <c r="HYV2606" s="1"/>
      <c r="HYW2606" s="1"/>
      <c r="HYX2606" s="1"/>
      <c r="HYY2606" s="1"/>
      <c r="HYZ2606" s="1"/>
      <c r="HZA2606" s="1"/>
      <c r="HZB2606" s="1"/>
      <c r="HZC2606" s="1"/>
      <c r="HZD2606" s="1"/>
      <c r="HZE2606" s="1"/>
      <c r="HZF2606" s="1"/>
      <c r="HZG2606" s="1"/>
      <c r="HZH2606" s="1"/>
      <c r="HZI2606" s="1"/>
      <c r="HZJ2606" s="1"/>
      <c r="HZK2606" s="1"/>
      <c r="HZL2606" s="1"/>
      <c r="HZM2606" s="1"/>
      <c r="HZN2606" s="1"/>
      <c r="HZO2606" s="1"/>
      <c r="HZP2606" s="1"/>
      <c r="HZQ2606" s="1"/>
      <c r="HZR2606" s="1"/>
      <c r="HZS2606" s="1"/>
      <c r="HZT2606" s="1"/>
      <c r="HZU2606" s="1"/>
      <c r="HZV2606" s="1"/>
      <c r="HZW2606" s="1"/>
      <c r="HZX2606" s="1"/>
      <c r="HZY2606" s="1"/>
      <c r="HZZ2606" s="1"/>
      <c r="IAA2606" s="1"/>
      <c r="IAB2606" s="1"/>
      <c r="IAC2606" s="1"/>
      <c r="IAD2606" s="1"/>
      <c r="IAE2606" s="1"/>
      <c r="IAF2606" s="1"/>
      <c r="IAG2606" s="1"/>
      <c r="IAH2606" s="1"/>
      <c r="IAI2606" s="1"/>
      <c r="IAJ2606" s="1"/>
      <c r="IAK2606" s="1"/>
      <c r="IAL2606" s="1"/>
      <c r="IAM2606" s="1"/>
      <c r="IAN2606" s="1"/>
      <c r="IAO2606" s="1"/>
      <c r="IAP2606" s="1"/>
      <c r="IAQ2606" s="1"/>
      <c r="IAR2606" s="1"/>
      <c r="IAS2606" s="1"/>
      <c r="IAT2606" s="1"/>
      <c r="IAU2606" s="1"/>
      <c r="IAV2606" s="1"/>
      <c r="IAW2606" s="1"/>
      <c r="IAX2606" s="1"/>
      <c r="IAY2606" s="1"/>
      <c r="IAZ2606" s="1"/>
      <c r="IBA2606" s="1"/>
      <c r="IBB2606" s="1"/>
      <c r="IBC2606" s="1"/>
      <c r="IBD2606" s="1"/>
      <c r="IBE2606" s="1"/>
      <c r="IBF2606" s="1"/>
      <c r="IBG2606" s="1"/>
      <c r="IBH2606" s="1"/>
      <c r="IBI2606" s="1"/>
      <c r="IBJ2606" s="1"/>
      <c r="IBK2606" s="1"/>
      <c r="IBL2606" s="1"/>
      <c r="IBM2606" s="1"/>
      <c r="IBN2606" s="1"/>
      <c r="IBO2606" s="1"/>
      <c r="IBP2606" s="1"/>
      <c r="IBQ2606" s="1"/>
      <c r="IBR2606" s="1"/>
      <c r="IBS2606" s="1"/>
      <c r="IBT2606" s="1"/>
      <c r="IBU2606" s="1"/>
      <c r="IBV2606" s="1"/>
      <c r="IBW2606" s="1"/>
      <c r="IBX2606" s="1"/>
      <c r="IBY2606" s="1"/>
      <c r="IBZ2606" s="1"/>
      <c r="ICA2606" s="1"/>
      <c r="ICB2606" s="1"/>
      <c r="ICC2606" s="1"/>
      <c r="ICD2606" s="1"/>
      <c r="ICE2606" s="1"/>
      <c r="ICF2606" s="1"/>
      <c r="ICG2606" s="1"/>
      <c r="ICH2606" s="1"/>
      <c r="ICI2606" s="1"/>
      <c r="ICJ2606" s="1"/>
      <c r="ICK2606" s="1"/>
      <c r="ICL2606" s="1"/>
      <c r="ICM2606" s="1"/>
      <c r="ICN2606" s="1"/>
      <c r="ICO2606" s="1"/>
      <c r="ICP2606" s="1"/>
      <c r="ICQ2606" s="1"/>
      <c r="ICR2606" s="1"/>
      <c r="ICS2606" s="1"/>
      <c r="ICT2606" s="1"/>
      <c r="ICU2606" s="1"/>
      <c r="ICV2606" s="1"/>
      <c r="ICW2606" s="1"/>
      <c r="ICX2606" s="1"/>
      <c r="ICY2606" s="1"/>
      <c r="ICZ2606" s="1"/>
      <c r="IDA2606" s="1"/>
      <c r="IDB2606" s="1"/>
      <c r="IDC2606" s="1"/>
      <c r="IDD2606" s="1"/>
      <c r="IDE2606" s="1"/>
      <c r="IDF2606" s="1"/>
      <c r="IDG2606" s="1"/>
      <c r="IDH2606" s="1"/>
      <c r="IDI2606" s="1"/>
      <c r="IDJ2606" s="1"/>
      <c r="IDK2606" s="1"/>
      <c r="IDL2606" s="1"/>
      <c r="IDM2606" s="1"/>
      <c r="IDN2606" s="1"/>
      <c r="IDO2606" s="1"/>
      <c r="IDP2606" s="1"/>
      <c r="IDQ2606" s="1"/>
      <c r="IDR2606" s="1"/>
      <c r="IDS2606" s="1"/>
      <c r="IDT2606" s="1"/>
      <c r="IDU2606" s="1"/>
      <c r="IDV2606" s="1"/>
      <c r="IDW2606" s="1"/>
      <c r="IDX2606" s="1"/>
      <c r="IDY2606" s="1"/>
      <c r="IDZ2606" s="1"/>
      <c r="IEA2606" s="1"/>
      <c r="IEB2606" s="1"/>
      <c r="IEC2606" s="1"/>
      <c r="IED2606" s="1"/>
      <c r="IEE2606" s="1"/>
      <c r="IEF2606" s="1"/>
      <c r="IEG2606" s="1"/>
      <c r="IEH2606" s="1"/>
      <c r="IEI2606" s="1"/>
      <c r="IEJ2606" s="1"/>
      <c r="IEK2606" s="1"/>
      <c r="IEL2606" s="1"/>
      <c r="IEM2606" s="1"/>
      <c r="IEN2606" s="1"/>
      <c r="IEO2606" s="1"/>
      <c r="IEP2606" s="1"/>
      <c r="IEQ2606" s="1"/>
      <c r="IER2606" s="1"/>
      <c r="IES2606" s="1"/>
      <c r="IET2606" s="1"/>
      <c r="IEU2606" s="1"/>
      <c r="IEV2606" s="1"/>
      <c r="IEW2606" s="1"/>
      <c r="IEX2606" s="1"/>
      <c r="IEY2606" s="1"/>
      <c r="IEZ2606" s="1"/>
      <c r="IFA2606" s="1"/>
      <c r="IFB2606" s="1"/>
      <c r="IFC2606" s="1"/>
      <c r="IFD2606" s="1"/>
      <c r="IFE2606" s="1"/>
      <c r="IFF2606" s="1"/>
      <c r="IFG2606" s="1"/>
      <c r="IFH2606" s="1"/>
      <c r="IFI2606" s="1"/>
      <c r="IFJ2606" s="1"/>
      <c r="IFK2606" s="1"/>
      <c r="IFL2606" s="1"/>
      <c r="IFM2606" s="1"/>
      <c r="IFN2606" s="1"/>
      <c r="IFO2606" s="1"/>
      <c r="IFP2606" s="1"/>
      <c r="IFQ2606" s="1"/>
      <c r="IFR2606" s="1"/>
      <c r="IFS2606" s="1"/>
      <c r="IFT2606" s="1"/>
      <c r="IFU2606" s="1"/>
      <c r="IFV2606" s="1"/>
      <c r="IFW2606" s="1"/>
      <c r="IFX2606" s="1"/>
      <c r="IFY2606" s="1"/>
      <c r="IFZ2606" s="1"/>
      <c r="IGA2606" s="1"/>
      <c r="IGB2606" s="1"/>
      <c r="IGC2606" s="1"/>
      <c r="IGD2606" s="1"/>
      <c r="IGE2606" s="1"/>
      <c r="IGF2606" s="1"/>
      <c r="IGG2606" s="1"/>
      <c r="IGH2606" s="1"/>
      <c r="IGI2606" s="1"/>
      <c r="IGJ2606" s="1"/>
      <c r="IGK2606" s="1"/>
      <c r="IGL2606" s="1"/>
      <c r="IGM2606" s="1"/>
      <c r="IGN2606" s="1"/>
      <c r="IGO2606" s="1"/>
      <c r="IGP2606" s="1"/>
      <c r="IGQ2606" s="1"/>
      <c r="IGR2606" s="1"/>
      <c r="IGS2606" s="1"/>
      <c r="IGT2606" s="1"/>
      <c r="IGU2606" s="1"/>
      <c r="IGV2606" s="1"/>
      <c r="IGW2606" s="1"/>
      <c r="IGX2606" s="1"/>
      <c r="IGY2606" s="1"/>
      <c r="IGZ2606" s="1"/>
      <c r="IHA2606" s="1"/>
      <c r="IHB2606" s="1"/>
      <c r="IHC2606" s="1"/>
      <c r="IHD2606" s="1"/>
      <c r="IHE2606" s="1"/>
      <c r="IHF2606" s="1"/>
      <c r="IHG2606" s="1"/>
      <c r="IHH2606" s="1"/>
      <c r="IHI2606" s="1"/>
      <c r="IHJ2606" s="1"/>
      <c r="IHK2606" s="1"/>
      <c r="IHL2606" s="1"/>
      <c r="IHM2606" s="1"/>
      <c r="IHN2606" s="1"/>
      <c r="IHO2606" s="1"/>
      <c r="IHP2606" s="1"/>
      <c r="IHQ2606" s="1"/>
      <c r="IHR2606" s="1"/>
      <c r="IHS2606" s="1"/>
      <c r="IHT2606" s="1"/>
      <c r="IHU2606" s="1"/>
      <c r="IHV2606" s="1"/>
      <c r="IHW2606" s="1"/>
      <c r="IHX2606" s="1"/>
      <c r="IHY2606" s="1"/>
      <c r="IHZ2606" s="1"/>
      <c r="IIA2606" s="1"/>
      <c r="IIB2606" s="1"/>
      <c r="IIC2606" s="1"/>
      <c r="IID2606" s="1"/>
      <c r="IIE2606" s="1"/>
      <c r="IIF2606" s="1"/>
      <c r="IIG2606" s="1"/>
      <c r="IIH2606" s="1"/>
      <c r="III2606" s="1"/>
      <c r="IIJ2606" s="1"/>
      <c r="IIK2606" s="1"/>
      <c r="IIL2606" s="1"/>
      <c r="IIM2606" s="1"/>
      <c r="IIN2606" s="1"/>
      <c r="IIO2606" s="1"/>
      <c r="IIP2606" s="1"/>
      <c r="IIQ2606" s="1"/>
      <c r="IIR2606" s="1"/>
      <c r="IIS2606" s="1"/>
      <c r="IIT2606" s="1"/>
      <c r="IIU2606" s="1"/>
      <c r="IIV2606" s="1"/>
      <c r="IIW2606" s="1"/>
      <c r="IIX2606" s="1"/>
      <c r="IIY2606" s="1"/>
      <c r="IIZ2606" s="1"/>
      <c r="IJA2606" s="1"/>
      <c r="IJB2606" s="1"/>
      <c r="IJC2606" s="1"/>
      <c r="IJD2606" s="1"/>
      <c r="IJE2606" s="1"/>
      <c r="IJF2606" s="1"/>
      <c r="IJG2606" s="1"/>
      <c r="IJH2606" s="1"/>
      <c r="IJI2606" s="1"/>
      <c r="IJJ2606" s="1"/>
      <c r="IJK2606" s="1"/>
      <c r="IJL2606" s="1"/>
      <c r="IJM2606" s="1"/>
      <c r="IJN2606" s="1"/>
      <c r="IJO2606" s="1"/>
      <c r="IJP2606" s="1"/>
      <c r="IJQ2606" s="1"/>
      <c r="IJR2606" s="1"/>
      <c r="IJS2606" s="1"/>
      <c r="IJT2606" s="1"/>
      <c r="IJU2606" s="1"/>
      <c r="IJV2606" s="1"/>
      <c r="IJW2606" s="1"/>
      <c r="IJX2606" s="1"/>
      <c r="IJY2606" s="1"/>
      <c r="IJZ2606" s="1"/>
      <c r="IKA2606" s="1"/>
      <c r="IKB2606" s="1"/>
      <c r="IKC2606" s="1"/>
      <c r="IKD2606" s="1"/>
      <c r="IKE2606" s="1"/>
      <c r="IKF2606" s="1"/>
      <c r="IKG2606" s="1"/>
      <c r="IKH2606" s="1"/>
      <c r="IKI2606" s="1"/>
      <c r="IKJ2606" s="1"/>
      <c r="IKK2606" s="1"/>
      <c r="IKL2606" s="1"/>
      <c r="IKM2606" s="1"/>
      <c r="IKN2606" s="1"/>
      <c r="IKO2606" s="1"/>
      <c r="IKP2606" s="1"/>
      <c r="IKQ2606" s="1"/>
      <c r="IKR2606" s="1"/>
      <c r="IKS2606" s="1"/>
      <c r="IKT2606" s="1"/>
      <c r="IKU2606" s="1"/>
      <c r="IKV2606" s="1"/>
      <c r="IKW2606" s="1"/>
      <c r="IKX2606" s="1"/>
      <c r="IKY2606" s="1"/>
      <c r="IKZ2606" s="1"/>
      <c r="ILA2606" s="1"/>
      <c r="ILB2606" s="1"/>
      <c r="ILC2606" s="1"/>
      <c r="ILD2606" s="1"/>
      <c r="ILE2606" s="1"/>
      <c r="ILF2606" s="1"/>
      <c r="ILG2606" s="1"/>
      <c r="ILH2606" s="1"/>
      <c r="ILI2606" s="1"/>
      <c r="ILJ2606" s="1"/>
      <c r="ILK2606" s="1"/>
      <c r="ILL2606" s="1"/>
      <c r="ILM2606" s="1"/>
      <c r="ILN2606" s="1"/>
      <c r="ILO2606" s="1"/>
      <c r="ILP2606" s="1"/>
      <c r="ILQ2606" s="1"/>
      <c r="ILR2606" s="1"/>
      <c r="ILS2606" s="1"/>
      <c r="ILT2606" s="1"/>
      <c r="ILU2606" s="1"/>
      <c r="ILV2606" s="1"/>
      <c r="ILW2606" s="1"/>
      <c r="ILX2606" s="1"/>
      <c r="ILY2606" s="1"/>
      <c r="ILZ2606" s="1"/>
      <c r="IMA2606" s="1"/>
      <c r="IMB2606" s="1"/>
      <c r="IMC2606" s="1"/>
      <c r="IMD2606" s="1"/>
      <c r="IME2606" s="1"/>
      <c r="IMF2606" s="1"/>
      <c r="IMG2606" s="1"/>
      <c r="IMH2606" s="1"/>
      <c r="IMI2606" s="1"/>
      <c r="IMJ2606" s="1"/>
      <c r="IMK2606" s="1"/>
      <c r="IML2606" s="1"/>
      <c r="IMM2606" s="1"/>
      <c r="IMN2606" s="1"/>
      <c r="IMO2606" s="1"/>
      <c r="IMP2606" s="1"/>
      <c r="IMQ2606" s="1"/>
      <c r="IMR2606" s="1"/>
      <c r="IMS2606" s="1"/>
      <c r="IMT2606" s="1"/>
      <c r="IMU2606" s="1"/>
      <c r="IMV2606" s="1"/>
      <c r="IMW2606" s="1"/>
      <c r="IMX2606" s="1"/>
      <c r="IMY2606" s="1"/>
      <c r="IMZ2606" s="1"/>
      <c r="INA2606" s="1"/>
      <c r="INB2606" s="1"/>
      <c r="INC2606" s="1"/>
      <c r="IND2606" s="1"/>
      <c r="INE2606" s="1"/>
      <c r="INF2606" s="1"/>
      <c r="ING2606" s="1"/>
      <c r="INH2606" s="1"/>
      <c r="INI2606" s="1"/>
      <c r="INJ2606" s="1"/>
      <c r="INK2606" s="1"/>
      <c r="INL2606" s="1"/>
      <c r="INM2606" s="1"/>
      <c r="INN2606" s="1"/>
      <c r="INO2606" s="1"/>
      <c r="INP2606" s="1"/>
      <c r="INQ2606" s="1"/>
      <c r="INR2606" s="1"/>
      <c r="INS2606" s="1"/>
      <c r="INT2606" s="1"/>
      <c r="INU2606" s="1"/>
      <c r="INV2606" s="1"/>
      <c r="INW2606" s="1"/>
      <c r="INX2606" s="1"/>
      <c r="INY2606" s="1"/>
      <c r="INZ2606" s="1"/>
      <c r="IOA2606" s="1"/>
      <c r="IOB2606" s="1"/>
      <c r="IOC2606" s="1"/>
      <c r="IOD2606" s="1"/>
      <c r="IOE2606" s="1"/>
      <c r="IOF2606" s="1"/>
      <c r="IOG2606" s="1"/>
      <c r="IOH2606" s="1"/>
      <c r="IOI2606" s="1"/>
      <c r="IOJ2606" s="1"/>
      <c r="IOK2606" s="1"/>
      <c r="IOL2606" s="1"/>
      <c r="IOM2606" s="1"/>
      <c r="ION2606" s="1"/>
      <c r="IOO2606" s="1"/>
      <c r="IOP2606" s="1"/>
      <c r="IOQ2606" s="1"/>
      <c r="IOR2606" s="1"/>
      <c r="IOS2606" s="1"/>
      <c r="IOT2606" s="1"/>
      <c r="IOU2606" s="1"/>
      <c r="IOV2606" s="1"/>
      <c r="IOW2606" s="1"/>
      <c r="IOX2606" s="1"/>
      <c r="IOY2606" s="1"/>
      <c r="IOZ2606" s="1"/>
      <c r="IPA2606" s="1"/>
      <c r="IPB2606" s="1"/>
      <c r="IPC2606" s="1"/>
      <c r="IPD2606" s="1"/>
      <c r="IPE2606" s="1"/>
      <c r="IPF2606" s="1"/>
      <c r="IPG2606" s="1"/>
      <c r="IPH2606" s="1"/>
      <c r="IPI2606" s="1"/>
      <c r="IPJ2606" s="1"/>
      <c r="IPK2606" s="1"/>
      <c r="IPL2606" s="1"/>
      <c r="IPM2606" s="1"/>
      <c r="IPN2606" s="1"/>
      <c r="IPO2606" s="1"/>
      <c r="IPP2606" s="1"/>
      <c r="IPQ2606" s="1"/>
      <c r="IPR2606" s="1"/>
      <c r="IPS2606" s="1"/>
      <c r="IPT2606" s="1"/>
      <c r="IPU2606" s="1"/>
      <c r="IPV2606" s="1"/>
      <c r="IPW2606" s="1"/>
      <c r="IPX2606" s="1"/>
      <c r="IPY2606" s="1"/>
      <c r="IPZ2606" s="1"/>
      <c r="IQA2606" s="1"/>
      <c r="IQB2606" s="1"/>
      <c r="IQC2606" s="1"/>
      <c r="IQD2606" s="1"/>
      <c r="IQE2606" s="1"/>
      <c r="IQF2606" s="1"/>
      <c r="IQG2606" s="1"/>
      <c r="IQH2606" s="1"/>
      <c r="IQI2606" s="1"/>
      <c r="IQJ2606" s="1"/>
      <c r="IQK2606" s="1"/>
      <c r="IQL2606" s="1"/>
      <c r="IQM2606" s="1"/>
      <c r="IQN2606" s="1"/>
      <c r="IQO2606" s="1"/>
      <c r="IQP2606" s="1"/>
      <c r="IQQ2606" s="1"/>
      <c r="IQR2606" s="1"/>
      <c r="IQS2606" s="1"/>
      <c r="IQT2606" s="1"/>
      <c r="IQU2606" s="1"/>
      <c r="IQV2606" s="1"/>
      <c r="IQW2606" s="1"/>
      <c r="IQX2606" s="1"/>
      <c r="IQY2606" s="1"/>
      <c r="IQZ2606" s="1"/>
      <c r="IRA2606" s="1"/>
      <c r="IRB2606" s="1"/>
      <c r="IRC2606" s="1"/>
      <c r="IRD2606" s="1"/>
      <c r="IRE2606" s="1"/>
      <c r="IRF2606" s="1"/>
      <c r="IRG2606" s="1"/>
      <c r="IRH2606" s="1"/>
      <c r="IRI2606" s="1"/>
      <c r="IRJ2606" s="1"/>
      <c r="IRK2606" s="1"/>
      <c r="IRL2606" s="1"/>
      <c r="IRM2606" s="1"/>
      <c r="IRN2606" s="1"/>
      <c r="IRO2606" s="1"/>
      <c r="IRP2606" s="1"/>
      <c r="IRQ2606" s="1"/>
      <c r="IRR2606" s="1"/>
      <c r="IRS2606" s="1"/>
      <c r="IRT2606" s="1"/>
      <c r="IRU2606" s="1"/>
      <c r="IRV2606" s="1"/>
      <c r="IRW2606" s="1"/>
      <c r="IRX2606" s="1"/>
      <c r="IRY2606" s="1"/>
      <c r="IRZ2606" s="1"/>
      <c r="ISA2606" s="1"/>
      <c r="ISB2606" s="1"/>
      <c r="ISC2606" s="1"/>
      <c r="ISD2606" s="1"/>
      <c r="ISE2606" s="1"/>
      <c r="ISF2606" s="1"/>
      <c r="ISG2606" s="1"/>
      <c r="ISH2606" s="1"/>
      <c r="ISI2606" s="1"/>
      <c r="ISJ2606" s="1"/>
      <c r="ISK2606" s="1"/>
      <c r="ISL2606" s="1"/>
      <c r="ISM2606" s="1"/>
      <c r="ISN2606" s="1"/>
      <c r="ISO2606" s="1"/>
      <c r="ISP2606" s="1"/>
      <c r="ISQ2606" s="1"/>
      <c r="ISR2606" s="1"/>
      <c r="ISS2606" s="1"/>
      <c r="IST2606" s="1"/>
      <c r="ISU2606" s="1"/>
      <c r="ISV2606" s="1"/>
      <c r="ISW2606" s="1"/>
      <c r="ISX2606" s="1"/>
      <c r="ISY2606" s="1"/>
      <c r="ISZ2606" s="1"/>
      <c r="ITA2606" s="1"/>
      <c r="ITB2606" s="1"/>
      <c r="ITC2606" s="1"/>
      <c r="ITD2606" s="1"/>
      <c r="ITE2606" s="1"/>
      <c r="ITF2606" s="1"/>
      <c r="ITG2606" s="1"/>
      <c r="ITH2606" s="1"/>
      <c r="ITI2606" s="1"/>
      <c r="ITJ2606" s="1"/>
      <c r="ITK2606" s="1"/>
      <c r="ITL2606" s="1"/>
      <c r="ITM2606" s="1"/>
      <c r="ITN2606" s="1"/>
      <c r="ITO2606" s="1"/>
      <c r="ITP2606" s="1"/>
      <c r="ITQ2606" s="1"/>
      <c r="ITR2606" s="1"/>
      <c r="ITS2606" s="1"/>
      <c r="ITT2606" s="1"/>
      <c r="ITU2606" s="1"/>
      <c r="ITV2606" s="1"/>
      <c r="ITW2606" s="1"/>
      <c r="ITX2606" s="1"/>
      <c r="ITY2606" s="1"/>
      <c r="ITZ2606" s="1"/>
      <c r="IUA2606" s="1"/>
      <c r="IUB2606" s="1"/>
      <c r="IUC2606" s="1"/>
      <c r="IUD2606" s="1"/>
      <c r="IUE2606" s="1"/>
      <c r="IUF2606" s="1"/>
      <c r="IUG2606" s="1"/>
      <c r="IUH2606" s="1"/>
      <c r="IUI2606" s="1"/>
      <c r="IUJ2606" s="1"/>
      <c r="IUK2606" s="1"/>
      <c r="IUL2606" s="1"/>
      <c r="IUM2606" s="1"/>
      <c r="IUN2606" s="1"/>
      <c r="IUO2606" s="1"/>
      <c r="IUP2606" s="1"/>
      <c r="IUQ2606" s="1"/>
      <c r="IUR2606" s="1"/>
      <c r="IUS2606" s="1"/>
      <c r="IUT2606" s="1"/>
      <c r="IUU2606" s="1"/>
      <c r="IUV2606" s="1"/>
      <c r="IUW2606" s="1"/>
      <c r="IUX2606" s="1"/>
      <c r="IUY2606" s="1"/>
      <c r="IUZ2606" s="1"/>
      <c r="IVA2606" s="1"/>
      <c r="IVB2606" s="1"/>
      <c r="IVC2606" s="1"/>
      <c r="IVD2606" s="1"/>
      <c r="IVE2606" s="1"/>
      <c r="IVF2606" s="1"/>
      <c r="IVG2606" s="1"/>
      <c r="IVH2606" s="1"/>
      <c r="IVI2606" s="1"/>
      <c r="IVJ2606" s="1"/>
      <c r="IVK2606" s="1"/>
      <c r="IVL2606" s="1"/>
      <c r="IVM2606" s="1"/>
      <c r="IVN2606" s="1"/>
      <c r="IVO2606" s="1"/>
      <c r="IVP2606" s="1"/>
      <c r="IVQ2606" s="1"/>
      <c r="IVR2606" s="1"/>
      <c r="IVS2606" s="1"/>
      <c r="IVT2606" s="1"/>
      <c r="IVU2606" s="1"/>
      <c r="IVV2606" s="1"/>
      <c r="IVW2606" s="1"/>
      <c r="IVX2606" s="1"/>
      <c r="IVY2606" s="1"/>
      <c r="IVZ2606" s="1"/>
      <c r="IWA2606" s="1"/>
      <c r="IWB2606" s="1"/>
      <c r="IWC2606" s="1"/>
      <c r="IWD2606" s="1"/>
      <c r="IWE2606" s="1"/>
      <c r="IWF2606" s="1"/>
      <c r="IWG2606" s="1"/>
      <c r="IWH2606" s="1"/>
      <c r="IWI2606" s="1"/>
      <c r="IWJ2606" s="1"/>
      <c r="IWK2606" s="1"/>
      <c r="IWL2606" s="1"/>
      <c r="IWM2606" s="1"/>
      <c r="IWN2606" s="1"/>
      <c r="IWO2606" s="1"/>
      <c r="IWP2606" s="1"/>
      <c r="IWQ2606" s="1"/>
      <c r="IWR2606" s="1"/>
      <c r="IWS2606" s="1"/>
      <c r="IWT2606" s="1"/>
      <c r="IWU2606" s="1"/>
      <c r="IWV2606" s="1"/>
      <c r="IWW2606" s="1"/>
      <c r="IWX2606" s="1"/>
      <c r="IWY2606" s="1"/>
      <c r="IWZ2606" s="1"/>
      <c r="IXA2606" s="1"/>
      <c r="IXB2606" s="1"/>
      <c r="IXC2606" s="1"/>
      <c r="IXD2606" s="1"/>
      <c r="IXE2606" s="1"/>
      <c r="IXF2606" s="1"/>
      <c r="IXG2606" s="1"/>
      <c r="IXH2606" s="1"/>
      <c r="IXI2606" s="1"/>
      <c r="IXJ2606" s="1"/>
      <c r="IXK2606" s="1"/>
      <c r="IXL2606" s="1"/>
      <c r="IXM2606" s="1"/>
      <c r="IXN2606" s="1"/>
      <c r="IXO2606" s="1"/>
      <c r="IXP2606" s="1"/>
      <c r="IXQ2606" s="1"/>
      <c r="IXR2606" s="1"/>
      <c r="IXS2606" s="1"/>
      <c r="IXT2606" s="1"/>
      <c r="IXU2606" s="1"/>
      <c r="IXV2606" s="1"/>
      <c r="IXW2606" s="1"/>
      <c r="IXX2606" s="1"/>
      <c r="IXY2606" s="1"/>
      <c r="IXZ2606" s="1"/>
      <c r="IYA2606" s="1"/>
      <c r="IYB2606" s="1"/>
      <c r="IYC2606" s="1"/>
      <c r="IYD2606" s="1"/>
      <c r="IYE2606" s="1"/>
      <c r="IYF2606" s="1"/>
      <c r="IYG2606" s="1"/>
      <c r="IYH2606" s="1"/>
      <c r="IYI2606" s="1"/>
      <c r="IYJ2606" s="1"/>
      <c r="IYK2606" s="1"/>
      <c r="IYL2606" s="1"/>
      <c r="IYM2606" s="1"/>
      <c r="IYN2606" s="1"/>
      <c r="IYO2606" s="1"/>
      <c r="IYP2606" s="1"/>
      <c r="IYQ2606" s="1"/>
      <c r="IYR2606" s="1"/>
      <c r="IYS2606" s="1"/>
      <c r="IYT2606" s="1"/>
      <c r="IYU2606" s="1"/>
      <c r="IYV2606" s="1"/>
      <c r="IYW2606" s="1"/>
      <c r="IYX2606" s="1"/>
      <c r="IYY2606" s="1"/>
      <c r="IYZ2606" s="1"/>
      <c r="IZA2606" s="1"/>
      <c r="IZB2606" s="1"/>
      <c r="IZC2606" s="1"/>
      <c r="IZD2606" s="1"/>
      <c r="IZE2606" s="1"/>
      <c r="IZF2606" s="1"/>
      <c r="IZG2606" s="1"/>
      <c r="IZH2606" s="1"/>
      <c r="IZI2606" s="1"/>
      <c r="IZJ2606" s="1"/>
      <c r="IZK2606" s="1"/>
      <c r="IZL2606" s="1"/>
      <c r="IZM2606" s="1"/>
      <c r="IZN2606" s="1"/>
      <c r="IZO2606" s="1"/>
      <c r="IZP2606" s="1"/>
      <c r="IZQ2606" s="1"/>
      <c r="IZR2606" s="1"/>
      <c r="IZS2606" s="1"/>
      <c r="IZT2606" s="1"/>
      <c r="IZU2606" s="1"/>
      <c r="IZV2606" s="1"/>
      <c r="IZW2606" s="1"/>
      <c r="IZX2606" s="1"/>
      <c r="IZY2606" s="1"/>
      <c r="IZZ2606" s="1"/>
      <c r="JAA2606" s="1"/>
      <c r="JAB2606" s="1"/>
      <c r="JAC2606" s="1"/>
      <c r="JAD2606" s="1"/>
      <c r="JAE2606" s="1"/>
      <c r="JAF2606" s="1"/>
      <c r="JAG2606" s="1"/>
      <c r="JAH2606" s="1"/>
      <c r="JAI2606" s="1"/>
      <c r="JAJ2606" s="1"/>
      <c r="JAK2606" s="1"/>
      <c r="JAL2606" s="1"/>
      <c r="JAM2606" s="1"/>
      <c r="JAN2606" s="1"/>
      <c r="JAO2606" s="1"/>
      <c r="JAP2606" s="1"/>
      <c r="JAQ2606" s="1"/>
      <c r="JAR2606" s="1"/>
      <c r="JAS2606" s="1"/>
      <c r="JAT2606" s="1"/>
      <c r="JAU2606" s="1"/>
      <c r="JAV2606" s="1"/>
      <c r="JAW2606" s="1"/>
      <c r="JAX2606" s="1"/>
      <c r="JAY2606" s="1"/>
      <c r="JAZ2606" s="1"/>
      <c r="JBA2606" s="1"/>
      <c r="JBB2606" s="1"/>
      <c r="JBC2606" s="1"/>
      <c r="JBD2606" s="1"/>
      <c r="JBE2606" s="1"/>
      <c r="JBF2606" s="1"/>
      <c r="JBG2606" s="1"/>
      <c r="JBH2606" s="1"/>
      <c r="JBI2606" s="1"/>
      <c r="JBJ2606" s="1"/>
      <c r="JBK2606" s="1"/>
      <c r="JBL2606" s="1"/>
      <c r="JBM2606" s="1"/>
      <c r="JBN2606" s="1"/>
      <c r="JBO2606" s="1"/>
      <c r="JBP2606" s="1"/>
      <c r="JBQ2606" s="1"/>
      <c r="JBR2606" s="1"/>
      <c r="JBS2606" s="1"/>
      <c r="JBT2606" s="1"/>
      <c r="JBU2606" s="1"/>
      <c r="JBV2606" s="1"/>
      <c r="JBW2606" s="1"/>
      <c r="JBX2606" s="1"/>
      <c r="JBY2606" s="1"/>
      <c r="JBZ2606" s="1"/>
      <c r="JCA2606" s="1"/>
      <c r="JCB2606" s="1"/>
      <c r="JCC2606" s="1"/>
      <c r="JCD2606" s="1"/>
      <c r="JCE2606" s="1"/>
      <c r="JCF2606" s="1"/>
      <c r="JCG2606" s="1"/>
      <c r="JCH2606" s="1"/>
      <c r="JCI2606" s="1"/>
      <c r="JCJ2606" s="1"/>
      <c r="JCK2606" s="1"/>
      <c r="JCL2606" s="1"/>
      <c r="JCM2606" s="1"/>
      <c r="JCN2606" s="1"/>
      <c r="JCO2606" s="1"/>
      <c r="JCP2606" s="1"/>
      <c r="JCQ2606" s="1"/>
      <c r="JCR2606" s="1"/>
      <c r="JCS2606" s="1"/>
      <c r="JCT2606" s="1"/>
      <c r="JCU2606" s="1"/>
      <c r="JCV2606" s="1"/>
      <c r="JCW2606" s="1"/>
      <c r="JCX2606" s="1"/>
      <c r="JCY2606" s="1"/>
      <c r="JCZ2606" s="1"/>
      <c r="JDA2606" s="1"/>
      <c r="JDB2606" s="1"/>
      <c r="JDC2606" s="1"/>
      <c r="JDD2606" s="1"/>
      <c r="JDE2606" s="1"/>
      <c r="JDF2606" s="1"/>
      <c r="JDG2606" s="1"/>
      <c r="JDH2606" s="1"/>
      <c r="JDI2606" s="1"/>
      <c r="JDJ2606" s="1"/>
      <c r="JDK2606" s="1"/>
      <c r="JDL2606" s="1"/>
      <c r="JDM2606" s="1"/>
      <c r="JDN2606" s="1"/>
      <c r="JDO2606" s="1"/>
      <c r="JDP2606" s="1"/>
      <c r="JDQ2606" s="1"/>
      <c r="JDR2606" s="1"/>
      <c r="JDS2606" s="1"/>
      <c r="JDT2606" s="1"/>
      <c r="JDU2606" s="1"/>
      <c r="JDV2606" s="1"/>
      <c r="JDW2606" s="1"/>
      <c r="JDX2606" s="1"/>
      <c r="JDY2606" s="1"/>
      <c r="JDZ2606" s="1"/>
      <c r="JEA2606" s="1"/>
      <c r="JEB2606" s="1"/>
      <c r="JEC2606" s="1"/>
      <c r="JED2606" s="1"/>
      <c r="JEE2606" s="1"/>
      <c r="JEF2606" s="1"/>
      <c r="JEG2606" s="1"/>
      <c r="JEH2606" s="1"/>
      <c r="JEI2606" s="1"/>
      <c r="JEJ2606" s="1"/>
      <c r="JEK2606" s="1"/>
      <c r="JEL2606" s="1"/>
      <c r="JEM2606" s="1"/>
      <c r="JEN2606" s="1"/>
      <c r="JEO2606" s="1"/>
      <c r="JEP2606" s="1"/>
      <c r="JEQ2606" s="1"/>
      <c r="JER2606" s="1"/>
      <c r="JES2606" s="1"/>
      <c r="JET2606" s="1"/>
      <c r="JEU2606" s="1"/>
      <c r="JEV2606" s="1"/>
      <c r="JEW2606" s="1"/>
      <c r="JEX2606" s="1"/>
      <c r="JEY2606" s="1"/>
      <c r="JEZ2606" s="1"/>
      <c r="JFA2606" s="1"/>
      <c r="JFB2606" s="1"/>
      <c r="JFC2606" s="1"/>
      <c r="JFD2606" s="1"/>
      <c r="JFE2606" s="1"/>
      <c r="JFF2606" s="1"/>
      <c r="JFG2606" s="1"/>
      <c r="JFH2606" s="1"/>
      <c r="JFI2606" s="1"/>
      <c r="JFJ2606" s="1"/>
      <c r="JFK2606" s="1"/>
      <c r="JFL2606" s="1"/>
      <c r="JFM2606" s="1"/>
      <c r="JFN2606" s="1"/>
      <c r="JFO2606" s="1"/>
      <c r="JFP2606" s="1"/>
      <c r="JFQ2606" s="1"/>
      <c r="JFR2606" s="1"/>
      <c r="JFS2606" s="1"/>
      <c r="JFT2606" s="1"/>
      <c r="JFU2606" s="1"/>
      <c r="JFV2606" s="1"/>
      <c r="JFW2606" s="1"/>
      <c r="JFX2606" s="1"/>
      <c r="JFY2606" s="1"/>
      <c r="JFZ2606" s="1"/>
      <c r="JGA2606" s="1"/>
      <c r="JGB2606" s="1"/>
      <c r="JGC2606" s="1"/>
      <c r="JGD2606" s="1"/>
      <c r="JGE2606" s="1"/>
      <c r="JGF2606" s="1"/>
      <c r="JGG2606" s="1"/>
      <c r="JGH2606" s="1"/>
      <c r="JGI2606" s="1"/>
      <c r="JGJ2606" s="1"/>
      <c r="JGK2606" s="1"/>
      <c r="JGL2606" s="1"/>
      <c r="JGM2606" s="1"/>
      <c r="JGN2606" s="1"/>
      <c r="JGO2606" s="1"/>
      <c r="JGP2606" s="1"/>
      <c r="JGQ2606" s="1"/>
      <c r="JGR2606" s="1"/>
      <c r="JGS2606" s="1"/>
      <c r="JGT2606" s="1"/>
      <c r="JGU2606" s="1"/>
      <c r="JGV2606" s="1"/>
      <c r="JGW2606" s="1"/>
      <c r="JGX2606" s="1"/>
      <c r="JGY2606" s="1"/>
      <c r="JGZ2606" s="1"/>
      <c r="JHA2606" s="1"/>
      <c r="JHB2606" s="1"/>
      <c r="JHC2606" s="1"/>
      <c r="JHD2606" s="1"/>
      <c r="JHE2606" s="1"/>
      <c r="JHF2606" s="1"/>
      <c r="JHG2606" s="1"/>
      <c r="JHH2606" s="1"/>
      <c r="JHI2606" s="1"/>
      <c r="JHJ2606" s="1"/>
      <c r="JHK2606" s="1"/>
      <c r="JHL2606" s="1"/>
      <c r="JHM2606" s="1"/>
      <c r="JHN2606" s="1"/>
      <c r="JHO2606" s="1"/>
      <c r="JHP2606" s="1"/>
      <c r="JHQ2606" s="1"/>
      <c r="JHR2606" s="1"/>
      <c r="JHS2606" s="1"/>
      <c r="JHT2606" s="1"/>
      <c r="JHU2606" s="1"/>
      <c r="JHV2606" s="1"/>
      <c r="JHW2606" s="1"/>
      <c r="JHX2606" s="1"/>
      <c r="JHY2606" s="1"/>
      <c r="JHZ2606" s="1"/>
      <c r="JIA2606" s="1"/>
      <c r="JIB2606" s="1"/>
      <c r="JIC2606" s="1"/>
      <c r="JID2606" s="1"/>
      <c r="JIE2606" s="1"/>
      <c r="JIF2606" s="1"/>
      <c r="JIG2606" s="1"/>
      <c r="JIH2606" s="1"/>
      <c r="JII2606" s="1"/>
      <c r="JIJ2606" s="1"/>
      <c r="JIK2606" s="1"/>
      <c r="JIL2606" s="1"/>
      <c r="JIM2606" s="1"/>
      <c r="JIN2606" s="1"/>
      <c r="JIO2606" s="1"/>
      <c r="JIP2606" s="1"/>
      <c r="JIQ2606" s="1"/>
      <c r="JIR2606" s="1"/>
      <c r="JIS2606" s="1"/>
      <c r="JIT2606" s="1"/>
      <c r="JIU2606" s="1"/>
      <c r="JIV2606" s="1"/>
      <c r="JIW2606" s="1"/>
      <c r="JIX2606" s="1"/>
      <c r="JIY2606" s="1"/>
      <c r="JIZ2606" s="1"/>
      <c r="JJA2606" s="1"/>
      <c r="JJB2606" s="1"/>
      <c r="JJC2606" s="1"/>
      <c r="JJD2606" s="1"/>
      <c r="JJE2606" s="1"/>
      <c r="JJF2606" s="1"/>
      <c r="JJG2606" s="1"/>
      <c r="JJH2606" s="1"/>
      <c r="JJI2606" s="1"/>
      <c r="JJJ2606" s="1"/>
      <c r="JJK2606" s="1"/>
      <c r="JJL2606" s="1"/>
      <c r="JJM2606" s="1"/>
      <c r="JJN2606" s="1"/>
      <c r="JJO2606" s="1"/>
      <c r="JJP2606" s="1"/>
      <c r="JJQ2606" s="1"/>
      <c r="JJR2606" s="1"/>
      <c r="JJS2606" s="1"/>
      <c r="JJT2606" s="1"/>
      <c r="JJU2606" s="1"/>
      <c r="JJV2606" s="1"/>
      <c r="JJW2606" s="1"/>
      <c r="JJX2606" s="1"/>
      <c r="JJY2606" s="1"/>
      <c r="JJZ2606" s="1"/>
      <c r="JKA2606" s="1"/>
      <c r="JKB2606" s="1"/>
      <c r="JKC2606" s="1"/>
      <c r="JKD2606" s="1"/>
      <c r="JKE2606" s="1"/>
      <c r="JKF2606" s="1"/>
      <c r="JKG2606" s="1"/>
      <c r="JKH2606" s="1"/>
      <c r="JKI2606" s="1"/>
      <c r="JKJ2606" s="1"/>
      <c r="JKK2606" s="1"/>
      <c r="JKL2606" s="1"/>
      <c r="JKM2606" s="1"/>
      <c r="JKN2606" s="1"/>
      <c r="JKO2606" s="1"/>
      <c r="JKP2606" s="1"/>
      <c r="JKQ2606" s="1"/>
      <c r="JKR2606" s="1"/>
      <c r="JKS2606" s="1"/>
      <c r="JKT2606" s="1"/>
      <c r="JKU2606" s="1"/>
      <c r="JKV2606" s="1"/>
      <c r="JKW2606" s="1"/>
      <c r="JKX2606" s="1"/>
      <c r="JKY2606" s="1"/>
      <c r="JKZ2606" s="1"/>
      <c r="JLA2606" s="1"/>
      <c r="JLB2606" s="1"/>
      <c r="JLC2606" s="1"/>
      <c r="JLD2606" s="1"/>
      <c r="JLE2606" s="1"/>
      <c r="JLF2606" s="1"/>
      <c r="JLG2606" s="1"/>
      <c r="JLH2606" s="1"/>
      <c r="JLI2606" s="1"/>
      <c r="JLJ2606" s="1"/>
      <c r="JLK2606" s="1"/>
      <c r="JLL2606" s="1"/>
      <c r="JLM2606" s="1"/>
      <c r="JLN2606" s="1"/>
      <c r="JLO2606" s="1"/>
      <c r="JLP2606" s="1"/>
      <c r="JLQ2606" s="1"/>
      <c r="JLR2606" s="1"/>
      <c r="JLS2606" s="1"/>
      <c r="JLT2606" s="1"/>
      <c r="JLU2606" s="1"/>
      <c r="JLV2606" s="1"/>
      <c r="JLW2606" s="1"/>
      <c r="JLX2606" s="1"/>
      <c r="JLY2606" s="1"/>
      <c r="JLZ2606" s="1"/>
      <c r="JMA2606" s="1"/>
      <c r="JMB2606" s="1"/>
      <c r="JMC2606" s="1"/>
      <c r="JMD2606" s="1"/>
      <c r="JME2606" s="1"/>
      <c r="JMF2606" s="1"/>
      <c r="JMG2606" s="1"/>
      <c r="JMH2606" s="1"/>
      <c r="JMI2606" s="1"/>
      <c r="JMJ2606" s="1"/>
      <c r="JMK2606" s="1"/>
      <c r="JML2606" s="1"/>
      <c r="JMM2606" s="1"/>
      <c r="JMN2606" s="1"/>
      <c r="JMO2606" s="1"/>
      <c r="JMP2606" s="1"/>
      <c r="JMQ2606" s="1"/>
      <c r="JMR2606" s="1"/>
      <c r="JMS2606" s="1"/>
      <c r="JMT2606" s="1"/>
      <c r="JMU2606" s="1"/>
      <c r="JMV2606" s="1"/>
      <c r="JMW2606" s="1"/>
      <c r="JMX2606" s="1"/>
      <c r="JMY2606" s="1"/>
      <c r="JMZ2606" s="1"/>
      <c r="JNA2606" s="1"/>
      <c r="JNB2606" s="1"/>
      <c r="JNC2606" s="1"/>
      <c r="JND2606" s="1"/>
      <c r="JNE2606" s="1"/>
      <c r="JNF2606" s="1"/>
      <c r="JNG2606" s="1"/>
      <c r="JNH2606" s="1"/>
      <c r="JNI2606" s="1"/>
      <c r="JNJ2606" s="1"/>
      <c r="JNK2606" s="1"/>
      <c r="JNL2606" s="1"/>
      <c r="JNM2606" s="1"/>
      <c r="JNN2606" s="1"/>
      <c r="JNO2606" s="1"/>
      <c r="JNP2606" s="1"/>
      <c r="JNQ2606" s="1"/>
      <c r="JNR2606" s="1"/>
      <c r="JNS2606" s="1"/>
      <c r="JNT2606" s="1"/>
      <c r="JNU2606" s="1"/>
      <c r="JNV2606" s="1"/>
      <c r="JNW2606" s="1"/>
      <c r="JNX2606" s="1"/>
      <c r="JNY2606" s="1"/>
      <c r="JNZ2606" s="1"/>
      <c r="JOA2606" s="1"/>
      <c r="JOB2606" s="1"/>
      <c r="JOC2606" s="1"/>
      <c r="JOD2606" s="1"/>
      <c r="JOE2606" s="1"/>
      <c r="JOF2606" s="1"/>
      <c r="JOG2606" s="1"/>
      <c r="JOH2606" s="1"/>
      <c r="JOI2606" s="1"/>
      <c r="JOJ2606" s="1"/>
      <c r="JOK2606" s="1"/>
      <c r="JOL2606" s="1"/>
      <c r="JOM2606" s="1"/>
      <c r="JON2606" s="1"/>
      <c r="JOO2606" s="1"/>
      <c r="JOP2606" s="1"/>
      <c r="JOQ2606" s="1"/>
      <c r="JOR2606" s="1"/>
      <c r="JOS2606" s="1"/>
      <c r="JOT2606" s="1"/>
      <c r="JOU2606" s="1"/>
      <c r="JOV2606" s="1"/>
      <c r="JOW2606" s="1"/>
      <c r="JOX2606" s="1"/>
      <c r="JOY2606" s="1"/>
      <c r="JOZ2606" s="1"/>
      <c r="JPA2606" s="1"/>
      <c r="JPB2606" s="1"/>
      <c r="JPC2606" s="1"/>
      <c r="JPD2606" s="1"/>
      <c r="JPE2606" s="1"/>
      <c r="JPF2606" s="1"/>
      <c r="JPG2606" s="1"/>
      <c r="JPH2606" s="1"/>
      <c r="JPI2606" s="1"/>
      <c r="JPJ2606" s="1"/>
      <c r="JPK2606" s="1"/>
      <c r="JPL2606" s="1"/>
      <c r="JPM2606" s="1"/>
      <c r="JPN2606" s="1"/>
      <c r="JPO2606" s="1"/>
      <c r="JPP2606" s="1"/>
      <c r="JPQ2606" s="1"/>
      <c r="JPR2606" s="1"/>
      <c r="JPS2606" s="1"/>
      <c r="JPT2606" s="1"/>
      <c r="JPU2606" s="1"/>
      <c r="JPV2606" s="1"/>
      <c r="JPW2606" s="1"/>
      <c r="JPX2606" s="1"/>
      <c r="JPY2606" s="1"/>
      <c r="JPZ2606" s="1"/>
      <c r="JQA2606" s="1"/>
      <c r="JQB2606" s="1"/>
      <c r="JQC2606" s="1"/>
      <c r="JQD2606" s="1"/>
      <c r="JQE2606" s="1"/>
      <c r="JQF2606" s="1"/>
      <c r="JQG2606" s="1"/>
      <c r="JQH2606" s="1"/>
      <c r="JQI2606" s="1"/>
      <c r="JQJ2606" s="1"/>
      <c r="JQK2606" s="1"/>
      <c r="JQL2606" s="1"/>
      <c r="JQM2606" s="1"/>
      <c r="JQN2606" s="1"/>
      <c r="JQO2606" s="1"/>
      <c r="JQP2606" s="1"/>
      <c r="JQQ2606" s="1"/>
      <c r="JQR2606" s="1"/>
      <c r="JQS2606" s="1"/>
      <c r="JQT2606" s="1"/>
      <c r="JQU2606" s="1"/>
      <c r="JQV2606" s="1"/>
      <c r="JQW2606" s="1"/>
      <c r="JQX2606" s="1"/>
      <c r="JQY2606" s="1"/>
      <c r="JQZ2606" s="1"/>
      <c r="JRA2606" s="1"/>
      <c r="JRB2606" s="1"/>
      <c r="JRC2606" s="1"/>
      <c r="JRD2606" s="1"/>
      <c r="JRE2606" s="1"/>
      <c r="JRF2606" s="1"/>
      <c r="JRG2606" s="1"/>
      <c r="JRH2606" s="1"/>
      <c r="JRI2606" s="1"/>
      <c r="JRJ2606" s="1"/>
      <c r="JRK2606" s="1"/>
      <c r="JRL2606" s="1"/>
      <c r="JRM2606" s="1"/>
      <c r="JRN2606" s="1"/>
      <c r="JRO2606" s="1"/>
      <c r="JRP2606" s="1"/>
      <c r="JRQ2606" s="1"/>
      <c r="JRR2606" s="1"/>
      <c r="JRS2606" s="1"/>
      <c r="JRT2606" s="1"/>
      <c r="JRU2606" s="1"/>
      <c r="JRV2606" s="1"/>
      <c r="JRW2606" s="1"/>
      <c r="JRX2606" s="1"/>
      <c r="JRY2606" s="1"/>
      <c r="JRZ2606" s="1"/>
      <c r="JSA2606" s="1"/>
      <c r="JSB2606" s="1"/>
      <c r="JSC2606" s="1"/>
      <c r="JSD2606" s="1"/>
      <c r="JSE2606" s="1"/>
      <c r="JSF2606" s="1"/>
      <c r="JSG2606" s="1"/>
      <c r="JSH2606" s="1"/>
      <c r="JSI2606" s="1"/>
      <c r="JSJ2606" s="1"/>
      <c r="JSK2606" s="1"/>
      <c r="JSL2606" s="1"/>
      <c r="JSM2606" s="1"/>
      <c r="JSN2606" s="1"/>
      <c r="JSO2606" s="1"/>
      <c r="JSP2606" s="1"/>
      <c r="JSQ2606" s="1"/>
      <c r="JSR2606" s="1"/>
      <c r="JSS2606" s="1"/>
      <c r="JST2606" s="1"/>
      <c r="JSU2606" s="1"/>
      <c r="JSV2606" s="1"/>
      <c r="JSW2606" s="1"/>
      <c r="JSX2606" s="1"/>
      <c r="JSY2606" s="1"/>
      <c r="JSZ2606" s="1"/>
      <c r="JTA2606" s="1"/>
      <c r="JTB2606" s="1"/>
      <c r="JTC2606" s="1"/>
      <c r="JTD2606" s="1"/>
      <c r="JTE2606" s="1"/>
      <c r="JTF2606" s="1"/>
      <c r="JTG2606" s="1"/>
      <c r="JTH2606" s="1"/>
      <c r="JTI2606" s="1"/>
      <c r="JTJ2606" s="1"/>
      <c r="JTK2606" s="1"/>
      <c r="JTL2606" s="1"/>
      <c r="JTM2606" s="1"/>
      <c r="JTN2606" s="1"/>
      <c r="JTO2606" s="1"/>
      <c r="JTP2606" s="1"/>
      <c r="JTQ2606" s="1"/>
      <c r="JTR2606" s="1"/>
      <c r="JTS2606" s="1"/>
      <c r="JTT2606" s="1"/>
      <c r="JTU2606" s="1"/>
      <c r="JTV2606" s="1"/>
      <c r="JTW2606" s="1"/>
      <c r="JTX2606" s="1"/>
      <c r="JTY2606" s="1"/>
      <c r="JTZ2606" s="1"/>
      <c r="JUA2606" s="1"/>
      <c r="JUB2606" s="1"/>
      <c r="JUC2606" s="1"/>
      <c r="JUD2606" s="1"/>
      <c r="JUE2606" s="1"/>
      <c r="JUF2606" s="1"/>
      <c r="JUG2606" s="1"/>
      <c r="JUH2606" s="1"/>
      <c r="JUI2606" s="1"/>
      <c r="JUJ2606" s="1"/>
      <c r="JUK2606" s="1"/>
      <c r="JUL2606" s="1"/>
      <c r="JUM2606" s="1"/>
      <c r="JUN2606" s="1"/>
      <c r="JUO2606" s="1"/>
      <c r="JUP2606" s="1"/>
      <c r="JUQ2606" s="1"/>
      <c r="JUR2606" s="1"/>
      <c r="JUS2606" s="1"/>
      <c r="JUT2606" s="1"/>
      <c r="JUU2606" s="1"/>
      <c r="JUV2606" s="1"/>
      <c r="JUW2606" s="1"/>
      <c r="JUX2606" s="1"/>
      <c r="JUY2606" s="1"/>
      <c r="JUZ2606" s="1"/>
      <c r="JVA2606" s="1"/>
      <c r="JVB2606" s="1"/>
      <c r="JVC2606" s="1"/>
      <c r="JVD2606" s="1"/>
      <c r="JVE2606" s="1"/>
      <c r="JVF2606" s="1"/>
      <c r="JVG2606" s="1"/>
      <c r="JVH2606" s="1"/>
      <c r="JVI2606" s="1"/>
      <c r="JVJ2606" s="1"/>
      <c r="JVK2606" s="1"/>
      <c r="JVL2606" s="1"/>
      <c r="JVM2606" s="1"/>
      <c r="JVN2606" s="1"/>
      <c r="JVO2606" s="1"/>
      <c r="JVP2606" s="1"/>
      <c r="JVQ2606" s="1"/>
      <c r="JVR2606" s="1"/>
      <c r="JVS2606" s="1"/>
      <c r="JVT2606" s="1"/>
      <c r="JVU2606" s="1"/>
      <c r="JVV2606" s="1"/>
      <c r="JVW2606" s="1"/>
      <c r="JVX2606" s="1"/>
      <c r="JVY2606" s="1"/>
      <c r="JVZ2606" s="1"/>
      <c r="JWA2606" s="1"/>
      <c r="JWB2606" s="1"/>
      <c r="JWC2606" s="1"/>
      <c r="JWD2606" s="1"/>
      <c r="JWE2606" s="1"/>
      <c r="JWF2606" s="1"/>
      <c r="JWG2606" s="1"/>
      <c r="JWH2606" s="1"/>
      <c r="JWI2606" s="1"/>
      <c r="JWJ2606" s="1"/>
      <c r="JWK2606" s="1"/>
      <c r="JWL2606" s="1"/>
      <c r="JWM2606" s="1"/>
      <c r="JWN2606" s="1"/>
      <c r="JWO2606" s="1"/>
      <c r="JWP2606" s="1"/>
      <c r="JWQ2606" s="1"/>
      <c r="JWR2606" s="1"/>
      <c r="JWS2606" s="1"/>
      <c r="JWT2606" s="1"/>
      <c r="JWU2606" s="1"/>
      <c r="JWV2606" s="1"/>
      <c r="JWW2606" s="1"/>
      <c r="JWX2606" s="1"/>
      <c r="JWY2606" s="1"/>
      <c r="JWZ2606" s="1"/>
      <c r="JXA2606" s="1"/>
      <c r="JXB2606" s="1"/>
      <c r="JXC2606" s="1"/>
      <c r="JXD2606" s="1"/>
      <c r="JXE2606" s="1"/>
      <c r="JXF2606" s="1"/>
      <c r="JXG2606" s="1"/>
      <c r="JXH2606" s="1"/>
      <c r="JXI2606" s="1"/>
      <c r="JXJ2606" s="1"/>
      <c r="JXK2606" s="1"/>
      <c r="JXL2606" s="1"/>
      <c r="JXM2606" s="1"/>
      <c r="JXN2606" s="1"/>
      <c r="JXO2606" s="1"/>
      <c r="JXP2606" s="1"/>
      <c r="JXQ2606" s="1"/>
      <c r="JXR2606" s="1"/>
      <c r="JXS2606" s="1"/>
      <c r="JXT2606" s="1"/>
      <c r="JXU2606" s="1"/>
      <c r="JXV2606" s="1"/>
      <c r="JXW2606" s="1"/>
      <c r="JXX2606" s="1"/>
      <c r="JXY2606" s="1"/>
      <c r="JXZ2606" s="1"/>
      <c r="JYA2606" s="1"/>
      <c r="JYB2606" s="1"/>
      <c r="JYC2606" s="1"/>
      <c r="JYD2606" s="1"/>
      <c r="JYE2606" s="1"/>
      <c r="JYF2606" s="1"/>
      <c r="JYG2606" s="1"/>
      <c r="JYH2606" s="1"/>
      <c r="JYI2606" s="1"/>
      <c r="JYJ2606" s="1"/>
      <c r="JYK2606" s="1"/>
      <c r="JYL2606" s="1"/>
      <c r="JYM2606" s="1"/>
      <c r="JYN2606" s="1"/>
      <c r="JYO2606" s="1"/>
      <c r="JYP2606" s="1"/>
      <c r="JYQ2606" s="1"/>
      <c r="JYR2606" s="1"/>
      <c r="JYS2606" s="1"/>
      <c r="JYT2606" s="1"/>
      <c r="JYU2606" s="1"/>
      <c r="JYV2606" s="1"/>
      <c r="JYW2606" s="1"/>
      <c r="JYX2606" s="1"/>
      <c r="JYY2606" s="1"/>
      <c r="JYZ2606" s="1"/>
      <c r="JZA2606" s="1"/>
      <c r="JZB2606" s="1"/>
      <c r="JZC2606" s="1"/>
      <c r="JZD2606" s="1"/>
      <c r="JZE2606" s="1"/>
      <c r="JZF2606" s="1"/>
      <c r="JZG2606" s="1"/>
      <c r="JZH2606" s="1"/>
      <c r="JZI2606" s="1"/>
      <c r="JZJ2606" s="1"/>
      <c r="JZK2606" s="1"/>
      <c r="JZL2606" s="1"/>
      <c r="JZM2606" s="1"/>
      <c r="JZN2606" s="1"/>
      <c r="JZO2606" s="1"/>
      <c r="JZP2606" s="1"/>
      <c r="JZQ2606" s="1"/>
      <c r="JZR2606" s="1"/>
      <c r="JZS2606" s="1"/>
      <c r="JZT2606" s="1"/>
      <c r="JZU2606" s="1"/>
      <c r="JZV2606" s="1"/>
      <c r="JZW2606" s="1"/>
      <c r="JZX2606" s="1"/>
      <c r="JZY2606" s="1"/>
      <c r="JZZ2606" s="1"/>
      <c r="KAA2606" s="1"/>
      <c r="KAB2606" s="1"/>
      <c r="KAC2606" s="1"/>
      <c r="KAD2606" s="1"/>
      <c r="KAE2606" s="1"/>
      <c r="KAF2606" s="1"/>
      <c r="KAG2606" s="1"/>
      <c r="KAH2606" s="1"/>
      <c r="KAI2606" s="1"/>
      <c r="KAJ2606" s="1"/>
      <c r="KAK2606" s="1"/>
      <c r="KAL2606" s="1"/>
      <c r="KAM2606" s="1"/>
      <c r="KAN2606" s="1"/>
      <c r="KAO2606" s="1"/>
      <c r="KAP2606" s="1"/>
      <c r="KAQ2606" s="1"/>
      <c r="KAR2606" s="1"/>
      <c r="KAS2606" s="1"/>
      <c r="KAT2606" s="1"/>
      <c r="KAU2606" s="1"/>
      <c r="KAV2606" s="1"/>
      <c r="KAW2606" s="1"/>
      <c r="KAX2606" s="1"/>
      <c r="KAY2606" s="1"/>
      <c r="KAZ2606" s="1"/>
      <c r="KBA2606" s="1"/>
      <c r="KBB2606" s="1"/>
      <c r="KBC2606" s="1"/>
      <c r="KBD2606" s="1"/>
      <c r="KBE2606" s="1"/>
      <c r="KBF2606" s="1"/>
      <c r="KBG2606" s="1"/>
      <c r="KBH2606" s="1"/>
      <c r="KBI2606" s="1"/>
      <c r="KBJ2606" s="1"/>
      <c r="KBK2606" s="1"/>
      <c r="KBL2606" s="1"/>
      <c r="KBM2606" s="1"/>
      <c r="KBN2606" s="1"/>
      <c r="KBO2606" s="1"/>
      <c r="KBP2606" s="1"/>
      <c r="KBQ2606" s="1"/>
      <c r="KBR2606" s="1"/>
      <c r="KBS2606" s="1"/>
      <c r="KBT2606" s="1"/>
      <c r="KBU2606" s="1"/>
      <c r="KBV2606" s="1"/>
      <c r="KBW2606" s="1"/>
      <c r="KBX2606" s="1"/>
      <c r="KBY2606" s="1"/>
      <c r="KBZ2606" s="1"/>
      <c r="KCA2606" s="1"/>
      <c r="KCB2606" s="1"/>
      <c r="KCC2606" s="1"/>
      <c r="KCD2606" s="1"/>
      <c r="KCE2606" s="1"/>
      <c r="KCF2606" s="1"/>
      <c r="KCG2606" s="1"/>
      <c r="KCH2606" s="1"/>
      <c r="KCI2606" s="1"/>
      <c r="KCJ2606" s="1"/>
      <c r="KCK2606" s="1"/>
      <c r="KCL2606" s="1"/>
      <c r="KCM2606" s="1"/>
      <c r="KCN2606" s="1"/>
      <c r="KCO2606" s="1"/>
      <c r="KCP2606" s="1"/>
      <c r="KCQ2606" s="1"/>
      <c r="KCR2606" s="1"/>
      <c r="KCS2606" s="1"/>
      <c r="KCT2606" s="1"/>
      <c r="KCU2606" s="1"/>
      <c r="KCV2606" s="1"/>
      <c r="KCW2606" s="1"/>
      <c r="KCX2606" s="1"/>
      <c r="KCY2606" s="1"/>
      <c r="KCZ2606" s="1"/>
      <c r="KDA2606" s="1"/>
      <c r="KDB2606" s="1"/>
      <c r="KDC2606" s="1"/>
      <c r="KDD2606" s="1"/>
      <c r="KDE2606" s="1"/>
      <c r="KDF2606" s="1"/>
      <c r="KDG2606" s="1"/>
      <c r="KDH2606" s="1"/>
      <c r="KDI2606" s="1"/>
      <c r="KDJ2606" s="1"/>
      <c r="KDK2606" s="1"/>
      <c r="KDL2606" s="1"/>
      <c r="KDM2606" s="1"/>
      <c r="KDN2606" s="1"/>
      <c r="KDO2606" s="1"/>
      <c r="KDP2606" s="1"/>
      <c r="KDQ2606" s="1"/>
      <c r="KDR2606" s="1"/>
      <c r="KDS2606" s="1"/>
      <c r="KDT2606" s="1"/>
      <c r="KDU2606" s="1"/>
      <c r="KDV2606" s="1"/>
      <c r="KDW2606" s="1"/>
      <c r="KDX2606" s="1"/>
      <c r="KDY2606" s="1"/>
      <c r="KDZ2606" s="1"/>
      <c r="KEA2606" s="1"/>
      <c r="KEB2606" s="1"/>
      <c r="KEC2606" s="1"/>
      <c r="KED2606" s="1"/>
      <c r="KEE2606" s="1"/>
      <c r="KEF2606" s="1"/>
      <c r="KEG2606" s="1"/>
      <c r="KEH2606" s="1"/>
      <c r="KEI2606" s="1"/>
      <c r="KEJ2606" s="1"/>
      <c r="KEK2606" s="1"/>
      <c r="KEL2606" s="1"/>
      <c r="KEM2606" s="1"/>
      <c r="KEN2606" s="1"/>
      <c r="KEO2606" s="1"/>
      <c r="KEP2606" s="1"/>
      <c r="KEQ2606" s="1"/>
      <c r="KER2606" s="1"/>
      <c r="KES2606" s="1"/>
      <c r="KET2606" s="1"/>
      <c r="KEU2606" s="1"/>
      <c r="KEV2606" s="1"/>
      <c r="KEW2606" s="1"/>
      <c r="KEX2606" s="1"/>
      <c r="KEY2606" s="1"/>
      <c r="KEZ2606" s="1"/>
      <c r="KFA2606" s="1"/>
      <c r="KFB2606" s="1"/>
      <c r="KFC2606" s="1"/>
      <c r="KFD2606" s="1"/>
      <c r="KFE2606" s="1"/>
      <c r="KFF2606" s="1"/>
      <c r="KFG2606" s="1"/>
      <c r="KFH2606" s="1"/>
      <c r="KFI2606" s="1"/>
      <c r="KFJ2606" s="1"/>
      <c r="KFK2606" s="1"/>
      <c r="KFL2606" s="1"/>
      <c r="KFM2606" s="1"/>
      <c r="KFN2606" s="1"/>
      <c r="KFO2606" s="1"/>
      <c r="KFP2606" s="1"/>
      <c r="KFQ2606" s="1"/>
      <c r="KFR2606" s="1"/>
      <c r="KFS2606" s="1"/>
      <c r="KFT2606" s="1"/>
      <c r="KFU2606" s="1"/>
      <c r="KFV2606" s="1"/>
      <c r="KFW2606" s="1"/>
      <c r="KFX2606" s="1"/>
      <c r="KFY2606" s="1"/>
      <c r="KFZ2606" s="1"/>
      <c r="KGA2606" s="1"/>
      <c r="KGB2606" s="1"/>
      <c r="KGC2606" s="1"/>
      <c r="KGD2606" s="1"/>
      <c r="KGE2606" s="1"/>
      <c r="KGF2606" s="1"/>
      <c r="KGG2606" s="1"/>
      <c r="KGH2606" s="1"/>
      <c r="KGI2606" s="1"/>
      <c r="KGJ2606" s="1"/>
      <c r="KGK2606" s="1"/>
      <c r="KGL2606" s="1"/>
      <c r="KGM2606" s="1"/>
      <c r="KGN2606" s="1"/>
      <c r="KGO2606" s="1"/>
      <c r="KGP2606" s="1"/>
      <c r="KGQ2606" s="1"/>
      <c r="KGR2606" s="1"/>
      <c r="KGS2606" s="1"/>
      <c r="KGT2606" s="1"/>
      <c r="KGU2606" s="1"/>
      <c r="KGV2606" s="1"/>
      <c r="KGW2606" s="1"/>
      <c r="KGX2606" s="1"/>
      <c r="KGY2606" s="1"/>
      <c r="KGZ2606" s="1"/>
      <c r="KHA2606" s="1"/>
      <c r="KHB2606" s="1"/>
      <c r="KHC2606" s="1"/>
      <c r="KHD2606" s="1"/>
      <c r="KHE2606" s="1"/>
      <c r="KHF2606" s="1"/>
      <c r="KHG2606" s="1"/>
      <c r="KHH2606" s="1"/>
      <c r="KHI2606" s="1"/>
      <c r="KHJ2606" s="1"/>
      <c r="KHK2606" s="1"/>
      <c r="KHL2606" s="1"/>
      <c r="KHM2606" s="1"/>
      <c r="KHN2606" s="1"/>
      <c r="KHO2606" s="1"/>
      <c r="KHP2606" s="1"/>
      <c r="KHQ2606" s="1"/>
      <c r="KHR2606" s="1"/>
      <c r="KHS2606" s="1"/>
      <c r="KHT2606" s="1"/>
      <c r="KHU2606" s="1"/>
      <c r="KHV2606" s="1"/>
      <c r="KHW2606" s="1"/>
      <c r="KHX2606" s="1"/>
      <c r="KHY2606" s="1"/>
      <c r="KHZ2606" s="1"/>
      <c r="KIA2606" s="1"/>
      <c r="KIB2606" s="1"/>
      <c r="KIC2606" s="1"/>
      <c r="KID2606" s="1"/>
      <c r="KIE2606" s="1"/>
      <c r="KIF2606" s="1"/>
      <c r="KIG2606" s="1"/>
      <c r="KIH2606" s="1"/>
      <c r="KII2606" s="1"/>
      <c r="KIJ2606" s="1"/>
      <c r="KIK2606" s="1"/>
      <c r="KIL2606" s="1"/>
      <c r="KIM2606" s="1"/>
      <c r="KIN2606" s="1"/>
      <c r="KIO2606" s="1"/>
      <c r="KIP2606" s="1"/>
      <c r="KIQ2606" s="1"/>
      <c r="KIR2606" s="1"/>
      <c r="KIS2606" s="1"/>
      <c r="KIT2606" s="1"/>
      <c r="KIU2606" s="1"/>
      <c r="KIV2606" s="1"/>
      <c r="KIW2606" s="1"/>
      <c r="KIX2606" s="1"/>
      <c r="KIY2606" s="1"/>
      <c r="KIZ2606" s="1"/>
      <c r="KJA2606" s="1"/>
      <c r="KJB2606" s="1"/>
      <c r="KJC2606" s="1"/>
      <c r="KJD2606" s="1"/>
      <c r="KJE2606" s="1"/>
      <c r="KJF2606" s="1"/>
      <c r="KJG2606" s="1"/>
      <c r="KJH2606" s="1"/>
      <c r="KJI2606" s="1"/>
      <c r="KJJ2606" s="1"/>
      <c r="KJK2606" s="1"/>
      <c r="KJL2606" s="1"/>
      <c r="KJM2606" s="1"/>
      <c r="KJN2606" s="1"/>
      <c r="KJO2606" s="1"/>
      <c r="KJP2606" s="1"/>
      <c r="KJQ2606" s="1"/>
      <c r="KJR2606" s="1"/>
      <c r="KJS2606" s="1"/>
      <c r="KJT2606" s="1"/>
      <c r="KJU2606" s="1"/>
      <c r="KJV2606" s="1"/>
      <c r="KJW2606" s="1"/>
      <c r="KJX2606" s="1"/>
      <c r="KJY2606" s="1"/>
      <c r="KJZ2606" s="1"/>
      <c r="KKA2606" s="1"/>
      <c r="KKB2606" s="1"/>
      <c r="KKC2606" s="1"/>
      <c r="KKD2606" s="1"/>
      <c r="KKE2606" s="1"/>
      <c r="KKF2606" s="1"/>
      <c r="KKG2606" s="1"/>
      <c r="KKH2606" s="1"/>
      <c r="KKI2606" s="1"/>
      <c r="KKJ2606" s="1"/>
      <c r="KKK2606" s="1"/>
      <c r="KKL2606" s="1"/>
      <c r="KKM2606" s="1"/>
      <c r="KKN2606" s="1"/>
      <c r="KKO2606" s="1"/>
      <c r="KKP2606" s="1"/>
      <c r="KKQ2606" s="1"/>
      <c r="KKR2606" s="1"/>
      <c r="KKS2606" s="1"/>
      <c r="KKT2606" s="1"/>
      <c r="KKU2606" s="1"/>
      <c r="KKV2606" s="1"/>
      <c r="KKW2606" s="1"/>
      <c r="KKX2606" s="1"/>
      <c r="KKY2606" s="1"/>
      <c r="KKZ2606" s="1"/>
      <c r="KLA2606" s="1"/>
      <c r="KLB2606" s="1"/>
      <c r="KLC2606" s="1"/>
      <c r="KLD2606" s="1"/>
      <c r="KLE2606" s="1"/>
      <c r="KLF2606" s="1"/>
      <c r="KLG2606" s="1"/>
      <c r="KLH2606" s="1"/>
      <c r="KLI2606" s="1"/>
      <c r="KLJ2606" s="1"/>
      <c r="KLK2606" s="1"/>
      <c r="KLL2606" s="1"/>
      <c r="KLM2606" s="1"/>
      <c r="KLN2606" s="1"/>
      <c r="KLO2606" s="1"/>
      <c r="KLP2606" s="1"/>
      <c r="KLQ2606" s="1"/>
      <c r="KLR2606" s="1"/>
      <c r="KLS2606" s="1"/>
      <c r="KLT2606" s="1"/>
      <c r="KLU2606" s="1"/>
      <c r="KLV2606" s="1"/>
      <c r="KLW2606" s="1"/>
      <c r="KLX2606" s="1"/>
      <c r="KLY2606" s="1"/>
      <c r="KLZ2606" s="1"/>
      <c r="KMA2606" s="1"/>
      <c r="KMB2606" s="1"/>
      <c r="KMC2606" s="1"/>
      <c r="KMD2606" s="1"/>
      <c r="KME2606" s="1"/>
      <c r="KMF2606" s="1"/>
      <c r="KMG2606" s="1"/>
      <c r="KMH2606" s="1"/>
      <c r="KMI2606" s="1"/>
      <c r="KMJ2606" s="1"/>
      <c r="KMK2606" s="1"/>
      <c r="KML2606" s="1"/>
      <c r="KMM2606" s="1"/>
      <c r="KMN2606" s="1"/>
      <c r="KMO2606" s="1"/>
      <c r="KMP2606" s="1"/>
      <c r="KMQ2606" s="1"/>
      <c r="KMR2606" s="1"/>
      <c r="KMS2606" s="1"/>
      <c r="KMT2606" s="1"/>
      <c r="KMU2606" s="1"/>
      <c r="KMV2606" s="1"/>
      <c r="KMW2606" s="1"/>
      <c r="KMX2606" s="1"/>
      <c r="KMY2606" s="1"/>
      <c r="KMZ2606" s="1"/>
      <c r="KNA2606" s="1"/>
      <c r="KNB2606" s="1"/>
      <c r="KNC2606" s="1"/>
      <c r="KND2606" s="1"/>
      <c r="KNE2606" s="1"/>
      <c r="KNF2606" s="1"/>
      <c r="KNG2606" s="1"/>
      <c r="KNH2606" s="1"/>
      <c r="KNI2606" s="1"/>
      <c r="KNJ2606" s="1"/>
      <c r="KNK2606" s="1"/>
      <c r="KNL2606" s="1"/>
      <c r="KNM2606" s="1"/>
      <c r="KNN2606" s="1"/>
      <c r="KNO2606" s="1"/>
      <c r="KNP2606" s="1"/>
      <c r="KNQ2606" s="1"/>
      <c r="KNR2606" s="1"/>
      <c r="KNS2606" s="1"/>
      <c r="KNT2606" s="1"/>
      <c r="KNU2606" s="1"/>
      <c r="KNV2606" s="1"/>
      <c r="KNW2606" s="1"/>
      <c r="KNX2606" s="1"/>
      <c r="KNY2606" s="1"/>
      <c r="KNZ2606" s="1"/>
      <c r="KOA2606" s="1"/>
      <c r="KOB2606" s="1"/>
      <c r="KOC2606" s="1"/>
      <c r="KOD2606" s="1"/>
      <c r="KOE2606" s="1"/>
      <c r="KOF2606" s="1"/>
      <c r="KOG2606" s="1"/>
      <c r="KOH2606" s="1"/>
      <c r="KOI2606" s="1"/>
      <c r="KOJ2606" s="1"/>
      <c r="KOK2606" s="1"/>
      <c r="KOL2606" s="1"/>
      <c r="KOM2606" s="1"/>
      <c r="KON2606" s="1"/>
      <c r="KOO2606" s="1"/>
      <c r="KOP2606" s="1"/>
      <c r="KOQ2606" s="1"/>
      <c r="KOR2606" s="1"/>
      <c r="KOS2606" s="1"/>
      <c r="KOT2606" s="1"/>
      <c r="KOU2606" s="1"/>
      <c r="KOV2606" s="1"/>
      <c r="KOW2606" s="1"/>
      <c r="KOX2606" s="1"/>
      <c r="KOY2606" s="1"/>
      <c r="KOZ2606" s="1"/>
      <c r="KPA2606" s="1"/>
      <c r="KPB2606" s="1"/>
      <c r="KPC2606" s="1"/>
      <c r="KPD2606" s="1"/>
      <c r="KPE2606" s="1"/>
      <c r="KPF2606" s="1"/>
      <c r="KPG2606" s="1"/>
      <c r="KPH2606" s="1"/>
      <c r="KPI2606" s="1"/>
      <c r="KPJ2606" s="1"/>
      <c r="KPK2606" s="1"/>
      <c r="KPL2606" s="1"/>
      <c r="KPM2606" s="1"/>
      <c r="KPN2606" s="1"/>
      <c r="KPO2606" s="1"/>
      <c r="KPP2606" s="1"/>
      <c r="KPQ2606" s="1"/>
      <c r="KPR2606" s="1"/>
      <c r="KPS2606" s="1"/>
      <c r="KPT2606" s="1"/>
      <c r="KPU2606" s="1"/>
      <c r="KPV2606" s="1"/>
      <c r="KPW2606" s="1"/>
      <c r="KPX2606" s="1"/>
      <c r="KPY2606" s="1"/>
      <c r="KPZ2606" s="1"/>
      <c r="KQA2606" s="1"/>
      <c r="KQB2606" s="1"/>
      <c r="KQC2606" s="1"/>
      <c r="KQD2606" s="1"/>
      <c r="KQE2606" s="1"/>
      <c r="KQF2606" s="1"/>
      <c r="KQG2606" s="1"/>
      <c r="KQH2606" s="1"/>
      <c r="KQI2606" s="1"/>
      <c r="KQJ2606" s="1"/>
      <c r="KQK2606" s="1"/>
      <c r="KQL2606" s="1"/>
      <c r="KQM2606" s="1"/>
      <c r="KQN2606" s="1"/>
      <c r="KQO2606" s="1"/>
      <c r="KQP2606" s="1"/>
      <c r="KQQ2606" s="1"/>
      <c r="KQR2606" s="1"/>
      <c r="KQS2606" s="1"/>
      <c r="KQT2606" s="1"/>
      <c r="KQU2606" s="1"/>
      <c r="KQV2606" s="1"/>
      <c r="KQW2606" s="1"/>
      <c r="KQX2606" s="1"/>
      <c r="KQY2606" s="1"/>
      <c r="KQZ2606" s="1"/>
      <c r="KRA2606" s="1"/>
      <c r="KRB2606" s="1"/>
      <c r="KRC2606" s="1"/>
      <c r="KRD2606" s="1"/>
      <c r="KRE2606" s="1"/>
      <c r="KRF2606" s="1"/>
      <c r="KRG2606" s="1"/>
      <c r="KRH2606" s="1"/>
      <c r="KRI2606" s="1"/>
      <c r="KRJ2606" s="1"/>
      <c r="KRK2606" s="1"/>
      <c r="KRL2606" s="1"/>
      <c r="KRM2606" s="1"/>
      <c r="KRN2606" s="1"/>
      <c r="KRO2606" s="1"/>
      <c r="KRP2606" s="1"/>
      <c r="KRQ2606" s="1"/>
      <c r="KRR2606" s="1"/>
      <c r="KRS2606" s="1"/>
      <c r="KRT2606" s="1"/>
      <c r="KRU2606" s="1"/>
      <c r="KRV2606" s="1"/>
      <c r="KRW2606" s="1"/>
      <c r="KRX2606" s="1"/>
      <c r="KRY2606" s="1"/>
      <c r="KRZ2606" s="1"/>
      <c r="KSA2606" s="1"/>
      <c r="KSB2606" s="1"/>
      <c r="KSC2606" s="1"/>
      <c r="KSD2606" s="1"/>
      <c r="KSE2606" s="1"/>
      <c r="KSF2606" s="1"/>
      <c r="KSG2606" s="1"/>
      <c r="KSH2606" s="1"/>
      <c r="KSI2606" s="1"/>
      <c r="KSJ2606" s="1"/>
      <c r="KSK2606" s="1"/>
      <c r="KSL2606" s="1"/>
      <c r="KSM2606" s="1"/>
      <c r="KSN2606" s="1"/>
      <c r="KSO2606" s="1"/>
      <c r="KSP2606" s="1"/>
      <c r="KSQ2606" s="1"/>
      <c r="KSR2606" s="1"/>
      <c r="KSS2606" s="1"/>
      <c r="KST2606" s="1"/>
      <c r="KSU2606" s="1"/>
      <c r="KSV2606" s="1"/>
      <c r="KSW2606" s="1"/>
      <c r="KSX2606" s="1"/>
      <c r="KSY2606" s="1"/>
      <c r="KSZ2606" s="1"/>
      <c r="KTA2606" s="1"/>
      <c r="KTB2606" s="1"/>
      <c r="KTC2606" s="1"/>
      <c r="KTD2606" s="1"/>
      <c r="KTE2606" s="1"/>
      <c r="KTF2606" s="1"/>
      <c r="KTG2606" s="1"/>
      <c r="KTH2606" s="1"/>
      <c r="KTI2606" s="1"/>
      <c r="KTJ2606" s="1"/>
      <c r="KTK2606" s="1"/>
      <c r="KTL2606" s="1"/>
      <c r="KTM2606" s="1"/>
      <c r="KTN2606" s="1"/>
      <c r="KTO2606" s="1"/>
      <c r="KTP2606" s="1"/>
      <c r="KTQ2606" s="1"/>
      <c r="KTR2606" s="1"/>
      <c r="KTS2606" s="1"/>
      <c r="KTT2606" s="1"/>
      <c r="KTU2606" s="1"/>
      <c r="KTV2606" s="1"/>
      <c r="KTW2606" s="1"/>
      <c r="KTX2606" s="1"/>
      <c r="KTY2606" s="1"/>
      <c r="KTZ2606" s="1"/>
      <c r="KUA2606" s="1"/>
      <c r="KUB2606" s="1"/>
      <c r="KUC2606" s="1"/>
      <c r="KUD2606" s="1"/>
      <c r="KUE2606" s="1"/>
      <c r="KUF2606" s="1"/>
      <c r="KUG2606" s="1"/>
      <c r="KUH2606" s="1"/>
      <c r="KUI2606" s="1"/>
      <c r="KUJ2606" s="1"/>
      <c r="KUK2606" s="1"/>
      <c r="KUL2606" s="1"/>
      <c r="KUM2606" s="1"/>
      <c r="KUN2606" s="1"/>
      <c r="KUO2606" s="1"/>
      <c r="KUP2606" s="1"/>
      <c r="KUQ2606" s="1"/>
      <c r="KUR2606" s="1"/>
      <c r="KUS2606" s="1"/>
      <c r="KUT2606" s="1"/>
      <c r="KUU2606" s="1"/>
      <c r="KUV2606" s="1"/>
      <c r="KUW2606" s="1"/>
      <c r="KUX2606" s="1"/>
      <c r="KUY2606" s="1"/>
      <c r="KUZ2606" s="1"/>
      <c r="KVA2606" s="1"/>
      <c r="KVB2606" s="1"/>
      <c r="KVC2606" s="1"/>
      <c r="KVD2606" s="1"/>
      <c r="KVE2606" s="1"/>
      <c r="KVF2606" s="1"/>
      <c r="KVG2606" s="1"/>
      <c r="KVH2606" s="1"/>
      <c r="KVI2606" s="1"/>
      <c r="KVJ2606" s="1"/>
      <c r="KVK2606" s="1"/>
      <c r="KVL2606" s="1"/>
      <c r="KVM2606" s="1"/>
      <c r="KVN2606" s="1"/>
      <c r="KVO2606" s="1"/>
      <c r="KVP2606" s="1"/>
      <c r="KVQ2606" s="1"/>
      <c r="KVR2606" s="1"/>
      <c r="KVS2606" s="1"/>
      <c r="KVT2606" s="1"/>
      <c r="KVU2606" s="1"/>
      <c r="KVV2606" s="1"/>
      <c r="KVW2606" s="1"/>
      <c r="KVX2606" s="1"/>
      <c r="KVY2606" s="1"/>
      <c r="KVZ2606" s="1"/>
      <c r="KWA2606" s="1"/>
      <c r="KWB2606" s="1"/>
      <c r="KWC2606" s="1"/>
      <c r="KWD2606" s="1"/>
      <c r="KWE2606" s="1"/>
      <c r="KWF2606" s="1"/>
      <c r="KWG2606" s="1"/>
      <c r="KWH2606" s="1"/>
      <c r="KWI2606" s="1"/>
      <c r="KWJ2606" s="1"/>
      <c r="KWK2606" s="1"/>
      <c r="KWL2606" s="1"/>
      <c r="KWM2606" s="1"/>
      <c r="KWN2606" s="1"/>
      <c r="KWO2606" s="1"/>
      <c r="KWP2606" s="1"/>
      <c r="KWQ2606" s="1"/>
      <c r="KWR2606" s="1"/>
      <c r="KWS2606" s="1"/>
      <c r="KWT2606" s="1"/>
      <c r="KWU2606" s="1"/>
      <c r="KWV2606" s="1"/>
      <c r="KWW2606" s="1"/>
      <c r="KWX2606" s="1"/>
      <c r="KWY2606" s="1"/>
      <c r="KWZ2606" s="1"/>
      <c r="KXA2606" s="1"/>
      <c r="KXB2606" s="1"/>
      <c r="KXC2606" s="1"/>
      <c r="KXD2606" s="1"/>
      <c r="KXE2606" s="1"/>
      <c r="KXF2606" s="1"/>
      <c r="KXG2606" s="1"/>
      <c r="KXH2606" s="1"/>
      <c r="KXI2606" s="1"/>
      <c r="KXJ2606" s="1"/>
      <c r="KXK2606" s="1"/>
      <c r="KXL2606" s="1"/>
      <c r="KXM2606" s="1"/>
      <c r="KXN2606" s="1"/>
      <c r="KXO2606" s="1"/>
      <c r="KXP2606" s="1"/>
      <c r="KXQ2606" s="1"/>
      <c r="KXR2606" s="1"/>
      <c r="KXS2606" s="1"/>
      <c r="KXT2606" s="1"/>
      <c r="KXU2606" s="1"/>
      <c r="KXV2606" s="1"/>
      <c r="KXW2606" s="1"/>
      <c r="KXX2606" s="1"/>
      <c r="KXY2606" s="1"/>
      <c r="KXZ2606" s="1"/>
      <c r="KYA2606" s="1"/>
      <c r="KYB2606" s="1"/>
      <c r="KYC2606" s="1"/>
      <c r="KYD2606" s="1"/>
      <c r="KYE2606" s="1"/>
      <c r="KYF2606" s="1"/>
      <c r="KYG2606" s="1"/>
      <c r="KYH2606" s="1"/>
      <c r="KYI2606" s="1"/>
      <c r="KYJ2606" s="1"/>
      <c r="KYK2606" s="1"/>
      <c r="KYL2606" s="1"/>
      <c r="KYM2606" s="1"/>
      <c r="KYN2606" s="1"/>
      <c r="KYO2606" s="1"/>
      <c r="KYP2606" s="1"/>
      <c r="KYQ2606" s="1"/>
      <c r="KYR2606" s="1"/>
      <c r="KYS2606" s="1"/>
      <c r="KYT2606" s="1"/>
      <c r="KYU2606" s="1"/>
      <c r="KYV2606" s="1"/>
      <c r="KYW2606" s="1"/>
      <c r="KYX2606" s="1"/>
      <c r="KYY2606" s="1"/>
      <c r="KYZ2606" s="1"/>
      <c r="KZA2606" s="1"/>
      <c r="KZB2606" s="1"/>
      <c r="KZC2606" s="1"/>
      <c r="KZD2606" s="1"/>
      <c r="KZE2606" s="1"/>
      <c r="KZF2606" s="1"/>
      <c r="KZG2606" s="1"/>
      <c r="KZH2606" s="1"/>
      <c r="KZI2606" s="1"/>
      <c r="KZJ2606" s="1"/>
      <c r="KZK2606" s="1"/>
      <c r="KZL2606" s="1"/>
      <c r="KZM2606" s="1"/>
      <c r="KZN2606" s="1"/>
      <c r="KZO2606" s="1"/>
      <c r="KZP2606" s="1"/>
      <c r="KZQ2606" s="1"/>
      <c r="KZR2606" s="1"/>
      <c r="KZS2606" s="1"/>
      <c r="KZT2606" s="1"/>
      <c r="KZU2606" s="1"/>
      <c r="KZV2606" s="1"/>
      <c r="KZW2606" s="1"/>
      <c r="KZX2606" s="1"/>
      <c r="KZY2606" s="1"/>
      <c r="KZZ2606" s="1"/>
      <c r="LAA2606" s="1"/>
      <c r="LAB2606" s="1"/>
      <c r="LAC2606" s="1"/>
      <c r="LAD2606" s="1"/>
      <c r="LAE2606" s="1"/>
      <c r="LAF2606" s="1"/>
      <c r="LAG2606" s="1"/>
      <c r="LAH2606" s="1"/>
      <c r="LAI2606" s="1"/>
      <c r="LAJ2606" s="1"/>
      <c r="LAK2606" s="1"/>
      <c r="LAL2606" s="1"/>
      <c r="LAM2606" s="1"/>
      <c r="LAN2606" s="1"/>
      <c r="LAO2606" s="1"/>
      <c r="LAP2606" s="1"/>
      <c r="LAQ2606" s="1"/>
      <c r="LAR2606" s="1"/>
      <c r="LAS2606" s="1"/>
      <c r="LAT2606" s="1"/>
      <c r="LAU2606" s="1"/>
      <c r="LAV2606" s="1"/>
      <c r="LAW2606" s="1"/>
      <c r="LAX2606" s="1"/>
      <c r="LAY2606" s="1"/>
      <c r="LAZ2606" s="1"/>
      <c r="LBA2606" s="1"/>
      <c r="LBB2606" s="1"/>
      <c r="LBC2606" s="1"/>
      <c r="LBD2606" s="1"/>
      <c r="LBE2606" s="1"/>
      <c r="LBF2606" s="1"/>
      <c r="LBG2606" s="1"/>
      <c r="LBH2606" s="1"/>
      <c r="LBI2606" s="1"/>
      <c r="LBJ2606" s="1"/>
      <c r="LBK2606" s="1"/>
      <c r="LBL2606" s="1"/>
      <c r="LBM2606" s="1"/>
      <c r="LBN2606" s="1"/>
      <c r="LBO2606" s="1"/>
      <c r="LBP2606" s="1"/>
      <c r="LBQ2606" s="1"/>
      <c r="LBR2606" s="1"/>
      <c r="LBS2606" s="1"/>
      <c r="LBT2606" s="1"/>
      <c r="LBU2606" s="1"/>
      <c r="LBV2606" s="1"/>
      <c r="LBW2606" s="1"/>
      <c r="LBX2606" s="1"/>
      <c r="LBY2606" s="1"/>
      <c r="LBZ2606" s="1"/>
      <c r="LCA2606" s="1"/>
      <c r="LCB2606" s="1"/>
      <c r="LCC2606" s="1"/>
      <c r="LCD2606" s="1"/>
      <c r="LCE2606" s="1"/>
      <c r="LCF2606" s="1"/>
      <c r="LCG2606" s="1"/>
      <c r="LCH2606" s="1"/>
      <c r="LCI2606" s="1"/>
      <c r="LCJ2606" s="1"/>
      <c r="LCK2606" s="1"/>
      <c r="LCL2606" s="1"/>
      <c r="LCM2606" s="1"/>
      <c r="LCN2606" s="1"/>
      <c r="LCO2606" s="1"/>
      <c r="LCP2606" s="1"/>
      <c r="LCQ2606" s="1"/>
      <c r="LCR2606" s="1"/>
      <c r="LCS2606" s="1"/>
      <c r="LCT2606" s="1"/>
      <c r="LCU2606" s="1"/>
      <c r="LCV2606" s="1"/>
      <c r="LCW2606" s="1"/>
      <c r="LCX2606" s="1"/>
      <c r="LCY2606" s="1"/>
      <c r="LCZ2606" s="1"/>
      <c r="LDA2606" s="1"/>
      <c r="LDB2606" s="1"/>
      <c r="LDC2606" s="1"/>
      <c r="LDD2606" s="1"/>
      <c r="LDE2606" s="1"/>
      <c r="LDF2606" s="1"/>
      <c r="LDG2606" s="1"/>
      <c r="LDH2606" s="1"/>
      <c r="LDI2606" s="1"/>
      <c r="LDJ2606" s="1"/>
      <c r="LDK2606" s="1"/>
      <c r="LDL2606" s="1"/>
      <c r="LDM2606" s="1"/>
      <c r="LDN2606" s="1"/>
      <c r="LDO2606" s="1"/>
      <c r="LDP2606" s="1"/>
      <c r="LDQ2606" s="1"/>
      <c r="LDR2606" s="1"/>
      <c r="LDS2606" s="1"/>
      <c r="LDT2606" s="1"/>
      <c r="LDU2606" s="1"/>
      <c r="LDV2606" s="1"/>
      <c r="LDW2606" s="1"/>
      <c r="LDX2606" s="1"/>
      <c r="LDY2606" s="1"/>
      <c r="LDZ2606" s="1"/>
      <c r="LEA2606" s="1"/>
      <c r="LEB2606" s="1"/>
      <c r="LEC2606" s="1"/>
      <c r="LED2606" s="1"/>
      <c r="LEE2606" s="1"/>
      <c r="LEF2606" s="1"/>
      <c r="LEG2606" s="1"/>
      <c r="LEH2606" s="1"/>
      <c r="LEI2606" s="1"/>
      <c r="LEJ2606" s="1"/>
      <c r="LEK2606" s="1"/>
      <c r="LEL2606" s="1"/>
      <c r="LEM2606" s="1"/>
      <c r="LEN2606" s="1"/>
      <c r="LEO2606" s="1"/>
      <c r="LEP2606" s="1"/>
      <c r="LEQ2606" s="1"/>
      <c r="LER2606" s="1"/>
      <c r="LES2606" s="1"/>
      <c r="LET2606" s="1"/>
      <c r="LEU2606" s="1"/>
      <c r="LEV2606" s="1"/>
      <c r="LEW2606" s="1"/>
      <c r="LEX2606" s="1"/>
      <c r="LEY2606" s="1"/>
      <c r="LEZ2606" s="1"/>
      <c r="LFA2606" s="1"/>
      <c r="LFB2606" s="1"/>
      <c r="LFC2606" s="1"/>
      <c r="LFD2606" s="1"/>
      <c r="LFE2606" s="1"/>
      <c r="LFF2606" s="1"/>
      <c r="LFG2606" s="1"/>
      <c r="LFH2606" s="1"/>
      <c r="LFI2606" s="1"/>
      <c r="LFJ2606" s="1"/>
      <c r="LFK2606" s="1"/>
      <c r="LFL2606" s="1"/>
      <c r="LFM2606" s="1"/>
      <c r="LFN2606" s="1"/>
      <c r="LFO2606" s="1"/>
      <c r="LFP2606" s="1"/>
      <c r="LFQ2606" s="1"/>
      <c r="LFR2606" s="1"/>
      <c r="LFS2606" s="1"/>
      <c r="LFT2606" s="1"/>
      <c r="LFU2606" s="1"/>
      <c r="LFV2606" s="1"/>
      <c r="LFW2606" s="1"/>
      <c r="LFX2606" s="1"/>
      <c r="LFY2606" s="1"/>
      <c r="LFZ2606" s="1"/>
      <c r="LGA2606" s="1"/>
      <c r="LGB2606" s="1"/>
      <c r="LGC2606" s="1"/>
      <c r="LGD2606" s="1"/>
      <c r="LGE2606" s="1"/>
      <c r="LGF2606" s="1"/>
      <c r="LGG2606" s="1"/>
      <c r="LGH2606" s="1"/>
      <c r="LGI2606" s="1"/>
      <c r="LGJ2606" s="1"/>
      <c r="LGK2606" s="1"/>
      <c r="LGL2606" s="1"/>
      <c r="LGM2606" s="1"/>
      <c r="LGN2606" s="1"/>
      <c r="LGO2606" s="1"/>
      <c r="LGP2606" s="1"/>
      <c r="LGQ2606" s="1"/>
      <c r="LGR2606" s="1"/>
      <c r="LGS2606" s="1"/>
      <c r="LGT2606" s="1"/>
      <c r="LGU2606" s="1"/>
      <c r="LGV2606" s="1"/>
      <c r="LGW2606" s="1"/>
      <c r="LGX2606" s="1"/>
      <c r="LGY2606" s="1"/>
      <c r="LGZ2606" s="1"/>
      <c r="LHA2606" s="1"/>
      <c r="LHB2606" s="1"/>
      <c r="LHC2606" s="1"/>
      <c r="LHD2606" s="1"/>
      <c r="LHE2606" s="1"/>
      <c r="LHF2606" s="1"/>
      <c r="LHG2606" s="1"/>
      <c r="LHH2606" s="1"/>
      <c r="LHI2606" s="1"/>
      <c r="LHJ2606" s="1"/>
      <c r="LHK2606" s="1"/>
      <c r="LHL2606" s="1"/>
      <c r="LHM2606" s="1"/>
      <c r="LHN2606" s="1"/>
      <c r="LHO2606" s="1"/>
      <c r="LHP2606" s="1"/>
      <c r="LHQ2606" s="1"/>
      <c r="LHR2606" s="1"/>
      <c r="LHS2606" s="1"/>
      <c r="LHT2606" s="1"/>
      <c r="LHU2606" s="1"/>
      <c r="LHV2606" s="1"/>
      <c r="LHW2606" s="1"/>
      <c r="LHX2606" s="1"/>
      <c r="LHY2606" s="1"/>
      <c r="LHZ2606" s="1"/>
      <c r="LIA2606" s="1"/>
      <c r="LIB2606" s="1"/>
      <c r="LIC2606" s="1"/>
      <c r="LID2606" s="1"/>
      <c r="LIE2606" s="1"/>
      <c r="LIF2606" s="1"/>
      <c r="LIG2606" s="1"/>
      <c r="LIH2606" s="1"/>
      <c r="LII2606" s="1"/>
      <c r="LIJ2606" s="1"/>
      <c r="LIK2606" s="1"/>
      <c r="LIL2606" s="1"/>
      <c r="LIM2606" s="1"/>
      <c r="LIN2606" s="1"/>
      <c r="LIO2606" s="1"/>
      <c r="LIP2606" s="1"/>
      <c r="LIQ2606" s="1"/>
      <c r="LIR2606" s="1"/>
      <c r="LIS2606" s="1"/>
      <c r="LIT2606" s="1"/>
      <c r="LIU2606" s="1"/>
      <c r="LIV2606" s="1"/>
      <c r="LIW2606" s="1"/>
      <c r="LIX2606" s="1"/>
      <c r="LIY2606" s="1"/>
      <c r="LIZ2606" s="1"/>
      <c r="LJA2606" s="1"/>
      <c r="LJB2606" s="1"/>
      <c r="LJC2606" s="1"/>
      <c r="LJD2606" s="1"/>
      <c r="LJE2606" s="1"/>
      <c r="LJF2606" s="1"/>
      <c r="LJG2606" s="1"/>
      <c r="LJH2606" s="1"/>
      <c r="LJI2606" s="1"/>
      <c r="LJJ2606" s="1"/>
      <c r="LJK2606" s="1"/>
      <c r="LJL2606" s="1"/>
      <c r="LJM2606" s="1"/>
      <c r="LJN2606" s="1"/>
      <c r="LJO2606" s="1"/>
      <c r="LJP2606" s="1"/>
      <c r="LJQ2606" s="1"/>
      <c r="LJR2606" s="1"/>
      <c r="LJS2606" s="1"/>
      <c r="LJT2606" s="1"/>
      <c r="LJU2606" s="1"/>
      <c r="LJV2606" s="1"/>
      <c r="LJW2606" s="1"/>
      <c r="LJX2606" s="1"/>
      <c r="LJY2606" s="1"/>
      <c r="LJZ2606" s="1"/>
      <c r="LKA2606" s="1"/>
      <c r="LKB2606" s="1"/>
      <c r="LKC2606" s="1"/>
      <c r="LKD2606" s="1"/>
      <c r="LKE2606" s="1"/>
      <c r="LKF2606" s="1"/>
      <c r="LKG2606" s="1"/>
      <c r="LKH2606" s="1"/>
      <c r="LKI2606" s="1"/>
      <c r="LKJ2606" s="1"/>
      <c r="LKK2606" s="1"/>
      <c r="LKL2606" s="1"/>
      <c r="LKM2606" s="1"/>
      <c r="LKN2606" s="1"/>
      <c r="LKO2606" s="1"/>
      <c r="LKP2606" s="1"/>
      <c r="LKQ2606" s="1"/>
      <c r="LKR2606" s="1"/>
      <c r="LKS2606" s="1"/>
      <c r="LKT2606" s="1"/>
      <c r="LKU2606" s="1"/>
      <c r="LKV2606" s="1"/>
      <c r="LKW2606" s="1"/>
      <c r="LKX2606" s="1"/>
      <c r="LKY2606" s="1"/>
      <c r="LKZ2606" s="1"/>
      <c r="LLA2606" s="1"/>
      <c r="LLB2606" s="1"/>
      <c r="LLC2606" s="1"/>
      <c r="LLD2606" s="1"/>
      <c r="LLE2606" s="1"/>
      <c r="LLF2606" s="1"/>
      <c r="LLG2606" s="1"/>
      <c r="LLH2606" s="1"/>
      <c r="LLI2606" s="1"/>
      <c r="LLJ2606" s="1"/>
      <c r="LLK2606" s="1"/>
      <c r="LLL2606" s="1"/>
      <c r="LLM2606" s="1"/>
      <c r="LLN2606" s="1"/>
      <c r="LLO2606" s="1"/>
      <c r="LLP2606" s="1"/>
      <c r="LLQ2606" s="1"/>
      <c r="LLR2606" s="1"/>
      <c r="LLS2606" s="1"/>
      <c r="LLT2606" s="1"/>
      <c r="LLU2606" s="1"/>
      <c r="LLV2606" s="1"/>
      <c r="LLW2606" s="1"/>
      <c r="LLX2606" s="1"/>
      <c r="LLY2606" s="1"/>
      <c r="LLZ2606" s="1"/>
      <c r="LMA2606" s="1"/>
      <c r="LMB2606" s="1"/>
      <c r="LMC2606" s="1"/>
      <c r="LMD2606" s="1"/>
      <c r="LME2606" s="1"/>
      <c r="LMF2606" s="1"/>
      <c r="LMG2606" s="1"/>
      <c r="LMH2606" s="1"/>
      <c r="LMI2606" s="1"/>
      <c r="LMJ2606" s="1"/>
      <c r="LMK2606" s="1"/>
      <c r="LML2606" s="1"/>
      <c r="LMM2606" s="1"/>
      <c r="LMN2606" s="1"/>
      <c r="LMO2606" s="1"/>
      <c r="LMP2606" s="1"/>
      <c r="LMQ2606" s="1"/>
      <c r="LMR2606" s="1"/>
      <c r="LMS2606" s="1"/>
      <c r="LMT2606" s="1"/>
      <c r="LMU2606" s="1"/>
      <c r="LMV2606" s="1"/>
      <c r="LMW2606" s="1"/>
      <c r="LMX2606" s="1"/>
      <c r="LMY2606" s="1"/>
      <c r="LMZ2606" s="1"/>
      <c r="LNA2606" s="1"/>
      <c r="LNB2606" s="1"/>
      <c r="LNC2606" s="1"/>
      <c r="LND2606" s="1"/>
      <c r="LNE2606" s="1"/>
      <c r="LNF2606" s="1"/>
      <c r="LNG2606" s="1"/>
      <c r="LNH2606" s="1"/>
      <c r="LNI2606" s="1"/>
      <c r="LNJ2606" s="1"/>
      <c r="LNK2606" s="1"/>
      <c r="LNL2606" s="1"/>
      <c r="LNM2606" s="1"/>
      <c r="LNN2606" s="1"/>
      <c r="LNO2606" s="1"/>
      <c r="LNP2606" s="1"/>
      <c r="LNQ2606" s="1"/>
      <c r="LNR2606" s="1"/>
      <c r="LNS2606" s="1"/>
      <c r="LNT2606" s="1"/>
      <c r="LNU2606" s="1"/>
      <c r="LNV2606" s="1"/>
      <c r="LNW2606" s="1"/>
      <c r="LNX2606" s="1"/>
      <c r="LNY2606" s="1"/>
      <c r="LNZ2606" s="1"/>
      <c r="LOA2606" s="1"/>
      <c r="LOB2606" s="1"/>
      <c r="LOC2606" s="1"/>
      <c r="LOD2606" s="1"/>
      <c r="LOE2606" s="1"/>
      <c r="LOF2606" s="1"/>
      <c r="LOG2606" s="1"/>
      <c r="LOH2606" s="1"/>
      <c r="LOI2606" s="1"/>
      <c r="LOJ2606" s="1"/>
      <c r="LOK2606" s="1"/>
      <c r="LOL2606" s="1"/>
      <c r="LOM2606" s="1"/>
      <c r="LON2606" s="1"/>
      <c r="LOO2606" s="1"/>
      <c r="LOP2606" s="1"/>
      <c r="LOQ2606" s="1"/>
      <c r="LOR2606" s="1"/>
      <c r="LOS2606" s="1"/>
      <c r="LOT2606" s="1"/>
      <c r="LOU2606" s="1"/>
      <c r="LOV2606" s="1"/>
      <c r="LOW2606" s="1"/>
      <c r="LOX2606" s="1"/>
      <c r="LOY2606" s="1"/>
      <c r="LOZ2606" s="1"/>
      <c r="LPA2606" s="1"/>
      <c r="LPB2606" s="1"/>
      <c r="LPC2606" s="1"/>
      <c r="LPD2606" s="1"/>
      <c r="LPE2606" s="1"/>
      <c r="LPF2606" s="1"/>
      <c r="LPG2606" s="1"/>
      <c r="LPH2606" s="1"/>
      <c r="LPI2606" s="1"/>
      <c r="LPJ2606" s="1"/>
      <c r="LPK2606" s="1"/>
      <c r="LPL2606" s="1"/>
      <c r="LPM2606" s="1"/>
      <c r="LPN2606" s="1"/>
      <c r="LPO2606" s="1"/>
      <c r="LPP2606" s="1"/>
      <c r="LPQ2606" s="1"/>
      <c r="LPR2606" s="1"/>
      <c r="LPS2606" s="1"/>
      <c r="LPT2606" s="1"/>
      <c r="LPU2606" s="1"/>
      <c r="LPV2606" s="1"/>
      <c r="LPW2606" s="1"/>
      <c r="LPX2606" s="1"/>
      <c r="LPY2606" s="1"/>
      <c r="LPZ2606" s="1"/>
      <c r="LQA2606" s="1"/>
      <c r="LQB2606" s="1"/>
      <c r="LQC2606" s="1"/>
      <c r="LQD2606" s="1"/>
      <c r="LQE2606" s="1"/>
      <c r="LQF2606" s="1"/>
      <c r="LQG2606" s="1"/>
      <c r="LQH2606" s="1"/>
      <c r="LQI2606" s="1"/>
      <c r="LQJ2606" s="1"/>
      <c r="LQK2606" s="1"/>
      <c r="LQL2606" s="1"/>
      <c r="LQM2606" s="1"/>
      <c r="LQN2606" s="1"/>
      <c r="LQO2606" s="1"/>
      <c r="LQP2606" s="1"/>
      <c r="LQQ2606" s="1"/>
      <c r="LQR2606" s="1"/>
      <c r="LQS2606" s="1"/>
      <c r="LQT2606" s="1"/>
      <c r="LQU2606" s="1"/>
      <c r="LQV2606" s="1"/>
      <c r="LQW2606" s="1"/>
      <c r="LQX2606" s="1"/>
      <c r="LQY2606" s="1"/>
      <c r="LQZ2606" s="1"/>
      <c r="LRA2606" s="1"/>
      <c r="LRB2606" s="1"/>
      <c r="LRC2606" s="1"/>
      <c r="LRD2606" s="1"/>
      <c r="LRE2606" s="1"/>
      <c r="LRF2606" s="1"/>
      <c r="LRG2606" s="1"/>
      <c r="LRH2606" s="1"/>
      <c r="LRI2606" s="1"/>
      <c r="LRJ2606" s="1"/>
      <c r="LRK2606" s="1"/>
      <c r="LRL2606" s="1"/>
      <c r="LRM2606" s="1"/>
      <c r="LRN2606" s="1"/>
      <c r="LRO2606" s="1"/>
      <c r="LRP2606" s="1"/>
      <c r="LRQ2606" s="1"/>
      <c r="LRR2606" s="1"/>
      <c r="LRS2606" s="1"/>
      <c r="LRT2606" s="1"/>
      <c r="LRU2606" s="1"/>
      <c r="LRV2606" s="1"/>
      <c r="LRW2606" s="1"/>
      <c r="LRX2606" s="1"/>
      <c r="LRY2606" s="1"/>
      <c r="LRZ2606" s="1"/>
      <c r="LSA2606" s="1"/>
      <c r="LSB2606" s="1"/>
      <c r="LSC2606" s="1"/>
      <c r="LSD2606" s="1"/>
      <c r="LSE2606" s="1"/>
      <c r="LSF2606" s="1"/>
      <c r="LSG2606" s="1"/>
      <c r="LSH2606" s="1"/>
      <c r="LSI2606" s="1"/>
      <c r="LSJ2606" s="1"/>
      <c r="LSK2606" s="1"/>
      <c r="LSL2606" s="1"/>
      <c r="LSM2606" s="1"/>
      <c r="LSN2606" s="1"/>
      <c r="LSO2606" s="1"/>
      <c r="LSP2606" s="1"/>
      <c r="LSQ2606" s="1"/>
      <c r="LSR2606" s="1"/>
      <c r="LSS2606" s="1"/>
      <c r="LST2606" s="1"/>
      <c r="LSU2606" s="1"/>
      <c r="LSV2606" s="1"/>
      <c r="LSW2606" s="1"/>
      <c r="LSX2606" s="1"/>
      <c r="LSY2606" s="1"/>
      <c r="LSZ2606" s="1"/>
      <c r="LTA2606" s="1"/>
      <c r="LTB2606" s="1"/>
      <c r="LTC2606" s="1"/>
      <c r="LTD2606" s="1"/>
      <c r="LTE2606" s="1"/>
      <c r="LTF2606" s="1"/>
      <c r="LTG2606" s="1"/>
      <c r="LTH2606" s="1"/>
      <c r="LTI2606" s="1"/>
      <c r="LTJ2606" s="1"/>
      <c r="LTK2606" s="1"/>
      <c r="LTL2606" s="1"/>
      <c r="LTM2606" s="1"/>
      <c r="LTN2606" s="1"/>
      <c r="LTO2606" s="1"/>
      <c r="LTP2606" s="1"/>
      <c r="LTQ2606" s="1"/>
      <c r="LTR2606" s="1"/>
      <c r="LTS2606" s="1"/>
      <c r="LTT2606" s="1"/>
      <c r="LTU2606" s="1"/>
      <c r="LTV2606" s="1"/>
      <c r="LTW2606" s="1"/>
      <c r="LTX2606" s="1"/>
      <c r="LTY2606" s="1"/>
      <c r="LTZ2606" s="1"/>
      <c r="LUA2606" s="1"/>
      <c r="LUB2606" s="1"/>
      <c r="LUC2606" s="1"/>
      <c r="LUD2606" s="1"/>
      <c r="LUE2606" s="1"/>
      <c r="LUF2606" s="1"/>
      <c r="LUG2606" s="1"/>
      <c r="LUH2606" s="1"/>
      <c r="LUI2606" s="1"/>
      <c r="LUJ2606" s="1"/>
      <c r="LUK2606" s="1"/>
      <c r="LUL2606" s="1"/>
      <c r="LUM2606" s="1"/>
      <c r="LUN2606" s="1"/>
      <c r="LUO2606" s="1"/>
      <c r="LUP2606" s="1"/>
      <c r="LUQ2606" s="1"/>
      <c r="LUR2606" s="1"/>
      <c r="LUS2606" s="1"/>
      <c r="LUT2606" s="1"/>
      <c r="LUU2606" s="1"/>
      <c r="LUV2606" s="1"/>
      <c r="LUW2606" s="1"/>
      <c r="LUX2606" s="1"/>
      <c r="LUY2606" s="1"/>
      <c r="LUZ2606" s="1"/>
      <c r="LVA2606" s="1"/>
      <c r="LVB2606" s="1"/>
      <c r="LVC2606" s="1"/>
      <c r="LVD2606" s="1"/>
      <c r="LVE2606" s="1"/>
      <c r="LVF2606" s="1"/>
      <c r="LVG2606" s="1"/>
      <c r="LVH2606" s="1"/>
      <c r="LVI2606" s="1"/>
      <c r="LVJ2606" s="1"/>
      <c r="LVK2606" s="1"/>
      <c r="LVL2606" s="1"/>
      <c r="LVM2606" s="1"/>
      <c r="LVN2606" s="1"/>
      <c r="LVO2606" s="1"/>
      <c r="LVP2606" s="1"/>
      <c r="LVQ2606" s="1"/>
      <c r="LVR2606" s="1"/>
      <c r="LVS2606" s="1"/>
      <c r="LVT2606" s="1"/>
      <c r="LVU2606" s="1"/>
      <c r="LVV2606" s="1"/>
      <c r="LVW2606" s="1"/>
      <c r="LVX2606" s="1"/>
      <c r="LVY2606" s="1"/>
      <c r="LVZ2606" s="1"/>
      <c r="LWA2606" s="1"/>
      <c r="LWB2606" s="1"/>
      <c r="LWC2606" s="1"/>
      <c r="LWD2606" s="1"/>
      <c r="LWE2606" s="1"/>
      <c r="LWF2606" s="1"/>
      <c r="LWG2606" s="1"/>
      <c r="LWH2606" s="1"/>
      <c r="LWI2606" s="1"/>
      <c r="LWJ2606" s="1"/>
      <c r="LWK2606" s="1"/>
      <c r="LWL2606" s="1"/>
      <c r="LWM2606" s="1"/>
      <c r="LWN2606" s="1"/>
      <c r="LWO2606" s="1"/>
      <c r="LWP2606" s="1"/>
      <c r="LWQ2606" s="1"/>
      <c r="LWR2606" s="1"/>
      <c r="LWS2606" s="1"/>
      <c r="LWT2606" s="1"/>
      <c r="LWU2606" s="1"/>
      <c r="LWV2606" s="1"/>
      <c r="LWW2606" s="1"/>
      <c r="LWX2606" s="1"/>
      <c r="LWY2606" s="1"/>
      <c r="LWZ2606" s="1"/>
      <c r="LXA2606" s="1"/>
      <c r="LXB2606" s="1"/>
      <c r="LXC2606" s="1"/>
      <c r="LXD2606" s="1"/>
      <c r="LXE2606" s="1"/>
      <c r="LXF2606" s="1"/>
      <c r="LXG2606" s="1"/>
      <c r="LXH2606" s="1"/>
      <c r="LXI2606" s="1"/>
      <c r="LXJ2606" s="1"/>
      <c r="LXK2606" s="1"/>
      <c r="LXL2606" s="1"/>
      <c r="LXM2606" s="1"/>
      <c r="LXN2606" s="1"/>
      <c r="LXO2606" s="1"/>
      <c r="LXP2606" s="1"/>
      <c r="LXQ2606" s="1"/>
      <c r="LXR2606" s="1"/>
      <c r="LXS2606" s="1"/>
      <c r="LXT2606" s="1"/>
      <c r="LXU2606" s="1"/>
      <c r="LXV2606" s="1"/>
      <c r="LXW2606" s="1"/>
      <c r="LXX2606" s="1"/>
      <c r="LXY2606" s="1"/>
      <c r="LXZ2606" s="1"/>
      <c r="LYA2606" s="1"/>
      <c r="LYB2606" s="1"/>
      <c r="LYC2606" s="1"/>
      <c r="LYD2606" s="1"/>
      <c r="LYE2606" s="1"/>
      <c r="LYF2606" s="1"/>
      <c r="LYG2606" s="1"/>
      <c r="LYH2606" s="1"/>
      <c r="LYI2606" s="1"/>
      <c r="LYJ2606" s="1"/>
      <c r="LYK2606" s="1"/>
      <c r="LYL2606" s="1"/>
      <c r="LYM2606" s="1"/>
      <c r="LYN2606" s="1"/>
      <c r="LYO2606" s="1"/>
      <c r="LYP2606" s="1"/>
      <c r="LYQ2606" s="1"/>
      <c r="LYR2606" s="1"/>
      <c r="LYS2606" s="1"/>
      <c r="LYT2606" s="1"/>
      <c r="LYU2606" s="1"/>
      <c r="LYV2606" s="1"/>
      <c r="LYW2606" s="1"/>
      <c r="LYX2606" s="1"/>
      <c r="LYY2606" s="1"/>
      <c r="LYZ2606" s="1"/>
      <c r="LZA2606" s="1"/>
      <c r="LZB2606" s="1"/>
      <c r="LZC2606" s="1"/>
      <c r="LZD2606" s="1"/>
      <c r="LZE2606" s="1"/>
      <c r="LZF2606" s="1"/>
      <c r="LZG2606" s="1"/>
      <c r="LZH2606" s="1"/>
      <c r="LZI2606" s="1"/>
      <c r="LZJ2606" s="1"/>
      <c r="LZK2606" s="1"/>
      <c r="LZL2606" s="1"/>
      <c r="LZM2606" s="1"/>
      <c r="LZN2606" s="1"/>
      <c r="LZO2606" s="1"/>
      <c r="LZP2606" s="1"/>
      <c r="LZQ2606" s="1"/>
      <c r="LZR2606" s="1"/>
      <c r="LZS2606" s="1"/>
      <c r="LZT2606" s="1"/>
      <c r="LZU2606" s="1"/>
      <c r="LZV2606" s="1"/>
      <c r="LZW2606" s="1"/>
      <c r="LZX2606" s="1"/>
      <c r="LZY2606" s="1"/>
      <c r="LZZ2606" s="1"/>
      <c r="MAA2606" s="1"/>
      <c r="MAB2606" s="1"/>
      <c r="MAC2606" s="1"/>
      <c r="MAD2606" s="1"/>
      <c r="MAE2606" s="1"/>
      <c r="MAF2606" s="1"/>
      <c r="MAG2606" s="1"/>
      <c r="MAH2606" s="1"/>
      <c r="MAI2606" s="1"/>
      <c r="MAJ2606" s="1"/>
      <c r="MAK2606" s="1"/>
      <c r="MAL2606" s="1"/>
      <c r="MAM2606" s="1"/>
      <c r="MAN2606" s="1"/>
      <c r="MAO2606" s="1"/>
      <c r="MAP2606" s="1"/>
      <c r="MAQ2606" s="1"/>
      <c r="MAR2606" s="1"/>
      <c r="MAS2606" s="1"/>
      <c r="MAT2606" s="1"/>
      <c r="MAU2606" s="1"/>
      <c r="MAV2606" s="1"/>
      <c r="MAW2606" s="1"/>
      <c r="MAX2606" s="1"/>
      <c r="MAY2606" s="1"/>
      <c r="MAZ2606" s="1"/>
      <c r="MBA2606" s="1"/>
      <c r="MBB2606" s="1"/>
      <c r="MBC2606" s="1"/>
      <c r="MBD2606" s="1"/>
      <c r="MBE2606" s="1"/>
      <c r="MBF2606" s="1"/>
      <c r="MBG2606" s="1"/>
      <c r="MBH2606" s="1"/>
      <c r="MBI2606" s="1"/>
      <c r="MBJ2606" s="1"/>
      <c r="MBK2606" s="1"/>
      <c r="MBL2606" s="1"/>
      <c r="MBM2606" s="1"/>
      <c r="MBN2606" s="1"/>
      <c r="MBO2606" s="1"/>
      <c r="MBP2606" s="1"/>
      <c r="MBQ2606" s="1"/>
      <c r="MBR2606" s="1"/>
      <c r="MBS2606" s="1"/>
      <c r="MBT2606" s="1"/>
      <c r="MBU2606" s="1"/>
      <c r="MBV2606" s="1"/>
      <c r="MBW2606" s="1"/>
      <c r="MBX2606" s="1"/>
      <c r="MBY2606" s="1"/>
      <c r="MBZ2606" s="1"/>
      <c r="MCA2606" s="1"/>
      <c r="MCB2606" s="1"/>
      <c r="MCC2606" s="1"/>
      <c r="MCD2606" s="1"/>
      <c r="MCE2606" s="1"/>
      <c r="MCF2606" s="1"/>
      <c r="MCG2606" s="1"/>
      <c r="MCH2606" s="1"/>
      <c r="MCI2606" s="1"/>
      <c r="MCJ2606" s="1"/>
      <c r="MCK2606" s="1"/>
      <c r="MCL2606" s="1"/>
      <c r="MCM2606" s="1"/>
      <c r="MCN2606" s="1"/>
      <c r="MCO2606" s="1"/>
      <c r="MCP2606" s="1"/>
      <c r="MCQ2606" s="1"/>
      <c r="MCR2606" s="1"/>
      <c r="MCS2606" s="1"/>
      <c r="MCT2606" s="1"/>
      <c r="MCU2606" s="1"/>
      <c r="MCV2606" s="1"/>
      <c r="MCW2606" s="1"/>
      <c r="MCX2606" s="1"/>
      <c r="MCY2606" s="1"/>
      <c r="MCZ2606" s="1"/>
      <c r="MDA2606" s="1"/>
      <c r="MDB2606" s="1"/>
      <c r="MDC2606" s="1"/>
      <c r="MDD2606" s="1"/>
      <c r="MDE2606" s="1"/>
      <c r="MDF2606" s="1"/>
      <c r="MDG2606" s="1"/>
      <c r="MDH2606" s="1"/>
      <c r="MDI2606" s="1"/>
      <c r="MDJ2606" s="1"/>
      <c r="MDK2606" s="1"/>
      <c r="MDL2606" s="1"/>
      <c r="MDM2606" s="1"/>
      <c r="MDN2606" s="1"/>
      <c r="MDO2606" s="1"/>
      <c r="MDP2606" s="1"/>
      <c r="MDQ2606" s="1"/>
      <c r="MDR2606" s="1"/>
      <c r="MDS2606" s="1"/>
      <c r="MDT2606" s="1"/>
      <c r="MDU2606" s="1"/>
      <c r="MDV2606" s="1"/>
      <c r="MDW2606" s="1"/>
      <c r="MDX2606" s="1"/>
      <c r="MDY2606" s="1"/>
      <c r="MDZ2606" s="1"/>
      <c r="MEA2606" s="1"/>
      <c r="MEB2606" s="1"/>
      <c r="MEC2606" s="1"/>
      <c r="MED2606" s="1"/>
      <c r="MEE2606" s="1"/>
      <c r="MEF2606" s="1"/>
      <c r="MEG2606" s="1"/>
      <c r="MEH2606" s="1"/>
      <c r="MEI2606" s="1"/>
      <c r="MEJ2606" s="1"/>
      <c r="MEK2606" s="1"/>
      <c r="MEL2606" s="1"/>
      <c r="MEM2606" s="1"/>
      <c r="MEN2606" s="1"/>
      <c r="MEO2606" s="1"/>
      <c r="MEP2606" s="1"/>
      <c r="MEQ2606" s="1"/>
      <c r="MER2606" s="1"/>
      <c r="MES2606" s="1"/>
      <c r="MET2606" s="1"/>
      <c r="MEU2606" s="1"/>
      <c r="MEV2606" s="1"/>
      <c r="MEW2606" s="1"/>
      <c r="MEX2606" s="1"/>
      <c r="MEY2606" s="1"/>
      <c r="MEZ2606" s="1"/>
      <c r="MFA2606" s="1"/>
      <c r="MFB2606" s="1"/>
      <c r="MFC2606" s="1"/>
      <c r="MFD2606" s="1"/>
      <c r="MFE2606" s="1"/>
      <c r="MFF2606" s="1"/>
      <c r="MFG2606" s="1"/>
      <c r="MFH2606" s="1"/>
      <c r="MFI2606" s="1"/>
      <c r="MFJ2606" s="1"/>
      <c r="MFK2606" s="1"/>
      <c r="MFL2606" s="1"/>
      <c r="MFM2606" s="1"/>
      <c r="MFN2606" s="1"/>
      <c r="MFO2606" s="1"/>
      <c r="MFP2606" s="1"/>
      <c r="MFQ2606" s="1"/>
      <c r="MFR2606" s="1"/>
      <c r="MFS2606" s="1"/>
      <c r="MFT2606" s="1"/>
      <c r="MFU2606" s="1"/>
      <c r="MFV2606" s="1"/>
      <c r="MFW2606" s="1"/>
      <c r="MFX2606" s="1"/>
      <c r="MFY2606" s="1"/>
      <c r="MFZ2606" s="1"/>
      <c r="MGA2606" s="1"/>
      <c r="MGB2606" s="1"/>
      <c r="MGC2606" s="1"/>
      <c r="MGD2606" s="1"/>
      <c r="MGE2606" s="1"/>
      <c r="MGF2606" s="1"/>
      <c r="MGG2606" s="1"/>
      <c r="MGH2606" s="1"/>
      <c r="MGI2606" s="1"/>
      <c r="MGJ2606" s="1"/>
      <c r="MGK2606" s="1"/>
      <c r="MGL2606" s="1"/>
      <c r="MGM2606" s="1"/>
      <c r="MGN2606" s="1"/>
      <c r="MGO2606" s="1"/>
      <c r="MGP2606" s="1"/>
      <c r="MGQ2606" s="1"/>
      <c r="MGR2606" s="1"/>
      <c r="MGS2606" s="1"/>
      <c r="MGT2606" s="1"/>
      <c r="MGU2606" s="1"/>
      <c r="MGV2606" s="1"/>
      <c r="MGW2606" s="1"/>
      <c r="MGX2606" s="1"/>
      <c r="MGY2606" s="1"/>
      <c r="MGZ2606" s="1"/>
      <c r="MHA2606" s="1"/>
      <c r="MHB2606" s="1"/>
      <c r="MHC2606" s="1"/>
      <c r="MHD2606" s="1"/>
      <c r="MHE2606" s="1"/>
      <c r="MHF2606" s="1"/>
      <c r="MHG2606" s="1"/>
      <c r="MHH2606" s="1"/>
      <c r="MHI2606" s="1"/>
      <c r="MHJ2606" s="1"/>
      <c r="MHK2606" s="1"/>
      <c r="MHL2606" s="1"/>
      <c r="MHM2606" s="1"/>
      <c r="MHN2606" s="1"/>
      <c r="MHO2606" s="1"/>
      <c r="MHP2606" s="1"/>
      <c r="MHQ2606" s="1"/>
      <c r="MHR2606" s="1"/>
      <c r="MHS2606" s="1"/>
      <c r="MHT2606" s="1"/>
      <c r="MHU2606" s="1"/>
      <c r="MHV2606" s="1"/>
      <c r="MHW2606" s="1"/>
      <c r="MHX2606" s="1"/>
      <c r="MHY2606" s="1"/>
      <c r="MHZ2606" s="1"/>
      <c r="MIA2606" s="1"/>
      <c r="MIB2606" s="1"/>
      <c r="MIC2606" s="1"/>
      <c r="MID2606" s="1"/>
      <c r="MIE2606" s="1"/>
      <c r="MIF2606" s="1"/>
      <c r="MIG2606" s="1"/>
      <c r="MIH2606" s="1"/>
      <c r="MII2606" s="1"/>
      <c r="MIJ2606" s="1"/>
      <c r="MIK2606" s="1"/>
      <c r="MIL2606" s="1"/>
      <c r="MIM2606" s="1"/>
      <c r="MIN2606" s="1"/>
      <c r="MIO2606" s="1"/>
      <c r="MIP2606" s="1"/>
      <c r="MIQ2606" s="1"/>
      <c r="MIR2606" s="1"/>
      <c r="MIS2606" s="1"/>
      <c r="MIT2606" s="1"/>
      <c r="MIU2606" s="1"/>
      <c r="MIV2606" s="1"/>
      <c r="MIW2606" s="1"/>
      <c r="MIX2606" s="1"/>
      <c r="MIY2606" s="1"/>
      <c r="MIZ2606" s="1"/>
      <c r="MJA2606" s="1"/>
      <c r="MJB2606" s="1"/>
      <c r="MJC2606" s="1"/>
      <c r="MJD2606" s="1"/>
      <c r="MJE2606" s="1"/>
      <c r="MJF2606" s="1"/>
      <c r="MJG2606" s="1"/>
      <c r="MJH2606" s="1"/>
      <c r="MJI2606" s="1"/>
      <c r="MJJ2606" s="1"/>
      <c r="MJK2606" s="1"/>
      <c r="MJL2606" s="1"/>
      <c r="MJM2606" s="1"/>
      <c r="MJN2606" s="1"/>
      <c r="MJO2606" s="1"/>
      <c r="MJP2606" s="1"/>
      <c r="MJQ2606" s="1"/>
      <c r="MJR2606" s="1"/>
      <c r="MJS2606" s="1"/>
      <c r="MJT2606" s="1"/>
      <c r="MJU2606" s="1"/>
      <c r="MJV2606" s="1"/>
      <c r="MJW2606" s="1"/>
      <c r="MJX2606" s="1"/>
      <c r="MJY2606" s="1"/>
      <c r="MJZ2606" s="1"/>
      <c r="MKA2606" s="1"/>
      <c r="MKB2606" s="1"/>
      <c r="MKC2606" s="1"/>
      <c r="MKD2606" s="1"/>
      <c r="MKE2606" s="1"/>
      <c r="MKF2606" s="1"/>
      <c r="MKG2606" s="1"/>
      <c r="MKH2606" s="1"/>
      <c r="MKI2606" s="1"/>
      <c r="MKJ2606" s="1"/>
      <c r="MKK2606" s="1"/>
      <c r="MKL2606" s="1"/>
      <c r="MKM2606" s="1"/>
      <c r="MKN2606" s="1"/>
      <c r="MKO2606" s="1"/>
      <c r="MKP2606" s="1"/>
      <c r="MKQ2606" s="1"/>
      <c r="MKR2606" s="1"/>
      <c r="MKS2606" s="1"/>
      <c r="MKT2606" s="1"/>
      <c r="MKU2606" s="1"/>
      <c r="MKV2606" s="1"/>
      <c r="MKW2606" s="1"/>
      <c r="MKX2606" s="1"/>
      <c r="MKY2606" s="1"/>
      <c r="MKZ2606" s="1"/>
      <c r="MLA2606" s="1"/>
      <c r="MLB2606" s="1"/>
      <c r="MLC2606" s="1"/>
      <c r="MLD2606" s="1"/>
      <c r="MLE2606" s="1"/>
      <c r="MLF2606" s="1"/>
      <c r="MLG2606" s="1"/>
      <c r="MLH2606" s="1"/>
      <c r="MLI2606" s="1"/>
      <c r="MLJ2606" s="1"/>
      <c r="MLK2606" s="1"/>
      <c r="MLL2606" s="1"/>
      <c r="MLM2606" s="1"/>
      <c r="MLN2606" s="1"/>
      <c r="MLO2606" s="1"/>
      <c r="MLP2606" s="1"/>
      <c r="MLQ2606" s="1"/>
      <c r="MLR2606" s="1"/>
      <c r="MLS2606" s="1"/>
      <c r="MLT2606" s="1"/>
      <c r="MLU2606" s="1"/>
      <c r="MLV2606" s="1"/>
      <c r="MLW2606" s="1"/>
      <c r="MLX2606" s="1"/>
      <c r="MLY2606" s="1"/>
      <c r="MLZ2606" s="1"/>
      <c r="MMA2606" s="1"/>
      <c r="MMB2606" s="1"/>
      <c r="MMC2606" s="1"/>
      <c r="MMD2606" s="1"/>
      <c r="MME2606" s="1"/>
      <c r="MMF2606" s="1"/>
      <c r="MMG2606" s="1"/>
      <c r="MMH2606" s="1"/>
      <c r="MMI2606" s="1"/>
      <c r="MMJ2606" s="1"/>
      <c r="MMK2606" s="1"/>
      <c r="MML2606" s="1"/>
      <c r="MMM2606" s="1"/>
      <c r="MMN2606" s="1"/>
      <c r="MMO2606" s="1"/>
      <c r="MMP2606" s="1"/>
      <c r="MMQ2606" s="1"/>
      <c r="MMR2606" s="1"/>
      <c r="MMS2606" s="1"/>
      <c r="MMT2606" s="1"/>
      <c r="MMU2606" s="1"/>
      <c r="MMV2606" s="1"/>
      <c r="MMW2606" s="1"/>
      <c r="MMX2606" s="1"/>
      <c r="MMY2606" s="1"/>
      <c r="MMZ2606" s="1"/>
      <c r="MNA2606" s="1"/>
      <c r="MNB2606" s="1"/>
      <c r="MNC2606" s="1"/>
      <c r="MND2606" s="1"/>
      <c r="MNE2606" s="1"/>
      <c r="MNF2606" s="1"/>
      <c r="MNG2606" s="1"/>
      <c r="MNH2606" s="1"/>
      <c r="MNI2606" s="1"/>
      <c r="MNJ2606" s="1"/>
      <c r="MNK2606" s="1"/>
      <c r="MNL2606" s="1"/>
      <c r="MNM2606" s="1"/>
      <c r="MNN2606" s="1"/>
      <c r="MNO2606" s="1"/>
      <c r="MNP2606" s="1"/>
      <c r="MNQ2606" s="1"/>
      <c r="MNR2606" s="1"/>
      <c r="MNS2606" s="1"/>
      <c r="MNT2606" s="1"/>
      <c r="MNU2606" s="1"/>
      <c r="MNV2606" s="1"/>
      <c r="MNW2606" s="1"/>
      <c r="MNX2606" s="1"/>
      <c r="MNY2606" s="1"/>
      <c r="MNZ2606" s="1"/>
      <c r="MOA2606" s="1"/>
      <c r="MOB2606" s="1"/>
      <c r="MOC2606" s="1"/>
      <c r="MOD2606" s="1"/>
      <c r="MOE2606" s="1"/>
      <c r="MOF2606" s="1"/>
      <c r="MOG2606" s="1"/>
      <c r="MOH2606" s="1"/>
      <c r="MOI2606" s="1"/>
      <c r="MOJ2606" s="1"/>
      <c r="MOK2606" s="1"/>
      <c r="MOL2606" s="1"/>
      <c r="MOM2606" s="1"/>
      <c r="MON2606" s="1"/>
      <c r="MOO2606" s="1"/>
      <c r="MOP2606" s="1"/>
      <c r="MOQ2606" s="1"/>
      <c r="MOR2606" s="1"/>
      <c r="MOS2606" s="1"/>
      <c r="MOT2606" s="1"/>
      <c r="MOU2606" s="1"/>
      <c r="MOV2606" s="1"/>
      <c r="MOW2606" s="1"/>
      <c r="MOX2606" s="1"/>
      <c r="MOY2606" s="1"/>
      <c r="MOZ2606" s="1"/>
      <c r="MPA2606" s="1"/>
      <c r="MPB2606" s="1"/>
      <c r="MPC2606" s="1"/>
      <c r="MPD2606" s="1"/>
      <c r="MPE2606" s="1"/>
      <c r="MPF2606" s="1"/>
      <c r="MPG2606" s="1"/>
      <c r="MPH2606" s="1"/>
      <c r="MPI2606" s="1"/>
      <c r="MPJ2606" s="1"/>
      <c r="MPK2606" s="1"/>
      <c r="MPL2606" s="1"/>
      <c r="MPM2606" s="1"/>
      <c r="MPN2606" s="1"/>
      <c r="MPO2606" s="1"/>
      <c r="MPP2606" s="1"/>
      <c r="MPQ2606" s="1"/>
      <c r="MPR2606" s="1"/>
      <c r="MPS2606" s="1"/>
      <c r="MPT2606" s="1"/>
      <c r="MPU2606" s="1"/>
      <c r="MPV2606" s="1"/>
      <c r="MPW2606" s="1"/>
      <c r="MPX2606" s="1"/>
      <c r="MPY2606" s="1"/>
      <c r="MPZ2606" s="1"/>
      <c r="MQA2606" s="1"/>
      <c r="MQB2606" s="1"/>
      <c r="MQC2606" s="1"/>
      <c r="MQD2606" s="1"/>
      <c r="MQE2606" s="1"/>
      <c r="MQF2606" s="1"/>
      <c r="MQG2606" s="1"/>
      <c r="MQH2606" s="1"/>
      <c r="MQI2606" s="1"/>
      <c r="MQJ2606" s="1"/>
      <c r="MQK2606" s="1"/>
      <c r="MQL2606" s="1"/>
      <c r="MQM2606" s="1"/>
      <c r="MQN2606" s="1"/>
      <c r="MQO2606" s="1"/>
      <c r="MQP2606" s="1"/>
      <c r="MQQ2606" s="1"/>
      <c r="MQR2606" s="1"/>
      <c r="MQS2606" s="1"/>
      <c r="MQT2606" s="1"/>
      <c r="MQU2606" s="1"/>
      <c r="MQV2606" s="1"/>
      <c r="MQW2606" s="1"/>
      <c r="MQX2606" s="1"/>
      <c r="MQY2606" s="1"/>
      <c r="MQZ2606" s="1"/>
      <c r="MRA2606" s="1"/>
      <c r="MRB2606" s="1"/>
      <c r="MRC2606" s="1"/>
      <c r="MRD2606" s="1"/>
      <c r="MRE2606" s="1"/>
      <c r="MRF2606" s="1"/>
      <c r="MRG2606" s="1"/>
      <c r="MRH2606" s="1"/>
      <c r="MRI2606" s="1"/>
      <c r="MRJ2606" s="1"/>
      <c r="MRK2606" s="1"/>
      <c r="MRL2606" s="1"/>
      <c r="MRM2606" s="1"/>
      <c r="MRN2606" s="1"/>
      <c r="MRO2606" s="1"/>
      <c r="MRP2606" s="1"/>
      <c r="MRQ2606" s="1"/>
      <c r="MRR2606" s="1"/>
      <c r="MRS2606" s="1"/>
      <c r="MRT2606" s="1"/>
      <c r="MRU2606" s="1"/>
      <c r="MRV2606" s="1"/>
      <c r="MRW2606" s="1"/>
      <c r="MRX2606" s="1"/>
      <c r="MRY2606" s="1"/>
      <c r="MRZ2606" s="1"/>
      <c r="MSA2606" s="1"/>
      <c r="MSB2606" s="1"/>
      <c r="MSC2606" s="1"/>
      <c r="MSD2606" s="1"/>
      <c r="MSE2606" s="1"/>
      <c r="MSF2606" s="1"/>
      <c r="MSG2606" s="1"/>
      <c r="MSH2606" s="1"/>
      <c r="MSI2606" s="1"/>
      <c r="MSJ2606" s="1"/>
      <c r="MSK2606" s="1"/>
      <c r="MSL2606" s="1"/>
      <c r="MSM2606" s="1"/>
      <c r="MSN2606" s="1"/>
      <c r="MSO2606" s="1"/>
      <c r="MSP2606" s="1"/>
      <c r="MSQ2606" s="1"/>
      <c r="MSR2606" s="1"/>
      <c r="MSS2606" s="1"/>
      <c r="MST2606" s="1"/>
      <c r="MSU2606" s="1"/>
      <c r="MSV2606" s="1"/>
      <c r="MSW2606" s="1"/>
      <c r="MSX2606" s="1"/>
      <c r="MSY2606" s="1"/>
      <c r="MSZ2606" s="1"/>
      <c r="MTA2606" s="1"/>
      <c r="MTB2606" s="1"/>
      <c r="MTC2606" s="1"/>
      <c r="MTD2606" s="1"/>
      <c r="MTE2606" s="1"/>
      <c r="MTF2606" s="1"/>
      <c r="MTG2606" s="1"/>
      <c r="MTH2606" s="1"/>
      <c r="MTI2606" s="1"/>
      <c r="MTJ2606" s="1"/>
      <c r="MTK2606" s="1"/>
      <c r="MTL2606" s="1"/>
      <c r="MTM2606" s="1"/>
      <c r="MTN2606" s="1"/>
      <c r="MTO2606" s="1"/>
      <c r="MTP2606" s="1"/>
      <c r="MTQ2606" s="1"/>
      <c r="MTR2606" s="1"/>
      <c r="MTS2606" s="1"/>
      <c r="MTT2606" s="1"/>
      <c r="MTU2606" s="1"/>
      <c r="MTV2606" s="1"/>
      <c r="MTW2606" s="1"/>
      <c r="MTX2606" s="1"/>
      <c r="MTY2606" s="1"/>
      <c r="MTZ2606" s="1"/>
      <c r="MUA2606" s="1"/>
      <c r="MUB2606" s="1"/>
      <c r="MUC2606" s="1"/>
      <c r="MUD2606" s="1"/>
      <c r="MUE2606" s="1"/>
      <c r="MUF2606" s="1"/>
      <c r="MUG2606" s="1"/>
      <c r="MUH2606" s="1"/>
      <c r="MUI2606" s="1"/>
      <c r="MUJ2606" s="1"/>
      <c r="MUK2606" s="1"/>
      <c r="MUL2606" s="1"/>
      <c r="MUM2606" s="1"/>
      <c r="MUN2606" s="1"/>
      <c r="MUO2606" s="1"/>
      <c r="MUP2606" s="1"/>
      <c r="MUQ2606" s="1"/>
      <c r="MUR2606" s="1"/>
      <c r="MUS2606" s="1"/>
      <c r="MUT2606" s="1"/>
      <c r="MUU2606" s="1"/>
      <c r="MUV2606" s="1"/>
      <c r="MUW2606" s="1"/>
      <c r="MUX2606" s="1"/>
      <c r="MUY2606" s="1"/>
      <c r="MUZ2606" s="1"/>
      <c r="MVA2606" s="1"/>
      <c r="MVB2606" s="1"/>
      <c r="MVC2606" s="1"/>
      <c r="MVD2606" s="1"/>
      <c r="MVE2606" s="1"/>
      <c r="MVF2606" s="1"/>
      <c r="MVG2606" s="1"/>
      <c r="MVH2606" s="1"/>
      <c r="MVI2606" s="1"/>
      <c r="MVJ2606" s="1"/>
      <c r="MVK2606" s="1"/>
      <c r="MVL2606" s="1"/>
      <c r="MVM2606" s="1"/>
      <c r="MVN2606" s="1"/>
      <c r="MVO2606" s="1"/>
      <c r="MVP2606" s="1"/>
      <c r="MVQ2606" s="1"/>
      <c r="MVR2606" s="1"/>
      <c r="MVS2606" s="1"/>
      <c r="MVT2606" s="1"/>
      <c r="MVU2606" s="1"/>
      <c r="MVV2606" s="1"/>
      <c r="MVW2606" s="1"/>
      <c r="MVX2606" s="1"/>
      <c r="MVY2606" s="1"/>
      <c r="MVZ2606" s="1"/>
      <c r="MWA2606" s="1"/>
      <c r="MWB2606" s="1"/>
      <c r="MWC2606" s="1"/>
      <c r="MWD2606" s="1"/>
      <c r="MWE2606" s="1"/>
      <c r="MWF2606" s="1"/>
      <c r="MWG2606" s="1"/>
      <c r="MWH2606" s="1"/>
      <c r="MWI2606" s="1"/>
      <c r="MWJ2606" s="1"/>
      <c r="MWK2606" s="1"/>
      <c r="MWL2606" s="1"/>
      <c r="MWM2606" s="1"/>
      <c r="MWN2606" s="1"/>
      <c r="MWO2606" s="1"/>
      <c r="MWP2606" s="1"/>
      <c r="MWQ2606" s="1"/>
      <c r="MWR2606" s="1"/>
      <c r="MWS2606" s="1"/>
      <c r="MWT2606" s="1"/>
      <c r="MWU2606" s="1"/>
      <c r="MWV2606" s="1"/>
      <c r="MWW2606" s="1"/>
      <c r="MWX2606" s="1"/>
      <c r="MWY2606" s="1"/>
      <c r="MWZ2606" s="1"/>
      <c r="MXA2606" s="1"/>
      <c r="MXB2606" s="1"/>
      <c r="MXC2606" s="1"/>
      <c r="MXD2606" s="1"/>
      <c r="MXE2606" s="1"/>
      <c r="MXF2606" s="1"/>
      <c r="MXG2606" s="1"/>
      <c r="MXH2606" s="1"/>
      <c r="MXI2606" s="1"/>
      <c r="MXJ2606" s="1"/>
      <c r="MXK2606" s="1"/>
      <c r="MXL2606" s="1"/>
      <c r="MXM2606" s="1"/>
      <c r="MXN2606" s="1"/>
      <c r="MXO2606" s="1"/>
      <c r="MXP2606" s="1"/>
      <c r="MXQ2606" s="1"/>
      <c r="MXR2606" s="1"/>
      <c r="MXS2606" s="1"/>
      <c r="MXT2606" s="1"/>
      <c r="MXU2606" s="1"/>
      <c r="MXV2606" s="1"/>
      <c r="MXW2606" s="1"/>
      <c r="MXX2606" s="1"/>
      <c r="MXY2606" s="1"/>
      <c r="MXZ2606" s="1"/>
      <c r="MYA2606" s="1"/>
      <c r="MYB2606" s="1"/>
      <c r="MYC2606" s="1"/>
      <c r="MYD2606" s="1"/>
      <c r="MYE2606" s="1"/>
      <c r="MYF2606" s="1"/>
      <c r="MYG2606" s="1"/>
      <c r="MYH2606" s="1"/>
      <c r="MYI2606" s="1"/>
      <c r="MYJ2606" s="1"/>
      <c r="MYK2606" s="1"/>
      <c r="MYL2606" s="1"/>
      <c r="MYM2606" s="1"/>
      <c r="MYN2606" s="1"/>
      <c r="MYO2606" s="1"/>
      <c r="MYP2606" s="1"/>
      <c r="MYQ2606" s="1"/>
      <c r="MYR2606" s="1"/>
      <c r="MYS2606" s="1"/>
      <c r="MYT2606" s="1"/>
      <c r="MYU2606" s="1"/>
      <c r="MYV2606" s="1"/>
      <c r="MYW2606" s="1"/>
      <c r="MYX2606" s="1"/>
      <c r="MYY2606" s="1"/>
      <c r="MYZ2606" s="1"/>
      <c r="MZA2606" s="1"/>
      <c r="MZB2606" s="1"/>
      <c r="MZC2606" s="1"/>
      <c r="MZD2606" s="1"/>
      <c r="MZE2606" s="1"/>
      <c r="MZF2606" s="1"/>
      <c r="MZG2606" s="1"/>
      <c r="MZH2606" s="1"/>
      <c r="MZI2606" s="1"/>
      <c r="MZJ2606" s="1"/>
      <c r="MZK2606" s="1"/>
      <c r="MZL2606" s="1"/>
      <c r="MZM2606" s="1"/>
      <c r="MZN2606" s="1"/>
      <c r="MZO2606" s="1"/>
      <c r="MZP2606" s="1"/>
      <c r="MZQ2606" s="1"/>
      <c r="MZR2606" s="1"/>
      <c r="MZS2606" s="1"/>
      <c r="MZT2606" s="1"/>
      <c r="MZU2606" s="1"/>
      <c r="MZV2606" s="1"/>
      <c r="MZW2606" s="1"/>
      <c r="MZX2606" s="1"/>
      <c r="MZY2606" s="1"/>
      <c r="MZZ2606" s="1"/>
      <c r="NAA2606" s="1"/>
      <c r="NAB2606" s="1"/>
      <c r="NAC2606" s="1"/>
      <c r="NAD2606" s="1"/>
      <c r="NAE2606" s="1"/>
      <c r="NAF2606" s="1"/>
      <c r="NAG2606" s="1"/>
      <c r="NAH2606" s="1"/>
      <c r="NAI2606" s="1"/>
      <c r="NAJ2606" s="1"/>
      <c r="NAK2606" s="1"/>
      <c r="NAL2606" s="1"/>
      <c r="NAM2606" s="1"/>
      <c r="NAN2606" s="1"/>
      <c r="NAO2606" s="1"/>
      <c r="NAP2606" s="1"/>
      <c r="NAQ2606" s="1"/>
      <c r="NAR2606" s="1"/>
      <c r="NAS2606" s="1"/>
      <c r="NAT2606" s="1"/>
      <c r="NAU2606" s="1"/>
      <c r="NAV2606" s="1"/>
      <c r="NAW2606" s="1"/>
      <c r="NAX2606" s="1"/>
      <c r="NAY2606" s="1"/>
      <c r="NAZ2606" s="1"/>
      <c r="NBA2606" s="1"/>
      <c r="NBB2606" s="1"/>
      <c r="NBC2606" s="1"/>
      <c r="NBD2606" s="1"/>
      <c r="NBE2606" s="1"/>
      <c r="NBF2606" s="1"/>
      <c r="NBG2606" s="1"/>
      <c r="NBH2606" s="1"/>
      <c r="NBI2606" s="1"/>
      <c r="NBJ2606" s="1"/>
      <c r="NBK2606" s="1"/>
      <c r="NBL2606" s="1"/>
      <c r="NBM2606" s="1"/>
      <c r="NBN2606" s="1"/>
      <c r="NBO2606" s="1"/>
      <c r="NBP2606" s="1"/>
      <c r="NBQ2606" s="1"/>
      <c r="NBR2606" s="1"/>
      <c r="NBS2606" s="1"/>
      <c r="NBT2606" s="1"/>
      <c r="NBU2606" s="1"/>
      <c r="NBV2606" s="1"/>
      <c r="NBW2606" s="1"/>
      <c r="NBX2606" s="1"/>
      <c r="NBY2606" s="1"/>
      <c r="NBZ2606" s="1"/>
      <c r="NCA2606" s="1"/>
      <c r="NCB2606" s="1"/>
      <c r="NCC2606" s="1"/>
      <c r="NCD2606" s="1"/>
      <c r="NCE2606" s="1"/>
      <c r="NCF2606" s="1"/>
      <c r="NCG2606" s="1"/>
      <c r="NCH2606" s="1"/>
      <c r="NCI2606" s="1"/>
      <c r="NCJ2606" s="1"/>
      <c r="NCK2606" s="1"/>
      <c r="NCL2606" s="1"/>
      <c r="NCM2606" s="1"/>
      <c r="NCN2606" s="1"/>
      <c r="NCO2606" s="1"/>
      <c r="NCP2606" s="1"/>
      <c r="NCQ2606" s="1"/>
      <c r="NCR2606" s="1"/>
      <c r="NCS2606" s="1"/>
      <c r="NCT2606" s="1"/>
      <c r="NCU2606" s="1"/>
      <c r="NCV2606" s="1"/>
      <c r="NCW2606" s="1"/>
      <c r="NCX2606" s="1"/>
      <c r="NCY2606" s="1"/>
      <c r="NCZ2606" s="1"/>
      <c r="NDA2606" s="1"/>
      <c r="NDB2606" s="1"/>
      <c r="NDC2606" s="1"/>
      <c r="NDD2606" s="1"/>
      <c r="NDE2606" s="1"/>
      <c r="NDF2606" s="1"/>
      <c r="NDG2606" s="1"/>
      <c r="NDH2606" s="1"/>
      <c r="NDI2606" s="1"/>
      <c r="NDJ2606" s="1"/>
      <c r="NDK2606" s="1"/>
      <c r="NDL2606" s="1"/>
      <c r="NDM2606" s="1"/>
      <c r="NDN2606" s="1"/>
      <c r="NDO2606" s="1"/>
      <c r="NDP2606" s="1"/>
      <c r="NDQ2606" s="1"/>
      <c r="NDR2606" s="1"/>
      <c r="NDS2606" s="1"/>
      <c r="NDT2606" s="1"/>
      <c r="NDU2606" s="1"/>
      <c r="NDV2606" s="1"/>
      <c r="NDW2606" s="1"/>
      <c r="NDX2606" s="1"/>
      <c r="NDY2606" s="1"/>
      <c r="NDZ2606" s="1"/>
      <c r="NEA2606" s="1"/>
      <c r="NEB2606" s="1"/>
      <c r="NEC2606" s="1"/>
      <c r="NED2606" s="1"/>
      <c r="NEE2606" s="1"/>
      <c r="NEF2606" s="1"/>
      <c r="NEG2606" s="1"/>
      <c r="NEH2606" s="1"/>
      <c r="NEI2606" s="1"/>
      <c r="NEJ2606" s="1"/>
      <c r="NEK2606" s="1"/>
      <c r="NEL2606" s="1"/>
      <c r="NEM2606" s="1"/>
      <c r="NEN2606" s="1"/>
      <c r="NEO2606" s="1"/>
      <c r="NEP2606" s="1"/>
      <c r="NEQ2606" s="1"/>
      <c r="NER2606" s="1"/>
      <c r="NES2606" s="1"/>
      <c r="NET2606" s="1"/>
      <c r="NEU2606" s="1"/>
      <c r="NEV2606" s="1"/>
      <c r="NEW2606" s="1"/>
      <c r="NEX2606" s="1"/>
      <c r="NEY2606" s="1"/>
      <c r="NEZ2606" s="1"/>
      <c r="NFA2606" s="1"/>
      <c r="NFB2606" s="1"/>
      <c r="NFC2606" s="1"/>
      <c r="NFD2606" s="1"/>
      <c r="NFE2606" s="1"/>
      <c r="NFF2606" s="1"/>
      <c r="NFG2606" s="1"/>
      <c r="NFH2606" s="1"/>
      <c r="NFI2606" s="1"/>
      <c r="NFJ2606" s="1"/>
      <c r="NFK2606" s="1"/>
      <c r="NFL2606" s="1"/>
      <c r="NFM2606" s="1"/>
      <c r="NFN2606" s="1"/>
      <c r="NFO2606" s="1"/>
      <c r="NFP2606" s="1"/>
      <c r="NFQ2606" s="1"/>
      <c r="NFR2606" s="1"/>
      <c r="NFS2606" s="1"/>
      <c r="NFT2606" s="1"/>
      <c r="NFU2606" s="1"/>
      <c r="NFV2606" s="1"/>
      <c r="NFW2606" s="1"/>
      <c r="NFX2606" s="1"/>
      <c r="NFY2606" s="1"/>
      <c r="NFZ2606" s="1"/>
      <c r="NGA2606" s="1"/>
      <c r="NGB2606" s="1"/>
      <c r="NGC2606" s="1"/>
      <c r="NGD2606" s="1"/>
      <c r="NGE2606" s="1"/>
      <c r="NGF2606" s="1"/>
      <c r="NGG2606" s="1"/>
      <c r="NGH2606" s="1"/>
      <c r="NGI2606" s="1"/>
      <c r="NGJ2606" s="1"/>
      <c r="NGK2606" s="1"/>
      <c r="NGL2606" s="1"/>
      <c r="NGM2606" s="1"/>
      <c r="NGN2606" s="1"/>
      <c r="NGO2606" s="1"/>
      <c r="NGP2606" s="1"/>
      <c r="NGQ2606" s="1"/>
      <c r="NGR2606" s="1"/>
      <c r="NGS2606" s="1"/>
      <c r="NGT2606" s="1"/>
      <c r="NGU2606" s="1"/>
      <c r="NGV2606" s="1"/>
      <c r="NGW2606" s="1"/>
      <c r="NGX2606" s="1"/>
      <c r="NGY2606" s="1"/>
      <c r="NGZ2606" s="1"/>
      <c r="NHA2606" s="1"/>
      <c r="NHB2606" s="1"/>
      <c r="NHC2606" s="1"/>
      <c r="NHD2606" s="1"/>
      <c r="NHE2606" s="1"/>
      <c r="NHF2606" s="1"/>
      <c r="NHG2606" s="1"/>
      <c r="NHH2606" s="1"/>
      <c r="NHI2606" s="1"/>
      <c r="NHJ2606" s="1"/>
      <c r="NHK2606" s="1"/>
      <c r="NHL2606" s="1"/>
      <c r="NHM2606" s="1"/>
      <c r="NHN2606" s="1"/>
      <c r="NHO2606" s="1"/>
      <c r="NHP2606" s="1"/>
      <c r="NHQ2606" s="1"/>
      <c r="NHR2606" s="1"/>
      <c r="NHS2606" s="1"/>
      <c r="NHT2606" s="1"/>
      <c r="NHU2606" s="1"/>
      <c r="NHV2606" s="1"/>
      <c r="NHW2606" s="1"/>
      <c r="NHX2606" s="1"/>
      <c r="NHY2606" s="1"/>
      <c r="NHZ2606" s="1"/>
      <c r="NIA2606" s="1"/>
      <c r="NIB2606" s="1"/>
      <c r="NIC2606" s="1"/>
      <c r="NID2606" s="1"/>
      <c r="NIE2606" s="1"/>
      <c r="NIF2606" s="1"/>
      <c r="NIG2606" s="1"/>
      <c r="NIH2606" s="1"/>
      <c r="NII2606" s="1"/>
      <c r="NIJ2606" s="1"/>
      <c r="NIK2606" s="1"/>
      <c r="NIL2606" s="1"/>
      <c r="NIM2606" s="1"/>
      <c r="NIN2606" s="1"/>
      <c r="NIO2606" s="1"/>
      <c r="NIP2606" s="1"/>
      <c r="NIQ2606" s="1"/>
      <c r="NIR2606" s="1"/>
      <c r="NIS2606" s="1"/>
      <c r="NIT2606" s="1"/>
      <c r="NIU2606" s="1"/>
      <c r="NIV2606" s="1"/>
      <c r="NIW2606" s="1"/>
      <c r="NIX2606" s="1"/>
      <c r="NIY2606" s="1"/>
      <c r="NIZ2606" s="1"/>
      <c r="NJA2606" s="1"/>
      <c r="NJB2606" s="1"/>
      <c r="NJC2606" s="1"/>
      <c r="NJD2606" s="1"/>
      <c r="NJE2606" s="1"/>
      <c r="NJF2606" s="1"/>
      <c r="NJG2606" s="1"/>
      <c r="NJH2606" s="1"/>
      <c r="NJI2606" s="1"/>
      <c r="NJJ2606" s="1"/>
      <c r="NJK2606" s="1"/>
      <c r="NJL2606" s="1"/>
      <c r="NJM2606" s="1"/>
      <c r="NJN2606" s="1"/>
      <c r="NJO2606" s="1"/>
      <c r="NJP2606" s="1"/>
      <c r="NJQ2606" s="1"/>
      <c r="NJR2606" s="1"/>
      <c r="NJS2606" s="1"/>
      <c r="NJT2606" s="1"/>
      <c r="NJU2606" s="1"/>
      <c r="NJV2606" s="1"/>
      <c r="NJW2606" s="1"/>
      <c r="NJX2606" s="1"/>
      <c r="NJY2606" s="1"/>
      <c r="NJZ2606" s="1"/>
      <c r="NKA2606" s="1"/>
      <c r="NKB2606" s="1"/>
      <c r="NKC2606" s="1"/>
      <c r="NKD2606" s="1"/>
      <c r="NKE2606" s="1"/>
      <c r="NKF2606" s="1"/>
      <c r="NKG2606" s="1"/>
      <c r="NKH2606" s="1"/>
      <c r="NKI2606" s="1"/>
      <c r="NKJ2606" s="1"/>
      <c r="NKK2606" s="1"/>
      <c r="NKL2606" s="1"/>
      <c r="NKM2606" s="1"/>
      <c r="NKN2606" s="1"/>
      <c r="NKO2606" s="1"/>
      <c r="NKP2606" s="1"/>
      <c r="NKQ2606" s="1"/>
      <c r="NKR2606" s="1"/>
      <c r="NKS2606" s="1"/>
      <c r="NKT2606" s="1"/>
      <c r="NKU2606" s="1"/>
      <c r="NKV2606" s="1"/>
      <c r="NKW2606" s="1"/>
      <c r="NKX2606" s="1"/>
      <c r="NKY2606" s="1"/>
      <c r="NKZ2606" s="1"/>
      <c r="NLA2606" s="1"/>
      <c r="NLB2606" s="1"/>
      <c r="NLC2606" s="1"/>
      <c r="NLD2606" s="1"/>
      <c r="NLE2606" s="1"/>
      <c r="NLF2606" s="1"/>
      <c r="NLG2606" s="1"/>
      <c r="NLH2606" s="1"/>
      <c r="NLI2606" s="1"/>
      <c r="NLJ2606" s="1"/>
      <c r="NLK2606" s="1"/>
      <c r="NLL2606" s="1"/>
      <c r="NLM2606" s="1"/>
      <c r="NLN2606" s="1"/>
      <c r="NLO2606" s="1"/>
      <c r="NLP2606" s="1"/>
      <c r="NLQ2606" s="1"/>
      <c r="NLR2606" s="1"/>
      <c r="NLS2606" s="1"/>
      <c r="NLT2606" s="1"/>
      <c r="NLU2606" s="1"/>
      <c r="NLV2606" s="1"/>
      <c r="NLW2606" s="1"/>
      <c r="NLX2606" s="1"/>
      <c r="NLY2606" s="1"/>
      <c r="NLZ2606" s="1"/>
      <c r="NMA2606" s="1"/>
      <c r="NMB2606" s="1"/>
      <c r="NMC2606" s="1"/>
      <c r="NMD2606" s="1"/>
      <c r="NME2606" s="1"/>
      <c r="NMF2606" s="1"/>
      <c r="NMG2606" s="1"/>
      <c r="NMH2606" s="1"/>
      <c r="NMI2606" s="1"/>
      <c r="NMJ2606" s="1"/>
      <c r="NMK2606" s="1"/>
      <c r="NML2606" s="1"/>
      <c r="NMM2606" s="1"/>
      <c r="NMN2606" s="1"/>
      <c r="NMO2606" s="1"/>
      <c r="NMP2606" s="1"/>
      <c r="NMQ2606" s="1"/>
      <c r="NMR2606" s="1"/>
      <c r="NMS2606" s="1"/>
      <c r="NMT2606" s="1"/>
      <c r="NMU2606" s="1"/>
      <c r="NMV2606" s="1"/>
      <c r="NMW2606" s="1"/>
      <c r="NMX2606" s="1"/>
      <c r="NMY2606" s="1"/>
      <c r="NMZ2606" s="1"/>
      <c r="NNA2606" s="1"/>
      <c r="NNB2606" s="1"/>
      <c r="NNC2606" s="1"/>
      <c r="NND2606" s="1"/>
      <c r="NNE2606" s="1"/>
      <c r="NNF2606" s="1"/>
      <c r="NNG2606" s="1"/>
      <c r="NNH2606" s="1"/>
      <c r="NNI2606" s="1"/>
      <c r="NNJ2606" s="1"/>
      <c r="NNK2606" s="1"/>
      <c r="NNL2606" s="1"/>
      <c r="NNM2606" s="1"/>
      <c r="NNN2606" s="1"/>
      <c r="NNO2606" s="1"/>
      <c r="NNP2606" s="1"/>
      <c r="NNQ2606" s="1"/>
      <c r="NNR2606" s="1"/>
      <c r="NNS2606" s="1"/>
      <c r="NNT2606" s="1"/>
      <c r="NNU2606" s="1"/>
      <c r="NNV2606" s="1"/>
      <c r="NNW2606" s="1"/>
      <c r="NNX2606" s="1"/>
      <c r="NNY2606" s="1"/>
      <c r="NNZ2606" s="1"/>
      <c r="NOA2606" s="1"/>
      <c r="NOB2606" s="1"/>
      <c r="NOC2606" s="1"/>
      <c r="NOD2606" s="1"/>
      <c r="NOE2606" s="1"/>
      <c r="NOF2606" s="1"/>
      <c r="NOG2606" s="1"/>
      <c r="NOH2606" s="1"/>
      <c r="NOI2606" s="1"/>
      <c r="NOJ2606" s="1"/>
      <c r="NOK2606" s="1"/>
      <c r="NOL2606" s="1"/>
      <c r="NOM2606" s="1"/>
      <c r="NON2606" s="1"/>
      <c r="NOO2606" s="1"/>
      <c r="NOP2606" s="1"/>
      <c r="NOQ2606" s="1"/>
      <c r="NOR2606" s="1"/>
      <c r="NOS2606" s="1"/>
      <c r="NOT2606" s="1"/>
      <c r="NOU2606" s="1"/>
      <c r="NOV2606" s="1"/>
      <c r="NOW2606" s="1"/>
      <c r="NOX2606" s="1"/>
      <c r="NOY2606" s="1"/>
      <c r="NOZ2606" s="1"/>
      <c r="NPA2606" s="1"/>
      <c r="NPB2606" s="1"/>
      <c r="NPC2606" s="1"/>
      <c r="NPD2606" s="1"/>
      <c r="NPE2606" s="1"/>
      <c r="NPF2606" s="1"/>
      <c r="NPG2606" s="1"/>
      <c r="NPH2606" s="1"/>
      <c r="NPI2606" s="1"/>
      <c r="NPJ2606" s="1"/>
      <c r="NPK2606" s="1"/>
      <c r="NPL2606" s="1"/>
      <c r="NPM2606" s="1"/>
      <c r="NPN2606" s="1"/>
      <c r="NPO2606" s="1"/>
      <c r="NPP2606" s="1"/>
      <c r="NPQ2606" s="1"/>
      <c r="NPR2606" s="1"/>
      <c r="NPS2606" s="1"/>
      <c r="NPT2606" s="1"/>
      <c r="NPU2606" s="1"/>
      <c r="NPV2606" s="1"/>
      <c r="NPW2606" s="1"/>
      <c r="NPX2606" s="1"/>
      <c r="NPY2606" s="1"/>
      <c r="NPZ2606" s="1"/>
      <c r="NQA2606" s="1"/>
      <c r="NQB2606" s="1"/>
      <c r="NQC2606" s="1"/>
      <c r="NQD2606" s="1"/>
      <c r="NQE2606" s="1"/>
      <c r="NQF2606" s="1"/>
      <c r="NQG2606" s="1"/>
      <c r="NQH2606" s="1"/>
      <c r="NQI2606" s="1"/>
      <c r="NQJ2606" s="1"/>
      <c r="NQK2606" s="1"/>
      <c r="NQL2606" s="1"/>
      <c r="NQM2606" s="1"/>
      <c r="NQN2606" s="1"/>
      <c r="NQO2606" s="1"/>
      <c r="NQP2606" s="1"/>
      <c r="NQQ2606" s="1"/>
      <c r="NQR2606" s="1"/>
      <c r="NQS2606" s="1"/>
      <c r="NQT2606" s="1"/>
      <c r="NQU2606" s="1"/>
      <c r="NQV2606" s="1"/>
      <c r="NQW2606" s="1"/>
      <c r="NQX2606" s="1"/>
      <c r="NQY2606" s="1"/>
      <c r="NQZ2606" s="1"/>
      <c r="NRA2606" s="1"/>
      <c r="NRB2606" s="1"/>
      <c r="NRC2606" s="1"/>
      <c r="NRD2606" s="1"/>
      <c r="NRE2606" s="1"/>
      <c r="NRF2606" s="1"/>
      <c r="NRG2606" s="1"/>
      <c r="NRH2606" s="1"/>
      <c r="NRI2606" s="1"/>
      <c r="NRJ2606" s="1"/>
      <c r="NRK2606" s="1"/>
      <c r="NRL2606" s="1"/>
      <c r="NRM2606" s="1"/>
      <c r="NRN2606" s="1"/>
      <c r="NRO2606" s="1"/>
      <c r="NRP2606" s="1"/>
      <c r="NRQ2606" s="1"/>
      <c r="NRR2606" s="1"/>
      <c r="NRS2606" s="1"/>
      <c r="NRT2606" s="1"/>
      <c r="NRU2606" s="1"/>
      <c r="NRV2606" s="1"/>
      <c r="NRW2606" s="1"/>
      <c r="NRX2606" s="1"/>
      <c r="NRY2606" s="1"/>
      <c r="NRZ2606" s="1"/>
      <c r="NSA2606" s="1"/>
      <c r="NSB2606" s="1"/>
      <c r="NSC2606" s="1"/>
      <c r="NSD2606" s="1"/>
      <c r="NSE2606" s="1"/>
      <c r="NSF2606" s="1"/>
      <c r="NSG2606" s="1"/>
      <c r="NSH2606" s="1"/>
      <c r="NSI2606" s="1"/>
      <c r="NSJ2606" s="1"/>
      <c r="NSK2606" s="1"/>
      <c r="NSL2606" s="1"/>
      <c r="NSM2606" s="1"/>
      <c r="NSN2606" s="1"/>
      <c r="NSO2606" s="1"/>
      <c r="NSP2606" s="1"/>
      <c r="NSQ2606" s="1"/>
      <c r="NSR2606" s="1"/>
      <c r="NSS2606" s="1"/>
      <c r="NST2606" s="1"/>
      <c r="NSU2606" s="1"/>
      <c r="NSV2606" s="1"/>
      <c r="NSW2606" s="1"/>
      <c r="NSX2606" s="1"/>
      <c r="NSY2606" s="1"/>
      <c r="NSZ2606" s="1"/>
      <c r="NTA2606" s="1"/>
      <c r="NTB2606" s="1"/>
      <c r="NTC2606" s="1"/>
      <c r="NTD2606" s="1"/>
      <c r="NTE2606" s="1"/>
      <c r="NTF2606" s="1"/>
      <c r="NTG2606" s="1"/>
      <c r="NTH2606" s="1"/>
      <c r="NTI2606" s="1"/>
      <c r="NTJ2606" s="1"/>
      <c r="NTK2606" s="1"/>
      <c r="NTL2606" s="1"/>
      <c r="NTM2606" s="1"/>
      <c r="NTN2606" s="1"/>
      <c r="NTO2606" s="1"/>
      <c r="NTP2606" s="1"/>
      <c r="NTQ2606" s="1"/>
      <c r="NTR2606" s="1"/>
      <c r="NTS2606" s="1"/>
      <c r="NTT2606" s="1"/>
      <c r="NTU2606" s="1"/>
      <c r="NTV2606" s="1"/>
      <c r="NTW2606" s="1"/>
      <c r="NTX2606" s="1"/>
      <c r="NTY2606" s="1"/>
      <c r="NTZ2606" s="1"/>
      <c r="NUA2606" s="1"/>
      <c r="NUB2606" s="1"/>
      <c r="NUC2606" s="1"/>
      <c r="NUD2606" s="1"/>
      <c r="NUE2606" s="1"/>
      <c r="NUF2606" s="1"/>
      <c r="NUG2606" s="1"/>
      <c r="NUH2606" s="1"/>
      <c r="NUI2606" s="1"/>
      <c r="NUJ2606" s="1"/>
      <c r="NUK2606" s="1"/>
      <c r="NUL2606" s="1"/>
      <c r="NUM2606" s="1"/>
      <c r="NUN2606" s="1"/>
      <c r="NUO2606" s="1"/>
      <c r="NUP2606" s="1"/>
      <c r="NUQ2606" s="1"/>
      <c r="NUR2606" s="1"/>
      <c r="NUS2606" s="1"/>
      <c r="NUT2606" s="1"/>
      <c r="NUU2606" s="1"/>
      <c r="NUV2606" s="1"/>
      <c r="NUW2606" s="1"/>
      <c r="NUX2606" s="1"/>
      <c r="NUY2606" s="1"/>
      <c r="NUZ2606" s="1"/>
      <c r="NVA2606" s="1"/>
      <c r="NVB2606" s="1"/>
      <c r="NVC2606" s="1"/>
      <c r="NVD2606" s="1"/>
      <c r="NVE2606" s="1"/>
      <c r="NVF2606" s="1"/>
      <c r="NVG2606" s="1"/>
      <c r="NVH2606" s="1"/>
      <c r="NVI2606" s="1"/>
      <c r="NVJ2606" s="1"/>
      <c r="NVK2606" s="1"/>
      <c r="NVL2606" s="1"/>
      <c r="NVM2606" s="1"/>
      <c r="NVN2606" s="1"/>
      <c r="NVO2606" s="1"/>
      <c r="NVP2606" s="1"/>
      <c r="NVQ2606" s="1"/>
      <c r="NVR2606" s="1"/>
      <c r="NVS2606" s="1"/>
      <c r="NVT2606" s="1"/>
      <c r="NVU2606" s="1"/>
      <c r="NVV2606" s="1"/>
      <c r="NVW2606" s="1"/>
      <c r="NVX2606" s="1"/>
      <c r="NVY2606" s="1"/>
      <c r="NVZ2606" s="1"/>
      <c r="NWA2606" s="1"/>
      <c r="NWB2606" s="1"/>
      <c r="NWC2606" s="1"/>
      <c r="NWD2606" s="1"/>
      <c r="NWE2606" s="1"/>
      <c r="NWF2606" s="1"/>
      <c r="NWG2606" s="1"/>
      <c r="NWH2606" s="1"/>
      <c r="NWI2606" s="1"/>
      <c r="NWJ2606" s="1"/>
      <c r="NWK2606" s="1"/>
      <c r="NWL2606" s="1"/>
      <c r="NWM2606" s="1"/>
      <c r="NWN2606" s="1"/>
      <c r="NWO2606" s="1"/>
      <c r="NWP2606" s="1"/>
      <c r="NWQ2606" s="1"/>
      <c r="NWR2606" s="1"/>
      <c r="NWS2606" s="1"/>
      <c r="NWT2606" s="1"/>
      <c r="NWU2606" s="1"/>
      <c r="NWV2606" s="1"/>
      <c r="NWW2606" s="1"/>
      <c r="NWX2606" s="1"/>
      <c r="NWY2606" s="1"/>
      <c r="NWZ2606" s="1"/>
      <c r="NXA2606" s="1"/>
      <c r="NXB2606" s="1"/>
      <c r="NXC2606" s="1"/>
      <c r="NXD2606" s="1"/>
      <c r="NXE2606" s="1"/>
      <c r="NXF2606" s="1"/>
      <c r="NXG2606" s="1"/>
      <c r="NXH2606" s="1"/>
      <c r="NXI2606" s="1"/>
      <c r="NXJ2606" s="1"/>
      <c r="NXK2606" s="1"/>
      <c r="NXL2606" s="1"/>
      <c r="NXM2606" s="1"/>
      <c r="NXN2606" s="1"/>
      <c r="NXO2606" s="1"/>
      <c r="NXP2606" s="1"/>
      <c r="NXQ2606" s="1"/>
      <c r="NXR2606" s="1"/>
      <c r="NXS2606" s="1"/>
      <c r="NXT2606" s="1"/>
      <c r="NXU2606" s="1"/>
      <c r="NXV2606" s="1"/>
      <c r="NXW2606" s="1"/>
      <c r="NXX2606" s="1"/>
      <c r="NXY2606" s="1"/>
      <c r="NXZ2606" s="1"/>
      <c r="NYA2606" s="1"/>
      <c r="NYB2606" s="1"/>
      <c r="NYC2606" s="1"/>
      <c r="NYD2606" s="1"/>
      <c r="NYE2606" s="1"/>
      <c r="NYF2606" s="1"/>
      <c r="NYG2606" s="1"/>
      <c r="NYH2606" s="1"/>
      <c r="NYI2606" s="1"/>
      <c r="NYJ2606" s="1"/>
      <c r="NYK2606" s="1"/>
      <c r="NYL2606" s="1"/>
      <c r="NYM2606" s="1"/>
      <c r="NYN2606" s="1"/>
      <c r="NYO2606" s="1"/>
      <c r="NYP2606" s="1"/>
      <c r="NYQ2606" s="1"/>
      <c r="NYR2606" s="1"/>
      <c r="NYS2606" s="1"/>
      <c r="NYT2606" s="1"/>
      <c r="NYU2606" s="1"/>
      <c r="NYV2606" s="1"/>
      <c r="NYW2606" s="1"/>
      <c r="NYX2606" s="1"/>
      <c r="NYY2606" s="1"/>
      <c r="NYZ2606" s="1"/>
      <c r="NZA2606" s="1"/>
      <c r="NZB2606" s="1"/>
      <c r="NZC2606" s="1"/>
      <c r="NZD2606" s="1"/>
      <c r="NZE2606" s="1"/>
      <c r="NZF2606" s="1"/>
      <c r="NZG2606" s="1"/>
      <c r="NZH2606" s="1"/>
      <c r="NZI2606" s="1"/>
      <c r="NZJ2606" s="1"/>
      <c r="NZK2606" s="1"/>
      <c r="NZL2606" s="1"/>
      <c r="NZM2606" s="1"/>
      <c r="NZN2606" s="1"/>
      <c r="NZO2606" s="1"/>
      <c r="NZP2606" s="1"/>
      <c r="NZQ2606" s="1"/>
      <c r="NZR2606" s="1"/>
      <c r="NZS2606" s="1"/>
      <c r="NZT2606" s="1"/>
      <c r="NZU2606" s="1"/>
      <c r="NZV2606" s="1"/>
      <c r="NZW2606" s="1"/>
      <c r="NZX2606" s="1"/>
      <c r="NZY2606" s="1"/>
      <c r="NZZ2606" s="1"/>
      <c r="OAA2606" s="1"/>
      <c r="OAB2606" s="1"/>
      <c r="OAC2606" s="1"/>
      <c r="OAD2606" s="1"/>
      <c r="OAE2606" s="1"/>
      <c r="OAF2606" s="1"/>
      <c r="OAG2606" s="1"/>
      <c r="OAH2606" s="1"/>
      <c r="OAI2606" s="1"/>
      <c r="OAJ2606" s="1"/>
      <c r="OAK2606" s="1"/>
      <c r="OAL2606" s="1"/>
      <c r="OAM2606" s="1"/>
      <c r="OAN2606" s="1"/>
      <c r="OAO2606" s="1"/>
      <c r="OAP2606" s="1"/>
      <c r="OAQ2606" s="1"/>
      <c r="OAR2606" s="1"/>
      <c r="OAS2606" s="1"/>
      <c r="OAT2606" s="1"/>
      <c r="OAU2606" s="1"/>
      <c r="OAV2606" s="1"/>
      <c r="OAW2606" s="1"/>
      <c r="OAX2606" s="1"/>
      <c r="OAY2606" s="1"/>
      <c r="OAZ2606" s="1"/>
      <c r="OBA2606" s="1"/>
      <c r="OBB2606" s="1"/>
      <c r="OBC2606" s="1"/>
      <c r="OBD2606" s="1"/>
      <c r="OBE2606" s="1"/>
      <c r="OBF2606" s="1"/>
      <c r="OBG2606" s="1"/>
      <c r="OBH2606" s="1"/>
      <c r="OBI2606" s="1"/>
      <c r="OBJ2606" s="1"/>
      <c r="OBK2606" s="1"/>
      <c r="OBL2606" s="1"/>
      <c r="OBM2606" s="1"/>
      <c r="OBN2606" s="1"/>
      <c r="OBO2606" s="1"/>
      <c r="OBP2606" s="1"/>
      <c r="OBQ2606" s="1"/>
      <c r="OBR2606" s="1"/>
      <c r="OBS2606" s="1"/>
      <c r="OBT2606" s="1"/>
      <c r="OBU2606" s="1"/>
      <c r="OBV2606" s="1"/>
      <c r="OBW2606" s="1"/>
      <c r="OBX2606" s="1"/>
      <c r="OBY2606" s="1"/>
      <c r="OBZ2606" s="1"/>
      <c r="OCA2606" s="1"/>
      <c r="OCB2606" s="1"/>
      <c r="OCC2606" s="1"/>
      <c r="OCD2606" s="1"/>
      <c r="OCE2606" s="1"/>
      <c r="OCF2606" s="1"/>
      <c r="OCG2606" s="1"/>
      <c r="OCH2606" s="1"/>
      <c r="OCI2606" s="1"/>
      <c r="OCJ2606" s="1"/>
      <c r="OCK2606" s="1"/>
      <c r="OCL2606" s="1"/>
      <c r="OCM2606" s="1"/>
      <c r="OCN2606" s="1"/>
      <c r="OCO2606" s="1"/>
      <c r="OCP2606" s="1"/>
      <c r="OCQ2606" s="1"/>
      <c r="OCR2606" s="1"/>
      <c r="OCS2606" s="1"/>
      <c r="OCT2606" s="1"/>
      <c r="OCU2606" s="1"/>
      <c r="OCV2606" s="1"/>
      <c r="OCW2606" s="1"/>
      <c r="OCX2606" s="1"/>
      <c r="OCY2606" s="1"/>
      <c r="OCZ2606" s="1"/>
      <c r="ODA2606" s="1"/>
      <c r="ODB2606" s="1"/>
      <c r="ODC2606" s="1"/>
      <c r="ODD2606" s="1"/>
      <c r="ODE2606" s="1"/>
      <c r="ODF2606" s="1"/>
      <c r="ODG2606" s="1"/>
      <c r="ODH2606" s="1"/>
      <c r="ODI2606" s="1"/>
      <c r="ODJ2606" s="1"/>
      <c r="ODK2606" s="1"/>
      <c r="ODL2606" s="1"/>
      <c r="ODM2606" s="1"/>
      <c r="ODN2606" s="1"/>
      <c r="ODO2606" s="1"/>
      <c r="ODP2606" s="1"/>
      <c r="ODQ2606" s="1"/>
      <c r="ODR2606" s="1"/>
      <c r="ODS2606" s="1"/>
      <c r="ODT2606" s="1"/>
      <c r="ODU2606" s="1"/>
      <c r="ODV2606" s="1"/>
      <c r="ODW2606" s="1"/>
      <c r="ODX2606" s="1"/>
      <c r="ODY2606" s="1"/>
      <c r="ODZ2606" s="1"/>
      <c r="OEA2606" s="1"/>
      <c r="OEB2606" s="1"/>
      <c r="OEC2606" s="1"/>
      <c r="OED2606" s="1"/>
      <c r="OEE2606" s="1"/>
      <c r="OEF2606" s="1"/>
      <c r="OEG2606" s="1"/>
      <c r="OEH2606" s="1"/>
      <c r="OEI2606" s="1"/>
      <c r="OEJ2606" s="1"/>
      <c r="OEK2606" s="1"/>
      <c r="OEL2606" s="1"/>
      <c r="OEM2606" s="1"/>
      <c r="OEN2606" s="1"/>
      <c r="OEO2606" s="1"/>
      <c r="OEP2606" s="1"/>
      <c r="OEQ2606" s="1"/>
      <c r="OER2606" s="1"/>
      <c r="OES2606" s="1"/>
      <c r="OET2606" s="1"/>
      <c r="OEU2606" s="1"/>
      <c r="OEV2606" s="1"/>
      <c r="OEW2606" s="1"/>
      <c r="OEX2606" s="1"/>
      <c r="OEY2606" s="1"/>
      <c r="OEZ2606" s="1"/>
      <c r="OFA2606" s="1"/>
      <c r="OFB2606" s="1"/>
      <c r="OFC2606" s="1"/>
      <c r="OFD2606" s="1"/>
      <c r="OFE2606" s="1"/>
      <c r="OFF2606" s="1"/>
      <c r="OFG2606" s="1"/>
      <c r="OFH2606" s="1"/>
      <c r="OFI2606" s="1"/>
      <c r="OFJ2606" s="1"/>
      <c r="OFK2606" s="1"/>
      <c r="OFL2606" s="1"/>
      <c r="OFM2606" s="1"/>
      <c r="OFN2606" s="1"/>
      <c r="OFO2606" s="1"/>
      <c r="OFP2606" s="1"/>
      <c r="OFQ2606" s="1"/>
      <c r="OFR2606" s="1"/>
      <c r="OFS2606" s="1"/>
      <c r="OFT2606" s="1"/>
      <c r="OFU2606" s="1"/>
      <c r="OFV2606" s="1"/>
      <c r="OFW2606" s="1"/>
      <c r="OFX2606" s="1"/>
      <c r="OFY2606" s="1"/>
      <c r="OFZ2606" s="1"/>
      <c r="OGA2606" s="1"/>
      <c r="OGB2606" s="1"/>
      <c r="OGC2606" s="1"/>
      <c r="OGD2606" s="1"/>
      <c r="OGE2606" s="1"/>
      <c r="OGF2606" s="1"/>
      <c r="OGG2606" s="1"/>
      <c r="OGH2606" s="1"/>
      <c r="OGI2606" s="1"/>
      <c r="OGJ2606" s="1"/>
      <c r="OGK2606" s="1"/>
      <c r="OGL2606" s="1"/>
      <c r="OGM2606" s="1"/>
      <c r="OGN2606" s="1"/>
      <c r="OGO2606" s="1"/>
      <c r="OGP2606" s="1"/>
      <c r="OGQ2606" s="1"/>
      <c r="OGR2606" s="1"/>
      <c r="OGS2606" s="1"/>
      <c r="OGT2606" s="1"/>
      <c r="OGU2606" s="1"/>
      <c r="OGV2606" s="1"/>
      <c r="OGW2606" s="1"/>
      <c r="OGX2606" s="1"/>
      <c r="OGY2606" s="1"/>
      <c r="OGZ2606" s="1"/>
      <c r="OHA2606" s="1"/>
      <c r="OHB2606" s="1"/>
      <c r="OHC2606" s="1"/>
      <c r="OHD2606" s="1"/>
      <c r="OHE2606" s="1"/>
      <c r="OHF2606" s="1"/>
      <c r="OHG2606" s="1"/>
      <c r="OHH2606" s="1"/>
      <c r="OHI2606" s="1"/>
      <c r="OHJ2606" s="1"/>
      <c r="OHK2606" s="1"/>
      <c r="OHL2606" s="1"/>
      <c r="OHM2606" s="1"/>
      <c r="OHN2606" s="1"/>
      <c r="OHO2606" s="1"/>
      <c r="OHP2606" s="1"/>
      <c r="OHQ2606" s="1"/>
      <c r="OHR2606" s="1"/>
      <c r="OHS2606" s="1"/>
      <c r="OHT2606" s="1"/>
      <c r="OHU2606" s="1"/>
      <c r="OHV2606" s="1"/>
      <c r="OHW2606" s="1"/>
      <c r="OHX2606" s="1"/>
      <c r="OHY2606" s="1"/>
      <c r="OHZ2606" s="1"/>
      <c r="OIA2606" s="1"/>
      <c r="OIB2606" s="1"/>
      <c r="OIC2606" s="1"/>
      <c r="OID2606" s="1"/>
      <c r="OIE2606" s="1"/>
      <c r="OIF2606" s="1"/>
      <c r="OIG2606" s="1"/>
      <c r="OIH2606" s="1"/>
      <c r="OII2606" s="1"/>
      <c r="OIJ2606" s="1"/>
      <c r="OIK2606" s="1"/>
      <c r="OIL2606" s="1"/>
      <c r="OIM2606" s="1"/>
      <c r="OIN2606" s="1"/>
      <c r="OIO2606" s="1"/>
      <c r="OIP2606" s="1"/>
      <c r="OIQ2606" s="1"/>
      <c r="OIR2606" s="1"/>
      <c r="OIS2606" s="1"/>
      <c r="OIT2606" s="1"/>
      <c r="OIU2606" s="1"/>
      <c r="OIV2606" s="1"/>
      <c r="OIW2606" s="1"/>
      <c r="OIX2606" s="1"/>
      <c r="OIY2606" s="1"/>
      <c r="OIZ2606" s="1"/>
      <c r="OJA2606" s="1"/>
      <c r="OJB2606" s="1"/>
      <c r="OJC2606" s="1"/>
      <c r="OJD2606" s="1"/>
      <c r="OJE2606" s="1"/>
      <c r="OJF2606" s="1"/>
      <c r="OJG2606" s="1"/>
      <c r="OJH2606" s="1"/>
      <c r="OJI2606" s="1"/>
      <c r="OJJ2606" s="1"/>
      <c r="OJK2606" s="1"/>
      <c r="OJL2606" s="1"/>
      <c r="OJM2606" s="1"/>
      <c r="OJN2606" s="1"/>
      <c r="OJO2606" s="1"/>
      <c r="OJP2606" s="1"/>
      <c r="OJQ2606" s="1"/>
      <c r="OJR2606" s="1"/>
      <c r="OJS2606" s="1"/>
      <c r="OJT2606" s="1"/>
      <c r="OJU2606" s="1"/>
      <c r="OJV2606" s="1"/>
      <c r="OJW2606" s="1"/>
      <c r="OJX2606" s="1"/>
      <c r="OJY2606" s="1"/>
      <c r="OJZ2606" s="1"/>
      <c r="OKA2606" s="1"/>
      <c r="OKB2606" s="1"/>
      <c r="OKC2606" s="1"/>
      <c r="OKD2606" s="1"/>
      <c r="OKE2606" s="1"/>
      <c r="OKF2606" s="1"/>
      <c r="OKG2606" s="1"/>
      <c r="OKH2606" s="1"/>
      <c r="OKI2606" s="1"/>
      <c r="OKJ2606" s="1"/>
      <c r="OKK2606" s="1"/>
      <c r="OKL2606" s="1"/>
      <c r="OKM2606" s="1"/>
      <c r="OKN2606" s="1"/>
      <c r="OKO2606" s="1"/>
      <c r="OKP2606" s="1"/>
      <c r="OKQ2606" s="1"/>
      <c r="OKR2606" s="1"/>
      <c r="OKS2606" s="1"/>
      <c r="OKT2606" s="1"/>
      <c r="OKU2606" s="1"/>
      <c r="OKV2606" s="1"/>
      <c r="OKW2606" s="1"/>
      <c r="OKX2606" s="1"/>
      <c r="OKY2606" s="1"/>
      <c r="OKZ2606" s="1"/>
      <c r="OLA2606" s="1"/>
      <c r="OLB2606" s="1"/>
      <c r="OLC2606" s="1"/>
      <c r="OLD2606" s="1"/>
      <c r="OLE2606" s="1"/>
      <c r="OLF2606" s="1"/>
      <c r="OLG2606" s="1"/>
      <c r="OLH2606" s="1"/>
      <c r="OLI2606" s="1"/>
      <c r="OLJ2606" s="1"/>
      <c r="OLK2606" s="1"/>
      <c r="OLL2606" s="1"/>
      <c r="OLM2606" s="1"/>
      <c r="OLN2606" s="1"/>
      <c r="OLO2606" s="1"/>
      <c r="OLP2606" s="1"/>
      <c r="OLQ2606" s="1"/>
      <c r="OLR2606" s="1"/>
      <c r="OLS2606" s="1"/>
      <c r="OLT2606" s="1"/>
      <c r="OLU2606" s="1"/>
      <c r="OLV2606" s="1"/>
      <c r="OLW2606" s="1"/>
      <c r="OLX2606" s="1"/>
      <c r="OLY2606" s="1"/>
      <c r="OLZ2606" s="1"/>
      <c r="OMA2606" s="1"/>
      <c r="OMB2606" s="1"/>
      <c r="OMC2606" s="1"/>
      <c r="OMD2606" s="1"/>
      <c r="OME2606" s="1"/>
      <c r="OMF2606" s="1"/>
      <c r="OMG2606" s="1"/>
      <c r="OMH2606" s="1"/>
      <c r="OMI2606" s="1"/>
      <c r="OMJ2606" s="1"/>
      <c r="OMK2606" s="1"/>
      <c r="OML2606" s="1"/>
      <c r="OMM2606" s="1"/>
      <c r="OMN2606" s="1"/>
      <c r="OMO2606" s="1"/>
      <c r="OMP2606" s="1"/>
      <c r="OMQ2606" s="1"/>
      <c r="OMR2606" s="1"/>
      <c r="OMS2606" s="1"/>
      <c r="OMT2606" s="1"/>
      <c r="OMU2606" s="1"/>
      <c r="OMV2606" s="1"/>
      <c r="OMW2606" s="1"/>
      <c r="OMX2606" s="1"/>
      <c r="OMY2606" s="1"/>
      <c r="OMZ2606" s="1"/>
      <c r="ONA2606" s="1"/>
      <c r="ONB2606" s="1"/>
      <c r="ONC2606" s="1"/>
      <c r="OND2606" s="1"/>
      <c r="ONE2606" s="1"/>
      <c r="ONF2606" s="1"/>
      <c r="ONG2606" s="1"/>
      <c r="ONH2606" s="1"/>
      <c r="ONI2606" s="1"/>
      <c r="ONJ2606" s="1"/>
      <c r="ONK2606" s="1"/>
      <c r="ONL2606" s="1"/>
      <c r="ONM2606" s="1"/>
      <c r="ONN2606" s="1"/>
      <c r="ONO2606" s="1"/>
      <c r="ONP2606" s="1"/>
      <c r="ONQ2606" s="1"/>
      <c r="ONR2606" s="1"/>
      <c r="ONS2606" s="1"/>
      <c r="ONT2606" s="1"/>
      <c r="ONU2606" s="1"/>
      <c r="ONV2606" s="1"/>
      <c r="ONW2606" s="1"/>
      <c r="ONX2606" s="1"/>
      <c r="ONY2606" s="1"/>
      <c r="ONZ2606" s="1"/>
      <c r="OOA2606" s="1"/>
      <c r="OOB2606" s="1"/>
      <c r="OOC2606" s="1"/>
      <c r="OOD2606" s="1"/>
      <c r="OOE2606" s="1"/>
      <c r="OOF2606" s="1"/>
      <c r="OOG2606" s="1"/>
      <c r="OOH2606" s="1"/>
      <c r="OOI2606" s="1"/>
      <c r="OOJ2606" s="1"/>
      <c r="OOK2606" s="1"/>
      <c r="OOL2606" s="1"/>
      <c r="OOM2606" s="1"/>
      <c r="OON2606" s="1"/>
      <c r="OOO2606" s="1"/>
      <c r="OOP2606" s="1"/>
      <c r="OOQ2606" s="1"/>
      <c r="OOR2606" s="1"/>
      <c r="OOS2606" s="1"/>
      <c r="OOT2606" s="1"/>
      <c r="OOU2606" s="1"/>
      <c r="OOV2606" s="1"/>
      <c r="OOW2606" s="1"/>
      <c r="OOX2606" s="1"/>
      <c r="OOY2606" s="1"/>
      <c r="OOZ2606" s="1"/>
      <c r="OPA2606" s="1"/>
      <c r="OPB2606" s="1"/>
      <c r="OPC2606" s="1"/>
      <c r="OPD2606" s="1"/>
      <c r="OPE2606" s="1"/>
      <c r="OPF2606" s="1"/>
      <c r="OPG2606" s="1"/>
      <c r="OPH2606" s="1"/>
      <c r="OPI2606" s="1"/>
      <c r="OPJ2606" s="1"/>
      <c r="OPK2606" s="1"/>
      <c r="OPL2606" s="1"/>
      <c r="OPM2606" s="1"/>
      <c r="OPN2606" s="1"/>
      <c r="OPO2606" s="1"/>
      <c r="OPP2606" s="1"/>
      <c r="OPQ2606" s="1"/>
      <c r="OPR2606" s="1"/>
      <c r="OPS2606" s="1"/>
      <c r="OPT2606" s="1"/>
      <c r="OPU2606" s="1"/>
      <c r="OPV2606" s="1"/>
      <c r="OPW2606" s="1"/>
      <c r="OPX2606" s="1"/>
      <c r="OPY2606" s="1"/>
      <c r="OPZ2606" s="1"/>
      <c r="OQA2606" s="1"/>
      <c r="OQB2606" s="1"/>
      <c r="OQC2606" s="1"/>
      <c r="OQD2606" s="1"/>
      <c r="OQE2606" s="1"/>
      <c r="OQF2606" s="1"/>
      <c r="OQG2606" s="1"/>
      <c r="OQH2606" s="1"/>
      <c r="OQI2606" s="1"/>
      <c r="OQJ2606" s="1"/>
      <c r="OQK2606" s="1"/>
      <c r="OQL2606" s="1"/>
      <c r="OQM2606" s="1"/>
      <c r="OQN2606" s="1"/>
      <c r="OQO2606" s="1"/>
      <c r="OQP2606" s="1"/>
      <c r="OQQ2606" s="1"/>
      <c r="OQR2606" s="1"/>
      <c r="OQS2606" s="1"/>
      <c r="OQT2606" s="1"/>
      <c r="OQU2606" s="1"/>
      <c r="OQV2606" s="1"/>
      <c r="OQW2606" s="1"/>
      <c r="OQX2606" s="1"/>
      <c r="OQY2606" s="1"/>
      <c r="OQZ2606" s="1"/>
      <c r="ORA2606" s="1"/>
      <c r="ORB2606" s="1"/>
      <c r="ORC2606" s="1"/>
      <c r="ORD2606" s="1"/>
      <c r="ORE2606" s="1"/>
      <c r="ORF2606" s="1"/>
      <c r="ORG2606" s="1"/>
      <c r="ORH2606" s="1"/>
      <c r="ORI2606" s="1"/>
      <c r="ORJ2606" s="1"/>
      <c r="ORK2606" s="1"/>
      <c r="ORL2606" s="1"/>
      <c r="ORM2606" s="1"/>
      <c r="ORN2606" s="1"/>
      <c r="ORO2606" s="1"/>
      <c r="ORP2606" s="1"/>
      <c r="ORQ2606" s="1"/>
      <c r="ORR2606" s="1"/>
      <c r="ORS2606" s="1"/>
      <c r="ORT2606" s="1"/>
      <c r="ORU2606" s="1"/>
      <c r="ORV2606" s="1"/>
      <c r="ORW2606" s="1"/>
      <c r="ORX2606" s="1"/>
      <c r="ORY2606" s="1"/>
      <c r="ORZ2606" s="1"/>
      <c r="OSA2606" s="1"/>
      <c r="OSB2606" s="1"/>
      <c r="OSC2606" s="1"/>
      <c r="OSD2606" s="1"/>
      <c r="OSE2606" s="1"/>
      <c r="OSF2606" s="1"/>
      <c r="OSG2606" s="1"/>
      <c r="OSH2606" s="1"/>
      <c r="OSI2606" s="1"/>
      <c r="OSJ2606" s="1"/>
      <c r="OSK2606" s="1"/>
      <c r="OSL2606" s="1"/>
      <c r="OSM2606" s="1"/>
      <c r="OSN2606" s="1"/>
      <c r="OSO2606" s="1"/>
      <c r="OSP2606" s="1"/>
      <c r="OSQ2606" s="1"/>
      <c r="OSR2606" s="1"/>
      <c r="OSS2606" s="1"/>
      <c r="OST2606" s="1"/>
      <c r="OSU2606" s="1"/>
      <c r="OSV2606" s="1"/>
      <c r="OSW2606" s="1"/>
      <c r="OSX2606" s="1"/>
      <c r="OSY2606" s="1"/>
      <c r="OSZ2606" s="1"/>
      <c r="OTA2606" s="1"/>
      <c r="OTB2606" s="1"/>
      <c r="OTC2606" s="1"/>
      <c r="OTD2606" s="1"/>
      <c r="OTE2606" s="1"/>
      <c r="OTF2606" s="1"/>
      <c r="OTG2606" s="1"/>
      <c r="OTH2606" s="1"/>
      <c r="OTI2606" s="1"/>
      <c r="OTJ2606" s="1"/>
      <c r="OTK2606" s="1"/>
      <c r="OTL2606" s="1"/>
      <c r="OTM2606" s="1"/>
      <c r="OTN2606" s="1"/>
      <c r="OTO2606" s="1"/>
      <c r="OTP2606" s="1"/>
      <c r="OTQ2606" s="1"/>
      <c r="OTR2606" s="1"/>
      <c r="OTS2606" s="1"/>
      <c r="OTT2606" s="1"/>
      <c r="OTU2606" s="1"/>
      <c r="OTV2606" s="1"/>
      <c r="OTW2606" s="1"/>
      <c r="OTX2606" s="1"/>
      <c r="OTY2606" s="1"/>
      <c r="OTZ2606" s="1"/>
      <c r="OUA2606" s="1"/>
      <c r="OUB2606" s="1"/>
      <c r="OUC2606" s="1"/>
      <c r="OUD2606" s="1"/>
      <c r="OUE2606" s="1"/>
      <c r="OUF2606" s="1"/>
      <c r="OUG2606" s="1"/>
      <c r="OUH2606" s="1"/>
      <c r="OUI2606" s="1"/>
      <c r="OUJ2606" s="1"/>
      <c r="OUK2606" s="1"/>
      <c r="OUL2606" s="1"/>
      <c r="OUM2606" s="1"/>
      <c r="OUN2606" s="1"/>
      <c r="OUO2606" s="1"/>
      <c r="OUP2606" s="1"/>
      <c r="OUQ2606" s="1"/>
      <c r="OUR2606" s="1"/>
      <c r="OUS2606" s="1"/>
      <c r="OUT2606" s="1"/>
      <c r="OUU2606" s="1"/>
      <c r="OUV2606" s="1"/>
      <c r="OUW2606" s="1"/>
      <c r="OUX2606" s="1"/>
      <c r="OUY2606" s="1"/>
      <c r="OUZ2606" s="1"/>
      <c r="OVA2606" s="1"/>
      <c r="OVB2606" s="1"/>
      <c r="OVC2606" s="1"/>
      <c r="OVD2606" s="1"/>
      <c r="OVE2606" s="1"/>
      <c r="OVF2606" s="1"/>
      <c r="OVG2606" s="1"/>
      <c r="OVH2606" s="1"/>
      <c r="OVI2606" s="1"/>
      <c r="OVJ2606" s="1"/>
      <c r="OVK2606" s="1"/>
      <c r="OVL2606" s="1"/>
      <c r="OVM2606" s="1"/>
      <c r="OVN2606" s="1"/>
      <c r="OVO2606" s="1"/>
      <c r="OVP2606" s="1"/>
      <c r="OVQ2606" s="1"/>
      <c r="OVR2606" s="1"/>
      <c r="OVS2606" s="1"/>
      <c r="OVT2606" s="1"/>
      <c r="OVU2606" s="1"/>
      <c r="OVV2606" s="1"/>
      <c r="OVW2606" s="1"/>
      <c r="OVX2606" s="1"/>
      <c r="OVY2606" s="1"/>
      <c r="OVZ2606" s="1"/>
      <c r="OWA2606" s="1"/>
      <c r="OWB2606" s="1"/>
      <c r="OWC2606" s="1"/>
      <c r="OWD2606" s="1"/>
      <c r="OWE2606" s="1"/>
      <c r="OWF2606" s="1"/>
      <c r="OWG2606" s="1"/>
      <c r="OWH2606" s="1"/>
      <c r="OWI2606" s="1"/>
      <c r="OWJ2606" s="1"/>
      <c r="OWK2606" s="1"/>
      <c r="OWL2606" s="1"/>
      <c r="OWM2606" s="1"/>
      <c r="OWN2606" s="1"/>
      <c r="OWO2606" s="1"/>
      <c r="OWP2606" s="1"/>
      <c r="OWQ2606" s="1"/>
      <c r="OWR2606" s="1"/>
      <c r="OWS2606" s="1"/>
      <c r="OWT2606" s="1"/>
      <c r="OWU2606" s="1"/>
      <c r="OWV2606" s="1"/>
      <c r="OWW2606" s="1"/>
      <c r="OWX2606" s="1"/>
      <c r="OWY2606" s="1"/>
      <c r="OWZ2606" s="1"/>
      <c r="OXA2606" s="1"/>
      <c r="OXB2606" s="1"/>
      <c r="OXC2606" s="1"/>
      <c r="OXD2606" s="1"/>
      <c r="OXE2606" s="1"/>
      <c r="OXF2606" s="1"/>
      <c r="OXG2606" s="1"/>
      <c r="OXH2606" s="1"/>
      <c r="OXI2606" s="1"/>
      <c r="OXJ2606" s="1"/>
      <c r="OXK2606" s="1"/>
      <c r="OXL2606" s="1"/>
      <c r="OXM2606" s="1"/>
      <c r="OXN2606" s="1"/>
      <c r="OXO2606" s="1"/>
      <c r="OXP2606" s="1"/>
      <c r="OXQ2606" s="1"/>
      <c r="OXR2606" s="1"/>
      <c r="OXS2606" s="1"/>
      <c r="OXT2606" s="1"/>
      <c r="OXU2606" s="1"/>
      <c r="OXV2606" s="1"/>
      <c r="OXW2606" s="1"/>
      <c r="OXX2606" s="1"/>
      <c r="OXY2606" s="1"/>
      <c r="OXZ2606" s="1"/>
      <c r="OYA2606" s="1"/>
      <c r="OYB2606" s="1"/>
      <c r="OYC2606" s="1"/>
      <c r="OYD2606" s="1"/>
      <c r="OYE2606" s="1"/>
      <c r="OYF2606" s="1"/>
      <c r="OYG2606" s="1"/>
      <c r="OYH2606" s="1"/>
      <c r="OYI2606" s="1"/>
      <c r="OYJ2606" s="1"/>
      <c r="OYK2606" s="1"/>
      <c r="OYL2606" s="1"/>
      <c r="OYM2606" s="1"/>
      <c r="OYN2606" s="1"/>
      <c r="OYO2606" s="1"/>
      <c r="OYP2606" s="1"/>
      <c r="OYQ2606" s="1"/>
      <c r="OYR2606" s="1"/>
      <c r="OYS2606" s="1"/>
      <c r="OYT2606" s="1"/>
      <c r="OYU2606" s="1"/>
      <c r="OYV2606" s="1"/>
      <c r="OYW2606" s="1"/>
      <c r="OYX2606" s="1"/>
      <c r="OYY2606" s="1"/>
      <c r="OYZ2606" s="1"/>
      <c r="OZA2606" s="1"/>
      <c r="OZB2606" s="1"/>
      <c r="OZC2606" s="1"/>
      <c r="OZD2606" s="1"/>
      <c r="OZE2606" s="1"/>
      <c r="OZF2606" s="1"/>
      <c r="OZG2606" s="1"/>
      <c r="OZH2606" s="1"/>
      <c r="OZI2606" s="1"/>
      <c r="OZJ2606" s="1"/>
      <c r="OZK2606" s="1"/>
      <c r="OZL2606" s="1"/>
      <c r="OZM2606" s="1"/>
      <c r="OZN2606" s="1"/>
      <c r="OZO2606" s="1"/>
      <c r="OZP2606" s="1"/>
      <c r="OZQ2606" s="1"/>
      <c r="OZR2606" s="1"/>
      <c r="OZS2606" s="1"/>
      <c r="OZT2606" s="1"/>
      <c r="OZU2606" s="1"/>
      <c r="OZV2606" s="1"/>
      <c r="OZW2606" s="1"/>
      <c r="OZX2606" s="1"/>
      <c r="OZY2606" s="1"/>
      <c r="OZZ2606" s="1"/>
      <c r="PAA2606" s="1"/>
      <c r="PAB2606" s="1"/>
      <c r="PAC2606" s="1"/>
      <c r="PAD2606" s="1"/>
      <c r="PAE2606" s="1"/>
      <c r="PAF2606" s="1"/>
      <c r="PAG2606" s="1"/>
      <c r="PAH2606" s="1"/>
      <c r="PAI2606" s="1"/>
      <c r="PAJ2606" s="1"/>
      <c r="PAK2606" s="1"/>
      <c r="PAL2606" s="1"/>
      <c r="PAM2606" s="1"/>
      <c r="PAN2606" s="1"/>
      <c r="PAO2606" s="1"/>
      <c r="PAP2606" s="1"/>
      <c r="PAQ2606" s="1"/>
      <c r="PAR2606" s="1"/>
      <c r="PAS2606" s="1"/>
      <c r="PAT2606" s="1"/>
      <c r="PAU2606" s="1"/>
      <c r="PAV2606" s="1"/>
      <c r="PAW2606" s="1"/>
      <c r="PAX2606" s="1"/>
      <c r="PAY2606" s="1"/>
      <c r="PAZ2606" s="1"/>
      <c r="PBA2606" s="1"/>
      <c r="PBB2606" s="1"/>
      <c r="PBC2606" s="1"/>
      <c r="PBD2606" s="1"/>
      <c r="PBE2606" s="1"/>
      <c r="PBF2606" s="1"/>
      <c r="PBG2606" s="1"/>
      <c r="PBH2606" s="1"/>
      <c r="PBI2606" s="1"/>
      <c r="PBJ2606" s="1"/>
      <c r="PBK2606" s="1"/>
      <c r="PBL2606" s="1"/>
      <c r="PBM2606" s="1"/>
      <c r="PBN2606" s="1"/>
      <c r="PBO2606" s="1"/>
      <c r="PBP2606" s="1"/>
      <c r="PBQ2606" s="1"/>
      <c r="PBR2606" s="1"/>
      <c r="PBS2606" s="1"/>
      <c r="PBT2606" s="1"/>
      <c r="PBU2606" s="1"/>
      <c r="PBV2606" s="1"/>
      <c r="PBW2606" s="1"/>
      <c r="PBX2606" s="1"/>
      <c r="PBY2606" s="1"/>
      <c r="PBZ2606" s="1"/>
      <c r="PCA2606" s="1"/>
      <c r="PCB2606" s="1"/>
      <c r="PCC2606" s="1"/>
      <c r="PCD2606" s="1"/>
      <c r="PCE2606" s="1"/>
      <c r="PCF2606" s="1"/>
      <c r="PCG2606" s="1"/>
      <c r="PCH2606" s="1"/>
      <c r="PCI2606" s="1"/>
      <c r="PCJ2606" s="1"/>
      <c r="PCK2606" s="1"/>
      <c r="PCL2606" s="1"/>
      <c r="PCM2606" s="1"/>
      <c r="PCN2606" s="1"/>
      <c r="PCO2606" s="1"/>
      <c r="PCP2606" s="1"/>
      <c r="PCQ2606" s="1"/>
      <c r="PCR2606" s="1"/>
      <c r="PCS2606" s="1"/>
      <c r="PCT2606" s="1"/>
      <c r="PCU2606" s="1"/>
      <c r="PCV2606" s="1"/>
      <c r="PCW2606" s="1"/>
      <c r="PCX2606" s="1"/>
      <c r="PCY2606" s="1"/>
      <c r="PCZ2606" s="1"/>
      <c r="PDA2606" s="1"/>
      <c r="PDB2606" s="1"/>
      <c r="PDC2606" s="1"/>
      <c r="PDD2606" s="1"/>
      <c r="PDE2606" s="1"/>
      <c r="PDF2606" s="1"/>
      <c r="PDG2606" s="1"/>
      <c r="PDH2606" s="1"/>
      <c r="PDI2606" s="1"/>
      <c r="PDJ2606" s="1"/>
      <c r="PDK2606" s="1"/>
      <c r="PDL2606" s="1"/>
      <c r="PDM2606" s="1"/>
      <c r="PDN2606" s="1"/>
      <c r="PDO2606" s="1"/>
      <c r="PDP2606" s="1"/>
      <c r="PDQ2606" s="1"/>
      <c r="PDR2606" s="1"/>
      <c r="PDS2606" s="1"/>
      <c r="PDT2606" s="1"/>
      <c r="PDU2606" s="1"/>
      <c r="PDV2606" s="1"/>
      <c r="PDW2606" s="1"/>
      <c r="PDX2606" s="1"/>
      <c r="PDY2606" s="1"/>
      <c r="PDZ2606" s="1"/>
      <c r="PEA2606" s="1"/>
      <c r="PEB2606" s="1"/>
      <c r="PEC2606" s="1"/>
      <c r="PED2606" s="1"/>
      <c r="PEE2606" s="1"/>
      <c r="PEF2606" s="1"/>
      <c r="PEG2606" s="1"/>
      <c r="PEH2606" s="1"/>
      <c r="PEI2606" s="1"/>
      <c r="PEJ2606" s="1"/>
      <c r="PEK2606" s="1"/>
      <c r="PEL2606" s="1"/>
      <c r="PEM2606" s="1"/>
      <c r="PEN2606" s="1"/>
      <c r="PEO2606" s="1"/>
      <c r="PEP2606" s="1"/>
      <c r="PEQ2606" s="1"/>
      <c r="PER2606" s="1"/>
      <c r="PES2606" s="1"/>
      <c r="PET2606" s="1"/>
      <c r="PEU2606" s="1"/>
      <c r="PEV2606" s="1"/>
      <c r="PEW2606" s="1"/>
      <c r="PEX2606" s="1"/>
      <c r="PEY2606" s="1"/>
      <c r="PEZ2606" s="1"/>
      <c r="PFA2606" s="1"/>
      <c r="PFB2606" s="1"/>
      <c r="PFC2606" s="1"/>
      <c r="PFD2606" s="1"/>
      <c r="PFE2606" s="1"/>
      <c r="PFF2606" s="1"/>
      <c r="PFG2606" s="1"/>
      <c r="PFH2606" s="1"/>
      <c r="PFI2606" s="1"/>
      <c r="PFJ2606" s="1"/>
      <c r="PFK2606" s="1"/>
      <c r="PFL2606" s="1"/>
      <c r="PFM2606" s="1"/>
      <c r="PFN2606" s="1"/>
      <c r="PFO2606" s="1"/>
      <c r="PFP2606" s="1"/>
      <c r="PFQ2606" s="1"/>
      <c r="PFR2606" s="1"/>
      <c r="PFS2606" s="1"/>
      <c r="PFT2606" s="1"/>
      <c r="PFU2606" s="1"/>
      <c r="PFV2606" s="1"/>
      <c r="PFW2606" s="1"/>
      <c r="PFX2606" s="1"/>
      <c r="PFY2606" s="1"/>
      <c r="PFZ2606" s="1"/>
      <c r="PGA2606" s="1"/>
      <c r="PGB2606" s="1"/>
      <c r="PGC2606" s="1"/>
      <c r="PGD2606" s="1"/>
      <c r="PGE2606" s="1"/>
      <c r="PGF2606" s="1"/>
      <c r="PGG2606" s="1"/>
      <c r="PGH2606" s="1"/>
      <c r="PGI2606" s="1"/>
      <c r="PGJ2606" s="1"/>
      <c r="PGK2606" s="1"/>
      <c r="PGL2606" s="1"/>
      <c r="PGM2606" s="1"/>
      <c r="PGN2606" s="1"/>
      <c r="PGO2606" s="1"/>
      <c r="PGP2606" s="1"/>
      <c r="PGQ2606" s="1"/>
      <c r="PGR2606" s="1"/>
      <c r="PGS2606" s="1"/>
      <c r="PGT2606" s="1"/>
      <c r="PGU2606" s="1"/>
      <c r="PGV2606" s="1"/>
      <c r="PGW2606" s="1"/>
      <c r="PGX2606" s="1"/>
      <c r="PGY2606" s="1"/>
      <c r="PGZ2606" s="1"/>
      <c r="PHA2606" s="1"/>
      <c r="PHB2606" s="1"/>
      <c r="PHC2606" s="1"/>
      <c r="PHD2606" s="1"/>
      <c r="PHE2606" s="1"/>
      <c r="PHF2606" s="1"/>
      <c r="PHG2606" s="1"/>
      <c r="PHH2606" s="1"/>
      <c r="PHI2606" s="1"/>
      <c r="PHJ2606" s="1"/>
      <c r="PHK2606" s="1"/>
      <c r="PHL2606" s="1"/>
      <c r="PHM2606" s="1"/>
      <c r="PHN2606" s="1"/>
      <c r="PHO2606" s="1"/>
      <c r="PHP2606" s="1"/>
      <c r="PHQ2606" s="1"/>
      <c r="PHR2606" s="1"/>
      <c r="PHS2606" s="1"/>
      <c r="PHT2606" s="1"/>
      <c r="PHU2606" s="1"/>
      <c r="PHV2606" s="1"/>
      <c r="PHW2606" s="1"/>
      <c r="PHX2606" s="1"/>
      <c r="PHY2606" s="1"/>
      <c r="PHZ2606" s="1"/>
      <c r="PIA2606" s="1"/>
      <c r="PIB2606" s="1"/>
      <c r="PIC2606" s="1"/>
      <c r="PID2606" s="1"/>
      <c r="PIE2606" s="1"/>
      <c r="PIF2606" s="1"/>
      <c r="PIG2606" s="1"/>
      <c r="PIH2606" s="1"/>
      <c r="PII2606" s="1"/>
      <c r="PIJ2606" s="1"/>
      <c r="PIK2606" s="1"/>
      <c r="PIL2606" s="1"/>
      <c r="PIM2606" s="1"/>
      <c r="PIN2606" s="1"/>
      <c r="PIO2606" s="1"/>
      <c r="PIP2606" s="1"/>
      <c r="PIQ2606" s="1"/>
      <c r="PIR2606" s="1"/>
      <c r="PIS2606" s="1"/>
      <c r="PIT2606" s="1"/>
      <c r="PIU2606" s="1"/>
      <c r="PIV2606" s="1"/>
      <c r="PIW2606" s="1"/>
      <c r="PIX2606" s="1"/>
      <c r="PIY2606" s="1"/>
      <c r="PIZ2606" s="1"/>
      <c r="PJA2606" s="1"/>
      <c r="PJB2606" s="1"/>
      <c r="PJC2606" s="1"/>
      <c r="PJD2606" s="1"/>
      <c r="PJE2606" s="1"/>
      <c r="PJF2606" s="1"/>
      <c r="PJG2606" s="1"/>
      <c r="PJH2606" s="1"/>
      <c r="PJI2606" s="1"/>
      <c r="PJJ2606" s="1"/>
      <c r="PJK2606" s="1"/>
      <c r="PJL2606" s="1"/>
      <c r="PJM2606" s="1"/>
      <c r="PJN2606" s="1"/>
      <c r="PJO2606" s="1"/>
      <c r="PJP2606" s="1"/>
      <c r="PJQ2606" s="1"/>
      <c r="PJR2606" s="1"/>
      <c r="PJS2606" s="1"/>
      <c r="PJT2606" s="1"/>
      <c r="PJU2606" s="1"/>
      <c r="PJV2606" s="1"/>
      <c r="PJW2606" s="1"/>
      <c r="PJX2606" s="1"/>
      <c r="PJY2606" s="1"/>
      <c r="PJZ2606" s="1"/>
      <c r="PKA2606" s="1"/>
      <c r="PKB2606" s="1"/>
      <c r="PKC2606" s="1"/>
      <c r="PKD2606" s="1"/>
      <c r="PKE2606" s="1"/>
      <c r="PKF2606" s="1"/>
      <c r="PKG2606" s="1"/>
      <c r="PKH2606" s="1"/>
      <c r="PKI2606" s="1"/>
      <c r="PKJ2606" s="1"/>
      <c r="PKK2606" s="1"/>
      <c r="PKL2606" s="1"/>
      <c r="PKM2606" s="1"/>
      <c r="PKN2606" s="1"/>
      <c r="PKO2606" s="1"/>
      <c r="PKP2606" s="1"/>
      <c r="PKQ2606" s="1"/>
      <c r="PKR2606" s="1"/>
      <c r="PKS2606" s="1"/>
      <c r="PKT2606" s="1"/>
      <c r="PKU2606" s="1"/>
      <c r="PKV2606" s="1"/>
      <c r="PKW2606" s="1"/>
      <c r="PKX2606" s="1"/>
      <c r="PKY2606" s="1"/>
      <c r="PKZ2606" s="1"/>
      <c r="PLA2606" s="1"/>
      <c r="PLB2606" s="1"/>
      <c r="PLC2606" s="1"/>
      <c r="PLD2606" s="1"/>
      <c r="PLE2606" s="1"/>
      <c r="PLF2606" s="1"/>
      <c r="PLG2606" s="1"/>
      <c r="PLH2606" s="1"/>
      <c r="PLI2606" s="1"/>
      <c r="PLJ2606" s="1"/>
      <c r="PLK2606" s="1"/>
      <c r="PLL2606" s="1"/>
      <c r="PLM2606" s="1"/>
      <c r="PLN2606" s="1"/>
      <c r="PLO2606" s="1"/>
      <c r="PLP2606" s="1"/>
      <c r="PLQ2606" s="1"/>
      <c r="PLR2606" s="1"/>
      <c r="PLS2606" s="1"/>
      <c r="PLT2606" s="1"/>
      <c r="PLU2606" s="1"/>
      <c r="PLV2606" s="1"/>
      <c r="PLW2606" s="1"/>
      <c r="PLX2606" s="1"/>
      <c r="PLY2606" s="1"/>
      <c r="PLZ2606" s="1"/>
      <c r="PMA2606" s="1"/>
      <c r="PMB2606" s="1"/>
      <c r="PMC2606" s="1"/>
      <c r="PMD2606" s="1"/>
      <c r="PME2606" s="1"/>
      <c r="PMF2606" s="1"/>
      <c r="PMG2606" s="1"/>
      <c r="PMH2606" s="1"/>
      <c r="PMI2606" s="1"/>
      <c r="PMJ2606" s="1"/>
      <c r="PMK2606" s="1"/>
      <c r="PML2606" s="1"/>
      <c r="PMM2606" s="1"/>
      <c r="PMN2606" s="1"/>
      <c r="PMO2606" s="1"/>
      <c r="PMP2606" s="1"/>
      <c r="PMQ2606" s="1"/>
      <c r="PMR2606" s="1"/>
      <c r="PMS2606" s="1"/>
      <c r="PMT2606" s="1"/>
      <c r="PMU2606" s="1"/>
      <c r="PMV2606" s="1"/>
      <c r="PMW2606" s="1"/>
      <c r="PMX2606" s="1"/>
      <c r="PMY2606" s="1"/>
      <c r="PMZ2606" s="1"/>
      <c r="PNA2606" s="1"/>
      <c r="PNB2606" s="1"/>
      <c r="PNC2606" s="1"/>
      <c r="PND2606" s="1"/>
      <c r="PNE2606" s="1"/>
      <c r="PNF2606" s="1"/>
      <c r="PNG2606" s="1"/>
      <c r="PNH2606" s="1"/>
      <c r="PNI2606" s="1"/>
      <c r="PNJ2606" s="1"/>
      <c r="PNK2606" s="1"/>
      <c r="PNL2606" s="1"/>
      <c r="PNM2606" s="1"/>
      <c r="PNN2606" s="1"/>
      <c r="PNO2606" s="1"/>
      <c r="PNP2606" s="1"/>
      <c r="PNQ2606" s="1"/>
      <c r="PNR2606" s="1"/>
      <c r="PNS2606" s="1"/>
      <c r="PNT2606" s="1"/>
      <c r="PNU2606" s="1"/>
      <c r="PNV2606" s="1"/>
      <c r="PNW2606" s="1"/>
      <c r="PNX2606" s="1"/>
      <c r="PNY2606" s="1"/>
      <c r="PNZ2606" s="1"/>
      <c r="POA2606" s="1"/>
      <c r="POB2606" s="1"/>
      <c r="POC2606" s="1"/>
      <c r="POD2606" s="1"/>
      <c r="POE2606" s="1"/>
      <c r="POF2606" s="1"/>
      <c r="POG2606" s="1"/>
      <c r="POH2606" s="1"/>
      <c r="POI2606" s="1"/>
      <c r="POJ2606" s="1"/>
      <c r="POK2606" s="1"/>
      <c r="POL2606" s="1"/>
      <c r="POM2606" s="1"/>
      <c r="PON2606" s="1"/>
      <c r="POO2606" s="1"/>
      <c r="POP2606" s="1"/>
      <c r="POQ2606" s="1"/>
      <c r="POR2606" s="1"/>
      <c r="POS2606" s="1"/>
      <c r="POT2606" s="1"/>
      <c r="POU2606" s="1"/>
      <c r="POV2606" s="1"/>
      <c r="POW2606" s="1"/>
      <c r="POX2606" s="1"/>
      <c r="POY2606" s="1"/>
      <c r="POZ2606" s="1"/>
      <c r="PPA2606" s="1"/>
      <c r="PPB2606" s="1"/>
      <c r="PPC2606" s="1"/>
      <c r="PPD2606" s="1"/>
      <c r="PPE2606" s="1"/>
      <c r="PPF2606" s="1"/>
      <c r="PPG2606" s="1"/>
      <c r="PPH2606" s="1"/>
      <c r="PPI2606" s="1"/>
      <c r="PPJ2606" s="1"/>
      <c r="PPK2606" s="1"/>
      <c r="PPL2606" s="1"/>
      <c r="PPM2606" s="1"/>
      <c r="PPN2606" s="1"/>
      <c r="PPO2606" s="1"/>
      <c r="PPP2606" s="1"/>
      <c r="PPQ2606" s="1"/>
      <c r="PPR2606" s="1"/>
      <c r="PPS2606" s="1"/>
      <c r="PPT2606" s="1"/>
      <c r="PPU2606" s="1"/>
      <c r="PPV2606" s="1"/>
      <c r="PPW2606" s="1"/>
      <c r="PPX2606" s="1"/>
      <c r="PPY2606" s="1"/>
      <c r="PPZ2606" s="1"/>
      <c r="PQA2606" s="1"/>
      <c r="PQB2606" s="1"/>
      <c r="PQC2606" s="1"/>
      <c r="PQD2606" s="1"/>
      <c r="PQE2606" s="1"/>
      <c r="PQF2606" s="1"/>
      <c r="PQG2606" s="1"/>
      <c r="PQH2606" s="1"/>
      <c r="PQI2606" s="1"/>
      <c r="PQJ2606" s="1"/>
      <c r="PQK2606" s="1"/>
      <c r="PQL2606" s="1"/>
      <c r="PQM2606" s="1"/>
      <c r="PQN2606" s="1"/>
      <c r="PQO2606" s="1"/>
      <c r="PQP2606" s="1"/>
      <c r="PQQ2606" s="1"/>
      <c r="PQR2606" s="1"/>
      <c r="PQS2606" s="1"/>
      <c r="PQT2606" s="1"/>
      <c r="PQU2606" s="1"/>
      <c r="PQV2606" s="1"/>
      <c r="PQW2606" s="1"/>
      <c r="PQX2606" s="1"/>
      <c r="PQY2606" s="1"/>
      <c r="PQZ2606" s="1"/>
      <c r="PRA2606" s="1"/>
      <c r="PRB2606" s="1"/>
      <c r="PRC2606" s="1"/>
      <c r="PRD2606" s="1"/>
      <c r="PRE2606" s="1"/>
      <c r="PRF2606" s="1"/>
      <c r="PRG2606" s="1"/>
      <c r="PRH2606" s="1"/>
      <c r="PRI2606" s="1"/>
      <c r="PRJ2606" s="1"/>
      <c r="PRK2606" s="1"/>
      <c r="PRL2606" s="1"/>
      <c r="PRM2606" s="1"/>
      <c r="PRN2606" s="1"/>
      <c r="PRO2606" s="1"/>
      <c r="PRP2606" s="1"/>
      <c r="PRQ2606" s="1"/>
      <c r="PRR2606" s="1"/>
      <c r="PRS2606" s="1"/>
      <c r="PRT2606" s="1"/>
      <c r="PRU2606" s="1"/>
      <c r="PRV2606" s="1"/>
      <c r="PRW2606" s="1"/>
      <c r="PRX2606" s="1"/>
      <c r="PRY2606" s="1"/>
      <c r="PRZ2606" s="1"/>
      <c r="PSA2606" s="1"/>
      <c r="PSB2606" s="1"/>
      <c r="PSC2606" s="1"/>
      <c r="PSD2606" s="1"/>
      <c r="PSE2606" s="1"/>
      <c r="PSF2606" s="1"/>
      <c r="PSG2606" s="1"/>
      <c r="PSH2606" s="1"/>
      <c r="PSI2606" s="1"/>
      <c r="PSJ2606" s="1"/>
      <c r="PSK2606" s="1"/>
      <c r="PSL2606" s="1"/>
      <c r="PSM2606" s="1"/>
      <c r="PSN2606" s="1"/>
      <c r="PSO2606" s="1"/>
      <c r="PSP2606" s="1"/>
      <c r="PSQ2606" s="1"/>
      <c r="PSR2606" s="1"/>
      <c r="PSS2606" s="1"/>
      <c r="PST2606" s="1"/>
      <c r="PSU2606" s="1"/>
      <c r="PSV2606" s="1"/>
      <c r="PSW2606" s="1"/>
      <c r="PSX2606" s="1"/>
      <c r="PSY2606" s="1"/>
      <c r="PSZ2606" s="1"/>
      <c r="PTA2606" s="1"/>
      <c r="PTB2606" s="1"/>
      <c r="PTC2606" s="1"/>
      <c r="PTD2606" s="1"/>
      <c r="PTE2606" s="1"/>
      <c r="PTF2606" s="1"/>
      <c r="PTG2606" s="1"/>
      <c r="PTH2606" s="1"/>
      <c r="PTI2606" s="1"/>
      <c r="PTJ2606" s="1"/>
      <c r="PTK2606" s="1"/>
      <c r="PTL2606" s="1"/>
      <c r="PTM2606" s="1"/>
      <c r="PTN2606" s="1"/>
      <c r="PTO2606" s="1"/>
      <c r="PTP2606" s="1"/>
      <c r="PTQ2606" s="1"/>
      <c r="PTR2606" s="1"/>
      <c r="PTS2606" s="1"/>
      <c r="PTT2606" s="1"/>
      <c r="PTU2606" s="1"/>
      <c r="PTV2606" s="1"/>
      <c r="PTW2606" s="1"/>
      <c r="PTX2606" s="1"/>
      <c r="PTY2606" s="1"/>
      <c r="PTZ2606" s="1"/>
      <c r="PUA2606" s="1"/>
      <c r="PUB2606" s="1"/>
      <c r="PUC2606" s="1"/>
      <c r="PUD2606" s="1"/>
      <c r="PUE2606" s="1"/>
      <c r="PUF2606" s="1"/>
      <c r="PUG2606" s="1"/>
      <c r="PUH2606" s="1"/>
      <c r="PUI2606" s="1"/>
      <c r="PUJ2606" s="1"/>
      <c r="PUK2606" s="1"/>
      <c r="PUL2606" s="1"/>
      <c r="PUM2606" s="1"/>
      <c r="PUN2606" s="1"/>
      <c r="PUO2606" s="1"/>
      <c r="PUP2606" s="1"/>
      <c r="PUQ2606" s="1"/>
      <c r="PUR2606" s="1"/>
      <c r="PUS2606" s="1"/>
      <c r="PUT2606" s="1"/>
      <c r="PUU2606" s="1"/>
      <c r="PUV2606" s="1"/>
      <c r="PUW2606" s="1"/>
      <c r="PUX2606" s="1"/>
      <c r="PUY2606" s="1"/>
      <c r="PUZ2606" s="1"/>
      <c r="PVA2606" s="1"/>
      <c r="PVB2606" s="1"/>
      <c r="PVC2606" s="1"/>
      <c r="PVD2606" s="1"/>
      <c r="PVE2606" s="1"/>
      <c r="PVF2606" s="1"/>
      <c r="PVG2606" s="1"/>
      <c r="PVH2606" s="1"/>
      <c r="PVI2606" s="1"/>
      <c r="PVJ2606" s="1"/>
      <c r="PVK2606" s="1"/>
      <c r="PVL2606" s="1"/>
      <c r="PVM2606" s="1"/>
      <c r="PVN2606" s="1"/>
      <c r="PVO2606" s="1"/>
      <c r="PVP2606" s="1"/>
      <c r="PVQ2606" s="1"/>
      <c r="PVR2606" s="1"/>
      <c r="PVS2606" s="1"/>
      <c r="PVT2606" s="1"/>
      <c r="PVU2606" s="1"/>
      <c r="PVV2606" s="1"/>
      <c r="PVW2606" s="1"/>
      <c r="PVX2606" s="1"/>
      <c r="PVY2606" s="1"/>
      <c r="PVZ2606" s="1"/>
      <c r="PWA2606" s="1"/>
      <c r="PWB2606" s="1"/>
      <c r="PWC2606" s="1"/>
      <c r="PWD2606" s="1"/>
      <c r="PWE2606" s="1"/>
      <c r="PWF2606" s="1"/>
      <c r="PWG2606" s="1"/>
      <c r="PWH2606" s="1"/>
      <c r="PWI2606" s="1"/>
      <c r="PWJ2606" s="1"/>
      <c r="PWK2606" s="1"/>
      <c r="PWL2606" s="1"/>
      <c r="PWM2606" s="1"/>
      <c r="PWN2606" s="1"/>
      <c r="PWO2606" s="1"/>
      <c r="PWP2606" s="1"/>
      <c r="PWQ2606" s="1"/>
      <c r="PWR2606" s="1"/>
      <c r="PWS2606" s="1"/>
      <c r="PWT2606" s="1"/>
      <c r="PWU2606" s="1"/>
      <c r="PWV2606" s="1"/>
      <c r="PWW2606" s="1"/>
      <c r="PWX2606" s="1"/>
      <c r="PWY2606" s="1"/>
      <c r="PWZ2606" s="1"/>
      <c r="PXA2606" s="1"/>
      <c r="PXB2606" s="1"/>
      <c r="PXC2606" s="1"/>
      <c r="PXD2606" s="1"/>
      <c r="PXE2606" s="1"/>
      <c r="PXF2606" s="1"/>
      <c r="PXG2606" s="1"/>
      <c r="PXH2606" s="1"/>
      <c r="PXI2606" s="1"/>
      <c r="PXJ2606" s="1"/>
      <c r="PXK2606" s="1"/>
      <c r="PXL2606" s="1"/>
      <c r="PXM2606" s="1"/>
      <c r="PXN2606" s="1"/>
      <c r="PXO2606" s="1"/>
      <c r="PXP2606" s="1"/>
      <c r="PXQ2606" s="1"/>
      <c r="PXR2606" s="1"/>
      <c r="PXS2606" s="1"/>
      <c r="PXT2606" s="1"/>
      <c r="PXU2606" s="1"/>
      <c r="PXV2606" s="1"/>
      <c r="PXW2606" s="1"/>
      <c r="PXX2606" s="1"/>
      <c r="PXY2606" s="1"/>
      <c r="PXZ2606" s="1"/>
      <c r="PYA2606" s="1"/>
      <c r="PYB2606" s="1"/>
      <c r="PYC2606" s="1"/>
      <c r="PYD2606" s="1"/>
      <c r="PYE2606" s="1"/>
      <c r="PYF2606" s="1"/>
      <c r="PYG2606" s="1"/>
      <c r="PYH2606" s="1"/>
      <c r="PYI2606" s="1"/>
      <c r="PYJ2606" s="1"/>
      <c r="PYK2606" s="1"/>
      <c r="PYL2606" s="1"/>
      <c r="PYM2606" s="1"/>
      <c r="PYN2606" s="1"/>
      <c r="PYO2606" s="1"/>
      <c r="PYP2606" s="1"/>
      <c r="PYQ2606" s="1"/>
      <c r="PYR2606" s="1"/>
      <c r="PYS2606" s="1"/>
      <c r="PYT2606" s="1"/>
      <c r="PYU2606" s="1"/>
      <c r="PYV2606" s="1"/>
      <c r="PYW2606" s="1"/>
      <c r="PYX2606" s="1"/>
      <c r="PYY2606" s="1"/>
      <c r="PYZ2606" s="1"/>
      <c r="PZA2606" s="1"/>
      <c r="PZB2606" s="1"/>
      <c r="PZC2606" s="1"/>
      <c r="PZD2606" s="1"/>
      <c r="PZE2606" s="1"/>
      <c r="PZF2606" s="1"/>
      <c r="PZG2606" s="1"/>
      <c r="PZH2606" s="1"/>
      <c r="PZI2606" s="1"/>
      <c r="PZJ2606" s="1"/>
      <c r="PZK2606" s="1"/>
      <c r="PZL2606" s="1"/>
      <c r="PZM2606" s="1"/>
      <c r="PZN2606" s="1"/>
      <c r="PZO2606" s="1"/>
      <c r="PZP2606" s="1"/>
      <c r="PZQ2606" s="1"/>
      <c r="PZR2606" s="1"/>
      <c r="PZS2606" s="1"/>
      <c r="PZT2606" s="1"/>
      <c r="PZU2606" s="1"/>
      <c r="PZV2606" s="1"/>
      <c r="PZW2606" s="1"/>
      <c r="PZX2606" s="1"/>
      <c r="PZY2606" s="1"/>
      <c r="PZZ2606" s="1"/>
      <c r="QAA2606" s="1"/>
      <c r="QAB2606" s="1"/>
      <c r="QAC2606" s="1"/>
      <c r="QAD2606" s="1"/>
      <c r="QAE2606" s="1"/>
      <c r="QAF2606" s="1"/>
      <c r="QAG2606" s="1"/>
      <c r="QAH2606" s="1"/>
      <c r="QAI2606" s="1"/>
      <c r="QAJ2606" s="1"/>
      <c r="QAK2606" s="1"/>
      <c r="QAL2606" s="1"/>
      <c r="QAM2606" s="1"/>
      <c r="QAN2606" s="1"/>
      <c r="QAO2606" s="1"/>
      <c r="QAP2606" s="1"/>
      <c r="QAQ2606" s="1"/>
      <c r="QAR2606" s="1"/>
      <c r="QAS2606" s="1"/>
      <c r="QAT2606" s="1"/>
      <c r="QAU2606" s="1"/>
      <c r="QAV2606" s="1"/>
      <c r="QAW2606" s="1"/>
      <c r="QAX2606" s="1"/>
      <c r="QAY2606" s="1"/>
      <c r="QAZ2606" s="1"/>
      <c r="QBA2606" s="1"/>
      <c r="QBB2606" s="1"/>
      <c r="QBC2606" s="1"/>
      <c r="QBD2606" s="1"/>
      <c r="QBE2606" s="1"/>
      <c r="QBF2606" s="1"/>
      <c r="QBG2606" s="1"/>
      <c r="QBH2606" s="1"/>
      <c r="QBI2606" s="1"/>
      <c r="QBJ2606" s="1"/>
      <c r="QBK2606" s="1"/>
      <c r="QBL2606" s="1"/>
      <c r="QBM2606" s="1"/>
      <c r="QBN2606" s="1"/>
      <c r="QBO2606" s="1"/>
      <c r="QBP2606" s="1"/>
      <c r="QBQ2606" s="1"/>
      <c r="QBR2606" s="1"/>
      <c r="QBS2606" s="1"/>
      <c r="QBT2606" s="1"/>
      <c r="QBU2606" s="1"/>
      <c r="QBV2606" s="1"/>
      <c r="QBW2606" s="1"/>
      <c r="QBX2606" s="1"/>
      <c r="QBY2606" s="1"/>
      <c r="QBZ2606" s="1"/>
      <c r="QCA2606" s="1"/>
      <c r="QCB2606" s="1"/>
      <c r="QCC2606" s="1"/>
      <c r="QCD2606" s="1"/>
      <c r="QCE2606" s="1"/>
      <c r="QCF2606" s="1"/>
      <c r="QCG2606" s="1"/>
      <c r="QCH2606" s="1"/>
      <c r="QCI2606" s="1"/>
      <c r="QCJ2606" s="1"/>
      <c r="QCK2606" s="1"/>
      <c r="QCL2606" s="1"/>
      <c r="QCM2606" s="1"/>
      <c r="QCN2606" s="1"/>
      <c r="QCO2606" s="1"/>
      <c r="QCP2606" s="1"/>
      <c r="QCQ2606" s="1"/>
      <c r="QCR2606" s="1"/>
      <c r="QCS2606" s="1"/>
      <c r="QCT2606" s="1"/>
      <c r="QCU2606" s="1"/>
      <c r="QCV2606" s="1"/>
      <c r="QCW2606" s="1"/>
      <c r="QCX2606" s="1"/>
      <c r="QCY2606" s="1"/>
      <c r="QCZ2606" s="1"/>
      <c r="QDA2606" s="1"/>
      <c r="QDB2606" s="1"/>
      <c r="QDC2606" s="1"/>
      <c r="QDD2606" s="1"/>
      <c r="QDE2606" s="1"/>
      <c r="QDF2606" s="1"/>
      <c r="QDG2606" s="1"/>
      <c r="QDH2606" s="1"/>
      <c r="QDI2606" s="1"/>
      <c r="QDJ2606" s="1"/>
      <c r="QDK2606" s="1"/>
      <c r="QDL2606" s="1"/>
      <c r="QDM2606" s="1"/>
      <c r="QDN2606" s="1"/>
      <c r="QDO2606" s="1"/>
      <c r="QDP2606" s="1"/>
      <c r="QDQ2606" s="1"/>
      <c r="QDR2606" s="1"/>
      <c r="QDS2606" s="1"/>
      <c r="QDT2606" s="1"/>
      <c r="QDU2606" s="1"/>
      <c r="QDV2606" s="1"/>
      <c r="QDW2606" s="1"/>
      <c r="QDX2606" s="1"/>
      <c r="QDY2606" s="1"/>
      <c r="QDZ2606" s="1"/>
      <c r="QEA2606" s="1"/>
      <c r="QEB2606" s="1"/>
      <c r="QEC2606" s="1"/>
      <c r="QED2606" s="1"/>
      <c r="QEE2606" s="1"/>
      <c r="QEF2606" s="1"/>
      <c r="QEG2606" s="1"/>
      <c r="QEH2606" s="1"/>
      <c r="QEI2606" s="1"/>
      <c r="QEJ2606" s="1"/>
      <c r="QEK2606" s="1"/>
      <c r="QEL2606" s="1"/>
      <c r="QEM2606" s="1"/>
      <c r="QEN2606" s="1"/>
      <c r="QEO2606" s="1"/>
      <c r="QEP2606" s="1"/>
      <c r="QEQ2606" s="1"/>
      <c r="QER2606" s="1"/>
      <c r="QES2606" s="1"/>
      <c r="QET2606" s="1"/>
      <c r="QEU2606" s="1"/>
      <c r="QEV2606" s="1"/>
      <c r="QEW2606" s="1"/>
      <c r="QEX2606" s="1"/>
      <c r="QEY2606" s="1"/>
      <c r="QEZ2606" s="1"/>
      <c r="QFA2606" s="1"/>
      <c r="QFB2606" s="1"/>
      <c r="QFC2606" s="1"/>
      <c r="QFD2606" s="1"/>
      <c r="QFE2606" s="1"/>
      <c r="QFF2606" s="1"/>
      <c r="QFG2606" s="1"/>
      <c r="QFH2606" s="1"/>
      <c r="QFI2606" s="1"/>
      <c r="QFJ2606" s="1"/>
      <c r="QFK2606" s="1"/>
      <c r="QFL2606" s="1"/>
      <c r="QFM2606" s="1"/>
      <c r="QFN2606" s="1"/>
      <c r="QFO2606" s="1"/>
      <c r="QFP2606" s="1"/>
      <c r="QFQ2606" s="1"/>
      <c r="QFR2606" s="1"/>
      <c r="QFS2606" s="1"/>
      <c r="QFT2606" s="1"/>
      <c r="QFU2606" s="1"/>
      <c r="QFV2606" s="1"/>
      <c r="QFW2606" s="1"/>
      <c r="QFX2606" s="1"/>
      <c r="QFY2606" s="1"/>
      <c r="QFZ2606" s="1"/>
      <c r="QGA2606" s="1"/>
      <c r="QGB2606" s="1"/>
      <c r="QGC2606" s="1"/>
      <c r="QGD2606" s="1"/>
      <c r="QGE2606" s="1"/>
      <c r="QGF2606" s="1"/>
      <c r="QGG2606" s="1"/>
      <c r="QGH2606" s="1"/>
      <c r="QGI2606" s="1"/>
      <c r="QGJ2606" s="1"/>
      <c r="QGK2606" s="1"/>
      <c r="QGL2606" s="1"/>
      <c r="QGM2606" s="1"/>
      <c r="QGN2606" s="1"/>
      <c r="QGO2606" s="1"/>
      <c r="QGP2606" s="1"/>
      <c r="QGQ2606" s="1"/>
      <c r="QGR2606" s="1"/>
      <c r="QGS2606" s="1"/>
      <c r="QGT2606" s="1"/>
      <c r="QGU2606" s="1"/>
      <c r="QGV2606" s="1"/>
      <c r="QGW2606" s="1"/>
      <c r="QGX2606" s="1"/>
      <c r="QGY2606" s="1"/>
      <c r="QGZ2606" s="1"/>
      <c r="QHA2606" s="1"/>
      <c r="QHB2606" s="1"/>
      <c r="QHC2606" s="1"/>
      <c r="QHD2606" s="1"/>
      <c r="QHE2606" s="1"/>
      <c r="QHF2606" s="1"/>
      <c r="QHG2606" s="1"/>
      <c r="QHH2606" s="1"/>
      <c r="QHI2606" s="1"/>
      <c r="QHJ2606" s="1"/>
      <c r="QHK2606" s="1"/>
      <c r="QHL2606" s="1"/>
      <c r="QHM2606" s="1"/>
      <c r="QHN2606" s="1"/>
      <c r="QHO2606" s="1"/>
      <c r="QHP2606" s="1"/>
      <c r="QHQ2606" s="1"/>
      <c r="QHR2606" s="1"/>
      <c r="QHS2606" s="1"/>
      <c r="QHT2606" s="1"/>
      <c r="QHU2606" s="1"/>
      <c r="QHV2606" s="1"/>
      <c r="QHW2606" s="1"/>
      <c r="QHX2606" s="1"/>
      <c r="QHY2606" s="1"/>
      <c r="QHZ2606" s="1"/>
      <c r="QIA2606" s="1"/>
      <c r="QIB2606" s="1"/>
      <c r="QIC2606" s="1"/>
      <c r="QID2606" s="1"/>
      <c r="QIE2606" s="1"/>
      <c r="QIF2606" s="1"/>
      <c r="QIG2606" s="1"/>
      <c r="QIH2606" s="1"/>
      <c r="QII2606" s="1"/>
      <c r="QIJ2606" s="1"/>
      <c r="QIK2606" s="1"/>
      <c r="QIL2606" s="1"/>
      <c r="QIM2606" s="1"/>
      <c r="QIN2606" s="1"/>
      <c r="QIO2606" s="1"/>
      <c r="QIP2606" s="1"/>
      <c r="QIQ2606" s="1"/>
      <c r="QIR2606" s="1"/>
      <c r="QIS2606" s="1"/>
      <c r="QIT2606" s="1"/>
      <c r="QIU2606" s="1"/>
      <c r="QIV2606" s="1"/>
      <c r="QIW2606" s="1"/>
      <c r="QIX2606" s="1"/>
      <c r="QIY2606" s="1"/>
      <c r="QIZ2606" s="1"/>
      <c r="QJA2606" s="1"/>
      <c r="QJB2606" s="1"/>
      <c r="QJC2606" s="1"/>
      <c r="QJD2606" s="1"/>
      <c r="QJE2606" s="1"/>
      <c r="QJF2606" s="1"/>
      <c r="QJG2606" s="1"/>
      <c r="QJH2606" s="1"/>
      <c r="QJI2606" s="1"/>
      <c r="QJJ2606" s="1"/>
      <c r="QJK2606" s="1"/>
      <c r="QJL2606" s="1"/>
      <c r="QJM2606" s="1"/>
      <c r="QJN2606" s="1"/>
      <c r="QJO2606" s="1"/>
      <c r="QJP2606" s="1"/>
      <c r="QJQ2606" s="1"/>
      <c r="QJR2606" s="1"/>
      <c r="QJS2606" s="1"/>
      <c r="QJT2606" s="1"/>
      <c r="QJU2606" s="1"/>
      <c r="QJV2606" s="1"/>
      <c r="QJW2606" s="1"/>
      <c r="QJX2606" s="1"/>
      <c r="QJY2606" s="1"/>
      <c r="QJZ2606" s="1"/>
      <c r="QKA2606" s="1"/>
      <c r="QKB2606" s="1"/>
      <c r="QKC2606" s="1"/>
      <c r="QKD2606" s="1"/>
      <c r="QKE2606" s="1"/>
      <c r="QKF2606" s="1"/>
      <c r="QKG2606" s="1"/>
      <c r="QKH2606" s="1"/>
      <c r="QKI2606" s="1"/>
      <c r="QKJ2606" s="1"/>
      <c r="QKK2606" s="1"/>
      <c r="QKL2606" s="1"/>
      <c r="QKM2606" s="1"/>
      <c r="QKN2606" s="1"/>
      <c r="QKO2606" s="1"/>
      <c r="QKP2606" s="1"/>
      <c r="QKQ2606" s="1"/>
      <c r="QKR2606" s="1"/>
      <c r="QKS2606" s="1"/>
      <c r="QKT2606" s="1"/>
      <c r="QKU2606" s="1"/>
      <c r="QKV2606" s="1"/>
      <c r="QKW2606" s="1"/>
      <c r="QKX2606" s="1"/>
      <c r="QKY2606" s="1"/>
      <c r="QKZ2606" s="1"/>
      <c r="QLA2606" s="1"/>
      <c r="QLB2606" s="1"/>
      <c r="QLC2606" s="1"/>
      <c r="QLD2606" s="1"/>
      <c r="QLE2606" s="1"/>
      <c r="QLF2606" s="1"/>
      <c r="QLG2606" s="1"/>
      <c r="QLH2606" s="1"/>
      <c r="QLI2606" s="1"/>
      <c r="QLJ2606" s="1"/>
      <c r="QLK2606" s="1"/>
      <c r="QLL2606" s="1"/>
      <c r="QLM2606" s="1"/>
      <c r="QLN2606" s="1"/>
      <c r="QLO2606" s="1"/>
      <c r="QLP2606" s="1"/>
      <c r="QLQ2606" s="1"/>
      <c r="QLR2606" s="1"/>
      <c r="QLS2606" s="1"/>
      <c r="QLT2606" s="1"/>
      <c r="QLU2606" s="1"/>
      <c r="QLV2606" s="1"/>
      <c r="QLW2606" s="1"/>
      <c r="QLX2606" s="1"/>
      <c r="QLY2606" s="1"/>
      <c r="QLZ2606" s="1"/>
      <c r="QMA2606" s="1"/>
      <c r="QMB2606" s="1"/>
      <c r="QMC2606" s="1"/>
      <c r="QMD2606" s="1"/>
      <c r="QME2606" s="1"/>
      <c r="QMF2606" s="1"/>
      <c r="QMG2606" s="1"/>
      <c r="QMH2606" s="1"/>
      <c r="QMI2606" s="1"/>
      <c r="QMJ2606" s="1"/>
      <c r="QMK2606" s="1"/>
      <c r="QML2606" s="1"/>
      <c r="QMM2606" s="1"/>
      <c r="QMN2606" s="1"/>
      <c r="QMO2606" s="1"/>
      <c r="QMP2606" s="1"/>
      <c r="QMQ2606" s="1"/>
      <c r="QMR2606" s="1"/>
      <c r="QMS2606" s="1"/>
      <c r="QMT2606" s="1"/>
      <c r="QMU2606" s="1"/>
      <c r="QMV2606" s="1"/>
      <c r="QMW2606" s="1"/>
      <c r="QMX2606" s="1"/>
      <c r="QMY2606" s="1"/>
      <c r="QMZ2606" s="1"/>
      <c r="QNA2606" s="1"/>
      <c r="QNB2606" s="1"/>
      <c r="QNC2606" s="1"/>
      <c r="QND2606" s="1"/>
      <c r="QNE2606" s="1"/>
      <c r="QNF2606" s="1"/>
      <c r="QNG2606" s="1"/>
      <c r="QNH2606" s="1"/>
      <c r="QNI2606" s="1"/>
      <c r="QNJ2606" s="1"/>
      <c r="QNK2606" s="1"/>
      <c r="QNL2606" s="1"/>
      <c r="QNM2606" s="1"/>
      <c r="QNN2606" s="1"/>
      <c r="QNO2606" s="1"/>
      <c r="QNP2606" s="1"/>
      <c r="QNQ2606" s="1"/>
      <c r="QNR2606" s="1"/>
      <c r="QNS2606" s="1"/>
      <c r="QNT2606" s="1"/>
      <c r="QNU2606" s="1"/>
      <c r="QNV2606" s="1"/>
      <c r="QNW2606" s="1"/>
      <c r="QNX2606" s="1"/>
      <c r="QNY2606" s="1"/>
      <c r="QNZ2606" s="1"/>
      <c r="QOA2606" s="1"/>
      <c r="QOB2606" s="1"/>
      <c r="QOC2606" s="1"/>
      <c r="QOD2606" s="1"/>
      <c r="QOE2606" s="1"/>
      <c r="QOF2606" s="1"/>
      <c r="QOG2606" s="1"/>
      <c r="QOH2606" s="1"/>
      <c r="QOI2606" s="1"/>
      <c r="QOJ2606" s="1"/>
      <c r="QOK2606" s="1"/>
      <c r="QOL2606" s="1"/>
      <c r="QOM2606" s="1"/>
      <c r="QON2606" s="1"/>
      <c r="QOO2606" s="1"/>
      <c r="QOP2606" s="1"/>
      <c r="QOQ2606" s="1"/>
      <c r="QOR2606" s="1"/>
      <c r="QOS2606" s="1"/>
      <c r="QOT2606" s="1"/>
      <c r="QOU2606" s="1"/>
      <c r="QOV2606" s="1"/>
      <c r="QOW2606" s="1"/>
      <c r="QOX2606" s="1"/>
      <c r="QOY2606" s="1"/>
      <c r="QOZ2606" s="1"/>
      <c r="QPA2606" s="1"/>
      <c r="QPB2606" s="1"/>
      <c r="QPC2606" s="1"/>
      <c r="QPD2606" s="1"/>
      <c r="QPE2606" s="1"/>
      <c r="QPF2606" s="1"/>
      <c r="QPG2606" s="1"/>
      <c r="QPH2606" s="1"/>
      <c r="QPI2606" s="1"/>
      <c r="QPJ2606" s="1"/>
      <c r="QPK2606" s="1"/>
      <c r="QPL2606" s="1"/>
      <c r="QPM2606" s="1"/>
      <c r="QPN2606" s="1"/>
      <c r="QPO2606" s="1"/>
      <c r="QPP2606" s="1"/>
      <c r="QPQ2606" s="1"/>
      <c r="QPR2606" s="1"/>
      <c r="QPS2606" s="1"/>
      <c r="QPT2606" s="1"/>
      <c r="QPU2606" s="1"/>
      <c r="QPV2606" s="1"/>
      <c r="QPW2606" s="1"/>
      <c r="QPX2606" s="1"/>
      <c r="QPY2606" s="1"/>
      <c r="QPZ2606" s="1"/>
      <c r="QQA2606" s="1"/>
      <c r="QQB2606" s="1"/>
      <c r="QQC2606" s="1"/>
      <c r="QQD2606" s="1"/>
      <c r="QQE2606" s="1"/>
      <c r="QQF2606" s="1"/>
      <c r="QQG2606" s="1"/>
      <c r="QQH2606" s="1"/>
      <c r="QQI2606" s="1"/>
      <c r="QQJ2606" s="1"/>
      <c r="QQK2606" s="1"/>
      <c r="QQL2606" s="1"/>
      <c r="QQM2606" s="1"/>
      <c r="QQN2606" s="1"/>
      <c r="QQO2606" s="1"/>
      <c r="QQP2606" s="1"/>
      <c r="QQQ2606" s="1"/>
      <c r="QQR2606" s="1"/>
      <c r="QQS2606" s="1"/>
      <c r="QQT2606" s="1"/>
      <c r="QQU2606" s="1"/>
      <c r="QQV2606" s="1"/>
      <c r="QQW2606" s="1"/>
      <c r="QQX2606" s="1"/>
      <c r="QQY2606" s="1"/>
      <c r="QQZ2606" s="1"/>
      <c r="QRA2606" s="1"/>
      <c r="QRB2606" s="1"/>
      <c r="QRC2606" s="1"/>
      <c r="QRD2606" s="1"/>
      <c r="QRE2606" s="1"/>
      <c r="QRF2606" s="1"/>
      <c r="QRG2606" s="1"/>
      <c r="QRH2606" s="1"/>
      <c r="QRI2606" s="1"/>
      <c r="QRJ2606" s="1"/>
      <c r="QRK2606" s="1"/>
      <c r="QRL2606" s="1"/>
      <c r="QRM2606" s="1"/>
      <c r="QRN2606" s="1"/>
      <c r="QRO2606" s="1"/>
      <c r="QRP2606" s="1"/>
      <c r="QRQ2606" s="1"/>
      <c r="QRR2606" s="1"/>
      <c r="QRS2606" s="1"/>
      <c r="QRT2606" s="1"/>
      <c r="QRU2606" s="1"/>
      <c r="QRV2606" s="1"/>
      <c r="QRW2606" s="1"/>
      <c r="QRX2606" s="1"/>
      <c r="QRY2606" s="1"/>
      <c r="QRZ2606" s="1"/>
      <c r="QSA2606" s="1"/>
      <c r="QSB2606" s="1"/>
      <c r="QSC2606" s="1"/>
      <c r="QSD2606" s="1"/>
      <c r="QSE2606" s="1"/>
      <c r="QSF2606" s="1"/>
      <c r="QSG2606" s="1"/>
      <c r="QSH2606" s="1"/>
      <c r="QSI2606" s="1"/>
      <c r="QSJ2606" s="1"/>
      <c r="QSK2606" s="1"/>
      <c r="QSL2606" s="1"/>
      <c r="QSM2606" s="1"/>
      <c r="QSN2606" s="1"/>
      <c r="QSO2606" s="1"/>
      <c r="QSP2606" s="1"/>
      <c r="QSQ2606" s="1"/>
      <c r="QSR2606" s="1"/>
      <c r="QSS2606" s="1"/>
      <c r="QST2606" s="1"/>
      <c r="QSU2606" s="1"/>
      <c r="QSV2606" s="1"/>
      <c r="QSW2606" s="1"/>
      <c r="QSX2606" s="1"/>
      <c r="QSY2606" s="1"/>
      <c r="QSZ2606" s="1"/>
      <c r="QTA2606" s="1"/>
      <c r="QTB2606" s="1"/>
      <c r="QTC2606" s="1"/>
      <c r="QTD2606" s="1"/>
      <c r="QTE2606" s="1"/>
      <c r="QTF2606" s="1"/>
      <c r="QTG2606" s="1"/>
      <c r="QTH2606" s="1"/>
      <c r="QTI2606" s="1"/>
      <c r="QTJ2606" s="1"/>
      <c r="QTK2606" s="1"/>
      <c r="QTL2606" s="1"/>
      <c r="QTM2606" s="1"/>
      <c r="QTN2606" s="1"/>
      <c r="QTO2606" s="1"/>
      <c r="QTP2606" s="1"/>
      <c r="QTQ2606" s="1"/>
      <c r="QTR2606" s="1"/>
      <c r="QTS2606" s="1"/>
      <c r="QTT2606" s="1"/>
      <c r="QTU2606" s="1"/>
      <c r="QTV2606" s="1"/>
      <c r="QTW2606" s="1"/>
      <c r="QTX2606" s="1"/>
      <c r="QTY2606" s="1"/>
      <c r="QTZ2606" s="1"/>
      <c r="QUA2606" s="1"/>
      <c r="QUB2606" s="1"/>
      <c r="QUC2606" s="1"/>
      <c r="QUD2606" s="1"/>
      <c r="QUE2606" s="1"/>
      <c r="QUF2606" s="1"/>
      <c r="QUG2606" s="1"/>
      <c r="QUH2606" s="1"/>
      <c r="QUI2606" s="1"/>
      <c r="QUJ2606" s="1"/>
      <c r="QUK2606" s="1"/>
      <c r="QUL2606" s="1"/>
      <c r="QUM2606" s="1"/>
      <c r="QUN2606" s="1"/>
      <c r="QUO2606" s="1"/>
      <c r="QUP2606" s="1"/>
      <c r="QUQ2606" s="1"/>
      <c r="QUR2606" s="1"/>
      <c r="QUS2606" s="1"/>
      <c r="QUT2606" s="1"/>
      <c r="QUU2606" s="1"/>
      <c r="QUV2606" s="1"/>
      <c r="QUW2606" s="1"/>
      <c r="QUX2606" s="1"/>
      <c r="QUY2606" s="1"/>
      <c r="QUZ2606" s="1"/>
      <c r="QVA2606" s="1"/>
      <c r="QVB2606" s="1"/>
      <c r="QVC2606" s="1"/>
      <c r="QVD2606" s="1"/>
      <c r="QVE2606" s="1"/>
      <c r="QVF2606" s="1"/>
      <c r="QVG2606" s="1"/>
      <c r="QVH2606" s="1"/>
      <c r="QVI2606" s="1"/>
      <c r="QVJ2606" s="1"/>
      <c r="QVK2606" s="1"/>
      <c r="QVL2606" s="1"/>
      <c r="QVM2606" s="1"/>
      <c r="QVN2606" s="1"/>
      <c r="QVO2606" s="1"/>
      <c r="QVP2606" s="1"/>
      <c r="QVQ2606" s="1"/>
      <c r="QVR2606" s="1"/>
      <c r="QVS2606" s="1"/>
      <c r="QVT2606" s="1"/>
      <c r="QVU2606" s="1"/>
      <c r="QVV2606" s="1"/>
      <c r="QVW2606" s="1"/>
      <c r="QVX2606" s="1"/>
      <c r="QVY2606" s="1"/>
      <c r="QVZ2606" s="1"/>
      <c r="QWA2606" s="1"/>
      <c r="QWB2606" s="1"/>
      <c r="QWC2606" s="1"/>
      <c r="QWD2606" s="1"/>
      <c r="QWE2606" s="1"/>
      <c r="QWF2606" s="1"/>
      <c r="QWG2606" s="1"/>
      <c r="QWH2606" s="1"/>
      <c r="QWI2606" s="1"/>
      <c r="QWJ2606" s="1"/>
      <c r="QWK2606" s="1"/>
      <c r="QWL2606" s="1"/>
      <c r="QWM2606" s="1"/>
      <c r="QWN2606" s="1"/>
      <c r="QWO2606" s="1"/>
      <c r="QWP2606" s="1"/>
      <c r="QWQ2606" s="1"/>
      <c r="QWR2606" s="1"/>
      <c r="QWS2606" s="1"/>
      <c r="QWT2606" s="1"/>
      <c r="QWU2606" s="1"/>
      <c r="QWV2606" s="1"/>
      <c r="QWW2606" s="1"/>
      <c r="QWX2606" s="1"/>
      <c r="QWY2606" s="1"/>
      <c r="QWZ2606" s="1"/>
      <c r="QXA2606" s="1"/>
      <c r="QXB2606" s="1"/>
      <c r="QXC2606" s="1"/>
      <c r="QXD2606" s="1"/>
      <c r="QXE2606" s="1"/>
      <c r="QXF2606" s="1"/>
      <c r="QXG2606" s="1"/>
      <c r="QXH2606" s="1"/>
      <c r="QXI2606" s="1"/>
      <c r="QXJ2606" s="1"/>
      <c r="QXK2606" s="1"/>
      <c r="QXL2606" s="1"/>
      <c r="QXM2606" s="1"/>
      <c r="QXN2606" s="1"/>
      <c r="QXO2606" s="1"/>
      <c r="QXP2606" s="1"/>
      <c r="QXQ2606" s="1"/>
      <c r="QXR2606" s="1"/>
      <c r="QXS2606" s="1"/>
      <c r="QXT2606" s="1"/>
      <c r="QXU2606" s="1"/>
      <c r="QXV2606" s="1"/>
      <c r="QXW2606" s="1"/>
      <c r="QXX2606" s="1"/>
      <c r="QXY2606" s="1"/>
      <c r="QXZ2606" s="1"/>
      <c r="QYA2606" s="1"/>
      <c r="QYB2606" s="1"/>
      <c r="QYC2606" s="1"/>
      <c r="QYD2606" s="1"/>
      <c r="QYE2606" s="1"/>
      <c r="QYF2606" s="1"/>
      <c r="QYG2606" s="1"/>
      <c r="QYH2606" s="1"/>
      <c r="QYI2606" s="1"/>
      <c r="QYJ2606" s="1"/>
      <c r="QYK2606" s="1"/>
      <c r="QYL2606" s="1"/>
      <c r="QYM2606" s="1"/>
      <c r="QYN2606" s="1"/>
      <c r="QYO2606" s="1"/>
      <c r="QYP2606" s="1"/>
      <c r="QYQ2606" s="1"/>
      <c r="QYR2606" s="1"/>
      <c r="QYS2606" s="1"/>
      <c r="QYT2606" s="1"/>
      <c r="QYU2606" s="1"/>
      <c r="QYV2606" s="1"/>
      <c r="QYW2606" s="1"/>
      <c r="QYX2606" s="1"/>
      <c r="QYY2606" s="1"/>
      <c r="QYZ2606" s="1"/>
      <c r="QZA2606" s="1"/>
      <c r="QZB2606" s="1"/>
      <c r="QZC2606" s="1"/>
      <c r="QZD2606" s="1"/>
      <c r="QZE2606" s="1"/>
      <c r="QZF2606" s="1"/>
      <c r="QZG2606" s="1"/>
      <c r="QZH2606" s="1"/>
      <c r="QZI2606" s="1"/>
      <c r="QZJ2606" s="1"/>
      <c r="QZK2606" s="1"/>
      <c r="QZL2606" s="1"/>
      <c r="QZM2606" s="1"/>
      <c r="QZN2606" s="1"/>
      <c r="QZO2606" s="1"/>
      <c r="QZP2606" s="1"/>
      <c r="QZQ2606" s="1"/>
      <c r="QZR2606" s="1"/>
      <c r="QZS2606" s="1"/>
      <c r="QZT2606" s="1"/>
      <c r="QZU2606" s="1"/>
      <c r="QZV2606" s="1"/>
      <c r="QZW2606" s="1"/>
      <c r="QZX2606" s="1"/>
      <c r="QZY2606" s="1"/>
      <c r="QZZ2606" s="1"/>
      <c r="RAA2606" s="1"/>
      <c r="RAB2606" s="1"/>
      <c r="RAC2606" s="1"/>
      <c r="RAD2606" s="1"/>
      <c r="RAE2606" s="1"/>
      <c r="RAF2606" s="1"/>
      <c r="RAG2606" s="1"/>
      <c r="RAH2606" s="1"/>
      <c r="RAI2606" s="1"/>
      <c r="RAJ2606" s="1"/>
      <c r="RAK2606" s="1"/>
      <c r="RAL2606" s="1"/>
      <c r="RAM2606" s="1"/>
      <c r="RAN2606" s="1"/>
      <c r="RAO2606" s="1"/>
      <c r="RAP2606" s="1"/>
      <c r="RAQ2606" s="1"/>
      <c r="RAR2606" s="1"/>
      <c r="RAS2606" s="1"/>
      <c r="RAT2606" s="1"/>
      <c r="RAU2606" s="1"/>
      <c r="RAV2606" s="1"/>
      <c r="RAW2606" s="1"/>
      <c r="RAX2606" s="1"/>
      <c r="RAY2606" s="1"/>
      <c r="RAZ2606" s="1"/>
      <c r="RBA2606" s="1"/>
      <c r="RBB2606" s="1"/>
      <c r="RBC2606" s="1"/>
      <c r="RBD2606" s="1"/>
      <c r="RBE2606" s="1"/>
      <c r="RBF2606" s="1"/>
      <c r="RBG2606" s="1"/>
      <c r="RBH2606" s="1"/>
      <c r="RBI2606" s="1"/>
      <c r="RBJ2606" s="1"/>
      <c r="RBK2606" s="1"/>
      <c r="RBL2606" s="1"/>
      <c r="RBM2606" s="1"/>
      <c r="RBN2606" s="1"/>
      <c r="RBO2606" s="1"/>
      <c r="RBP2606" s="1"/>
      <c r="RBQ2606" s="1"/>
      <c r="RBR2606" s="1"/>
      <c r="RBS2606" s="1"/>
      <c r="RBT2606" s="1"/>
      <c r="RBU2606" s="1"/>
      <c r="RBV2606" s="1"/>
      <c r="RBW2606" s="1"/>
      <c r="RBX2606" s="1"/>
      <c r="RBY2606" s="1"/>
      <c r="RBZ2606" s="1"/>
      <c r="RCA2606" s="1"/>
      <c r="RCB2606" s="1"/>
      <c r="RCC2606" s="1"/>
      <c r="RCD2606" s="1"/>
      <c r="RCE2606" s="1"/>
      <c r="RCF2606" s="1"/>
      <c r="RCG2606" s="1"/>
      <c r="RCH2606" s="1"/>
      <c r="RCI2606" s="1"/>
      <c r="RCJ2606" s="1"/>
      <c r="RCK2606" s="1"/>
      <c r="RCL2606" s="1"/>
      <c r="RCM2606" s="1"/>
      <c r="RCN2606" s="1"/>
      <c r="RCO2606" s="1"/>
      <c r="RCP2606" s="1"/>
      <c r="RCQ2606" s="1"/>
      <c r="RCR2606" s="1"/>
      <c r="RCS2606" s="1"/>
      <c r="RCT2606" s="1"/>
      <c r="RCU2606" s="1"/>
      <c r="RCV2606" s="1"/>
      <c r="RCW2606" s="1"/>
      <c r="RCX2606" s="1"/>
      <c r="RCY2606" s="1"/>
      <c r="RCZ2606" s="1"/>
      <c r="RDA2606" s="1"/>
      <c r="RDB2606" s="1"/>
      <c r="RDC2606" s="1"/>
      <c r="RDD2606" s="1"/>
      <c r="RDE2606" s="1"/>
      <c r="RDF2606" s="1"/>
      <c r="RDG2606" s="1"/>
      <c r="RDH2606" s="1"/>
      <c r="RDI2606" s="1"/>
      <c r="RDJ2606" s="1"/>
      <c r="RDK2606" s="1"/>
      <c r="RDL2606" s="1"/>
      <c r="RDM2606" s="1"/>
      <c r="RDN2606" s="1"/>
      <c r="RDO2606" s="1"/>
      <c r="RDP2606" s="1"/>
      <c r="RDQ2606" s="1"/>
      <c r="RDR2606" s="1"/>
      <c r="RDS2606" s="1"/>
      <c r="RDT2606" s="1"/>
      <c r="RDU2606" s="1"/>
      <c r="RDV2606" s="1"/>
      <c r="RDW2606" s="1"/>
      <c r="RDX2606" s="1"/>
      <c r="RDY2606" s="1"/>
      <c r="RDZ2606" s="1"/>
      <c r="REA2606" s="1"/>
      <c r="REB2606" s="1"/>
      <c r="REC2606" s="1"/>
      <c r="RED2606" s="1"/>
      <c r="REE2606" s="1"/>
      <c r="REF2606" s="1"/>
      <c r="REG2606" s="1"/>
      <c r="REH2606" s="1"/>
      <c r="REI2606" s="1"/>
      <c r="REJ2606" s="1"/>
      <c r="REK2606" s="1"/>
      <c r="REL2606" s="1"/>
      <c r="REM2606" s="1"/>
      <c r="REN2606" s="1"/>
      <c r="REO2606" s="1"/>
      <c r="REP2606" s="1"/>
      <c r="REQ2606" s="1"/>
      <c r="RER2606" s="1"/>
      <c r="RES2606" s="1"/>
      <c r="RET2606" s="1"/>
      <c r="REU2606" s="1"/>
      <c r="REV2606" s="1"/>
      <c r="REW2606" s="1"/>
      <c r="REX2606" s="1"/>
      <c r="REY2606" s="1"/>
      <c r="REZ2606" s="1"/>
      <c r="RFA2606" s="1"/>
      <c r="RFB2606" s="1"/>
      <c r="RFC2606" s="1"/>
      <c r="RFD2606" s="1"/>
      <c r="RFE2606" s="1"/>
      <c r="RFF2606" s="1"/>
      <c r="RFG2606" s="1"/>
      <c r="RFH2606" s="1"/>
      <c r="RFI2606" s="1"/>
      <c r="RFJ2606" s="1"/>
      <c r="RFK2606" s="1"/>
      <c r="RFL2606" s="1"/>
      <c r="RFM2606" s="1"/>
      <c r="RFN2606" s="1"/>
      <c r="RFO2606" s="1"/>
      <c r="RFP2606" s="1"/>
      <c r="RFQ2606" s="1"/>
      <c r="RFR2606" s="1"/>
      <c r="RFS2606" s="1"/>
      <c r="RFT2606" s="1"/>
      <c r="RFU2606" s="1"/>
      <c r="RFV2606" s="1"/>
      <c r="RFW2606" s="1"/>
      <c r="RFX2606" s="1"/>
      <c r="RFY2606" s="1"/>
      <c r="RFZ2606" s="1"/>
      <c r="RGA2606" s="1"/>
      <c r="RGB2606" s="1"/>
      <c r="RGC2606" s="1"/>
      <c r="RGD2606" s="1"/>
      <c r="RGE2606" s="1"/>
      <c r="RGF2606" s="1"/>
      <c r="RGG2606" s="1"/>
      <c r="RGH2606" s="1"/>
      <c r="RGI2606" s="1"/>
      <c r="RGJ2606" s="1"/>
      <c r="RGK2606" s="1"/>
      <c r="RGL2606" s="1"/>
      <c r="RGM2606" s="1"/>
      <c r="RGN2606" s="1"/>
      <c r="RGO2606" s="1"/>
      <c r="RGP2606" s="1"/>
      <c r="RGQ2606" s="1"/>
      <c r="RGR2606" s="1"/>
      <c r="RGS2606" s="1"/>
      <c r="RGT2606" s="1"/>
      <c r="RGU2606" s="1"/>
      <c r="RGV2606" s="1"/>
      <c r="RGW2606" s="1"/>
      <c r="RGX2606" s="1"/>
      <c r="RGY2606" s="1"/>
      <c r="RGZ2606" s="1"/>
      <c r="RHA2606" s="1"/>
      <c r="RHB2606" s="1"/>
      <c r="RHC2606" s="1"/>
      <c r="RHD2606" s="1"/>
      <c r="RHE2606" s="1"/>
      <c r="RHF2606" s="1"/>
      <c r="RHG2606" s="1"/>
      <c r="RHH2606" s="1"/>
      <c r="RHI2606" s="1"/>
      <c r="RHJ2606" s="1"/>
      <c r="RHK2606" s="1"/>
      <c r="RHL2606" s="1"/>
      <c r="RHM2606" s="1"/>
      <c r="RHN2606" s="1"/>
      <c r="RHO2606" s="1"/>
      <c r="RHP2606" s="1"/>
      <c r="RHQ2606" s="1"/>
      <c r="RHR2606" s="1"/>
      <c r="RHS2606" s="1"/>
      <c r="RHT2606" s="1"/>
      <c r="RHU2606" s="1"/>
      <c r="RHV2606" s="1"/>
      <c r="RHW2606" s="1"/>
      <c r="RHX2606" s="1"/>
      <c r="RHY2606" s="1"/>
      <c r="RHZ2606" s="1"/>
      <c r="RIA2606" s="1"/>
      <c r="RIB2606" s="1"/>
      <c r="RIC2606" s="1"/>
      <c r="RID2606" s="1"/>
      <c r="RIE2606" s="1"/>
      <c r="RIF2606" s="1"/>
      <c r="RIG2606" s="1"/>
      <c r="RIH2606" s="1"/>
      <c r="RII2606" s="1"/>
      <c r="RIJ2606" s="1"/>
      <c r="RIK2606" s="1"/>
      <c r="RIL2606" s="1"/>
      <c r="RIM2606" s="1"/>
      <c r="RIN2606" s="1"/>
      <c r="RIO2606" s="1"/>
      <c r="RIP2606" s="1"/>
      <c r="RIQ2606" s="1"/>
      <c r="RIR2606" s="1"/>
      <c r="RIS2606" s="1"/>
      <c r="RIT2606" s="1"/>
      <c r="RIU2606" s="1"/>
      <c r="RIV2606" s="1"/>
      <c r="RIW2606" s="1"/>
      <c r="RIX2606" s="1"/>
      <c r="RIY2606" s="1"/>
      <c r="RIZ2606" s="1"/>
      <c r="RJA2606" s="1"/>
      <c r="RJB2606" s="1"/>
      <c r="RJC2606" s="1"/>
      <c r="RJD2606" s="1"/>
      <c r="RJE2606" s="1"/>
      <c r="RJF2606" s="1"/>
      <c r="RJG2606" s="1"/>
      <c r="RJH2606" s="1"/>
      <c r="RJI2606" s="1"/>
      <c r="RJJ2606" s="1"/>
      <c r="RJK2606" s="1"/>
      <c r="RJL2606" s="1"/>
      <c r="RJM2606" s="1"/>
      <c r="RJN2606" s="1"/>
      <c r="RJO2606" s="1"/>
      <c r="RJP2606" s="1"/>
      <c r="RJQ2606" s="1"/>
      <c r="RJR2606" s="1"/>
      <c r="RJS2606" s="1"/>
      <c r="RJT2606" s="1"/>
      <c r="RJU2606" s="1"/>
      <c r="RJV2606" s="1"/>
      <c r="RJW2606" s="1"/>
      <c r="RJX2606" s="1"/>
      <c r="RJY2606" s="1"/>
      <c r="RJZ2606" s="1"/>
      <c r="RKA2606" s="1"/>
      <c r="RKB2606" s="1"/>
      <c r="RKC2606" s="1"/>
      <c r="RKD2606" s="1"/>
      <c r="RKE2606" s="1"/>
      <c r="RKF2606" s="1"/>
      <c r="RKG2606" s="1"/>
      <c r="RKH2606" s="1"/>
      <c r="RKI2606" s="1"/>
      <c r="RKJ2606" s="1"/>
      <c r="RKK2606" s="1"/>
      <c r="RKL2606" s="1"/>
      <c r="RKM2606" s="1"/>
      <c r="RKN2606" s="1"/>
      <c r="RKO2606" s="1"/>
      <c r="RKP2606" s="1"/>
      <c r="RKQ2606" s="1"/>
      <c r="RKR2606" s="1"/>
      <c r="RKS2606" s="1"/>
      <c r="RKT2606" s="1"/>
      <c r="RKU2606" s="1"/>
      <c r="RKV2606" s="1"/>
      <c r="RKW2606" s="1"/>
      <c r="RKX2606" s="1"/>
      <c r="RKY2606" s="1"/>
      <c r="RKZ2606" s="1"/>
      <c r="RLA2606" s="1"/>
      <c r="RLB2606" s="1"/>
      <c r="RLC2606" s="1"/>
      <c r="RLD2606" s="1"/>
      <c r="RLE2606" s="1"/>
      <c r="RLF2606" s="1"/>
      <c r="RLG2606" s="1"/>
      <c r="RLH2606" s="1"/>
      <c r="RLI2606" s="1"/>
      <c r="RLJ2606" s="1"/>
      <c r="RLK2606" s="1"/>
      <c r="RLL2606" s="1"/>
      <c r="RLM2606" s="1"/>
      <c r="RLN2606" s="1"/>
      <c r="RLO2606" s="1"/>
      <c r="RLP2606" s="1"/>
      <c r="RLQ2606" s="1"/>
      <c r="RLR2606" s="1"/>
      <c r="RLS2606" s="1"/>
      <c r="RLT2606" s="1"/>
      <c r="RLU2606" s="1"/>
      <c r="RLV2606" s="1"/>
      <c r="RLW2606" s="1"/>
      <c r="RLX2606" s="1"/>
      <c r="RLY2606" s="1"/>
      <c r="RLZ2606" s="1"/>
      <c r="RMA2606" s="1"/>
      <c r="RMB2606" s="1"/>
      <c r="RMC2606" s="1"/>
      <c r="RMD2606" s="1"/>
      <c r="RME2606" s="1"/>
      <c r="RMF2606" s="1"/>
      <c r="RMG2606" s="1"/>
      <c r="RMH2606" s="1"/>
      <c r="RMI2606" s="1"/>
      <c r="RMJ2606" s="1"/>
      <c r="RMK2606" s="1"/>
      <c r="RML2606" s="1"/>
      <c r="RMM2606" s="1"/>
      <c r="RMN2606" s="1"/>
      <c r="RMO2606" s="1"/>
      <c r="RMP2606" s="1"/>
      <c r="RMQ2606" s="1"/>
      <c r="RMR2606" s="1"/>
      <c r="RMS2606" s="1"/>
      <c r="RMT2606" s="1"/>
      <c r="RMU2606" s="1"/>
      <c r="RMV2606" s="1"/>
      <c r="RMW2606" s="1"/>
      <c r="RMX2606" s="1"/>
      <c r="RMY2606" s="1"/>
      <c r="RMZ2606" s="1"/>
      <c r="RNA2606" s="1"/>
      <c r="RNB2606" s="1"/>
      <c r="RNC2606" s="1"/>
      <c r="RND2606" s="1"/>
      <c r="RNE2606" s="1"/>
      <c r="RNF2606" s="1"/>
      <c r="RNG2606" s="1"/>
      <c r="RNH2606" s="1"/>
      <c r="RNI2606" s="1"/>
      <c r="RNJ2606" s="1"/>
      <c r="RNK2606" s="1"/>
      <c r="RNL2606" s="1"/>
      <c r="RNM2606" s="1"/>
      <c r="RNN2606" s="1"/>
      <c r="RNO2606" s="1"/>
      <c r="RNP2606" s="1"/>
      <c r="RNQ2606" s="1"/>
      <c r="RNR2606" s="1"/>
      <c r="RNS2606" s="1"/>
      <c r="RNT2606" s="1"/>
      <c r="RNU2606" s="1"/>
      <c r="RNV2606" s="1"/>
      <c r="RNW2606" s="1"/>
      <c r="RNX2606" s="1"/>
      <c r="RNY2606" s="1"/>
      <c r="RNZ2606" s="1"/>
      <c r="ROA2606" s="1"/>
      <c r="ROB2606" s="1"/>
      <c r="ROC2606" s="1"/>
      <c r="ROD2606" s="1"/>
      <c r="ROE2606" s="1"/>
      <c r="ROF2606" s="1"/>
      <c r="ROG2606" s="1"/>
      <c r="ROH2606" s="1"/>
      <c r="ROI2606" s="1"/>
      <c r="ROJ2606" s="1"/>
      <c r="ROK2606" s="1"/>
      <c r="ROL2606" s="1"/>
      <c r="ROM2606" s="1"/>
      <c r="RON2606" s="1"/>
      <c r="ROO2606" s="1"/>
      <c r="ROP2606" s="1"/>
      <c r="ROQ2606" s="1"/>
      <c r="ROR2606" s="1"/>
      <c r="ROS2606" s="1"/>
      <c r="ROT2606" s="1"/>
      <c r="ROU2606" s="1"/>
      <c r="ROV2606" s="1"/>
      <c r="ROW2606" s="1"/>
      <c r="ROX2606" s="1"/>
      <c r="ROY2606" s="1"/>
      <c r="ROZ2606" s="1"/>
      <c r="RPA2606" s="1"/>
      <c r="RPB2606" s="1"/>
      <c r="RPC2606" s="1"/>
      <c r="RPD2606" s="1"/>
      <c r="RPE2606" s="1"/>
      <c r="RPF2606" s="1"/>
      <c r="RPG2606" s="1"/>
      <c r="RPH2606" s="1"/>
      <c r="RPI2606" s="1"/>
      <c r="RPJ2606" s="1"/>
      <c r="RPK2606" s="1"/>
      <c r="RPL2606" s="1"/>
      <c r="RPM2606" s="1"/>
      <c r="RPN2606" s="1"/>
      <c r="RPO2606" s="1"/>
      <c r="RPP2606" s="1"/>
      <c r="RPQ2606" s="1"/>
      <c r="RPR2606" s="1"/>
      <c r="RPS2606" s="1"/>
      <c r="RPT2606" s="1"/>
      <c r="RPU2606" s="1"/>
      <c r="RPV2606" s="1"/>
      <c r="RPW2606" s="1"/>
      <c r="RPX2606" s="1"/>
      <c r="RPY2606" s="1"/>
      <c r="RPZ2606" s="1"/>
      <c r="RQA2606" s="1"/>
      <c r="RQB2606" s="1"/>
      <c r="RQC2606" s="1"/>
      <c r="RQD2606" s="1"/>
      <c r="RQE2606" s="1"/>
      <c r="RQF2606" s="1"/>
      <c r="RQG2606" s="1"/>
      <c r="RQH2606" s="1"/>
      <c r="RQI2606" s="1"/>
      <c r="RQJ2606" s="1"/>
      <c r="RQK2606" s="1"/>
      <c r="RQL2606" s="1"/>
      <c r="RQM2606" s="1"/>
      <c r="RQN2606" s="1"/>
      <c r="RQO2606" s="1"/>
      <c r="RQP2606" s="1"/>
      <c r="RQQ2606" s="1"/>
      <c r="RQR2606" s="1"/>
      <c r="RQS2606" s="1"/>
      <c r="RQT2606" s="1"/>
      <c r="RQU2606" s="1"/>
      <c r="RQV2606" s="1"/>
      <c r="RQW2606" s="1"/>
      <c r="RQX2606" s="1"/>
      <c r="RQY2606" s="1"/>
      <c r="RQZ2606" s="1"/>
      <c r="RRA2606" s="1"/>
      <c r="RRB2606" s="1"/>
      <c r="RRC2606" s="1"/>
      <c r="RRD2606" s="1"/>
      <c r="RRE2606" s="1"/>
      <c r="RRF2606" s="1"/>
      <c r="RRG2606" s="1"/>
      <c r="RRH2606" s="1"/>
      <c r="RRI2606" s="1"/>
      <c r="RRJ2606" s="1"/>
      <c r="RRK2606" s="1"/>
      <c r="RRL2606" s="1"/>
      <c r="RRM2606" s="1"/>
      <c r="RRN2606" s="1"/>
      <c r="RRO2606" s="1"/>
      <c r="RRP2606" s="1"/>
      <c r="RRQ2606" s="1"/>
      <c r="RRR2606" s="1"/>
      <c r="RRS2606" s="1"/>
      <c r="RRT2606" s="1"/>
      <c r="RRU2606" s="1"/>
      <c r="RRV2606" s="1"/>
      <c r="RRW2606" s="1"/>
      <c r="RRX2606" s="1"/>
      <c r="RRY2606" s="1"/>
      <c r="RRZ2606" s="1"/>
      <c r="RSA2606" s="1"/>
      <c r="RSB2606" s="1"/>
      <c r="RSC2606" s="1"/>
      <c r="RSD2606" s="1"/>
      <c r="RSE2606" s="1"/>
      <c r="RSF2606" s="1"/>
      <c r="RSG2606" s="1"/>
      <c r="RSH2606" s="1"/>
      <c r="RSI2606" s="1"/>
      <c r="RSJ2606" s="1"/>
      <c r="RSK2606" s="1"/>
      <c r="RSL2606" s="1"/>
      <c r="RSM2606" s="1"/>
      <c r="RSN2606" s="1"/>
      <c r="RSO2606" s="1"/>
      <c r="RSP2606" s="1"/>
      <c r="RSQ2606" s="1"/>
      <c r="RSR2606" s="1"/>
      <c r="RSS2606" s="1"/>
      <c r="RST2606" s="1"/>
      <c r="RSU2606" s="1"/>
      <c r="RSV2606" s="1"/>
      <c r="RSW2606" s="1"/>
      <c r="RSX2606" s="1"/>
      <c r="RSY2606" s="1"/>
      <c r="RSZ2606" s="1"/>
      <c r="RTA2606" s="1"/>
      <c r="RTB2606" s="1"/>
      <c r="RTC2606" s="1"/>
      <c r="RTD2606" s="1"/>
      <c r="RTE2606" s="1"/>
      <c r="RTF2606" s="1"/>
      <c r="RTG2606" s="1"/>
      <c r="RTH2606" s="1"/>
      <c r="RTI2606" s="1"/>
      <c r="RTJ2606" s="1"/>
      <c r="RTK2606" s="1"/>
      <c r="RTL2606" s="1"/>
      <c r="RTM2606" s="1"/>
      <c r="RTN2606" s="1"/>
      <c r="RTO2606" s="1"/>
      <c r="RTP2606" s="1"/>
      <c r="RTQ2606" s="1"/>
      <c r="RTR2606" s="1"/>
      <c r="RTS2606" s="1"/>
      <c r="RTT2606" s="1"/>
      <c r="RTU2606" s="1"/>
      <c r="RTV2606" s="1"/>
      <c r="RTW2606" s="1"/>
      <c r="RTX2606" s="1"/>
      <c r="RTY2606" s="1"/>
      <c r="RTZ2606" s="1"/>
      <c r="RUA2606" s="1"/>
      <c r="RUB2606" s="1"/>
      <c r="RUC2606" s="1"/>
      <c r="RUD2606" s="1"/>
      <c r="RUE2606" s="1"/>
      <c r="RUF2606" s="1"/>
      <c r="RUG2606" s="1"/>
      <c r="RUH2606" s="1"/>
      <c r="RUI2606" s="1"/>
      <c r="RUJ2606" s="1"/>
      <c r="RUK2606" s="1"/>
      <c r="RUL2606" s="1"/>
      <c r="RUM2606" s="1"/>
      <c r="RUN2606" s="1"/>
      <c r="RUO2606" s="1"/>
      <c r="RUP2606" s="1"/>
      <c r="RUQ2606" s="1"/>
      <c r="RUR2606" s="1"/>
      <c r="RUS2606" s="1"/>
      <c r="RUT2606" s="1"/>
      <c r="RUU2606" s="1"/>
      <c r="RUV2606" s="1"/>
      <c r="RUW2606" s="1"/>
      <c r="RUX2606" s="1"/>
      <c r="RUY2606" s="1"/>
      <c r="RUZ2606" s="1"/>
      <c r="RVA2606" s="1"/>
      <c r="RVB2606" s="1"/>
      <c r="RVC2606" s="1"/>
      <c r="RVD2606" s="1"/>
      <c r="RVE2606" s="1"/>
      <c r="RVF2606" s="1"/>
      <c r="RVG2606" s="1"/>
      <c r="RVH2606" s="1"/>
      <c r="RVI2606" s="1"/>
      <c r="RVJ2606" s="1"/>
      <c r="RVK2606" s="1"/>
      <c r="RVL2606" s="1"/>
      <c r="RVM2606" s="1"/>
      <c r="RVN2606" s="1"/>
      <c r="RVO2606" s="1"/>
      <c r="RVP2606" s="1"/>
      <c r="RVQ2606" s="1"/>
      <c r="RVR2606" s="1"/>
      <c r="RVS2606" s="1"/>
      <c r="RVT2606" s="1"/>
      <c r="RVU2606" s="1"/>
      <c r="RVV2606" s="1"/>
      <c r="RVW2606" s="1"/>
      <c r="RVX2606" s="1"/>
      <c r="RVY2606" s="1"/>
      <c r="RVZ2606" s="1"/>
      <c r="RWA2606" s="1"/>
      <c r="RWB2606" s="1"/>
      <c r="RWC2606" s="1"/>
      <c r="RWD2606" s="1"/>
      <c r="RWE2606" s="1"/>
      <c r="RWF2606" s="1"/>
      <c r="RWG2606" s="1"/>
      <c r="RWH2606" s="1"/>
      <c r="RWI2606" s="1"/>
      <c r="RWJ2606" s="1"/>
      <c r="RWK2606" s="1"/>
      <c r="RWL2606" s="1"/>
      <c r="RWM2606" s="1"/>
      <c r="RWN2606" s="1"/>
      <c r="RWO2606" s="1"/>
      <c r="RWP2606" s="1"/>
      <c r="RWQ2606" s="1"/>
      <c r="RWR2606" s="1"/>
      <c r="RWS2606" s="1"/>
      <c r="RWT2606" s="1"/>
      <c r="RWU2606" s="1"/>
      <c r="RWV2606" s="1"/>
      <c r="RWW2606" s="1"/>
      <c r="RWX2606" s="1"/>
      <c r="RWY2606" s="1"/>
      <c r="RWZ2606" s="1"/>
      <c r="RXA2606" s="1"/>
      <c r="RXB2606" s="1"/>
      <c r="RXC2606" s="1"/>
      <c r="RXD2606" s="1"/>
      <c r="RXE2606" s="1"/>
      <c r="RXF2606" s="1"/>
      <c r="RXG2606" s="1"/>
      <c r="RXH2606" s="1"/>
      <c r="RXI2606" s="1"/>
      <c r="RXJ2606" s="1"/>
      <c r="RXK2606" s="1"/>
      <c r="RXL2606" s="1"/>
      <c r="RXM2606" s="1"/>
      <c r="RXN2606" s="1"/>
      <c r="RXO2606" s="1"/>
      <c r="RXP2606" s="1"/>
      <c r="RXQ2606" s="1"/>
      <c r="RXR2606" s="1"/>
      <c r="RXS2606" s="1"/>
      <c r="RXT2606" s="1"/>
      <c r="RXU2606" s="1"/>
      <c r="RXV2606" s="1"/>
      <c r="RXW2606" s="1"/>
      <c r="RXX2606" s="1"/>
      <c r="RXY2606" s="1"/>
      <c r="RXZ2606" s="1"/>
      <c r="RYA2606" s="1"/>
      <c r="RYB2606" s="1"/>
      <c r="RYC2606" s="1"/>
      <c r="RYD2606" s="1"/>
      <c r="RYE2606" s="1"/>
      <c r="RYF2606" s="1"/>
      <c r="RYG2606" s="1"/>
      <c r="RYH2606" s="1"/>
      <c r="RYI2606" s="1"/>
      <c r="RYJ2606" s="1"/>
      <c r="RYK2606" s="1"/>
      <c r="RYL2606" s="1"/>
      <c r="RYM2606" s="1"/>
      <c r="RYN2606" s="1"/>
      <c r="RYO2606" s="1"/>
      <c r="RYP2606" s="1"/>
      <c r="RYQ2606" s="1"/>
      <c r="RYR2606" s="1"/>
      <c r="RYS2606" s="1"/>
      <c r="RYT2606" s="1"/>
      <c r="RYU2606" s="1"/>
      <c r="RYV2606" s="1"/>
      <c r="RYW2606" s="1"/>
      <c r="RYX2606" s="1"/>
      <c r="RYY2606" s="1"/>
      <c r="RYZ2606" s="1"/>
      <c r="RZA2606" s="1"/>
      <c r="RZB2606" s="1"/>
      <c r="RZC2606" s="1"/>
      <c r="RZD2606" s="1"/>
      <c r="RZE2606" s="1"/>
      <c r="RZF2606" s="1"/>
      <c r="RZG2606" s="1"/>
      <c r="RZH2606" s="1"/>
      <c r="RZI2606" s="1"/>
      <c r="RZJ2606" s="1"/>
      <c r="RZK2606" s="1"/>
      <c r="RZL2606" s="1"/>
      <c r="RZM2606" s="1"/>
      <c r="RZN2606" s="1"/>
      <c r="RZO2606" s="1"/>
      <c r="RZP2606" s="1"/>
      <c r="RZQ2606" s="1"/>
      <c r="RZR2606" s="1"/>
      <c r="RZS2606" s="1"/>
      <c r="RZT2606" s="1"/>
      <c r="RZU2606" s="1"/>
      <c r="RZV2606" s="1"/>
      <c r="RZW2606" s="1"/>
      <c r="RZX2606" s="1"/>
      <c r="RZY2606" s="1"/>
      <c r="RZZ2606" s="1"/>
      <c r="SAA2606" s="1"/>
      <c r="SAB2606" s="1"/>
      <c r="SAC2606" s="1"/>
      <c r="SAD2606" s="1"/>
      <c r="SAE2606" s="1"/>
      <c r="SAF2606" s="1"/>
      <c r="SAG2606" s="1"/>
      <c r="SAH2606" s="1"/>
      <c r="SAI2606" s="1"/>
      <c r="SAJ2606" s="1"/>
      <c r="SAK2606" s="1"/>
      <c r="SAL2606" s="1"/>
      <c r="SAM2606" s="1"/>
      <c r="SAN2606" s="1"/>
      <c r="SAO2606" s="1"/>
      <c r="SAP2606" s="1"/>
      <c r="SAQ2606" s="1"/>
      <c r="SAR2606" s="1"/>
      <c r="SAS2606" s="1"/>
      <c r="SAT2606" s="1"/>
      <c r="SAU2606" s="1"/>
      <c r="SAV2606" s="1"/>
      <c r="SAW2606" s="1"/>
      <c r="SAX2606" s="1"/>
      <c r="SAY2606" s="1"/>
      <c r="SAZ2606" s="1"/>
      <c r="SBA2606" s="1"/>
      <c r="SBB2606" s="1"/>
      <c r="SBC2606" s="1"/>
      <c r="SBD2606" s="1"/>
      <c r="SBE2606" s="1"/>
      <c r="SBF2606" s="1"/>
      <c r="SBG2606" s="1"/>
      <c r="SBH2606" s="1"/>
      <c r="SBI2606" s="1"/>
      <c r="SBJ2606" s="1"/>
      <c r="SBK2606" s="1"/>
      <c r="SBL2606" s="1"/>
      <c r="SBM2606" s="1"/>
      <c r="SBN2606" s="1"/>
      <c r="SBO2606" s="1"/>
      <c r="SBP2606" s="1"/>
      <c r="SBQ2606" s="1"/>
      <c r="SBR2606" s="1"/>
      <c r="SBS2606" s="1"/>
      <c r="SBT2606" s="1"/>
      <c r="SBU2606" s="1"/>
      <c r="SBV2606" s="1"/>
      <c r="SBW2606" s="1"/>
      <c r="SBX2606" s="1"/>
      <c r="SBY2606" s="1"/>
      <c r="SBZ2606" s="1"/>
      <c r="SCA2606" s="1"/>
      <c r="SCB2606" s="1"/>
      <c r="SCC2606" s="1"/>
      <c r="SCD2606" s="1"/>
      <c r="SCE2606" s="1"/>
      <c r="SCF2606" s="1"/>
      <c r="SCG2606" s="1"/>
      <c r="SCH2606" s="1"/>
      <c r="SCI2606" s="1"/>
      <c r="SCJ2606" s="1"/>
      <c r="SCK2606" s="1"/>
      <c r="SCL2606" s="1"/>
      <c r="SCM2606" s="1"/>
      <c r="SCN2606" s="1"/>
      <c r="SCO2606" s="1"/>
      <c r="SCP2606" s="1"/>
      <c r="SCQ2606" s="1"/>
      <c r="SCR2606" s="1"/>
      <c r="SCS2606" s="1"/>
      <c r="SCT2606" s="1"/>
      <c r="SCU2606" s="1"/>
      <c r="SCV2606" s="1"/>
      <c r="SCW2606" s="1"/>
      <c r="SCX2606" s="1"/>
      <c r="SCY2606" s="1"/>
      <c r="SCZ2606" s="1"/>
      <c r="SDA2606" s="1"/>
      <c r="SDB2606" s="1"/>
      <c r="SDC2606" s="1"/>
      <c r="SDD2606" s="1"/>
      <c r="SDE2606" s="1"/>
      <c r="SDF2606" s="1"/>
      <c r="SDG2606" s="1"/>
      <c r="SDH2606" s="1"/>
      <c r="SDI2606" s="1"/>
      <c r="SDJ2606" s="1"/>
      <c r="SDK2606" s="1"/>
      <c r="SDL2606" s="1"/>
      <c r="SDM2606" s="1"/>
      <c r="SDN2606" s="1"/>
      <c r="SDO2606" s="1"/>
      <c r="SDP2606" s="1"/>
      <c r="SDQ2606" s="1"/>
      <c r="SDR2606" s="1"/>
      <c r="SDS2606" s="1"/>
      <c r="SDT2606" s="1"/>
      <c r="SDU2606" s="1"/>
      <c r="SDV2606" s="1"/>
      <c r="SDW2606" s="1"/>
      <c r="SDX2606" s="1"/>
      <c r="SDY2606" s="1"/>
      <c r="SDZ2606" s="1"/>
      <c r="SEA2606" s="1"/>
      <c r="SEB2606" s="1"/>
      <c r="SEC2606" s="1"/>
      <c r="SED2606" s="1"/>
      <c r="SEE2606" s="1"/>
      <c r="SEF2606" s="1"/>
      <c r="SEG2606" s="1"/>
      <c r="SEH2606" s="1"/>
      <c r="SEI2606" s="1"/>
      <c r="SEJ2606" s="1"/>
      <c r="SEK2606" s="1"/>
      <c r="SEL2606" s="1"/>
      <c r="SEM2606" s="1"/>
      <c r="SEN2606" s="1"/>
      <c r="SEO2606" s="1"/>
      <c r="SEP2606" s="1"/>
      <c r="SEQ2606" s="1"/>
      <c r="SER2606" s="1"/>
      <c r="SES2606" s="1"/>
      <c r="SET2606" s="1"/>
      <c r="SEU2606" s="1"/>
      <c r="SEV2606" s="1"/>
      <c r="SEW2606" s="1"/>
      <c r="SEX2606" s="1"/>
      <c r="SEY2606" s="1"/>
      <c r="SEZ2606" s="1"/>
      <c r="SFA2606" s="1"/>
      <c r="SFB2606" s="1"/>
      <c r="SFC2606" s="1"/>
      <c r="SFD2606" s="1"/>
      <c r="SFE2606" s="1"/>
      <c r="SFF2606" s="1"/>
      <c r="SFG2606" s="1"/>
      <c r="SFH2606" s="1"/>
      <c r="SFI2606" s="1"/>
      <c r="SFJ2606" s="1"/>
      <c r="SFK2606" s="1"/>
      <c r="SFL2606" s="1"/>
      <c r="SFM2606" s="1"/>
      <c r="SFN2606" s="1"/>
      <c r="SFO2606" s="1"/>
      <c r="SFP2606" s="1"/>
      <c r="SFQ2606" s="1"/>
      <c r="SFR2606" s="1"/>
      <c r="SFS2606" s="1"/>
      <c r="SFT2606" s="1"/>
      <c r="SFU2606" s="1"/>
      <c r="SFV2606" s="1"/>
      <c r="SFW2606" s="1"/>
      <c r="SFX2606" s="1"/>
      <c r="SFY2606" s="1"/>
      <c r="SFZ2606" s="1"/>
      <c r="SGA2606" s="1"/>
      <c r="SGB2606" s="1"/>
      <c r="SGC2606" s="1"/>
      <c r="SGD2606" s="1"/>
      <c r="SGE2606" s="1"/>
      <c r="SGF2606" s="1"/>
      <c r="SGG2606" s="1"/>
      <c r="SGH2606" s="1"/>
      <c r="SGI2606" s="1"/>
      <c r="SGJ2606" s="1"/>
      <c r="SGK2606" s="1"/>
      <c r="SGL2606" s="1"/>
      <c r="SGM2606" s="1"/>
      <c r="SGN2606" s="1"/>
      <c r="SGO2606" s="1"/>
      <c r="SGP2606" s="1"/>
      <c r="SGQ2606" s="1"/>
      <c r="SGR2606" s="1"/>
      <c r="SGS2606" s="1"/>
      <c r="SGT2606" s="1"/>
      <c r="SGU2606" s="1"/>
      <c r="SGV2606" s="1"/>
      <c r="SGW2606" s="1"/>
      <c r="SGX2606" s="1"/>
      <c r="SGY2606" s="1"/>
      <c r="SGZ2606" s="1"/>
      <c r="SHA2606" s="1"/>
      <c r="SHB2606" s="1"/>
      <c r="SHC2606" s="1"/>
      <c r="SHD2606" s="1"/>
      <c r="SHE2606" s="1"/>
      <c r="SHF2606" s="1"/>
      <c r="SHG2606" s="1"/>
      <c r="SHH2606" s="1"/>
      <c r="SHI2606" s="1"/>
      <c r="SHJ2606" s="1"/>
      <c r="SHK2606" s="1"/>
      <c r="SHL2606" s="1"/>
      <c r="SHM2606" s="1"/>
      <c r="SHN2606" s="1"/>
      <c r="SHO2606" s="1"/>
      <c r="SHP2606" s="1"/>
      <c r="SHQ2606" s="1"/>
      <c r="SHR2606" s="1"/>
      <c r="SHS2606" s="1"/>
      <c r="SHT2606" s="1"/>
      <c r="SHU2606" s="1"/>
      <c r="SHV2606" s="1"/>
      <c r="SHW2606" s="1"/>
      <c r="SHX2606" s="1"/>
      <c r="SHY2606" s="1"/>
      <c r="SHZ2606" s="1"/>
      <c r="SIA2606" s="1"/>
      <c r="SIB2606" s="1"/>
      <c r="SIC2606" s="1"/>
      <c r="SID2606" s="1"/>
      <c r="SIE2606" s="1"/>
      <c r="SIF2606" s="1"/>
      <c r="SIG2606" s="1"/>
      <c r="SIH2606" s="1"/>
      <c r="SII2606" s="1"/>
      <c r="SIJ2606" s="1"/>
      <c r="SIK2606" s="1"/>
      <c r="SIL2606" s="1"/>
      <c r="SIM2606" s="1"/>
      <c r="SIN2606" s="1"/>
      <c r="SIO2606" s="1"/>
      <c r="SIP2606" s="1"/>
      <c r="SIQ2606" s="1"/>
      <c r="SIR2606" s="1"/>
      <c r="SIS2606" s="1"/>
      <c r="SIT2606" s="1"/>
      <c r="SIU2606" s="1"/>
      <c r="SIV2606" s="1"/>
      <c r="SIW2606" s="1"/>
      <c r="SIX2606" s="1"/>
      <c r="SIY2606" s="1"/>
      <c r="SIZ2606" s="1"/>
      <c r="SJA2606" s="1"/>
      <c r="SJB2606" s="1"/>
      <c r="SJC2606" s="1"/>
      <c r="SJD2606" s="1"/>
      <c r="SJE2606" s="1"/>
      <c r="SJF2606" s="1"/>
      <c r="SJG2606" s="1"/>
      <c r="SJH2606" s="1"/>
      <c r="SJI2606" s="1"/>
      <c r="SJJ2606" s="1"/>
      <c r="SJK2606" s="1"/>
      <c r="SJL2606" s="1"/>
      <c r="SJM2606" s="1"/>
      <c r="SJN2606" s="1"/>
      <c r="SJO2606" s="1"/>
      <c r="SJP2606" s="1"/>
      <c r="SJQ2606" s="1"/>
      <c r="SJR2606" s="1"/>
      <c r="SJS2606" s="1"/>
      <c r="SJT2606" s="1"/>
      <c r="SJU2606" s="1"/>
      <c r="SJV2606" s="1"/>
      <c r="SJW2606" s="1"/>
      <c r="SJX2606" s="1"/>
      <c r="SJY2606" s="1"/>
      <c r="SJZ2606" s="1"/>
      <c r="SKA2606" s="1"/>
      <c r="SKB2606" s="1"/>
      <c r="SKC2606" s="1"/>
      <c r="SKD2606" s="1"/>
      <c r="SKE2606" s="1"/>
      <c r="SKF2606" s="1"/>
      <c r="SKG2606" s="1"/>
      <c r="SKH2606" s="1"/>
      <c r="SKI2606" s="1"/>
      <c r="SKJ2606" s="1"/>
      <c r="SKK2606" s="1"/>
      <c r="SKL2606" s="1"/>
      <c r="SKM2606" s="1"/>
      <c r="SKN2606" s="1"/>
      <c r="SKO2606" s="1"/>
      <c r="SKP2606" s="1"/>
      <c r="SKQ2606" s="1"/>
      <c r="SKR2606" s="1"/>
      <c r="SKS2606" s="1"/>
      <c r="SKT2606" s="1"/>
      <c r="SKU2606" s="1"/>
      <c r="SKV2606" s="1"/>
      <c r="SKW2606" s="1"/>
      <c r="SKX2606" s="1"/>
      <c r="SKY2606" s="1"/>
      <c r="SKZ2606" s="1"/>
      <c r="SLA2606" s="1"/>
      <c r="SLB2606" s="1"/>
      <c r="SLC2606" s="1"/>
      <c r="SLD2606" s="1"/>
      <c r="SLE2606" s="1"/>
      <c r="SLF2606" s="1"/>
      <c r="SLG2606" s="1"/>
      <c r="SLH2606" s="1"/>
      <c r="SLI2606" s="1"/>
      <c r="SLJ2606" s="1"/>
      <c r="SLK2606" s="1"/>
      <c r="SLL2606" s="1"/>
      <c r="SLM2606" s="1"/>
      <c r="SLN2606" s="1"/>
      <c r="SLO2606" s="1"/>
      <c r="SLP2606" s="1"/>
      <c r="SLQ2606" s="1"/>
      <c r="SLR2606" s="1"/>
      <c r="SLS2606" s="1"/>
      <c r="SLT2606" s="1"/>
      <c r="SLU2606" s="1"/>
      <c r="SLV2606" s="1"/>
      <c r="SLW2606" s="1"/>
      <c r="SLX2606" s="1"/>
      <c r="SLY2606" s="1"/>
      <c r="SLZ2606" s="1"/>
      <c r="SMA2606" s="1"/>
      <c r="SMB2606" s="1"/>
      <c r="SMC2606" s="1"/>
      <c r="SMD2606" s="1"/>
      <c r="SME2606" s="1"/>
      <c r="SMF2606" s="1"/>
      <c r="SMG2606" s="1"/>
      <c r="SMH2606" s="1"/>
      <c r="SMI2606" s="1"/>
      <c r="SMJ2606" s="1"/>
      <c r="SMK2606" s="1"/>
      <c r="SML2606" s="1"/>
      <c r="SMM2606" s="1"/>
      <c r="SMN2606" s="1"/>
      <c r="SMO2606" s="1"/>
      <c r="SMP2606" s="1"/>
      <c r="SMQ2606" s="1"/>
      <c r="SMR2606" s="1"/>
      <c r="SMS2606" s="1"/>
      <c r="SMT2606" s="1"/>
      <c r="SMU2606" s="1"/>
      <c r="SMV2606" s="1"/>
      <c r="SMW2606" s="1"/>
      <c r="SMX2606" s="1"/>
      <c r="SMY2606" s="1"/>
      <c r="SMZ2606" s="1"/>
      <c r="SNA2606" s="1"/>
      <c r="SNB2606" s="1"/>
      <c r="SNC2606" s="1"/>
      <c r="SND2606" s="1"/>
      <c r="SNE2606" s="1"/>
      <c r="SNF2606" s="1"/>
      <c r="SNG2606" s="1"/>
      <c r="SNH2606" s="1"/>
      <c r="SNI2606" s="1"/>
      <c r="SNJ2606" s="1"/>
      <c r="SNK2606" s="1"/>
      <c r="SNL2606" s="1"/>
      <c r="SNM2606" s="1"/>
      <c r="SNN2606" s="1"/>
      <c r="SNO2606" s="1"/>
      <c r="SNP2606" s="1"/>
      <c r="SNQ2606" s="1"/>
      <c r="SNR2606" s="1"/>
      <c r="SNS2606" s="1"/>
      <c r="SNT2606" s="1"/>
      <c r="SNU2606" s="1"/>
      <c r="SNV2606" s="1"/>
      <c r="SNW2606" s="1"/>
      <c r="SNX2606" s="1"/>
      <c r="SNY2606" s="1"/>
      <c r="SNZ2606" s="1"/>
      <c r="SOA2606" s="1"/>
      <c r="SOB2606" s="1"/>
      <c r="SOC2606" s="1"/>
      <c r="SOD2606" s="1"/>
      <c r="SOE2606" s="1"/>
      <c r="SOF2606" s="1"/>
      <c r="SOG2606" s="1"/>
      <c r="SOH2606" s="1"/>
      <c r="SOI2606" s="1"/>
      <c r="SOJ2606" s="1"/>
      <c r="SOK2606" s="1"/>
      <c r="SOL2606" s="1"/>
      <c r="SOM2606" s="1"/>
      <c r="SON2606" s="1"/>
      <c r="SOO2606" s="1"/>
      <c r="SOP2606" s="1"/>
      <c r="SOQ2606" s="1"/>
      <c r="SOR2606" s="1"/>
      <c r="SOS2606" s="1"/>
      <c r="SOT2606" s="1"/>
      <c r="SOU2606" s="1"/>
      <c r="SOV2606" s="1"/>
      <c r="SOW2606" s="1"/>
      <c r="SOX2606" s="1"/>
      <c r="SOY2606" s="1"/>
      <c r="SOZ2606" s="1"/>
      <c r="SPA2606" s="1"/>
      <c r="SPB2606" s="1"/>
      <c r="SPC2606" s="1"/>
      <c r="SPD2606" s="1"/>
      <c r="SPE2606" s="1"/>
      <c r="SPF2606" s="1"/>
      <c r="SPG2606" s="1"/>
      <c r="SPH2606" s="1"/>
      <c r="SPI2606" s="1"/>
      <c r="SPJ2606" s="1"/>
      <c r="SPK2606" s="1"/>
      <c r="SPL2606" s="1"/>
      <c r="SPM2606" s="1"/>
      <c r="SPN2606" s="1"/>
      <c r="SPO2606" s="1"/>
      <c r="SPP2606" s="1"/>
      <c r="SPQ2606" s="1"/>
      <c r="SPR2606" s="1"/>
      <c r="SPS2606" s="1"/>
      <c r="SPT2606" s="1"/>
      <c r="SPU2606" s="1"/>
      <c r="SPV2606" s="1"/>
      <c r="SPW2606" s="1"/>
      <c r="SPX2606" s="1"/>
      <c r="SPY2606" s="1"/>
      <c r="SPZ2606" s="1"/>
      <c r="SQA2606" s="1"/>
      <c r="SQB2606" s="1"/>
      <c r="SQC2606" s="1"/>
      <c r="SQD2606" s="1"/>
      <c r="SQE2606" s="1"/>
      <c r="SQF2606" s="1"/>
      <c r="SQG2606" s="1"/>
      <c r="SQH2606" s="1"/>
      <c r="SQI2606" s="1"/>
      <c r="SQJ2606" s="1"/>
      <c r="SQK2606" s="1"/>
      <c r="SQL2606" s="1"/>
      <c r="SQM2606" s="1"/>
      <c r="SQN2606" s="1"/>
      <c r="SQO2606" s="1"/>
      <c r="SQP2606" s="1"/>
      <c r="SQQ2606" s="1"/>
      <c r="SQR2606" s="1"/>
      <c r="SQS2606" s="1"/>
      <c r="SQT2606" s="1"/>
      <c r="SQU2606" s="1"/>
      <c r="SQV2606" s="1"/>
      <c r="SQW2606" s="1"/>
      <c r="SQX2606" s="1"/>
      <c r="SQY2606" s="1"/>
      <c r="SQZ2606" s="1"/>
      <c r="SRA2606" s="1"/>
      <c r="SRB2606" s="1"/>
      <c r="SRC2606" s="1"/>
      <c r="SRD2606" s="1"/>
      <c r="SRE2606" s="1"/>
      <c r="SRF2606" s="1"/>
      <c r="SRG2606" s="1"/>
      <c r="SRH2606" s="1"/>
      <c r="SRI2606" s="1"/>
      <c r="SRJ2606" s="1"/>
      <c r="SRK2606" s="1"/>
      <c r="SRL2606" s="1"/>
      <c r="SRM2606" s="1"/>
      <c r="SRN2606" s="1"/>
      <c r="SRO2606" s="1"/>
      <c r="SRP2606" s="1"/>
      <c r="SRQ2606" s="1"/>
      <c r="SRR2606" s="1"/>
      <c r="SRS2606" s="1"/>
      <c r="SRT2606" s="1"/>
      <c r="SRU2606" s="1"/>
      <c r="SRV2606" s="1"/>
      <c r="SRW2606" s="1"/>
      <c r="SRX2606" s="1"/>
      <c r="SRY2606" s="1"/>
      <c r="SRZ2606" s="1"/>
      <c r="SSA2606" s="1"/>
      <c r="SSB2606" s="1"/>
      <c r="SSC2606" s="1"/>
      <c r="SSD2606" s="1"/>
      <c r="SSE2606" s="1"/>
      <c r="SSF2606" s="1"/>
      <c r="SSG2606" s="1"/>
      <c r="SSH2606" s="1"/>
      <c r="SSI2606" s="1"/>
      <c r="SSJ2606" s="1"/>
      <c r="SSK2606" s="1"/>
      <c r="SSL2606" s="1"/>
      <c r="SSM2606" s="1"/>
      <c r="SSN2606" s="1"/>
      <c r="SSO2606" s="1"/>
      <c r="SSP2606" s="1"/>
      <c r="SSQ2606" s="1"/>
      <c r="SSR2606" s="1"/>
      <c r="SSS2606" s="1"/>
      <c r="SST2606" s="1"/>
      <c r="SSU2606" s="1"/>
      <c r="SSV2606" s="1"/>
      <c r="SSW2606" s="1"/>
      <c r="SSX2606" s="1"/>
      <c r="SSY2606" s="1"/>
      <c r="SSZ2606" s="1"/>
      <c r="STA2606" s="1"/>
      <c r="STB2606" s="1"/>
      <c r="STC2606" s="1"/>
      <c r="STD2606" s="1"/>
      <c r="STE2606" s="1"/>
      <c r="STF2606" s="1"/>
      <c r="STG2606" s="1"/>
      <c r="STH2606" s="1"/>
      <c r="STI2606" s="1"/>
      <c r="STJ2606" s="1"/>
      <c r="STK2606" s="1"/>
      <c r="STL2606" s="1"/>
      <c r="STM2606" s="1"/>
      <c r="STN2606" s="1"/>
      <c r="STO2606" s="1"/>
      <c r="STP2606" s="1"/>
      <c r="STQ2606" s="1"/>
      <c r="STR2606" s="1"/>
      <c r="STS2606" s="1"/>
      <c r="STT2606" s="1"/>
      <c r="STU2606" s="1"/>
      <c r="STV2606" s="1"/>
      <c r="STW2606" s="1"/>
      <c r="STX2606" s="1"/>
      <c r="STY2606" s="1"/>
      <c r="STZ2606" s="1"/>
      <c r="SUA2606" s="1"/>
      <c r="SUB2606" s="1"/>
      <c r="SUC2606" s="1"/>
      <c r="SUD2606" s="1"/>
      <c r="SUE2606" s="1"/>
      <c r="SUF2606" s="1"/>
      <c r="SUG2606" s="1"/>
      <c r="SUH2606" s="1"/>
      <c r="SUI2606" s="1"/>
      <c r="SUJ2606" s="1"/>
      <c r="SUK2606" s="1"/>
      <c r="SUL2606" s="1"/>
      <c r="SUM2606" s="1"/>
      <c r="SUN2606" s="1"/>
      <c r="SUO2606" s="1"/>
      <c r="SUP2606" s="1"/>
      <c r="SUQ2606" s="1"/>
      <c r="SUR2606" s="1"/>
      <c r="SUS2606" s="1"/>
      <c r="SUT2606" s="1"/>
      <c r="SUU2606" s="1"/>
      <c r="SUV2606" s="1"/>
      <c r="SUW2606" s="1"/>
      <c r="SUX2606" s="1"/>
      <c r="SUY2606" s="1"/>
      <c r="SUZ2606" s="1"/>
      <c r="SVA2606" s="1"/>
      <c r="SVB2606" s="1"/>
      <c r="SVC2606" s="1"/>
      <c r="SVD2606" s="1"/>
      <c r="SVE2606" s="1"/>
      <c r="SVF2606" s="1"/>
      <c r="SVG2606" s="1"/>
      <c r="SVH2606" s="1"/>
      <c r="SVI2606" s="1"/>
      <c r="SVJ2606" s="1"/>
      <c r="SVK2606" s="1"/>
      <c r="SVL2606" s="1"/>
      <c r="SVM2606" s="1"/>
      <c r="SVN2606" s="1"/>
      <c r="SVO2606" s="1"/>
      <c r="SVP2606" s="1"/>
      <c r="SVQ2606" s="1"/>
      <c r="SVR2606" s="1"/>
      <c r="SVS2606" s="1"/>
      <c r="SVT2606" s="1"/>
      <c r="SVU2606" s="1"/>
      <c r="SVV2606" s="1"/>
      <c r="SVW2606" s="1"/>
      <c r="SVX2606" s="1"/>
      <c r="SVY2606" s="1"/>
      <c r="SVZ2606" s="1"/>
      <c r="SWA2606" s="1"/>
      <c r="SWB2606" s="1"/>
      <c r="SWC2606" s="1"/>
      <c r="SWD2606" s="1"/>
      <c r="SWE2606" s="1"/>
      <c r="SWF2606" s="1"/>
      <c r="SWG2606" s="1"/>
      <c r="SWH2606" s="1"/>
      <c r="SWI2606" s="1"/>
      <c r="SWJ2606" s="1"/>
      <c r="SWK2606" s="1"/>
      <c r="SWL2606" s="1"/>
      <c r="SWM2606" s="1"/>
      <c r="SWN2606" s="1"/>
      <c r="SWO2606" s="1"/>
      <c r="SWP2606" s="1"/>
      <c r="SWQ2606" s="1"/>
      <c r="SWR2606" s="1"/>
      <c r="SWS2606" s="1"/>
      <c r="SWT2606" s="1"/>
      <c r="SWU2606" s="1"/>
      <c r="SWV2606" s="1"/>
      <c r="SWW2606" s="1"/>
      <c r="SWX2606" s="1"/>
      <c r="SWY2606" s="1"/>
      <c r="SWZ2606" s="1"/>
      <c r="SXA2606" s="1"/>
      <c r="SXB2606" s="1"/>
      <c r="SXC2606" s="1"/>
      <c r="SXD2606" s="1"/>
      <c r="SXE2606" s="1"/>
      <c r="SXF2606" s="1"/>
      <c r="SXG2606" s="1"/>
      <c r="SXH2606" s="1"/>
      <c r="SXI2606" s="1"/>
      <c r="SXJ2606" s="1"/>
      <c r="SXK2606" s="1"/>
      <c r="SXL2606" s="1"/>
      <c r="SXM2606" s="1"/>
      <c r="SXN2606" s="1"/>
      <c r="SXO2606" s="1"/>
      <c r="SXP2606" s="1"/>
      <c r="SXQ2606" s="1"/>
      <c r="SXR2606" s="1"/>
      <c r="SXS2606" s="1"/>
      <c r="SXT2606" s="1"/>
      <c r="SXU2606" s="1"/>
      <c r="SXV2606" s="1"/>
      <c r="SXW2606" s="1"/>
      <c r="SXX2606" s="1"/>
      <c r="SXY2606" s="1"/>
      <c r="SXZ2606" s="1"/>
      <c r="SYA2606" s="1"/>
      <c r="SYB2606" s="1"/>
      <c r="SYC2606" s="1"/>
      <c r="SYD2606" s="1"/>
      <c r="SYE2606" s="1"/>
      <c r="SYF2606" s="1"/>
      <c r="SYG2606" s="1"/>
      <c r="SYH2606" s="1"/>
      <c r="SYI2606" s="1"/>
      <c r="SYJ2606" s="1"/>
      <c r="SYK2606" s="1"/>
      <c r="SYL2606" s="1"/>
      <c r="SYM2606" s="1"/>
      <c r="SYN2606" s="1"/>
      <c r="SYO2606" s="1"/>
      <c r="SYP2606" s="1"/>
      <c r="SYQ2606" s="1"/>
      <c r="SYR2606" s="1"/>
      <c r="SYS2606" s="1"/>
      <c r="SYT2606" s="1"/>
      <c r="SYU2606" s="1"/>
      <c r="SYV2606" s="1"/>
      <c r="SYW2606" s="1"/>
      <c r="SYX2606" s="1"/>
      <c r="SYY2606" s="1"/>
      <c r="SYZ2606" s="1"/>
      <c r="SZA2606" s="1"/>
      <c r="SZB2606" s="1"/>
      <c r="SZC2606" s="1"/>
      <c r="SZD2606" s="1"/>
      <c r="SZE2606" s="1"/>
      <c r="SZF2606" s="1"/>
      <c r="SZG2606" s="1"/>
      <c r="SZH2606" s="1"/>
      <c r="SZI2606" s="1"/>
      <c r="SZJ2606" s="1"/>
      <c r="SZK2606" s="1"/>
      <c r="SZL2606" s="1"/>
      <c r="SZM2606" s="1"/>
      <c r="SZN2606" s="1"/>
      <c r="SZO2606" s="1"/>
      <c r="SZP2606" s="1"/>
      <c r="SZQ2606" s="1"/>
      <c r="SZR2606" s="1"/>
      <c r="SZS2606" s="1"/>
      <c r="SZT2606" s="1"/>
      <c r="SZU2606" s="1"/>
      <c r="SZV2606" s="1"/>
      <c r="SZW2606" s="1"/>
      <c r="SZX2606" s="1"/>
      <c r="SZY2606" s="1"/>
      <c r="SZZ2606" s="1"/>
      <c r="TAA2606" s="1"/>
      <c r="TAB2606" s="1"/>
      <c r="TAC2606" s="1"/>
      <c r="TAD2606" s="1"/>
      <c r="TAE2606" s="1"/>
      <c r="TAF2606" s="1"/>
      <c r="TAG2606" s="1"/>
      <c r="TAH2606" s="1"/>
      <c r="TAI2606" s="1"/>
      <c r="TAJ2606" s="1"/>
      <c r="TAK2606" s="1"/>
      <c r="TAL2606" s="1"/>
      <c r="TAM2606" s="1"/>
      <c r="TAN2606" s="1"/>
      <c r="TAO2606" s="1"/>
      <c r="TAP2606" s="1"/>
      <c r="TAQ2606" s="1"/>
      <c r="TAR2606" s="1"/>
      <c r="TAS2606" s="1"/>
      <c r="TAT2606" s="1"/>
      <c r="TAU2606" s="1"/>
      <c r="TAV2606" s="1"/>
      <c r="TAW2606" s="1"/>
      <c r="TAX2606" s="1"/>
      <c r="TAY2606" s="1"/>
      <c r="TAZ2606" s="1"/>
      <c r="TBA2606" s="1"/>
      <c r="TBB2606" s="1"/>
      <c r="TBC2606" s="1"/>
      <c r="TBD2606" s="1"/>
      <c r="TBE2606" s="1"/>
      <c r="TBF2606" s="1"/>
      <c r="TBG2606" s="1"/>
      <c r="TBH2606" s="1"/>
      <c r="TBI2606" s="1"/>
      <c r="TBJ2606" s="1"/>
      <c r="TBK2606" s="1"/>
      <c r="TBL2606" s="1"/>
      <c r="TBM2606" s="1"/>
      <c r="TBN2606" s="1"/>
      <c r="TBO2606" s="1"/>
      <c r="TBP2606" s="1"/>
      <c r="TBQ2606" s="1"/>
      <c r="TBR2606" s="1"/>
      <c r="TBS2606" s="1"/>
      <c r="TBT2606" s="1"/>
      <c r="TBU2606" s="1"/>
      <c r="TBV2606" s="1"/>
      <c r="TBW2606" s="1"/>
      <c r="TBX2606" s="1"/>
      <c r="TBY2606" s="1"/>
      <c r="TBZ2606" s="1"/>
      <c r="TCA2606" s="1"/>
      <c r="TCB2606" s="1"/>
      <c r="TCC2606" s="1"/>
      <c r="TCD2606" s="1"/>
      <c r="TCE2606" s="1"/>
      <c r="TCF2606" s="1"/>
      <c r="TCG2606" s="1"/>
      <c r="TCH2606" s="1"/>
      <c r="TCI2606" s="1"/>
      <c r="TCJ2606" s="1"/>
      <c r="TCK2606" s="1"/>
      <c r="TCL2606" s="1"/>
      <c r="TCM2606" s="1"/>
      <c r="TCN2606" s="1"/>
      <c r="TCO2606" s="1"/>
      <c r="TCP2606" s="1"/>
      <c r="TCQ2606" s="1"/>
      <c r="TCR2606" s="1"/>
      <c r="TCS2606" s="1"/>
      <c r="TCT2606" s="1"/>
      <c r="TCU2606" s="1"/>
      <c r="TCV2606" s="1"/>
      <c r="TCW2606" s="1"/>
      <c r="TCX2606" s="1"/>
      <c r="TCY2606" s="1"/>
      <c r="TCZ2606" s="1"/>
      <c r="TDA2606" s="1"/>
      <c r="TDB2606" s="1"/>
      <c r="TDC2606" s="1"/>
      <c r="TDD2606" s="1"/>
      <c r="TDE2606" s="1"/>
      <c r="TDF2606" s="1"/>
      <c r="TDG2606" s="1"/>
      <c r="TDH2606" s="1"/>
      <c r="TDI2606" s="1"/>
      <c r="TDJ2606" s="1"/>
      <c r="TDK2606" s="1"/>
      <c r="TDL2606" s="1"/>
      <c r="TDM2606" s="1"/>
      <c r="TDN2606" s="1"/>
      <c r="TDO2606" s="1"/>
      <c r="TDP2606" s="1"/>
      <c r="TDQ2606" s="1"/>
      <c r="TDR2606" s="1"/>
      <c r="TDS2606" s="1"/>
      <c r="TDT2606" s="1"/>
      <c r="TDU2606" s="1"/>
      <c r="TDV2606" s="1"/>
      <c r="TDW2606" s="1"/>
      <c r="TDX2606" s="1"/>
      <c r="TDY2606" s="1"/>
      <c r="TDZ2606" s="1"/>
      <c r="TEA2606" s="1"/>
      <c r="TEB2606" s="1"/>
      <c r="TEC2606" s="1"/>
      <c r="TED2606" s="1"/>
      <c r="TEE2606" s="1"/>
      <c r="TEF2606" s="1"/>
      <c r="TEG2606" s="1"/>
      <c r="TEH2606" s="1"/>
      <c r="TEI2606" s="1"/>
      <c r="TEJ2606" s="1"/>
      <c r="TEK2606" s="1"/>
      <c r="TEL2606" s="1"/>
      <c r="TEM2606" s="1"/>
      <c r="TEN2606" s="1"/>
      <c r="TEO2606" s="1"/>
      <c r="TEP2606" s="1"/>
      <c r="TEQ2606" s="1"/>
      <c r="TER2606" s="1"/>
      <c r="TES2606" s="1"/>
      <c r="TET2606" s="1"/>
      <c r="TEU2606" s="1"/>
      <c r="TEV2606" s="1"/>
      <c r="TEW2606" s="1"/>
      <c r="TEX2606" s="1"/>
      <c r="TEY2606" s="1"/>
      <c r="TEZ2606" s="1"/>
      <c r="TFA2606" s="1"/>
      <c r="TFB2606" s="1"/>
      <c r="TFC2606" s="1"/>
      <c r="TFD2606" s="1"/>
      <c r="TFE2606" s="1"/>
      <c r="TFF2606" s="1"/>
      <c r="TFG2606" s="1"/>
      <c r="TFH2606" s="1"/>
      <c r="TFI2606" s="1"/>
      <c r="TFJ2606" s="1"/>
      <c r="TFK2606" s="1"/>
      <c r="TFL2606" s="1"/>
      <c r="TFM2606" s="1"/>
      <c r="TFN2606" s="1"/>
      <c r="TFO2606" s="1"/>
      <c r="TFP2606" s="1"/>
      <c r="TFQ2606" s="1"/>
      <c r="TFR2606" s="1"/>
      <c r="TFS2606" s="1"/>
      <c r="TFT2606" s="1"/>
      <c r="TFU2606" s="1"/>
      <c r="TFV2606" s="1"/>
      <c r="TFW2606" s="1"/>
      <c r="TFX2606" s="1"/>
      <c r="TFY2606" s="1"/>
      <c r="TFZ2606" s="1"/>
      <c r="TGA2606" s="1"/>
      <c r="TGB2606" s="1"/>
      <c r="TGC2606" s="1"/>
      <c r="TGD2606" s="1"/>
      <c r="TGE2606" s="1"/>
      <c r="TGF2606" s="1"/>
      <c r="TGG2606" s="1"/>
      <c r="TGH2606" s="1"/>
      <c r="TGI2606" s="1"/>
      <c r="TGJ2606" s="1"/>
      <c r="TGK2606" s="1"/>
      <c r="TGL2606" s="1"/>
      <c r="TGM2606" s="1"/>
      <c r="TGN2606" s="1"/>
      <c r="TGO2606" s="1"/>
      <c r="TGP2606" s="1"/>
      <c r="TGQ2606" s="1"/>
      <c r="TGR2606" s="1"/>
      <c r="TGS2606" s="1"/>
      <c r="TGT2606" s="1"/>
      <c r="TGU2606" s="1"/>
      <c r="TGV2606" s="1"/>
      <c r="TGW2606" s="1"/>
      <c r="TGX2606" s="1"/>
      <c r="TGY2606" s="1"/>
      <c r="TGZ2606" s="1"/>
      <c r="THA2606" s="1"/>
      <c r="THB2606" s="1"/>
      <c r="THC2606" s="1"/>
      <c r="THD2606" s="1"/>
      <c r="THE2606" s="1"/>
      <c r="THF2606" s="1"/>
      <c r="THG2606" s="1"/>
      <c r="THH2606" s="1"/>
      <c r="THI2606" s="1"/>
      <c r="THJ2606" s="1"/>
      <c r="THK2606" s="1"/>
      <c r="THL2606" s="1"/>
      <c r="THM2606" s="1"/>
      <c r="THN2606" s="1"/>
      <c r="THO2606" s="1"/>
      <c r="THP2606" s="1"/>
      <c r="THQ2606" s="1"/>
      <c r="THR2606" s="1"/>
      <c r="THS2606" s="1"/>
      <c r="THT2606" s="1"/>
      <c r="THU2606" s="1"/>
      <c r="THV2606" s="1"/>
      <c r="THW2606" s="1"/>
      <c r="THX2606" s="1"/>
      <c r="THY2606" s="1"/>
      <c r="THZ2606" s="1"/>
      <c r="TIA2606" s="1"/>
      <c r="TIB2606" s="1"/>
      <c r="TIC2606" s="1"/>
      <c r="TID2606" s="1"/>
      <c r="TIE2606" s="1"/>
      <c r="TIF2606" s="1"/>
      <c r="TIG2606" s="1"/>
      <c r="TIH2606" s="1"/>
      <c r="TII2606" s="1"/>
      <c r="TIJ2606" s="1"/>
      <c r="TIK2606" s="1"/>
      <c r="TIL2606" s="1"/>
      <c r="TIM2606" s="1"/>
      <c r="TIN2606" s="1"/>
      <c r="TIO2606" s="1"/>
      <c r="TIP2606" s="1"/>
      <c r="TIQ2606" s="1"/>
      <c r="TIR2606" s="1"/>
      <c r="TIS2606" s="1"/>
      <c r="TIT2606" s="1"/>
      <c r="TIU2606" s="1"/>
      <c r="TIV2606" s="1"/>
      <c r="TIW2606" s="1"/>
      <c r="TIX2606" s="1"/>
      <c r="TIY2606" s="1"/>
      <c r="TIZ2606" s="1"/>
      <c r="TJA2606" s="1"/>
      <c r="TJB2606" s="1"/>
      <c r="TJC2606" s="1"/>
      <c r="TJD2606" s="1"/>
      <c r="TJE2606" s="1"/>
      <c r="TJF2606" s="1"/>
      <c r="TJG2606" s="1"/>
      <c r="TJH2606" s="1"/>
      <c r="TJI2606" s="1"/>
      <c r="TJJ2606" s="1"/>
      <c r="TJK2606" s="1"/>
      <c r="TJL2606" s="1"/>
      <c r="TJM2606" s="1"/>
      <c r="TJN2606" s="1"/>
      <c r="TJO2606" s="1"/>
      <c r="TJP2606" s="1"/>
      <c r="TJQ2606" s="1"/>
      <c r="TJR2606" s="1"/>
      <c r="TJS2606" s="1"/>
      <c r="TJT2606" s="1"/>
      <c r="TJU2606" s="1"/>
      <c r="TJV2606" s="1"/>
      <c r="TJW2606" s="1"/>
      <c r="TJX2606" s="1"/>
      <c r="TJY2606" s="1"/>
      <c r="TJZ2606" s="1"/>
      <c r="TKA2606" s="1"/>
      <c r="TKB2606" s="1"/>
      <c r="TKC2606" s="1"/>
      <c r="TKD2606" s="1"/>
      <c r="TKE2606" s="1"/>
      <c r="TKF2606" s="1"/>
      <c r="TKG2606" s="1"/>
      <c r="TKH2606" s="1"/>
      <c r="TKI2606" s="1"/>
      <c r="TKJ2606" s="1"/>
      <c r="TKK2606" s="1"/>
      <c r="TKL2606" s="1"/>
      <c r="TKM2606" s="1"/>
      <c r="TKN2606" s="1"/>
      <c r="TKO2606" s="1"/>
      <c r="TKP2606" s="1"/>
      <c r="TKQ2606" s="1"/>
      <c r="TKR2606" s="1"/>
      <c r="TKS2606" s="1"/>
      <c r="TKT2606" s="1"/>
      <c r="TKU2606" s="1"/>
      <c r="TKV2606" s="1"/>
      <c r="TKW2606" s="1"/>
      <c r="TKX2606" s="1"/>
      <c r="TKY2606" s="1"/>
      <c r="TKZ2606" s="1"/>
      <c r="TLA2606" s="1"/>
      <c r="TLB2606" s="1"/>
      <c r="TLC2606" s="1"/>
      <c r="TLD2606" s="1"/>
      <c r="TLE2606" s="1"/>
      <c r="TLF2606" s="1"/>
      <c r="TLG2606" s="1"/>
      <c r="TLH2606" s="1"/>
      <c r="TLI2606" s="1"/>
      <c r="TLJ2606" s="1"/>
      <c r="TLK2606" s="1"/>
      <c r="TLL2606" s="1"/>
      <c r="TLM2606" s="1"/>
      <c r="TLN2606" s="1"/>
      <c r="TLO2606" s="1"/>
      <c r="TLP2606" s="1"/>
      <c r="TLQ2606" s="1"/>
      <c r="TLR2606" s="1"/>
      <c r="TLS2606" s="1"/>
      <c r="TLT2606" s="1"/>
      <c r="TLU2606" s="1"/>
      <c r="TLV2606" s="1"/>
      <c r="TLW2606" s="1"/>
      <c r="TLX2606" s="1"/>
      <c r="TLY2606" s="1"/>
      <c r="TLZ2606" s="1"/>
      <c r="TMA2606" s="1"/>
      <c r="TMB2606" s="1"/>
      <c r="TMC2606" s="1"/>
      <c r="TMD2606" s="1"/>
      <c r="TME2606" s="1"/>
      <c r="TMF2606" s="1"/>
      <c r="TMG2606" s="1"/>
      <c r="TMH2606" s="1"/>
      <c r="TMI2606" s="1"/>
      <c r="TMJ2606" s="1"/>
      <c r="TMK2606" s="1"/>
      <c r="TML2606" s="1"/>
      <c r="TMM2606" s="1"/>
      <c r="TMN2606" s="1"/>
      <c r="TMO2606" s="1"/>
      <c r="TMP2606" s="1"/>
      <c r="TMQ2606" s="1"/>
      <c r="TMR2606" s="1"/>
      <c r="TMS2606" s="1"/>
      <c r="TMT2606" s="1"/>
      <c r="TMU2606" s="1"/>
      <c r="TMV2606" s="1"/>
      <c r="TMW2606" s="1"/>
      <c r="TMX2606" s="1"/>
      <c r="TMY2606" s="1"/>
      <c r="TMZ2606" s="1"/>
      <c r="TNA2606" s="1"/>
      <c r="TNB2606" s="1"/>
      <c r="TNC2606" s="1"/>
      <c r="TND2606" s="1"/>
      <c r="TNE2606" s="1"/>
      <c r="TNF2606" s="1"/>
      <c r="TNG2606" s="1"/>
      <c r="TNH2606" s="1"/>
      <c r="TNI2606" s="1"/>
      <c r="TNJ2606" s="1"/>
      <c r="TNK2606" s="1"/>
      <c r="TNL2606" s="1"/>
      <c r="TNM2606" s="1"/>
      <c r="TNN2606" s="1"/>
      <c r="TNO2606" s="1"/>
      <c r="TNP2606" s="1"/>
      <c r="TNQ2606" s="1"/>
      <c r="TNR2606" s="1"/>
      <c r="TNS2606" s="1"/>
      <c r="TNT2606" s="1"/>
      <c r="TNU2606" s="1"/>
      <c r="TNV2606" s="1"/>
      <c r="TNW2606" s="1"/>
      <c r="TNX2606" s="1"/>
      <c r="TNY2606" s="1"/>
      <c r="TNZ2606" s="1"/>
      <c r="TOA2606" s="1"/>
      <c r="TOB2606" s="1"/>
      <c r="TOC2606" s="1"/>
      <c r="TOD2606" s="1"/>
      <c r="TOE2606" s="1"/>
      <c r="TOF2606" s="1"/>
      <c r="TOG2606" s="1"/>
      <c r="TOH2606" s="1"/>
      <c r="TOI2606" s="1"/>
      <c r="TOJ2606" s="1"/>
      <c r="TOK2606" s="1"/>
      <c r="TOL2606" s="1"/>
      <c r="TOM2606" s="1"/>
      <c r="TON2606" s="1"/>
      <c r="TOO2606" s="1"/>
      <c r="TOP2606" s="1"/>
      <c r="TOQ2606" s="1"/>
      <c r="TOR2606" s="1"/>
      <c r="TOS2606" s="1"/>
      <c r="TOT2606" s="1"/>
      <c r="TOU2606" s="1"/>
      <c r="TOV2606" s="1"/>
      <c r="TOW2606" s="1"/>
      <c r="TOX2606" s="1"/>
      <c r="TOY2606" s="1"/>
      <c r="TOZ2606" s="1"/>
      <c r="TPA2606" s="1"/>
      <c r="TPB2606" s="1"/>
      <c r="TPC2606" s="1"/>
      <c r="TPD2606" s="1"/>
      <c r="TPE2606" s="1"/>
      <c r="TPF2606" s="1"/>
      <c r="TPG2606" s="1"/>
      <c r="TPH2606" s="1"/>
      <c r="TPI2606" s="1"/>
      <c r="TPJ2606" s="1"/>
      <c r="TPK2606" s="1"/>
      <c r="TPL2606" s="1"/>
      <c r="TPM2606" s="1"/>
      <c r="TPN2606" s="1"/>
      <c r="TPO2606" s="1"/>
      <c r="TPP2606" s="1"/>
      <c r="TPQ2606" s="1"/>
      <c r="TPR2606" s="1"/>
      <c r="TPS2606" s="1"/>
      <c r="TPT2606" s="1"/>
      <c r="TPU2606" s="1"/>
      <c r="TPV2606" s="1"/>
      <c r="TPW2606" s="1"/>
      <c r="TPX2606" s="1"/>
      <c r="TPY2606" s="1"/>
      <c r="TPZ2606" s="1"/>
      <c r="TQA2606" s="1"/>
      <c r="TQB2606" s="1"/>
      <c r="TQC2606" s="1"/>
      <c r="TQD2606" s="1"/>
      <c r="TQE2606" s="1"/>
      <c r="TQF2606" s="1"/>
      <c r="TQG2606" s="1"/>
      <c r="TQH2606" s="1"/>
      <c r="TQI2606" s="1"/>
      <c r="TQJ2606" s="1"/>
      <c r="TQK2606" s="1"/>
      <c r="TQL2606" s="1"/>
      <c r="TQM2606" s="1"/>
      <c r="TQN2606" s="1"/>
      <c r="TQO2606" s="1"/>
      <c r="TQP2606" s="1"/>
      <c r="TQQ2606" s="1"/>
      <c r="TQR2606" s="1"/>
      <c r="TQS2606" s="1"/>
      <c r="TQT2606" s="1"/>
      <c r="TQU2606" s="1"/>
      <c r="TQV2606" s="1"/>
      <c r="TQW2606" s="1"/>
      <c r="TQX2606" s="1"/>
      <c r="TQY2606" s="1"/>
      <c r="TQZ2606" s="1"/>
      <c r="TRA2606" s="1"/>
      <c r="TRB2606" s="1"/>
      <c r="TRC2606" s="1"/>
      <c r="TRD2606" s="1"/>
      <c r="TRE2606" s="1"/>
      <c r="TRF2606" s="1"/>
      <c r="TRG2606" s="1"/>
      <c r="TRH2606" s="1"/>
      <c r="TRI2606" s="1"/>
      <c r="TRJ2606" s="1"/>
      <c r="TRK2606" s="1"/>
      <c r="TRL2606" s="1"/>
      <c r="TRM2606" s="1"/>
      <c r="TRN2606" s="1"/>
      <c r="TRO2606" s="1"/>
      <c r="TRP2606" s="1"/>
      <c r="TRQ2606" s="1"/>
      <c r="TRR2606" s="1"/>
      <c r="TRS2606" s="1"/>
      <c r="TRT2606" s="1"/>
      <c r="TRU2606" s="1"/>
      <c r="TRV2606" s="1"/>
      <c r="TRW2606" s="1"/>
      <c r="TRX2606" s="1"/>
      <c r="TRY2606" s="1"/>
      <c r="TRZ2606" s="1"/>
      <c r="TSA2606" s="1"/>
      <c r="TSB2606" s="1"/>
      <c r="TSC2606" s="1"/>
      <c r="TSD2606" s="1"/>
      <c r="TSE2606" s="1"/>
      <c r="TSF2606" s="1"/>
      <c r="TSG2606" s="1"/>
      <c r="TSH2606" s="1"/>
      <c r="TSI2606" s="1"/>
      <c r="TSJ2606" s="1"/>
      <c r="TSK2606" s="1"/>
      <c r="TSL2606" s="1"/>
      <c r="TSM2606" s="1"/>
      <c r="TSN2606" s="1"/>
      <c r="TSO2606" s="1"/>
      <c r="TSP2606" s="1"/>
      <c r="TSQ2606" s="1"/>
      <c r="TSR2606" s="1"/>
      <c r="TSS2606" s="1"/>
      <c r="TST2606" s="1"/>
      <c r="TSU2606" s="1"/>
      <c r="TSV2606" s="1"/>
      <c r="TSW2606" s="1"/>
      <c r="TSX2606" s="1"/>
      <c r="TSY2606" s="1"/>
      <c r="TSZ2606" s="1"/>
      <c r="TTA2606" s="1"/>
      <c r="TTB2606" s="1"/>
      <c r="TTC2606" s="1"/>
      <c r="TTD2606" s="1"/>
      <c r="TTE2606" s="1"/>
      <c r="TTF2606" s="1"/>
      <c r="TTG2606" s="1"/>
      <c r="TTH2606" s="1"/>
      <c r="TTI2606" s="1"/>
      <c r="TTJ2606" s="1"/>
      <c r="TTK2606" s="1"/>
      <c r="TTL2606" s="1"/>
      <c r="TTM2606" s="1"/>
      <c r="TTN2606" s="1"/>
      <c r="TTO2606" s="1"/>
      <c r="TTP2606" s="1"/>
      <c r="TTQ2606" s="1"/>
      <c r="TTR2606" s="1"/>
      <c r="TTS2606" s="1"/>
      <c r="TTT2606" s="1"/>
      <c r="TTU2606" s="1"/>
      <c r="TTV2606" s="1"/>
      <c r="TTW2606" s="1"/>
      <c r="TTX2606" s="1"/>
      <c r="TTY2606" s="1"/>
      <c r="TTZ2606" s="1"/>
      <c r="TUA2606" s="1"/>
      <c r="TUB2606" s="1"/>
      <c r="TUC2606" s="1"/>
      <c r="TUD2606" s="1"/>
      <c r="TUE2606" s="1"/>
      <c r="TUF2606" s="1"/>
      <c r="TUG2606" s="1"/>
      <c r="TUH2606" s="1"/>
      <c r="TUI2606" s="1"/>
      <c r="TUJ2606" s="1"/>
      <c r="TUK2606" s="1"/>
      <c r="TUL2606" s="1"/>
      <c r="TUM2606" s="1"/>
      <c r="TUN2606" s="1"/>
      <c r="TUO2606" s="1"/>
      <c r="TUP2606" s="1"/>
      <c r="TUQ2606" s="1"/>
      <c r="TUR2606" s="1"/>
      <c r="TUS2606" s="1"/>
      <c r="TUT2606" s="1"/>
      <c r="TUU2606" s="1"/>
      <c r="TUV2606" s="1"/>
      <c r="TUW2606" s="1"/>
      <c r="TUX2606" s="1"/>
      <c r="TUY2606" s="1"/>
      <c r="TUZ2606" s="1"/>
      <c r="TVA2606" s="1"/>
      <c r="TVB2606" s="1"/>
      <c r="TVC2606" s="1"/>
      <c r="TVD2606" s="1"/>
      <c r="TVE2606" s="1"/>
      <c r="TVF2606" s="1"/>
      <c r="TVG2606" s="1"/>
      <c r="TVH2606" s="1"/>
      <c r="TVI2606" s="1"/>
      <c r="TVJ2606" s="1"/>
      <c r="TVK2606" s="1"/>
      <c r="TVL2606" s="1"/>
      <c r="TVM2606" s="1"/>
      <c r="TVN2606" s="1"/>
      <c r="TVO2606" s="1"/>
      <c r="TVP2606" s="1"/>
      <c r="TVQ2606" s="1"/>
      <c r="TVR2606" s="1"/>
      <c r="TVS2606" s="1"/>
      <c r="TVT2606" s="1"/>
      <c r="TVU2606" s="1"/>
      <c r="TVV2606" s="1"/>
      <c r="TVW2606" s="1"/>
      <c r="TVX2606" s="1"/>
      <c r="TVY2606" s="1"/>
      <c r="TVZ2606" s="1"/>
      <c r="TWA2606" s="1"/>
      <c r="TWB2606" s="1"/>
      <c r="TWC2606" s="1"/>
      <c r="TWD2606" s="1"/>
      <c r="TWE2606" s="1"/>
      <c r="TWF2606" s="1"/>
      <c r="TWG2606" s="1"/>
      <c r="TWH2606" s="1"/>
      <c r="TWI2606" s="1"/>
      <c r="TWJ2606" s="1"/>
      <c r="TWK2606" s="1"/>
      <c r="TWL2606" s="1"/>
      <c r="TWM2606" s="1"/>
      <c r="TWN2606" s="1"/>
      <c r="TWO2606" s="1"/>
      <c r="TWP2606" s="1"/>
      <c r="TWQ2606" s="1"/>
      <c r="TWR2606" s="1"/>
      <c r="TWS2606" s="1"/>
      <c r="TWT2606" s="1"/>
      <c r="TWU2606" s="1"/>
      <c r="TWV2606" s="1"/>
      <c r="TWW2606" s="1"/>
      <c r="TWX2606" s="1"/>
      <c r="TWY2606" s="1"/>
      <c r="TWZ2606" s="1"/>
      <c r="TXA2606" s="1"/>
      <c r="TXB2606" s="1"/>
      <c r="TXC2606" s="1"/>
      <c r="TXD2606" s="1"/>
      <c r="TXE2606" s="1"/>
      <c r="TXF2606" s="1"/>
      <c r="TXG2606" s="1"/>
      <c r="TXH2606" s="1"/>
      <c r="TXI2606" s="1"/>
      <c r="TXJ2606" s="1"/>
      <c r="TXK2606" s="1"/>
      <c r="TXL2606" s="1"/>
      <c r="TXM2606" s="1"/>
      <c r="TXN2606" s="1"/>
      <c r="TXO2606" s="1"/>
      <c r="TXP2606" s="1"/>
      <c r="TXQ2606" s="1"/>
      <c r="TXR2606" s="1"/>
      <c r="TXS2606" s="1"/>
      <c r="TXT2606" s="1"/>
      <c r="TXU2606" s="1"/>
      <c r="TXV2606" s="1"/>
      <c r="TXW2606" s="1"/>
      <c r="TXX2606" s="1"/>
      <c r="TXY2606" s="1"/>
      <c r="TXZ2606" s="1"/>
      <c r="TYA2606" s="1"/>
      <c r="TYB2606" s="1"/>
      <c r="TYC2606" s="1"/>
      <c r="TYD2606" s="1"/>
      <c r="TYE2606" s="1"/>
      <c r="TYF2606" s="1"/>
      <c r="TYG2606" s="1"/>
      <c r="TYH2606" s="1"/>
      <c r="TYI2606" s="1"/>
      <c r="TYJ2606" s="1"/>
      <c r="TYK2606" s="1"/>
      <c r="TYL2606" s="1"/>
      <c r="TYM2606" s="1"/>
      <c r="TYN2606" s="1"/>
      <c r="TYO2606" s="1"/>
      <c r="TYP2606" s="1"/>
      <c r="TYQ2606" s="1"/>
      <c r="TYR2606" s="1"/>
      <c r="TYS2606" s="1"/>
      <c r="TYT2606" s="1"/>
      <c r="TYU2606" s="1"/>
      <c r="TYV2606" s="1"/>
      <c r="TYW2606" s="1"/>
      <c r="TYX2606" s="1"/>
      <c r="TYY2606" s="1"/>
      <c r="TYZ2606" s="1"/>
      <c r="TZA2606" s="1"/>
      <c r="TZB2606" s="1"/>
      <c r="TZC2606" s="1"/>
      <c r="TZD2606" s="1"/>
      <c r="TZE2606" s="1"/>
      <c r="TZF2606" s="1"/>
      <c r="TZG2606" s="1"/>
      <c r="TZH2606" s="1"/>
      <c r="TZI2606" s="1"/>
      <c r="TZJ2606" s="1"/>
      <c r="TZK2606" s="1"/>
      <c r="TZL2606" s="1"/>
      <c r="TZM2606" s="1"/>
      <c r="TZN2606" s="1"/>
      <c r="TZO2606" s="1"/>
      <c r="TZP2606" s="1"/>
      <c r="TZQ2606" s="1"/>
      <c r="TZR2606" s="1"/>
      <c r="TZS2606" s="1"/>
      <c r="TZT2606" s="1"/>
      <c r="TZU2606" s="1"/>
      <c r="TZV2606" s="1"/>
      <c r="TZW2606" s="1"/>
      <c r="TZX2606" s="1"/>
      <c r="TZY2606" s="1"/>
      <c r="TZZ2606" s="1"/>
      <c r="UAA2606" s="1"/>
      <c r="UAB2606" s="1"/>
      <c r="UAC2606" s="1"/>
      <c r="UAD2606" s="1"/>
      <c r="UAE2606" s="1"/>
      <c r="UAF2606" s="1"/>
      <c r="UAG2606" s="1"/>
      <c r="UAH2606" s="1"/>
      <c r="UAI2606" s="1"/>
      <c r="UAJ2606" s="1"/>
      <c r="UAK2606" s="1"/>
      <c r="UAL2606" s="1"/>
      <c r="UAM2606" s="1"/>
      <c r="UAN2606" s="1"/>
      <c r="UAO2606" s="1"/>
      <c r="UAP2606" s="1"/>
      <c r="UAQ2606" s="1"/>
      <c r="UAR2606" s="1"/>
      <c r="UAS2606" s="1"/>
      <c r="UAT2606" s="1"/>
      <c r="UAU2606" s="1"/>
      <c r="UAV2606" s="1"/>
      <c r="UAW2606" s="1"/>
      <c r="UAX2606" s="1"/>
      <c r="UAY2606" s="1"/>
      <c r="UAZ2606" s="1"/>
      <c r="UBA2606" s="1"/>
      <c r="UBB2606" s="1"/>
      <c r="UBC2606" s="1"/>
      <c r="UBD2606" s="1"/>
      <c r="UBE2606" s="1"/>
      <c r="UBF2606" s="1"/>
      <c r="UBG2606" s="1"/>
      <c r="UBH2606" s="1"/>
      <c r="UBI2606" s="1"/>
      <c r="UBJ2606" s="1"/>
      <c r="UBK2606" s="1"/>
      <c r="UBL2606" s="1"/>
      <c r="UBM2606" s="1"/>
      <c r="UBN2606" s="1"/>
      <c r="UBO2606" s="1"/>
      <c r="UBP2606" s="1"/>
      <c r="UBQ2606" s="1"/>
      <c r="UBR2606" s="1"/>
      <c r="UBS2606" s="1"/>
      <c r="UBT2606" s="1"/>
      <c r="UBU2606" s="1"/>
      <c r="UBV2606" s="1"/>
      <c r="UBW2606" s="1"/>
      <c r="UBX2606" s="1"/>
      <c r="UBY2606" s="1"/>
      <c r="UBZ2606" s="1"/>
      <c r="UCA2606" s="1"/>
      <c r="UCB2606" s="1"/>
      <c r="UCC2606" s="1"/>
      <c r="UCD2606" s="1"/>
      <c r="UCE2606" s="1"/>
      <c r="UCF2606" s="1"/>
      <c r="UCG2606" s="1"/>
      <c r="UCH2606" s="1"/>
      <c r="UCI2606" s="1"/>
      <c r="UCJ2606" s="1"/>
      <c r="UCK2606" s="1"/>
      <c r="UCL2606" s="1"/>
      <c r="UCM2606" s="1"/>
      <c r="UCN2606" s="1"/>
      <c r="UCO2606" s="1"/>
      <c r="UCP2606" s="1"/>
      <c r="UCQ2606" s="1"/>
      <c r="UCR2606" s="1"/>
      <c r="UCS2606" s="1"/>
      <c r="UCT2606" s="1"/>
      <c r="UCU2606" s="1"/>
      <c r="UCV2606" s="1"/>
      <c r="UCW2606" s="1"/>
      <c r="UCX2606" s="1"/>
      <c r="UCY2606" s="1"/>
      <c r="UCZ2606" s="1"/>
      <c r="UDA2606" s="1"/>
      <c r="UDB2606" s="1"/>
      <c r="UDC2606" s="1"/>
      <c r="UDD2606" s="1"/>
      <c r="UDE2606" s="1"/>
      <c r="UDF2606" s="1"/>
      <c r="UDG2606" s="1"/>
      <c r="UDH2606" s="1"/>
      <c r="UDI2606" s="1"/>
      <c r="UDJ2606" s="1"/>
      <c r="UDK2606" s="1"/>
      <c r="UDL2606" s="1"/>
      <c r="UDM2606" s="1"/>
      <c r="UDN2606" s="1"/>
      <c r="UDO2606" s="1"/>
      <c r="UDP2606" s="1"/>
      <c r="UDQ2606" s="1"/>
      <c r="UDR2606" s="1"/>
      <c r="UDS2606" s="1"/>
      <c r="UDT2606" s="1"/>
      <c r="UDU2606" s="1"/>
      <c r="UDV2606" s="1"/>
      <c r="UDW2606" s="1"/>
      <c r="UDX2606" s="1"/>
      <c r="UDY2606" s="1"/>
      <c r="UDZ2606" s="1"/>
      <c r="UEA2606" s="1"/>
      <c r="UEB2606" s="1"/>
      <c r="UEC2606" s="1"/>
      <c r="UED2606" s="1"/>
      <c r="UEE2606" s="1"/>
      <c r="UEF2606" s="1"/>
      <c r="UEG2606" s="1"/>
      <c r="UEH2606" s="1"/>
      <c r="UEI2606" s="1"/>
      <c r="UEJ2606" s="1"/>
      <c r="UEK2606" s="1"/>
      <c r="UEL2606" s="1"/>
      <c r="UEM2606" s="1"/>
      <c r="UEN2606" s="1"/>
      <c r="UEO2606" s="1"/>
      <c r="UEP2606" s="1"/>
      <c r="UEQ2606" s="1"/>
      <c r="UER2606" s="1"/>
      <c r="UES2606" s="1"/>
      <c r="UET2606" s="1"/>
      <c r="UEU2606" s="1"/>
      <c r="UEV2606" s="1"/>
      <c r="UEW2606" s="1"/>
      <c r="UEX2606" s="1"/>
      <c r="UEY2606" s="1"/>
      <c r="UEZ2606" s="1"/>
      <c r="UFA2606" s="1"/>
      <c r="UFB2606" s="1"/>
      <c r="UFC2606" s="1"/>
      <c r="UFD2606" s="1"/>
      <c r="UFE2606" s="1"/>
      <c r="UFF2606" s="1"/>
      <c r="UFG2606" s="1"/>
      <c r="UFH2606" s="1"/>
      <c r="UFI2606" s="1"/>
      <c r="UFJ2606" s="1"/>
      <c r="UFK2606" s="1"/>
      <c r="UFL2606" s="1"/>
      <c r="UFM2606" s="1"/>
      <c r="UFN2606" s="1"/>
      <c r="UFO2606" s="1"/>
      <c r="UFP2606" s="1"/>
      <c r="UFQ2606" s="1"/>
      <c r="UFR2606" s="1"/>
      <c r="UFS2606" s="1"/>
      <c r="UFT2606" s="1"/>
      <c r="UFU2606" s="1"/>
      <c r="UFV2606" s="1"/>
      <c r="UFW2606" s="1"/>
      <c r="UFX2606" s="1"/>
      <c r="UFY2606" s="1"/>
      <c r="UFZ2606" s="1"/>
      <c r="UGA2606" s="1"/>
      <c r="UGB2606" s="1"/>
      <c r="UGC2606" s="1"/>
      <c r="UGD2606" s="1"/>
      <c r="UGE2606" s="1"/>
      <c r="UGF2606" s="1"/>
      <c r="UGG2606" s="1"/>
      <c r="UGH2606" s="1"/>
      <c r="UGI2606" s="1"/>
      <c r="UGJ2606" s="1"/>
      <c r="UGK2606" s="1"/>
      <c r="UGL2606" s="1"/>
      <c r="UGM2606" s="1"/>
      <c r="UGN2606" s="1"/>
      <c r="UGO2606" s="1"/>
      <c r="UGP2606" s="1"/>
      <c r="UGQ2606" s="1"/>
      <c r="UGR2606" s="1"/>
      <c r="UGS2606" s="1"/>
      <c r="UGT2606" s="1"/>
      <c r="UGU2606" s="1"/>
      <c r="UGV2606" s="1"/>
      <c r="UGW2606" s="1"/>
      <c r="UGX2606" s="1"/>
      <c r="UGY2606" s="1"/>
      <c r="UGZ2606" s="1"/>
      <c r="UHA2606" s="1"/>
      <c r="UHB2606" s="1"/>
      <c r="UHC2606" s="1"/>
      <c r="UHD2606" s="1"/>
      <c r="UHE2606" s="1"/>
      <c r="UHF2606" s="1"/>
      <c r="UHG2606" s="1"/>
      <c r="UHH2606" s="1"/>
      <c r="UHI2606" s="1"/>
      <c r="UHJ2606" s="1"/>
      <c r="UHK2606" s="1"/>
      <c r="UHL2606" s="1"/>
      <c r="UHM2606" s="1"/>
      <c r="UHN2606" s="1"/>
      <c r="UHO2606" s="1"/>
      <c r="UHP2606" s="1"/>
      <c r="UHQ2606" s="1"/>
      <c r="UHR2606" s="1"/>
      <c r="UHS2606" s="1"/>
      <c r="UHT2606" s="1"/>
      <c r="UHU2606" s="1"/>
      <c r="UHV2606" s="1"/>
      <c r="UHW2606" s="1"/>
      <c r="UHX2606" s="1"/>
      <c r="UHY2606" s="1"/>
      <c r="UHZ2606" s="1"/>
      <c r="UIA2606" s="1"/>
      <c r="UIB2606" s="1"/>
      <c r="UIC2606" s="1"/>
      <c r="UID2606" s="1"/>
      <c r="UIE2606" s="1"/>
      <c r="UIF2606" s="1"/>
      <c r="UIG2606" s="1"/>
      <c r="UIH2606" s="1"/>
      <c r="UII2606" s="1"/>
      <c r="UIJ2606" s="1"/>
      <c r="UIK2606" s="1"/>
      <c r="UIL2606" s="1"/>
      <c r="UIM2606" s="1"/>
      <c r="UIN2606" s="1"/>
      <c r="UIO2606" s="1"/>
      <c r="UIP2606" s="1"/>
      <c r="UIQ2606" s="1"/>
      <c r="UIR2606" s="1"/>
      <c r="UIS2606" s="1"/>
      <c r="UIT2606" s="1"/>
      <c r="UIU2606" s="1"/>
      <c r="UIV2606" s="1"/>
      <c r="UIW2606" s="1"/>
      <c r="UIX2606" s="1"/>
      <c r="UIY2606" s="1"/>
      <c r="UIZ2606" s="1"/>
      <c r="UJA2606" s="1"/>
      <c r="UJB2606" s="1"/>
      <c r="UJC2606" s="1"/>
      <c r="UJD2606" s="1"/>
      <c r="UJE2606" s="1"/>
      <c r="UJF2606" s="1"/>
      <c r="UJG2606" s="1"/>
      <c r="UJH2606" s="1"/>
      <c r="UJI2606" s="1"/>
      <c r="UJJ2606" s="1"/>
      <c r="UJK2606" s="1"/>
      <c r="UJL2606" s="1"/>
      <c r="UJM2606" s="1"/>
      <c r="UJN2606" s="1"/>
      <c r="UJO2606" s="1"/>
      <c r="UJP2606" s="1"/>
      <c r="UJQ2606" s="1"/>
      <c r="UJR2606" s="1"/>
      <c r="UJS2606" s="1"/>
      <c r="UJT2606" s="1"/>
      <c r="UJU2606" s="1"/>
      <c r="UJV2606" s="1"/>
      <c r="UJW2606" s="1"/>
      <c r="UJX2606" s="1"/>
      <c r="UJY2606" s="1"/>
      <c r="UJZ2606" s="1"/>
      <c r="UKA2606" s="1"/>
      <c r="UKB2606" s="1"/>
      <c r="UKC2606" s="1"/>
      <c r="UKD2606" s="1"/>
      <c r="UKE2606" s="1"/>
      <c r="UKF2606" s="1"/>
      <c r="UKG2606" s="1"/>
      <c r="UKH2606" s="1"/>
      <c r="UKI2606" s="1"/>
      <c r="UKJ2606" s="1"/>
      <c r="UKK2606" s="1"/>
      <c r="UKL2606" s="1"/>
      <c r="UKM2606" s="1"/>
      <c r="UKN2606" s="1"/>
      <c r="UKO2606" s="1"/>
      <c r="UKP2606" s="1"/>
      <c r="UKQ2606" s="1"/>
      <c r="UKR2606" s="1"/>
      <c r="UKS2606" s="1"/>
      <c r="UKT2606" s="1"/>
      <c r="UKU2606" s="1"/>
      <c r="UKV2606" s="1"/>
      <c r="UKW2606" s="1"/>
      <c r="UKX2606" s="1"/>
      <c r="UKY2606" s="1"/>
      <c r="UKZ2606" s="1"/>
      <c r="ULA2606" s="1"/>
      <c r="ULB2606" s="1"/>
      <c r="ULC2606" s="1"/>
      <c r="ULD2606" s="1"/>
      <c r="ULE2606" s="1"/>
      <c r="ULF2606" s="1"/>
      <c r="ULG2606" s="1"/>
      <c r="ULH2606" s="1"/>
      <c r="ULI2606" s="1"/>
      <c r="ULJ2606" s="1"/>
      <c r="ULK2606" s="1"/>
      <c r="ULL2606" s="1"/>
      <c r="ULM2606" s="1"/>
      <c r="ULN2606" s="1"/>
      <c r="ULO2606" s="1"/>
      <c r="ULP2606" s="1"/>
      <c r="ULQ2606" s="1"/>
      <c r="ULR2606" s="1"/>
      <c r="ULS2606" s="1"/>
      <c r="ULT2606" s="1"/>
      <c r="ULU2606" s="1"/>
      <c r="ULV2606" s="1"/>
      <c r="ULW2606" s="1"/>
      <c r="ULX2606" s="1"/>
      <c r="ULY2606" s="1"/>
      <c r="ULZ2606" s="1"/>
      <c r="UMA2606" s="1"/>
      <c r="UMB2606" s="1"/>
      <c r="UMC2606" s="1"/>
      <c r="UMD2606" s="1"/>
      <c r="UME2606" s="1"/>
      <c r="UMF2606" s="1"/>
      <c r="UMG2606" s="1"/>
      <c r="UMH2606" s="1"/>
      <c r="UMI2606" s="1"/>
      <c r="UMJ2606" s="1"/>
      <c r="UMK2606" s="1"/>
      <c r="UML2606" s="1"/>
      <c r="UMM2606" s="1"/>
      <c r="UMN2606" s="1"/>
      <c r="UMO2606" s="1"/>
      <c r="UMP2606" s="1"/>
      <c r="UMQ2606" s="1"/>
      <c r="UMR2606" s="1"/>
      <c r="UMS2606" s="1"/>
      <c r="UMT2606" s="1"/>
      <c r="UMU2606" s="1"/>
      <c r="UMV2606" s="1"/>
      <c r="UMW2606" s="1"/>
      <c r="UMX2606" s="1"/>
      <c r="UMY2606" s="1"/>
      <c r="UMZ2606" s="1"/>
      <c r="UNA2606" s="1"/>
      <c r="UNB2606" s="1"/>
      <c r="UNC2606" s="1"/>
      <c r="UND2606" s="1"/>
      <c r="UNE2606" s="1"/>
      <c r="UNF2606" s="1"/>
      <c r="UNG2606" s="1"/>
      <c r="UNH2606" s="1"/>
      <c r="UNI2606" s="1"/>
      <c r="UNJ2606" s="1"/>
      <c r="UNK2606" s="1"/>
      <c r="UNL2606" s="1"/>
      <c r="UNM2606" s="1"/>
      <c r="UNN2606" s="1"/>
      <c r="UNO2606" s="1"/>
      <c r="UNP2606" s="1"/>
      <c r="UNQ2606" s="1"/>
      <c r="UNR2606" s="1"/>
      <c r="UNS2606" s="1"/>
      <c r="UNT2606" s="1"/>
      <c r="UNU2606" s="1"/>
      <c r="UNV2606" s="1"/>
      <c r="UNW2606" s="1"/>
      <c r="UNX2606" s="1"/>
      <c r="UNY2606" s="1"/>
      <c r="UNZ2606" s="1"/>
      <c r="UOA2606" s="1"/>
      <c r="UOB2606" s="1"/>
      <c r="UOC2606" s="1"/>
      <c r="UOD2606" s="1"/>
      <c r="UOE2606" s="1"/>
      <c r="UOF2606" s="1"/>
      <c r="UOG2606" s="1"/>
      <c r="UOH2606" s="1"/>
      <c r="UOI2606" s="1"/>
      <c r="UOJ2606" s="1"/>
      <c r="UOK2606" s="1"/>
      <c r="UOL2606" s="1"/>
      <c r="UOM2606" s="1"/>
      <c r="UON2606" s="1"/>
      <c r="UOO2606" s="1"/>
      <c r="UOP2606" s="1"/>
      <c r="UOQ2606" s="1"/>
      <c r="UOR2606" s="1"/>
      <c r="UOS2606" s="1"/>
      <c r="UOT2606" s="1"/>
      <c r="UOU2606" s="1"/>
      <c r="UOV2606" s="1"/>
      <c r="UOW2606" s="1"/>
      <c r="UOX2606" s="1"/>
      <c r="UOY2606" s="1"/>
      <c r="UOZ2606" s="1"/>
      <c r="UPA2606" s="1"/>
      <c r="UPB2606" s="1"/>
      <c r="UPC2606" s="1"/>
      <c r="UPD2606" s="1"/>
      <c r="UPE2606" s="1"/>
      <c r="UPF2606" s="1"/>
      <c r="UPG2606" s="1"/>
      <c r="UPH2606" s="1"/>
      <c r="UPI2606" s="1"/>
      <c r="UPJ2606" s="1"/>
      <c r="UPK2606" s="1"/>
      <c r="UPL2606" s="1"/>
      <c r="UPM2606" s="1"/>
      <c r="UPN2606" s="1"/>
      <c r="UPO2606" s="1"/>
      <c r="UPP2606" s="1"/>
      <c r="UPQ2606" s="1"/>
      <c r="UPR2606" s="1"/>
      <c r="UPS2606" s="1"/>
      <c r="UPT2606" s="1"/>
      <c r="UPU2606" s="1"/>
      <c r="UPV2606" s="1"/>
      <c r="UPW2606" s="1"/>
      <c r="UPX2606" s="1"/>
      <c r="UPY2606" s="1"/>
      <c r="UPZ2606" s="1"/>
      <c r="UQA2606" s="1"/>
      <c r="UQB2606" s="1"/>
      <c r="UQC2606" s="1"/>
      <c r="UQD2606" s="1"/>
      <c r="UQE2606" s="1"/>
      <c r="UQF2606" s="1"/>
      <c r="UQG2606" s="1"/>
      <c r="UQH2606" s="1"/>
      <c r="UQI2606" s="1"/>
      <c r="UQJ2606" s="1"/>
      <c r="UQK2606" s="1"/>
      <c r="UQL2606" s="1"/>
      <c r="UQM2606" s="1"/>
      <c r="UQN2606" s="1"/>
      <c r="UQO2606" s="1"/>
      <c r="UQP2606" s="1"/>
      <c r="UQQ2606" s="1"/>
      <c r="UQR2606" s="1"/>
      <c r="UQS2606" s="1"/>
      <c r="UQT2606" s="1"/>
      <c r="UQU2606" s="1"/>
      <c r="UQV2606" s="1"/>
      <c r="UQW2606" s="1"/>
      <c r="UQX2606" s="1"/>
      <c r="UQY2606" s="1"/>
      <c r="UQZ2606" s="1"/>
      <c r="URA2606" s="1"/>
      <c r="URB2606" s="1"/>
      <c r="URC2606" s="1"/>
      <c r="URD2606" s="1"/>
      <c r="URE2606" s="1"/>
      <c r="URF2606" s="1"/>
      <c r="URG2606" s="1"/>
      <c r="URH2606" s="1"/>
      <c r="URI2606" s="1"/>
      <c r="URJ2606" s="1"/>
      <c r="URK2606" s="1"/>
      <c r="URL2606" s="1"/>
      <c r="URM2606" s="1"/>
      <c r="URN2606" s="1"/>
      <c r="URO2606" s="1"/>
      <c r="URP2606" s="1"/>
      <c r="URQ2606" s="1"/>
      <c r="URR2606" s="1"/>
      <c r="URS2606" s="1"/>
      <c r="URT2606" s="1"/>
      <c r="URU2606" s="1"/>
      <c r="URV2606" s="1"/>
      <c r="URW2606" s="1"/>
      <c r="URX2606" s="1"/>
      <c r="URY2606" s="1"/>
      <c r="URZ2606" s="1"/>
      <c r="USA2606" s="1"/>
      <c r="USB2606" s="1"/>
      <c r="USC2606" s="1"/>
      <c r="USD2606" s="1"/>
      <c r="USE2606" s="1"/>
      <c r="USF2606" s="1"/>
      <c r="USG2606" s="1"/>
      <c r="USH2606" s="1"/>
      <c r="USI2606" s="1"/>
      <c r="USJ2606" s="1"/>
      <c r="USK2606" s="1"/>
      <c r="USL2606" s="1"/>
      <c r="USM2606" s="1"/>
      <c r="USN2606" s="1"/>
      <c r="USO2606" s="1"/>
      <c r="USP2606" s="1"/>
      <c r="USQ2606" s="1"/>
      <c r="USR2606" s="1"/>
      <c r="USS2606" s="1"/>
      <c r="UST2606" s="1"/>
      <c r="USU2606" s="1"/>
      <c r="USV2606" s="1"/>
      <c r="USW2606" s="1"/>
      <c r="USX2606" s="1"/>
      <c r="USY2606" s="1"/>
      <c r="USZ2606" s="1"/>
      <c r="UTA2606" s="1"/>
      <c r="UTB2606" s="1"/>
      <c r="UTC2606" s="1"/>
      <c r="UTD2606" s="1"/>
      <c r="UTE2606" s="1"/>
      <c r="UTF2606" s="1"/>
      <c r="UTG2606" s="1"/>
      <c r="UTH2606" s="1"/>
      <c r="UTI2606" s="1"/>
      <c r="UTJ2606" s="1"/>
      <c r="UTK2606" s="1"/>
      <c r="UTL2606" s="1"/>
      <c r="UTM2606" s="1"/>
      <c r="UTN2606" s="1"/>
      <c r="UTO2606" s="1"/>
      <c r="UTP2606" s="1"/>
      <c r="UTQ2606" s="1"/>
      <c r="UTR2606" s="1"/>
      <c r="UTS2606" s="1"/>
      <c r="UTT2606" s="1"/>
      <c r="UTU2606" s="1"/>
      <c r="UTV2606" s="1"/>
      <c r="UTW2606" s="1"/>
      <c r="UTX2606" s="1"/>
      <c r="UTY2606" s="1"/>
      <c r="UTZ2606" s="1"/>
      <c r="UUA2606" s="1"/>
      <c r="UUB2606" s="1"/>
      <c r="UUC2606" s="1"/>
      <c r="UUD2606" s="1"/>
      <c r="UUE2606" s="1"/>
      <c r="UUF2606" s="1"/>
      <c r="UUG2606" s="1"/>
      <c r="UUH2606" s="1"/>
      <c r="UUI2606" s="1"/>
      <c r="UUJ2606" s="1"/>
      <c r="UUK2606" s="1"/>
      <c r="UUL2606" s="1"/>
      <c r="UUM2606" s="1"/>
      <c r="UUN2606" s="1"/>
      <c r="UUO2606" s="1"/>
      <c r="UUP2606" s="1"/>
      <c r="UUQ2606" s="1"/>
      <c r="UUR2606" s="1"/>
      <c r="UUS2606" s="1"/>
      <c r="UUT2606" s="1"/>
      <c r="UUU2606" s="1"/>
      <c r="UUV2606" s="1"/>
      <c r="UUW2606" s="1"/>
      <c r="UUX2606" s="1"/>
      <c r="UUY2606" s="1"/>
      <c r="UUZ2606" s="1"/>
      <c r="UVA2606" s="1"/>
      <c r="UVB2606" s="1"/>
      <c r="UVC2606" s="1"/>
      <c r="UVD2606" s="1"/>
      <c r="UVE2606" s="1"/>
      <c r="UVF2606" s="1"/>
      <c r="UVG2606" s="1"/>
      <c r="UVH2606" s="1"/>
      <c r="UVI2606" s="1"/>
      <c r="UVJ2606" s="1"/>
      <c r="UVK2606" s="1"/>
      <c r="UVL2606" s="1"/>
      <c r="UVM2606" s="1"/>
      <c r="UVN2606" s="1"/>
      <c r="UVO2606" s="1"/>
      <c r="UVP2606" s="1"/>
      <c r="UVQ2606" s="1"/>
      <c r="UVR2606" s="1"/>
      <c r="UVS2606" s="1"/>
      <c r="UVT2606" s="1"/>
      <c r="UVU2606" s="1"/>
      <c r="UVV2606" s="1"/>
      <c r="UVW2606" s="1"/>
      <c r="UVX2606" s="1"/>
      <c r="UVY2606" s="1"/>
      <c r="UVZ2606" s="1"/>
      <c r="UWA2606" s="1"/>
      <c r="UWB2606" s="1"/>
      <c r="UWC2606" s="1"/>
      <c r="UWD2606" s="1"/>
      <c r="UWE2606" s="1"/>
      <c r="UWF2606" s="1"/>
      <c r="UWG2606" s="1"/>
      <c r="UWH2606" s="1"/>
      <c r="UWI2606" s="1"/>
      <c r="UWJ2606" s="1"/>
      <c r="UWK2606" s="1"/>
      <c r="UWL2606" s="1"/>
      <c r="UWM2606" s="1"/>
      <c r="UWN2606" s="1"/>
      <c r="UWO2606" s="1"/>
      <c r="UWP2606" s="1"/>
      <c r="UWQ2606" s="1"/>
      <c r="UWR2606" s="1"/>
      <c r="UWS2606" s="1"/>
      <c r="UWT2606" s="1"/>
      <c r="UWU2606" s="1"/>
      <c r="UWV2606" s="1"/>
      <c r="UWW2606" s="1"/>
      <c r="UWX2606" s="1"/>
      <c r="UWY2606" s="1"/>
      <c r="UWZ2606" s="1"/>
      <c r="UXA2606" s="1"/>
      <c r="UXB2606" s="1"/>
      <c r="UXC2606" s="1"/>
      <c r="UXD2606" s="1"/>
      <c r="UXE2606" s="1"/>
      <c r="UXF2606" s="1"/>
      <c r="UXG2606" s="1"/>
      <c r="UXH2606" s="1"/>
      <c r="UXI2606" s="1"/>
      <c r="UXJ2606" s="1"/>
      <c r="UXK2606" s="1"/>
      <c r="UXL2606" s="1"/>
      <c r="UXM2606" s="1"/>
      <c r="UXN2606" s="1"/>
      <c r="UXO2606" s="1"/>
      <c r="UXP2606" s="1"/>
      <c r="UXQ2606" s="1"/>
      <c r="UXR2606" s="1"/>
      <c r="UXS2606" s="1"/>
      <c r="UXT2606" s="1"/>
      <c r="UXU2606" s="1"/>
      <c r="UXV2606" s="1"/>
      <c r="UXW2606" s="1"/>
      <c r="UXX2606" s="1"/>
      <c r="UXY2606" s="1"/>
      <c r="UXZ2606" s="1"/>
      <c r="UYA2606" s="1"/>
      <c r="UYB2606" s="1"/>
      <c r="UYC2606" s="1"/>
      <c r="UYD2606" s="1"/>
      <c r="UYE2606" s="1"/>
      <c r="UYF2606" s="1"/>
      <c r="UYG2606" s="1"/>
      <c r="UYH2606" s="1"/>
      <c r="UYI2606" s="1"/>
      <c r="UYJ2606" s="1"/>
      <c r="UYK2606" s="1"/>
      <c r="UYL2606" s="1"/>
      <c r="UYM2606" s="1"/>
      <c r="UYN2606" s="1"/>
      <c r="UYO2606" s="1"/>
      <c r="UYP2606" s="1"/>
      <c r="UYQ2606" s="1"/>
      <c r="UYR2606" s="1"/>
      <c r="UYS2606" s="1"/>
      <c r="UYT2606" s="1"/>
      <c r="UYU2606" s="1"/>
      <c r="UYV2606" s="1"/>
      <c r="UYW2606" s="1"/>
      <c r="UYX2606" s="1"/>
      <c r="UYY2606" s="1"/>
      <c r="UYZ2606" s="1"/>
      <c r="UZA2606" s="1"/>
      <c r="UZB2606" s="1"/>
      <c r="UZC2606" s="1"/>
      <c r="UZD2606" s="1"/>
      <c r="UZE2606" s="1"/>
      <c r="UZF2606" s="1"/>
      <c r="UZG2606" s="1"/>
      <c r="UZH2606" s="1"/>
      <c r="UZI2606" s="1"/>
      <c r="UZJ2606" s="1"/>
      <c r="UZK2606" s="1"/>
      <c r="UZL2606" s="1"/>
      <c r="UZM2606" s="1"/>
      <c r="UZN2606" s="1"/>
      <c r="UZO2606" s="1"/>
      <c r="UZP2606" s="1"/>
      <c r="UZQ2606" s="1"/>
      <c r="UZR2606" s="1"/>
      <c r="UZS2606" s="1"/>
      <c r="UZT2606" s="1"/>
      <c r="UZU2606" s="1"/>
      <c r="UZV2606" s="1"/>
      <c r="UZW2606" s="1"/>
      <c r="UZX2606" s="1"/>
      <c r="UZY2606" s="1"/>
      <c r="UZZ2606" s="1"/>
      <c r="VAA2606" s="1"/>
      <c r="VAB2606" s="1"/>
      <c r="VAC2606" s="1"/>
      <c r="VAD2606" s="1"/>
      <c r="VAE2606" s="1"/>
      <c r="VAF2606" s="1"/>
      <c r="VAG2606" s="1"/>
      <c r="VAH2606" s="1"/>
      <c r="VAI2606" s="1"/>
      <c r="VAJ2606" s="1"/>
      <c r="VAK2606" s="1"/>
      <c r="VAL2606" s="1"/>
      <c r="VAM2606" s="1"/>
      <c r="VAN2606" s="1"/>
      <c r="VAO2606" s="1"/>
      <c r="VAP2606" s="1"/>
      <c r="VAQ2606" s="1"/>
      <c r="VAR2606" s="1"/>
      <c r="VAS2606" s="1"/>
      <c r="VAT2606" s="1"/>
      <c r="VAU2606" s="1"/>
      <c r="VAV2606" s="1"/>
      <c r="VAW2606" s="1"/>
      <c r="VAX2606" s="1"/>
      <c r="VAY2606" s="1"/>
      <c r="VAZ2606" s="1"/>
      <c r="VBA2606" s="1"/>
      <c r="VBB2606" s="1"/>
      <c r="VBC2606" s="1"/>
      <c r="VBD2606" s="1"/>
      <c r="VBE2606" s="1"/>
      <c r="VBF2606" s="1"/>
      <c r="VBG2606" s="1"/>
      <c r="VBH2606" s="1"/>
      <c r="VBI2606" s="1"/>
      <c r="VBJ2606" s="1"/>
      <c r="VBK2606" s="1"/>
      <c r="VBL2606" s="1"/>
      <c r="VBM2606" s="1"/>
      <c r="VBN2606" s="1"/>
      <c r="VBO2606" s="1"/>
      <c r="VBP2606" s="1"/>
      <c r="VBQ2606" s="1"/>
      <c r="VBR2606" s="1"/>
      <c r="VBS2606" s="1"/>
      <c r="VBT2606" s="1"/>
      <c r="VBU2606" s="1"/>
      <c r="VBV2606" s="1"/>
      <c r="VBW2606" s="1"/>
      <c r="VBX2606" s="1"/>
      <c r="VBY2606" s="1"/>
      <c r="VBZ2606" s="1"/>
      <c r="VCA2606" s="1"/>
      <c r="VCB2606" s="1"/>
      <c r="VCC2606" s="1"/>
      <c r="VCD2606" s="1"/>
      <c r="VCE2606" s="1"/>
      <c r="VCF2606" s="1"/>
      <c r="VCG2606" s="1"/>
      <c r="VCH2606" s="1"/>
      <c r="VCI2606" s="1"/>
      <c r="VCJ2606" s="1"/>
      <c r="VCK2606" s="1"/>
      <c r="VCL2606" s="1"/>
      <c r="VCM2606" s="1"/>
      <c r="VCN2606" s="1"/>
      <c r="VCO2606" s="1"/>
      <c r="VCP2606" s="1"/>
      <c r="VCQ2606" s="1"/>
      <c r="VCR2606" s="1"/>
      <c r="VCS2606" s="1"/>
      <c r="VCT2606" s="1"/>
      <c r="VCU2606" s="1"/>
      <c r="VCV2606" s="1"/>
      <c r="VCW2606" s="1"/>
      <c r="VCX2606" s="1"/>
      <c r="VCY2606" s="1"/>
      <c r="VCZ2606" s="1"/>
      <c r="VDA2606" s="1"/>
      <c r="VDB2606" s="1"/>
      <c r="VDC2606" s="1"/>
      <c r="VDD2606" s="1"/>
      <c r="VDE2606" s="1"/>
      <c r="VDF2606" s="1"/>
      <c r="VDG2606" s="1"/>
      <c r="VDH2606" s="1"/>
      <c r="VDI2606" s="1"/>
      <c r="VDJ2606" s="1"/>
      <c r="VDK2606" s="1"/>
      <c r="VDL2606" s="1"/>
      <c r="VDM2606" s="1"/>
      <c r="VDN2606" s="1"/>
      <c r="VDO2606" s="1"/>
      <c r="VDP2606" s="1"/>
      <c r="VDQ2606" s="1"/>
      <c r="VDR2606" s="1"/>
      <c r="VDS2606" s="1"/>
      <c r="VDT2606" s="1"/>
      <c r="VDU2606" s="1"/>
      <c r="VDV2606" s="1"/>
      <c r="VDW2606" s="1"/>
      <c r="VDX2606" s="1"/>
      <c r="VDY2606" s="1"/>
      <c r="VDZ2606" s="1"/>
      <c r="VEA2606" s="1"/>
      <c r="VEB2606" s="1"/>
      <c r="VEC2606" s="1"/>
      <c r="VED2606" s="1"/>
      <c r="VEE2606" s="1"/>
      <c r="VEF2606" s="1"/>
      <c r="VEG2606" s="1"/>
      <c r="VEH2606" s="1"/>
      <c r="VEI2606" s="1"/>
      <c r="VEJ2606" s="1"/>
      <c r="VEK2606" s="1"/>
      <c r="VEL2606" s="1"/>
      <c r="VEM2606" s="1"/>
      <c r="VEN2606" s="1"/>
      <c r="VEO2606" s="1"/>
      <c r="VEP2606" s="1"/>
      <c r="VEQ2606" s="1"/>
      <c r="VER2606" s="1"/>
      <c r="VES2606" s="1"/>
      <c r="VET2606" s="1"/>
      <c r="VEU2606" s="1"/>
      <c r="VEV2606" s="1"/>
      <c r="VEW2606" s="1"/>
      <c r="VEX2606" s="1"/>
      <c r="VEY2606" s="1"/>
      <c r="VEZ2606" s="1"/>
      <c r="VFA2606" s="1"/>
      <c r="VFB2606" s="1"/>
      <c r="VFC2606" s="1"/>
      <c r="VFD2606" s="1"/>
      <c r="VFE2606" s="1"/>
      <c r="VFF2606" s="1"/>
      <c r="VFG2606" s="1"/>
      <c r="VFH2606" s="1"/>
      <c r="VFI2606" s="1"/>
      <c r="VFJ2606" s="1"/>
      <c r="VFK2606" s="1"/>
      <c r="VFL2606" s="1"/>
      <c r="VFM2606" s="1"/>
      <c r="VFN2606" s="1"/>
      <c r="VFO2606" s="1"/>
      <c r="VFP2606" s="1"/>
      <c r="VFQ2606" s="1"/>
      <c r="VFR2606" s="1"/>
      <c r="VFS2606" s="1"/>
      <c r="VFT2606" s="1"/>
      <c r="VFU2606" s="1"/>
      <c r="VFV2606" s="1"/>
      <c r="VFW2606" s="1"/>
      <c r="VFX2606" s="1"/>
      <c r="VFY2606" s="1"/>
      <c r="VFZ2606" s="1"/>
      <c r="VGA2606" s="1"/>
      <c r="VGB2606" s="1"/>
      <c r="VGC2606" s="1"/>
      <c r="VGD2606" s="1"/>
      <c r="VGE2606" s="1"/>
      <c r="VGF2606" s="1"/>
      <c r="VGG2606" s="1"/>
      <c r="VGH2606" s="1"/>
      <c r="VGI2606" s="1"/>
      <c r="VGJ2606" s="1"/>
      <c r="VGK2606" s="1"/>
      <c r="VGL2606" s="1"/>
      <c r="VGM2606" s="1"/>
      <c r="VGN2606" s="1"/>
      <c r="VGO2606" s="1"/>
      <c r="VGP2606" s="1"/>
      <c r="VGQ2606" s="1"/>
      <c r="VGR2606" s="1"/>
      <c r="VGS2606" s="1"/>
      <c r="VGT2606" s="1"/>
      <c r="VGU2606" s="1"/>
      <c r="VGV2606" s="1"/>
      <c r="VGW2606" s="1"/>
      <c r="VGX2606" s="1"/>
      <c r="VGY2606" s="1"/>
      <c r="VGZ2606" s="1"/>
      <c r="VHA2606" s="1"/>
      <c r="VHB2606" s="1"/>
      <c r="VHC2606" s="1"/>
      <c r="VHD2606" s="1"/>
      <c r="VHE2606" s="1"/>
      <c r="VHF2606" s="1"/>
      <c r="VHG2606" s="1"/>
      <c r="VHH2606" s="1"/>
      <c r="VHI2606" s="1"/>
      <c r="VHJ2606" s="1"/>
      <c r="VHK2606" s="1"/>
      <c r="VHL2606" s="1"/>
      <c r="VHM2606" s="1"/>
      <c r="VHN2606" s="1"/>
      <c r="VHO2606" s="1"/>
      <c r="VHP2606" s="1"/>
      <c r="VHQ2606" s="1"/>
      <c r="VHR2606" s="1"/>
      <c r="VHS2606" s="1"/>
      <c r="VHT2606" s="1"/>
      <c r="VHU2606" s="1"/>
      <c r="VHV2606" s="1"/>
      <c r="VHW2606" s="1"/>
      <c r="VHX2606" s="1"/>
      <c r="VHY2606" s="1"/>
      <c r="VHZ2606" s="1"/>
      <c r="VIA2606" s="1"/>
      <c r="VIB2606" s="1"/>
      <c r="VIC2606" s="1"/>
      <c r="VID2606" s="1"/>
      <c r="VIE2606" s="1"/>
      <c r="VIF2606" s="1"/>
      <c r="VIG2606" s="1"/>
      <c r="VIH2606" s="1"/>
      <c r="VII2606" s="1"/>
      <c r="VIJ2606" s="1"/>
      <c r="VIK2606" s="1"/>
      <c r="VIL2606" s="1"/>
      <c r="VIM2606" s="1"/>
      <c r="VIN2606" s="1"/>
      <c r="VIO2606" s="1"/>
      <c r="VIP2606" s="1"/>
      <c r="VIQ2606" s="1"/>
      <c r="VIR2606" s="1"/>
      <c r="VIS2606" s="1"/>
      <c r="VIT2606" s="1"/>
      <c r="VIU2606" s="1"/>
      <c r="VIV2606" s="1"/>
      <c r="VIW2606" s="1"/>
      <c r="VIX2606" s="1"/>
      <c r="VIY2606" s="1"/>
      <c r="VIZ2606" s="1"/>
      <c r="VJA2606" s="1"/>
      <c r="VJB2606" s="1"/>
      <c r="VJC2606" s="1"/>
      <c r="VJD2606" s="1"/>
      <c r="VJE2606" s="1"/>
      <c r="VJF2606" s="1"/>
      <c r="VJG2606" s="1"/>
      <c r="VJH2606" s="1"/>
      <c r="VJI2606" s="1"/>
      <c r="VJJ2606" s="1"/>
      <c r="VJK2606" s="1"/>
      <c r="VJL2606" s="1"/>
      <c r="VJM2606" s="1"/>
      <c r="VJN2606" s="1"/>
      <c r="VJO2606" s="1"/>
      <c r="VJP2606" s="1"/>
      <c r="VJQ2606" s="1"/>
      <c r="VJR2606" s="1"/>
      <c r="VJS2606" s="1"/>
      <c r="VJT2606" s="1"/>
      <c r="VJU2606" s="1"/>
      <c r="VJV2606" s="1"/>
      <c r="VJW2606" s="1"/>
      <c r="VJX2606" s="1"/>
      <c r="VJY2606" s="1"/>
      <c r="VJZ2606" s="1"/>
      <c r="VKA2606" s="1"/>
      <c r="VKB2606" s="1"/>
      <c r="VKC2606" s="1"/>
      <c r="VKD2606" s="1"/>
      <c r="VKE2606" s="1"/>
      <c r="VKF2606" s="1"/>
      <c r="VKG2606" s="1"/>
      <c r="VKH2606" s="1"/>
      <c r="VKI2606" s="1"/>
      <c r="VKJ2606" s="1"/>
      <c r="VKK2606" s="1"/>
      <c r="VKL2606" s="1"/>
      <c r="VKM2606" s="1"/>
      <c r="VKN2606" s="1"/>
      <c r="VKO2606" s="1"/>
      <c r="VKP2606" s="1"/>
      <c r="VKQ2606" s="1"/>
      <c r="VKR2606" s="1"/>
      <c r="VKS2606" s="1"/>
      <c r="VKT2606" s="1"/>
      <c r="VKU2606" s="1"/>
      <c r="VKV2606" s="1"/>
      <c r="VKW2606" s="1"/>
      <c r="VKX2606" s="1"/>
      <c r="VKY2606" s="1"/>
      <c r="VKZ2606" s="1"/>
      <c r="VLA2606" s="1"/>
      <c r="VLB2606" s="1"/>
      <c r="VLC2606" s="1"/>
      <c r="VLD2606" s="1"/>
      <c r="VLE2606" s="1"/>
      <c r="VLF2606" s="1"/>
      <c r="VLG2606" s="1"/>
      <c r="VLH2606" s="1"/>
      <c r="VLI2606" s="1"/>
      <c r="VLJ2606" s="1"/>
      <c r="VLK2606" s="1"/>
      <c r="VLL2606" s="1"/>
      <c r="VLM2606" s="1"/>
      <c r="VLN2606" s="1"/>
      <c r="VLO2606" s="1"/>
      <c r="VLP2606" s="1"/>
      <c r="VLQ2606" s="1"/>
      <c r="VLR2606" s="1"/>
      <c r="VLS2606" s="1"/>
      <c r="VLT2606" s="1"/>
      <c r="VLU2606" s="1"/>
      <c r="VLV2606" s="1"/>
      <c r="VLW2606" s="1"/>
      <c r="VLX2606" s="1"/>
      <c r="VLY2606" s="1"/>
      <c r="VLZ2606" s="1"/>
      <c r="VMA2606" s="1"/>
      <c r="VMB2606" s="1"/>
      <c r="VMC2606" s="1"/>
      <c r="VMD2606" s="1"/>
      <c r="VME2606" s="1"/>
      <c r="VMF2606" s="1"/>
      <c r="VMG2606" s="1"/>
      <c r="VMH2606" s="1"/>
      <c r="VMI2606" s="1"/>
      <c r="VMJ2606" s="1"/>
      <c r="VMK2606" s="1"/>
      <c r="VML2606" s="1"/>
      <c r="VMM2606" s="1"/>
      <c r="VMN2606" s="1"/>
      <c r="VMO2606" s="1"/>
      <c r="VMP2606" s="1"/>
      <c r="VMQ2606" s="1"/>
      <c r="VMR2606" s="1"/>
      <c r="VMS2606" s="1"/>
      <c r="VMT2606" s="1"/>
      <c r="VMU2606" s="1"/>
      <c r="VMV2606" s="1"/>
      <c r="VMW2606" s="1"/>
      <c r="VMX2606" s="1"/>
      <c r="VMY2606" s="1"/>
      <c r="VMZ2606" s="1"/>
      <c r="VNA2606" s="1"/>
      <c r="VNB2606" s="1"/>
      <c r="VNC2606" s="1"/>
      <c r="VND2606" s="1"/>
      <c r="VNE2606" s="1"/>
      <c r="VNF2606" s="1"/>
      <c r="VNG2606" s="1"/>
      <c r="VNH2606" s="1"/>
      <c r="VNI2606" s="1"/>
      <c r="VNJ2606" s="1"/>
      <c r="VNK2606" s="1"/>
      <c r="VNL2606" s="1"/>
      <c r="VNM2606" s="1"/>
      <c r="VNN2606" s="1"/>
      <c r="VNO2606" s="1"/>
      <c r="VNP2606" s="1"/>
      <c r="VNQ2606" s="1"/>
      <c r="VNR2606" s="1"/>
      <c r="VNS2606" s="1"/>
      <c r="VNT2606" s="1"/>
      <c r="VNU2606" s="1"/>
      <c r="VNV2606" s="1"/>
      <c r="VNW2606" s="1"/>
      <c r="VNX2606" s="1"/>
      <c r="VNY2606" s="1"/>
      <c r="VNZ2606" s="1"/>
      <c r="VOA2606" s="1"/>
      <c r="VOB2606" s="1"/>
      <c r="VOC2606" s="1"/>
      <c r="VOD2606" s="1"/>
      <c r="VOE2606" s="1"/>
      <c r="VOF2606" s="1"/>
      <c r="VOG2606" s="1"/>
      <c r="VOH2606" s="1"/>
      <c r="VOI2606" s="1"/>
      <c r="VOJ2606" s="1"/>
      <c r="VOK2606" s="1"/>
      <c r="VOL2606" s="1"/>
      <c r="VOM2606" s="1"/>
      <c r="VON2606" s="1"/>
      <c r="VOO2606" s="1"/>
      <c r="VOP2606" s="1"/>
      <c r="VOQ2606" s="1"/>
      <c r="VOR2606" s="1"/>
      <c r="VOS2606" s="1"/>
      <c r="VOT2606" s="1"/>
      <c r="VOU2606" s="1"/>
      <c r="VOV2606" s="1"/>
      <c r="VOW2606" s="1"/>
      <c r="VOX2606" s="1"/>
      <c r="VOY2606" s="1"/>
      <c r="VOZ2606" s="1"/>
      <c r="VPA2606" s="1"/>
      <c r="VPB2606" s="1"/>
      <c r="VPC2606" s="1"/>
      <c r="VPD2606" s="1"/>
      <c r="VPE2606" s="1"/>
      <c r="VPF2606" s="1"/>
      <c r="VPG2606" s="1"/>
      <c r="VPH2606" s="1"/>
      <c r="VPI2606" s="1"/>
      <c r="VPJ2606" s="1"/>
      <c r="VPK2606" s="1"/>
      <c r="VPL2606" s="1"/>
      <c r="VPM2606" s="1"/>
      <c r="VPN2606" s="1"/>
      <c r="VPO2606" s="1"/>
      <c r="VPP2606" s="1"/>
      <c r="VPQ2606" s="1"/>
      <c r="VPR2606" s="1"/>
      <c r="VPS2606" s="1"/>
      <c r="VPT2606" s="1"/>
      <c r="VPU2606" s="1"/>
      <c r="VPV2606" s="1"/>
      <c r="VPW2606" s="1"/>
      <c r="VPX2606" s="1"/>
      <c r="VPY2606" s="1"/>
      <c r="VPZ2606" s="1"/>
      <c r="VQA2606" s="1"/>
      <c r="VQB2606" s="1"/>
      <c r="VQC2606" s="1"/>
      <c r="VQD2606" s="1"/>
      <c r="VQE2606" s="1"/>
      <c r="VQF2606" s="1"/>
      <c r="VQG2606" s="1"/>
      <c r="VQH2606" s="1"/>
      <c r="VQI2606" s="1"/>
      <c r="VQJ2606" s="1"/>
      <c r="VQK2606" s="1"/>
      <c r="VQL2606" s="1"/>
      <c r="VQM2606" s="1"/>
      <c r="VQN2606" s="1"/>
      <c r="VQO2606" s="1"/>
      <c r="VQP2606" s="1"/>
      <c r="VQQ2606" s="1"/>
      <c r="VQR2606" s="1"/>
      <c r="VQS2606" s="1"/>
      <c r="VQT2606" s="1"/>
      <c r="VQU2606" s="1"/>
      <c r="VQV2606" s="1"/>
      <c r="VQW2606" s="1"/>
      <c r="VQX2606" s="1"/>
      <c r="VQY2606" s="1"/>
      <c r="VQZ2606" s="1"/>
      <c r="VRA2606" s="1"/>
      <c r="VRB2606" s="1"/>
      <c r="VRC2606" s="1"/>
      <c r="VRD2606" s="1"/>
      <c r="VRE2606" s="1"/>
      <c r="VRF2606" s="1"/>
      <c r="VRG2606" s="1"/>
      <c r="VRH2606" s="1"/>
      <c r="VRI2606" s="1"/>
      <c r="VRJ2606" s="1"/>
      <c r="VRK2606" s="1"/>
      <c r="VRL2606" s="1"/>
      <c r="VRM2606" s="1"/>
      <c r="VRN2606" s="1"/>
      <c r="VRO2606" s="1"/>
      <c r="VRP2606" s="1"/>
      <c r="VRQ2606" s="1"/>
      <c r="VRR2606" s="1"/>
      <c r="VRS2606" s="1"/>
      <c r="VRT2606" s="1"/>
      <c r="VRU2606" s="1"/>
      <c r="VRV2606" s="1"/>
      <c r="VRW2606" s="1"/>
      <c r="VRX2606" s="1"/>
      <c r="VRY2606" s="1"/>
      <c r="VRZ2606" s="1"/>
      <c r="VSA2606" s="1"/>
      <c r="VSB2606" s="1"/>
      <c r="VSC2606" s="1"/>
      <c r="VSD2606" s="1"/>
      <c r="VSE2606" s="1"/>
      <c r="VSF2606" s="1"/>
      <c r="VSG2606" s="1"/>
      <c r="VSH2606" s="1"/>
      <c r="VSI2606" s="1"/>
      <c r="VSJ2606" s="1"/>
      <c r="VSK2606" s="1"/>
      <c r="VSL2606" s="1"/>
      <c r="VSM2606" s="1"/>
      <c r="VSN2606" s="1"/>
      <c r="VSO2606" s="1"/>
      <c r="VSP2606" s="1"/>
      <c r="VSQ2606" s="1"/>
      <c r="VSR2606" s="1"/>
      <c r="VSS2606" s="1"/>
      <c r="VST2606" s="1"/>
      <c r="VSU2606" s="1"/>
      <c r="VSV2606" s="1"/>
      <c r="VSW2606" s="1"/>
      <c r="VSX2606" s="1"/>
      <c r="VSY2606" s="1"/>
      <c r="VSZ2606" s="1"/>
      <c r="VTA2606" s="1"/>
      <c r="VTB2606" s="1"/>
      <c r="VTC2606" s="1"/>
      <c r="VTD2606" s="1"/>
      <c r="VTE2606" s="1"/>
      <c r="VTF2606" s="1"/>
      <c r="VTG2606" s="1"/>
      <c r="VTH2606" s="1"/>
      <c r="VTI2606" s="1"/>
      <c r="VTJ2606" s="1"/>
      <c r="VTK2606" s="1"/>
      <c r="VTL2606" s="1"/>
      <c r="VTM2606" s="1"/>
      <c r="VTN2606" s="1"/>
      <c r="VTO2606" s="1"/>
      <c r="VTP2606" s="1"/>
      <c r="VTQ2606" s="1"/>
      <c r="VTR2606" s="1"/>
      <c r="VTS2606" s="1"/>
      <c r="VTT2606" s="1"/>
      <c r="VTU2606" s="1"/>
      <c r="VTV2606" s="1"/>
      <c r="VTW2606" s="1"/>
      <c r="VTX2606" s="1"/>
      <c r="VTY2606" s="1"/>
      <c r="VTZ2606" s="1"/>
      <c r="VUA2606" s="1"/>
      <c r="VUB2606" s="1"/>
      <c r="VUC2606" s="1"/>
      <c r="VUD2606" s="1"/>
      <c r="VUE2606" s="1"/>
      <c r="VUF2606" s="1"/>
      <c r="VUG2606" s="1"/>
      <c r="VUH2606" s="1"/>
      <c r="VUI2606" s="1"/>
      <c r="VUJ2606" s="1"/>
      <c r="VUK2606" s="1"/>
      <c r="VUL2606" s="1"/>
      <c r="VUM2606" s="1"/>
      <c r="VUN2606" s="1"/>
      <c r="VUO2606" s="1"/>
      <c r="VUP2606" s="1"/>
      <c r="VUQ2606" s="1"/>
      <c r="VUR2606" s="1"/>
      <c r="VUS2606" s="1"/>
      <c r="VUT2606" s="1"/>
      <c r="VUU2606" s="1"/>
      <c r="VUV2606" s="1"/>
      <c r="VUW2606" s="1"/>
      <c r="VUX2606" s="1"/>
      <c r="VUY2606" s="1"/>
      <c r="VUZ2606" s="1"/>
      <c r="VVA2606" s="1"/>
      <c r="VVB2606" s="1"/>
      <c r="VVC2606" s="1"/>
      <c r="VVD2606" s="1"/>
      <c r="VVE2606" s="1"/>
      <c r="VVF2606" s="1"/>
      <c r="VVG2606" s="1"/>
      <c r="VVH2606" s="1"/>
      <c r="VVI2606" s="1"/>
      <c r="VVJ2606" s="1"/>
      <c r="VVK2606" s="1"/>
      <c r="VVL2606" s="1"/>
      <c r="VVM2606" s="1"/>
      <c r="VVN2606" s="1"/>
      <c r="VVO2606" s="1"/>
      <c r="VVP2606" s="1"/>
      <c r="VVQ2606" s="1"/>
      <c r="VVR2606" s="1"/>
      <c r="VVS2606" s="1"/>
      <c r="VVT2606" s="1"/>
      <c r="VVU2606" s="1"/>
      <c r="VVV2606" s="1"/>
      <c r="VVW2606" s="1"/>
      <c r="VVX2606" s="1"/>
      <c r="VVY2606" s="1"/>
      <c r="VVZ2606" s="1"/>
      <c r="VWA2606" s="1"/>
      <c r="VWB2606" s="1"/>
      <c r="VWC2606" s="1"/>
      <c r="VWD2606" s="1"/>
      <c r="VWE2606" s="1"/>
      <c r="VWF2606" s="1"/>
      <c r="VWG2606" s="1"/>
      <c r="VWH2606" s="1"/>
      <c r="VWI2606" s="1"/>
      <c r="VWJ2606" s="1"/>
      <c r="VWK2606" s="1"/>
      <c r="VWL2606" s="1"/>
      <c r="VWM2606" s="1"/>
      <c r="VWN2606" s="1"/>
      <c r="VWO2606" s="1"/>
      <c r="VWP2606" s="1"/>
      <c r="VWQ2606" s="1"/>
      <c r="VWR2606" s="1"/>
      <c r="VWS2606" s="1"/>
      <c r="VWT2606" s="1"/>
      <c r="VWU2606" s="1"/>
      <c r="VWV2606" s="1"/>
      <c r="VWW2606" s="1"/>
      <c r="VWX2606" s="1"/>
      <c r="VWY2606" s="1"/>
      <c r="VWZ2606" s="1"/>
      <c r="VXA2606" s="1"/>
      <c r="VXB2606" s="1"/>
      <c r="VXC2606" s="1"/>
      <c r="VXD2606" s="1"/>
      <c r="VXE2606" s="1"/>
      <c r="VXF2606" s="1"/>
      <c r="VXG2606" s="1"/>
      <c r="VXH2606" s="1"/>
      <c r="VXI2606" s="1"/>
      <c r="VXJ2606" s="1"/>
      <c r="VXK2606" s="1"/>
      <c r="VXL2606" s="1"/>
      <c r="VXM2606" s="1"/>
      <c r="VXN2606" s="1"/>
      <c r="VXO2606" s="1"/>
      <c r="VXP2606" s="1"/>
      <c r="VXQ2606" s="1"/>
      <c r="VXR2606" s="1"/>
      <c r="VXS2606" s="1"/>
      <c r="VXT2606" s="1"/>
      <c r="VXU2606" s="1"/>
      <c r="VXV2606" s="1"/>
      <c r="VXW2606" s="1"/>
      <c r="VXX2606" s="1"/>
      <c r="VXY2606" s="1"/>
      <c r="VXZ2606" s="1"/>
      <c r="VYA2606" s="1"/>
      <c r="VYB2606" s="1"/>
      <c r="VYC2606" s="1"/>
      <c r="VYD2606" s="1"/>
      <c r="VYE2606" s="1"/>
      <c r="VYF2606" s="1"/>
      <c r="VYG2606" s="1"/>
      <c r="VYH2606" s="1"/>
      <c r="VYI2606" s="1"/>
      <c r="VYJ2606" s="1"/>
      <c r="VYK2606" s="1"/>
      <c r="VYL2606" s="1"/>
      <c r="VYM2606" s="1"/>
      <c r="VYN2606" s="1"/>
      <c r="VYO2606" s="1"/>
      <c r="VYP2606" s="1"/>
      <c r="VYQ2606" s="1"/>
      <c r="VYR2606" s="1"/>
      <c r="VYS2606" s="1"/>
      <c r="VYT2606" s="1"/>
      <c r="VYU2606" s="1"/>
      <c r="VYV2606" s="1"/>
      <c r="VYW2606" s="1"/>
      <c r="VYX2606" s="1"/>
      <c r="VYY2606" s="1"/>
      <c r="VYZ2606" s="1"/>
      <c r="VZA2606" s="1"/>
      <c r="VZB2606" s="1"/>
      <c r="VZC2606" s="1"/>
      <c r="VZD2606" s="1"/>
      <c r="VZE2606" s="1"/>
      <c r="VZF2606" s="1"/>
      <c r="VZG2606" s="1"/>
      <c r="VZH2606" s="1"/>
      <c r="VZI2606" s="1"/>
      <c r="VZJ2606" s="1"/>
      <c r="VZK2606" s="1"/>
      <c r="VZL2606" s="1"/>
      <c r="VZM2606" s="1"/>
      <c r="VZN2606" s="1"/>
      <c r="VZO2606" s="1"/>
      <c r="VZP2606" s="1"/>
      <c r="VZQ2606" s="1"/>
      <c r="VZR2606" s="1"/>
      <c r="VZS2606" s="1"/>
      <c r="VZT2606" s="1"/>
      <c r="VZU2606" s="1"/>
      <c r="VZV2606" s="1"/>
      <c r="VZW2606" s="1"/>
      <c r="VZX2606" s="1"/>
      <c r="VZY2606" s="1"/>
      <c r="VZZ2606" s="1"/>
      <c r="WAA2606" s="1"/>
      <c r="WAB2606" s="1"/>
      <c r="WAC2606" s="1"/>
      <c r="WAD2606" s="1"/>
      <c r="WAE2606" s="1"/>
      <c r="WAF2606" s="1"/>
      <c r="WAG2606" s="1"/>
      <c r="WAH2606" s="1"/>
      <c r="WAI2606" s="1"/>
      <c r="WAJ2606" s="1"/>
      <c r="WAK2606" s="1"/>
      <c r="WAL2606" s="1"/>
      <c r="WAM2606" s="1"/>
      <c r="WAN2606" s="1"/>
      <c r="WAO2606" s="1"/>
      <c r="WAP2606" s="1"/>
      <c r="WAQ2606" s="1"/>
      <c r="WAR2606" s="1"/>
      <c r="WAS2606" s="1"/>
      <c r="WAT2606" s="1"/>
      <c r="WAU2606" s="1"/>
      <c r="WAV2606" s="1"/>
      <c r="WAW2606" s="1"/>
      <c r="WAX2606" s="1"/>
      <c r="WAY2606" s="1"/>
      <c r="WAZ2606" s="1"/>
      <c r="WBA2606" s="1"/>
      <c r="WBB2606" s="1"/>
      <c r="WBC2606" s="1"/>
      <c r="WBD2606" s="1"/>
      <c r="WBE2606" s="1"/>
      <c r="WBF2606" s="1"/>
      <c r="WBG2606" s="1"/>
      <c r="WBH2606" s="1"/>
      <c r="WBI2606" s="1"/>
      <c r="WBJ2606" s="1"/>
      <c r="WBK2606" s="1"/>
      <c r="WBL2606" s="1"/>
      <c r="WBM2606" s="1"/>
      <c r="WBN2606" s="1"/>
      <c r="WBO2606" s="1"/>
      <c r="WBP2606" s="1"/>
      <c r="WBQ2606" s="1"/>
      <c r="WBR2606" s="1"/>
      <c r="WBS2606" s="1"/>
      <c r="WBT2606" s="1"/>
      <c r="WBU2606" s="1"/>
      <c r="WBV2606" s="1"/>
      <c r="WBW2606" s="1"/>
      <c r="WBX2606" s="1"/>
      <c r="WBY2606" s="1"/>
      <c r="WBZ2606" s="1"/>
      <c r="WCA2606" s="1"/>
      <c r="WCB2606" s="1"/>
      <c r="WCC2606" s="1"/>
      <c r="WCD2606" s="1"/>
      <c r="WCE2606" s="1"/>
      <c r="WCF2606" s="1"/>
      <c r="WCG2606" s="1"/>
      <c r="WCH2606" s="1"/>
      <c r="WCI2606" s="1"/>
      <c r="WCJ2606" s="1"/>
      <c r="WCK2606" s="1"/>
      <c r="WCL2606" s="1"/>
      <c r="WCM2606" s="1"/>
      <c r="WCN2606" s="1"/>
      <c r="WCO2606" s="1"/>
      <c r="WCP2606" s="1"/>
      <c r="WCQ2606" s="1"/>
      <c r="WCR2606" s="1"/>
      <c r="WCS2606" s="1"/>
      <c r="WCT2606" s="1"/>
      <c r="WCU2606" s="1"/>
      <c r="WCV2606" s="1"/>
      <c r="WCW2606" s="1"/>
      <c r="WCX2606" s="1"/>
      <c r="WCY2606" s="1"/>
      <c r="WCZ2606" s="1"/>
      <c r="WDA2606" s="1"/>
      <c r="WDB2606" s="1"/>
      <c r="WDC2606" s="1"/>
      <c r="WDD2606" s="1"/>
      <c r="WDE2606" s="1"/>
      <c r="WDF2606" s="1"/>
      <c r="WDG2606" s="1"/>
      <c r="WDH2606" s="1"/>
      <c r="WDI2606" s="1"/>
      <c r="WDJ2606" s="1"/>
      <c r="WDK2606" s="1"/>
      <c r="WDL2606" s="1"/>
      <c r="WDM2606" s="1"/>
      <c r="WDN2606" s="1"/>
      <c r="WDO2606" s="1"/>
      <c r="WDP2606" s="1"/>
      <c r="WDQ2606" s="1"/>
      <c r="WDR2606" s="1"/>
      <c r="WDS2606" s="1"/>
      <c r="WDT2606" s="1"/>
      <c r="WDU2606" s="1"/>
      <c r="WDV2606" s="1"/>
      <c r="WDW2606" s="1"/>
      <c r="WDX2606" s="1"/>
      <c r="WDY2606" s="1"/>
      <c r="WDZ2606" s="1"/>
      <c r="WEA2606" s="1"/>
      <c r="WEB2606" s="1"/>
      <c r="WEC2606" s="1"/>
      <c r="WED2606" s="1"/>
      <c r="WEE2606" s="1"/>
      <c r="WEF2606" s="1"/>
      <c r="WEG2606" s="1"/>
      <c r="WEH2606" s="1"/>
      <c r="WEI2606" s="1"/>
      <c r="WEJ2606" s="1"/>
      <c r="WEK2606" s="1"/>
      <c r="WEL2606" s="1"/>
      <c r="WEM2606" s="1"/>
      <c r="WEN2606" s="1"/>
      <c r="WEO2606" s="1"/>
      <c r="WEP2606" s="1"/>
      <c r="WEQ2606" s="1"/>
      <c r="WER2606" s="1"/>
      <c r="WES2606" s="1"/>
      <c r="WET2606" s="1"/>
      <c r="WEU2606" s="1"/>
      <c r="WEV2606" s="1"/>
      <c r="WEW2606" s="1"/>
      <c r="WEX2606" s="1"/>
      <c r="WEY2606" s="1"/>
      <c r="WEZ2606" s="1"/>
      <c r="WFA2606" s="1"/>
      <c r="WFB2606" s="1"/>
      <c r="WFC2606" s="1"/>
      <c r="WFD2606" s="1"/>
      <c r="WFE2606" s="1"/>
      <c r="WFF2606" s="1"/>
      <c r="WFG2606" s="1"/>
      <c r="WFH2606" s="1"/>
      <c r="WFI2606" s="1"/>
      <c r="WFJ2606" s="1"/>
      <c r="WFK2606" s="1"/>
      <c r="WFL2606" s="1"/>
      <c r="WFM2606" s="1"/>
      <c r="WFN2606" s="1"/>
      <c r="WFO2606" s="1"/>
      <c r="WFP2606" s="1"/>
      <c r="WFQ2606" s="1"/>
      <c r="WFR2606" s="1"/>
      <c r="WFS2606" s="1"/>
      <c r="WFT2606" s="1"/>
      <c r="WFU2606" s="1"/>
      <c r="WFV2606" s="1"/>
      <c r="WFW2606" s="1"/>
      <c r="WFX2606" s="1"/>
      <c r="WFY2606" s="1"/>
      <c r="WFZ2606" s="1"/>
      <c r="WGA2606" s="1"/>
      <c r="WGB2606" s="1"/>
      <c r="WGC2606" s="1"/>
      <c r="WGD2606" s="1"/>
      <c r="WGE2606" s="1"/>
      <c r="WGF2606" s="1"/>
      <c r="WGG2606" s="1"/>
      <c r="WGH2606" s="1"/>
      <c r="WGI2606" s="1"/>
      <c r="WGJ2606" s="1"/>
      <c r="WGK2606" s="1"/>
      <c r="WGL2606" s="1"/>
      <c r="WGM2606" s="1"/>
      <c r="WGN2606" s="1"/>
      <c r="WGO2606" s="1"/>
      <c r="WGP2606" s="1"/>
      <c r="WGQ2606" s="1"/>
      <c r="WGR2606" s="1"/>
      <c r="WGS2606" s="1"/>
      <c r="WGT2606" s="1"/>
      <c r="WGU2606" s="1"/>
      <c r="WGV2606" s="1"/>
      <c r="WGW2606" s="1"/>
      <c r="WGX2606" s="1"/>
      <c r="WGY2606" s="1"/>
      <c r="WGZ2606" s="1"/>
      <c r="WHA2606" s="1"/>
      <c r="WHB2606" s="1"/>
      <c r="WHC2606" s="1"/>
      <c r="WHD2606" s="1"/>
      <c r="WHE2606" s="1"/>
      <c r="WHF2606" s="1"/>
      <c r="WHG2606" s="1"/>
      <c r="WHH2606" s="1"/>
      <c r="WHI2606" s="1"/>
      <c r="WHJ2606" s="1"/>
      <c r="WHK2606" s="1"/>
      <c r="WHL2606" s="1"/>
      <c r="WHM2606" s="1"/>
      <c r="WHN2606" s="1"/>
      <c r="WHO2606" s="1"/>
      <c r="WHP2606" s="1"/>
      <c r="WHQ2606" s="1"/>
      <c r="WHR2606" s="1"/>
      <c r="WHS2606" s="1"/>
      <c r="WHT2606" s="1"/>
      <c r="WHU2606" s="1"/>
      <c r="WHV2606" s="1"/>
      <c r="WHW2606" s="1"/>
      <c r="WHX2606" s="1"/>
      <c r="WHY2606" s="1"/>
      <c r="WHZ2606" s="1"/>
      <c r="WIA2606" s="1"/>
      <c r="WIB2606" s="1"/>
      <c r="WIC2606" s="1"/>
      <c r="WID2606" s="1"/>
      <c r="WIE2606" s="1"/>
      <c r="WIF2606" s="1"/>
      <c r="WIG2606" s="1"/>
      <c r="WIH2606" s="1"/>
      <c r="WII2606" s="1"/>
      <c r="WIJ2606" s="1"/>
      <c r="WIK2606" s="1"/>
      <c r="WIL2606" s="1"/>
      <c r="WIM2606" s="1"/>
      <c r="WIN2606" s="1"/>
      <c r="WIO2606" s="1"/>
      <c r="WIP2606" s="1"/>
      <c r="WIQ2606" s="1"/>
      <c r="WIR2606" s="1"/>
      <c r="WIS2606" s="1"/>
      <c r="WIT2606" s="1"/>
      <c r="WIU2606" s="1"/>
      <c r="WIV2606" s="1"/>
      <c r="WIW2606" s="1"/>
      <c r="WIX2606" s="1"/>
      <c r="WIY2606" s="1"/>
      <c r="WIZ2606" s="1"/>
      <c r="WJA2606" s="1"/>
      <c r="WJB2606" s="1"/>
      <c r="WJC2606" s="1"/>
      <c r="WJD2606" s="1"/>
      <c r="WJE2606" s="1"/>
      <c r="WJF2606" s="1"/>
      <c r="WJG2606" s="1"/>
      <c r="WJH2606" s="1"/>
      <c r="WJI2606" s="1"/>
      <c r="WJJ2606" s="1"/>
      <c r="WJK2606" s="1"/>
      <c r="WJL2606" s="1"/>
      <c r="WJM2606" s="1"/>
      <c r="WJN2606" s="1"/>
      <c r="WJO2606" s="1"/>
      <c r="WJP2606" s="1"/>
      <c r="WJQ2606" s="1"/>
      <c r="WJR2606" s="1"/>
      <c r="WJS2606" s="1"/>
      <c r="WJT2606" s="1"/>
      <c r="WJU2606" s="1"/>
      <c r="WJV2606" s="1"/>
      <c r="WJW2606" s="1"/>
      <c r="WJX2606" s="1"/>
      <c r="WJY2606" s="1"/>
      <c r="WJZ2606" s="1"/>
      <c r="WKA2606" s="1"/>
      <c r="WKB2606" s="1"/>
      <c r="WKC2606" s="1"/>
      <c r="WKD2606" s="1"/>
      <c r="WKE2606" s="1"/>
      <c r="WKF2606" s="1"/>
      <c r="WKG2606" s="1"/>
      <c r="WKH2606" s="1"/>
      <c r="WKI2606" s="1"/>
      <c r="WKJ2606" s="1"/>
      <c r="WKK2606" s="1"/>
      <c r="WKL2606" s="1"/>
      <c r="WKM2606" s="1"/>
      <c r="WKN2606" s="1"/>
      <c r="WKO2606" s="1"/>
      <c r="WKP2606" s="1"/>
      <c r="WKQ2606" s="1"/>
      <c r="WKR2606" s="1"/>
      <c r="WKS2606" s="1"/>
      <c r="WKT2606" s="1"/>
      <c r="WKU2606" s="1"/>
      <c r="WKV2606" s="1"/>
      <c r="WKW2606" s="1"/>
      <c r="WKX2606" s="1"/>
      <c r="WKY2606" s="1"/>
      <c r="WKZ2606" s="1"/>
      <c r="WLA2606" s="1"/>
      <c r="WLB2606" s="1"/>
      <c r="WLC2606" s="1"/>
      <c r="WLD2606" s="1"/>
      <c r="WLE2606" s="1"/>
      <c r="WLF2606" s="1"/>
      <c r="WLG2606" s="1"/>
      <c r="WLH2606" s="1"/>
      <c r="WLI2606" s="1"/>
      <c r="WLJ2606" s="1"/>
      <c r="WLK2606" s="1"/>
      <c r="WLL2606" s="1"/>
      <c r="WLM2606" s="1"/>
      <c r="WLN2606" s="1"/>
      <c r="WLO2606" s="1"/>
      <c r="WLP2606" s="1"/>
      <c r="WLQ2606" s="1"/>
      <c r="WLR2606" s="1"/>
      <c r="WLS2606" s="1"/>
      <c r="WLT2606" s="1"/>
      <c r="WLU2606" s="1"/>
      <c r="WLV2606" s="1"/>
      <c r="WLW2606" s="1"/>
      <c r="WLX2606" s="1"/>
      <c r="WLY2606" s="1"/>
      <c r="WLZ2606" s="1"/>
      <c r="WMA2606" s="1"/>
      <c r="WMB2606" s="1"/>
      <c r="WMC2606" s="1"/>
      <c r="WMD2606" s="1"/>
      <c r="WME2606" s="1"/>
      <c r="WMF2606" s="1"/>
      <c r="WMG2606" s="1"/>
      <c r="WMH2606" s="1"/>
      <c r="WMI2606" s="1"/>
      <c r="WMJ2606" s="1"/>
      <c r="WMK2606" s="1"/>
      <c r="WML2606" s="1"/>
      <c r="WMM2606" s="1"/>
      <c r="WMN2606" s="1"/>
      <c r="WMO2606" s="1"/>
      <c r="WMP2606" s="1"/>
      <c r="WMQ2606" s="1"/>
      <c r="WMR2606" s="1"/>
      <c r="WMS2606" s="1"/>
      <c r="WMT2606" s="1"/>
      <c r="WMU2606" s="1"/>
      <c r="WMV2606" s="1"/>
      <c r="WMW2606" s="1"/>
      <c r="WMX2606" s="1"/>
      <c r="WMY2606" s="1"/>
      <c r="WMZ2606" s="1"/>
      <c r="WNA2606" s="1"/>
      <c r="WNB2606" s="1"/>
      <c r="WNC2606" s="1"/>
      <c r="WND2606" s="1"/>
      <c r="WNE2606" s="1"/>
      <c r="WNF2606" s="1"/>
      <c r="WNG2606" s="1"/>
      <c r="WNH2606" s="1"/>
      <c r="WNI2606" s="1"/>
      <c r="WNJ2606" s="1"/>
      <c r="WNK2606" s="1"/>
      <c r="WNL2606" s="1"/>
      <c r="WNM2606" s="1"/>
      <c r="WNN2606" s="1"/>
      <c r="WNO2606" s="1"/>
      <c r="WNP2606" s="1"/>
      <c r="WNQ2606" s="1"/>
      <c r="WNR2606" s="1"/>
      <c r="WNS2606" s="1"/>
      <c r="WNT2606" s="1"/>
      <c r="WNU2606" s="1"/>
      <c r="WNV2606" s="1"/>
      <c r="WNW2606" s="1"/>
      <c r="WNX2606" s="1"/>
      <c r="WNY2606" s="1"/>
      <c r="WNZ2606" s="1"/>
      <c r="WOA2606" s="1"/>
      <c r="WOB2606" s="1"/>
      <c r="WOC2606" s="1"/>
      <c r="WOD2606" s="1"/>
      <c r="WOE2606" s="1"/>
      <c r="WOF2606" s="1"/>
      <c r="WOG2606" s="1"/>
      <c r="WOH2606" s="1"/>
      <c r="WOI2606" s="1"/>
      <c r="WOJ2606" s="1"/>
      <c r="WOK2606" s="1"/>
      <c r="WOL2606" s="1"/>
      <c r="WOM2606" s="1"/>
      <c r="WON2606" s="1"/>
      <c r="WOO2606" s="1"/>
      <c r="WOP2606" s="1"/>
      <c r="WOQ2606" s="1"/>
      <c r="WOR2606" s="1"/>
      <c r="WOS2606" s="1"/>
      <c r="WOT2606" s="1"/>
      <c r="WOU2606" s="1"/>
      <c r="WOV2606" s="1"/>
      <c r="WOW2606" s="1"/>
      <c r="WOX2606" s="1"/>
      <c r="WOY2606" s="1"/>
      <c r="WOZ2606" s="1"/>
      <c r="WPA2606" s="1"/>
      <c r="WPB2606" s="1"/>
      <c r="WPC2606" s="1"/>
      <c r="WPD2606" s="1"/>
      <c r="WPE2606" s="1"/>
      <c r="WPF2606" s="1"/>
      <c r="WPG2606" s="1"/>
      <c r="WPH2606" s="1"/>
      <c r="WPI2606" s="1"/>
      <c r="WPJ2606" s="1"/>
      <c r="WPK2606" s="1"/>
      <c r="WPL2606" s="1"/>
      <c r="WPM2606" s="1"/>
      <c r="WPN2606" s="1"/>
      <c r="WPO2606" s="1"/>
      <c r="WPP2606" s="1"/>
      <c r="WPQ2606" s="1"/>
      <c r="WPR2606" s="1"/>
      <c r="WPS2606" s="1"/>
      <c r="WPT2606" s="1"/>
      <c r="WPU2606" s="1"/>
      <c r="WPV2606" s="1"/>
      <c r="WPW2606" s="1"/>
      <c r="WPX2606" s="1"/>
      <c r="WPY2606" s="1"/>
      <c r="WPZ2606" s="1"/>
      <c r="WQA2606" s="1"/>
      <c r="WQB2606" s="1"/>
      <c r="WQC2606" s="1"/>
      <c r="WQD2606" s="1"/>
      <c r="WQE2606" s="1"/>
      <c r="WQF2606" s="1"/>
      <c r="WQG2606" s="1"/>
      <c r="WQH2606" s="1"/>
      <c r="WQI2606" s="1"/>
      <c r="WQJ2606" s="1"/>
      <c r="WQK2606" s="1"/>
      <c r="WQL2606" s="1"/>
      <c r="WQM2606" s="1"/>
      <c r="WQN2606" s="1"/>
      <c r="WQO2606" s="1"/>
      <c r="WQP2606" s="1"/>
      <c r="WQQ2606" s="1"/>
      <c r="WQR2606" s="1"/>
      <c r="WQS2606" s="1"/>
      <c r="WQT2606" s="1"/>
      <c r="WQU2606" s="1"/>
      <c r="WQV2606" s="1"/>
      <c r="WQW2606" s="1"/>
      <c r="WQX2606" s="1"/>
      <c r="WQY2606" s="1"/>
      <c r="WQZ2606" s="1"/>
      <c r="WRA2606" s="1"/>
      <c r="WRB2606" s="1"/>
      <c r="WRC2606" s="1"/>
      <c r="WRD2606" s="1"/>
      <c r="WRE2606" s="1"/>
      <c r="WRF2606" s="1"/>
      <c r="WRG2606" s="1"/>
      <c r="WRH2606" s="1"/>
      <c r="WRI2606" s="1"/>
      <c r="WRJ2606" s="1"/>
      <c r="WRK2606" s="1"/>
      <c r="WRL2606" s="1"/>
      <c r="WRM2606" s="1"/>
      <c r="WRN2606" s="1"/>
      <c r="WRO2606" s="1"/>
      <c r="WRP2606" s="1"/>
      <c r="WRQ2606" s="1"/>
      <c r="WRR2606" s="1"/>
      <c r="WRS2606" s="1"/>
      <c r="WRT2606" s="1"/>
      <c r="WRU2606" s="1"/>
      <c r="WRV2606" s="1"/>
      <c r="WRW2606" s="1"/>
      <c r="WRX2606" s="1"/>
      <c r="WRY2606" s="1"/>
      <c r="WRZ2606" s="1"/>
      <c r="WSA2606" s="1"/>
      <c r="WSB2606" s="1"/>
      <c r="WSC2606" s="1"/>
      <c r="WSD2606" s="1"/>
      <c r="WSE2606" s="1"/>
      <c r="WSF2606" s="1"/>
      <c r="WSG2606" s="1"/>
      <c r="WSH2606" s="1"/>
      <c r="WSI2606" s="1"/>
      <c r="WSJ2606" s="1"/>
      <c r="WSK2606" s="1"/>
      <c r="WSL2606" s="1"/>
      <c r="WSM2606" s="1"/>
      <c r="WSN2606" s="1"/>
      <c r="WSO2606" s="1"/>
      <c r="WSP2606" s="1"/>
      <c r="WSQ2606" s="1"/>
      <c r="WSR2606" s="1"/>
      <c r="WSS2606" s="1"/>
      <c r="WST2606" s="1"/>
      <c r="WSU2606" s="1"/>
      <c r="WSV2606" s="1"/>
      <c r="WSW2606" s="1"/>
      <c r="WSX2606" s="1"/>
      <c r="WSY2606" s="1"/>
      <c r="WSZ2606" s="1"/>
      <c r="WTA2606" s="1"/>
      <c r="WTB2606" s="1"/>
      <c r="WTC2606" s="1"/>
      <c r="WTD2606" s="1"/>
      <c r="WTE2606" s="1"/>
      <c r="WTF2606" s="1"/>
      <c r="WTG2606" s="1"/>
      <c r="WTH2606" s="1"/>
      <c r="WTI2606" s="1"/>
      <c r="WTJ2606" s="1"/>
      <c r="WTK2606" s="1"/>
      <c r="WTL2606" s="1"/>
      <c r="WTM2606" s="1"/>
      <c r="WTN2606" s="1"/>
      <c r="WTO2606" s="1"/>
      <c r="WTP2606" s="1"/>
      <c r="WTQ2606" s="1"/>
      <c r="WTR2606" s="1"/>
      <c r="WTS2606" s="1"/>
      <c r="WTT2606" s="1"/>
      <c r="WTU2606" s="1"/>
      <c r="WTV2606" s="1"/>
      <c r="WTW2606" s="1"/>
      <c r="WTX2606" s="1"/>
      <c r="WTY2606" s="1"/>
      <c r="WTZ2606" s="1"/>
      <c r="WUA2606" s="1"/>
      <c r="WUB2606" s="1"/>
      <c r="WUC2606" s="1"/>
      <c r="WUD2606" s="1"/>
      <c r="WUE2606" s="1"/>
      <c r="WUF2606" s="1"/>
      <c r="WUG2606" s="1"/>
      <c r="WUH2606" s="1"/>
      <c r="WUI2606" s="1"/>
      <c r="WUJ2606" s="1"/>
      <c r="WUK2606" s="1"/>
      <c r="WUL2606" s="1"/>
      <c r="WUM2606" s="1"/>
      <c r="WUN2606" s="1"/>
      <c r="WUO2606" s="1"/>
      <c r="WUP2606" s="1"/>
      <c r="WUQ2606" s="1"/>
      <c r="WUR2606" s="1"/>
      <c r="WUS2606" s="1"/>
      <c r="WUT2606" s="1"/>
      <c r="WUU2606" s="1"/>
      <c r="WUV2606" s="1"/>
      <c r="WUW2606" s="1"/>
      <c r="WUX2606" s="1"/>
      <c r="WUY2606" s="1"/>
      <c r="WUZ2606" s="1"/>
      <c r="WVA2606" s="1"/>
      <c r="WVB2606" s="1"/>
      <c r="WVC2606" s="1"/>
      <c r="WVD2606" s="1"/>
      <c r="WVE2606" s="1"/>
      <c r="WVF2606" s="1"/>
      <c r="WVG2606" s="1"/>
      <c r="WVH2606" s="1"/>
      <c r="WVI2606" s="1"/>
      <c r="WVJ2606" s="1"/>
      <c r="WVK2606" s="1"/>
      <c r="WVL2606" s="1"/>
      <c r="WVM2606" s="1"/>
      <c r="WVN2606" s="1"/>
      <c r="WVO2606" s="1"/>
      <c r="WVP2606" s="1"/>
      <c r="WVQ2606" s="1"/>
      <c r="WVR2606" s="1"/>
      <c r="WVS2606" s="1"/>
      <c r="WVT2606" s="1"/>
      <c r="WVU2606" s="1"/>
      <c r="WVV2606" s="1"/>
      <c r="WVW2606" s="1"/>
      <c r="WVX2606" s="1"/>
      <c r="WVY2606" s="1"/>
      <c r="WVZ2606" s="1"/>
      <c r="WWA2606" s="1"/>
      <c r="WWB2606" s="1"/>
      <c r="WWC2606" s="1"/>
      <c r="WWD2606" s="1"/>
      <c r="WWE2606" s="1"/>
      <c r="WWF2606" s="1"/>
      <c r="WWG2606" s="1"/>
      <c r="WWH2606" s="1"/>
      <c r="WWI2606" s="1"/>
      <c r="WWJ2606" s="1"/>
      <c r="WWK2606" s="1"/>
      <c r="WWL2606" s="1"/>
      <c r="WWM2606" s="1"/>
      <c r="WWN2606" s="1"/>
      <c r="WWO2606" s="1"/>
      <c r="WWP2606" s="1"/>
      <c r="WWQ2606" s="1"/>
      <c r="WWR2606" s="1"/>
      <c r="WWS2606" s="1"/>
      <c r="WWT2606" s="1"/>
      <c r="WWU2606" s="1"/>
      <c r="WWV2606" s="1"/>
      <c r="WWW2606" s="1"/>
      <c r="WWX2606" s="1"/>
      <c r="WWY2606" s="1"/>
      <c r="WWZ2606" s="1"/>
      <c r="WXA2606" s="1"/>
      <c r="WXB2606" s="1"/>
      <c r="WXC2606" s="1"/>
      <c r="WXD2606" s="1"/>
      <c r="WXE2606" s="1"/>
      <c r="WXF2606" s="1"/>
      <c r="WXG2606" s="1"/>
      <c r="WXH2606" s="1"/>
      <c r="WXI2606" s="1"/>
      <c r="WXJ2606" s="1"/>
      <c r="WXK2606" s="1"/>
      <c r="WXL2606" s="1"/>
      <c r="WXM2606" s="1"/>
      <c r="WXN2606" s="1"/>
      <c r="WXO2606" s="1"/>
      <c r="WXP2606" s="1"/>
      <c r="WXQ2606" s="1"/>
      <c r="WXR2606" s="1"/>
      <c r="WXS2606" s="1"/>
      <c r="WXT2606" s="1"/>
      <c r="WXU2606" s="1"/>
      <c r="WXV2606" s="1"/>
      <c r="WXW2606" s="1"/>
      <c r="WXX2606" s="1"/>
      <c r="WXY2606" s="1"/>
      <c r="WXZ2606" s="1"/>
      <c r="WYA2606" s="1"/>
      <c r="WYB2606" s="1"/>
      <c r="WYC2606" s="1"/>
      <c r="WYD2606" s="1"/>
      <c r="WYE2606" s="1"/>
      <c r="WYF2606" s="1"/>
      <c r="WYG2606" s="1"/>
      <c r="WYH2606" s="1"/>
      <c r="WYI2606" s="1"/>
      <c r="WYJ2606" s="1"/>
      <c r="WYK2606" s="1"/>
      <c r="WYL2606" s="1"/>
      <c r="WYM2606" s="1"/>
      <c r="WYN2606" s="1"/>
      <c r="WYO2606" s="1"/>
      <c r="WYP2606" s="1"/>
      <c r="WYQ2606" s="1"/>
      <c r="WYR2606" s="1"/>
      <c r="WYS2606" s="1"/>
      <c r="WYT2606" s="1"/>
      <c r="WYU2606" s="1"/>
      <c r="WYV2606" s="1"/>
      <c r="WYW2606" s="1"/>
      <c r="WYX2606" s="1"/>
      <c r="WYY2606" s="1"/>
      <c r="WYZ2606" s="1"/>
      <c r="WZA2606" s="1"/>
      <c r="WZB2606" s="1"/>
      <c r="WZC2606" s="1"/>
      <c r="WZD2606" s="1"/>
      <c r="WZE2606" s="1"/>
      <c r="WZF2606" s="1"/>
      <c r="WZG2606" s="1"/>
      <c r="WZH2606" s="1"/>
      <c r="WZI2606" s="1"/>
      <c r="WZJ2606" s="1"/>
      <c r="WZK2606" s="1"/>
      <c r="WZL2606" s="1"/>
      <c r="WZM2606" s="1"/>
      <c r="WZN2606" s="1"/>
      <c r="WZO2606" s="1"/>
      <c r="WZP2606" s="1"/>
      <c r="WZQ2606" s="1"/>
      <c r="WZR2606" s="1"/>
      <c r="WZS2606" s="1"/>
      <c r="WZT2606" s="1"/>
      <c r="WZU2606" s="1"/>
      <c r="WZV2606" s="1"/>
      <c r="WZW2606" s="1"/>
      <c r="WZX2606" s="1"/>
      <c r="WZY2606" s="1"/>
      <c r="WZZ2606" s="1"/>
      <c r="XAA2606" s="1"/>
      <c r="XAB2606" s="1"/>
      <c r="XAC2606" s="1"/>
      <c r="XAD2606" s="1"/>
      <c r="XAE2606" s="1"/>
      <c r="XAF2606" s="1"/>
      <c r="XAG2606" s="1"/>
      <c r="XAH2606" s="1"/>
      <c r="XAI2606" s="1"/>
      <c r="XAJ2606" s="1"/>
      <c r="XAK2606" s="1"/>
      <c r="XAL2606" s="1"/>
      <c r="XAM2606" s="1"/>
      <c r="XAN2606" s="1"/>
      <c r="XAO2606" s="1"/>
      <c r="XAP2606" s="1"/>
      <c r="XAQ2606" s="1"/>
      <c r="XAR2606" s="1"/>
      <c r="XAS2606" s="1"/>
      <c r="XAT2606" s="1"/>
      <c r="XAU2606" s="1"/>
      <c r="XAV2606" s="1"/>
      <c r="XAW2606" s="1"/>
      <c r="XAX2606" s="1"/>
      <c r="XAY2606" s="1"/>
      <c r="XAZ2606" s="1"/>
      <c r="XBA2606" s="1"/>
      <c r="XBB2606" s="1"/>
      <c r="XBC2606" s="1"/>
      <c r="XBD2606" s="1"/>
      <c r="XBE2606" s="1"/>
      <c r="XBF2606" s="1"/>
      <c r="XBG2606" s="1"/>
      <c r="XBH2606" s="1"/>
      <c r="XBI2606" s="1"/>
      <c r="XBJ2606" s="1"/>
      <c r="XBK2606" s="1"/>
      <c r="XBL2606" s="1"/>
      <c r="XBM2606" s="1"/>
      <c r="XBN2606" s="1"/>
      <c r="XBO2606" s="1"/>
      <c r="XBP2606" s="1"/>
      <c r="XBQ2606" s="1"/>
      <c r="XBR2606" s="1"/>
      <c r="XBS2606" s="1"/>
      <c r="XBT2606" s="1"/>
      <c r="XBU2606" s="1"/>
      <c r="XBV2606" s="1"/>
      <c r="XBW2606" s="1"/>
      <c r="XBX2606" s="1"/>
      <c r="XBY2606" s="1"/>
      <c r="XBZ2606" s="1"/>
      <c r="XCA2606" s="1"/>
      <c r="XCB2606" s="1"/>
      <c r="XCC2606" s="1"/>
      <c r="XCD2606" s="1"/>
      <c r="XCE2606" s="1"/>
      <c r="XCF2606" s="1"/>
      <c r="XCG2606" s="1"/>
      <c r="XCH2606" s="1"/>
      <c r="XCI2606" s="1"/>
      <c r="XCJ2606" s="1"/>
      <c r="XCK2606" s="1"/>
      <c r="XCL2606" s="1"/>
      <c r="XCM2606" s="1"/>
      <c r="XCN2606" s="1"/>
      <c r="XCO2606" s="1"/>
      <c r="XCP2606" s="1"/>
      <c r="XCQ2606" s="1"/>
      <c r="XCR2606" s="1"/>
      <c r="XCS2606" s="1"/>
      <c r="XCT2606" s="1"/>
      <c r="XCU2606" s="1"/>
      <c r="XCV2606" s="1"/>
      <c r="XCW2606" s="1"/>
      <c r="XCX2606" s="1"/>
      <c r="XCY2606" s="1"/>
      <c r="XCZ2606" s="1"/>
      <c r="XDA2606" s="1"/>
      <c r="XDB2606" s="1"/>
      <c r="XDC2606" s="1"/>
      <c r="XDD2606" s="1"/>
      <c r="XDE2606" s="1"/>
      <c r="XDF2606" s="1"/>
      <c r="XDG2606" s="1"/>
      <c r="XDH2606" s="1"/>
      <c r="XDI2606" s="1"/>
      <c r="XDJ2606" s="1"/>
      <c r="XDK2606" s="1"/>
      <c r="XDL2606" s="1"/>
      <c r="XDM2606" s="1"/>
      <c r="XDN2606" s="1"/>
      <c r="XDO2606" s="1"/>
      <c r="XDP2606" s="1"/>
      <c r="XDQ2606" s="1"/>
      <c r="XDR2606" s="1"/>
      <c r="XDS2606" s="1"/>
      <c r="XDT2606" s="1"/>
      <c r="XDU2606" s="1"/>
      <c r="XDV2606" s="1"/>
      <c r="XDW2606" s="1"/>
      <c r="XDX2606" s="1"/>
      <c r="XDY2606" s="1"/>
      <c r="XDZ2606" s="1"/>
      <c r="XEA2606" s="1"/>
      <c r="XEB2606" s="1"/>
      <c r="XEC2606" s="1"/>
      <c r="XED2606" s="1"/>
      <c r="XEE2606" s="1"/>
      <c r="XEF2606" s="1"/>
      <c r="XEG2606" s="1"/>
      <c r="XEH2606" s="1"/>
      <c r="XEI2606" s="1"/>
      <c r="XEJ2606" s="1"/>
      <c r="XEK2606" s="1"/>
      <c r="XEL2606" s="1"/>
      <c r="XEM2606" s="1"/>
      <c r="XEN2606" s="1"/>
      <c r="XEO2606" s="1"/>
      <c r="XEP2606" s="1"/>
      <c r="XEQ2606" s="1"/>
    </row>
    <row r="2607" spans="1:16371" ht="25.25" customHeight="1">
      <c r="A2607" s="31" t="s">
        <v>8275</v>
      </c>
      <c r="B2607" s="32" t="s">
        <v>23</v>
      </c>
      <c r="C2607" s="26" t="s">
        <v>24</v>
      </c>
      <c r="D2607" s="165" t="s">
        <v>8276</v>
      </c>
      <c r="E2607" s="165" t="s">
        <v>8277</v>
      </c>
      <c r="F2607" s="36" t="s">
        <v>113</v>
      </c>
      <c r="G2607" s="36" t="s">
        <v>114</v>
      </c>
      <c r="H2607" s="6" t="s">
        <v>192</v>
      </c>
      <c r="I2607" s="19" t="s">
        <v>30</v>
      </c>
      <c r="J2607" s="41" t="s">
        <v>54</v>
      </c>
      <c r="K2607" s="6">
        <v>44651</v>
      </c>
      <c r="L2607" s="19">
        <v>44681</v>
      </c>
      <c r="M2607" s="6" t="s">
        <v>33</v>
      </c>
      <c r="N2607" s="36" t="s">
        <v>32</v>
      </c>
      <c r="O2607" s="36" t="s">
        <v>34</v>
      </c>
      <c r="P2607" s="36" t="s">
        <v>118</v>
      </c>
      <c r="Q2607" s="36" t="s">
        <v>119</v>
      </c>
      <c r="R2607" s="36">
        <v>2021</v>
      </c>
      <c r="S2607" s="22">
        <v>576000</v>
      </c>
      <c r="T2607" s="36" t="s">
        <v>36</v>
      </c>
      <c r="U2607" s="36" t="s">
        <v>37</v>
      </c>
      <c r="V2607" s="1">
        <v>1</v>
      </c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1"/>
      <c r="AK2607" s="1"/>
      <c r="AL2607" s="1"/>
      <c r="AM2607" s="1"/>
      <c r="AN2607" s="1"/>
      <c r="AO2607" s="1"/>
      <c r="AP2607" s="1"/>
      <c r="AQ2607" s="1"/>
      <c r="AR2607" s="1"/>
      <c r="AS2607" s="1"/>
      <c r="AT2607" s="1"/>
      <c r="AU2607" s="1"/>
      <c r="AV2607" s="1"/>
      <c r="AW2607" s="1"/>
      <c r="AX2607" s="1"/>
      <c r="AY2607" s="1"/>
      <c r="AZ2607" s="1"/>
      <c r="BA2607" s="1"/>
      <c r="BB2607" s="1"/>
      <c r="BC2607" s="1"/>
      <c r="BD2607" s="1"/>
      <c r="BE2607" s="1"/>
      <c r="BF2607" s="1"/>
      <c r="BG2607" s="1"/>
      <c r="BH2607" s="1"/>
      <c r="BI2607" s="1"/>
      <c r="BJ2607" s="1"/>
      <c r="BK2607" s="1"/>
      <c r="BL2607" s="1"/>
      <c r="BM2607" s="1"/>
      <c r="BN2607" s="1"/>
      <c r="BO2607" s="1"/>
      <c r="BP2607" s="1"/>
      <c r="BQ2607" s="1"/>
      <c r="BR2607" s="1"/>
      <c r="BS2607" s="1"/>
      <c r="BT2607" s="1"/>
      <c r="BU2607" s="1"/>
      <c r="BV2607" s="1"/>
      <c r="BW2607" s="1"/>
      <c r="BX2607" s="1"/>
      <c r="BY2607" s="1"/>
      <c r="BZ2607" s="1"/>
      <c r="CA2607" s="1"/>
      <c r="CB2607" s="1"/>
      <c r="CC2607" s="1"/>
      <c r="CD2607" s="1"/>
      <c r="CE2607" s="1"/>
      <c r="CF2607" s="1"/>
      <c r="CG2607" s="1"/>
      <c r="CH2607" s="1"/>
      <c r="CI2607" s="1"/>
      <c r="CJ2607" s="1"/>
      <c r="CK2607" s="1"/>
      <c r="CL2607" s="1"/>
      <c r="CM2607" s="1"/>
      <c r="CN2607" s="1"/>
      <c r="CO2607" s="1"/>
      <c r="CP2607" s="1"/>
      <c r="CQ2607" s="1"/>
      <c r="CR2607" s="1"/>
      <c r="CS2607" s="1"/>
      <c r="CT2607" s="1"/>
      <c r="CU2607" s="1"/>
      <c r="CV2607" s="1"/>
      <c r="CW2607" s="1"/>
      <c r="CX2607" s="1"/>
      <c r="CY2607" s="1"/>
      <c r="CZ2607" s="1"/>
      <c r="DA2607" s="1"/>
      <c r="DB2607" s="1"/>
      <c r="DC2607" s="1"/>
      <c r="DD2607" s="1"/>
      <c r="DE2607" s="1"/>
      <c r="DF2607" s="1"/>
      <c r="DG2607" s="1"/>
      <c r="DH2607" s="1"/>
      <c r="DI2607" s="1"/>
      <c r="DJ2607" s="1"/>
      <c r="DK2607" s="1"/>
      <c r="DL2607" s="1"/>
      <c r="DM2607" s="1"/>
      <c r="DN2607" s="1"/>
      <c r="DO2607" s="1"/>
      <c r="DP2607" s="1"/>
      <c r="DQ2607" s="1"/>
      <c r="DR2607" s="1"/>
      <c r="DS2607" s="1"/>
      <c r="DT2607" s="1"/>
      <c r="DU2607" s="1"/>
      <c r="DV2607" s="1"/>
      <c r="DW2607" s="1"/>
      <c r="DX2607" s="1"/>
      <c r="DY2607" s="1"/>
      <c r="DZ2607" s="1"/>
      <c r="EA2607" s="1"/>
      <c r="EB2607" s="1"/>
      <c r="EC2607" s="1"/>
      <c r="ED2607" s="1"/>
      <c r="EE2607" s="1"/>
      <c r="EF2607" s="1"/>
      <c r="EG2607" s="1"/>
      <c r="EH2607" s="1"/>
      <c r="EI2607" s="1"/>
      <c r="EJ2607" s="1"/>
      <c r="EK2607" s="1"/>
      <c r="EL2607" s="1"/>
      <c r="EM2607" s="1"/>
      <c r="EN2607" s="1"/>
      <c r="EO2607" s="1"/>
      <c r="EP2607" s="1"/>
      <c r="EQ2607" s="1"/>
      <c r="ER2607" s="1"/>
      <c r="ES2607" s="1"/>
      <c r="ET2607" s="1"/>
      <c r="EU2607" s="1"/>
      <c r="EV2607" s="1"/>
      <c r="EW2607" s="1"/>
      <c r="EX2607" s="1"/>
      <c r="EY2607" s="1"/>
      <c r="EZ2607" s="1"/>
      <c r="FA2607" s="1"/>
      <c r="FB2607" s="1"/>
      <c r="FC2607" s="1"/>
      <c r="FD2607" s="1"/>
      <c r="FE2607" s="1"/>
      <c r="FF2607" s="1"/>
      <c r="FG2607" s="1"/>
      <c r="FH2607" s="1"/>
      <c r="FI2607" s="1"/>
      <c r="FJ2607" s="1"/>
      <c r="FK2607" s="1"/>
      <c r="FL2607" s="1"/>
      <c r="FM2607" s="1"/>
      <c r="FN2607" s="1"/>
      <c r="FO2607" s="1"/>
      <c r="FP2607" s="1"/>
      <c r="FQ2607" s="1"/>
      <c r="FR2607" s="1"/>
      <c r="FS2607" s="1"/>
      <c r="FT2607" s="1"/>
      <c r="FU2607" s="1"/>
      <c r="FV2607" s="1"/>
      <c r="FW2607" s="1"/>
      <c r="FX2607" s="1"/>
      <c r="FY2607" s="1"/>
      <c r="FZ2607" s="1"/>
      <c r="GA2607" s="1"/>
      <c r="GB2607" s="1"/>
      <c r="GC2607" s="1"/>
      <c r="GD2607" s="1"/>
      <c r="GE2607" s="1"/>
      <c r="GF2607" s="1"/>
      <c r="GG2607" s="1"/>
      <c r="GH2607" s="1"/>
      <c r="GI2607" s="1"/>
      <c r="GJ2607" s="1"/>
      <c r="GK2607" s="1"/>
      <c r="GL2607" s="1"/>
      <c r="GM2607" s="1"/>
      <c r="GN2607" s="1"/>
      <c r="GO2607" s="1"/>
      <c r="GP2607" s="1"/>
      <c r="GQ2607" s="1"/>
      <c r="GR2607" s="1"/>
      <c r="GS2607" s="1"/>
      <c r="GT2607" s="1"/>
      <c r="GU2607" s="1"/>
      <c r="GV2607" s="1"/>
      <c r="GW2607" s="1"/>
      <c r="GX2607" s="1"/>
      <c r="GY2607" s="1"/>
      <c r="GZ2607" s="1"/>
      <c r="HA2607" s="1"/>
      <c r="HB2607" s="1"/>
      <c r="HC2607" s="1"/>
      <c r="HD2607" s="1"/>
      <c r="HE2607" s="1"/>
      <c r="HF2607" s="1"/>
      <c r="HG2607" s="1"/>
      <c r="HH2607" s="1"/>
      <c r="HI2607" s="1"/>
      <c r="HJ2607" s="1"/>
      <c r="HK2607" s="1"/>
      <c r="HL2607" s="1"/>
      <c r="HM2607" s="1"/>
      <c r="HN2607" s="1"/>
      <c r="HO2607" s="1"/>
      <c r="HP2607" s="1"/>
      <c r="HQ2607" s="1"/>
      <c r="HR2607" s="1"/>
      <c r="HS2607" s="1"/>
      <c r="HT2607" s="1"/>
      <c r="HU2607" s="1"/>
      <c r="HV2607" s="1"/>
      <c r="HW2607" s="1"/>
      <c r="HX2607" s="1"/>
      <c r="HY2607" s="1"/>
      <c r="HZ2607" s="1"/>
      <c r="IA2607" s="1"/>
      <c r="IB2607" s="1"/>
      <c r="IC2607" s="1"/>
      <c r="ID2607" s="1"/>
      <c r="IE2607" s="1"/>
      <c r="IF2607" s="1"/>
      <c r="IG2607" s="1"/>
      <c r="IH2607" s="1"/>
      <c r="II2607" s="1"/>
      <c r="IJ2607" s="1"/>
      <c r="IK2607" s="1"/>
      <c r="IL2607" s="1"/>
      <c r="IM2607" s="1"/>
      <c r="IN2607" s="1"/>
      <c r="IO2607" s="1"/>
      <c r="IP2607" s="1"/>
      <c r="IQ2607" s="1"/>
      <c r="IR2607" s="1"/>
      <c r="IS2607" s="1"/>
      <c r="IT2607" s="1"/>
      <c r="IU2607" s="1"/>
      <c r="IV2607" s="1"/>
      <c r="IW2607" s="1"/>
      <c r="IX2607" s="1"/>
      <c r="IY2607" s="1"/>
      <c r="IZ2607" s="1"/>
      <c r="JA2607" s="1"/>
      <c r="JB2607" s="1"/>
      <c r="JC2607" s="1"/>
      <c r="JD2607" s="1"/>
      <c r="JE2607" s="1"/>
      <c r="JF2607" s="1"/>
      <c r="JG2607" s="1"/>
      <c r="JH2607" s="1"/>
      <c r="JI2607" s="1"/>
      <c r="JJ2607" s="1"/>
      <c r="JK2607" s="1"/>
      <c r="JL2607" s="1"/>
      <c r="JM2607" s="1"/>
      <c r="JN2607" s="1"/>
      <c r="JO2607" s="1"/>
      <c r="JP2607" s="1"/>
      <c r="JQ2607" s="1"/>
      <c r="JR2607" s="1"/>
      <c r="JS2607" s="1"/>
      <c r="JT2607" s="1"/>
      <c r="JU2607" s="1"/>
      <c r="JV2607" s="1"/>
      <c r="JW2607" s="1"/>
      <c r="JX2607" s="1"/>
      <c r="JY2607" s="1"/>
      <c r="JZ2607" s="1"/>
      <c r="KA2607" s="1"/>
      <c r="KB2607" s="1"/>
      <c r="KC2607" s="1"/>
      <c r="KD2607" s="1"/>
      <c r="KE2607" s="1"/>
      <c r="KF2607" s="1"/>
      <c r="KG2607" s="1"/>
      <c r="KH2607" s="1"/>
      <c r="KI2607" s="1"/>
      <c r="KJ2607" s="1"/>
      <c r="KK2607" s="1"/>
      <c r="KL2607" s="1"/>
      <c r="KM2607" s="1"/>
      <c r="KN2607" s="1"/>
      <c r="KO2607" s="1"/>
      <c r="KP2607" s="1"/>
      <c r="KQ2607" s="1"/>
      <c r="KR2607" s="1"/>
      <c r="KS2607" s="1"/>
      <c r="KT2607" s="1"/>
      <c r="KU2607" s="1"/>
      <c r="KV2607" s="1"/>
      <c r="KW2607" s="1"/>
      <c r="KX2607" s="1"/>
      <c r="KY2607" s="1"/>
      <c r="KZ2607" s="1"/>
      <c r="LA2607" s="1"/>
      <c r="LB2607" s="1"/>
      <c r="LC2607" s="1"/>
      <c r="LD2607" s="1"/>
      <c r="LE2607" s="1"/>
      <c r="LF2607" s="1"/>
      <c r="LG2607" s="1"/>
      <c r="LH2607" s="1"/>
      <c r="LI2607" s="1"/>
      <c r="LJ2607" s="1"/>
      <c r="LK2607" s="1"/>
      <c r="LL2607" s="1"/>
      <c r="LM2607" s="1"/>
      <c r="LN2607" s="1"/>
      <c r="LO2607" s="1"/>
      <c r="LP2607" s="1"/>
      <c r="LQ2607" s="1"/>
      <c r="LR2607" s="1"/>
      <c r="LS2607" s="1"/>
      <c r="LT2607" s="1"/>
      <c r="LU2607" s="1"/>
      <c r="LV2607" s="1"/>
      <c r="LW2607" s="1"/>
      <c r="LX2607" s="1"/>
      <c r="LY2607" s="1"/>
      <c r="LZ2607" s="1"/>
      <c r="MA2607" s="1"/>
      <c r="MB2607" s="1"/>
      <c r="MC2607" s="1"/>
      <c r="MD2607" s="1"/>
      <c r="ME2607" s="1"/>
      <c r="MF2607" s="1"/>
      <c r="MG2607" s="1"/>
      <c r="MH2607" s="1"/>
      <c r="MI2607" s="1"/>
      <c r="MJ2607" s="1"/>
      <c r="MK2607" s="1"/>
      <c r="ML2607" s="1"/>
      <c r="MM2607" s="1"/>
      <c r="MN2607" s="1"/>
      <c r="MO2607" s="1"/>
      <c r="MP2607" s="1"/>
      <c r="MQ2607" s="1"/>
      <c r="MR2607" s="1"/>
      <c r="MS2607" s="1"/>
      <c r="MT2607" s="1"/>
      <c r="MU2607" s="1"/>
      <c r="MV2607" s="1"/>
      <c r="MW2607" s="1"/>
      <c r="MX2607" s="1"/>
      <c r="MY2607" s="1"/>
      <c r="MZ2607" s="1"/>
      <c r="NA2607" s="1"/>
      <c r="NB2607" s="1"/>
      <c r="NC2607" s="1"/>
      <c r="ND2607" s="1"/>
      <c r="NE2607" s="1"/>
      <c r="NF2607" s="1"/>
      <c r="NG2607" s="1"/>
      <c r="NH2607" s="1"/>
      <c r="NI2607" s="1"/>
      <c r="NJ2607" s="1"/>
      <c r="NK2607" s="1"/>
      <c r="NL2607" s="1"/>
      <c r="NM2607" s="1"/>
      <c r="NN2607" s="1"/>
      <c r="NO2607" s="1"/>
      <c r="NP2607" s="1"/>
      <c r="NQ2607" s="1"/>
      <c r="NR2607" s="1"/>
      <c r="NS2607" s="1"/>
      <c r="NT2607" s="1"/>
      <c r="NU2607" s="1"/>
      <c r="NV2607" s="1"/>
      <c r="NW2607" s="1"/>
      <c r="NX2607" s="1"/>
      <c r="NY2607" s="1"/>
      <c r="NZ2607" s="1"/>
      <c r="OA2607" s="1"/>
      <c r="OB2607" s="1"/>
      <c r="OC2607" s="1"/>
      <c r="OD2607" s="1"/>
      <c r="OE2607" s="1"/>
      <c r="OF2607" s="1"/>
      <c r="OG2607" s="1"/>
      <c r="OH2607" s="1"/>
      <c r="OI2607" s="1"/>
      <c r="OJ2607" s="1"/>
      <c r="OK2607" s="1"/>
      <c r="OL2607" s="1"/>
      <c r="OM2607" s="1"/>
      <c r="ON2607" s="1"/>
      <c r="OO2607" s="1"/>
      <c r="OP2607" s="1"/>
      <c r="OQ2607" s="1"/>
      <c r="OR2607" s="1"/>
      <c r="OS2607" s="1"/>
      <c r="OT2607" s="1"/>
      <c r="OU2607" s="1"/>
      <c r="OV2607" s="1"/>
      <c r="OW2607" s="1"/>
      <c r="OX2607" s="1"/>
      <c r="OY2607" s="1"/>
      <c r="OZ2607" s="1"/>
      <c r="PA2607" s="1"/>
      <c r="PB2607" s="1"/>
      <c r="PC2607" s="1"/>
      <c r="PD2607" s="1"/>
      <c r="PE2607" s="1"/>
      <c r="PF2607" s="1"/>
      <c r="PG2607" s="1"/>
      <c r="PH2607" s="1"/>
      <c r="PI2607" s="1"/>
      <c r="PJ2607" s="1"/>
      <c r="PK2607" s="1"/>
      <c r="PL2607" s="1"/>
      <c r="PM2607" s="1"/>
      <c r="PN2607" s="1"/>
      <c r="PO2607" s="1"/>
      <c r="PP2607" s="1"/>
      <c r="PQ2607" s="1"/>
      <c r="PR2607" s="1"/>
      <c r="PS2607" s="1"/>
      <c r="PT2607" s="1"/>
      <c r="PU2607" s="1"/>
      <c r="PV2607" s="1"/>
      <c r="PW2607" s="1"/>
      <c r="PX2607" s="1"/>
      <c r="PY2607" s="1"/>
      <c r="PZ2607" s="1"/>
      <c r="QA2607" s="1"/>
      <c r="QB2607" s="1"/>
      <c r="QC2607" s="1"/>
      <c r="QD2607" s="1"/>
      <c r="QE2607" s="1"/>
      <c r="QF2607" s="1"/>
      <c r="QG2607" s="1"/>
      <c r="QH2607" s="1"/>
      <c r="QI2607" s="1"/>
      <c r="QJ2607" s="1"/>
      <c r="QK2607" s="1"/>
      <c r="QL2607" s="1"/>
      <c r="QM2607" s="1"/>
      <c r="QN2607" s="1"/>
      <c r="QO2607" s="1"/>
      <c r="QP2607" s="1"/>
      <c r="QQ2607" s="1"/>
      <c r="QR2607" s="1"/>
      <c r="QS2607" s="1"/>
      <c r="QT2607" s="1"/>
      <c r="QU2607" s="1"/>
      <c r="QV2607" s="1"/>
      <c r="QW2607" s="1"/>
      <c r="QX2607" s="1"/>
      <c r="QY2607" s="1"/>
      <c r="QZ2607" s="1"/>
      <c r="RA2607" s="1"/>
      <c r="RB2607" s="1"/>
      <c r="RC2607" s="1"/>
      <c r="RD2607" s="1"/>
      <c r="RE2607" s="1"/>
      <c r="RF2607" s="1"/>
      <c r="RG2607" s="1"/>
      <c r="RH2607" s="1"/>
      <c r="RI2607" s="1"/>
      <c r="RJ2607" s="1"/>
      <c r="RK2607" s="1"/>
      <c r="RL2607" s="1"/>
      <c r="RM2607" s="1"/>
      <c r="RN2607" s="1"/>
      <c r="RO2607" s="1"/>
      <c r="RP2607" s="1"/>
      <c r="RQ2607" s="1"/>
      <c r="RR2607" s="1"/>
      <c r="RS2607" s="1"/>
      <c r="RT2607" s="1"/>
      <c r="RU2607" s="1"/>
      <c r="RV2607" s="1"/>
      <c r="RW2607" s="1"/>
      <c r="RX2607" s="1"/>
      <c r="RY2607" s="1"/>
      <c r="RZ2607" s="1"/>
      <c r="SA2607" s="1"/>
      <c r="SB2607" s="1"/>
      <c r="SC2607" s="1"/>
      <c r="SD2607" s="1"/>
      <c r="SE2607" s="1"/>
      <c r="SF2607" s="1"/>
      <c r="SG2607" s="1"/>
      <c r="SH2607" s="1"/>
      <c r="SI2607" s="1"/>
      <c r="SJ2607" s="1"/>
      <c r="SK2607" s="1"/>
      <c r="SL2607" s="1"/>
      <c r="SM2607" s="1"/>
      <c r="SN2607" s="1"/>
      <c r="SO2607" s="1"/>
      <c r="SP2607" s="1"/>
      <c r="SQ2607" s="1"/>
      <c r="SR2607" s="1"/>
      <c r="SS2607" s="1"/>
      <c r="ST2607" s="1"/>
      <c r="SU2607" s="1"/>
      <c r="SV2607" s="1"/>
      <c r="SW2607" s="1"/>
      <c r="SX2607" s="1"/>
      <c r="SY2607" s="1"/>
      <c r="SZ2607" s="1"/>
      <c r="TA2607" s="1"/>
      <c r="TB2607" s="1"/>
      <c r="TC2607" s="1"/>
      <c r="TD2607" s="1"/>
      <c r="TE2607" s="1"/>
      <c r="TF2607" s="1"/>
      <c r="TG2607" s="1"/>
      <c r="TH2607" s="1"/>
      <c r="TI2607" s="1"/>
      <c r="TJ2607" s="1"/>
      <c r="TK2607" s="1"/>
      <c r="TL2607" s="1"/>
      <c r="TM2607" s="1"/>
      <c r="TN2607" s="1"/>
      <c r="TO2607" s="1"/>
      <c r="TP2607" s="1"/>
      <c r="TQ2607" s="1"/>
      <c r="TR2607" s="1"/>
      <c r="TS2607" s="1"/>
      <c r="TT2607" s="1"/>
      <c r="TU2607" s="1"/>
      <c r="TV2607" s="1"/>
      <c r="TW2607" s="1"/>
      <c r="TX2607" s="1"/>
      <c r="TY2607" s="1"/>
      <c r="TZ2607" s="1"/>
      <c r="UA2607" s="1"/>
      <c r="UB2607" s="1"/>
      <c r="UC2607" s="1"/>
      <c r="UD2607" s="1"/>
      <c r="UE2607" s="1"/>
      <c r="UF2607" s="1"/>
      <c r="UG2607" s="1"/>
      <c r="UH2607" s="1"/>
      <c r="UI2607" s="1"/>
      <c r="UJ2607" s="1"/>
      <c r="UK2607" s="1"/>
      <c r="UL2607" s="1"/>
      <c r="UM2607" s="1"/>
      <c r="UN2607" s="1"/>
      <c r="UO2607" s="1"/>
      <c r="UP2607" s="1"/>
      <c r="UQ2607" s="1"/>
      <c r="UR2607" s="1"/>
      <c r="US2607" s="1"/>
      <c r="UT2607" s="1"/>
      <c r="UU2607" s="1"/>
      <c r="UV2607" s="1"/>
      <c r="UW2607" s="1"/>
      <c r="UX2607" s="1"/>
      <c r="UY2607" s="1"/>
      <c r="UZ2607" s="1"/>
      <c r="VA2607" s="1"/>
      <c r="VB2607" s="1"/>
      <c r="VC2607" s="1"/>
      <c r="VD2607" s="1"/>
      <c r="VE2607" s="1"/>
      <c r="VF2607" s="1"/>
      <c r="VG2607" s="1"/>
      <c r="VH2607" s="1"/>
      <c r="VI2607" s="1"/>
      <c r="VJ2607" s="1"/>
      <c r="VK2607" s="1"/>
      <c r="VL2607" s="1"/>
      <c r="VM2607" s="1"/>
      <c r="VN2607" s="1"/>
      <c r="VO2607" s="1"/>
      <c r="VP2607" s="1"/>
      <c r="VQ2607" s="1"/>
      <c r="VR2607" s="1"/>
      <c r="VS2607" s="1"/>
      <c r="VT2607" s="1"/>
      <c r="VU2607" s="1"/>
      <c r="VV2607" s="1"/>
      <c r="VW2607" s="1"/>
      <c r="VX2607" s="1"/>
      <c r="VY2607" s="1"/>
      <c r="VZ2607" s="1"/>
      <c r="WA2607" s="1"/>
      <c r="WB2607" s="1"/>
      <c r="WC2607" s="1"/>
      <c r="WD2607" s="1"/>
      <c r="WE2607" s="1"/>
      <c r="WF2607" s="1"/>
      <c r="WG2607" s="1"/>
      <c r="WH2607" s="1"/>
      <c r="WI2607" s="1"/>
      <c r="WJ2607" s="1"/>
      <c r="WK2607" s="1"/>
      <c r="WL2607" s="1"/>
      <c r="WM2607" s="1"/>
      <c r="WN2607" s="1"/>
      <c r="WO2607" s="1"/>
      <c r="WP2607" s="1"/>
      <c r="WQ2607" s="1"/>
      <c r="WR2607" s="1"/>
      <c r="WS2607" s="1"/>
      <c r="WT2607" s="1"/>
      <c r="WU2607" s="1"/>
      <c r="WV2607" s="1"/>
      <c r="WW2607" s="1"/>
      <c r="WX2607" s="1"/>
      <c r="WY2607" s="1"/>
      <c r="WZ2607" s="1"/>
      <c r="XA2607" s="1"/>
      <c r="XB2607" s="1"/>
      <c r="XC2607" s="1"/>
      <c r="XD2607" s="1"/>
      <c r="XE2607" s="1"/>
      <c r="XF2607" s="1"/>
      <c r="XG2607" s="1"/>
      <c r="XH2607" s="1"/>
      <c r="XI2607" s="1"/>
      <c r="XJ2607" s="1"/>
      <c r="XK2607" s="1"/>
      <c r="XL2607" s="1"/>
      <c r="XM2607" s="1"/>
      <c r="XN2607" s="1"/>
      <c r="XO2607" s="1"/>
      <c r="XP2607" s="1"/>
      <c r="XQ2607" s="1"/>
      <c r="XR2607" s="1"/>
      <c r="XS2607" s="1"/>
      <c r="XT2607" s="1"/>
      <c r="XU2607" s="1"/>
      <c r="XV2607" s="1"/>
      <c r="XW2607" s="1"/>
      <c r="XX2607" s="1"/>
      <c r="XY2607" s="1"/>
      <c r="XZ2607" s="1"/>
      <c r="YA2607" s="1"/>
      <c r="YB2607" s="1"/>
      <c r="YC2607" s="1"/>
      <c r="YD2607" s="1"/>
      <c r="YE2607" s="1"/>
      <c r="YF2607" s="1"/>
      <c r="YG2607" s="1"/>
      <c r="YH2607" s="1"/>
      <c r="YI2607" s="1"/>
      <c r="YJ2607" s="1"/>
      <c r="YK2607" s="1"/>
      <c r="YL2607" s="1"/>
      <c r="YM2607" s="1"/>
      <c r="YN2607" s="1"/>
      <c r="YO2607" s="1"/>
      <c r="YP2607" s="1"/>
      <c r="YQ2607" s="1"/>
      <c r="YR2607" s="1"/>
      <c r="YS2607" s="1"/>
      <c r="YT2607" s="1"/>
      <c r="YU2607" s="1"/>
      <c r="YV2607" s="1"/>
      <c r="YW2607" s="1"/>
      <c r="YX2607" s="1"/>
      <c r="YY2607" s="1"/>
      <c r="YZ2607" s="1"/>
      <c r="ZA2607" s="1"/>
      <c r="ZB2607" s="1"/>
      <c r="ZC2607" s="1"/>
      <c r="ZD2607" s="1"/>
      <c r="ZE2607" s="1"/>
      <c r="ZF2607" s="1"/>
      <c r="ZG2607" s="1"/>
      <c r="ZH2607" s="1"/>
      <c r="ZI2607" s="1"/>
      <c r="ZJ2607" s="1"/>
      <c r="ZK2607" s="1"/>
      <c r="ZL2607" s="1"/>
      <c r="ZM2607" s="1"/>
      <c r="ZN2607" s="1"/>
      <c r="ZO2607" s="1"/>
      <c r="ZP2607" s="1"/>
      <c r="ZQ2607" s="1"/>
      <c r="ZR2607" s="1"/>
      <c r="ZS2607" s="1"/>
      <c r="ZT2607" s="1"/>
      <c r="ZU2607" s="1"/>
      <c r="ZV2607" s="1"/>
      <c r="ZW2607" s="1"/>
      <c r="ZX2607" s="1"/>
      <c r="ZY2607" s="1"/>
      <c r="ZZ2607" s="1"/>
      <c r="AAA2607" s="1"/>
      <c r="AAB2607" s="1"/>
      <c r="AAC2607" s="1"/>
      <c r="AAD2607" s="1"/>
      <c r="AAE2607" s="1"/>
      <c r="AAF2607" s="1"/>
      <c r="AAG2607" s="1"/>
      <c r="AAH2607" s="1"/>
      <c r="AAI2607" s="1"/>
      <c r="AAJ2607" s="1"/>
      <c r="AAK2607" s="1"/>
      <c r="AAL2607" s="1"/>
      <c r="AAM2607" s="1"/>
      <c r="AAN2607" s="1"/>
      <c r="AAO2607" s="1"/>
      <c r="AAP2607" s="1"/>
      <c r="AAQ2607" s="1"/>
      <c r="AAR2607" s="1"/>
      <c r="AAS2607" s="1"/>
      <c r="AAT2607" s="1"/>
      <c r="AAU2607" s="1"/>
      <c r="AAV2607" s="1"/>
      <c r="AAW2607" s="1"/>
      <c r="AAX2607" s="1"/>
      <c r="AAY2607" s="1"/>
      <c r="AAZ2607" s="1"/>
      <c r="ABA2607" s="1"/>
      <c r="ABB2607" s="1"/>
      <c r="ABC2607" s="1"/>
      <c r="ABD2607" s="1"/>
      <c r="ABE2607" s="1"/>
      <c r="ABF2607" s="1"/>
      <c r="ABG2607" s="1"/>
      <c r="ABH2607" s="1"/>
      <c r="ABI2607" s="1"/>
      <c r="ABJ2607" s="1"/>
      <c r="ABK2607" s="1"/>
      <c r="ABL2607" s="1"/>
      <c r="ABM2607" s="1"/>
      <c r="ABN2607" s="1"/>
      <c r="ABO2607" s="1"/>
      <c r="ABP2607" s="1"/>
      <c r="ABQ2607" s="1"/>
      <c r="ABR2607" s="1"/>
      <c r="ABS2607" s="1"/>
      <c r="ABT2607" s="1"/>
      <c r="ABU2607" s="1"/>
      <c r="ABV2607" s="1"/>
      <c r="ABW2607" s="1"/>
      <c r="ABX2607" s="1"/>
      <c r="ABY2607" s="1"/>
      <c r="ABZ2607" s="1"/>
      <c r="ACA2607" s="1"/>
      <c r="ACB2607" s="1"/>
      <c r="ACC2607" s="1"/>
      <c r="ACD2607" s="1"/>
      <c r="ACE2607" s="1"/>
      <c r="ACF2607" s="1"/>
      <c r="ACG2607" s="1"/>
      <c r="ACH2607" s="1"/>
      <c r="ACI2607" s="1"/>
      <c r="ACJ2607" s="1"/>
      <c r="ACK2607" s="1"/>
      <c r="ACL2607" s="1"/>
      <c r="ACM2607" s="1"/>
      <c r="ACN2607" s="1"/>
      <c r="ACO2607" s="1"/>
      <c r="ACP2607" s="1"/>
      <c r="ACQ2607" s="1"/>
      <c r="ACR2607" s="1"/>
      <c r="ACS2607" s="1"/>
      <c r="ACT2607" s="1"/>
      <c r="ACU2607" s="1"/>
      <c r="ACV2607" s="1"/>
      <c r="ACW2607" s="1"/>
      <c r="ACX2607" s="1"/>
      <c r="ACY2607" s="1"/>
      <c r="ACZ2607" s="1"/>
      <c r="ADA2607" s="1"/>
      <c r="ADB2607" s="1"/>
      <c r="ADC2607" s="1"/>
      <c r="ADD2607" s="1"/>
      <c r="ADE2607" s="1"/>
      <c r="ADF2607" s="1"/>
      <c r="ADG2607" s="1"/>
      <c r="ADH2607" s="1"/>
      <c r="ADI2607" s="1"/>
      <c r="ADJ2607" s="1"/>
      <c r="ADK2607" s="1"/>
      <c r="ADL2607" s="1"/>
      <c r="ADM2607" s="1"/>
      <c r="ADN2607" s="1"/>
      <c r="ADO2607" s="1"/>
      <c r="ADP2607" s="1"/>
      <c r="ADQ2607" s="1"/>
      <c r="ADR2607" s="1"/>
      <c r="ADS2607" s="1"/>
      <c r="ADT2607" s="1"/>
      <c r="ADU2607" s="1"/>
      <c r="ADV2607" s="1"/>
      <c r="ADW2607" s="1"/>
      <c r="ADX2607" s="1"/>
      <c r="ADY2607" s="1"/>
      <c r="ADZ2607" s="1"/>
      <c r="AEA2607" s="1"/>
      <c r="AEB2607" s="1"/>
      <c r="AEC2607" s="1"/>
      <c r="AED2607" s="1"/>
      <c r="AEE2607" s="1"/>
      <c r="AEF2607" s="1"/>
      <c r="AEG2607" s="1"/>
      <c r="AEH2607" s="1"/>
      <c r="AEI2607" s="1"/>
      <c r="AEJ2607" s="1"/>
      <c r="AEK2607" s="1"/>
      <c r="AEL2607" s="1"/>
      <c r="AEM2607" s="1"/>
      <c r="AEN2607" s="1"/>
      <c r="AEO2607" s="1"/>
      <c r="AEP2607" s="1"/>
      <c r="AEQ2607" s="1"/>
      <c r="AER2607" s="1"/>
      <c r="AES2607" s="1"/>
      <c r="AET2607" s="1"/>
      <c r="AEU2607" s="1"/>
      <c r="AEV2607" s="1"/>
      <c r="AEW2607" s="1"/>
      <c r="AEX2607" s="1"/>
      <c r="AEY2607" s="1"/>
      <c r="AEZ2607" s="1"/>
      <c r="AFA2607" s="1"/>
      <c r="AFB2607" s="1"/>
      <c r="AFC2607" s="1"/>
      <c r="AFD2607" s="1"/>
      <c r="AFE2607" s="1"/>
      <c r="AFF2607" s="1"/>
      <c r="AFG2607" s="1"/>
      <c r="AFH2607" s="1"/>
      <c r="AFI2607" s="1"/>
      <c r="AFJ2607" s="1"/>
      <c r="AFK2607" s="1"/>
      <c r="AFL2607" s="1"/>
      <c r="AFM2607" s="1"/>
      <c r="AFN2607" s="1"/>
      <c r="AFO2607" s="1"/>
      <c r="AFP2607" s="1"/>
      <c r="AFQ2607" s="1"/>
      <c r="AFR2607" s="1"/>
      <c r="AFS2607" s="1"/>
      <c r="AFT2607" s="1"/>
      <c r="AFU2607" s="1"/>
      <c r="AFV2607" s="1"/>
      <c r="AFW2607" s="1"/>
      <c r="AFX2607" s="1"/>
      <c r="AFY2607" s="1"/>
      <c r="AFZ2607" s="1"/>
      <c r="AGA2607" s="1"/>
      <c r="AGB2607" s="1"/>
      <c r="AGC2607" s="1"/>
      <c r="AGD2607" s="1"/>
      <c r="AGE2607" s="1"/>
      <c r="AGF2607" s="1"/>
      <c r="AGG2607" s="1"/>
      <c r="AGH2607" s="1"/>
      <c r="AGI2607" s="1"/>
      <c r="AGJ2607" s="1"/>
      <c r="AGK2607" s="1"/>
      <c r="AGL2607" s="1"/>
      <c r="AGM2607" s="1"/>
      <c r="AGN2607" s="1"/>
      <c r="AGO2607" s="1"/>
      <c r="AGP2607" s="1"/>
      <c r="AGQ2607" s="1"/>
      <c r="AGR2607" s="1"/>
      <c r="AGS2607" s="1"/>
      <c r="AGT2607" s="1"/>
      <c r="AGU2607" s="1"/>
      <c r="AGV2607" s="1"/>
      <c r="AGW2607" s="1"/>
      <c r="AGX2607" s="1"/>
      <c r="AGY2607" s="1"/>
      <c r="AGZ2607" s="1"/>
      <c r="AHA2607" s="1"/>
      <c r="AHB2607" s="1"/>
      <c r="AHC2607" s="1"/>
      <c r="AHD2607" s="1"/>
      <c r="AHE2607" s="1"/>
      <c r="AHF2607" s="1"/>
      <c r="AHG2607" s="1"/>
      <c r="AHH2607" s="1"/>
      <c r="AHI2607" s="1"/>
      <c r="AHJ2607" s="1"/>
      <c r="AHK2607" s="1"/>
      <c r="AHL2607" s="1"/>
      <c r="AHM2607" s="1"/>
      <c r="AHN2607" s="1"/>
      <c r="AHO2607" s="1"/>
      <c r="AHP2607" s="1"/>
      <c r="AHQ2607" s="1"/>
      <c r="AHR2607" s="1"/>
      <c r="AHS2607" s="1"/>
      <c r="AHT2607" s="1"/>
      <c r="AHU2607" s="1"/>
      <c r="AHV2607" s="1"/>
      <c r="AHW2607" s="1"/>
      <c r="AHX2607" s="1"/>
      <c r="AHY2607" s="1"/>
      <c r="AHZ2607" s="1"/>
      <c r="AIA2607" s="1"/>
      <c r="AIB2607" s="1"/>
      <c r="AIC2607" s="1"/>
      <c r="AID2607" s="1"/>
      <c r="AIE2607" s="1"/>
      <c r="AIF2607" s="1"/>
      <c r="AIG2607" s="1"/>
      <c r="AIH2607" s="1"/>
      <c r="AII2607" s="1"/>
      <c r="AIJ2607" s="1"/>
      <c r="AIK2607" s="1"/>
      <c r="AIL2607" s="1"/>
      <c r="AIM2607" s="1"/>
      <c r="AIN2607" s="1"/>
      <c r="AIO2607" s="1"/>
      <c r="AIP2607" s="1"/>
      <c r="AIQ2607" s="1"/>
      <c r="AIR2607" s="1"/>
      <c r="AIS2607" s="1"/>
      <c r="AIT2607" s="1"/>
      <c r="AIU2607" s="1"/>
      <c r="AIV2607" s="1"/>
      <c r="AIW2607" s="1"/>
      <c r="AIX2607" s="1"/>
      <c r="AIY2607" s="1"/>
      <c r="AIZ2607" s="1"/>
      <c r="AJA2607" s="1"/>
      <c r="AJB2607" s="1"/>
      <c r="AJC2607" s="1"/>
      <c r="AJD2607" s="1"/>
      <c r="AJE2607" s="1"/>
      <c r="AJF2607" s="1"/>
      <c r="AJG2607" s="1"/>
      <c r="AJH2607" s="1"/>
      <c r="AJI2607" s="1"/>
      <c r="AJJ2607" s="1"/>
      <c r="AJK2607" s="1"/>
      <c r="AJL2607" s="1"/>
      <c r="AJM2607" s="1"/>
      <c r="AJN2607" s="1"/>
      <c r="AJO2607" s="1"/>
      <c r="AJP2607" s="1"/>
      <c r="AJQ2607" s="1"/>
      <c r="AJR2607" s="1"/>
      <c r="AJS2607" s="1"/>
      <c r="AJT2607" s="1"/>
      <c r="AJU2607" s="1"/>
      <c r="AJV2607" s="1"/>
      <c r="AJW2607" s="1"/>
      <c r="AJX2607" s="1"/>
      <c r="AJY2607" s="1"/>
      <c r="AJZ2607" s="1"/>
      <c r="AKA2607" s="1"/>
      <c r="AKB2607" s="1"/>
      <c r="AKC2607" s="1"/>
      <c r="AKD2607" s="1"/>
      <c r="AKE2607" s="1"/>
      <c r="AKF2607" s="1"/>
      <c r="AKG2607" s="1"/>
      <c r="AKH2607" s="1"/>
      <c r="AKI2607" s="1"/>
      <c r="AKJ2607" s="1"/>
      <c r="AKK2607" s="1"/>
      <c r="AKL2607" s="1"/>
      <c r="AKM2607" s="1"/>
      <c r="AKN2607" s="1"/>
      <c r="AKO2607" s="1"/>
      <c r="AKP2607" s="1"/>
      <c r="AKQ2607" s="1"/>
      <c r="AKR2607" s="1"/>
      <c r="AKS2607" s="1"/>
      <c r="AKT2607" s="1"/>
      <c r="AKU2607" s="1"/>
      <c r="AKV2607" s="1"/>
      <c r="AKW2607" s="1"/>
      <c r="AKX2607" s="1"/>
      <c r="AKY2607" s="1"/>
      <c r="AKZ2607" s="1"/>
      <c r="ALA2607" s="1"/>
      <c r="ALB2607" s="1"/>
      <c r="ALC2607" s="1"/>
      <c r="ALD2607" s="1"/>
      <c r="ALE2607" s="1"/>
      <c r="ALF2607" s="1"/>
      <c r="ALG2607" s="1"/>
      <c r="ALH2607" s="1"/>
      <c r="ALI2607" s="1"/>
      <c r="ALJ2607" s="1"/>
      <c r="ALK2607" s="1"/>
      <c r="ALL2607" s="1"/>
      <c r="ALM2607" s="1"/>
      <c r="ALN2607" s="1"/>
      <c r="ALO2607" s="1"/>
      <c r="ALP2607" s="1"/>
      <c r="ALQ2607" s="1"/>
      <c r="ALR2607" s="1"/>
      <c r="ALS2607" s="1"/>
      <c r="ALT2607" s="1"/>
      <c r="ALU2607" s="1"/>
      <c r="ALV2607" s="1"/>
      <c r="ALW2607" s="1"/>
      <c r="ALX2607" s="1"/>
      <c r="ALY2607" s="1"/>
      <c r="ALZ2607" s="1"/>
      <c r="AMA2607" s="1"/>
      <c r="AMB2607" s="1"/>
      <c r="AMC2607" s="1"/>
      <c r="AMD2607" s="1"/>
      <c r="AME2607" s="1"/>
      <c r="AMF2607" s="1"/>
      <c r="AMG2607" s="1"/>
      <c r="AMH2607" s="1"/>
      <c r="AMI2607" s="1"/>
      <c r="AMJ2607" s="1"/>
      <c r="AMK2607" s="1"/>
      <c r="AML2607" s="1"/>
      <c r="AMM2607" s="1"/>
      <c r="AMN2607" s="1"/>
      <c r="AMO2607" s="1"/>
      <c r="AMP2607" s="1"/>
      <c r="AMQ2607" s="1"/>
      <c r="AMR2607" s="1"/>
      <c r="AMS2607" s="1"/>
      <c r="AMT2607" s="1"/>
      <c r="AMU2607" s="1"/>
      <c r="AMV2607" s="1"/>
      <c r="AMW2607" s="1"/>
      <c r="AMX2607" s="1"/>
      <c r="AMY2607" s="1"/>
      <c r="AMZ2607" s="1"/>
      <c r="ANA2607" s="1"/>
      <c r="ANB2607" s="1"/>
      <c r="ANC2607" s="1"/>
      <c r="AND2607" s="1"/>
      <c r="ANE2607" s="1"/>
      <c r="ANF2607" s="1"/>
      <c r="ANG2607" s="1"/>
      <c r="ANH2607" s="1"/>
      <c r="ANI2607" s="1"/>
      <c r="ANJ2607" s="1"/>
      <c r="ANK2607" s="1"/>
      <c r="ANL2607" s="1"/>
      <c r="ANM2607" s="1"/>
      <c r="ANN2607" s="1"/>
      <c r="ANO2607" s="1"/>
      <c r="ANP2607" s="1"/>
      <c r="ANQ2607" s="1"/>
      <c r="ANR2607" s="1"/>
      <c r="ANS2607" s="1"/>
      <c r="ANT2607" s="1"/>
      <c r="ANU2607" s="1"/>
      <c r="ANV2607" s="1"/>
      <c r="ANW2607" s="1"/>
      <c r="ANX2607" s="1"/>
      <c r="ANY2607" s="1"/>
      <c r="ANZ2607" s="1"/>
      <c r="AOA2607" s="1"/>
      <c r="AOB2607" s="1"/>
      <c r="AOC2607" s="1"/>
      <c r="AOD2607" s="1"/>
      <c r="AOE2607" s="1"/>
      <c r="AOF2607" s="1"/>
      <c r="AOG2607" s="1"/>
      <c r="AOH2607" s="1"/>
      <c r="AOI2607" s="1"/>
      <c r="AOJ2607" s="1"/>
      <c r="AOK2607" s="1"/>
      <c r="AOL2607" s="1"/>
      <c r="AOM2607" s="1"/>
      <c r="AON2607" s="1"/>
      <c r="AOO2607" s="1"/>
      <c r="AOP2607" s="1"/>
      <c r="AOQ2607" s="1"/>
      <c r="AOR2607" s="1"/>
      <c r="AOS2607" s="1"/>
      <c r="AOT2607" s="1"/>
      <c r="AOU2607" s="1"/>
      <c r="AOV2607" s="1"/>
      <c r="AOW2607" s="1"/>
      <c r="AOX2607" s="1"/>
      <c r="AOY2607" s="1"/>
      <c r="AOZ2607" s="1"/>
      <c r="APA2607" s="1"/>
      <c r="APB2607" s="1"/>
      <c r="APC2607" s="1"/>
      <c r="APD2607" s="1"/>
      <c r="APE2607" s="1"/>
      <c r="APF2607" s="1"/>
      <c r="APG2607" s="1"/>
      <c r="APH2607" s="1"/>
      <c r="API2607" s="1"/>
      <c r="APJ2607" s="1"/>
      <c r="APK2607" s="1"/>
      <c r="APL2607" s="1"/>
      <c r="APM2607" s="1"/>
      <c r="APN2607" s="1"/>
      <c r="APO2607" s="1"/>
      <c r="APP2607" s="1"/>
      <c r="APQ2607" s="1"/>
      <c r="APR2607" s="1"/>
      <c r="APS2607" s="1"/>
      <c r="APT2607" s="1"/>
      <c r="APU2607" s="1"/>
      <c r="APV2607" s="1"/>
      <c r="APW2607" s="1"/>
      <c r="APX2607" s="1"/>
      <c r="APY2607" s="1"/>
      <c r="APZ2607" s="1"/>
      <c r="AQA2607" s="1"/>
      <c r="AQB2607" s="1"/>
      <c r="AQC2607" s="1"/>
      <c r="AQD2607" s="1"/>
      <c r="AQE2607" s="1"/>
      <c r="AQF2607" s="1"/>
      <c r="AQG2607" s="1"/>
      <c r="AQH2607" s="1"/>
      <c r="AQI2607" s="1"/>
      <c r="AQJ2607" s="1"/>
      <c r="AQK2607" s="1"/>
      <c r="AQL2607" s="1"/>
      <c r="AQM2607" s="1"/>
      <c r="AQN2607" s="1"/>
      <c r="AQO2607" s="1"/>
      <c r="AQP2607" s="1"/>
      <c r="AQQ2607" s="1"/>
      <c r="AQR2607" s="1"/>
      <c r="AQS2607" s="1"/>
      <c r="AQT2607" s="1"/>
      <c r="AQU2607" s="1"/>
      <c r="AQV2607" s="1"/>
      <c r="AQW2607" s="1"/>
      <c r="AQX2607" s="1"/>
      <c r="AQY2607" s="1"/>
      <c r="AQZ2607" s="1"/>
      <c r="ARA2607" s="1"/>
      <c r="ARB2607" s="1"/>
      <c r="ARC2607" s="1"/>
      <c r="ARD2607" s="1"/>
      <c r="ARE2607" s="1"/>
      <c r="ARF2607" s="1"/>
      <c r="ARG2607" s="1"/>
      <c r="ARH2607" s="1"/>
      <c r="ARI2607" s="1"/>
      <c r="ARJ2607" s="1"/>
      <c r="ARK2607" s="1"/>
      <c r="ARL2607" s="1"/>
      <c r="ARM2607" s="1"/>
      <c r="ARN2607" s="1"/>
      <c r="ARO2607" s="1"/>
      <c r="ARP2607" s="1"/>
      <c r="ARQ2607" s="1"/>
      <c r="ARR2607" s="1"/>
      <c r="ARS2607" s="1"/>
      <c r="ART2607" s="1"/>
      <c r="ARU2607" s="1"/>
      <c r="ARV2607" s="1"/>
      <c r="ARW2607" s="1"/>
      <c r="ARX2607" s="1"/>
      <c r="ARY2607" s="1"/>
      <c r="ARZ2607" s="1"/>
      <c r="ASA2607" s="1"/>
      <c r="ASB2607" s="1"/>
      <c r="ASC2607" s="1"/>
      <c r="ASD2607" s="1"/>
      <c r="ASE2607" s="1"/>
      <c r="ASF2607" s="1"/>
      <c r="ASG2607" s="1"/>
      <c r="ASH2607" s="1"/>
      <c r="ASI2607" s="1"/>
      <c r="ASJ2607" s="1"/>
      <c r="ASK2607" s="1"/>
      <c r="ASL2607" s="1"/>
      <c r="ASM2607" s="1"/>
      <c r="ASN2607" s="1"/>
      <c r="ASO2607" s="1"/>
      <c r="ASP2607" s="1"/>
      <c r="ASQ2607" s="1"/>
      <c r="ASR2607" s="1"/>
      <c r="ASS2607" s="1"/>
      <c r="AST2607" s="1"/>
      <c r="ASU2607" s="1"/>
      <c r="ASV2607" s="1"/>
      <c r="ASW2607" s="1"/>
      <c r="ASX2607" s="1"/>
      <c r="ASY2607" s="1"/>
      <c r="ASZ2607" s="1"/>
      <c r="ATA2607" s="1"/>
      <c r="ATB2607" s="1"/>
      <c r="ATC2607" s="1"/>
      <c r="ATD2607" s="1"/>
      <c r="ATE2607" s="1"/>
      <c r="ATF2607" s="1"/>
      <c r="ATG2607" s="1"/>
      <c r="ATH2607" s="1"/>
      <c r="ATI2607" s="1"/>
      <c r="ATJ2607" s="1"/>
      <c r="ATK2607" s="1"/>
      <c r="ATL2607" s="1"/>
      <c r="ATM2607" s="1"/>
      <c r="ATN2607" s="1"/>
      <c r="ATO2607" s="1"/>
      <c r="ATP2607" s="1"/>
      <c r="ATQ2607" s="1"/>
      <c r="ATR2607" s="1"/>
      <c r="ATS2607" s="1"/>
      <c r="ATT2607" s="1"/>
      <c r="ATU2607" s="1"/>
      <c r="ATV2607" s="1"/>
      <c r="ATW2607" s="1"/>
      <c r="ATX2607" s="1"/>
      <c r="ATY2607" s="1"/>
      <c r="ATZ2607" s="1"/>
      <c r="AUA2607" s="1"/>
      <c r="AUB2607" s="1"/>
      <c r="AUC2607" s="1"/>
      <c r="AUD2607" s="1"/>
      <c r="AUE2607" s="1"/>
      <c r="AUF2607" s="1"/>
      <c r="AUG2607" s="1"/>
      <c r="AUH2607" s="1"/>
      <c r="AUI2607" s="1"/>
      <c r="AUJ2607" s="1"/>
      <c r="AUK2607" s="1"/>
      <c r="AUL2607" s="1"/>
      <c r="AUM2607" s="1"/>
      <c r="AUN2607" s="1"/>
      <c r="AUO2607" s="1"/>
      <c r="AUP2607" s="1"/>
      <c r="AUQ2607" s="1"/>
      <c r="AUR2607" s="1"/>
      <c r="AUS2607" s="1"/>
      <c r="AUT2607" s="1"/>
      <c r="AUU2607" s="1"/>
      <c r="AUV2607" s="1"/>
      <c r="AUW2607" s="1"/>
      <c r="AUX2607" s="1"/>
      <c r="AUY2607" s="1"/>
      <c r="AUZ2607" s="1"/>
      <c r="AVA2607" s="1"/>
      <c r="AVB2607" s="1"/>
      <c r="AVC2607" s="1"/>
      <c r="AVD2607" s="1"/>
      <c r="AVE2607" s="1"/>
      <c r="AVF2607" s="1"/>
      <c r="AVG2607" s="1"/>
      <c r="AVH2607" s="1"/>
      <c r="AVI2607" s="1"/>
      <c r="AVJ2607" s="1"/>
      <c r="AVK2607" s="1"/>
      <c r="AVL2607" s="1"/>
      <c r="AVM2607" s="1"/>
      <c r="AVN2607" s="1"/>
      <c r="AVO2607" s="1"/>
      <c r="AVP2607" s="1"/>
      <c r="AVQ2607" s="1"/>
      <c r="AVR2607" s="1"/>
      <c r="AVS2607" s="1"/>
      <c r="AVT2607" s="1"/>
      <c r="AVU2607" s="1"/>
      <c r="AVV2607" s="1"/>
      <c r="AVW2607" s="1"/>
      <c r="AVX2607" s="1"/>
      <c r="AVY2607" s="1"/>
      <c r="AVZ2607" s="1"/>
      <c r="AWA2607" s="1"/>
      <c r="AWB2607" s="1"/>
      <c r="AWC2607" s="1"/>
      <c r="AWD2607" s="1"/>
      <c r="AWE2607" s="1"/>
      <c r="AWF2607" s="1"/>
      <c r="AWG2607" s="1"/>
      <c r="AWH2607" s="1"/>
      <c r="AWI2607" s="1"/>
      <c r="AWJ2607" s="1"/>
      <c r="AWK2607" s="1"/>
      <c r="AWL2607" s="1"/>
      <c r="AWM2607" s="1"/>
      <c r="AWN2607" s="1"/>
      <c r="AWO2607" s="1"/>
      <c r="AWP2607" s="1"/>
      <c r="AWQ2607" s="1"/>
      <c r="AWR2607" s="1"/>
      <c r="AWS2607" s="1"/>
      <c r="AWT2607" s="1"/>
      <c r="AWU2607" s="1"/>
      <c r="AWV2607" s="1"/>
      <c r="AWW2607" s="1"/>
      <c r="AWX2607" s="1"/>
      <c r="AWY2607" s="1"/>
      <c r="AWZ2607" s="1"/>
      <c r="AXA2607" s="1"/>
      <c r="AXB2607" s="1"/>
      <c r="AXC2607" s="1"/>
      <c r="AXD2607" s="1"/>
      <c r="AXE2607" s="1"/>
      <c r="AXF2607" s="1"/>
      <c r="AXG2607" s="1"/>
      <c r="AXH2607" s="1"/>
      <c r="AXI2607" s="1"/>
      <c r="AXJ2607" s="1"/>
      <c r="AXK2607" s="1"/>
      <c r="AXL2607" s="1"/>
      <c r="AXM2607" s="1"/>
      <c r="AXN2607" s="1"/>
      <c r="AXO2607" s="1"/>
      <c r="AXP2607" s="1"/>
      <c r="AXQ2607" s="1"/>
      <c r="AXR2607" s="1"/>
      <c r="AXS2607" s="1"/>
      <c r="AXT2607" s="1"/>
      <c r="AXU2607" s="1"/>
      <c r="AXV2607" s="1"/>
      <c r="AXW2607" s="1"/>
      <c r="AXX2607" s="1"/>
      <c r="AXY2607" s="1"/>
      <c r="AXZ2607" s="1"/>
      <c r="AYA2607" s="1"/>
      <c r="AYB2607" s="1"/>
      <c r="AYC2607" s="1"/>
      <c r="AYD2607" s="1"/>
      <c r="AYE2607" s="1"/>
      <c r="AYF2607" s="1"/>
      <c r="AYG2607" s="1"/>
      <c r="AYH2607" s="1"/>
      <c r="AYI2607" s="1"/>
      <c r="AYJ2607" s="1"/>
      <c r="AYK2607" s="1"/>
      <c r="AYL2607" s="1"/>
      <c r="AYM2607" s="1"/>
      <c r="AYN2607" s="1"/>
      <c r="AYO2607" s="1"/>
      <c r="AYP2607" s="1"/>
      <c r="AYQ2607" s="1"/>
      <c r="AYR2607" s="1"/>
      <c r="AYS2607" s="1"/>
      <c r="AYT2607" s="1"/>
      <c r="AYU2607" s="1"/>
      <c r="AYV2607" s="1"/>
      <c r="AYW2607" s="1"/>
      <c r="AYX2607" s="1"/>
      <c r="AYY2607" s="1"/>
      <c r="AYZ2607" s="1"/>
      <c r="AZA2607" s="1"/>
      <c r="AZB2607" s="1"/>
      <c r="AZC2607" s="1"/>
      <c r="AZD2607" s="1"/>
      <c r="AZE2607" s="1"/>
      <c r="AZF2607" s="1"/>
      <c r="AZG2607" s="1"/>
      <c r="AZH2607" s="1"/>
      <c r="AZI2607" s="1"/>
      <c r="AZJ2607" s="1"/>
      <c r="AZK2607" s="1"/>
      <c r="AZL2607" s="1"/>
      <c r="AZM2607" s="1"/>
      <c r="AZN2607" s="1"/>
      <c r="AZO2607" s="1"/>
      <c r="AZP2607" s="1"/>
      <c r="AZQ2607" s="1"/>
      <c r="AZR2607" s="1"/>
      <c r="AZS2607" s="1"/>
      <c r="AZT2607" s="1"/>
      <c r="AZU2607" s="1"/>
      <c r="AZV2607" s="1"/>
      <c r="AZW2607" s="1"/>
      <c r="AZX2607" s="1"/>
      <c r="AZY2607" s="1"/>
      <c r="AZZ2607" s="1"/>
      <c r="BAA2607" s="1"/>
      <c r="BAB2607" s="1"/>
      <c r="BAC2607" s="1"/>
      <c r="BAD2607" s="1"/>
      <c r="BAE2607" s="1"/>
      <c r="BAF2607" s="1"/>
      <c r="BAG2607" s="1"/>
      <c r="BAH2607" s="1"/>
      <c r="BAI2607" s="1"/>
      <c r="BAJ2607" s="1"/>
      <c r="BAK2607" s="1"/>
      <c r="BAL2607" s="1"/>
      <c r="BAM2607" s="1"/>
      <c r="BAN2607" s="1"/>
      <c r="BAO2607" s="1"/>
      <c r="BAP2607" s="1"/>
      <c r="BAQ2607" s="1"/>
      <c r="BAR2607" s="1"/>
      <c r="BAS2607" s="1"/>
      <c r="BAT2607" s="1"/>
      <c r="BAU2607" s="1"/>
      <c r="BAV2607" s="1"/>
      <c r="BAW2607" s="1"/>
      <c r="BAX2607" s="1"/>
      <c r="BAY2607" s="1"/>
      <c r="BAZ2607" s="1"/>
      <c r="BBA2607" s="1"/>
      <c r="BBB2607" s="1"/>
      <c r="BBC2607" s="1"/>
      <c r="BBD2607" s="1"/>
      <c r="BBE2607" s="1"/>
      <c r="BBF2607" s="1"/>
      <c r="BBG2607" s="1"/>
      <c r="BBH2607" s="1"/>
      <c r="BBI2607" s="1"/>
      <c r="BBJ2607" s="1"/>
      <c r="BBK2607" s="1"/>
      <c r="BBL2607" s="1"/>
      <c r="BBM2607" s="1"/>
      <c r="BBN2607" s="1"/>
      <c r="BBO2607" s="1"/>
      <c r="BBP2607" s="1"/>
      <c r="BBQ2607" s="1"/>
      <c r="BBR2607" s="1"/>
      <c r="BBS2607" s="1"/>
      <c r="BBT2607" s="1"/>
      <c r="BBU2607" s="1"/>
      <c r="BBV2607" s="1"/>
      <c r="BBW2607" s="1"/>
      <c r="BBX2607" s="1"/>
      <c r="BBY2607" s="1"/>
      <c r="BBZ2607" s="1"/>
      <c r="BCA2607" s="1"/>
      <c r="BCB2607" s="1"/>
      <c r="BCC2607" s="1"/>
      <c r="BCD2607" s="1"/>
      <c r="BCE2607" s="1"/>
      <c r="BCF2607" s="1"/>
      <c r="BCG2607" s="1"/>
      <c r="BCH2607" s="1"/>
      <c r="BCI2607" s="1"/>
      <c r="BCJ2607" s="1"/>
      <c r="BCK2607" s="1"/>
      <c r="BCL2607" s="1"/>
      <c r="BCM2607" s="1"/>
      <c r="BCN2607" s="1"/>
      <c r="BCO2607" s="1"/>
      <c r="BCP2607" s="1"/>
      <c r="BCQ2607" s="1"/>
      <c r="BCR2607" s="1"/>
      <c r="BCS2607" s="1"/>
      <c r="BCT2607" s="1"/>
      <c r="BCU2607" s="1"/>
      <c r="BCV2607" s="1"/>
      <c r="BCW2607" s="1"/>
      <c r="BCX2607" s="1"/>
      <c r="BCY2607" s="1"/>
      <c r="BCZ2607" s="1"/>
      <c r="BDA2607" s="1"/>
      <c r="BDB2607" s="1"/>
      <c r="BDC2607" s="1"/>
      <c r="BDD2607" s="1"/>
      <c r="BDE2607" s="1"/>
      <c r="BDF2607" s="1"/>
      <c r="BDG2607" s="1"/>
      <c r="BDH2607" s="1"/>
      <c r="BDI2607" s="1"/>
      <c r="BDJ2607" s="1"/>
      <c r="BDK2607" s="1"/>
      <c r="BDL2607" s="1"/>
      <c r="BDM2607" s="1"/>
      <c r="BDN2607" s="1"/>
      <c r="BDO2607" s="1"/>
      <c r="BDP2607" s="1"/>
      <c r="BDQ2607" s="1"/>
      <c r="BDR2607" s="1"/>
      <c r="BDS2607" s="1"/>
      <c r="BDT2607" s="1"/>
      <c r="BDU2607" s="1"/>
      <c r="BDV2607" s="1"/>
      <c r="BDW2607" s="1"/>
      <c r="BDX2607" s="1"/>
      <c r="BDY2607" s="1"/>
      <c r="BDZ2607" s="1"/>
      <c r="BEA2607" s="1"/>
      <c r="BEB2607" s="1"/>
      <c r="BEC2607" s="1"/>
      <c r="BED2607" s="1"/>
      <c r="BEE2607" s="1"/>
      <c r="BEF2607" s="1"/>
      <c r="BEG2607" s="1"/>
      <c r="BEH2607" s="1"/>
      <c r="BEI2607" s="1"/>
      <c r="BEJ2607" s="1"/>
      <c r="BEK2607" s="1"/>
      <c r="BEL2607" s="1"/>
      <c r="BEM2607" s="1"/>
      <c r="BEN2607" s="1"/>
      <c r="BEO2607" s="1"/>
      <c r="BEP2607" s="1"/>
      <c r="BEQ2607" s="1"/>
      <c r="BER2607" s="1"/>
      <c r="BES2607" s="1"/>
      <c r="BET2607" s="1"/>
      <c r="BEU2607" s="1"/>
      <c r="BEV2607" s="1"/>
      <c r="BEW2607" s="1"/>
      <c r="BEX2607" s="1"/>
      <c r="BEY2607" s="1"/>
      <c r="BEZ2607" s="1"/>
      <c r="BFA2607" s="1"/>
      <c r="BFB2607" s="1"/>
      <c r="BFC2607" s="1"/>
      <c r="BFD2607" s="1"/>
      <c r="BFE2607" s="1"/>
      <c r="BFF2607" s="1"/>
      <c r="BFG2607" s="1"/>
      <c r="BFH2607" s="1"/>
      <c r="BFI2607" s="1"/>
      <c r="BFJ2607" s="1"/>
      <c r="BFK2607" s="1"/>
      <c r="BFL2607" s="1"/>
      <c r="BFM2607" s="1"/>
      <c r="BFN2607" s="1"/>
      <c r="BFO2607" s="1"/>
      <c r="BFP2607" s="1"/>
      <c r="BFQ2607" s="1"/>
      <c r="BFR2607" s="1"/>
      <c r="BFS2607" s="1"/>
      <c r="BFT2607" s="1"/>
      <c r="BFU2607" s="1"/>
      <c r="BFV2607" s="1"/>
      <c r="BFW2607" s="1"/>
      <c r="BFX2607" s="1"/>
      <c r="BFY2607" s="1"/>
      <c r="BFZ2607" s="1"/>
      <c r="BGA2607" s="1"/>
      <c r="BGB2607" s="1"/>
      <c r="BGC2607" s="1"/>
      <c r="BGD2607" s="1"/>
      <c r="BGE2607" s="1"/>
      <c r="BGF2607" s="1"/>
      <c r="BGG2607" s="1"/>
      <c r="BGH2607" s="1"/>
      <c r="BGI2607" s="1"/>
      <c r="BGJ2607" s="1"/>
      <c r="BGK2607" s="1"/>
      <c r="BGL2607" s="1"/>
      <c r="BGM2607" s="1"/>
      <c r="BGN2607" s="1"/>
      <c r="BGO2607" s="1"/>
      <c r="BGP2607" s="1"/>
      <c r="BGQ2607" s="1"/>
      <c r="BGR2607" s="1"/>
      <c r="BGS2607" s="1"/>
      <c r="BGT2607" s="1"/>
      <c r="BGU2607" s="1"/>
      <c r="BGV2607" s="1"/>
      <c r="BGW2607" s="1"/>
      <c r="BGX2607" s="1"/>
      <c r="BGY2607" s="1"/>
      <c r="BGZ2607" s="1"/>
      <c r="BHA2607" s="1"/>
      <c r="BHB2607" s="1"/>
      <c r="BHC2607" s="1"/>
      <c r="BHD2607" s="1"/>
      <c r="BHE2607" s="1"/>
      <c r="BHF2607" s="1"/>
      <c r="BHG2607" s="1"/>
      <c r="BHH2607" s="1"/>
      <c r="BHI2607" s="1"/>
      <c r="BHJ2607" s="1"/>
      <c r="BHK2607" s="1"/>
      <c r="BHL2607" s="1"/>
      <c r="BHM2607" s="1"/>
      <c r="BHN2607" s="1"/>
      <c r="BHO2607" s="1"/>
      <c r="BHP2607" s="1"/>
      <c r="BHQ2607" s="1"/>
      <c r="BHR2607" s="1"/>
      <c r="BHS2607" s="1"/>
      <c r="BHT2607" s="1"/>
      <c r="BHU2607" s="1"/>
      <c r="BHV2607" s="1"/>
      <c r="BHW2607" s="1"/>
      <c r="BHX2607" s="1"/>
      <c r="BHY2607" s="1"/>
      <c r="BHZ2607" s="1"/>
      <c r="BIA2607" s="1"/>
      <c r="BIB2607" s="1"/>
      <c r="BIC2607" s="1"/>
      <c r="BID2607" s="1"/>
      <c r="BIE2607" s="1"/>
      <c r="BIF2607" s="1"/>
      <c r="BIG2607" s="1"/>
      <c r="BIH2607" s="1"/>
      <c r="BII2607" s="1"/>
      <c r="BIJ2607" s="1"/>
      <c r="BIK2607" s="1"/>
      <c r="BIL2607" s="1"/>
      <c r="BIM2607" s="1"/>
      <c r="BIN2607" s="1"/>
      <c r="BIO2607" s="1"/>
      <c r="BIP2607" s="1"/>
      <c r="BIQ2607" s="1"/>
      <c r="BIR2607" s="1"/>
      <c r="BIS2607" s="1"/>
      <c r="BIT2607" s="1"/>
      <c r="BIU2607" s="1"/>
      <c r="BIV2607" s="1"/>
      <c r="BIW2607" s="1"/>
      <c r="BIX2607" s="1"/>
      <c r="BIY2607" s="1"/>
      <c r="BIZ2607" s="1"/>
      <c r="BJA2607" s="1"/>
      <c r="BJB2607" s="1"/>
      <c r="BJC2607" s="1"/>
      <c r="BJD2607" s="1"/>
      <c r="BJE2607" s="1"/>
      <c r="BJF2607" s="1"/>
      <c r="BJG2607" s="1"/>
      <c r="BJH2607" s="1"/>
      <c r="BJI2607" s="1"/>
      <c r="BJJ2607" s="1"/>
      <c r="BJK2607" s="1"/>
      <c r="BJL2607" s="1"/>
      <c r="BJM2607" s="1"/>
      <c r="BJN2607" s="1"/>
      <c r="BJO2607" s="1"/>
      <c r="BJP2607" s="1"/>
      <c r="BJQ2607" s="1"/>
      <c r="BJR2607" s="1"/>
      <c r="BJS2607" s="1"/>
      <c r="BJT2607" s="1"/>
      <c r="BJU2607" s="1"/>
      <c r="BJV2607" s="1"/>
      <c r="BJW2607" s="1"/>
      <c r="BJX2607" s="1"/>
      <c r="BJY2607" s="1"/>
      <c r="BJZ2607" s="1"/>
      <c r="BKA2607" s="1"/>
      <c r="BKB2607" s="1"/>
      <c r="BKC2607" s="1"/>
      <c r="BKD2607" s="1"/>
      <c r="BKE2607" s="1"/>
      <c r="BKF2607" s="1"/>
      <c r="BKG2607" s="1"/>
      <c r="BKH2607" s="1"/>
      <c r="BKI2607" s="1"/>
      <c r="BKJ2607" s="1"/>
      <c r="BKK2607" s="1"/>
      <c r="BKL2607" s="1"/>
      <c r="BKM2607" s="1"/>
      <c r="BKN2607" s="1"/>
      <c r="BKO2607" s="1"/>
      <c r="BKP2607" s="1"/>
      <c r="BKQ2607" s="1"/>
      <c r="BKR2607" s="1"/>
      <c r="BKS2607" s="1"/>
      <c r="BKT2607" s="1"/>
      <c r="BKU2607" s="1"/>
      <c r="BKV2607" s="1"/>
      <c r="BKW2607" s="1"/>
      <c r="BKX2607" s="1"/>
      <c r="BKY2607" s="1"/>
      <c r="BKZ2607" s="1"/>
      <c r="BLA2607" s="1"/>
      <c r="BLB2607" s="1"/>
      <c r="BLC2607" s="1"/>
      <c r="BLD2607" s="1"/>
      <c r="BLE2607" s="1"/>
      <c r="BLF2607" s="1"/>
      <c r="BLG2607" s="1"/>
      <c r="BLH2607" s="1"/>
      <c r="BLI2607" s="1"/>
      <c r="BLJ2607" s="1"/>
      <c r="BLK2607" s="1"/>
      <c r="BLL2607" s="1"/>
      <c r="BLM2607" s="1"/>
      <c r="BLN2607" s="1"/>
      <c r="BLO2607" s="1"/>
      <c r="BLP2607" s="1"/>
      <c r="BLQ2607" s="1"/>
      <c r="BLR2607" s="1"/>
      <c r="BLS2607" s="1"/>
      <c r="BLT2607" s="1"/>
      <c r="BLU2607" s="1"/>
      <c r="BLV2607" s="1"/>
      <c r="BLW2607" s="1"/>
      <c r="BLX2607" s="1"/>
      <c r="BLY2607" s="1"/>
      <c r="BLZ2607" s="1"/>
      <c r="BMA2607" s="1"/>
      <c r="BMB2607" s="1"/>
      <c r="BMC2607" s="1"/>
      <c r="BMD2607" s="1"/>
      <c r="BME2607" s="1"/>
      <c r="BMF2607" s="1"/>
      <c r="BMG2607" s="1"/>
      <c r="BMH2607" s="1"/>
      <c r="BMI2607" s="1"/>
      <c r="BMJ2607" s="1"/>
      <c r="BMK2607" s="1"/>
      <c r="BML2607" s="1"/>
      <c r="BMM2607" s="1"/>
      <c r="BMN2607" s="1"/>
      <c r="BMO2607" s="1"/>
      <c r="BMP2607" s="1"/>
      <c r="BMQ2607" s="1"/>
      <c r="BMR2607" s="1"/>
      <c r="BMS2607" s="1"/>
      <c r="BMT2607" s="1"/>
      <c r="BMU2607" s="1"/>
      <c r="BMV2607" s="1"/>
      <c r="BMW2607" s="1"/>
      <c r="BMX2607" s="1"/>
      <c r="BMY2607" s="1"/>
      <c r="BMZ2607" s="1"/>
      <c r="BNA2607" s="1"/>
      <c r="BNB2607" s="1"/>
      <c r="BNC2607" s="1"/>
      <c r="BND2607" s="1"/>
      <c r="BNE2607" s="1"/>
      <c r="BNF2607" s="1"/>
      <c r="BNG2607" s="1"/>
      <c r="BNH2607" s="1"/>
      <c r="BNI2607" s="1"/>
      <c r="BNJ2607" s="1"/>
      <c r="BNK2607" s="1"/>
      <c r="BNL2607" s="1"/>
      <c r="BNM2607" s="1"/>
      <c r="BNN2607" s="1"/>
      <c r="BNO2607" s="1"/>
      <c r="BNP2607" s="1"/>
      <c r="BNQ2607" s="1"/>
      <c r="BNR2607" s="1"/>
      <c r="BNS2607" s="1"/>
      <c r="BNT2607" s="1"/>
      <c r="BNU2607" s="1"/>
      <c r="BNV2607" s="1"/>
      <c r="BNW2607" s="1"/>
      <c r="BNX2607" s="1"/>
      <c r="BNY2607" s="1"/>
      <c r="BNZ2607" s="1"/>
      <c r="BOA2607" s="1"/>
      <c r="BOB2607" s="1"/>
      <c r="BOC2607" s="1"/>
      <c r="BOD2607" s="1"/>
      <c r="BOE2607" s="1"/>
      <c r="BOF2607" s="1"/>
      <c r="BOG2607" s="1"/>
      <c r="BOH2607" s="1"/>
      <c r="BOI2607" s="1"/>
      <c r="BOJ2607" s="1"/>
      <c r="BOK2607" s="1"/>
      <c r="BOL2607" s="1"/>
      <c r="BOM2607" s="1"/>
      <c r="BON2607" s="1"/>
      <c r="BOO2607" s="1"/>
      <c r="BOP2607" s="1"/>
      <c r="BOQ2607" s="1"/>
      <c r="BOR2607" s="1"/>
      <c r="BOS2607" s="1"/>
      <c r="BOT2607" s="1"/>
      <c r="BOU2607" s="1"/>
      <c r="BOV2607" s="1"/>
      <c r="BOW2607" s="1"/>
      <c r="BOX2607" s="1"/>
      <c r="BOY2607" s="1"/>
      <c r="BOZ2607" s="1"/>
      <c r="BPA2607" s="1"/>
      <c r="BPB2607" s="1"/>
      <c r="BPC2607" s="1"/>
      <c r="BPD2607" s="1"/>
      <c r="BPE2607" s="1"/>
      <c r="BPF2607" s="1"/>
      <c r="BPG2607" s="1"/>
      <c r="BPH2607" s="1"/>
      <c r="BPI2607" s="1"/>
      <c r="BPJ2607" s="1"/>
      <c r="BPK2607" s="1"/>
      <c r="BPL2607" s="1"/>
      <c r="BPM2607" s="1"/>
      <c r="BPN2607" s="1"/>
      <c r="BPO2607" s="1"/>
      <c r="BPP2607" s="1"/>
      <c r="BPQ2607" s="1"/>
      <c r="BPR2607" s="1"/>
      <c r="BPS2607" s="1"/>
      <c r="BPT2607" s="1"/>
      <c r="BPU2607" s="1"/>
      <c r="BPV2607" s="1"/>
      <c r="BPW2607" s="1"/>
      <c r="BPX2607" s="1"/>
      <c r="BPY2607" s="1"/>
      <c r="BPZ2607" s="1"/>
      <c r="BQA2607" s="1"/>
      <c r="BQB2607" s="1"/>
      <c r="BQC2607" s="1"/>
      <c r="BQD2607" s="1"/>
      <c r="BQE2607" s="1"/>
      <c r="BQF2607" s="1"/>
      <c r="BQG2607" s="1"/>
      <c r="BQH2607" s="1"/>
      <c r="BQI2607" s="1"/>
      <c r="BQJ2607" s="1"/>
      <c r="BQK2607" s="1"/>
      <c r="BQL2607" s="1"/>
      <c r="BQM2607" s="1"/>
      <c r="BQN2607" s="1"/>
      <c r="BQO2607" s="1"/>
      <c r="BQP2607" s="1"/>
      <c r="BQQ2607" s="1"/>
      <c r="BQR2607" s="1"/>
      <c r="BQS2607" s="1"/>
      <c r="BQT2607" s="1"/>
      <c r="BQU2607" s="1"/>
      <c r="BQV2607" s="1"/>
      <c r="BQW2607" s="1"/>
      <c r="BQX2607" s="1"/>
      <c r="BQY2607" s="1"/>
      <c r="BQZ2607" s="1"/>
      <c r="BRA2607" s="1"/>
      <c r="BRB2607" s="1"/>
      <c r="BRC2607" s="1"/>
      <c r="BRD2607" s="1"/>
      <c r="BRE2607" s="1"/>
      <c r="BRF2607" s="1"/>
      <c r="BRG2607" s="1"/>
      <c r="BRH2607" s="1"/>
      <c r="BRI2607" s="1"/>
      <c r="BRJ2607" s="1"/>
      <c r="BRK2607" s="1"/>
      <c r="BRL2607" s="1"/>
      <c r="BRM2607" s="1"/>
      <c r="BRN2607" s="1"/>
      <c r="BRO2607" s="1"/>
      <c r="BRP2607" s="1"/>
      <c r="BRQ2607" s="1"/>
      <c r="BRR2607" s="1"/>
      <c r="BRS2607" s="1"/>
      <c r="BRT2607" s="1"/>
      <c r="BRU2607" s="1"/>
      <c r="BRV2607" s="1"/>
      <c r="BRW2607" s="1"/>
      <c r="BRX2607" s="1"/>
      <c r="BRY2607" s="1"/>
      <c r="BRZ2607" s="1"/>
      <c r="BSA2607" s="1"/>
      <c r="BSB2607" s="1"/>
      <c r="BSC2607" s="1"/>
      <c r="BSD2607" s="1"/>
      <c r="BSE2607" s="1"/>
      <c r="BSF2607" s="1"/>
      <c r="BSG2607" s="1"/>
      <c r="BSH2607" s="1"/>
      <c r="BSI2607" s="1"/>
      <c r="BSJ2607" s="1"/>
      <c r="BSK2607" s="1"/>
      <c r="BSL2607" s="1"/>
      <c r="BSM2607" s="1"/>
      <c r="BSN2607" s="1"/>
      <c r="BSO2607" s="1"/>
      <c r="BSP2607" s="1"/>
      <c r="BSQ2607" s="1"/>
      <c r="BSR2607" s="1"/>
      <c r="BSS2607" s="1"/>
      <c r="BST2607" s="1"/>
      <c r="BSU2607" s="1"/>
      <c r="BSV2607" s="1"/>
      <c r="BSW2607" s="1"/>
      <c r="BSX2607" s="1"/>
      <c r="BSY2607" s="1"/>
      <c r="BSZ2607" s="1"/>
      <c r="BTA2607" s="1"/>
      <c r="BTB2607" s="1"/>
      <c r="BTC2607" s="1"/>
      <c r="BTD2607" s="1"/>
      <c r="BTE2607" s="1"/>
      <c r="BTF2607" s="1"/>
      <c r="BTG2607" s="1"/>
      <c r="BTH2607" s="1"/>
      <c r="BTI2607" s="1"/>
      <c r="BTJ2607" s="1"/>
      <c r="BTK2607" s="1"/>
      <c r="BTL2607" s="1"/>
      <c r="BTM2607" s="1"/>
      <c r="BTN2607" s="1"/>
      <c r="BTO2607" s="1"/>
      <c r="BTP2607" s="1"/>
      <c r="BTQ2607" s="1"/>
      <c r="BTR2607" s="1"/>
      <c r="BTS2607" s="1"/>
      <c r="BTT2607" s="1"/>
      <c r="BTU2607" s="1"/>
      <c r="BTV2607" s="1"/>
      <c r="BTW2607" s="1"/>
      <c r="BTX2607" s="1"/>
      <c r="BTY2607" s="1"/>
      <c r="BTZ2607" s="1"/>
      <c r="BUA2607" s="1"/>
      <c r="BUB2607" s="1"/>
      <c r="BUC2607" s="1"/>
      <c r="BUD2607" s="1"/>
      <c r="BUE2607" s="1"/>
      <c r="BUF2607" s="1"/>
      <c r="BUG2607" s="1"/>
      <c r="BUH2607" s="1"/>
      <c r="BUI2607" s="1"/>
      <c r="BUJ2607" s="1"/>
      <c r="BUK2607" s="1"/>
      <c r="BUL2607" s="1"/>
      <c r="BUM2607" s="1"/>
      <c r="BUN2607" s="1"/>
      <c r="BUO2607" s="1"/>
      <c r="BUP2607" s="1"/>
      <c r="BUQ2607" s="1"/>
      <c r="BUR2607" s="1"/>
      <c r="BUS2607" s="1"/>
      <c r="BUT2607" s="1"/>
      <c r="BUU2607" s="1"/>
      <c r="BUV2607" s="1"/>
      <c r="BUW2607" s="1"/>
      <c r="BUX2607" s="1"/>
      <c r="BUY2607" s="1"/>
      <c r="BUZ2607" s="1"/>
      <c r="BVA2607" s="1"/>
      <c r="BVB2607" s="1"/>
      <c r="BVC2607" s="1"/>
      <c r="BVD2607" s="1"/>
      <c r="BVE2607" s="1"/>
      <c r="BVF2607" s="1"/>
      <c r="BVG2607" s="1"/>
      <c r="BVH2607" s="1"/>
      <c r="BVI2607" s="1"/>
      <c r="BVJ2607" s="1"/>
      <c r="BVK2607" s="1"/>
      <c r="BVL2607" s="1"/>
      <c r="BVM2607" s="1"/>
      <c r="BVN2607" s="1"/>
      <c r="BVO2607" s="1"/>
      <c r="BVP2607" s="1"/>
      <c r="BVQ2607" s="1"/>
      <c r="BVR2607" s="1"/>
      <c r="BVS2607" s="1"/>
      <c r="BVT2607" s="1"/>
      <c r="BVU2607" s="1"/>
      <c r="BVV2607" s="1"/>
      <c r="BVW2607" s="1"/>
      <c r="BVX2607" s="1"/>
      <c r="BVY2607" s="1"/>
      <c r="BVZ2607" s="1"/>
      <c r="BWA2607" s="1"/>
      <c r="BWB2607" s="1"/>
      <c r="BWC2607" s="1"/>
      <c r="BWD2607" s="1"/>
      <c r="BWE2607" s="1"/>
      <c r="BWF2607" s="1"/>
      <c r="BWG2607" s="1"/>
      <c r="BWH2607" s="1"/>
      <c r="BWI2607" s="1"/>
      <c r="BWJ2607" s="1"/>
      <c r="BWK2607" s="1"/>
      <c r="BWL2607" s="1"/>
      <c r="BWM2607" s="1"/>
      <c r="BWN2607" s="1"/>
      <c r="BWO2607" s="1"/>
      <c r="BWP2607" s="1"/>
      <c r="BWQ2607" s="1"/>
      <c r="BWR2607" s="1"/>
      <c r="BWS2607" s="1"/>
      <c r="BWT2607" s="1"/>
      <c r="BWU2607" s="1"/>
      <c r="BWV2607" s="1"/>
      <c r="BWW2607" s="1"/>
      <c r="BWX2607" s="1"/>
      <c r="BWY2607" s="1"/>
      <c r="BWZ2607" s="1"/>
      <c r="BXA2607" s="1"/>
      <c r="BXB2607" s="1"/>
      <c r="BXC2607" s="1"/>
      <c r="BXD2607" s="1"/>
      <c r="BXE2607" s="1"/>
      <c r="BXF2607" s="1"/>
      <c r="BXG2607" s="1"/>
      <c r="BXH2607" s="1"/>
      <c r="BXI2607" s="1"/>
      <c r="BXJ2607" s="1"/>
      <c r="BXK2607" s="1"/>
      <c r="BXL2607" s="1"/>
      <c r="BXM2607" s="1"/>
      <c r="BXN2607" s="1"/>
      <c r="BXO2607" s="1"/>
      <c r="BXP2607" s="1"/>
      <c r="BXQ2607" s="1"/>
      <c r="BXR2607" s="1"/>
      <c r="BXS2607" s="1"/>
      <c r="BXT2607" s="1"/>
      <c r="BXU2607" s="1"/>
      <c r="BXV2607" s="1"/>
      <c r="BXW2607" s="1"/>
      <c r="BXX2607" s="1"/>
      <c r="BXY2607" s="1"/>
      <c r="BXZ2607" s="1"/>
      <c r="BYA2607" s="1"/>
      <c r="BYB2607" s="1"/>
      <c r="BYC2607" s="1"/>
      <c r="BYD2607" s="1"/>
      <c r="BYE2607" s="1"/>
      <c r="BYF2607" s="1"/>
      <c r="BYG2607" s="1"/>
      <c r="BYH2607" s="1"/>
      <c r="BYI2607" s="1"/>
      <c r="BYJ2607" s="1"/>
      <c r="BYK2607" s="1"/>
      <c r="BYL2607" s="1"/>
      <c r="BYM2607" s="1"/>
      <c r="BYN2607" s="1"/>
      <c r="BYO2607" s="1"/>
      <c r="BYP2607" s="1"/>
      <c r="BYQ2607" s="1"/>
      <c r="BYR2607" s="1"/>
      <c r="BYS2607" s="1"/>
      <c r="BYT2607" s="1"/>
      <c r="BYU2607" s="1"/>
      <c r="BYV2607" s="1"/>
      <c r="BYW2607" s="1"/>
      <c r="BYX2607" s="1"/>
      <c r="BYY2607" s="1"/>
      <c r="BYZ2607" s="1"/>
      <c r="BZA2607" s="1"/>
      <c r="BZB2607" s="1"/>
      <c r="BZC2607" s="1"/>
      <c r="BZD2607" s="1"/>
      <c r="BZE2607" s="1"/>
      <c r="BZF2607" s="1"/>
      <c r="BZG2607" s="1"/>
      <c r="BZH2607" s="1"/>
      <c r="BZI2607" s="1"/>
      <c r="BZJ2607" s="1"/>
      <c r="BZK2607" s="1"/>
      <c r="BZL2607" s="1"/>
      <c r="BZM2607" s="1"/>
      <c r="BZN2607" s="1"/>
      <c r="BZO2607" s="1"/>
      <c r="BZP2607" s="1"/>
      <c r="BZQ2607" s="1"/>
      <c r="BZR2607" s="1"/>
      <c r="BZS2607" s="1"/>
      <c r="BZT2607" s="1"/>
      <c r="BZU2607" s="1"/>
      <c r="BZV2607" s="1"/>
      <c r="BZW2607" s="1"/>
      <c r="BZX2607" s="1"/>
      <c r="BZY2607" s="1"/>
      <c r="BZZ2607" s="1"/>
      <c r="CAA2607" s="1"/>
      <c r="CAB2607" s="1"/>
      <c r="CAC2607" s="1"/>
      <c r="CAD2607" s="1"/>
      <c r="CAE2607" s="1"/>
      <c r="CAF2607" s="1"/>
      <c r="CAG2607" s="1"/>
      <c r="CAH2607" s="1"/>
      <c r="CAI2607" s="1"/>
      <c r="CAJ2607" s="1"/>
      <c r="CAK2607" s="1"/>
      <c r="CAL2607" s="1"/>
      <c r="CAM2607" s="1"/>
      <c r="CAN2607" s="1"/>
      <c r="CAO2607" s="1"/>
      <c r="CAP2607" s="1"/>
      <c r="CAQ2607" s="1"/>
      <c r="CAR2607" s="1"/>
      <c r="CAS2607" s="1"/>
      <c r="CAT2607" s="1"/>
      <c r="CAU2607" s="1"/>
      <c r="CAV2607" s="1"/>
      <c r="CAW2607" s="1"/>
      <c r="CAX2607" s="1"/>
      <c r="CAY2607" s="1"/>
      <c r="CAZ2607" s="1"/>
      <c r="CBA2607" s="1"/>
      <c r="CBB2607" s="1"/>
      <c r="CBC2607" s="1"/>
      <c r="CBD2607" s="1"/>
      <c r="CBE2607" s="1"/>
      <c r="CBF2607" s="1"/>
      <c r="CBG2607" s="1"/>
      <c r="CBH2607" s="1"/>
      <c r="CBI2607" s="1"/>
      <c r="CBJ2607" s="1"/>
      <c r="CBK2607" s="1"/>
      <c r="CBL2607" s="1"/>
      <c r="CBM2607" s="1"/>
      <c r="CBN2607" s="1"/>
      <c r="CBO2607" s="1"/>
      <c r="CBP2607" s="1"/>
      <c r="CBQ2607" s="1"/>
      <c r="CBR2607" s="1"/>
      <c r="CBS2607" s="1"/>
      <c r="CBT2607" s="1"/>
      <c r="CBU2607" s="1"/>
      <c r="CBV2607" s="1"/>
      <c r="CBW2607" s="1"/>
      <c r="CBX2607" s="1"/>
      <c r="CBY2607" s="1"/>
      <c r="CBZ2607" s="1"/>
      <c r="CCA2607" s="1"/>
      <c r="CCB2607" s="1"/>
      <c r="CCC2607" s="1"/>
      <c r="CCD2607" s="1"/>
      <c r="CCE2607" s="1"/>
      <c r="CCF2607" s="1"/>
      <c r="CCG2607" s="1"/>
      <c r="CCH2607" s="1"/>
      <c r="CCI2607" s="1"/>
      <c r="CCJ2607" s="1"/>
      <c r="CCK2607" s="1"/>
      <c r="CCL2607" s="1"/>
      <c r="CCM2607" s="1"/>
      <c r="CCN2607" s="1"/>
      <c r="CCO2607" s="1"/>
      <c r="CCP2607" s="1"/>
      <c r="CCQ2607" s="1"/>
      <c r="CCR2607" s="1"/>
      <c r="CCS2607" s="1"/>
      <c r="CCT2607" s="1"/>
      <c r="CCU2607" s="1"/>
      <c r="CCV2607" s="1"/>
      <c r="CCW2607" s="1"/>
      <c r="CCX2607" s="1"/>
      <c r="CCY2607" s="1"/>
      <c r="CCZ2607" s="1"/>
      <c r="CDA2607" s="1"/>
      <c r="CDB2607" s="1"/>
      <c r="CDC2607" s="1"/>
      <c r="CDD2607" s="1"/>
      <c r="CDE2607" s="1"/>
      <c r="CDF2607" s="1"/>
      <c r="CDG2607" s="1"/>
      <c r="CDH2607" s="1"/>
      <c r="CDI2607" s="1"/>
      <c r="CDJ2607" s="1"/>
      <c r="CDK2607" s="1"/>
      <c r="CDL2607" s="1"/>
      <c r="CDM2607" s="1"/>
      <c r="CDN2607" s="1"/>
      <c r="CDO2607" s="1"/>
      <c r="CDP2607" s="1"/>
      <c r="CDQ2607" s="1"/>
      <c r="CDR2607" s="1"/>
      <c r="CDS2607" s="1"/>
      <c r="CDT2607" s="1"/>
      <c r="CDU2607" s="1"/>
      <c r="CDV2607" s="1"/>
      <c r="CDW2607" s="1"/>
      <c r="CDX2607" s="1"/>
      <c r="CDY2607" s="1"/>
      <c r="CDZ2607" s="1"/>
      <c r="CEA2607" s="1"/>
      <c r="CEB2607" s="1"/>
      <c r="CEC2607" s="1"/>
      <c r="CED2607" s="1"/>
      <c r="CEE2607" s="1"/>
      <c r="CEF2607" s="1"/>
      <c r="CEG2607" s="1"/>
      <c r="CEH2607" s="1"/>
      <c r="CEI2607" s="1"/>
      <c r="CEJ2607" s="1"/>
      <c r="CEK2607" s="1"/>
      <c r="CEL2607" s="1"/>
      <c r="CEM2607" s="1"/>
      <c r="CEN2607" s="1"/>
      <c r="CEO2607" s="1"/>
      <c r="CEP2607" s="1"/>
      <c r="CEQ2607" s="1"/>
      <c r="CER2607" s="1"/>
      <c r="CES2607" s="1"/>
      <c r="CET2607" s="1"/>
      <c r="CEU2607" s="1"/>
      <c r="CEV2607" s="1"/>
      <c r="CEW2607" s="1"/>
      <c r="CEX2607" s="1"/>
      <c r="CEY2607" s="1"/>
      <c r="CEZ2607" s="1"/>
      <c r="CFA2607" s="1"/>
      <c r="CFB2607" s="1"/>
      <c r="CFC2607" s="1"/>
      <c r="CFD2607" s="1"/>
      <c r="CFE2607" s="1"/>
      <c r="CFF2607" s="1"/>
      <c r="CFG2607" s="1"/>
      <c r="CFH2607" s="1"/>
      <c r="CFI2607" s="1"/>
      <c r="CFJ2607" s="1"/>
      <c r="CFK2607" s="1"/>
      <c r="CFL2607" s="1"/>
      <c r="CFM2607" s="1"/>
      <c r="CFN2607" s="1"/>
      <c r="CFO2607" s="1"/>
      <c r="CFP2607" s="1"/>
      <c r="CFQ2607" s="1"/>
      <c r="CFR2607" s="1"/>
      <c r="CFS2607" s="1"/>
      <c r="CFT2607" s="1"/>
      <c r="CFU2607" s="1"/>
      <c r="CFV2607" s="1"/>
      <c r="CFW2607" s="1"/>
      <c r="CFX2607" s="1"/>
      <c r="CFY2607" s="1"/>
      <c r="CFZ2607" s="1"/>
      <c r="CGA2607" s="1"/>
      <c r="CGB2607" s="1"/>
      <c r="CGC2607" s="1"/>
      <c r="CGD2607" s="1"/>
      <c r="CGE2607" s="1"/>
      <c r="CGF2607" s="1"/>
      <c r="CGG2607" s="1"/>
      <c r="CGH2607" s="1"/>
      <c r="CGI2607" s="1"/>
      <c r="CGJ2607" s="1"/>
      <c r="CGK2607" s="1"/>
      <c r="CGL2607" s="1"/>
      <c r="CGM2607" s="1"/>
      <c r="CGN2607" s="1"/>
      <c r="CGO2607" s="1"/>
      <c r="CGP2607" s="1"/>
      <c r="CGQ2607" s="1"/>
      <c r="CGR2607" s="1"/>
      <c r="CGS2607" s="1"/>
      <c r="CGT2607" s="1"/>
      <c r="CGU2607" s="1"/>
      <c r="CGV2607" s="1"/>
      <c r="CGW2607" s="1"/>
      <c r="CGX2607" s="1"/>
      <c r="CGY2607" s="1"/>
      <c r="CGZ2607" s="1"/>
      <c r="CHA2607" s="1"/>
      <c r="CHB2607" s="1"/>
      <c r="CHC2607" s="1"/>
      <c r="CHD2607" s="1"/>
      <c r="CHE2607" s="1"/>
      <c r="CHF2607" s="1"/>
      <c r="CHG2607" s="1"/>
      <c r="CHH2607" s="1"/>
      <c r="CHI2607" s="1"/>
      <c r="CHJ2607" s="1"/>
      <c r="CHK2607" s="1"/>
      <c r="CHL2607" s="1"/>
      <c r="CHM2607" s="1"/>
      <c r="CHN2607" s="1"/>
      <c r="CHO2607" s="1"/>
      <c r="CHP2607" s="1"/>
      <c r="CHQ2607" s="1"/>
      <c r="CHR2607" s="1"/>
      <c r="CHS2607" s="1"/>
      <c r="CHT2607" s="1"/>
      <c r="CHU2607" s="1"/>
      <c r="CHV2607" s="1"/>
      <c r="CHW2607" s="1"/>
      <c r="CHX2607" s="1"/>
      <c r="CHY2607" s="1"/>
      <c r="CHZ2607" s="1"/>
      <c r="CIA2607" s="1"/>
      <c r="CIB2607" s="1"/>
      <c r="CIC2607" s="1"/>
      <c r="CID2607" s="1"/>
      <c r="CIE2607" s="1"/>
      <c r="CIF2607" s="1"/>
      <c r="CIG2607" s="1"/>
      <c r="CIH2607" s="1"/>
      <c r="CII2607" s="1"/>
      <c r="CIJ2607" s="1"/>
      <c r="CIK2607" s="1"/>
      <c r="CIL2607" s="1"/>
      <c r="CIM2607" s="1"/>
      <c r="CIN2607" s="1"/>
      <c r="CIO2607" s="1"/>
      <c r="CIP2607" s="1"/>
      <c r="CIQ2607" s="1"/>
      <c r="CIR2607" s="1"/>
      <c r="CIS2607" s="1"/>
      <c r="CIT2607" s="1"/>
      <c r="CIU2607" s="1"/>
      <c r="CIV2607" s="1"/>
      <c r="CIW2607" s="1"/>
      <c r="CIX2607" s="1"/>
      <c r="CIY2607" s="1"/>
      <c r="CIZ2607" s="1"/>
      <c r="CJA2607" s="1"/>
      <c r="CJB2607" s="1"/>
      <c r="CJC2607" s="1"/>
      <c r="CJD2607" s="1"/>
      <c r="CJE2607" s="1"/>
      <c r="CJF2607" s="1"/>
      <c r="CJG2607" s="1"/>
      <c r="CJH2607" s="1"/>
      <c r="CJI2607" s="1"/>
      <c r="CJJ2607" s="1"/>
      <c r="CJK2607" s="1"/>
      <c r="CJL2607" s="1"/>
      <c r="CJM2607" s="1"/>
      <c r="CJN2607" s="1"/>
      <c r="CJO2607" s="1"/>
      <c r="CJP2607" s="1"/>
      <c r="CJQ2607" s="1"/>
      <c r="CJR2607" s="1"/>
      <c r="CJS2607" s="1"/>
      <c r="CJT2607" s="1"/>
      <c r="CJU2607" s="1"/>
      <c r="CJV2607" s="1"/>
      <c r="CJW2607" s="1"/>
      <c r="CJX2607" s="1"/>
      <c r="CJY2607" s="1"/>
      <c r="CJZ2607" s="1"/>
      <c r="CKA2607" s="1"/>
      <c r="CKB2607" s="1"/>
      <c r="CKC2607" s="1"/>
      <c r="CKD2607" s="1"/>
      <c r="CKE2607" s="1"/>
      <c r="CKF2607" s="1"/>
      <c r="CKG2607" s="1"/>
      <c r="CKH2607" s="1"/>
      <c r="CKI2607" s="1"/>
      <c r="CKJ2607" s="1"/>
      <c r="CKK2607" s="1"/>
      <c r="CKL2607" s="1"/>
      <c r="CKM2607" s="1"/>
      <c r="CKN2607" s="1"/>
      <c r="CKO2607" s="1"/>
      <c r="CKP2607" s="1"/>
      <c r="CKQ2607" s="1"/>
      <c r="CKR2607" s="1"/>
      <c r="CKS2607" s="1"/>
      <c r="CKT2607" s="1"/>
      <c r="CKU2607" s="1"/>
      <c r="CKV2607" s="1"/>
      <c r="CKW2607" s="1"/>
      <c r="CKX2607" s="1"/>
      <c r="CKY2607" s="1"/>
      <c r="CKZ2607" s="1"/>
      <c r="CLA2607" s="1"/>
      <c r="CLB2607" s="1"/>
      <c r="CLC2607" s="1"/>
      <c r="CLD2607" s="1"/>
      <c r="CLE2607" s="1"/>
      <c r="CLF2607" s="1"/>
      <c r="CLG2607" s="1"/>
      <c r="CLH2607" s="1"/>
      <c r="CLI2607" s="1"/>
      <c r="CLJ2607" s="1"/>
      <c r="CLK2607" s="1"/>
      <c r="CLL2607" s="1"/>
      <c r="CLM2607" s="1"/>
      <c r="CLN2607" s="1"/>
      <c r="CLO2607" s="1"/>
      <c r="CLP2607" s="1"/>
      <c r="CLQ2607" s="1"/>
      <c r="CLR2607" s="1"/>
      <c r="CLS2607" s="1"/>
      <c r="CLT2607" s="1"/>
      <c r="CLU2607" s="1"/>
      <c r="CLV2607" s="1"/>
      <c r="CLW2607" s="1"/>
      <c r="CLX2607" s="1"/>
      <c r="CLY2607" s="1"/>
      <c r="CLZ2607" s="1"/>
      <c r="CMA2607" s="1"/>
      <c r="CMB2607" s="1"/>
      <c r="CMC2607" s="1"/>
      <c r="CMD2607" s="1"/>
      <c r="CME2607" s="1"/>
      <c r="CMF2607" s="1"/>
      <c r="CMG2607" s="1"/>
      <c r="CMH2607" s="1"/>
      <c r="CMI2607" s="1"/>
      <c r="CMJ2607" s="1"/>
      <c r="CMK2607" s="1"/>
      <c r="CML2607" s="1"/>
      <c r="CMM2607" s="1"/>
      <c r="CMN2607" s="1"/>
      <c r="CMO2607" s="1"/>
      <c r="CMP2607" s="1"/>
      <c r="CMQ2607" s="1"/>
      <c r="CMR2607" s="1"/>
      <c r="CMS2607" s="1"/>
      <c r="CMT2607" s="1"/>
      <c r="CMU2607" s="1"/>
      <c r="CMV2607" s="1"/>
      <c r="CMW2607" s="1"/>
      <c r="CMX2607" s="1"/>
      <c r="CMY2607" s="1"/>
      <c r="CMZ2607" s="1"/>
      <c r="CNA2607" s="1"/>
      <c r="CNB2607" s="1"/>
      <c r="CNC2607" s="1"/>
      <c r="CND2607" s="1"/>
      <c r="CNE2607" s="1"/>
      <c r="CNF2607" s="1"/>
      <c r="CNG2607" s="1"/>
      <c r="CNH2607" s="1"/>
      <c r="CNI2607" s="1"/>
      <c r="CNJ2607" s="1"/>
      <c r="CNK2607" s="1"/>
      <c r="CNL2607" s="1"/>
      <c r="CNM2607" s="1"/>
      <c r="CNN2607" s="1"/>
      <c r="CNO2607" s="1"/>
      <c r="CNP2607" s="1"/>
      <c r="CNQ2607" s="1"/>
      <c r="CNR2607" s="1"/>
      <c r="CNS2607" s="1"/>
      <c r="CNT2607" s="1"/>
      <c r="CNU2607" s="1"/>
      <c r="CNV2607" s="1"/>
      <c r="CNW2607" s="1"/>
      <c r="CNX2607" s="1"/>
      <c r="CNY2607" s="1"/>
      <c r="CNZ2607" s="1"/>
      <c r="COA2607" s="1"/>
      <c r="COB2607" s="1"/>
      <c r="COC2607" s="1"/>
      <c r="COD2607" s="1"/>
      <c r="COE2607" s="1"/>
      <c r="COF2607" s="1"/>
      <c r="COG2607" s="1"/>
      <c r="COH2607" s="1"/>
      <c r="COI2607" s="1"/>
      <c r="COJ2607" s="1"/>
      <c r="COK2607" s="1"/>
      <c r="COL2607" s="1"/>
      <c r="COM2607" s="1"/>
      <c r="CON2607" s="1"/>
      <c r="COO2607" s="1"/>
      <c r="COP2607" s="1"/>
      <c r="COQ2607" s="1"/>
      <c r="COR2607" s="1"/>
      <c r="COS2607" s="1"/>
      <c r="COT2607" s="1"/>
      <c r="COU2607" s="1"/>
      <c r="COV2607" s="1"/>
      <c r="COW2607" s="1"/>
      <c r="COX2607" s="1"/>
      <c r="COY2607" s="1"/>
      <c r="COZ2607" s="1"/>
      <c r="CPA2607" s="1"/>
      <c r="CPB2607" s="1"/>
      <c r="CPC2607" s="1"/>
      <c r="CPD2607" s="1"/>
      <c r="CPE2607" s="1"/>
      <c r="CPF2607" s="1"/>
      <c r="CPG2607" s="1"/>
      <c r="CPH2607" s="1"/>
      <c r="CPI2607" s="1"/>
      <c r="CPJ2607" s="1"/>
      <c r="CPK2607" s="1"/>
      <c r="CPL2607" s="1"/>
      <c r="CPM2607" s="1"/>
      <c r="CPN2607" s="1"/>
      <c r="CPO2607" s="1"/>
      <c r="CPP2607" s="1"/>
      <c r="CPQ2607" s="1"/>
      <c r="CPR2607" s="1"/>
      <c r="CPS2607" s="1"/>
      <c r="CPT2607" s="1"/>
      <c r="CPU2607" s="1"/>
      <c r="CPV2607" s="1"/>
      <c r="CPW2607" s="1"/>
      <c r="CPX2607" s="1"/>
      <c r="CPY2607" s="1"/>
      <c r="CPZ2607" s="1"/>
      <c r="CQA2607" s="1"/>
      <c r="CQB2607" s="1"/>
      <c r="CQC2607" s="1"/>
      <c r="CQD2607" s="1"/>
      <c r="CQE2607" s="1"/>
      <c r="CQF2607" s="1"/>
      <c r="CQG2607" s="1"/>
      <c r="CQH2607" s="1"/>
      <c r="CQI2607" s="1"/>
      <c r="CQJ2607" s="1"/>
      <c r="CQK2607" s="1"/>
      <c r="CQL2607" s="1"/>
      <c r="CQM2607" s="1"/>
      <c r="CQN2607" s="1"/>
      <c r="CQO2607" s="1"/>
      <c r="CQP2607" s="1"/>
      <c r="CQQ2607" s="1"/>
      <c r="CQR2607" s="1"/>
      <c r="CQS2607" s="1"/>
      <c r="CQT2607" s="1"/>
      <c r="CQU2607" s="1"/>
      <c r="CQV2607" s="1"/>
      <c r="CQW2607" s="1"/>
      <c r="CQX2607" s="1"/>
      <c r="CQY2607" s="1"/>
      <c r="CQZ2607" s="1"/>
      <c r="CRA2607" s="1"/>
      <c r="CRB2607" s="1"/>
      <c r="CRC2607" s="1"/>
      <c r="CRD2607" s="1"/>
      <c r="CRE2607" s="1"/>
      <c r="CRF2607" s="1"/>
      <c r="CRG2607" s="1"/>
      <c r="CRH2607" s="1"/>
      <c r="CRI2607" s="1"/>
      <c r="CRJ2607" s="1"/>
      <c r="CRK2607" s="1"/>
      <c r="CRL2607" s="1"/>
      <c r="CRM2607" s="1"/>
      <c r="CRN2607" s="1"/>
      <c r="CRO2607" s="1"/>
      <c r="CRP2607" s="1"/>
      <c r="CRQ2607" s="1"/>
      <c r="CRR2607" s="1"/>
      <c r="CRS2607" s="1"/>
      <c r="CRT2607" s="1"/>
      <c r="CRU2607" s="1"/>
      <c r="CRV2607" s="1"/>
      <c r="CRW2607" s="1"/>
      <c r="CRX2607" s="1"/>
      <c r="CRY2607" s="1"/>
      <c r="CRZ2607" s="1"/>
      <c r="CSA2607" s="1"/>
      <c r="CSB2607" s="1"/>
      <c r="CSC2607" s="1"/>
      <c r="CSD2607" s="1"/>
      <c r="CSE2607" s="1"/>
      <c r="CSF2607" s="1"/>
      <c r="CSG2607" s="1"/>
      <c r="CSH2607" s="1"/>
      <c r="CSI2607" s="1"/>
      <c r="CSJ2607" s="1"/>
      <c r="CSK2607" s="1"/>
      <c r="CSL2607" s="1"/>
      <c r="CSM2607" s="1"/>
      <c r="CSN2607" s="1"/>
      <c r="CSO2607" s="1"/>
      <c r="CSP2607" s="1"/>
      <c r="CSQ2607" s="1"/>
      <c r="CSR2607" s="1"/>
      <c r="CSS2607" s="1"/>
      <c r="CST2607" s="1"/>
      <c r="CSU2607" s="1"/>
      <c r="CSV2607" s="1"/>
      <c r="CSW2607" s="1"/>
      <c r="CSX2607" s="1"/>
      <c r="CSY2607" s="1"/>
      <c r="CSZ2607" s="1"/>
      <c r="CTA2607" s="1"/>
      <c r="CTB2607" s="1"/>
      <c r="CTC2607" s="1"/>
      <c r="CTD2607" s="1"/>
      <c r="CTE2607" s="1"/>
      <c r="CTF2607" s="1"/>
      <c r="CTG2607" s="1"/>
      <c r="CTH2607" s="1"/>
      <c r="CTI2607" s="1"/>
      <c r="CTJ2607" s="1"/>
      <c r="CTK2607" s="1"/>
      <c r="CTL2607" s="1"/>
      <c r="CTM2607" s="1"/>
      <c r="CTN2607" s="1"/>
      <c r="CTO2607" s="1"/>
      <c r="CTP2607" s="1"/>
      <c r="CTQ2607" s="1"/>
      <c r="CTR2607" s="1"/>
      <c r="CTS2607" s="1"/>
      <c r="CTT2607" s="1"/>
      <c r="CTU2607" s="1"/>
      <c r="CTV2607" s="1"/>
      <c r="CTW2607" s="1"/>
      <c r="CTX2607" s="1"/>
      <c r="CTY2607" s="1"/>
      <c r="CTZ2607" s="1"/>
      <c r="CUA2607" s="1"/>
      <c r="CUB2607" s="1"/>
      <c r="CUC2607" s="1"/>
      <c r="CUD2607" s="1"/>
      <c r="CUE2607" s="1"/>
      <c r="CUF2607" s="1"/>
      <c r="CUG2607" s="1"/>
      <c r="CUH2607" s="1"/>
      <c r="CUI2607" s="1"/>
      <c r="CUJ2607" s="1"/>
      <c r="CUK2607" s="1"/>
      <c r="CUL2607" s="1"/>
      <c r="CUM2607" s="1"/>
      <c r="CUN2607" s="1"/>
      <c r="CUO2607" s="1"/>
      <c r="CUP2607" s="1"/>
      <c r="CUQ2607" s="1"/>
      <c r="CUR2607" s="1"/>
      <c r="CUS2607" s="1"/>
      <c r="CUT2607" s="1"/>
      <c r="CUU2607" s="1"/>
      <c r="CUV2607" s="1"/>
      <c r="CUW2607" s="1"/>
      <c r="CUX2607" s="1"/>
      <c r="CUY2607" s="1"/>
      <c r="CUZ2607" s="1"/>
      <c r="CVA2607" s="1"/>
      <c r="CVB2607" s="1"/>
      <c r="CVC2607" s="1"/>
      <c r="CVD2607" s="1"/>
      <c r="CVE2607" s="1"/>
      <c r="CVF2607" s="1"/>
      <c r="CVG2607" s="1"/>
      <c r="CVH2607" s="1"/>
      <c r="CVI2607" s="1"/>
      <c r="CVJ2607" s="1"/>
      <c r="CVK2607" s="1"/>
      <c r="CVL2607" s="1"/>
      <c r="CVM2607" s="1"/>
      <c r="CVN2607" s="1"/>
      <c r="CVO2607" s="1"/>
      <c r="CVP2607" s="1"/>
      <c r="CVQ2607" s="1"/>
      <c r="CVR2607" s="1"/>
      <c r="CVS2607" s="1"/>
      <c r="CVT2607" s="1"/>
      <c r="CVU2607" s="1"/>
      <c r="CVV2607" s="1"/>
      <c r="CVW2607" s="1"/>
      <c r="CVX2607" s="1"/>
      <c r="CVY2607" s="1"/>
      <c r="CVZ2607" s="1"/>
      <c r="CWA2607" s="1"/>
      <c r="CWB2607" s="1"/>
      <c r="CWC2607" s="1"/>
      <c r="CWD2607" s="1"/>
      <c r="CWE2607" s="1"/>
      <c r="CWF2607" s="1"/>
      <c r="CWG2607" s="1"/>
      <c r="CWH2607" s="1"/>
      <c r="CWI2607" s="1"/>
      <c r="CWJ2607" s="1"/>
      <c r="CWK2607" s="1"/>
      <c r="CWL2607" s="1"/>
      <c r="CWM2607" s="1"/>
      <c r="CWN2607" s="1"/>
      <c r="CWO2607" s="1"/>
      <c r="CWP2607" s="1"/>
      <c r="CWQ2607" s="1"/>
      <c r="CWR2607" s="1"/>
      <c r="CWS2607" s="1"/>
      <c r="CWT2607" s="1"/>
      <c r="CWU2607" s="1"/>
      <c r="CWV2607" s="1"/>
      <c r="CWW2607" s="1"/>
      <c r="CWX2607" s="1"/>
      <c r="CWY2607" s="1"/>
      <c r="CWZ2607" s="1"/>
      <c r="CXA2607" s="1"/>
      <c r="CXB2607" s="1"/>
      <c r="CXC2607" s="1"/>
      <c r="CXD2607" s="1"/>
      <c r="CXE2607" s="1"/>
      <c r="CXF2607" s="1"/>
      <c r="CXG2607" s="1"/>
      <c r="CXH2607" s="1"/>
      <c r="CXI2607" s="1"/>
      <c r="CXJ2607" s="1"/>
      <c r="CXK2607" s="1"/>
      <c r="CXL2607" s="1"/>
      <c r="CXM2607" s="1"/>
      <c r="CXN2607" s="1"/>
      <c r="CXO2607" s="1"/>
      <c r="CXP2607" s="1"/>
      <c r="CXQ2607" s="1"/>
      <c r="CXR2607" s="1"/>
      <c r="CXS2607" s="1"/>
      <c r="CXT2607" s="1"/>
      <c r="CXU2607" s="1"/>
      <c r="CXV2607" s="1"/>
      <c r="CXW2607" s="1"/>
      <c r="CXX2607" s="1"/>
      <c r="CXY2607" s="1"/>
      <c r="CXZ2607" s="1"/>
      <c r="CYA2607" s="1"/>
      <c r="CYB2607" s="1"/>
      <c r="CYC2607" s="1"/>
      <c r="CYD2607" s="1"/>
      <c r="CYE2607" s="1"/>
      <c r="CYF2607" s="1"/>
      <c r="CYG2607" s="1"/>
      <c r="CYH2607" s="1"/>
      <c r="CYI2607" s="1"/>
      <c r="CYJ2607" s="1"/>
      <c r="CYK2607" s="1"/>
      <c r="CYL2607" s="1"/>
      <c r="CYM2607" s="1"/>
      <c r="CYN2607" s="1"/>
      <c r="CYO2607" s="1"/>
      <c r="CYP2607" s="1"/>
      <c r="CYQ2607" s="1"/>
      <c r="CYR2607" s="1"/>
      <c r="CYS2607" s="1"/>
      <c r="CYT2607" s="1"/>
      <c r="CYU2607" s="1"/>
      <c r="CYV2607" s="1"/>
      <c r="CYW2607" s="1"/>
      <c r="CYX2607" s="1"/>
      <c r="CYY2607" s="1"/>
      <c r="CYZ2607" s="1"/>
      <c r="CZA2607" s="1"/>
      <c r="CZB2607" s="1"/>
      <c r="CZC2607" s="1"/>
      <c r="CZD2607" s="1"/>
      <c r="CZE2607" s="1"/>
      <c r="CZF2607" s="1"/>
      <c r="CZG2607" s="1"/>
      <c r="CZH2607" s="1"/>
      <c r="CZI2607" s="1"/>
      <c r="CZJ2607" s="1"/>
      <c r="CZK2607" s="1"/>
      <c r="CZL2607" s="1"/>
      <c r="CZM2607" s="1"/>
      <c r="CZN2607" s="1"/>
      <c r="CZO2607" s="1"/>
      <c r="CZP2607" s="1"/>
      <c r="CZQ2607" s="1"/>
      <c r="CZR2607" s="1"/>
      <c r="CZS2607" s="1"/>
      <c r="CZT2607" s="1"/>
      <c r="CZU2607" s="1"/>
      <c r="CZV2607" s="1"/>
      <c r="CZW2607" s="1"/>
      <c r="CZX2607" s="1"/>
      <c r="CZY2607" s="1"/>
      <c r="CZZ2607" s="1"/>
      <c r="DAA2607" s="1"/>
      <c r="DAB2607" s="1"/>
      <c r="DAC2607" s="1"/>
      <c r="DAD2607" s="1"/>
      <c r="DAE2607" s="1"/>
      <c r="DAF2607" s="1"/>
      <c r="DAG2607" s="1"/>
      <c r="DAH2607" s="1"/>
      <c r="DAI2607" s="1"/>
      <c r="DAJ2607" s="1"/>
      <c r="DAK2607" s="1"/>
      <c r="DAL2607" s="1"/>
      <c r="DAM2607" s="1"/>
      <c r="DAN2607" s="1"/>
      <c r="DAO2607" s="1"/>
      <c r="DAP2607" s="1"/>
      <c r="DAQ2607" s="1"/>
      <c r="DAR2607" s="1"/>
      <c r="DAS2607" s="1"/>
      <c r="DAT2607" s="1"/>
      <c r="DAU2607" s="1"/>
      <c r="DAV2607" s="1"/>
      <c r="DAW2607" s="1"/>
      <c r="DAX2607" s="1"/>
      <c r="DAY2607" s="1"/>
      <c r="DAZ2607" s="1"/>
      <c r="DBA2607" s="1"/>
      <c r="DBB2607" s="1"/>
      <c r="DBC2607" s="1"/>
      <c r="DBD2607" s="1"/>
      <c r="DBE2607" s="1"/>
      <c r="DBF2607" s="1"/>
      <c r="DBG2607" s="1"/>
      <c r="DBH2607" s="1"/>
      <c r="DBI2607" s="1"/>
      <c r="DBJ2607" s="1"/>
      <c r="DBK2607" s="1"/>
      <c r="DBL2607" s="1"/>
      <c r="DBM2607" s="1"/>
      <c r="DBN2607" s="1"/>
      <c r="DBO2607" s="1"/>
      <c r="DBP2607" s="1"/>
      <c r="DBQ2607" s="1"/>
      <c r="DBR2607" s="1"/>
      <c r="DBS2607" s="1"/>
      <c r="DBT2607" s="1"/>
      <c r="DBU2607" s="1"/>
      <c r="DBV2607" s="1"/>
      <c r="DBW2607" s="1"/>
      <c r="DBX2607" s="1"/>
      <c r="DBY2607" s="1"/>
      <c r="DBZ2607" s="1"/>
      <c r="DCA2607" s="1"/>
      <c r="DCB2607" s="1"/>
      <c r="DCC2607" s="1"/>
      <c r="DCD2607" s="1"/>
      <c r="DCE2607" s="1"/>
      <c r="DCF2607" s="1"/>
      <c r="DCG2607" s="1"/>
      <c r="DCH2607" s="1"/>
      <c r="DCI2607" s="1"/>
      <c r="DCJ2607" s="1"/>
      <c r="DCK2607" s="1"/>
      <c r="DCL2607" s="1"/>
      <c r="DCM2607" s="1"/>
      <c r="DCN2607" s="1"/>
      <c r="DCO2607" s="1"/>
      <c r="DCP2607" s="1"/>
      <c r="DCQ2607" s="1"/>
      <c r="DCR2607" s="1"/>
      <c r="DCS2607" s="1"/>
      <c r="DCT2607" s="1"/>
      <c r="DCU2607" s="1"/>
      <c r="DCV2607" s="1"/>
      <c r="DCW2607" s="1"/>
      <c r="DCX2607" s="1"/>
      <c r="DCY2607" s="1"/>
      <c r="DCZ2607" s="1"/>
      <c r="DDA2607" s="1"/>
      <c r="DDB2607" s="1"/>
      <c r="DDC2607" s="1"/>
      <c r="DDD2607" s="1"/>
      <c r="DDE2607" s="1"/>
      <c r="DDF2607" s="1"/>
      <c r="DDG2607" s="1"/>
      <c r="DDH2607" s="1"/>
      <c r="DDI2607" s="1"/>
      <c r="DDJ2607" s="1"/>
      <c r="DDK2607" s="1"/>
      <c r="DDL2607" s="1"/>
      <c r="DDM2607" s="1"/>
      <c r="DDN2607" s="1"/>
      <c r="DDO2607" s="1"/>
      <c r="DDP2607" s="1"/>
      <c r="DDQ2607" s="1"/>
      <c r="DDR2607" s="1"/>
      <c r="DDS2607" s="1"/>
      <c r="DDT2607" s="1"/>
      <c r="DDU2607" s="1"/>
      <c r="DDV2607" s="1"/>
      <c r="DDW2607" s="1"/>
      <c r="DDX2607" s="1"/>
      <c r="DDY2607" s="1"/>
      <c r="DDZ2607" s="1"/>
      <c r="DEA2607" s="1"/>
      <c r="DEB2607" s="1"/>
      <c r="DEC2607" s="1"/>
      <c r="DED2607" s="1"/>
      <c r="DEE2607" s="1"/>
      <c r="DEF2607" s="1"/>
      <c r="DEG2607" s="1"/>
      <c r="DEH2607" s="1"/>
      <c r="DEI2607" s="1"/>
      <c r="DEJ2607" s="1"/>
      <c r="DEK2607" s="1"/>
      <c r="DEL2607" s="1"/>
      <c r="DEM2607" s="1"/>
      <c r="DEN2607" s="1"/>
      <c r="DEO2607" s="1"/>
      <c r="DEP2607" s="1"/>
      <c r="DEQ2607" s="1"/>
      <c r="DER2607" s="1"/>
      <c r="DES2607" s="1"/>
      <c r="DET2607" s="1"/>
      <c r="DEU2607" s="1"/>
      <c r="DEV2607" s="1"/>
      <c r="DEW2607" s="1"/>
      <c r="DEX2607" s="1"/>
      <c r="DEY2607" s="1"/>
      <c r="DEZ2607" s="1"/>
      <c r="DFA2607" s="1"/>
      <c r="DFB2607" s="1"/>
      <c r="DFC2607" s="1"/>
      <c r="DFD2607" s="1"/>
      <c r="DFE2607" s="1"/>
      <c r="DFF2607" s="1"/>
      <c r="DFG2607" s="1"/>
      <c r="DFH2607" s="1"/>
      <c r="DFI2607" s="1"/>
      <c r="DFJ2607" s="1"/>
      <c r="DFK2607" s="1"/>
      <c r="DFL2607" s="1"/>
      <c r="DFM2607" s="1"/>
      <c r="DFN2607" s="1"/>
      <c r="DFO2607" s="1"/>
      <c r="DFP2607" s="1"/>
      <c r="DFQ2607" s="1"/>
      <c r="DFR2607" s="1"/>
      <c r="DFS2607" s="1"/>
      <c r="DFT2607" s="1"/>
      <c r="DFU2607" s="1"/>
      <c r="DFV2607" s="1"/>
      <c r="DFW2607" s="1"/>
      <c r="DFX2607" s="1"/>
      <c r="DFY2607" s="1"/>
      <c r="DFZ2607" s="1"/>
      <c r="DGA2607" s="1"/>
      <c r="DGB2607" s="1"/>
      <c r="DGC2607" s="1"/>
      <c r="DGD2607" s="1"/>
      <c r="DGE2607" s="1"/>
      <c r="DGF2607" s="1"/>
      <c r="DGG2607" s="1"/>
      <c r="DGH2607" s="1"/>
      <c r="DGI2607" s="1"/>
      <c r="DGJ2607" s="1"/>
      <c r="DGK2607" s="1"/>
      <c r="DGL2607" s="1"/>
      <c r="DGM2607" s="1"/>
      <c r="DGN2607" s="1"/>
      <c r="DGO2607" s="1"/>
      <c r="DGP2607" s="1"/>
      <c r="DGQ2607" s="1"/>
      <c r="DGR2607" s="1"/>
      <c r="DGS2607" s="1"/>
      <c r="DGT2607" s="1"/>
      <c r="DGU2607" s="1"/>
      <c r="DGV2607" s="1"/>
      <c r="DGW2607" s="1"/>
      <c r="DGX2607" s="1"/>
      <c r="DGY2607" s="1"/>
      <c r="DGZ2607" s="1"/>
      <c r="DHA2607" s="1"/>
      <c r="DHB2607" s="1"/>
      <c r="DHC2607" s="1"/>
      <c r="DHD2607" s="1"/>
      <c r="DHE2607" s="1"/>
      <c r="DHF2607" s="1"/>
      <c r="DHG2607" s="1"/>
      <c r="DHH2607" s="1"/>
      <c r="DHI2607" s="1"/>
      <c r="DHJ2607" s="1"/>
      <c r="DHK2607" s="1"/>
      <c r="DHL2607" s="1"/>
      <c r="DHM2607" s="1"/>
      <c r="DHN2607" s="1"/>
      <c r="DHO2607" s="1"/>
      <c r="DHP2607" s="1"/>
      <c r="DHQ2607" s="1"/>
      <c r="DHR2607" s="1"/>
      <c r="DHS2607" s="1"/>
      <c r="DHT2607" s="1"/>
      <c r="DHU2607" s="1"/>
      <c r="DHV2607" s="1"/>
      <c r="DHW2607" s="1"/>
      <c r="DHX2607" s="1"/>
      <c r="DHY2607" s="1"/>
      <c r="DHZ2607" s="1"/>
      <c r="DIA2607" s="1"/>
      <c r="DIB2607" s="1"/>
      <c r="DIC2607" s="1"/>
      <c r="DID2607" s="1"/>
      <c r="DIE2607" s="1"/>
      <c r="DIF2607" s="1"/>
      <c r="DIG2607" s="1"/>
      <c r="DIH2607" s="1"/>
      <c r="DII2607" s="1"/>
      <c r="DIJ2607" s="1"/>
      <c r="DIK2607" s="1"/>
      <c r="DIL2607" s="1"/>
      <c r="DIM2607" s="1"/>
      <c r="DIN2607" s="1"/>
      <c r="DIO2607" s="1"/>
      <c r="DIP2607" s="1"/>
      <c r="DIQ2607" s="1"/>
      <c r="DIR2607" s="1"/>
      <c r="DIS2607" s="1"/>
      <c r="DIT2607" s="1"/>
      <c r="DIU2607" s="1"/>
      <c r="DIV2607" s="1"/>
      <c r="DIW2607" s="1"/>
      <c r="DIX2607" s="1"/>
      <c r="DIY2607" s="1"/>
      <c r="DIZ2607" s="1"/>
      <c r="DJA2607" s="1"/>
      <c r="DJB2607" s="1"/>
      <c r="DJC2607" s="1"/>
      <c r="DJD2607" s="1"/>
      <c r="DJE2607" s="1"/>
      <c r="DJF2607" s="1"/>
      <c r="DJG2607" s="1"/>
      <c r="DJH2607" s="1"/>
      <c r="DJI2607" s="1"/>
      <c r="DJJ2607" s="1"/>
      <c r="DJK2607" s="1"/>
      <c r="DJL2607" s="1"/>
      <c r="DJM2607" s="1"/>
      <c r="DJN2607" s="1"/>
      <c r="DJO2607" s="1"/>
      <c r="DJP2607" s="1"/>
      <c r="DJQ2607" s="1"/>
      <c r="DJR2607" s="1"/>
      <c r="DJS2607" s="1"/>
      <c r="DJT2607" s="1"/>
      <c r="DJU2607" s="1"/>
      <c r="DJV2607" s="1"/>
      <c r="DJW2607" s="1"/>
      <c r="DJX2607" s="1"/>
      <c r="DJY2607" s="1"/>
      <c r="DJZ2607" s="1"/>
      <c r="DKA2607" s="1"/>
      <c r="DKB2607" s="1"/>
      <c r="DKC2607" s="1"/>
      <c r="DKD2607" s="1"/>
      <c r="DKE2607" s="1"/>
      <c r="DKF2607" s="1"/>
      <c r="DKG2607" s="1"/>
      <c r="DKH2607" s="1"/>
      <c r="DKI2607" s="1"/>
      <c r="DKJ2607" s="1"/>
      <c r="DKK2607" s="1"/>
      <c r="DKL2607" s="1"/>
      <c r="DKM2607" s="1"/>
      <c r="DKN2607" s="1"/>
      <c r="DKO2607" s="1"/>
      <c r="DKP2607" s="1"/>
      <c r="DKQ2607" s="1"/>
      <c r="DKR2607" s="1"/>
      <c r="DKS2607" s="1"/>
      <c r="DKT2607" s="1"/>
      <c r="DKU2607" s="1"/>
      <c r="DKV2607" s="1"/>
      <c r="DKW2607" s="1"/>
      <c r="DKX2607" s="1"/>
      <c r="DKY2607" s="1"/>
      <c r="DKZ2607" s="1"/>
      <c r="DLA2607" s="1"/>
      <c r="DLB2607" s="1"/>
      <c r="DLC2607" s="1"/>
      <c r="DLD2607" s="1"/>
      <c r="DLE2607" s="1"/>
      <c r="DLF2607" s="1"/>
      <c r="DLG2607" s="1"/>
      <c r="DLH2607" s="1"/>
      <c r="DLI2607" s="1"/>
      <c r="DLJ2607" s="1"/>
      <c r="DLK2607" s="1"/>
      <c r="DLL2607" s="1"/>
      <c r="DLM2607" s="1"/>
      <c r="DLN2607" s="1"/>
      <c r="DLO2607" s="1"/>
      <c r="DLP2607" s="1"/>
      <c r="DLQ2607" s="1"/>
      <c r="DLR2607" s="1"/>
      <c r="DLS2607" s="1"/>
      <c r="DLT2607" s="1"/>
      <c r="DLU2607" s="1"/>
      <c r="DLV2607" s="1"/>
      <c r="DLW2607" s="1"/>
      <c r="DLX2607" s="1"/>
      <c r="DLY2607" s="1"/>
      <c r="DLZ2607" s="1"/>
      <c r="DMA2607" s="1"/>
      <c r="DMB2607" s="1"/>
      <c r="DMC2607" s="1"/>
      <c r="DMD2607" s="1"/>
      <c r="DME2607" s="1"/>
      <c r="DMF2607" s="1"/>
      <c r="DMG2607" s="1"/>
      <c r="DMH2607" s="1"/>
      <c r="DMI2607" s="1"/>
      <c r="DMJ2607" s="1"/>
      <c r="DMK2607" s="1"/>
      <c r="DML2607" s="1"/>
      <c r="DMM2607" s="1"/>
      <c r="DMN2607" s="1"/>
      <c r="DMO2607" s="1"/>
      <c r="DMP2607" s="1"/>
      <c r="DMQ2607" s="1"/>
      <c r="DMR2607" s="1"/>
      <c r="DMS2607" s="1"/>
      <c r="DMT2607" s="1"/>
      <c r="DMU2607" s="1"/>
      <c r="DMV2607" s="1"/>
      <c r="DMW2607" s="1"/>
      <c r="DMX2607" s="1"/>
      <c r="DMY2607" s="1"/>
      <c r="DMZ2607" s="1"/>
      <c r="DNA2607" s="1"/>
      <c r="DNB2607" s="1"/>
      <c r="DNC2607" s="1"/>
      <c r="DND2607" s="1"/>
      <c r="DNE2607" s="1"/>
      <c r="DNF2607" s="1"/>
      <c r="DNG2607" s="1"/>
      <c r="DNH2607" s="1"/>
      <c r="DNI2607" s="1"/>
      <c r="DNJ2607" s="1"/>
      <c r="DNK2607" s="1"/>
      <c r="DNL2607" s="1"/>
      <c r="DNM2607" s="1"/>
      <c r="DNN2607" s="1"/>
      <c r="DNO2607" s="1"/>
      <c r="DNP2607" s="1"/>
      <c r="DNQ2607" s="1"/>
      <c r="DNR2607" s="1"/>
      <c r="DNS2607" s="1"/>
      <c r="DNT2607" s="1"/>
      <c r="DNU2607" s="1"/>
      <c r="DNV2607" s="1"/>
      <c r="DNW2607" s="1"/>
      <c r="DNX2607" s="1"/>
      <c r="DNY2607" s="1"/>
      <c r="DNZ2607" s="1"/>
      <c r="DOA2607" s="1"/>
      <c r="DOB2607" s="1"/>
      <c r="DOC2607" s="1"/>
      <c r="DOD2607" s="1"/>
      <c r="DOE2607" s="1"/>
      <c r="DOF2607" s="1"/>
      <c r="DOG2607" s="1"/>
      <c r="DOH2607" s="1"/>
      <c r="DOI2607" s="1"/>
      <c r="DOJ2607" s="1"/>
      <c r="DOK2607" s="1"/>
      <c r="DOL2607" s="1"/>
      <c r="DOM2607" s="1"/>
      <c r="DON2607" s="1"/>
      <c r="DOO2607" s="1"/>
      <c r="DOP2607" s="1"/>
      <c r="DOQ2607" s="1"/>
      <c r="DOR2607" s="1"/>
      <c r="DOS2607" s="1"/>
      <c r="DOT2607" s="1"/>
      <c r="DOU2607" s="1"/>
      <c r="DOV2607" s="1"/>
      <c r="DOW2607" s="1"/>
      <c r="DOX2607" s="1"/>
      <c r="DOY2607" s="1"/>
      <c r="DOZ2607" s="1"/>
      <c r="DPA2607" s="1"/>
      <c r="DPB2607" s="1"/>
      <c r="DPC2607" s="1"/>
      <c r="DPD2607" s="1"/>
      <c r="DPE2607" s="1"/>
      <c r="DPF2607" s="1"/>
      <c r="DPG2607" s="1"/>
      <c r="DPH2607" s="1"/>
      <c r="DPI2607" s="1"/>
      <c r="DPJ2607" s="1"/>
      <c r="DPK2607" s="1"/>
      <c r="DPL2607" s="1"/>
      <c r="DPM2607" s="1"/>
      <c r="DPN2607" s="1"/>
      <c r="DPO2607" s="1"/>
      <c r="DPP2607" s="1"/>
      <c r="DPQ2607" s="1"/>
      <c r="DPR2607" s="1"/>
      <c r="DPS2607" s="1"/>
      <c r="DPT2607" s="1"/>
      <c r="DPU2607" s="1"/>
      <c r="DPV2607" s="1"/>
      <c r="DPW2607" s="1"/>
      <c r="DPX2607" s="1"/>
      <c r="DPY2607" s="1"/>
      <c r="DPZ2607" s="1"/>
      <c r="DQA2607" s="1"/>
      <c r="DQB2607" s="1"/>
      <c r="DQC2607" s="1"/>
      <c r="DQD2607" s="1"/>
      <c r="DQE2607" s="1"/>
      <c r="DQF2607" s="1"/>
      <c r="DQG2607" s="1"/>
      <c r="DQH2607" s="1"/>
      <c r="DQI2607" s="1"/>
      <c r="DQJ2607" s="1"/>
      <c r="DQK2607" s="1"/>
      <c r="DQL2607" s="1"/>
      <c r="DQM2607" s="1"/>
      <c r="DQN2607" s="1"/>
      <c r="DQO2607" s="1"/>
      <c r="DQP2607" s="1"/>
      <c r="DQQ2607" s="1"/>
      <c r="DQR2607" s="1"/>
      <c r="DQS2607" s="1"/>
      <c r="DQT2607" s="1"/>
      <c r="DQU2607" s="1"/>
      <c r="DQV2607" s="1"/>
      <c r="DQW2607" s="1"/>
      <c r="DQX2607" s="1"/>
      <c r="DQY2607" s="1"/>
      <c r="DQZ2607" s="1"/>
      <c r="DRA2607" s="1"/>
      <c r="DRB2607" s="1"/>
      <c r="DRC2607" s="1"/>
      <c r="DRD2607" s="1"/>
      <c r="DRE2607" s="1"/>
      <c r="DRF2607" s="1"/>
      <c r="DRG2607" s="1"/>
      <c r="DRH2607" s="1"/>
      <c r="DRI2607" s="1"/>
      <c r="DRJ2607" s="1"/>
      <c r="DRK2607" s="1"/>
      <c r="DRL2607" s="1"/>
      <c r="DRM2607" s="1"/>
      <c r="DRN2607" s="1"/>
      <c r="DRO2607" s="1"/>
      <c r="DRP2607" s="1"/>
      <c r="DRQ2607" s="1"/>
      <c r="DRR2607" s="1"/>
      <c r="DRS2607" s="1"/>
      <c r="DRT2607" s="1"/>
      <c r="DRU2607" s="1"/>
      <c r="DRV2607" s="1"/>
      <c r="DRW2607" s="1"/>
      <c r="DRX2607" s="1"/>
      <c r="DRY2607" s="1"/>
      <c r="DRZ2607" s="1"/>
      <c r="DSA2607" s="1"/>
      <c r="DSB2607" s="1"/>
      <c r="DSC2607" s="1"/>
      <c r="DSD2607" s="1"/>
      <c r="DSE2607" s="1"/>
      <c r="DSF2607" s="1"/>
      <c r="DSG2607" s="1"/>
      <c r="DSH2607" s="1"/>
      <c r="DSI2607" s="1"/>
      <c r="DSJ2607" s="1"/>
      <c r="DSK2607" s="1"/>
      <c r="DSL2607" s="1"/>
      <c r="DSM2607" s="1"/>
      <c r="DSN2607" s="1"/>
      <c r="DSO2607" s="1"/>
      <c r="DSP2607" s="1"/>
      <c r="DSQ2607" s="1"/>
      <c r="DSR2607" s="1"/>
      <c r="DSS2607" s="1"/>
      <c r="DST2607" s="1"/>
      <c r="DSU2607" s="1"/>
      <c r="DSV2607" s="1"/>
      <c r="DSW2607" s="1"/>
      <c r="DSX2607" s="1"/>
      <c r="DSY2607" s="1"/>
      <c r="DSZ2607" s="1"/>
      <c r="DTA2607" s="1"/>
      <c r="DTB2607" s="1"/>
      <c r="DTC2607" s="1"/>
      <c r="DTD2607" s="1"/>
      <c r="DTE2607" s="1"/>
      <c r="DTF2607" s="1"/>
      <c r="DTG2607" s="1"/>
      <c r="DTH2607" s="1"/>
      <c r="DTI2607" s="1"/>
      <c r="DTJ2607" s="1"/>
      <c r="DTK2607" s="1"/>
      <c r="DTL2607" s="1"/>
      <c r="DTM2607" s="1"/>
      <c r="DTN2607" s="1"/>
      <c r="DTO2607" s="1"/>
      <c r="DTP2607" s="1"/>
      <c r="DTQ2607" s="1"/>
      <c r="DTR2607" s="1"/>
      <c r="DTS2607" s="1"/>
      <c r="DTT2607" s="1"/>
      <c r="DTU2607" s="1"/>
      <c r="DTV2607" s="1"/>
      <c r="DTW2607" s="1"/>
      <c r="DTX2607" s="1"/>
      <c r="DTY2607" s="1"/>
      <c r="DTZ2607" s="1"/>
      <c r="DUA2607" s="1"/>
      <c r="DUB2607" s="1"/>
      <c r="DUC2607" s="1"/>
      <c r="DUD2607" s="1"/>
      <c r="DUE2607" s="1"/>
      <c r="DUF2607" s="1"/>
      <c r="DUG2607" s="1"/>
      <c r="DUH2607" s="1"/>
      <c r="DUI2607" s="1"/>
      <c r="DUJ2607" s="1"/>
      <c r="DUK2607" s="1"/>
      <c r="DUL2607" s="1"/>
      <c r="DUM2607" s="1"/>
      <c r="DUN2607" s="1"/>
      <c r="DUO2607" s="1"/>
      <c r="DUP2607" s="1"/>
      <c r="DUQ2607" s="1"/>
      <c r="DUR2607" s="1"/>
      <c r="DUS2607" s="1"/>
      <c r="DUT2607" s="1"/>
      <c r="DUU2607" s="1"/>
      <c r="DUV2607" s="1"/>
      <c r="DUW2607" s="1"/>
      <c r="DUX2607" s="1"/>
      <c r="DUY2607" s="1"/>
      <c r="DUZ2607" s="1"/>
      <c r="DVA2607" s="1"/>
      <c r="DVB2607" s="1"/>
      <c r="DVC2607" s="1"/>
      <c r="DVD2607" s="1"/>
      <c r="DVE2607" s="1"/>
      <c r="DVF2607" s="1"/>
      <c r="DVG2607" s="1"/>
      <c r="DVH2607" s="1"/>
      <c r="DVI2607" s="1"/>
      <c r="DVJ2607" s="1"/>
      <c r="DVK2607" s="1"/>
      <c r="DVL2607" s="1"/>
      <c r="DVM2607" s="1"/>
      <c r="DVN2607" s="1"/>
      <c r="DVO2607" s="1"/>
      <c r="DVP2607" s="1"/>
      <c r="DVQ2607" s="1"/>
      <c r="DVR2607" s="1"/>
      <c r="DVS2607" s="1"/>
      <c r="DVT2607" s="1"/>
      <c r="DVU2607" s="1"/>
      <c r="DVV2607" s="1"/>
      <c r="DVW2607" s="1"/>
      <c r="DVX2607" s="1"/>
      <c r="DVY2607" s="1"/>
      <c r="DVZ2607" s="1"/>
      <c r="DWA2607" s="1"/>
      <c r="DWB2607" s="1"/>
      <c r="DWC2607" s="1"/>
      <c r="DWD2607" s="1"/>
      <c r="DWE2607" s="1"/>
      <c r="DWF2607" s="1"/>
      <c r="DWG2607" s="1"/>
      <c r="DWH2607" s="1"/>
      <c r="DWI2607" s="1"/>
      <c r="DWJ2607" s="1"/>
      <c r="DWK2607" s="1"/>
      <c r="DWL2607" s="1"/>
      <c r="DWM2607" s="1"/>
      <c r="DWN2607" s="1"/>
      <c r="DWO2607" s="1"/>
      <c r="DWP2607" s="1"/>
      <c r="DWQ2607" s="1"/>
      <c r="DWR2607" s="1"/>
      <c r="DWS2607" s="1"/>
      <c r="DWT2607" s="1"/>
      <c r="DWU2607" s="1"/>
      <c r="DWV2607" s="1"/>
      <c r="DWW2607" s="1"/>
      <c r="DWX2607" s="1"/>
      <c r="DWY2607" s="1"/>
      <c r="DWZ2607" s="1"/>
      <c r="DXA2607" s="1"/>
      <c r="DXB2607" s="1"/>
      <c r="DXC2607" s="1"/>
      <c r="DXD2607" s="1"/>
      <c r="DXE2607" s="1"/>
      <c r="DXF2607" s="1"/>
      <c r="DXG2607" s="1"/>
      <c r="DXH2607" s="1"/>
      <c r="DXI2607" s="1"/>
      <c r="DXJ2607" s="1"/>
      <c r="DXK2607" s="1"/>
      <c r="DXL2607" s="1"/>
      <c r="DXM2607" s="1"/>
      <c r="DXN2607" s="1"/>
      <c r="DXO2607" s="1"/>
      <c r="DXP2607" s="1"/>
      <c r="DXQ2607" s="1"/>
      <c r="DXR2607" s="1"/>
      <c r="DXS2607" s="1"/>
      <c r="DXT2607" s="1"/>
      <c r="DXU2607" s="1"/>
      <c r="DXV2607" s="1"/>
      <c r="DXW2607" s="1"/>
      <c r="DXX2607" s="1"/>
      <c r="DXY2607" s="1"/>
      <c r="DXZ2607" s="1"/>
      <c r="DYA2607" s="1"/>
      <c r="DYB2607" s="1"/>
      <c r="DYC2607" s="1"/>
      <c r="DYD2607" s="1"/>
      <c r="DYE2607" s="1"/>
      <c r="DYF2607" s="1"/>
      <c r="DYG2607" s="1"/>
      <c r="DYH2607" s="1"/>
      <c r="DYI2607" s="1"/>
      <c r="DYJ2607" s="1"/>
      <c r="DYK2607" s="1"/>
      <c r="DYL2607" s="1"/>
      <c r="DYM2607" s="1"/>
      <c r="DYN2607" s="1"/>
      <c r="DYO2607" s="1"/>
      <c r="DYP2607" s="1"/>
      <c r="DYQ2607" s="1"/>
      <c r="DYR2607" s="1"/>
      <c r="DYS2607" s="1"/>
      <c r="DYT2607" s="1"/>
      <c r="DYU2607" s="1"/>
      <c r="DYV2607" s="1"/>
      <c r="DYW2607" s="1"/>
      <c r="DYX2607" s="1"/>
      <c r="DYY2607" s="1"/>
      <c r="DYZ2607" s="1"/>
      <c r="DZA2607" s="1"/>
      <c r="DZB2607" s="1"/>
      <c r="DZC2607" s="1"/>
      <c r="DZD2607" s="1"/>
      <c r="DZE2607" s="1"/>
      <c r="DZF2607" s="1"/>
      <c r="DZG2607" s="1"/>
      <c r="DZH2607" s="1"/>
      <c r="DZI2607" s="1"/>
      <c r="DZJ2607" s="1"/>
      <c r="DZK2607" s="1"/>
      <c r="DZL2607" s="1"/>
      <c r="DZM2607" s="1"/>
      <c r="DZN2607" s="1"/>
      <c r="DZO2607" s="1"/>
      <c r="DZP2607" s="1"/>
      <c r="DZQ2607" s="1"/>
      <c r="DZR2607" s="1"/>
      <c r="DZS2607" s="1"/>
      <c r="DZT2607" s="1"/>
      <c r="DZU2607" s="1"/>
      <c r="DZV2607" s="1"/>
      <c r="DZW2607" s="1"/>
      <c r="DZX2607" s="1"/>
      <c r="DZY2607" s="1"/>
      <c r="DZZ2607" s="1"/>
      <c r="EAA2607" s="1"/>
      <c r="EAB2607" s="1"/>
      <c r="EAC2607" s="1"/>
      <c r="EAD2607" s="1"/>
      <c r="EAE2607" s="1"/>
      <c r="EAF2607" s="1"/>
      <c r="EAG2607" s="1"/>
      <c r="EAH2607" s="1"/>
      <c r="EAI2607" s="1"/>
      <c r="EAJ2607" s="1"/>
      <c r="EAK2607" s="1"/>
      <c r="EAL2607" s="1"/>
      <c r="EAM2607" s="1"/>
      <c r="EAN2607" s="1"/>
      <c r="EAO2607" s="1"/>
      <c r="EAP2607" s="1"/>
      <c r="EAQ2607" s="1"/>
      <c r="EAR2607" s="1"/>
      <c r="EAS2607" s="1"/>
      <c r="EAT2607" s="1"/>
      <c r="EAU2607" s="1"/>
      <c r="EAV2607" s="1"/>
      <c r="EAW2607" s="1"/>
      <c r="EAX2607" s="1"/>
      <c r="EAY2607" s="1"/>
      <c r="EAZ2607" s="1"/>
      <c r="EBA2607" s="1"/>
      <c r="EBB2607" s="1"/>
      <c r="EBC2607" s="1"/>
      <c r="EBD2607" s="1"/>
      <c r="EBE2607" s="1"/>
      <c r="EBF2607" s="1"/>
      <c r="EBG2607" s="1"/>
      <c r="EBH2607" s="1"/>
      <c r="EBI2607" s="1"/>
      <c r="EBJ2607" s="1"/>
      <c r="EBK2607" s="1"/>
      <c r="EBL2607" s="1"/>
      <c r="EBM2607" s="1"/>
      <c r="EBN2607" s="1"/>
      <c r="EBO2607" s="1"/>
      <c r="EBP2607" s="1"/>
      <c r="EBQ2607" s="1"/>
      <c r="EBR2607" s="1"/>
      <c r="EBS2607" s="1"/>
      <c r="EBT2607" s="1"/>
      <c r="EBU2607" s="1"/>
      <c r="EBV2607" s="1"/>
      <c r="EBW2607" s="1"/>
      <c r="EBX2607" s="1"/>
      <c r="EBY2607" s="1"/>
      <c r="EBZ2607" s="1"/>
      <c r="ECA2607" s="1"/>
      <c r="ECB2607" s="1"/>
      <c r="ECC2607" s="1"/>
      <c r="ECD2607" s="1"/>
      <c r="ECE2607" s="1"/>
      <c r="ECF2607" s="1"/>
      <c r="ECG2607" s="1"/>
      <c r="ECH2607" s="1"/>
      <c r="ECI2607" s="1"/>
      <c r="ECJ2607" s="1"/>
      <c r="ECK2607" s="1"/>
      <c r="ECL2607" s="1"/>
      <c r="ECM2607" s="1"/>
      <c r="ECN2607" s="1"/>
      <c r="ECO2607" s="1"/>
      <c r="ECP2607" s="1"/>
      <c r="ECQ2607" s="1"/>
      <c r="ECR2607" s="1"/>
      <c r="ECS2607" s="1"/>
      <c r="ECT2607" s="1"/>
      <c r="ECU2607" s="1"/>
      <c r="ECV2607" s="1"/>
      <c r="ECW2607" s="1"/>
      <c r="ECX2607" s="1"/>
      <c r="ECY2607" s="1"/>
      <c r="ECZ2607" s="1"/>
      <c r="EDA2607" s="1"/>
      <c r="EDB2607" s="1"/>
      <c r="EDC2607" s="1"/>
      <c r="EDD2607" s="1"/>
      <c r="EDE2607" s="1"/>
      <c r="EDF2607" s="1"/>
      <c r="EDG2607" s="1"/>
      <c r="EDH2607" s="1"/>
      <c r="EDI2607" s="1"/>
      <c r="EDJ2607" s="1"/>
      <c r="EDK2607" s="1"/>
      <c r="EDL2607" s="1"/>
      <c r="EDM2607" s="1"/>
      <c r="EDN2607" s="1"/>
      <c r="EDO2607" s="1"/>
      <c r="EDP2607" s="1"/>
      <c r="EDQ2607" s="1"/>
      <c r="EDR2607" s="1"/>
      <c r="EDS2607" s="1"/>
      <c r="EDT2607" s="1"/>
      <c r="EDU2607" s="1"/>
      <c r="EDV2607" s="1"/>
      <c r="EDW2607" s="1"/>
      <c r="EDX2607" s="1"/>
      <c r="EDY2607" s="1"/>
      <c r="EDZ2607" s="1"/>
      <c r="EEA2607" s="1"/>
      <c r="EEB2607" s="1"/>
      <c r="EEC2607" s="1"/>
      <c r="EED2607" s="1"/>
      <c r="EEE2607" s="1"/>
      <c r="EEF2607" s="1"/>
      <c r="EEG2607" s="1"/>
      <c r="EEH2607" s="1"/>
      <c r="EEI2607" s="1"/>
      <c r="EEJ2607" s="1"/>
      <c r="EEK2607" s="1"/>
      <c r="EEL2607" s="1"/>
      <c r="EEM2607" s="1"/>
      <c r="EEN2607" s="1"/>
      <c r="EEO2607" s="1"/>
      <c r="EEP2607" s="1"/>
      <c r="EEQ2607" s="1"/>
      <c r="EER2607" s="1"/>
      <c r="EES2607" s="1"/>
      <c r="EET2607" s="1"/>
      <c r="EEU2607" s="1"/>
      <c r="EEV2607" s="1"/>
      <c r="EEW2607" s="1"/>
      <c r="EEX2607" s="1"/>
      <c r="EEY2607" s="1"/>
      <c r="EEZ2607" s="1"/>
      <c r="EFA2607" s="1"/>
      <c r="EFB2607" s="1"/>
      <c r="EFC2607" s="1"/>
      <c r="EFD2607" s="1"/>
      <c r="EFE2607" s="1"/>
      <c r="EFF2607" s="1"/>
      <c r="EFG2607" s="1"/>
      <c r="EFH2607" s="1"/>
      <c r="EFI2607" s="1"/>
      <c r="EFJ2607" s="1"/>
      <c r="EFK2607" s="1"/>
      <c r="EFL2607" s="1"/>
      <c r="EFM2607" s="1"/>
      <c r="EFN2607" s="1"/>
      <c r="EFO2607" s="1"/>
      <c r="EFP2607" s="1"/>
      <c r="EFQ2607" s="1"/>
      <c r="EFR2607" s="1"/>
      <c r="EFS2607" s="1"/>
      <c r="EFT2607" s="1"/>
      <c r="EFU2607" s="1"/>
      <c r="EFV2607" s="1"/>
      <c r="EFW2607" s="1"/>
      <c r="EFX2607" s="1"/>
      <c r="EFY2607" s="1"/>
      <c r="EFZ2607" s="1"/>
      <c r="EGA2607" s="1"/>
      <c r="EGB2607" s="1"/>
      <c r="EGC2607" s="1"/>
      <c r="EGD2607" s="1"/>
      <c r="EGE2607" s="1"/>
      <c r="EGF2607" s="1"/>
      <c r="EGG2607" s="1"/>
      <c r="EGH2607" s="1"/>
      <c r="EGI2607" s="1"/>
      <c r="EGJ2607" s="1"/>
      <c r="EGK2607" s="1"/>
      <c r="EGL2607" s="1"/>
      <c r="EGM2607" s="1"/>
      <c r="EGN2607" s="1"/>
      <c r="EGO2607" s="1"/>
      <c r="EGP2607" s="1"/>
      <c r="EGQ2607" s="1"/>
      <c r="EGR2607" s="1"/>
      <c r="EGS2607" s="1"/>
      <c r="EGT2607" s="1"/>
      <c r="EGU2607" s="1"/>
      <c r="EGV2607" s="1"/>
      <c r="EGW2607" s="1"/>
      <c r="EGX2607" s="1"/>
      <c r="EGY2607" s="1"/>
      <c r="EGZ2607" s="1"/>
      <c r="EHA2607" s="1"/>
      <c r="EHB2607" s="1"/>
      <c r="EHC2607" s="1"/>
      <c r="EHD2607" s="1"/>
      <c r="EHE2607" s="1"/>
      <c r="EHF2607" s="1"/>
      <c r="EHG2607" s="1"/>
      <c r="EHH2607" s="1"/>
      <c r="EHI2607" s="1"/>
      <c r="EHJ2607" s="1"/>
      <c r="EHK2607" s="1"/>
      <c r="EHL2607" s="1"/>
      <c r="EHM2607" s="1"/>
      <c r="EHN2607" s="1"/>
      <c r="EHO2607" s="1"/>
      <c r="EHP2607" s="1"/>
      <c r="EHQ2607" s="1"/>
      <c r="EHR2607" s="1"/>
      <c r="EHS2607" s="1"/>
      <c r="EHT2607" s="1"/>
      <c r="EHU2607" s="1"/>
      <c r="EHV2607" s="1"/>
      <c r="EHW2607" s="1"/>
      <c r="EHX2607" s="1"/>
      <c r="EHY2607" s="1"/>
      <c r="EHZ2607" s="1"/>
      <c r="EIA2607" s="1"/>
      <c r="EIB2607" s="1"/>
      <c r="EIC2607" s="1"/>
      <c r="EID2607" s="1"/>
      <c r="EIE2607" s="1"/>
      <c r="EIF2607" s="1"/>
      <c r="EIG2607" s="1"/>
      <c r="EIH2607" s="1"/>
      <c r="EII2607" s="1"/>
      <c r="EIJ2607" s="1"/>
      <c r="EIK2607" s="1"/>
      <c r="EIL2607" s="1"/>
      <c r="EIM2607" s="1"/>
      <c r="EIN2607" s="1"/>
      <c r="EIO2607" s="1"/>
      <c r="EIP2607" s="1"/>
      <c r="EIQ2607" s="1"/>
      <c r="EIR2607" s="1"/>
      <c r="EIS2607" s="1"/>
      <c r="EIT2607" s="1"/>
      <c r="EIU2607" s="1"/>
      <c r="EIV2607" s="1"/>
      <c r="EIW2607" s="1"/>
      <c r="EIX2607" s="1"/>
      <c r="EIY2607" s="1"/>
      <c r="EIZ2607" s="1"/>
      <c r="EJA2607" s="1"/>
      <c r="EJB2607" s="1"/>
      <c r="EJC2607" s="1"/>
      <c r="EJD2607" s="1"/>
      <c r="EJE2607" s="1"/>
      <c r="EJF2607" s="1"/>
      <c r="EJG2607" s="1"/>
      <c r="EJH2607" s="1"/>
      <c r="EJI2607" s="1"/>
      <c r="EJJ2607" s="1"/>
      <c r="EJK2607" s="1"/>
      <c r="EJL2607" s="1"/>
      <c r="EJM2607" s="1"/>
      <c r="EJN2607" s="1"/>
      <c r="EJO2607" s="1"/>
      <c r="EJP2607" s="1"/>
      <c r="EJQ2607" s="1"/>
      <c r="EJR2607" s="1"/>
      <c r="EJS2607" s="1"/>
      <c r="EJT2607" s="1"/>
      <c r="EJU2607" s="1"/>
      <c r="EJV2607" s="1"/>
      <c r="EJW2607" s="1"/>
      <c r="EJX2607" s="1"/>
      <c r="EJY2607" s="1"/>
      <c r="EJZ2607" s="1"/>
      <c r="EKA2607" s="1"/>
      <c r="EKB2607" s="1"/>
      <c r="EKC2607" s="1"/>
      <c r="EKD2607" s="1"/>
      <c r="EKE2607" s="1"/>
      <c r="EKF2607" s="1"/>
      <c r="EKG2607" s="1"/>
      <c r="EKH2607" s="1"/>
      <c r="EKI2607" s="1"/>
      <c r="EKJ2607" s="1"/>
      <c r="EKK2607" s="1"/>
      <c r="EKL2607" s="1"/>
      <c r="EKM2607" s="1"/>
      <c r="EKN2607" s="1"/>
      <c r="EKO2607" s="1"/>
      <c r="EKP2607" s="1"/>
      <c r="EKQ2607" s="1"/>
      <c r="EKR2607" s="1"/>
      <c r="EKS2607" s="1"/>
      <c r="EKT2607" s="1"/>
      <c r="EKU2607" s="1"/>
      <c r="EKV2607" s="1"/>
      <c r="EKW2607" s="1"/>
      <c r="EKX2607" s="1"/>
      <c r="EKY2607" s="1"/>
      <c r="EKZ2607" s="1"/>
      <c r="ELA2607" s="1"/>
      <c r="ELB2607" s="1"/>
      <c r="ELC2607" s="1"/>
      <c r="ELD2607" s="1"/>
      <c r="ELE2607" s="1"/>
      <c r="ELF2607" s="1"/>
      <c r="ELG2607" s="1"/>
      <c r="ELH2607" s="1"/>
      <c r="ELI2607" s="1"/>
      <c r="ELJ2607" s="1"/>
      <c r="ELK2607" s="1"/>
      <c r="ELL2607" s="1"/>
      <c r="ELM2607" s="1"/>
      <c r="ELN2607" s="1"/>
      <c r="ELO2607" s="1"/>
      <c r="ELP2607" s="1"/>
      <c r="ELQ2607" s="1"/>
      <c r="ELR2607" s="1"/>
      <c r="ELS2607" s="1"/>
      <c r="ELT2607" s="1"/>
      <c r="ELU2607" s="1"/>
      <c r="ELV2607" s="1"/>
      <c r="ELW2607" s="1"/>
      <c r="ELX2607" s="1"/>
      <c r="ELY2607" s="1"/>
      <c r="ELZ2607" s="1"/>
      <c r="EMA2607" s="1"/>
      <c r="EMB2607" s="1"/>
      <c r="EMC2607" s="1"/>
      <c r="EMD2607" s="1"/>
      <c r="EME2607" s="1"/>
      <c r="EMF2607" s="1"/>
      <c r="EMG2607" s="1"/>
      <c r="EMH2607" s="1"/>
      <c r="EMI2607" s="1"/>
      <c r="EMJ2607" s="1"/>
      <c r="EMK2607" s="1"/>
      <c r="EML2607" s="1"/>
      <c r="EMM2607" s="1"/>
      <c r="EMN2607" s="1"/>
      <c r="EMO2607" s="1"/>
      <c r="EMP2607" s="1"/>
      <c r="EMQ2607" s="1"/>
      <c r="EMR2607" s="1"/>
      <c r="EMS2607" s="1"/>
      <c r="EMT2607" s="1"/>
      <c r="EMU2607" s="1"/>
      <c r="EMV2607" s="1"/>
      <c r="EMW2607" s="1"/>
      <c r="EMX2607" s="1"/>
      <c r="EMY2607" s="1"/>
      <c r="EMZ2607" s="1"/>
      <c r="ENA2607" s="1"/>
      <c r="ENB2607" s="1"/>
      <c r="ENC2607" s="1"/>
      <c r="END2607" s="1"/>
      <c r="ENE2607" s="1"/>
      <c r="ENF2607" s="1"/>
      <c r="ENG2607" s="1"/>
      <c r="ENH2607" s="1"/>
      <c r="ENI2607" s="1"/>
      <c r="ENJ2607" s="1"/>
      <c r="ENK2607" s="1"/>
      <c r="ENL2607" s="1"/>
      <c r="ENM2607" s="1"/>
      <c r="ENN2607" s="1"/>
      <c r="ENO2607" s="1"/>
      <c r="ENP2607" s="1"/>
      <c r="ENQ2607" s="1"/>
      <c r="ENR2607" s="1"/>
      <c r="ENS2607" s="1"/>
      <c r="ENT2607" s="1"/>
      <c r="ENU2607" s="1"/>
      <c r="ENV2607" s="1"/>
      <c r="ENW2607" s="1"/>
      <c r="ENX2607" s="1"/>
      <c r="ENY2607" s="1"/>
      <c r="ENZ2607" s="1"/>
      <c r="EOA2607" s="1"/>
      <c r="EOB2607" s="1"/>
      <c r="EOC2607" s="1"/>
      <c r="EOD2607" s="1"/>
      <c r="EOE2607" s="1"/>
      <c r="EOF2607" s="1"/>
      <c r="EOG2607" s="1"/>
      <c r="EOH2607" s="1"/>
      <c r="EOI2607" s="1"/>
      <c r="EOJ2607" s="1"/>
      <c r="EOK2607" s="1"/>
      <c r="EOL2607" s="1"/>
      <c r="EOM2607" s="1"/>
      <c r="EON2607" s="1"/>
      <c r="EOO2607" s="1"/>
      <c r="EOP2607" s="1"/>
      <c r="EOQ2607" s="1"/>
      <c r="EOR2607" s="1"/>
      <c r="EOS2607" s="1"/>
      <c r="EOT2607" s="1"/>
      <c r="EOU2607" s="1"/>
      <c r="EOV2607" s="1"/>
      <c r="EOW2607" s="1"/>
      <c r="EOX2607" s="1"/>
      <c r="EOY2607" s="1"/>
      <c r="EOZ2607" s="1"/>
      <c r="EPA2607" s="1"/>
      <c r="EPB2607" s="1"/>
      <c r="EPC2607" s="1"/>
      <c r="EPD2607" s="1"/>
      <c r="EPE2607" s="1"/>
      <c r="EPF2607" s="1"/>
      <c r="EPG2607" s="1"/>
      <c r="EPH2607" s="1"/>
      <c r="EPI2607" s="1"/>
      <c r="EPJ2607" s="1"/>
      <c r="EPK2607" s="1"/>
      <c r="EPL2607" s="1"/>
      <c r="EPM2607" s="1"/>
      <c r="EPN2607" s="1"/>
      <c r="EPO2607" s="1"/>
      <c r="EPP2607" s="1"/>
      <c r="EPQ2607" s="1"/>
      <c r="EPR2607" s="1"/>
      <c r="EPS2607" s="1"/>
      <c r="EPT2607" s="1"/>
      <c r="EPU2607" s="1"/>
      <c r="EPV2607" s="1"/>
      <c r="EPW2607" s="1"/>
      <c r="EPX2607" s="1"/>
      <c r="EPY2607" s="1"/>
      <c r="EPZ2607" s="1"/>
      <c r="EQA2607" s="1"/>
      <c r="EQB2607" s="1"/>
      <c r="EQC2607" s="1"/>
      <c r="EQD2607" s="1"/>
      <c r="EQE2607" s="1"/>
      <c r="EQF2607" s="1"/>
      <c r="EQG2607" s="1"/>
      <c r="EQH2607" s="1"/>
      <c r="EQI2607" s="1"/>
      <c r="EQJ2607" s="1"/>
      <c r="EQK2607" s="1"/>
      <c r="EQL2607" s="1"/>
      <c r="EQM2607" s="1"/>
      <c r="EQN2607" s="1"/>
      <c r="EQO2607" s="1"/>
      <c r="EQP2607" s="1"/>
      <c r="EQQ2607" s="1"/>
      <c r="EQR2607" s="1"/>
      <c r="EQS2607" s="1"/>
      <c r="EQT2607" s="1"/>
      <c r="EQU2607" s="1"/>
      <c r="EQV2607" s="1"/>
      <c r="EQW2607" s="1"/>
      <c r="EQX2607" s="1"/>
      <c r="EQY2607" s="1"/>
      <c r="EQZ2607" s="1"/>
      <c r="ERA2607" s="1"/>
      <c r="ERB2607" s="1"/>
      <c r="ERC2607" s="1"/>
      <c r="ERD2607" s="1"/>
      <c r="ERE2607" s="1"/>
      <c r="ERF2607" s="1"/>
      <c r="ERG2607" s="1"/>
      <c r="ERH2607" s="1"/>
      <c r="ERI2607" s="1"/>
      <c r="ERJ2607" s="1"/>
      <c r="ERK2607" s="1"/>
      <c r="ERL2607" s="1"/>
      <c r="ERM2607" s="1"/>
      <c r="ERN2607" s="1"/>
      <c r="ERO2607" s="1"/>
      <c r="ERP2607" s="1"/>
      <c r="ERQ2607" s="1"/>
      <c r="ERR2607" s="1"/>
      <c r="ERS2607" s="1"/>
      <c r="ERT2607" s="1"/>
      <c r="ERU2607" s="1"/>
      <c r="ERV2607" s="1"/>
      <c r="ERW2607" s="1"/>
      <c r="ERX2607" s="1"/>
      <c r="ERY2607" s="1"/>
      <c r="ERZ2607" s="1"/>
      <c r="ESA2607" s="1"/>
      <c r="ESB2607" s="1"/>
      <c r="ESC2607" s="1"/>
      <c r="ESD2607" s="1"/>
      <c r="ESE2607" s="1"/>
      <c r="ESF2607" s="1"/>
      <c r="ESG2607" s="1"/>
      <c r="ESH2607" s="1"/>
      <c r="ESI2607" s="1"/>
      <c r="ESJ2607" s="1"/>
      <c r="ESK2607" s="1"/>
      <c r="ESL2607" s="1"/>
      <c r="ESM2607" s="1"/>
      <c r="ESN2607" s="1"/>
      <c r="ESO2607" s="1"/>
      <c r="ESP2607" s="1"/>
      <c r="ESQ2607" s="1"/>
      <c r="ESR2607" s="1"/>
      <c r="ESS2607" s="1"/>
      <c r="EST2607" s="1"/>
      <c r="ESU2607" s="1"/>
      <c r="ESV2607" s="1"/>
      <c r="ESW2607" s="1"/>
      <c r="ESX2607" s="1"/>
      <c r="ESY2607" s="1"/>
      <c r="ESZ2607" s="1"/>
      <c r="ETA2607" s="1"/>
      <c r="ETB2607" s="1"/>
      <c r="ETC2607" s="1"/>
      <c r="ETD2607" s="1"/>
      <c r="ETE2607" s="1"/>
      <c r="ETF2607" s="1"/>
      <c r="ETG2607" s="1"/>
      <c r="ETH2607" s="1"/>
      <c r="ETI2607" s="1"/>
      <c r="ETJ2607" s="1"/>
      <c r="ETK2607" s="1"/>
      <c r="ETL2607" s="1"/>
      <c r="ETM2607" s="1"/>
      <c r="ETN2607" s="1"/>
      <c r="ETO2607" s="1"/>
      <c r="ETP2607" s="1"/>
      <c r="ETQ2607" s="1"/>
      <c r="ETR2607" s="1"/>
      <c r="ETS2607" s="1"/>
      <c r="ETT2607" s="1"/>
      <c r="ETU2607" s="1"/>
      <c r="ETV2607" s="1"/>
      <c r="ETW2607" s="1"/>
      <c r="ETX2607" s="1"/>
      <c r="ETY2607" s="1"/>
      <c r="ETZ2607" s="1"/>
      <c r="EUA2607" s="1"/>
      <c r="EUB2607" s="1"/>
      <c r="EUC2607" s="1"/>
      <c r="EUD2607" s="1"/>
      <c r="EUE2607" s="1"/>
      <c r="EUF2607" s="1"/>
      <c r="EUG2607" s="1"/>
      <c r="EUH2607" s="1"/>
      <c r="EUI2607" s="1"/>
      <c r="EUJ2607" s="1"/>
      <c r="EUK2607" s="1"/>
      <c r="EUL2607" s="1"/>
      <c r="EUM2607" s="1"/>
      <c r="EUN2607" s="1"/>
      <c r="EUO2607" s="1"/>
      <c r="EUP2607" s="1"/>
      <c r="EUQ2607" s="1"/>
      <c r="EUR2607" s="1"/>
      <c r="EUS2607" s="1"/>
      <c r="EUT2607" s="1"/>
      <c r="EUU2607" s="1"/>
      <c r="EUV2607" s="1"/>
      <c r="EUW2607" s="1"/>
      <c r="EUX2607" s="1"/>
      <c r="EUY2607" s="1"/>
      <c r="EUZ2607" s="1"/>
      <c r="EVA2607" s="1"/>
      <c r="EVB2607" s="1"/>
      <c r="EVC2607" s="1"/>
      <c r="EVD2607" s="1"/>
      <c r="EVE2607" s="1"/>
      <c r="EVF2607" s="1"/>
      <c r="EVG2607" s="1"/>
      <c r="EVH2607" s="1"/>
      <c r="EVI2607" s="1"/>
      <c r="EVJ2607" s="1"/>
      <c r="EVK2607" s="1"/>
      <c r="EVL2607" s="1"/>
      <c r="EVM2607" s="1"/>
      <c r="EVN2607" s="1"/>
      <c r="EVO2607" s="1"/>
      <c r="EVP2607" s="1"/>
      <c r="EVQ2607" s="1"/>
      <c r="EVR2607" s="1"/>
      <c r="EVS2607" s="1"/>
      <c r="EVT2607" s="1"/>
      <c r="EVU2607" s="1"/>
      <c r="EVV2607" s="1"/>
      <c r="EVW2607" s="1"/>
      <c r="EVX2607" s="1"/>
      <c r="EVY2607" s="1"/>
      <c r="EVZ2607" s="1"/>
      <c r="EWA2607" s="1"/>
      <c r="EWB2607" s="1"/>
      <c r="EWC2607" s="1"/>
      <c r="EWD2607" s="1"/>
      <c r="EWE2607" s="1"/>
      <c r="EWF2607" s="1"/>
      <c r="EWG2607" s="1"/>
      <c r="EWH2607" s="1"/>
      <c r="EWI2607" s="1"/>
      <c r="EWJ2607" s="1"/>
      <c r="EWK2607" s="1"/>
      <c r="EWL2607" s="1"/>
      <c r="EWM2607" s="1"/>
      <c r="EWN2607" s="1"/>
      <c r="EWO2607" s="1"/>
      <c r="EWP2607" s="1"/>
      <c r="EWQ2607" s="1"/>
      <c r="EWR2607" s="1"/>
      <c r="EWS2607" s="1"/>
      <c r="EWT2607" s="1"/>
      <c r="EWU2607" s="1"/>
      <c r="EWV2607" s="1"/>
      <c r="EWW2607" s="1"/>
      <c r="EWX2607" s="1"/>
      <c r="EWY2607" s="1"/>
      <c r="EWZ2607" s="1"/>
      <c r="EXA2607" s="1"/>
      <c r="EXB2607" s="1"/>
      <c r="EXC2607" s="1"/>
      <c r="EXD2607" s="1"/>
      <c r="EXE2607" s="1"/>
      <c r="EXF2607" s="1"/>
      <c r="EXG2607" s="1"/>
      <c r="EXH2607" s="1"/>
      <c r="EXI2607" s="1"/>
      <c r="EXJ2607" s="1"/>
      <c r="EXK2607" s="1"/>
      <c r="EXL2607" s="1"/>
      <c r="EXM2607" s="1"/>
      <c r="EXN2607" s="1"/>
      <c r="EXO2607" s="1"/>
      <c r="EXP2607" s="1"/>
      <c r="EXQ2607" s="1"/>
      <c r="EXR2607" s="1"/>
      <c r="EXS2607" s="1"/>
      <c r="EXT2607" s="1"/>
      <c r="EXU2607" s="1"/>
      <c r="EXV2607" s="1"/>
      <c r="EXW2607" s="1"/>
      <c r="EXX2607" s="1"/>
      <c r="EXY2607" s="1"/>
      <c r="EXZ2607" s="1"/>
      <c r="EYA2607" s="1"/>
      <c r="EYB2607" s="1"/>
      <c r="EYC2607" s="1"/>
      <c r="EYD2607" s="1"/>
      <c r="EYE2607" s="1"/>
      <c r="EYF2607" s="1"/>
      <c r="EYG2607" s="1"/>
      <c r="EYH2607" s="1"/>
      <c r="EYI2607" s="1"/>
      <c r="EYJ2607" s="1"/>
      <c r="EYK2607" s="1"/>
      <c r="EYL2607" s="1"/>
      <c r="EYM2607" s="1"/>
      <c r="EYN2607" s="1"/>
      <c r="EYO2607" s="1"/>
      <c r="EYP2607" s="1"/>
      <c r="EYQ2607" s="1"/>
      <c r="EYR2607" s="1"/>
      <c r="EYS2607" s="1"/>
      <c r="EYT2607" s="1"/>
      <c r="EYU2607" s="1"/>
      <c r="EYV2607" s="1"/>
      <c r="EYW2607" s="1"/>
      <c r="EYX2607" s="1"/>
      <c r="EYY2607" s="1"/>
      <c r="EYZ2607" s="1"/>
      <c r="EZA2607" s="1"/>
      <c r="EZB2607" s="1"/>
      <c r="EZC2607" s="1"/>
      <c r="EZD2607" s="1"/>
      <c r="EZE2607" s="1"/>
      <c r="EZF2607" s="1"/>
      <c r="EZG2607" s="1"/>
      <c r="EZH2607" s="1"/>
      <c r="EZI2607" s="1"/>
      <c r="EZJ2607" s="1"/>
      <c r="EZK2607" s="1"/>
      <c r="EZL2607" s="1"/>
      <c r="EZM2607" s="1"/>
      <c r="EZN2607" s="1"/>
      <c r="EZO2607" s="1"/>
      <c r="EZP2607" s="1"/>
      <c r="EZQ2607" s="1"/>
      <c r="EZR2607" s="1"/>
      <c r="EZS2607" s="1"/>
      <c r="EZT2607" s="1"/>
      <c r="EZU2607" s="1"/>
      <c r="EZV2607" s="1"/>
      <c r="EZW2607" s="1"/>
      <c r="EZX2607" s="1"/>
      <c r="EZY2607" s="1"/>
      <c r="EZZ2607" s="1"/>
      <c r="FAA2607" s="1"/>
      <c r="FAB2607" s="1"/>
      <c r="FAC2607" s="1"/>
      <c r="FAD2607" s="1"/>
      <c r="FAE2607" s="1"/>
      <c r="FAF2607" s="1"/>
      <c r="FAG2607" s="1"/>
      <c r="FAH2607" s="1"/>
      <c r="FAI2607" s="1"/>
      <c r="FAJ2607" s="1"/>
      <c r="FAK2607" s="1"/>
      <c r="FAL2607" s="1"/>
      <c r="FAM2607" s="1"/>
      <c r="FAN2607" s="1"/>
      <c r="FAO2607" s="1"/>
      <c r="FAP2607" s="1"/>
      <c r="FAQ2607" s="1"/>
      <c r="FAR2607" s="1"/>
      <c r="FAS2607" s="1"/>
      <c r="FAT2607" s="1"/>
      <c r="FAU2607" s="1"/>
      <c r="FAV2607" s="1"/>
      <c r="FAW2607" s="1"/>
      <c r="FAX2607" s="1"/>
      <c r="FAY2607" s="1"/>
      <c r="FAZ2607" s="1"/>
      <c r="FBA2607" s="1"/>
      <c r="FBB2607" s="1"/>
      <c r="FBC2607" s="1"/>
      <c r="FBD2607" s="1"/>
      <c r="FBE2607" s="1"/>
      <c r="FBF2607" s="1"/>
      <c r="FBG2607" s="1"/>
      <c r="FBH2607" s="1"/>
      <c r="FBI2607" s="1"/>
      <c r="FBJ2607" s="1"/>
      <c r="FBK2607" s="1"/>
      <c r="FBL2607" s="1"/>
      <c r="FBM2607" s="1"/>
      <c r="FBN2607" s="1"/>
      <c r="FBO2607" s="1"/>
      <c r="FBP2607" s="1"/>
      <c r="FBQ2607" s="1"/>
      <c r="FBR2607" s="1"/>
      <c r="FBS2607" s="1"/>
      <c r="FBT2607" s="1"/>
      <c r="FBU2607" s="1"/>
      <c r="FBV2607" s="1"/>
      <c r="FBW2607" s="1"/>
      <c r="FBX2607" s="1"/>
      <c r="FBY2607" s="1"/>
      <c r="FBZ2607" s="1"/>
      <c r="FCA2607" s="1"/>
      <c r="FCB2607" s="1"/>
      <c r="FCC2607" s="1"/>
      <c r="FCD2607" s="1"/>
      <c r="FCE2607" s="1"/>
      <c r="FCF2607" s="1"/>
      <c r="FCG2607" s="1"/>
      <c r="FCH2607" s="1"/>
      <c r="FCI2607" s="1"/>
      <c r="FCJ2607" s="1"/>
      <c r="FCK2607" s="1"/>
      <c r="FCL2607" s="1"/>
      <c r="FCM2607" s="1"/>
      <c r="FCN2607" s="1"/>
      <c r="FCO2607" s="1"/>
      <c r="FCP2607" s="1"/>
      <c r="FCQ2607" s="1"/>
      <c r="FCR2607" s="1"/>
      <c r="FCS2607" s="1"/>
      <c r="FCT2607" s="1"/>
      <c r="FCU2607" s="1"/>
      <c r="FCV2607" s="1"/>
      <c r="FCW2607" s="1"/>
      <c r="FCX2607" s="1"/>
      <c r="FCY2607" s="1"/>
      <c r="FCZ2607" s="1"/>
      <c r="FDA2607" s="1"/>
      <c r="FDB2607" s="1"/>
      <c r="FDC2607" s="1"/>
      <c r="FDD2607" s="1"/>
      <c r="FDE2607" s="1"/>
      <c r="FDF2607" s="1"/>
      <c r="FDG2607" s="1"/>
      <c r="FDH2607" s="1"/>
      <c r="FDI2607" s="1"/>
      <c r="FDJ2607" s="1"/>
      <c r="FDK2607" s="1"/>
      <c r="FDL2607" s="1"/>
      <c r="FDM2607" s="1"/>
      <c r="FDN2607" s="1"/>
      <c r="FDO2607" s="1"/>
      <c r="FDP2607" s="1"/>
      <c r="FDQ2607" s="1"/>
      <c r="FDR2607" s="1"/>
      <c r="FDS2607" s="1"/>
      <c r="FDT2607" s="1"/>
      <c r="FDU2607" s="1"/>
      <c r="FDV2607" s="1"/>
      <c r="FDW2607" s="1"/>
      <c r="FDX2607" s="1"/>
      <c r="FDY2607" s="1"/>
      <c r="FDZ2607" s="1"/>
      <c r="FEA2607" s="1"/>
      <c r="FEB2607" s="1"/>
      <c r="FEC2607" s="1"/>
      <c r="FED2607" s="1"/>
      <c r="FEE2607" s="1"/>
      <c r="FEF2607" s="1"/>
      <c r="FEG2607" s="1"/>
      <c r="FEH2607" s="1"/>
      <c r="FEI2607" s="1"/>
      <c r="FEJ2607" s="1"/>
      <c r="FEK2607" s="1"/>
      <c r="FEL2607" s="1"/>
      <c r="FEM2607" s="1"/>
      <c r="FEN2607" s="1"/>
      <c r="FEO2607" s="1"/>
      <c r="FEP2607" s="1"/>
      <c r="FEQ2607" s="1"/>
      <c r="FER2607" s="1"/>
      <c r="FES2607" s="1"/>
      <c r="FET2607" s="1"/>
      <c r="FEU2607" s="1"/>
      <c r="FEV2607" s="1"/>
      <c r="FEW2607" s="1"/>
      <c r="FEX2607" s="1"/>
      <c r="FEY2607" s="1"/>
      <c r="FEZ2607" s="1"/>
      <c r="FFA2607" s="1"/>
      <c r="FFB2607" s="1"/>
      <c r="FFC2607" s="1"/>
      <c r="FFD2607" s="1"/>
      <c r="FFE2607" s="1"/>
      <c r="FFF2607" s="1"/>
      <c r="FFG2607" s="1"/>
      <c r="FFH2607" s="1"/>
      <c r="FFI2607" s="1"/>
      <c r="FFJ2607" s="1"/>
      <c r="FFK2607" s="1"/>
      <c r="FFL2607" s="1"/>
      <c r="FFM2607" s="1"/>
      <c r="FFN2607" s="1"/>
      <c r="FFO2607" s="1"/>
      <c r="FFP2607" s="1"/>
      <c r="FFQ2607" s="1"/>
      <c r="FFR2607" s="1"/>
      <c r="FFS2607" s="1"/>
      <c r="FFT2607" s="1"/>
      <c r="FFU2607" s="1"/>
      <c r="FFV2607" s="1"/>
      <c r="FFW2607" s="1"/>
      <c r="FFX2607" s="1"/>
      <c r="FFY2607" s="1"/>
      <c r="FFZ2607" s="1"/>
      <c r="FGA2607" s="1"/>
      <c r="FGB2607" s="1"/>
      <c r="FGC2607" s="1"/>
      <c r="FGD2607" s="1"/>
      <c r="FGE2607" s="1"/>
      <c r="FGF2607" s="1"/>
      <c r="FGG2607" s="1"/>
      <c r="FGH2607" s="1"/>
      <c r="FGI2607" s="1"/>
      <c r="FGJ2607" s="1"/>
      <c r="FGK2607" s="1"/>
      <c r="FGL2607" s="1"/>
      <c r="FGM2607" s="1"/>
      <c r="FGN2607" s="1"/>
      <c r="FGO2607" s="1"/>
      <c r="FGP2607" s="1"/>
      <c r="FGQ2607" s="1"/>
      <c r="FGR2607" s="1"/>
      <c r="FGS2607" s="1"/>
      <c r="FGT2607" s="1"/>
      <c r="FGU2607" s="1"/>
      <c r="FGV2607" s="1"/>
      <c r="FGW2607" s="1"/>
      <c r="FGX2607" s="1"/>
      <c r="FGY2607" s="1"/>
      <c r="FGZ2607" s="1"/>
      <c r="FHA2607" s="1"/>
      <c r="FHB2607" s="1"/>
      <c r="FHC2607" s="1"/>
      <c r="FHD2607" s="1"/>
      <c r="FHE2607" s="1"/>
      <c r="FHF2607" s="1"/>
      <c r="FHG2607" s="1"/>
      <c r="FHH2607" s="1"/>
      <c r="FHI2607" s="1"/>
      <c r="FHJ2607" s="1"/>
      <c r="FHK2607" s="1"/>
      <c r="FHL2607" s="1"/>
      <c r="FHM2607" s="1"/>
      <c r="FHN2607" s="1"/>
      <c r="FHO2607" s="1"/>
      <c r="FHP2607" s="1"/>
      <c r="FHQ2607" s="1"/>
      <c r="FHR2607" s="1"/>
      <c r="FHS2607" s="1"/>
      <c r="FHT2607" s="1"/>
      <c r="FHU2607" s="1"/>
      <c r="FHV2607" s="1"/>
      <c r="FHW2607" s="1"/>
      <c r="FHX2607" s="1"/>
      <c r="FHY2607" s="1"/>
      <c r="FHZ2607" s="1"/>
      <c r="FIA2607" s="1"/>
      <c r="FIB2607" s="1"/>
      <c r="FIC2607" s="1"/>
      <c r="FID2607" s="1"/>
      <c r="FIE2607" s="1"/>
      <c r="FIF2607" s="1"/>
      <c r="FIG2607" s="1"/>
      <c r="FIH2607" s="1"/>
      <c r="FII2607" s="1"/>
      <c r="FIJ2607" s="1"/>
      <c r="FIK2607" s="1"/>
      <c r="FIL2607" s="1"/>
      <c r="FIM2607" s="1"/>
      <c r="FIN2607" s="1"/>
      <c r="FIO2607" s="1"/>
      <c r="FIP2607" s="1"/>
      <c r="FIQ2607" s="1"/>
      <c r="FIR2607" s="1"/>
      <c r="FIS2607" s="1"/>
      <c r="FIT2607" s="1"/>
      <c r="FIU2607" s="1"/>
      <c r="FIV2607" s="1"/>
      <c r="FIW2607" s="1"/>
      <c r="FIX2607" s="1"/>
      <c r="FIY2607" s="1"/>
      <c r="FIZ2607" s="1"/>
      <c r="FJA2607" s="1"/>
      <c r="FJB2607" s="1"/>
      <c r="FJC2607" s="1"/>
      <c r="FJD2607" s="1"/>
      <c r="FJE2607" s="1"/>
      <c r="FJF2607" s="1"/>
      <c r="FJG2607" s="1"/>
      <c r="FJH2607" s="1"/>
      <c r="FJI2607" s="1"/>
      <c r="FJJ2607" s="1"/>
      <c r="FJK2607" s="1"/>
      <c r="FJL2607" s="1"/>
      <c r="FJM2607" s="1"/>
      <c r="FJN2607" s="1"/>
      <c r="FJO2607" s="1"/>
      <c r="FJP2607" s="1"/>
      <c r="FJQ2607" s="1"/>
      <c r="FJR2607" s="1"/>
      <c r="FJS2607" s="1"/>
      <c r="FJT2607" s="1"/>
      <c r="FJU2607" s="1"/>
      <c r="FJV2607" s="1"/>
      <c r="FJW2607" s="1"/>
      <c r="FJX2607" s="1"/>
      <c r="FJY2607" s="1"/>
      <c r="FJZ2607" s="1"/>
      <c r="FKA2607" s="1"/>
      <c r="FKB2607" s="1"/>
      <c r="FKC2607" s="1"/>
      <c r="FKD2607" s="1"/>
      <c r="FKE2607" s="1"/>
      <c r="FKF2607" s="1"/>
      <c r="FKG2607" s="1"/>
      <c r="FKH2607" s="1"/>
      <c r="FKI2607" s="1"/>
      <c r="FKJ2607" s="1"/>
      <c r="FKK2607" s="1"/>
      <c r="FKL2607" s="1"/>
      <c r="FKM2607" s="1"/>
      <c r="FKN2607" s="1"/>
      <c r="FKO2607" s="1"/>
      <c r="FKP2607" s="1"/>
      <c r="FKQ2607" s="1"/>
      <c r="FKR2607" s="1"/>
      <c r="FKS2607" s="1"/>
      <c r="FKT2607" s="1"/>
      <c r="FKU2607" s="1"/>
      <c r="FKV2607" s="1"/>
      <c r="FKW2607" s="1"/>
      <c r="FKX2607" s="1"/>
      <c r="FKY2607" s="1"/>
      <c r="FKZ2607" s="1"/>
      <c r="FLA2607" s="1"/>
      <c r="FLB2607" s="1"/>
      <c r="FLC2607" s="1"/>
      <c r="FLD2607" s="1"/>
      <c r="FLE2607" s="1"/>
      <c r="FLF2607" s="1"/>
      <c r="FLG2607" s="1"/>
      <c r="FLH2607" s="1"/>
      <c r="FLI2607" s="1"/>
      <c r="FLJ2607" s="1"/>
      <c r="FLK2607" s="1"/>
      <c r="FLL2607" s="1"/>
      <c r="FLM2607" s="1"/>
      <c r="FLN2607" s="1"/>
      <c r="FLO2607" s="1"/>
      <c r="FLP2607" s="1"/>
      <c r="FLQ2607" s="1"/>
      <c r="FLR2607" s="1"/>
      <c r="FLS2607" s="1"/>
      <c r="FLT2607" s="1"/>
      <c r="FLU2607" s="1"/>
      <c r="FLV2607" s="1"/>
      <c r="FLW2607" s="1"/>
      <c r="FLX2607" s="1"/>
      <c r="FLY2607" s="1"/>
      <c r="FLZ2607" s="1"/>
      <c r="FMA2607" s="1"/>
      <c r="FMB2607" s="1"/>
      <c r="FMC2607" s="1"/>
      <c r="FMD2607" s="1"/>
      <c r="FME2607" s="1"/>
      <c r="FMF2607" s="1"/>
      <c r="FMG2607" s="1"/>
      <c r="FMH2607" s="1"/>
      <c r="FMI2607" s="1"/>
      <c r="FMJ2607" s="1"/>
      <c r="FMK2607" s="1"/>
      <c r="FML2607" s="1"/>
      <c r="FMM2607" s="1"/>
      <c r="FMN2607" s="1"/>
      <c r="FMO2607" s="1"/>
      <c r="FMP2607" s="1"/>
      <c r="FMQ2607" s="1"/>
      <c r="FMR2607" s="1"/>
      <c r="FMS2607" s="1"/>
      <c r="FMT2607" s="1"/>
      <c r="FMU2607" s="1"/>
      <c r="FMV2607" s="1"/>
      <c r="FMW2607" s="1"/>
      <c r="FMX2607" s="1"/>
      <c r="FMY2607" s="1"/>
      <c r="FMZ2607" s="1"/>
      <c r="FNA2607" s="1"/>
      <c r="FNB2607" s="1"/>
      <c r="FNC2607" s="1"/>
      <c r="FND2607" s="1"/>
      <c r="FNE2607" s="1"/>
      <c r="FNF2607" s="1"/>
      <c r="FNG2607" s="1"/>
      <c r="FNH2607" s="1"/>
      <c r="FNI2607" s="1"/>
      <c r="FNJ2607" s="1"/>
      <c r="FNK2607" s="1"/>
      <c r="FNL2607" s="1"/>
      <c r="FNM2607" s="1"/>
      <c r="FNN2607" s="1"/>
      <c r="FNO2607" s="1"/>
      <c r="FNP2607" s="1"/>
      <c r="FNQ2607" s="1"/>
      <c r="FNR2607" s="1"/>
      <c r="FNS2607" s="1"/>
      <c r="FNT2607" s="1"/>
      <c r="FNU2607" s="1"/>
      <c r="FNV2607" s="1"/>
      <c r="FNW2607" s="1"/>
      <c r="FNX2607" s="1"/>
      <c r="FNY2607" s="1"/>
      <c r="FNZ2607" s="1"/>
      <c r="FOA2607" s="1"/>
      <c r="FOB2607" s="1"/>
      <c r="FOC2607" s="1"/>
      <c r="FOD2607" s="1"/>
      <c r="FOE2607" s="1"/>
      <c r="FOF2607" s="1"/>
      <c r="FOG2607" s="1"/>
      <c r="FOH2607" s="1"/>
      <c r="FOI2607" s="1"/>
      <c r="FOJ2607" s="1"/>
      <c r="FOK2607" s="1"/>
      <c r="FOL2607" s="1"/>
      <c r="FOM2607" s="1"/>
      <c r="FON2607" s="1"/>
      <c r="FOO2607" s="1"/>
      <c r="FOP2607" s="1"/>
      <c r="FOQ2607" s="1"/>
      <c r="FOR2607" s="1"/>
      <c r="FOS2607" s="1"/>
      <c r="FOT2607" s="1"/>
      <c r="FOU2607" s="1"/>
      <c r="FOV2607" s="1"/>
      <c r="FOW2607" s="1"/>
      <c r="FOX2607" s="1"/>
      <c r="FOY2607" s="1"/>
      <c r="FOZ2607" s="1"/>
      <c r="FPA2607" s="1"/>
      <c r="FPB2607" s="1"/>
      <c r="FPC2607" s="1"/>
      <c r="FPD2607" s="1"/>
      <c r="FPE2607" s="1"/>
      <c r="FPF2607" s="1"/>
      <c r="FPG2607" s="1"/>
      <c r="FPH2607" s="1"/>
      <c r="FPI2607" s="1"/>
      <c r="FPJ2607" s="1"/>
      <c r="FPK2607" s="1"/>
      <c r="FPL2607" s="1"/>
      <c r="FPM2607" s="1"/>
      <c r="FPN2607" s="1"/>
      <c r="FPO2607" s="1"/>
      <c r="FPP2607" s="1"/>
      <c r="FPQ2607" s="1"/>
      <c r="FPR2607" s="1"/>
      <c r="FPS2607" s="1"/>
      <c r="FPT2607" s="1"/>
      <c r="FPU2607" s="1"/>
      <c r="FPV2607" s="1"/>
      <c r="FPW2607" s="1"/>
      <c r="FPX2607" s="1"/>
      <c r="FPY2607" s="1"/>
      <c r="FPZ2607" s="1"/>
      <c r="FQA2607" s="1"/>
      <c r="FQB2607" s="1"/>
      <c r="FQC2607" s="1"/>
      <c r="FQD2607" s="1"/>
      <c r="FQE2607" s="1"/>
      <c r="FQF2607" s="1"/>
      <c r="FQG2607" s="1"/>
      <c r="FQH2607" s="1"/>
      <c r="FQI2607" s="1"/>
      <c r="FQJ2607" s="1"/>
      <c r="FQK2607" s="1"/>
      <c r="FQL2607" s="1"/>
      <c r="FQM2607" s="1"/>
      <c r="FQN2607" s="1"/>
      <c r="FQO2607" s="1"/>
      <c r="FQP2607" s="1"/>
      <c r="FQQ2607" s="1"/>
      <c r="FQR2607" s="1"/>
      <c r="FQS2607" s="1"/>
      <c r="FQT2607" s="1"/>
      <c r="FQU2607" s="1"/>
      <c r="FQV2607" s="1"/>
      <c r="FQW2607" s="1"/>
      <c r="FQX2607" s="1"/>
      <c r="FQY2607" s="1"/>
      <c r="FQZ2607" s="1"/>
      <c r="FRA2607" s="1"/>
      <c r="FRB2607" s="1"/>
      <c r="FRC2607" s="1"/>
      <c r="FRD2607" s="1"/>
      <c r="FRE2607" s="1"/>
      <c r="FRF2607" s="1"/>
      <c r="FRG2607" s="1"/>
      <c r="FRH2607" s="1"/>
      <c r="FRI2607" s="1"/>
      <c r="FRJ2607" s="1"/>
      <c r="FRK2607" s="1"/>
      <c r="FRL2607" s="1"/>
      <c r="FRM2607" s="1"/>
      <c r="FRN2607" s="1"/>
      <c r="FRO2607" s="1"/>
      <c r="FRP2607" s="1"/>
      <c r="FRQ2607" s="1"/>
      <c r="FRR2607" s="1"/>
      <c r="FRS2607" s="1"/>
      <c r="FRT2607" s="1"/>
      <c r="FRU2607" s="1"/>
      <c r="FRV2607" s="1"/>
      <c r="FRW2607" s="1"/>
      <c r="FRX2607" s="1"/>
      <c r="FRY2607" s="1"/>
      <c r="FRZ2607" s="1"/>
      <c r="FSA2607" s="1"/>
      <c r="FSB2607" s="1"/>
      <c r="FSC2607" s="1"/>
      <c r="FSD2607" s="1"/>
      <c r="FSE2607" s="1"/>
      <c r="FSF2607" s="1"/>
      <c r="FSG2607" s="1"/>
      <c r="FSH2607" s="1"/>
      <c r="FSI2607" s="1"/>
      <c r="FSJ2607" s="1"/>
      <c r="FSK2607" s="1"/>
      <c r="FSL2607" s="1"/>
      <c r="FSM2607" s="1"/>
      <c r="FSN2607" s="1"/>
      <c r="FSO2607" s="1"/>
      <c r="FSP2607" s="1"/>
      <c r="FSQ2607" s="1"/>
      <c r="FSR2607" s="1"/>
      <c r="FSS2607" s="1"/>
      <c r="FST2607" s="1"/>
      <c r="FSU2607" s="1"/>
      <c r="FSV2607" s="1"/>
      <c r="FSW2607" s="1"/>
      <c r="FSX2607" s="1"/>
      <c r="FSY2607" s="1"/>
      <c r="FSZ2607" s="1"/>
      <c r="FTA2607" s="1"/>
      <c r="FTB2607" s="1"/>
      <c r="FTC2607" s="1"/>
      <c r="FTD2607" s="1"/>
      <c r="FTE2607" s="1"/>
      <c r="FTF2607" s="1"/>
      <c r="FTG2607" s="1"/>
      <c r="FTH2607" s="1"/>
      <c r="FTI2607" s="1"/>
      <c r="FTJ2607" s="1"/>
      <c r="FTK2607" s="1"/>
      <c r="FTL2607" s="1"/>
      <c r="FTM2607" s="1"/>
      <c r="FTN2607" s="1"/>
      <c r="FTO2607" s="1"/>
      <c r="FTP2607" s="1"/>
      <c r="FTQ2607" s="1"/>
      <c r="FTR2607" s="1"/>
      <c r="FTS2607" s="1"/>
      <c r="FTT2607" s="1"/>
      <c r="FTU2607" s="1"/>
      <c r="FTV2607" s="1"/>
      <c r="FTW2607" s="1"/>
      <c r="FTX2607" s="1"/>
      <c r="FTY2607" s="1"/>
      <c r="FTZ2607" s="1"/>
      <c r="FUA2607" s="1"/>
      <c r="FUB2607" s="1"/>
      <c r="FUC2607" s="1"/>
      <c r="FUD2607" s="1"/>
      <c r="FUE2607" s="1"/>
      <c r="FUF2607" s="1"/>
      <c r="FUG2607" s="1"/>
      <c r="FUH2607" s="1"/>
      <c r="FUI2607" s="1"/>
      <c r="FUJ2607" s="1"/>
      <c r="FUK2607" s="1"/>
      <c r="FUL2607" s="1"/>
      <c r="FUM2607" s="1"/>
      <c r="FUN2607" s="1"/>
      <c r="FUO2607" s="1"/>
      <c r="FUP2607" s="1"/>
      <c r="FUQ2607" s="1"/>
      <c r="FUR2607" s="1"/>
      <c r="FUS2607" s="1"/>
      <c r="FUT2607" s="1"/>
      <c r="FUU2607" s="1"/>
      <c r="FUV2607" s="1"/>
      <c r="FUW2607" s="1"/>
      <c r="FUX2607" s="1"/>
      <c r="FUY2607" s="1"/>
      <c r="FUZ2607" s="1"/>
      <c r="FVA2607" s="1"/>
      <c r="FVB2607" s="1"/>
      <c r="FVC2607" s="1"/>
      <c r="FVD2607" s="1"/>
      <c r="FVE2607" s="1"/>
      <c r="FVF2607" s="1"/>
      <c r="FVG2607" s="1"/>
      <c r="FVH2607" s="1"/>
      <c r="FVI2607" s="1"/>
      <c r="FVJ2607" s="1"/>
      <c r="FVK2607" s="1"/>
      <c r="FVL2607" s="1"/>
      <c r="FVM2607" s="1"/>
      <c r="FVN2607" s="1"/>
      <c r="FVO2607" s="1"/>
      <c r="FVP2607" s="1"/>
      <c r="FVQ2607" s="1"/>
      <c r="FVR2607" s="1"/>
      <c r="FVS2607" s="1"/>
      <c r="FVT2607" s="1"/>
      <c r="FVU2607" s="1"/>
      <c r="FVV2607" s="1"/>
      <c r="FVW2607" s="1"/>
      <c r="FVX2607" s="1"/>
      <c r="FVY2607" s="1"/>
      <c r="FVZ2607" s="1"/>
      <c r="FWA2607" s="1"/>
      <c r="FWB2607" s="1"/>
      <c r="FWC2607" s="1"/>
      <c r="FWD2607" s="1"/>
      <c r="FWE2607" s="1"/>
      <c r="FWF2607" s="1"/>
      <c r="FWG2607" s="1"/>
      <c r="FWH2607" s="1"/>
      <c r="FWI2607" s="1"/>
      <c r="FWJ2607" s="1"/>
      <c r="FWK2607" s="1"/>
      <c r="FWL2607" s="1"/>
      <c r="FWM2607" s="1"/>
      <c r="FWN2607" s="1"/>
      <c r="FWO2607" s="1"/>
      <c r="FWP2607" s="1"/>
      <c r="FWQ2607" s="1"/>
      <c r="FWR2607" s="1"/>
      <c r="FWS2607" s="1"/>
      <c r="FWT2607" s="1"/>
      <c r="FWU2607" s="1"/>
      <c r="FWV2607" s="1"/>
      <c r="FWW2607" s="1"/>
      <c r="FWX2607" s="1"/>
      <c r="FWY2607" s="1"/>
      <c r="FWZ2607" s="1"/>
      <c r="FXA2607" s="1"/>
      <c r="FXB2607" s="1"/>
      <c r="FXC2607" s="1"/>
      <c r="FXD2607" s="1"/>
      <c r="FXE2607" s="1"/>
      <c r="FXF2607" s="1"/>
      <c r="FXG2607" s="1"/>
      <c r="FXH2607" s="1"/>
      <c r="FXI2607" s="1"/>
      <c r="FXJ2607" s="1"/>
      <c r="FXK2607" s="1"/>
      <c r="FXL2607" s="1"/>
      <c r="FXM2607" s="1"/>
      <c r="FXN2607" s="1"/>
      <c r="FXO2607" s="1"/>
      <c r="FXP2607" s="1"/>
      <c r="FXQ2607" s="1"/>
      <c r="FXR2607" s="1"/>
      <c r="FXS2607" s="1"/>
      <c r="FXT2607" s="1"/>
      <c r="FXU2607" s="1"/>
      <c r="FXV2607" s="1"/>
      <c r="FXW2607" s="1"/>
      <c r="FXX2607" s="1"/>
      <c r="FXY2607" s="1"/>
      <c r="FXZ2607" s="1"/>
      <c r="FYA2607" s="1"/>
      <c r="FYB2607" s="1"/>
      <c r="FYC2607" s="1"/>
      <c r="FYD2607" s="1"/>
      <c r="FYE2607" s="1"/>
      <c r="FYF2607" s="1"/>
      <c r="FYG2607" s="1"/>
      <c r="FYH2607" s="1"/>
      <c r="FYI2607" s="1"/>
      <c r="FYJ2607" s="1"/>
      <c r="FYK2607" s="1"/>
      <c r="FYL2607" s="1"/>
      <c r="FYM2607" s="1"/>
      <c r="FYN2607" s="1"/>
      <c r="FYO2607" s="1"/>
      <c r="FYP2607" s="1"/>
      <c r="FYQ2607" s="1"/>
      <c r="FYR2607" s="1"/>
      <c r="FYS2607" s="1"/>
      <c r="FYT2607" s="1"/>
      <c r="FYU2607" s="1"/>
      <c r="FYV2607" s="1"/>
      <c r="FYW2607" s="1"/>
      <c r="FYX2607" s="1"/>
      <c r="FYY2607" s="1"/>
      <c r="FYZ2607" s="1"/>
      <c r="FZA2607" s="1"/>
      <c r="FZB2607" s="1"/>
      <c r="FZC2607" s="1"/>
      <c r="FZD2607" s="1"/>
      <c r="FZE2607" s="1"/>
      <c r="FZF2607" s="1"/>
      <c r="FZG2607" s="1"/>
      <c r="FZH2607" s="1"/>
      <c r="FZI2607" s="1"/>
      <c r="FZJ2607" s="1"/>
      <c r="FZK2607" s="1"/>
      <c r="FZL2607" s="1"/>
      <c r="FZM2607" s="1"/>
      <c r="FZN2607" s="1"/>
      <c r="FZO2607" s="1"/>
      <c r="FZP2607" s="1"/>
      <c r="FZQ2607" s="1"/>
      <c r="FZR2607" s="1"/>
      <c r="FZS2607" s="1"/>
      <c r="FZT2607" s="1"/>
      <c r="FZU2607" s="1"/>
      <c r="FZV2607" s="1"/>
      <c r="FZW2607" s="1"/>
      <c r="FZX2607" s="1"/>
      <c r="FZY2607" s="1"/>
      <c r="FZZ2607" s="1"/>
      <c r="GAA2607" s="1"/>
      <c r="GAB2607" s="1"/>
      <c r="GAC2607" s="1"/>
      <c r="GAD2607" s="1"/>
      <c r="GAE2607" s="1"/>
      <c r="GAF2607" s="1"/>
      <c r="GAG2607" s="1"/>
      <c r="GAH2607" s="1"/>
      <c r="GAI2607" s="1"/>
      <c r="GAJ2607" s="1"/>
      <c r="GAK2607" s="1"/>
      <c r="GAL2607" s="1"/>
      <c r="GAM2607" s="1"/>
      <c r="GAN2607" s="1"/>
      <c r="GAO2607" s="1"/>
      <c r="GAP2607" s="1"/>
      <c r="GAQ2607" s="1"/>
      <c r="GAR2607" s="1"/>
      <c r="GAS2607" s="1"/>
      <c r="GAT2607" s="1"/>
      <c r="GAU2607" s="1"/>
      <c r="GAV2607" s="1"/>
      <c r="GAW2607" s="1"/>
      <c r="GAX2607" s="1"/>
      <c r="GAY2607" s="1"/>
      <c r="GAZ2607" s="1"/>
      <c r="GBA2607" s="1"/>
      <c r="GBB2607" s="1"/>
      <c r="GBC2607" s="1"/>
      <c r="GBD2607" s="1"/>
      <c r="GBE2607" s="1"/>
      <c r="GBF2607" s="1"/>
      <c r="GBG2607" s="1"/>
      <c r="GBH2607" s="1"/>
      <c r="GBI2607" s="1"/>
      <c r="GBJ2607" s="1"/>
      <c r="GBK2607" s="1"/>
      <c r="GBL2607" s="1"/>
      <c r="GBM2607" s="1"/>
      <c r="GBN2607" s="1"/>
      <c r="GBO2607" s="1"/>
      <c r="GBP2607" s="1"/>
      <c r="GBQ2607" s="1"/>
      <c r="GBR2607" s="1"/>
      <c r="GBS2607" s="1"/>
      <c r="GBT2607" s="1"/>
      <c r="GBU2607" s="1"/>
      <c r="GBV2607" s="1"/>
      <c r="GBW2607" s="1"/>
      <c r="GBX2607" s="1"/>
      <c r="GBY2607" s="1"/>
      <c r="GBZ2607" s="1"/>
      <c r="GCA2607" s="1"/>
      <c r="GCB2607" s="1"/>
      <c r="GCC2607" s="1"/>
      <c r="GCD2607" s="1"/>
      <c r="GCE2607" s="1"/>
      <c r="GCF2607" s="1"/>
      <c r="GCG2607" s="1"/>
      <c r="GCH2607" s="1"/>
      <c r="GCI2607" s="1"/>
      <c r="GCJ2607" s="1"/>
      <c r="GCK2607" s="1"/>
      <c r="GCL2607" s="1"/>
      <c r="GCM2607" s="1"/>
      <c r="GCN2607" s="1"/>
      <c r="GCO2607" s="1"/>
      <c r="GCP2607" s="1"/>
      <c r="GCQ2607" s="1"/>
      <c r="GCR2607" s="1"/>
      <c r="GCS2607" s="1"/>
      <c r="GCT2607" s="1"/>
      <c r="GCU2607" s="1"/>
      <c r="GCV2607" s="1"/>
      <c r="GCW2607" s="1"/>
      <c r="GCX2607" s="1"/>
      <c r="GCY2607" s="1"/>
      <c r="GCZ2607" s="1"/>
      <c r="GDA2607" s="1"/>
      <c r="GDB2607" s="1"/>
      <c r="GDC2607" s="1"/>
      <c r="GDD2607" s="1"/>
      <c r="GDE2607" s="1"/>
      <c r="GDF2607" s="1"/>
      <c r="GDG2607" s="1"/>
      <c r="GDH2607" s="1"/>
      <c r="GDI2607" s="1"/>
      <c r="GDJ2607" s="1"/>
      <c r="GDK2607" s="1"/>
      <c r="GDL2607" s="1"/>
      <c r="GDM2607" s="1"/>
      <c r="GDN2607" s="1"/>
      <c r="GDO2607" s="1"/>
      <c r="GDP2607" s="1"/>
      <c r="GDQ2607" s="1"/>
      <c r="GDR2607" s="1"/>
      <c r="GDS2607" s="1"/>
      <c r="GDT2607" s="1"/>
      <c r="GDU2607" s="1"/>
      <c r="GDV2607" s="1"/>
      <c r="GDW2607" s="1"/>
      <c r="GDX2607" s="1"/>
      <c r="GDY2607" s="1"/>
      <c r="GDZ2607" s="1"/>
      <c r="GEA2607" s="1"/>
      <c r="GEB2607" s="1"/>
      <c r="GEC2607" s="1"/>
      <c r="GED2607" s="1"/>
      <c r="GEE2607" s="1"/>
      <c r="GEF2607" s="1"/>
      <c r="GEG2607" s="1"/>
      <c r="GEH2607" s="1"/>
      <c r="GEI2607" s="1"/>
      <c r="GEJ2607" s="1"/>
      <c r="GEK2607" s="1"/>
      <c r="GEL2607" s="1"/>
      <c r="GEM2607" s="1"/>
      <c r="GEN2607" s="1"/>
      <c r="GEO2607" s="1"/>
      <c r="GEP2607" s="1"/>
      <c r="GEQ2607" s="1"/>
      <c r="GER2607" s="1"/>
      <c r="GES2607" s="1"/>
      <c r="GET2607" s="1"/>
      <c r="GEU2607" s="1"/>
      <c r="GEV2607" s="1"/>
      <c r="GEW2607" s="1"/>
      <c r="GEX2607" s="1"/>
      <c r="GEY2607" s="1"/>
      <c r="GEZ2607" s="1"/>
      <c r="GFA2607" s="1"/>
      <c r="GFB2607" s="1"/>
      <c r="GFC2607" s="1"/>
      <c r="GFD2607" s="1"/>
      <c r="GFE2607" s="1"/>
      <c r="GFF2607" s="1"/>
      <c r="GFG2607" s="1"/>
      <c r="GFH2607" s="1"/>
      <c r="GFI2607" s="1"/>
      <c r="GFJ2607" s="1"/>
      <c r="GFK2607" s="1"/>
      <c r="GFL2607" s="1"/>
      <c r="GFM2607" s="1"/>
      <c r="GFN2607" s="1"/>
      <c r="GFO2607" s="1"/>
      <c r="GFP2607" s="1"/>
      <c r="GFQ2607" s="1"/>
      <c r="GFR2607" s="1"/>
      <c r="GFS2607" s="1"/>
      <c r="GFT2607" s="1"/>
      <c r="GFU2607" s="1"/>
      <c r="GFV2607" s="1"/>
      <c r="GFW2607" s="1"/>
      <c r="GFX2607" s="1"/>
      <c r="GFY2607" s="1"/>
      <c r="GFZ2607" s="1"/>
      <c r="GGA2607" s="1"/>
      <c r="GGB2607" s="1"/>
      <c r="GGC2607" s="1"/>
      <c r="GGD2607" s="1"/>
      <c r="GGE2607" s="1"/>
      <c r="GGF2607" s="1"/>
      <c r="GGG2607" s="1"/>
      <c r="GGH2607" s="1"/>
      <c r="GGI2607" s="1"/>
      <c r="GGJ2607" s="1"/>
      <c r="GGK2607" s="1"/>
      <c r="GGL2607" s="1"/>
      <c r="GGM2607" s="1"/>
      <c r="GGN2607" s="1"/>
      <c r="GGO2607" s="1"/>
      <c r="GGP2607" s="1"/>
      <c r="GGQ2607" s="1"/>
      <c r="GGR2607" s="1"/>
      <c r="GGS2607" s="1"/>
      <c r="GGT2607" s="1"/>
      <c r="GGU2607" s="1"/>
      <c r="GGV2607" s="1"/>
      <c r="GGW2607" s="1"/>
      <c r="GGX2607" s="1"/>
      <c r="GGY2607" s="1"/>
      <c r="GGZ2607" s="1"/>
      <c r="GHA2607" s="1"/>
      <c r="GHB2607" s="1"/>
      <c r="GHC2607" s="1"/>
      <c r="GHD2607" s="1"/>
      <c r="GHE2607" s="1"/>
      <c r="GHF2607" s="1"/>
      <c r="GHG2607" s="1"/>
      <c r="GHH2607" s="1"/>
      <c r="GHI2607" s="1"/>
      <c r="GHJ2607" s="1"/>
      <c r="GHK2607" s="1"/>
      <c r="GHL2607" s="1"/>
      <c r="GHM2607" s="1"/>
      <c r="GHN2607" s="1"/>
      <c r="GHO2607" s="1"/>
      <c r="GHP2607" s="1"/>
      <c r="GHQ2607" s="1"/>
      <c r="GHR2607" s="1"/>
      <c r="GHS2607" s="1"/>
      <c r="GHT2607" s="1"/>
      <c r="GHU2607" s="1"/>
      <c r="GHV2607" s="1"/>
      <c r="GHW2607" s="1"/>
      <c r="GHX2607" s="1"/>
      <c r="GHY2607" s="1"/>
      <c r="GHZ2607" s="1"/>
      <c r="GIA2607" s="1"/>
      <c r="GIB2607" s="1"/>
      <c r="GIC2607" s="1"/>
      <c r="GID2607" s="1"/>
      <c r="GIE2607" s="1"/>
      <c r="GIF2607" s="1"/>
      <c r="GIG2607" s="1"/>
      <c r="GIH2607" s="1"/>
      <c r="GII2607" s="1"/>
      <c r="GIJ2607" s="1"/>
      <c r="GIK2607" s="1"/>
      <c r="GIL2607" s="1"/>
      <c r="GIM2607" s="1"/>
      <c r="GIN2607" s="1"/>
      <c r="GIO2607" s="1"/>
      <c r="GIP2607" s="1"/>
      <c r="GIQ2607" s="1"/>
      <c r="GIR2607" s="1"/>
      <c r="GIS2607" s="1"/>
      <c r="GIT2607" s="1"/>
      <c r="GIU2607" s="1"/>
      <c r="GIV2607" s="1"/>
      <c r="GIW2607" s="1"/>
      <c r="GIX2607" s="1"/>
      <c r="GIY2607" s="1"/>
      <c r="GIZ2607" s="1"/>
      <c r="GJA2607" s="1"/>
      <c r="GJB2607" s="1"/>
      <c r="GJC2607" s="1"/>
      <c r="GJD2607" s="1"/>
      <c r="GJE2607" s="1"/>
      <c r="GJF2607" s="1"/>
      <c r="GJG2607" s="1"/>
      <c r="GJH2607" s="1"/>
      <c r="GJI2607" s="1"/>
      <c r="GJJ2607" s="1"/>
      <c r="GJK2607" s="1"/>
      <c r="GJL2607" s="1"/>
      <c r="GJM2607" s="1"/>
      <c r="GJN2607" s="1"/>
      <c r="GJO2607" s="1"/>
      <c r="GJP2607" s="1"/>
      <c r="GJQ2607" s="1"/>
      <c r="GJR2607" s="1"/>
      <c r="GJS2607" s="1"/>
      <c r="GJT2607" s="1"/>
      <c r="GJU2607" s="1"/>
      <c r="GJV2607" s="1"/>
      <c r="GJW2607" s="1"/>
      <c r="GJX2607" s="1"/>
      <c r="GJY2607" s="1"/>
      <c r="GJZ2607" s="1"/>
      <c r="GKA2607" s="1"/>
      <c r="GKB2607" s="1"/>
      <c r="GKC2607" s="1"/>
      <c r="GKD2607" s="1"/>
      <c r="GKE2607" s="1"/>
      <c r="GKF2607" s="1"/>
      <c r="GKG2607" s="1"/>
      <c r="GKH2607" s="1"/>
      <c r="GKI2607" s="1"/>
      <c r="GKJ2607" s="1"/>
      <c r="GKK2607" s="1"/>
      <c r="GKL2607" s="1"/>
      <c r="GKM2607" s="1"/>
      <c r="GKN2607" s="1"/>
      <c r="GKO2607" s="1"/>
      <c r="GKP2607" s="1"/>
      <c r="GKQ2607" s="1"/>
      <c r="GKR2607" s="1"/>
      <c r="GKS2607" s="1"/>
      <c r="GKT2607" s="1"/>
      <c r="GKU2607" s="1"/>
      <c r="GKV2607" s="1"/>
      <c r="GKW2607" s="1"/>
      <c r="GKX2607" s="1"/>
      <c r="GKY2607" s="1"/>
      <c r="GKZ2607" s="1"/>
      <c r="GLA2607" s="1"/>
      <c r="GLB2607" s="1"/>
      <c r="GLC2607" s="1"/>
      <c r="GLD2607" s="1"/>
      <c r="GLE2607" s="1"/>
      <c r="GLF2607" s="1"/>
      <c r="GLG2607" s="1"/>
      <c r="GLH2607" s="1"/>
      <c r="GLI2607" s="1"/>
      <c r="GLJ2607" s="1"/>
      <c r="GLK2607" s="1"/>
      <c r="GLL2607" s="1"/>
      <c r="GLM2607" s="1"/>
      <c r="GLN2607" s="1"/>
      <c r="GLO2607" s="1"/>
      <c r="GLP2607" s="1"/>
      <c r="GLQ2607" s="1"/>
      <c r="GLR2607" s="1"/>
      <c r="GLS2607" s="1"/>
      <c r="GLT2607" s="1"/>
      <c r="GLU2607" s="1"/>
      <c r="GLV2607" s="1"/>
      <c r="GLW2607" s="1"/>
      <c r="GLX2607" s="1"/>
      <c r="GLY2607" s="1"/>
      <c r="GLZ2607" s="1"/>
      <c r="GMA2607" s="1"/>
      <c r="GMB2607" s="1"/>
      <c r="GMC2607" s="1"/>
      <c r="GMD2607" s="1"/>
      <c r="GME2607" s="1"/>
      <c r="GMF2607" s="1"/>
      <c r="GMG2607" s="1"/>
      <c r="GMH2607" s="1"/>
      <c r="GMI2607" s="1"/>
      <c r="GMJ2607" s="1"/>
      <c r="GMK2607" s="1"/>
      <c r="GML2607" s="1"/>
      <c r="GMM2607" s="1"/>
      <c r="GMN2607" s="1"/>
      <c r="GMO2607" s="1"/>
      <c r="GMP2607" s="1"/>
      <c r="GMQ2607" s="1"/>
      <c r="GMR2607" s="1"/>
      <c r="GMS2607" s="1"/>
      <c r="GMT2607" s="1"/>
      <c r="GMU2607" s="1"/>
      <c r="GMV2607" s="1"/>
      <c r="GMW2607" s="1"/>
      <c r="GMX2607" s="1"/>
      <c r="GMY2607" s="1"/>
      <c r="GMZ2607" s="1"/>
      <c r="GNA2607" s="1"/>
      <c r="GNB2607" s="1"/>
      <c r="GNC2607" s="1"/>
      <c r="GND2607" s="1"/>
      <c r="GNE2607" s="1"/>
      <c r="GNF2607" s="1"/>
      <c r="GNG2607" s="1"/>
      <c r="GNH2607" s="1"/>
      <c r="GNI2607" s="1"/>
      <c r="GNJ2607" s="1"/>
      <c r="GNK2607" s="1"/>
      <c r="GNL2607" s="1"/>
      <c r="GNM2607" s="1"/>
      <c r="GNN2607" s="1"/>
      <c r="GNO2607" s="1"/>
      <c r="GNP2607" s="1"/>
      <c r="GNQ2607" s="1"/>
      <c r="GNR2607" s="1"/>
      <c r="GNS2607" s="1"/>
      <c r="GNT2607" s="1"/>
      <c r="GNU2607" s="1"/>
      <c r="GNV2607" s="1"/>
      <c r="GNW2607" s="1"/>
      <c r="GNX2607" s="1"/>
      <c r="GNY2607" s="1"/>
      <c r="GNZ2607" s="1"/>
      <c r="GOA2607" s="1"/>
      <c r="GOB2607" s="1"/>
      <c r="GOC2607" s="1"/>
      <c r="GOD2607" s="1"/>
      <c r="GOE2607" s="1"/>
      <c r="GOF2607" s="1"/>
      <c r="GOG2607" s="1"/>
      <c r="GOH2607" s="1"/>
      <c r="GOI2607" s="1"/>
      <c r="GOJ2607" s="1"/>
      <c r="GOK2607" s="1"/>
      <c r="GOL2607" s="1"/>
      <c r="GOM2607" s="1"/>
      <c r="GON2607" s="1"/>
      <c r="GOO2607" s="1"/>
      <c r="GOP2607" s="1"/>
      <c r="GOQ2607" s="1"/>
      <c r="GOR2607" s="1"/>
      <c r="GOS2607" s="1"/>
      <c r="GOT2607" s="1"/>
      <c r="GOU2607" s="1"/>
      <c r="GOV2607" s="1"/>
      <c r="GOW2607" s="1"/>
      <c r="GOX2607" s="1"/>
      <c r="GOY2607" s="1"/>
      <c r="GOZ2607" s="1"/>
      <c r="GPA2607" s="1"/>
      <c r="GPB2607" s="1"/>
      <c r="GPC2607" s="1"/>
      <c r="GPD2607" s="1"/>
      <c r="GPE2607" s="1"/>
      <c r="GPF2607" s="1"/>
      <c r="GPG2607" s="1"/>
      <c r="GPH2607" s="1"/>
      <c r="GPI2607" s="1"/>
      <c r="GPJ2607" s="1"/>
      <c r="GPK2607" s="1"/>
      <c r="GPL2607" s="1"/>
      <c r="GPM2607" s="1"/>
      <c r="GPN2607" s="1"/>
      <c r="GPO2607" s="1"/>
      <c r="GPP2607" s="1"/>
      <c r="GPQ2607" s="1"/>
      <c r="GPR2607" s="1"/>
      <c r="GPS2607" s="1"/>
      <c r="GPT2607" s="1"/>
      <c r="GPU2607" s="1"/>
      <c r="GPV2607" s="1"/>
      <c r="GPW2607" s="1"/>
      <c r="GPX2607" s="1"/>
      <c r="GPY2607" s="1"/>
      <c r="GPZ2607" s="1"/>
      <c r="GQA2607" s="1"/>
      <c r="GQB2607" s="1"/>
      <c r="GQC2607" s="1"/>
      <c r="GQD2607" s="1"/>
      <c r="GQE2607" s="1"/>
      <c r="GQF2607" s="1"/>
      <c r="GQG2607" s="1"/>
      <c r="GQH2607" s="1"/>
      <c r="GQI2607" s="1"/>
      <c r="GQJ2607" s="1"/>
      <c r="GQK2607" s="1"/>
      <c r="GQL2607" s="1"/>
      <c r="GQM2607" s="1"/>
      <c r="GQN2607" s="1"/>
      <c r="GQO2607" s="1"/>
      <c r="GQP2607" s="1"/>
      <c r="GQQ2607" s="1"/>
      <c r="GQR2607" s="1"/>
      <c r="GQS2607" s="1"/>
      <c r="GQT2607" s="1"/>
      <c r="GQU2607" s="1"/>
      <c r="GQV2607" s="1"/>
      <c r="GQW2607" s="1"/>
      <c r="GQX2607" s="1"/>
      <c r="GQY2607" s="1"/>
      <c r="GQZ2607" s="1"/>
      <c r="GRA2607" s="1"/>
      <c r="GRB2607" s="1"/>
      <c r="GRC2607" s="1"/>
      <c r="GRD2607" s="1"/>
      <c r="GRE2607" s="1"/>
      <c r="GRF2607" s="1"/>
      <c r="GRG2607" s="1"/>
      <c r="GRH2607" s="1"/>
      <c r="GRI2607" s="1"/>
      <c r="GRJ2607" s="1"/>
      <c r="GRK2607" s="1"/>
      <c r="GRL2607" s="1"/>
      <c r="GRM2607" s="1"/>
      <c r="GRN2607" s="1"/>
      <c r="GRO2607" s="1"/>
      <c r="GRP2607" s="1"/>
      <c r="GRQ2607" s="1"/>
      <c r="GRR2607" s="1"/>
      <c r="GRS2607" s="1"/>
      <c r="GRT2607" s="1"/>
      <c r="GRU2607" s="1"/>
      <c r="GRV2607" s="1"/>
      <c r="GRW2607" s="1"/>
      <c r="GRX2607" s="1"/>
      <c r="GRY2607" s="1"/>
      <c r="GRZ2607" s="1"/>
      <c r="GSA2607" s="1"/>
      <c r="GSB2607" s="1"/>
      <c r="GSC2607" s="1"/>
      <c r="GSD2607" s="1"/>
      <c r="GSE2607" s="1"/>
      <c r="GSF2607" s="1"/>
      <c r="GSG2607" s="1"/>
      <c r="GSH2607" s="1"/>
      <c r="GSI2607" s="1"/>
      <c r="GSJ2607" s="1"/>
      <c r="GSK2607" s="1"/>
      <c r="GSL2607" s="1"/>
      <c r="GSM2607" s="1"/>
      <c r="GSN2607" s="1"/>
      <c r="GSO2607" s="1"/>
      <c r="GSP2607" s="1"/>
      <c r="GSQ2607" s="1"/>
      <c r="GSR2607" s="1"/>
      <c r="GSS2607" s="1"/>
      <c r="GST2607" s="1"/>
      <c r="GSU2607" s="1"/>
      <c r="GSV2607" s="1"/>
      <c r="GSW2607" s="1"/>
      <c r="GSX2607" s="1"/>
      <c r="GSY2607" s="1"/>
      <c r="GSZ2607" s="1"/>
      <c r="GTA2607" s="1"/>
      <c r="GTB2607" s="1"/>
      <c r="GTC2607" s="1"/>
      <c r="GTD2607" s="1"/>
      <c r="GTE2607" s="1"/>
      <c r="GTF2607" s="1"/>
      <c r="GTG2607" s="1"/>
      <c r="GTH2607" s="1"/>
      <c r="GTI2607" s="1"/>
      <c r="GTJ2607" s="1"/>
      <c r="GTK2607" s="1"/>
      <c r="GTL2607" s="1"/>
      <c r="GTM2607" s="1"/>
      <c r="GTN2607" s="1"/>
      <c r="GTO2607" s="1"/>
      <c r="GTP2607" s="1"/>
      <c r="GTQ2607" s="1"/>
      <c r="GTR2607" s="1"/>
      <c r="GTS2607" s="1"/>
      <c r="GTT2607" s="1"/>
      <c r="GTU2607" s="1"/>
      <c r="GTV2607" s="1"/>
      <c r="GTW2607" s="1"/>
      <c r="GTX2607" s="1"/>
      <c r="GTY2607" s="1"/>
      <c r="GTZ2607" s="1"/>
      <c r="GUA2607" s="1"/>
      <c r="GUB2607" s="1"/>
      <c r="GUC2607" s="1"/>
      <c r="GUD2607" s="1"/>
      <c r="GUE2607" s="1"/>
      <c r="GUF2607" s="1"/>
      <c r="GUG2607" s="1"/>
      <c r="GUH2607" s="1"/>
      <c r="GUI2607" s="1"/>
      <c r="GUJ2607" s="1"/>
      <c r="GUK2607" s="1"/>
      <c r="GUL2607" s="1"/>
      <c r="GUM2607" s="1"/>
      <c r="GUN2607" s="1"/>
      <c r="GUO2607" s="1"/>
      <c r="GUP2607" s="1"/>
      <c r="GUQ2607" s="1"/>
      <c r="GUR2607" s="1"/>
      <c r="GUS2607" s="1"/>
      <c r="GUT2607" s="1"/>
      <c r="GUU2607" s="1"/>
      <c r="GUV2607" s="1"/>
      <c r="GUW2607" s="1"/>
      <c r="GUX2607" s="1"/>
      <c r="GUY2607" s="1"/>
      <c r="GUZ2607" s="1"/>
      <c r="GVA2607" s="1"/>
      <c r="GVB2607" s="1"/>
      <c r="GVC2607" s="1"/>
      <c r="GVD2607" s="1"/>
      <c r="GVE2607" s="1"/>
      <c r="GVF2607" s="1"/>
      <c r="GVG2607" s="1"/>
      <c r="GVH2607" s="1"/>
      <c r="GVI2607" s="1"/>
      <c r="GVJ2607" s="1"/>
      <c r="GVK2607" s="1"/>
      <c r="GVL2607" s="1"/>
      <c r="GVM2607" s="1"/>
      <c r="GVN2607" s="1"/>
      <c r="GVO2607" s="1"/>
      <c r="GVP2607" s="1"/>
      <c r="GVQ2607" s="1"/>
      <c r="GVR2607" s="1"/>
      <c r="GVS2607" s="1"/>
      <c r="GVT2607" s="1"/>
      <c r="GVU2607" s="1"/>
      <c r="GVV2607" s="1"/>
      <c r="GVW2607" s="1"/>
      <c r="GVX2607" s="1"/>
      <c r="GVY2607" s="1"/>
      <c r="GVZ2607" s="1"/>
      <c r="GWA2607" s="1"/>
      <c r="GWB2607" s="1"/>
      <c r="GWC2607" s="1"/>
      <c r="GWD2607" s="1"/>
      <c r="GWE2607" s="1"/>
      <c r="GWF2607" s="1"/>
      <c r="GWG2607" s="1"/>
      <c r="GWH2607" s="1"/>
      <c r="GWI2607" s="1"/>
      <c r="GWJ2607" s="1"/>
      <c r="GWK2607" s="1"/>
      <c r="GWL2607" s="1"/>
      <c r="GWM2607" s="1"/>
      <c r="GWN2607" s="1"/>
      <c r="GWO2607" s="1"/>
      <c r="GWP2607" s="1"/>
      <c r="GWQ2607" s="1"/>
      <c r="GWR2607" s="1"/>
      <c r="GWS2607" s="1"/>
      <c r="GWT2607" s="1"/>
      <c r="GWU2607" s="1"/>
      <c r="GWV2607" s="1"/>
      <c r="GWW2607" s="1"/>
      <c r="GWX2607" s="1"/>
      <c r="GWY2607" s="1"/>
      <c r="GWZ2607" s="1"/>
      <c r="GXA2607" s="1"/>
      <c r="GXB2607" s="1"/>
      <c r="GXC2607" s="1"/>
      <c r="GXD2607" s="1"/>
      <c r="GXE2607" s="1"/>
      <c r="GXF2607" s="1"/>
      <c r="GXG2607" s="1"/>
      <c r="GXH2607" s="1"/>
      <c r="GXI2607" s="1"/>
      <c r="GXJ2607" s="1"/>
      <c r="GXK2607" s="1"/>
      <c r="GXL2607" s="1"/>
      <c r="GXM2607" s="1"/>
      <c r="GXN2607" s="1"/>
      <c r="GXO2607" s="1"/>
      <c r="GXP2607" s="1"/>
      <c r="GXQ2607" s="1"/>
      <c r="GXR2607" s="1"/>
      <c r="GXS2607" s="1"/>
      <c r="GXT2607" s="1"/>
      <c r="GXU2607" s="1"/>
      <c r="GXV2607" s="1"/>
      <c r="GXW2607" s="1"/>
      <c r="GXX2607" s="1"/>
      <c r="GXY2607" s="1"/>
      <c r="GXZ2607" s="1"/>
      <c r="GYA2607" s="1"/>
      <c r="GYB2607" s="1"/>
      <c r="GYC2607" s="1"/>
      <c r="GYD2607" s="1"/>
      <c r="GYE2607" s="1"/>
      <c r="GYF2607" s="1"/>
      <c r="GYG2607" s="1"/>
      <c r="GYH2607" s="1"/>
      <c r="GYI2607" s="1"/>
      <c r="GYJ2607" s="1"/>
      <c r="GYK2607" s="1"/>
      <c r="GYL2607" s="1"/>
      <c r="GYM2607" s="1"/>
      <c r="GYN2607" s="1"/>
      <c r="GYO2607" s="1"/>
      <c r="GYP2607" s="1"/>
      <c r="GYQ2607" s="1"/>
      <c r="GYR2607" s="1"/>
      <c r="GYS2607" s="1"/>
      <c r="GYT2607" s="1"/>
      <c r="GYU2607" s="1"/>
      <c r="GYV2607" s="1"/>
      <c r="GYW2607" s="1"/>
      <c r="GYX2607" s="1"/>
      <c r="GYY2607" s="1"/>
      <c r="GYZ2607" s="1"/>
      <c r="GZA2607" s="1"/>
      <c r="GZB2607" s="1"/>
      <c r="GZC2607" s="1"/>
      <c r="GZD2607" s="1"/>
      <c r="GZE2607" s="1"/>
      <c r="GZF2607" s="1"/>
      <c r="GZG2607" s="1"/>
      <c r="GZH2607" s="1"/>
      <c r="GZI2607" s="1"/>
      <c r="GZJ2607" s="1"/>
      <c r="GZK2607" s="1"/>
      <c r="GZL2607" s="1"/>
      <c r="GZM2607" s="1"/>
      <c r="GZN2607" s="1"/>
      <c r="GZO2607" s="1"/>
      <c r="GZP2607" s="1"/>
      <c r="GZQ2607" s="1"/>
      <c r="GZR2607" s="1"/>
      <c r="GZS2607" s="1"/>
      <c r="GZT2607" s="1"/>
      <c r="GZU2607" s="1"/>
      <c r="GZV2607" s="1"/>
      <c r="GZW2607" s="1"/>
      <c r="GZX2607" s="1"/>
      <c r="GZY2607" s="1"/>
      <c r="GZZ2607" s="1"/>
      <c r="HAA2607" s="1"/>
      <c r="HAB2607" s="1"/>
      <c r="HAC2607" s="1"/>
      <c r="HAD2607" s="1"/>
      <c r="HAE2607" s="1"/>
      <c r="HAF2607" s="1"/>
      <c r="HAG2607" s="1"/>
      <c r="HAH2607" s="1"/>
      <c r="HAI2607" s="1"/>
      <c r="HAJ2607" s="1"/>
      <c r="HAK2607" s="1"/>
      <c r="HAL2607" s="1"/>
      <c r="HAM2607" s="1"/>
      <c r="HAN2607" s="1"/>
      <c r="HAO2607" s="1"/>
      <c r="HAP2607" s="1"/>
      <c r="HAQ2607" s="1"/>
      <c r="HAR2607" s="1"/>
      <c r="HAS2607" s="1"/>
      <c r="HAT2607" s="1"/>
      <c r="HAU2607" s="1"/>
      <c r="HAV2607" s="1"/>
      <c r="HAW2607" s="1"/>
      <c r="HAX2607" s="1"/>
      <c r="HAY2607" s="1"/>
      <c r="HAZ2607" s="1"/>
      <c r="HBA2607" s="1"/>
      <c r="HBB2607" s="1"/>
      <c r="HBC2607" s="1"/>
      <c r="HBD2607" s="1"/>
      <c r="HBE2607" s="1"/>
      <c r="HBF2607" s="1"/>
      <c r="HBG2607" s="1"/>
      <c r="HBH2607" s="1"/>
      <c r="HBI2607" s="1"/>
      <c r="HBJ2607" s="1"/>
      <c r="HBK2607" s="1"/>
      <c r="HBL2607" s="1"/>
      <c r="HBM2607" s="1"/>
      <c r="HBN2607" s="1"/>
      <c r="HBO2607" s="1"/>
      <c r="HBP2607" s="1"/>
      <c r="HBQ2607" s="1"/>
      <c r="HBR2607" s="1"/>
      <c r="HBS2607" s="1"/>
      <c r="HBT2607" s="1"/>
      <c r="HBU2607" s="1"/>
      <c r="HBV2607" s="1"/>
      <c r="HBW2607" s="1"/>
      <c r="HBX2607" s="1"/>
      <c r="HBY2607" s="1"/>
      <c r="HBZ2607" s="1"/>
      <c r="HCA2607" s="1"/>
      <c r="HCB2607" s="1"/>
      <c r="HCC2607" s="1"/>
      <c r="HCD2607" s="1"/>
      <c r="HCE2607" s="1"/>
      <c r="HCF2607" s="1"/>
      <c r="HCG2607" s="1"/>
      <c r="HCH2607" s="1"/>
      <c r="HCI2607" s="1"/>
      <c r="HCJ2607" s="1"/>
      <c r="HCK2607" s="1"/>
      <c r="HCL2607" s="1"/>
      <c r="HCM2607" s="1"/>
      <c r="HCN2607" s="1"/>
      <c r="HCO2607" s="1"/>
      <c r="HCP2607" s="1"/>
      <c r="HCQ2607" s="1"/>
      <c r="HCR2607" s="1"/>
      <c r="HCS2607" s="1"/>
      <c r="HCT2607" s="1"/>
      <c r="HCU2607" s="1"/>
      <c r="HCV2607" s="1"/>
      <c r="HCW2607" s="1"/>
      <c r="HCX2607" s="1"/>
      <c r="HCY2607" s="1"/>
      <c r="HCZ2607" s="1"/>
      <c r="HDA2607" s="1"/>
      <c r="HDB2607" s="1"/>
      <c r="HDC2607" s="1"/>
      <c r="HDD2607" s="1"/>
      <c r="HDE2607" s="1"/>
      <c r="HDF2607" s="1"/>
      <c r="HDG2607" s="1"/>
      <c r="HDH2607" s="1"/>
      <c r="HDI2607" s="1"/>
      <c r="HDJ2607" s="1"/>
      <c r="HDK2607" s="1"/>
      <c r="HDL2607" s="1"/>
      <c r="HDM2607" s="1"/>
      <c r="HDN2607" s="1"/>
      <c r="HDO2607" s="1"/>
      <c r="HDP2607" s="1"/>
      <c r="HDQ2607" s="1"/>
      <c r="HDR2607" s="1"/>
      <c r="HDS2607" s="1"/>
      <c r="HDT2607" s="1"/>
      <c r="HDU2607" s="1"/>
      <c r="HDV2607" s="1"/>
      <c r="HDW2607" s="1"/>
      <c r="HDX2607" s="1"/>
      <c r="HDY2607" s="1"/>
      <c r="HDZ2607" s="1"/>
      <c r="HEA2607" s="1"/>
      <c r="HEB2607" s="1"/>
      <c r="HEC2607" s="1"/>
      <c r="HED2607" s="1"/>
      <c r="HEE2607" s="1"/>
      <c r="HEF2607" s="1"/>
      <c r="HEG2607" s="1"/>
      <c r="HEH2607" s="1"/>
      <c r="HEI2607" s="1"/>
      <c r="HEJ2607" s="1"/>
      <c r="HEK2607" s="1"/>
      <c r="HEL2607" s="1"/>
      <c r="HEM2607" s="1"/>
      <c r="HEN2607" s="1"/>
      <c r="HEO2607" s="1"/>
      <c r="HEP2607" s="1"/>
      <c r="HEQ2607" s="1"/>
      <c r="HER2607" s="1"/>
      <c r="HES2607" s="1"/>
      <c r="HET2607" s="1"/>
      <c r="HEU2607" s="1"/>
      <c r="HEV2607" s="1"/>
      <c r="HEW2607" s="1"/>
      <c r="HEX2607" s="1"/>
      <c r="HEY2607" s="1"/>
      <c r="HEZ2607" s="1"/>
      <c r="HFA2607" s="1"/>
      <c r="HFB2607" s="1"/>
      <c r="HFC2607" s="1"/>
      <c r="HFD2607" s="1"/>
      <c r="HFE2607" s="1"/>
      <c r="HFF2607" s="1"/>
      <c r="HFG2607" s="1"/>
      <c r="HFH2607" s="1"/>
      <c r="HFI2607" s="1"/>
      <c r="HFJ2607" s="1"/>
      <c r="HFK2607" s="1"/>
      <c r="HFL2607" s="1"/>
      <c r="HFM2607" s="1"/>
      <c r="HFN2607" s="1"/>
      <c r="HFO2607" s="1"/>
      <c r="HFP2607" s="1"/>
      <c r="HFQ2607" s="1"/>
      <c r="HFR2607" s="1"/>
      <c r="HFS2607" s="1"/>
      <c r="HFT2607" s="1"/>
      <c r="HFU2607" s="1"/>
      <c r="HFV2607" s="1"/>
      <c r="HFW2607" s="1"/>
      <c r="HFX2607" s="1"/>
      <c r="HFY2607" s="1"/>
      <c r="HFZ2607" s="1"/>
      <c r="HGA2607" s="1"/>
      <c r="HGB2607" s="1"/>
      <c r="HGC2607" s="1"/>
      <c r="HGD2607" s="1"/>
      <c r="HGE2607" s="1"/>
      <c r="HGF2607" s="1"/>
      <c r="HGG2607" s="1"/>
      <c r="HGH2607" s="1"/>
      <c r="HGI2607" s="1"/>
      <c r="HGJ2607" s="1"/>
      <c r="HGK2607" s="1"/>
      <c r="HGL2607" s="1"/>
      <c r="HGM2607" s="1"/>
      <c r="HGN2607" s="1"/>
      <c r="HGO2607" s="1"/>
      <c r="HGP2607" s="1"/>
      <c r="HGQ2607" s="1"/>
      <c r="HGR2607" s="1"/>
      <c r="HGS2607" s="1"/>
      <c r="HGT2607" s="1"/>
      <c r="HGU2607" s="1"/>
      <c r="HGV2607" s="1"/>
      <c r="HGW2607" s="1"/>
      <c r="HGX2607" s="1"/>
      <c r="HGY2607" s="1"/>
      <c r="HGZ2607" s="1"/>
      <c r="HHA2607" s="1"/>
      <c r="HHB2607" s="1"/>
      <c r="HHC2607" s="1"/>
      <c r="HHD2607" s="1"/>
      <c r="HHE2607" s="1"/>
      <c r="HHF2607" s="1"/>
      <c r="HHG2607" s="1"/>
      <c r="HHH2607" s="1"/>
      <c r="HHI2607" s="1"/>
      <c r="HHJ2607" s="1"/>
      <c r="HHK2607" s="1"/>
      <c r="HHL2607" s="1"/>
      <c r="HHM2607" s="1"/>
      <c r="HHN2607" s="1"/>
      <c r="HHO2607" s="1"/>
      <c r="HHP2607" s="1"/>
      <c r="HHQ2607" s="1"/>
      <c r="HHR2607" s="1"/>
      <c r="HHS2607" s="1"/>
      <c r="HHT2607" s="1"/>
      <c r="HHU2607" s="1"/>
      <c r="HHV2607" s="1"/>
      <c r="HHW2607" s="1"/>
      <c r="HHX2607" s="1"/>
      <c r="HHY2607" s="1"/>
      <c r="HHZ2607" s="1"/>
      <c r="HIA2607" s="1"/>
      <c r="HIB2607" s="1"/>
      <c r="HIC2607" s="1"/>
      <c r="HID2607" s="1"/>
      <c r="HIE2607" s="1"/>
      <c r="HIF2607" s="1"/>
      <c r="HIG2607" s="1"/>
      <c r="HIH2607" s="1"/>
      <c r="HII2607" s="1"/>
      <c r="HIJ2607" s="1"/>
      <c r="HIK2607" s="1"/>
      <c r="HIL2607" s="1"/>
      <c r="HIM2607" s="1"/>
      <c r="HIN2607" s="1"/>
      <c r="HIO2607" s="1"/>
      <c r="HIP2607" s="1"/>
      <c r="HIQ2607" s="1"/>
      <c r="HIR2607" s="1"/>
      <c r="HIS2607" s="1"/>
      <c r="HIT2607" s="1"/>
      <c r="HIU2607" s="1"/>
      <c r="HIV2607" s="1"/>
      <c r="HIW2607" s="1"/>
      <c r="HIX2607" s="1"/>
      <c r="HIY2607" s="1"/>
      <c r="HIZ2607" s="1"/>
      <c r="HJA2607" s="1"/>
      <c r="HJB2607" s="1"/>
      <c r="HJC2607" s="1"/>
      <c r="HJD2607" s="1"/>
      <c r="HJE2607" s="1"/>
      <c r="HJF2607" s="1"/>
      <c r="HJG2607" s="1"/>
      <c r="HJH2607" s="1"/>
      <c r="HJI2607" s="1"/>
      <c r="HJJ2607" s="1"/>
      <c r="HJK2607" s="1"/>
      <c r="HJL2607" s="1"/>
      <c r="HJM2607" s="1"/>
      <c r="HJN2607" s="1"/>
      <c r="HJO2607" s="1"/>
      <c r="HJP2607" s="1"/>
      <c r="HJQ2607" s="1"/>
      <c r="HJR2607" s="1"/>
      <c r="HJS2607" s="1"/>
      <c r="HJT2607" s="1"/>
      <c r="HJU2607" s="1"/>
      <c r="HJV2607" s="1"/>
      <c r="HJW2607" s="1"/>
      <c r="HJX2607" s="1"/>
      <c r="HJY2607" s="1"/>
      <c r="HJZ2607" s="1"/>
      <c r="HKA2607" s="1"/>
      <c r="HKB2607" s="1"/>
      <c r="HKC2607" s="1"/>
      <c r="HKD2607" s="1"/>
      <c r="HKE2607" s="1"/>
      <c r="HKF2607" s="1"/>
      <c r="HKG2607" s="1"/>
      <c r="HKH2607" s="1"/>
      <c r="HKI2607" s="1"/>
      <c r="HKJ2607" s="1"/>
      <c r="HKK2607" s="1"/>
      <c r="HKL2607" s="1"/>
      <c r="HKM2607" s="1"/>
      <c r="HKN2607" s="1"/>
      <c r="HKO2607" s="1"/>
      <c r="HKP2607" s="1"/>
      <c r="HKQ2607" s="1"/>
      <c r="HKR2607" s="1"/>
      <c r="HKS2607" s="1"/>
      <c r="HKT2607" s="1"/>
      <c r="HKU2607" s="1"/>
      <c r="HKV2607" s="1"/>
      <c r="HKW2607" s="1"/>
      <c r="HKX2607" s="1"/>
      <c r="HKY2607" s="1"/>
      <c r="HKZ2607" s="1"/>
      <c r="HLA2607" s="1"/>
      <c r="HLB2607" s="1"/>
      <c r="HLC2607" s="1"/>
      <c r="HLD2607" s="1"/>
      <c r="HLE2607" s="1"/>
      <c r="HLF2607" s="1"/>
      <c r="HLG2607" s="1"/>
      <c r="HLH2607" s="1"/>
      <c r="HLI2607" s="1"/>
      <c r="HLJ2607" s="1"/>
      <c r="HLK2607" s="1"/>
      <c r="HLL2607" s="1"/>
      <c r="HLM2607" s="1"/>
      <c r="HLN2607" s="1"/>
      <c r="HLO2607" s="1"/>
      <c r="HLP2607" s="1"/>
      <c r="HLQ2607" s="1"/>
      <c r="HLR2607" s="1"/>
      <c r="HLS2607" s="1"/>
      <c r="HLT2607" s="1"/>
      <c r="HLU2607" s="1"/>
      <c r="HLV2607" s="1"/>
      <c r="HLW2607" s="1"/>
      <c r="HLX2607" s="1"/>
      <c r="HLY2607" s="1"/>
      <c r="HLZ2607" s="1"/>
      <c r="HMA2607" s="1"/>
      <c r="HMB2607" s="1"/>
      <c r="HMC2607" s="1"/>
      <c r="HMD2607" s="1"/>
      <c r="HME2607" s="1"/>
      <c r="HMF2607" s="1"/>
      <c r="HMG2607" s="1"/>
      <c r="HMH2607" s="1"/>
      <c r="HMI2607" s="1"/>
      <c r="HMJ2607" s="1"/>
      <c r="HMK2607" s="1"/>
      <c r="HML2607" s="1"/>
      <c r="HMM2607" s="1"/>
      <c r="HMN2607" s="1"/>
      <c r="HMO2607" s="1"/>
      <c r="HMP2607" s="1"/>
      <c r="HMQ2607" s="1"/>
      <c r="HMR2607" s="1"/>
      <c r="HMS2607" s="1"/>
      <c r="HMT2607" s="1"/>
      <c r="HMU2607" s="1"/>
      <c r="HMV2607" s="1"/>
      <c r="HMW2607" s="1"/>
      <c r="HMX2607" s="1"/>
      <c r="HMY2607" s="1"/>
      <c r="HMZ2607" s="1"/>
      <c r="HNA2607" s="1"/>
      <c r="HNB2607" s="1"/>
      <c r="HNC2607" s="1"/>
      <c r="HND2607" s="1"/>
      <c r="HNE2607" s="1"/>
      <c r="HNF2607" s="1"/>
      <c r="HNG2607" s="1"/>
      <c r="HNH2607" s="1"/>
      <c r="HNI2607" s="1"/>
      <c r="HNJ2607" s="1"/>
      <c r="HNK2607" s="1"/>
      <c r="HNL2607" s="1"/>
      <c r="HNM2607" s="1"/>
      <c r="HNN2607" s="1"/>
      <c r="HNO2607" s="1"/>
      <c r="HNP2607" s="1"/>
      <c r="HNQ2607" s="1"/>
      <c r="HNR2607" s="1"/>
      <c r="HNS2607" s="1"/>
      <c r="HNT2607" s="1"/>
      <c r="HNU2607" s="1"/>
      <c r="HNV2607" s="1"/>
      <c r="HNW2607" s="1"/>
      <c r="HNX2607" s="1"/>
      <c r="HNY2607" s="1"/>
      <c r="HNZ2607" s="1"/>
      <c r="HOA2607" s="1"/>
      <c r="HOB2607" s="1"/>
      <c r="HOC2607" s="1"/>
      <c r="HOD2607" s="1"/>
      <c r="HOE2607" s="1"/>
      <c r="HOF2607" s="1"/>
      <c r="HOG2607" s="1"/>
      <c r="HOH2607" s="1"/>
      <c r="HOI2607" s="1"/>
      <c r="HOJ2607" s="1"/>
      <c r="HOK2607" s="1"/>
      <c r="HOL2607" s="1"/>
      <c r="HOM2607" s="1"/>
      <c r="HON2607" s="1"/>
      <c r="HOO2607" s="1"/>
      <c r="HOP2607" s="1"/>
      <c r="HOQ2607" s="1"/>
      <c r="HOR2607" s="1"/>
      <c r="HOS2607" s="1"/>
      <c r="HOT2607" s="1"/>
      <c r="HOU2607" s="1"/>
      <c r="HOV2607" s="1"/>
      <c r="HOW2607" s="1"/>
      <c r="HOX2607" s="1"/>
      <c r="HOY2607" s="1"/>
      <c r="HOZ2607" s="1"/>
      <c r="HPA2607" s="1"/>
      <c r="HPB2607" s="1"/>
      <c r="HPC2607" s="1"/>
      <c r="HPD2607" s="1"/>
      <c r="HPE2607" s="1"/>
      <c r="HPF2607" s="1"/>
      <c r="HPG2607" s="1"/>
      <c r="HPH2607" s="1"/>
      <c r="HPI2607" s="1"/>
      <c r="HPJ2607" s="1"/>
      <c r="HPK2607" s="1"/>
      <c r="HPL2607" s="1"/>
      <c r="HPM2607" s="1"/>
      <c r="HPN2607" s="1"/>
      <c r="HPO2607" s="1"/>
      <c r="HPP2607" s="1"/>
      <c r="HPQ2607" s="1"/>
      <c r="HPR2607" s="1"/>
      <c r="HPS2607" s="1"/>
      <c r="HPT2607" s="1"/>
      <c r="HPU2607" s="1"/>
      <c r="HPV2607" s="1"/>
      <c r="HPW2607" s="1"/>
      <c r="HPX2607" s="1"/>
      <c r="HPY2607" s="1"/>
      <c r="HPZ2607" s="1"/>
      <c r="HQA2607" s="1"/>
      <c r="HQB2607" s="1"/>
      <c r="HQC2607" s="1"/>
      <c r="HQD2607" s="1"/>
      <c r="HQE2607" s="1"/>
      <c r="HQF2607" s="1"/>
      <c r="HQG2607" s="1"/>
      <c r="HQH2607" s="1"/>
      <c r="HQI2607" s="1"/>
      <c r="HQJ2607" s="1"/>
      <c r="HQK2607" s="1"/>
      <c r="HQL2607" s="1"/>
      <c r="HQM2607" s="1"/>
      <c r="HQN2607" s="1"/>
      <c r="HQO2607" s="1"/>
      <c r="HQP2607" s="1"/>
      <c r="HQQ2607" s="1"/>
      <c r="HQR2607" s="1"/>
      <c r="HQS2607" s="1"/>
      <c r="HQT2607" s="1"/>
      <c r="HQU2607" s="1"/>
      <c r="HQV2607" s="1"/>
      <c r="HQW2607" s="1"/>
      <c r="HQX2607" s="1"/>
      <c r="HQY2607" s="1"/>
      <c r="HQZ2607" s="1"/>
      <c r="HRA2607" s="1"/>
      <c r="HRB2607" s="1"/>
      <c r="HRC2607" s="1"/>
      <c r="HRD2607" s="1"/>
      <c r="HRE2607" s="1"/>
      <c r="HRF2607" s="1"/>
      <c r="HRG2607" s="1"/>
      <c r="HRH2607" s="1"/>
      <c r="HRI2607" s="1"/>
      <c r="HRJ2607" s="1"/>
      <c r="HRK2607" s="1"/>
      <c r="HRL2607" s="1"/>
      <c r="HRM2607" s="1"/>
      <c r="HRN2607" s="1"/>
      <c r="HRO2607" s="1"/>
      <c r="HRP2607" s="1"/>
      <c r="HRQ2607" s="1"/>
      <c r="HRR2607" s="1"/>
      <c r="HRS2607" s="1"/>
      <c r="HRT2607" s="1"/>
      <c r="HRU2607" s="1"/>
      <c r="HRV2607" s="1"/>
      <c r="HRW2607" s="1"/>
      <c r="HRX2607" s="1"/>
      <c r="HRY2607" s="1"/>
      <c r="HRZ2607" s="1"/>
      <c r="HSA2607" s="1"/>
      <c r="HSB2607" s="1"/>
      <c r="HSC2607" s="1"/>
      <c r="HSD2607" s="1"/>
      <c r="HSE2607" s="1"/>
      <c r="HSF2607" s="1"/>
      <c r="HSG2607" s="1"/>
      <c r="HSH2607" s="1"/>
      <c r="HSI2607" s="1"/>
      <c r="HSJ2607" s="1"/>
      <c r="HSK2607" s="1"/>
      <c r="HSL2607" s="1"/>
      <c r="HSM2607" s="1"/>
      <c r="HSN2607" s="1"/>
      <c r="HSO2607" s="1"/>
      <c r="HSP2607" s="1"/>
      <c r="HSQ2607" s="1"/>
      <c r="HSR2607" s="1"/>
      <c r="HSS2607" s="1"/>
      <c r="HST2607" s="1"/>
      <c r="HSU2607" s="1"/>
      <c r="HSV2607" s="1"/>
      <c r="HSW2607" s="1"/>
      <c r="HSX2607" s="1"/>
      <c r="HSY2607" s="1"/>
      <c r="HSZ2607" s="1"/>
      <c r="HTA2607" s="1"/>
      <c r="HTB2607" s="1"/>
      <c r="HTC2607" s="1"/>
      <c r="HTD2607" s="1"/>
      <c r="HTE2607" s="1"/>
      <c r="HTF2607" s="1"/>
      <c r="HTG2607" s="1"/>
      <c r="HTH2607" s="1"/>
      <c r="HTI2607" s="1"/>
      <c r="HTJ2607" s="1"/>
      <c r="HTK2607" s="1"/>
      <c r="HTL2607" s="1"/>
      <c r="HTM2607" s="1"/>
      <c r="HTN2607" s="1"/>
      <c r="HTO2607" s="1"/>
      <c r="HTP2607" s="1"/>
      <c r="HTQ2607" s="1"/>
      <c r="HTR2607" s="1"/>
      <c r="HTS2607" s="1"/>
      <c r="HTT2607" s="1"/>
      <c r="HTU2607" s="1"/>
      <c r="HTV2607" s="1"/>
      <c r="HTW2607" s="1"/>
      <c r="HTX2607" s="1"/>
      <c r="HTY2607" s="1"/>
      <c r="HTZ2607" s="1"/>
      <c r="HUA2607" s="1"/>
      <c r="HUB2607" s="1"/>
      <c r="HUC2607" s="1"/>
      <c r="HUD2607" s="1"/>
      <c r="HUE2607" s="1"/>
      <c r="HUF2607" s="1"/>
      <c r="HUG2607" s="1"/>
      <c r="HUH2607" s="1"/>
      <c r="HUI2607" s="1"/>
      <c r="HUJ2607" s="1"/>
      <c r="HUK2607" s="1"/>
      <c r="HUL2607" s="1"/>
      <c r="HUM2607" s="1"/>
      <c r="HUN2607" s="1"/>
      <c r="HUO2607" s="1"/>
      <c r="HUP2607" s="1"/>
      <c r="HUQ2607" s="1"/>
      <c r="HUR2607" s="1"/>
      <c r="HUS2607" s="1"/>
      <c r="HUT2607" s="1"/>
      <c r="HUU2607" s="1"/>
      <c r="HUV2607" s="1"/>
      <c r="HUW2607" s="1"/>
      <c r="HUX2607" s="1"/>
      <c r="HUY2607" s="1"/>
      <c r="HUZ2607" s="1"/>
      <c r="HVA2607" s="1"/>
      <c r="HVB2607" s="1"/>
      <c r="HVC2607" s="1"/>
      <c r="HVD2607" s="1"/>
      <c r="HVE2607" s="1"/>
      <c r="HVF2607" s="1"/>
      <c r="HVG2607" s="1"/>
      <c r="HVH2607" s="1"/>
      <c r="HVI2607" s="1"/>
      <c r="HVJ2607" s="1"/>
      <c r="HVK2607" s="1"/>
      <c r="HVL2607" s="1"/>
      <c r="HVM2607" s="1"/>
      <c r="HVN2607" s="1"/>
      <c r="HVO2607" s="1"/>
      <c r="HVP2607" s="1"/>
      <c r="HVQ2607" s="1"/>
      <c r="HVR2607" s="1"/>
      <c r="HVS2607" s="1"/>
      <c r="HVT2607" s="1"/>
      <c r="HVU2607" s="1"/>
      <c r="HVV2607" s="1"/>
      <c r="HVW2607" s="1"/>
      <c r="HVX2607" s="1"/>
      <c r="HVY2607" s="1"/>
      <c r="HVZ2607" s="1"/>
      <c r="HWA2607" s="1"/>
      <c r="HWB2607" s="1"/>
      <c r="HWC2607" s="1"/>
      <c r="HWD2607" s="1"/>
      <c r="HWE2607" s="1"/>
      <c r="HWF2607" s="1"/>
      <c r="HWG2607" s="1"/>
      <c r="HWH2607" s="1"/>
      <c r="HWI2607" s="1"/>
      <c r="HWJ2607" s="1"/>
      <c r="HWK2607" s="1"/>
      <c r="HWL2607" s="1"/>
      <c r="HWM2607" s="1"/>
      <c r="HWN2607" s="1"/>
      <c r="HWO2607" s="1"/>
      <c r="HWP2607" s="1"/>
      <c r="HWQ2607" s="1"/>
      <c r="HWR2607" s="1"/>
      <c r="HWS2607" s="1"/>
      <c r="HWT2607" s="1"/>
      <c r="HWU2607" s="1"/>
      <c r="HWV2607" s="1"/>
      <c r="HWW2607" s="1"/>
      <c r="HWX2607" s="1"/>
      <c r="HWY2607" s="1"/>
      <c r="HWZ2607" s="1"/>
      <c r="HXA2607" s="1"/>
      <c r="HXB2607" s="1"/>
      <c r="HXC2607" s="1"/>
      <c r="HXD2607" s="1"/>
      <c r="HXE2607" s="1"/>
      <c r="HXF2607" s="1"/>
      <c r="HXG2607" s="1"/>
      <c r="HXH2607" s="1"/>
      <c r="HXI2607" s="1"/>
      <c r="HXJ2607" s="1"/>
      <c r="HXK2607" s="1"/>
      <c r="HXL2607" s="1"/>
      <c r="HXM2607" s="1"/>
      <c r="HXN2607" s="1"/>
      <c r="HXO2607" s="1"/>
      <c r="HXP2607" s="1"/>
      <c r="HXQ2607" s="1"/>
      <c r="HXR2607" s="1"/>
      <c r="HXS2607" s="1"/>
      <c r="HXT2607" s="1"/>
      <c r="HXU2607" s="1"/>
      <c r="HXV2607" s="1"/>
      <c r="HXW2607" s="1"/>
      <c r="HXX2607" s="1"/>
      <c r="HXY2607" s="1"/>
      <c r="HXZ2607" s="1"/>
      <c r="HYA2607" s="1"/>
      <c r="HYB2607" s="1"/>
      <c r="HYC2607" s="1"/>
      <c r="HYD2607" s="1"/>
      <c r="HYE2607" s="1"/>
      <c r="HYF2607" s="1"/>
      <c r="HYG2607" s="1"/>
      <c r="HYH2607" s="1"/>
      <c r="HYI2607" s="1"/>
      <c r="HYJ2607" s="1"/>
      <c r="HYK2607" s="1"/>
      <c r="HYL2607" s="1"/>
      <c r="HYM2607" s="1"/>
      <c r="HYN2607" s="1"/>
      <c r="HYO2607" s="1"/>
      <c r="HYP2607" s="1"/>
      <c r="HYQ2607" s="1"/>
      <c r="HYR2607" s="1"/>
      <c r="HYS2607" s="1"/>
      <c r="HYT2607" s="1"/>
      <c r="HYU2607" s="1"/>
      <c r="HYV2607" s="1"/>
      <c r="HYW2607" s="1"/>
      <c r="HYX2607" s="1"/>
      <c r="HYY2607" s="1"/>
      <c r="HYZ2607" s="1"/>
      <c r="HZA2607" s="1"/>
      <c r="HZB2607" s="1"/>
      <c r="HZC2607" s="1"/>
      <c r="HZD2607" s="1"/>
      <c r="HZE2607" s="1"/>
      <c r="HZF2607" s="1"/>
      <c r="HZG2607" s="1"/>
      <c r="HZH2607" s="1"/>
      <c r="HZI2607" s="1"/>
      <c r="HZJ2607" s="1"/>
      <c r="HZK2607" s="1"/>
      <c r="HZL2607" s="1"/>
      <c r="HZM2607" s="1"/>
      <c r="HZN2607" s="1"/>
      <c r="HZO2607" s="1"/>
      <c r="HZP2607" s="1"/>
      <c r="HZQ2607" s="1"/>
      <c r="HZR2607" s="1"/>
      <c r="HZS2607" s="1"/>
      <c r="HZT2607" s="1"/>
      <c r="HZU2607" s="1"/>
      <c r="HZV2607" s="1"/>
      <c r="HZW2607" s="1"/>
      <c r="HZX2607" s="1"/>
      <c r="HZY2607" s="1"/>
      <c r="HZZ2607" s="1"/>
      <c r="IAA2607" s="1"/>
      <c r="IAB2607" s="1"/>
      <c r="IAC2607" s="1"/>
      <c r="IAD2607" s="1"/>
      <c r="IAE2607" s="1"/>
      <c r="IAF2607" s="1"/>
      <c r="IAG2607" s="1"/>
      <c r="IAH2607" s="1"/>
      <c r="IAI2607" s="1"/>
      <c r="IAJ2607" s="1"/>
      <c r="IAK2607" s="1"/>
      <c r="IAL2607" s="1"/>
      <c r="IAM2607" s="1"/>
      <c r="IAN2607" s="1"/>
      <c r="IAO2607" s="1"/>
      <c r="IAP2607" s="1"/>
      <c r="IAQ2607" s="1"/>
      <c r="IAR2607" s="1"/>
      <c r="IAS2607" s="1"/>
      <c r="IAT2607" s="1"/>
      <c r="IAU2607" s="1"/>
      <c r="IAV2607" s="1"/>
      <c r="IAW2607" s="1"/>
      <c r="IAX2607" s="1"/>
      <c r="IAY2607" s="1"/>
      <c r="IAZ2607" s="1"/>
      <c r="IBA2607" s="1"/>
      <c r="IBB2607" s="1"/>
      <c r="IBC2607" s="1"/>
      <c r="IBD2607" s="1"/>
      <c r="IBE2607" s="1"/>
      <c r="IBF2607" s="1"/>
      <c r="IBG2607" s="1"/>
      <c r="IBH2607" s="1"/>
      <c r="IBI2607" s="1"/>
      <c r="IBJ2607" s="1"/>
      <c r="IBK2607" s="1"/>
      <c r="IBL2607" s="1"/>
      <c r="IBM2607" s="1"/>
      <c r="IBN2607" s="1"/>
      <c r="IBO2607" s="1"/>
      <c r="IBP2607" s="1"/>
      <c r="IBQ2607" s="1"/>
      <c r="IBR2607" s="1"/>
      <c r="IBS2607" s="1"/>
      <c r="IBT2607" s="1"/>
      <c r="IBU2607" s="1"/>
      <c r="IBV2607" s="1"/>
      <c r="IBW2607" s="1"/>
      <c r="IBX2607" s="1"/>
      <c r="IBY2607" s="1"/>
      <c r="IBZ2607" s="1"/>
      <c r="ICA2607" s="1"/>
      <c r="ICB2607" s="1"/>
      <c r="ICC2607" s="1"/>
      <c r="ICD2607" s="1"/>
      <c r="ICE2607" s="1"/>
      <c r="ICF2607" s="1"/>
      <c r="ICG2607" s="1"/>
      <c r="ICH2607" s="1"/>
      <c r="ICI2607" s="1"/>
      <c r="ICJ2607" s="1"/>
      <c r="ICK2607" s="1"/>
      <c r="ICL2607" s="1"/>
      <c r="ICM2607" s="1"/>
      <c r="ICN2607" s="1"/>
      <c r="ICO2607" s="1"/>
      <c r="ICP2607" s="1"/>
      <c r="ICQ2607" s="1"/>
      <c r="ICR2607" s="1"/>
      <c r="ICS2607" s="1"/>
      <c r="ICT2607" s="1"/>
      <c r="ICU2607" s="1"/>
      <c r="ICV2607" s="1"/>
      <c r="ICW2607" s="1"/>
      <c r="ICX2607" s="1"/>
      <c r="ICY2607" s="1"/>
      <c r="ICZ2607" s="1"/>
      <c r="IDA2607" s="1"/>
      <c r="IDB2607" s="1"/>
      <c r="IDC2607" s="1"/>
      <c r="IDD2607" s="1"/>
      <c r="IDE2607" s="1"/>
      <c r="IDF2607" s="1"/>
      <c r="IDG2607" s="1"/>
      <c r="IDH2607" s="1"/>
      <c r="IDI2607" s="1"/>
      <c r="IDJ2607" s="1"/>
      <c r="IDK2607" s="1"/>
      <c r="IDL2607" s="1"/>
      <c r="IDM2607" s="1"/>
      <c r="IDN2607" s="1"/>
      <c r="IDO2607" s="1"/>
      <c r="IDP2607" s="1"/>
      <c r="IDQ2607" s="1"/>
      <c r="IDR2607" s="1"/>
      <c r="IDS2607" s="1"/>
      <c r="IDT2607" s="1"/>
      <c r="IDU2607" s="1"/>
      <c r="IDV2607" s="1"/>
      <c r="IDW2607" s="1"/>
      <c r="IDX2607" s="1"/>
      <c r="IDY2607" s="1"/>
      <c r="IDZ2607" s="1"/>
      <c r="IEA2607" s="1"/>
      <c r="IEB2607" s="1"/>
      <c r="IEC2607" s="1"/>
      <c r="IED2607" s="1"/>
      <c r="IEE2607" s="1"/>
      <c r="IEF2607" s="1"/>
      <c r="IEG2607" s="1"/>
      <c r="IEH2607" s="1"/>
      <c r="IEI2607" s="1"/>
      <c r="IEJ2607" s="1"/>
      <c r="IEK2607" s="1"/>
      <c r="IEL2607" s="1"/>
      <c r="IEM2607" s="1"/>
      <c r="IEN2607" s="1"/>
      <c r="IEO2607" s="1"/>
      <c r="IEP2607" s="1"/>
      <c r="IEQ2607" s="1"/>
      <c r="IER2607" s="1"/>
      <c r="IES2607" s="1"/>
      <c r="IET2607" s="1"/>
      <c r="IEU2607" s="1"/>
      <c r="IEV2607" s="1"/>
      <c r="IEW2607" s="1"/>
      <c r="IEX2607" s="1"/>
      <c r="IEY2607" s="1"/>
      <c r="IEZ2607" s="1"/>
      <c r="IFA2607" s="1"/>
      <c r="IFB2607" s="1"/>
      <c r="IFC2607" s="1"/>
      <c r="IFD2607" s="1"/>
      <c r="IFE2607" s="1"/>
      <c r="IFF2607" s="1"/>
      <c r="IFG2607" s="1"/>
      <c r="IFH2607" s="1"/>
      <c r="IFI2607" s="1"/>
      <c r="IFJ2607" s="1"/>
      <c r="IFK2607" s="1"/>
      <c r="IFL2607" s="1"/>
      <c r="IFM2607" s="1"/>
      <c r="IFN2607" s="1"/>
      <c r="IFO2607" s="1"/>
      <c r="IFP2607" s="1"/>
      <c r="IFQ2607" s="1"/>
      <c r="IFR2607" s="1"/>
      <c r="IFS2607" s="1"/>
      <c r="IFT2607" s="1"/>
      <c r="IFU2607" s="1"/>
      <c r="IFV2607" s="1"/>
      <c r="IFW2607" s="1"/>
      <c r="IFX2607" s="1"/>
      <c r="IFY2607" s="1"/>
      <c r="IFZ2607" s="1"/>
      <c r="IGA2607" s="1"/>
      <c r="IGB2607" s="1"/>
      <c r="IGC2607" s="1"/>
      <c r="IGD2607" s="1"/>
      <c r="IGE2607" s="1"/>
      <c r="IGF2607" s="1"/>
      <c r="IGG2607" s="1"/>
      <c r="IGH2607" s="1"/>
      <c r="IGI2607" s="1"/>
      <c r="IGJ2607" s="1"/>
      <c r="IGK2607" s="1"/>
      <c r="IGL2607" s="1"/>
      <c r="IGM2607" s="1"/>
      <c r="IGN2607" s="1"/>
      <c r="IGO2607" s="1"/>
      <c r="IGP2607" s="1"/>
      <c r="IGQ2607" s="1"/>
      <c r="IGR2607" s="1"/>
      <c r="IGS2607" s="1"/>
      <c r="IGT2607" s="1"/>
      <c r="IGU2607" s="1"/>
      <c r="IGV2607" s="1"/>
      <c r="IGW2607" s="1"/>
      <c r="IGX2607" s="1"/>
      <c r="IGY2607" s="1"/>
      <c r="IGZ2607" s="1"/>
      <c r="IHA2607" s="1"/>
      <c r="IHB2607" s="1"/>
      <c r="IHC2607" s="1"/>
      <c r="IHD2607" s="1"/>
      <c r="IHE2607" s="1"/>
      <c r="IHF2607" s="1"/>
      <c r="IHG2607" s="1"/>
      <c r="IHH2607" s="1"/>
      <c r="IHI2607" s="1"/>
      <c r="IHJ2607" s="1"/>
      <c r="IHK2607" s="1"/>
      <c r="IHL2607" s="1"/>
      <c r="IHM2607" s="1"/>
      <c r="IHN2607" s="1"/>
      <c r="IHO2607" s="1"/>
      <c r="IHP2607" s="1"/>
      <c r="IHQ2607" s="1"/>
      <c r="IHR2607" s="1"/>
      <c r="IHS2607" s="1"/>
      <c r="IHT2607" s="1"/>
      <c r="IHU2607" s="1"/>
      <c r="IHV2607" s="1"/>
      <c r="IHW2607" s="1"/>
      <c r="IHX2607" s="1"/>
      <c r="IHY2607" s="1"/>
      <c r="IHZ2607" s="1"/>
      <c r="IIA2607" s="1"/>
      <c r="IIB2607" s="1"/>
      <c r="IIC2607" s="1"/>
      <c r="IID2607" s="1"/>
      <c r="IIE2607" s="1"/>
      <c r="IIF2607" s="1"/>
      <c r="IIG2607" s="1"/>
      <c r="IIH2607" s="1"/>
      <c r="III2607" s="1"/>
      <c r="IIJ2607" s="1"/>
      <c r="IIK2607" s="1"/>
      <c r="IIL2607" s="1"/>
      <c r="IIM2607" s="1"/>
      <c r="IIN2607" s="1"/>
      <c r="IIO2607" s="1"/>
      <c r="IIP2607" s="1"/>
      <c r="IIQ2607" s="1"/>
      <c r="IIR2607" s="1"/>
      <c r="IIS2607" s="1"/>
      <c r="IIT2607" s="1"/>
      <c r="IIU2607" s="1"/>
      <c r="IIV2607" s="1"/>
      <c r="IIW2607" s="1"/>
      <c r="IIX2607" s="1"/>
      <c r="IIY2607" s="1"/>
      <c r="IIZ2607" s="1"/>
      <c r="IJA2607" s="1"/>
      <c r="IJB2607" s="1"/>
      <c r="IJC2607" s="1"/>
      <c r="IJD2607" s="1"/>
      <c r="IJE2607" s="1"/>
      <c r="IJF2607" s="1"/>
      <c r="IJG2607" s="1"/>
      <c r="IJH2607" s="1"/>
      <c r="IJI2607" s="1"/>
      <c r="IJJ2607" s="1"/>
      <c r="IJK2607" s="1"/>
      <c r="IJL2607" s="1"/>
      <c r="IJM2607" s="1"/>
      <c r="IJN2607" s="1"/>
      <c r="IJO2607" s="1"/>
      <c r="IJP2607" s="1"/>
      <c r="IJQ2607" s="1"/>
      <c r="IJR2607" s="1"/>
      <c r="IJS2607" s="1"/>
      <c r="IJT2607" s="1"/>
      <c r="IJU2607" s="1"/>
      <c r="IJV2607" s="1"/>
      <c r="IJW2607" s="1"/>
      <c r="IJX2607" s="1"/>
      <c r="IJY2607" s="1"/>
      <c r="IJZ2607" s="1"/>
      <c r="IKA2607" s="1"/>
      <c r="IKB2607" s="1"/>
      <c r="IKC2607" s="1"/>
      <c r="IKD2607" s="1"/>
      <c r="IKE2607" s="1"/>
      <c r="IKF2607" s="1"/>
      <c r="IKG2607" s="1"/>
      <c r="IKH2607" s="1"/>
      <c r="IKI2607" s="1"/>
      <c r="IKJ2607" s="1"/>
      <c r="IKK2607" s="1"/>
      <c r="IKL2607" s="1"/>
      <c r="IKM2607" s="1"/>
      <c r="IKN2607" s="1"/>
      <c r="IKO2607" s="1"/>
      <c r="IKP2607" s="1"/>
      <c r="IKQ2607" s="1"/>
      <c r="IKR2607" s="1"/>
      <c r="IKS2607" s="1"/>
      <c r="IKT2607" s="1"/>
      <c r="IKU2607" s="1"/>
      <c r="IKV2607" s="1"/>
      <c r="IKW2607" s="1"/>
      <c r="IKX2607" s="1"/>
      <c r="IKY2607" s="1"/>
      <c r="IKZ2607" s="1"/>
      <c r="ILA2607" s="1"/>
      <c r="ILB2607" s="1"/>
      <c r="ILC2607" s="1"/>
      <c r="ILD2607" s="1"/>
      <c r="ILE2607" s="1"/>
      <c r="ILF2607" s="1"/>
      <c r="ILG2607" s="1"/>
      <c r="ILH2607" s="1"/>
      <c r="ILI2607" s="1"/>
      <c r="ILJ2607" s="1"/>
      <c r="ILK2607" s="1"/>
      <c r="ILL2607" s="1"/>
      <c r="ILM2607" s="1"/>
      <c r="ILN2607" s="1"/>
      <c r="ILO2607" s="1"/>
      <c r="ILP2607" s="1"/>
      <c r="ILQ2607" s="1"/>
      <c r="ILR2607" s="1"/>
      <c r="ILS2607" s="1"/>
      <c r="ILT2607" s="1"/>
      <c r="ILU2607" s="1"/>
      <c r="ILV2607" s="1"/>
      <c r="ILW2607" s="1"/>
      <c r="ILX2607" s="1"/>
      <c r="ILY2607" s="1"/>
      <c r="ILZ2607" s="1"/>
      <c r="IMA2607" s="1"/>
      <c r="IMB2607" s="1"/>
      <c r="IMC2607" s="1"/>
      <c r="IMD2607" s="1"/>
      <c r="IME2607" s="1"/>
      <c r="IMF2607" s="1"/>
      <c r="IMG2607" s="1"/>
      <c r="IMH2607" s="1"/>
      <c r="IMI2607" s="1"/>
      <c r="IMJ2607" s="1"/>
      <c r="IMK2607" s="1"/>
      <c r="IML2607" s="1"/>
      <c r="IMM2607" s="1"/>
      <c r="IMN2607" s="1"/>
      <c r="IMO2607" s="1"/>
      <c r="IMP2607" s="1"/>
      <c r="IMQ2607" s="1"/>
      <c r="IMR2607" s="1"/>
      <c r="IMS2607" s="1"/>
      <c r="IMT2607" s="1"/>
      <c r="IMU2607" s="1"/>
      <c r="IMV2607" s="1"/>
      <c r="IMW2607" s="1"/>
      <c r="IMX2607" s="1"/>
      <c r="IMY2607" s="1"/>
      <c r="IMZ2607" s="1"/>
      <c r="INA2607" s="1"/>
      <c r="INB2607" s="1"/>
      <c r="INC2607" s="1"/>
      <c r="IND2607" s="1"/>
      <c r="INE2607" s="1"/>
      <c r="INF2607" s="1"/>
      <c r="ING2607" s="1"/>
      <c r="INH2607" s="1"/>
      <c r="INI2607" s="1"/>
      <c r="INJ2607" s="1"/>
      <c r="INK2607" s="1"/>
      <c r="INL2607" s="1"/>
      <c r="INM2607" s="1"/>
      <c r="INN2607" s="1"/>
      <c r="INO2607" s="1"/>
      <c r="INP2607" s="1"/>
      <c r="INQ2607" s="1"/>
      <c r="INR2607" s="1"/>
      <c r="INS2607" s="1"/>
      <c r="INT2607" s="1"/>
      <c r="INU2607" s="1"/>
      <c r="INV2607" s="1"/>
      <c r="INW2607" s="1"/>
      <c r="INX2607" s="1"/>
      <c r="INY2607" s="1"/>
      <c r="INZ2607" s="1"/>
      <c r="IOA2607" s="1"/>
      <c r="IOB2607" s="1"/>
      <c r="IOC2607" s="1"/>
      <c r="IOD2607" s="1"/>
      <c r="IOE2607" s="1"/>
      <c r="IOF2607" s="1"/>
      <c r="IOG2607" s="1"/>
      <c r="IOH2607" s="1"/>
      <c r="IOI2607" s="1"/>
      <c r="IOJ2607" s="1"/>
      <c r="IOK2607" s="1"/>
      <c r="IOL2607" s="1"/>
      <c r="IOM2607" s="1"/>
      <c r="ION2607" s="1"/>
      <c r="IOO2607" s="1"/>
      <c r="IOP2607" s="1"/>
      <c r="IOQ2607" s="1"/>
      <c r="IOR2607" s="1"/>
      <c r="IOS2607" s="1"/>
      <c r="IOT2607" s="1"/>
      <c r="IOU2607" s="1"/>
      <c r="IOV2607" s="1"/>
      <c r="IOW2607" s="1"/>
      <c r="IOX2607" s="1"/>
      <c r="IOY2607" s="1"/>
      <c r="IOZ2607" s="1"/>
      <c r="IPA2607" s="1"/>
      <c r="IPB2607" s="1"/>
      <c r="IPC2607" s="1"/>
      <c r="IPD2607" s="1"/>
      <c r="IPE2607" s="1"/>
      <c r="IPF2607" s="1"/>
      <c r="IPG2607" s="1"/>
      <c r="IPH2607" s="1"/>
      <c r="IPI2607" s="1"/>
      <c r="IPJ2607" s="1"/>
      <c r="IPK2607" s="1"/>
      <c r="IPL2607" s="1"/>
      <c r="IPM2607" s="1"/>
      <c r="IPN2607" s="1"/>
      <c r="IPO2607" s="1"/>
      <c r="IPP2607" s="1"/>
      <c r="IPQ2607" s="1"/>
      <c r="IPR2607" s="1"/>
      <c r="IPS2607" s="1"/>
      <c r="IPT2607" s="1"/>
      <c r="IPU2607" s="1"/>
      <c r="IPV2607" s="1"/>
      <c r="IPW2607" s="1"/>
      <c r="IPX2607" s="1"/>
      <c r="IPY2607" s="1"/>
      <c r="IPZ2607" s="1"/>
      <c r="IQA2607" s="1"/>
      <c r="IQB2607" s="1"/>
      <c r="IQC2607" s="1"/>
      <c r="IQD2607" s="1"/>
      <c r="IQE2607" s="1"/>
      <c r="IQF2607" s="1"/>
      <c r="IQG2607" s="1"/>
      <c r="IQH2607" s="1"/>
      <c r="IQI2607" s="1"/>
      <c r="IQJ2607" s="1"/>
      <c r="IQK2607" s="1"/>
      <c r="IQL2607" s="1"/>
      <c r="IQM2607" s="1"/>
      <c r="IQN2607" s="1"/>
      <c r="IQO2607" s="1"/>
      <c r="IQP2607" s="1"/>
      <c r="IQQ2607" s="1"/>
      <c r="IQR2607" s="1"/>
      <c r="IQS2607" s="1"/>
      <c r="IQT2607" s="1"/>
      <c r="IQU2607" s="1"/>
      <c r="IQV2607" s="1"/>
      <c r="IQW2607" s="1"/>
      <c r="IQX2607" s="1"/>
      <c r="IQY2607" s="1"/>
      <c r="IQZ2607" s="1"/>
      <c r="IRA2607" s="1"/>
      <c r="IRB2607" s="1"/>
      <c r="IRC2607" s="1"/>
      <c r="IRD2607" s="1"/>
      <c r="IRE2607" s="1"/>
      <c r="IRF2607" s="1"/>
      <c r="IRG2607" s="1"/>
      <c r="IRH2607" s="1"/>
      <c r="IRI2607" s="1"/>
      <c r="IRJ2607" s="1"/>
      <c r="IRK2607" s="1"/>
      <c r="IRL2607" s="1"/>
      <c r="IRM2607" s="1"/>
      <c r="IRN2607" s="1"/>
      <c r="IRO2607" s="1"/>
      <c r="IRP2607" s="1"/>
      <c r="IRQ2607" s="1"/>
      <c r="IRR2607" s="1"/>
      <c r="IRS2607" s="1"/>
      <c r="IRT2607" s="1"/>
      <c r="IRU2607" s="1"/>
      <c r="IRV2607" s="1"/>
      <c r="IRW2607" s="1"/>
      <c r="IRX2607" s="1"/>
      <c r="IRY2607" s="1"/>
      <c r="IRZ2607" s="1"/>
      <c r="ISA2607" s="1"/>
      <c r="ISB2607" s="1"/>
      <c r="ISC2607" s="1"/>
      <c r="ISD2607" s="1"/>
      <c r="ISE2607" s="1"/>
      <c r="ISF2607" s="1"/>
      <c r="ISG2607" s="1"/>
      <c r="ISH2607" s="1"/>
      <c r="ISI2607" s="1"/>
      <c r="ISJ2607" s="1"/>
      <c r="ISK2607" s="1"/>
      <c r="ISL2607" s="1"/>
      <c r="ISM2607" s="1"/>
      <c r="ISN2607" s="1"/>
      <c r="ISO2607" s="1"/>
      <c r="ISP2607" s="1"/>
      <c r="ISQ2607" s="1"/>
      <c r="ISR2607" s="1"/>
      <c r="ISS2607" s="1"/>
      <c r="IST2607" s="1"/>
      <c r="ISU2607" s="1"/>
      <c r="ISV2607" s="1"/>
      <c r="ISW2607" s="1"/>
      <c r="ISX2607" s="1"/>
      <c r="ISY2607" s="1"/>
      <c r="ISZ2607" s="1"/>
      <c r="ITA2607" s="1"/>
      <c r="ITB2607" s="1"/>
      <c r="ITC2607" s="1"/>
      <c r="ITD2607" s="1"/>
      <c r="ITE2607" s="1"/>
      <c r="ITF2607" s="1"/>
      <c r="ITG2607" s="1"/>
      <c r="ITH2607" s="1"/>
      <c r="ITI2607" s="1"/>
      <c r="ITJ2607" s="1"/>
      <c r="ITK2607" s="1"/>
      <c r="ITL2607" s="1"/>
      <c r="ITM2607" s="1"/>
      <c r="ITN2607" s="1"/>
      <c r="ITO2607" s="1"/>
      <c r="ITP2607" s="1"/>
      <c r="ITQ2607" s="1"/>
      <c r="ITR2607" s="1"/>
      <c r="ITS2607" s="1"/>
      <c r="ITT2607" s="1"/>
      <c r="ITU2607" s="1"/>
      <c r="ITV2607" s="1"/>
      <c r="ITW2607" s="1"/>
      <c r="ITX2607" s="1"/>
      <c r="ITY2607" s="1"/>
      <c r="ITZ2607" s="1"/>
      <c r="IUA2607" s="1"/>
      <c r="IUB2607" s="1"/>
      <c r="IUC2607" s="1"/>
      <c r="IUD2607" s="1"/>
      <c r="IUE2607" s="1"/>
      <c r="IUF2607" s="1"/>
      <c r="IUG2607" s="1"/>
      <c r="IUH2607" s="1"/>
      <c r="IUI2607" s="1"/>
      <c r="IUJ2607" s="1"/>
      <c r="IUK2607" s="1"/>
      <c r="IUL2607" s="1"/>
      <c r="IUM2607" s="1"/>
      <c r="IUN2607" s="1"/>
      <c r="IUO2607" s="1"/>
      <c r="IUP2607" s="1"/>
      <c r="IUQ2607" s="1"/>
      <c r="IUR2607" s="1"/>
      <c r="IUS2607" s="1"/>
      <c r="IUT2607" s="1"/>
      <c r="IUU2607" s="1"/>
      <c r="IUV2607" s="1"/>
      <c r="IUW2607" s="1"/>
      <c r="IUX2607" s="1"/>
      <c r="IUY2607" s="1"/>
      <c r="IUZ2607" s="1"/>
      <c r="IVA2607" s="1"/>
      <c r="IVB2607" s="1"/>
      <c r="IVC2607" s="1"/>
      <c r="IVD2607" s="1"/>
      <c r="IVE2607" s="1"/>
      <c r="IVF2607" s="1"/>
      <c r="IVG2607" s="1"/>
      <c r="IVH2607" s="1"/>
      <c r="IVI2607" s="1"/>
      <c r="IVJ2607" s="1"/>
      <c r="IVK2607" s="1"/>
      <c r="IVL2607" s="1"/>
      <c r="IVM2607" s="1"/>
      <c r="IVN2607" s="1"/>
      <c r="IVO2607" s="1"/>
      <c r="IVP2607" s="1"/>
      <c r="IVQ2607" s="1"/>
      <c r="IVR2607" s="1"/>
      <c r="IVS2607" s="1"/>
      <c r="IVT2607" s="1"/>
      <c r="IVU2607" s="1"/>
      <c r="IVV2607" s="1"/>
      <c r="IVW2607" s="1"/>
      <c r="IVX2607" s="1"/>
      <c r="IVY2607" s="1"/>
      <c r="IVZ2607" s="1"/>
      <c r="IWA2607" s="1"/>
      <c r="IWB2607" s="1"/>
      <c r="IWC2607" s="1"/>
      <c r="IWD2607" s="1"/>
      <c r="IWE2607" s="1"/>
      <c r="IWF2607" s="1"/>
      <c r="IWG2607" s="1"/>
      <c r="IWH2607" s="1"/>
      <c r="IWI2607" s="1"/>
      <c r="IWJ2607" s="1"/>
      <c r="IWK2607" s="1"/>
      <c r="IWL2607" s="1"/>
      <c r="IWM2607" s="1"/>
      <c r="IWN2607" s="1"/>
      <c r="IWO2607" s="1"/>
      <c r="IWP2607" s="1"/>
      <c r="IWQ2607" s="1"/>
      <c r="IWR2607" s="1"/>
      <c r="IWS2607" s="1"/>
      <c r="IWT2607" s="1"/>
      <c r="IWU2607" s="1"/>
      <c r="IWV2607" s="1"/>
      <c r="IWW2607" s="1"/>
      <c r="IWX2607" s="1"/>
      <c r="IWY2607" s="1"/>
      <c r="IWZ2607" s="1"/>
      <c r="IXA2607" s="1"/>
      <c r="IXB2607" s="1"/>
      <c r="IXC2607" s="1"/>
      <c r="IXD2607" s="1"/>
      <c r="IXE2607" s="1"/>
      <c r="IXF2607" s="1"/>
      <c r="IXG2607" s="1"/>
      <c r="IXH2607" s="1"/>
      <c r="IXI2607" s="1"/>
      <c r="IXJ2607" s="1"/>
      <c r="IXK2607" s="1"/>
      <c r="IXL2607" s="1"/>
      <c r="IXM2607" s="1"/>
      <c r="IXN2607" s="1"/>
      <c r="IXO2607" s="1"/>
      <c r="IXP2607" s="1"/>
      <c r="IXQ2607" s="1"/>
      <c r="IXR2607" s="1"/>
      <c r="IXS2607" s="1"/>
      <c r="IXT2607" s="1"/>
      <c r="IXU2607" s="1"/>
      <c r="IXV2607" s="1"/>
      <c r="IXW2607" s="1"/>
      <c r="IXX2607" s="1"/>
      <c r="IXY2607" s="1"/>
      <c r="IXZ2607" s="1"/>
      <c r="IYA2607" s="1"/>
      <c r="IYB2607" s="1"/>
      <c r="IYC2607" s="1"/>
      <c r="IYD2607" s="1"/>
      <c r="IYE2607" s="1"/>
      <c r="IYF2607" s="1"/>
      <c r="IYG2607" s="1"/>
      <c r="IYH2607" s="1"/>
      <c r="IYI2607" s="1"/>
      <c r="IYJ2607" s="1"/>
      <c r="IYK2607" s="1"/>
      <c r="IYL2607" s="1"/>
      <c r="IYM2607" s="1"/>
      <c r="IYN2607" s="1"/>
      <c r="IYO2607" s="1"/>
      <c r="IYP2607" s="1"/>
      <c r="IYQ2607" s="1"/>
      <c r="IYR2607" s="1"/>
      <c r="IYS2607" s="1"/>
      <c r="IYT2607" s="1"/>
      <c r="IYU2607" s="1"/>
      <c r="IYV2607" s="1"/>
      <c r="IYW2607" s="1"/>
      <c r="IYX2607" s="1"/>
      <c r="IYY2607" s="1"/>
      <c r="IYZ2607" s="1"/>
      <c r="IZA2607" s="1"/>
      <c r="IZB2607" s="1"/>
      <c r="IZC2607" s="1"/>
      <c r="IZD2607" s="1"/>
      <c r="IZE2607" s="1"/>
      <c r="IZF2607" s="1"/>
      <c r="IZG2607" s="1"/>
      <c r="IZH2607" s="1"/>
      <c r="IZI2607" s="1"/>
      <c r="IZJ2607" s="1"/>
      <c r="IZK2607" s="1"/>
      <c r="IZL2607" s="1"/>
      <c r="IZM2607" s="1"/>
      <c r="IZN2607" s="1"/>
      <c r="IZO2607" s="1"/>
      <c r="IZP2607" s="1"/>
      <c r="IZQ2607" s="1"/>
      <c r="IZR2607" s="1"/>
      <c r="IZS2607" s="1"/>
      <c r="IZT2607" s="1"/>
      <c r="IZU2607" s="1"/>
      <c r="IZV2607" s="1"/>
      <c r="IZW2607" s="1"/>
      <c r="IZX2607" s="1"/>
      <c r="IZY2607" s="1"/>
      <c r="IZZ2607" s="1"/>
      <c r="JAA2607" s="1"/>
      <c r="JAB2607" s="1"/>
      <c r="JAC2607" s="1"/>
      <c r="JAD2607" s="1"/>
      <c r="JAE2607" s="1"/>
      <c r="JAF2607" s="1"/>
      <c r="JAG2607" s="1"/>
      <c r="JAH2607" s="1"/>
      <c r="JAI2607" s="1"/>
      <c r="JAJ2607" s="1"/>
      <c r="JAK2607" s="1"/>
      <c r="JAL2607" s="1"/>
      <c r="JAM2607" s="1"/>
      <c r="JAN2607" s="1"/>
      <c r="JAO2607" s="1"/>
      <c r="JAP2607" s="1"/>
      <c r="JAQ2607" s="1"/>
      <c r="JAR2607" s="1"/>
      <c r="JAS2607" s="1"/>
      <c r="JAT2607" s="1"/>
      <c r="JAU2607" s="1"/>
      <c r="JAV2607" s="1"/>
      <c r="JAW2607" s="1"/>
      <c r="JAX2607" s="1"/>
      <c r="JAY2607" s="1"/>
      <c r="JAZ2607" s="1"/>
      <c r="JBA2607" s="1"/>
      <c r="JBB2607" s="1"/>
      <c r="JBC2607" s="1"/>
      <c r="JBD2607" s="1"/>
      <c r="JBE2607" s="1"/>
      <c r="JBF2607" s="1"/>
      <c r="JBG2607" s="1"/>
      <c r="JBH2607" s="1"/>
      <c r="JBI2607" s="1"/>
      <c r="JBJ2607" s="1"/>
      <c r="JBK2607" s="1"/>
      <c r="JBL2607" s="1"/>
      <c r="JBM2607" s="1"/>
      <c r="JBN2607" s="1"/>
      <c r="JBO2607" s="1"/>
      <c r="JBP2607" s="1"/>
      <c r="JBQ2607" s="1"/>
      <c r="JBR2607" s="1"/>
      <c r="JBS2607" s="1"/>
      <c r="JBT2607" s="1"/>
      <c r="JBU2607" s="1"/>
      <c r="JBV2607" s="1"/>
      <c r="JBW2607" s="1"/>
      <c r="JBX2607" s="1"/>
      <c r="JBY2607" s="1"/>
      <c r="JBZ2607" s="1"/>
      <c r="JCA2607" s="1"/>
      <c r="JCB2607" s="1"/>
      <c r="JCC2607" s="1"/>
      <c r="JCD2607" s="1"/>
      <c r="JCE2607" s="1"/>
      <c r="JCF2607" s="1"/>
      <c r="JCG2607" s="1"/>
      <c r="JCH2607" s="1"/>
      <c r="JCI2607" s="1"/>
      <c r="JCJ2607" s="1"/>
      <c r="JCK2607" s="1"/>
      <c r="JCL2607" s="1"/>
      <c r="JCM2607" s="1"/>
      <c r="JCN2607" s="1"/>
      <c r="JCO2607" s="1"/>
      <c r="JCP2607" s="1"/>
      <c r="JCQ2607" s="1"/>
      <c r="JCR2607" s="1"/>
      <c r="JCS2607" s="1"/>
      <c r="JCT2607" s="1"/>
      <c r="JCU2607" s="1"/>
      <c r="JCV2607" s="1"/>
      <c r="JCW2607" s="1"/>
      <c r="JCX2607" s="1"/>
      <c r="JCY2607" s="1"/>
      <c r="JCZ2607" s="1"/>
      <c r="JDA2607" s="1"/>
      <c r="JDB2607" s="1"/>
      <c r="JDC2607" s="1"/>
      <c r="JDD2607" s="1"/>
      <c r="JDE2607" s="1"/>
      <c r="JDF2607" s="1"/>
      <c r="JDG2607" s="1"/>
      <c r="JDH2607" s="1"/>
      <c r="JDI2607" s="1"/>
      <c r="JDJ2607" s="1"/>
      <c r="JDK2607" s="1"/>
      <c r="JDL2607" s="1"/>
      <c r="JDM2607" s="1"/>
      <c r="JDN2607" s="1"/>
      <c r="JDO2607" s="1"/>
      <c r="JDP2607" s="1"/>
      <c r="JDQ2607" s="1"/>
      <c r="JDR2607" s="1"/>
      <c r="JDS2607" s="1"/>
      <c r="JDT2607" s="1"/>
      <c r="JDU2607" s="1"/>
      <c r="JDV2607" s="1"/>
      <c r="JDW2607" s="1"/>
      <c r="JDX2607" s="1"/>
      <c r="JDY2607" s="1"/>
      <c r="JDZ2607" s="1"/>
      <c r="JEA2607" s="1"/>
      <c r="JEB2607" s="1"/>
      <c r="JEC2607" s="1"/>
      <c r="JED2607" s="1"/>
      <c r="JEE2607" s="1"/>
      <c r="JEF2607" s="1"/>
      <c r="JEG2607" s="1"/>
      <c r="JEH2607" s="1"/>
      <c r="JEI2607" s="1"/>
      <c r="JEJ2607" s="1"/>
      <c r="JEK2607" s="1"/>
      <c r="JEL2607" s="1"/>
      <c r="JEM2607" s="1"/>
      <c r="JEN2607" s="1"/>
      <c r="JEO2607" s="1"/>
      <c r="JEP2607" s="1"/>
      <c r="JEQ2607" s="1"/>
      <c r="JER2607" s="1"/>
      <c r="JES2607" s="1"/>
      <c r="JET2607" s="1"/>
      <c r="JEU2607" s="1"/>
      <c r="JEV2607" s="1"/>
      <c r="JEW2607" s="1"/>
      <c r="JEX2607" s="1"/>
      <c r="JEY2607" s="1"/>
      <c r="JEZ2607" s="1"/>
      <c r="JFA2607" s="1"/>
      <c r="JFB2607" s="1"/>
      <c r="JFC2607" s="1"/>
      <c r="JFD2607" s="1"/>
      <c r="JFE2607" s="1"/>
      <c r="JFF2607" s="1"/>
      <c r="JFG2607" s="1"/>
      <c r="JFH2607" s="1"/>
      <c r="JFI2607" s="1"/>
      <c r="JFJ2607" s="1"/>
      <c r="JFK2607" s="1"/>
      <c r="JFL2607" s="1"/>
      <c r="JFM2607" s="1"/>
      <c r="JFN2607" s="1"/>
      <c r="JFO2607" s="1"/>
      <c r="JFP2607" s="1"/>
      <c r="JFQ2607" s="1"/>
      <c r="JFR2607" s="1"/>
      <c r="JFS2607" s="1"/>
      <c r="JFT2607" s="1"/>
      <c r="JFU2607" s="1"/>
      <c r="JFV2607" s="1"/>
      <c r="JFW2607" s="1"/>
      <c r="JFX2607" s="1"/>
      <c r="JFY2607" s="1"/>
      <c r="JFZ2607" s="1"/>
      <c r="JGA2607" s="1"/>
      <c r="JGB2607" s="1"/>
      <c r="JGC2607" s="1"/>
      <c r="JGD2607" s="1"/>
      <c r="JGE2607" s="1"/>
      <c r="JGF2607" s="1"/>
      <c r="JGG2607" s="1"/>
      <c r="JGH2607" s="1"/>
      <c r="JGI2607" s="1"/>
      <c r="JGJ2607" s="1"/>
      <c r="JGK2607" s="1"/>
      <c r="JGL2607" s="1"/>
      <c r="JGM2607" s="1"/>
      <c r="JGN2607" s="1"/>
      <c r="JGO2607" s="1"/>
      <c r="JGP2607" s="1"/>
      <c r="JGQ2607" s="1"/>
      <c r="JGR2607" s="1"/>
      <c r="JGS2607" s="1"/>
      <c r="JGT2607" s="1"/>
      <c r="JGU2607" s="1"/>
      <c r="JGV2607" s="1"/>
      <c r="JGW2607" s="1"/>
      <c r="JGX2607" s="1"/>
      <c r="JGY2607" s="1"/>
      <c r="JGZ2607" s="1"/>
      <c r="JHA2607" s="1"/>
      <c r="JHB2607" s="1"/>
      <c r="JHC2607" s="1"/>
      <c r="JHD2607" s="1"/>
      <c r="JHE2607" s="1"/>
      <c r="JHF2607" s="1"/>
      <c r="JHG2607" s="1"/>
      <c r="JHH2607" s="1"/>
      <c r="JHI2607" s="1"/>
      <c r="JHJ2607" s="1"/>
      <c r="JHK2607" s="1"/>
      <c r="JHL2607" s="1"/>
      <c r="JHM2607" s="1"/>
      <c r="JHN2607" s="1"/>
      <c r="JHO2607" s="1"/>
      <c r="JHP2607" s="1"/>
      <c r="JHQ2607" s="1"/>
      <c r="JHR2607" s="1"/>
      <c r="JHS2607" s="1"/>
      <c r="JHT2607" s="1"/>
      <c r="JHU2607" s="1"/>
      <c r="JHV2607" s="1"/>
      <c r="JHW2607" s="1"/>
      <c r="JHX2607" s="1"/>
      <c r="JHY2607" s="1"/>
      <c r="JHZ2607" s="1"/>
      <c r="JIA2607" s="1"/>
      <c r="JIB2607" s="1"/>
      <c r="JIC2607" s="1"/>
      <c r="JID2607" s="1"/>
      <c r="JIE2607" s="1"/>
      <c r="JIF2607" s="1"/>
      <c r="JIG2607" s="1"/>
      <c r="JIH2607" s="1"/>
      <c r="JII2607" s="1"/>
      <c r="JIJ2607" s="1"/>
      <c r="JIK2607" s="1"/>
      <c r="JIL2607" s="1"/>
      <c r="JIM2607" s="1"/>
      <c r="JIN2607" s="1"/>
      <c r="JIO2607" s="1"/>
      <c r="JIP2607" s="1"/>
      <c r="JIQ2607" s="1"/>
      <c r="JIR2607" s="1"/>
      <c r="JIS2607" s="1"/>
      <c r="JIT2607" s="1"/>
      <c r="JIU2607" s="1"/>
      <c r="JIV2607" s="1"/>
      <c r="JIW2607" s="1"/>
      <c r="JIX2607" s="1"/>
      <c r="JIY2607" s="1"/>
      <c r="JIZ2607" s="1"/>
      <c r="JJA2607" s="1"/>
      <c r="JJB2607" s="1"/>
      <c r="JJC2607" s="1"/>
      <c r="JJD2607" s="1"/>
      <c r="JJE2607" s="1"/>
      <c r="JJF2607" s="1"/>
      <c r="JJG2607" s="1"/>
      <c r="JJH2607" s="1"/>
      <c r="JJI2607" s="1"/>
      <c r="JJJ2607" s="1"/>
      <c r="JJK2607" s="1"/>
      <c r="JJL2607" s="1"/>
      <c r="JJM2607" s="1"/>
      <c r="JJN2607" s="1"/>
      <c r="JJO2607" s="1"/>
      <c r="JJP2607" s="1"/>
      <c r="JJQ2607" s="1"/>
      <c r="JJR2607" s="1"/>
      <c r="JJS2607" s="1"/>
      <c r="JJT2607" s="1"/>
      <c r="JJU2607" s="1"/>
      <c r="JJV2607" s="1"/>
      <c r="JJW2607" s="1"/>
      <c r="JJX2607" s="1"/>
      <c r="JJY2607" s="1"/>
      <c r="JJZ2607" s="1"/>
      <c r="JKA2607" s="1"/>
      <c r="JKB2607" s="1"/>
      <c r="JKC2607" s="1"/>
      <c r="JKD2607" s="1"/>
      <c r="JKE2607" s="1"/>
      <c r="JKF2607" s="1"/>
      <c r="JKG2607" s="1"/>
      <c r="JKH2607" s="1"/>
      <c r="JKI2607" s="1"/>
      <c r="JKJ2607" s="1"/>
      <c r="JKK2607" s="1"/>
      <c r="JKL2607" s="1"/>
      <c r="JKM2607" s="1"/>
      <c r="JKN2607" s="1"/>
      <c r="JKO2607" s="1"/>
      <c r="JKP2607" s="1"/>
      <c r="JKQ2607" s="1"/>
      <c r="JKR2607" s="1"/>
      <c r="JKS2607" s="1"/>
      <c r="JKT2607" s="1"/>
      <c r="JKU2607" s="1"/>
      <c r="JKV2607" s="1"/>
      <c r="JKW2607" s="1"/>
      <c r="JKX2607" s="1"/>
      <c r="JKY2607" s="1"/>
      <c r="JKZ2607" s="1"/>
      <c r="JLA2607" s="1"/>
      <c r="JLB2607" s="1"/>
      <c r="JLC2607" s="1"/>
      <c r="JLD2607" s="1"/>
      <c r="JLE2607" s="1"/>
      <c r="JLF2607" s="1"/>
      <c r="JLG2607" s="1"/>
      <c r="JLH2607" s="1"/>
      <c r="JLI2607" s="1"/>
      <c r="JLJ2607" s="1"/>
      <c r="JLK2607" s="1"/>
      <c r="JLL2607" s="1"/>
      <c r="JLM2607" s="1"/>
      <c r="JLN2607" s="1"/>
      <c r="JLO2607" s="1"/>
      <c r="JLP2607" s="1"/>
      <c r="JLQ2607" s="1"/>
      <c r="JLR2607" s="1"/>
      <c r="JLS2607" s="1"/>
      <c r="JLT2607" s="1"/>
      <c r="JLU2607" s="1"/>
      <c r="JLV2607" s="1"/>
      <c r="JLW2607" s="1"/>
      <c r="JLX2607" s="1"/>
      <c r="JLY2607" s="1"/>
      <c r="JLZ2607" s="1"/>
      <c r="JMA2607" s="1"/>
      <c r="JMB2607" s="1"/>
      <c r="JMC2607" s="1"/>
      <c r="JMD2607" s="1"/>
      <c r="JME2607" s="1"/>
      <c r="JMF2607" s="1"/>
      <c r="JMG2607" s="1"/>
      <c r="JMH2607" s="1"/>
      <c r="JMI2607" s="1"/>
      <c r="JMJ2607" s="1"/>
      <c r="JMK2607" s="1"/>
      <c r="JML2607" s="1"/>
      <c r="JMM2607" s="1"/>
      <c r="JMN2607" s="1"/>
      <c r="JMO2607" s="1"/>
      <c r="JMP2607" s="1"/>
      <c r="JMQ2607" s="1"/>
      <c r="JMR2607" s="1"/>
      <c r="JMS2607" s="1"/>
      <c r="JMT2607" s="1"/>
      <c r="JMU2607" s="1"/>
      <c r="JMV2607" s="1"/>
      <c r="JMW2607" s="1"/>
      <c r="JMX2607" s="1"/>
      <c r="JMY2607" s="1"/>
      <c r="JMZ2607" s="1"/>
      <c r="JNA2607" s="1"/>
      <c r="JNB2607" s="1"/>
      <c r="JNC2607" s="1"/>
      <c r="JND2607" s="1"/>
      <c r="JNE2607" s="1"/>
      <c r="JNF2607" s="1"/>
      <c r="JNG2607" s="1"/>
      <c r="JNH2607" s="1"/>
      <c r="JNI2607" s="1"/>
      <c r="JNJ2607" s="1"/>
      <c r="JNK2607" s="1"/>
      <c r="JNL2607" s="1"/>
      <c r="JNM2607" s="1"/>
      <c r="JNN2607" s="1"/>
      <c r="JNO2607" s="1"/>
      <c r="JNP2607" s="1"/>
      <c r="JNQ2607" s="1"/>
      <c r="JNR2607" s="1"/>
      <c r="JNS2607" s="1"/>
      <c r="JNT2607" s="1"/>
      <c r="JNU2607" s="1"/>
      <c r="JNV2607" s="1"/>
      <c r="JNW2607" s="1"/>
      <c r="JNX2607" s="1"/>
      <c r="JNY2607" s="1"/>
      <c r="JNZ2607" s="1"/>
      <c r="JOA2607" s="1"/>
      <c r="JOB2607" s="1"/>
      <c r="JOC2607" s="1"/>
      <c r="JOD2607" s="1"/>
      <c r="JOE2607" s="1"/>
      <c r="JOF2607" s="1"/>
      <c r="JOG2607" s="1"/>
      <c r="JOH2607" s="1"/>
      <c r="JOI2607" s="1"/>
      <c r="JOJ2607" s="1"/>
      <c r="JOK2607" s="1"/>
      <c r="JOL2607" s="1"/>
      <c r="JOM2607" s="1"/>
      <c r="JON2607" s="1"/>
      <c r="JOO2607" s="1"/>
      <c r="JOP2607" s="1"/>
      <c r="JOQ2607" s="1"/>
      <c r="JOR2607" s="1"/>
      <c r="JOS2607" s="1"/>
      <c r="JOT2607" s="1"/>
      <c r="JOU2607" s="1"/>
      <c r="JOV2607" s="1"/>
      <c r="JOW2607" s="1"/>
      <c r="JOX2607" s="1"/>
      <c r="JOY2607" s="1"/>
      <c r="JOZ2607" s="1"/>
      <c r="JPA2607" s="1"/>
      <c r="JPB2607" s="1"/>
      <c r="JPC2607" s="1"/>
      <c r="JPD2607" s="1"/>
      <c r="JPE2607" s="1"/>
      <c r="JPF2607" s="1"/>
      <c r="JPG2607" s="1"/>
      <c r="JPH2607" s="1"/>
      <c r="JPI2607" s="1"/>
      <c r="JPJ2607" s="1"/>
      <c r="JPK2607" s="1"/>
      <c r="JPL2607" s="1"/>
      <c r="JPM2607" s="1"/>
      <c r="JPN2607" s="1"/>
      <c r="JPO2607" s="1"/>
      <c r="JPP2607" s="1"/>
      <c r="JPQ2607" s="1"/>
      <c r="JPR2607" s="1"/>
      <c r="JPS2607" s="1"/>
      <c r="JPT2607" s="1"/>
      <c r="JPU2607" s="1"/>
      <c r="JPV2607" s="1"/>
      <c r="JPW2607" s="1"/>
      <c r="JPX2607" s="1"/>
      <c r="JPY2607" s="1"/>
      <c r="JPZ2607" s="1"/>
      <c r="JQA2607" s="1"/>
      <c r="JQB2607" s="1"/>
      <c r="JQC2607" s="1"/>
      <c r="JQD2607" s="1"/>
      <c r="JQE2607" s="1"/>
      <c r="JQF2607" s="1"/>
      <c r="JQG2607" s="1"/>
      <c r="JQH2607" s="1"/>
      <c r="JQI2607" s="1"/>
      <c r="JQJ2607" s="1"/>
      <c r="JQK2607" s="1"/>
      <c r="JQL2607" s="1"/>
      <c r="JQM2607" s="1"/>
      <c r="JQN2607" s="1"/>
      <c r="JQO2607" s="1"/>
      <c r="JQP2607" s="1"/>
      <c r="JQQ2607" s="1"/>
      <c r="JQR2607" s="1"/>
      <c r="JQS2607" s="1"/>
      <c r="JQT2607" s="1"/>
      <c r="JQU2607" s="1"/>
      <c r="JQV2607" s="1"/>
      <c r="JQW2607" s="1"/>
      <c r="JQX2607" s="1"/>
      <c r="JQY2607" s="1"/>
      <c r="JQZ2607" s="1"/>
      <c r="JRA2607" s="1"/>
      <c r="JRB2607" s="1"/>
      <c r="JRC2607" s="1"/>
      <c r="JRD2607" s="1"/>
      <c r="JRE2607" s="1"/>
      <c r="JRF2607" s="1"/>
      <c r="JRG2607" s="1"/>
      <c r="JRH2607" s="1"/>
      <c r="JRI2607" s="1"/>
      <c r="JRJ2607" s="1"/>
      <c r="JRK2607" s="1"/>
      <c r="JRL2607" s="1"/>
      <c r="JRM2607" s="1"/>
      <c r="JRN2607" s="1"/>
      <c r="JRO2607" s="1"/>
      <c r="JRP2607" s="1"/>
      <c r="JRQ2607" s="1"/>
      <c r="JRR2607" s="1"/>
      <c r="JRS2607" s="1"/>
      <c r="JRT2607" s="1"/>
      <c r="JRU2607" s="1"/>
      <c r="JRV2607" s="1"/>
      <c r="JRW2607" s="1"/>
      <c r="JRX2607" s="1"/>
      <c r="JRY2607" s="1"/>
      <c r="JRZ2607" s="1"/>
      <c r="JSA2607" s="1"/>
      <c r="JSB2607" s="1"/>
      <c r="JSC2607" s="1"/>
      <c r="JSD2607" s="1"/>
      <c r="JSE2607" s="1"/>
      <c r="JSF2607" s="1"/>
      <c r="JSG2607" s="1"/>
      <c r="JSH2607" s="1"/>
      <c r="JSI2607" s="1"/>
      <c r="JSJ2607" s="1"/>
      <c r="JSK2607" s="1"/>
      <c r="JSL2607" s="1"/>
      <c r="JSM2607" s="1"/>
      <c r="JSN2607" s="1"/>
      <c r="JSO2607" s="1"/>
      <c r="JSP2607" s="1"/>
      <c r="JSQ2607" s="1"/>
      <c r="JSR2607" s="1"/>
      <c r="JSS2607" s="1"/>
      <c r="JST2607" s="1"/>
      <c r="JSU2607" s="1"/>
      <c r="JSV2607" s="1"/>
      <c r="JSW2607" s="1"/>
      <c r="JSX2607" s="1"/>
      <c r="JSY2607" s="1"/>
      <c r="JSZ2607" s="1"/>
      <c r="JTA2607" s="1"/>
      <c r="JTB2607" s="1"/>
      <c r="JTC2607" s="1"/>
      <c r="JTD2607" s="1"/>
      <c r="JTE2607" s="1"/>
      <c r="JTF2607" s="1"/>
      <c r="JTG2607" s="1"/>
      <c r="JTH2607" s="1"/>
      <c r="JTI2607" s="1"/>
      <c r="JTJ2607" s="1"/>
      <c r="JTK2607" s="1"/>
      <c r="JTL2607" s="1"/>
      <c r="JTM2607" s="1"/>
      <c r="JTN2607" s="1"/>
      <c r="JTO2607" s="1"/>
      <c r="JTP2607" s="1"/>
      <c r="JTQ2607" s="1"/>
      <c r="JTR2607" s="1"/>
      <c r="JTS2607" s="1"/>
      <c r="JTT2607" s="1"/>
      <c r="JTU2607" s="1"/>
      <c r="JTV2607" s="1"/>
      <c r="JTW2607" s="1"/>
      <c r="JTX2607" s="1"/>
      <c r="JTY2607" s="1"/>
      <c r="JTZ2607" s="1"/>
      <c r="JUA2607" s="1"/>
      <c r="JUB2607" s="1"/>
      <c r="JUC2607" s="1"/>
      <c r="JUD2607" s="1"/>
      <c r="JUE2607" s="1"/>
      <c r="JUF2607" s="1"/>
      <c r="JUG2607" s="1"/>
      <c r="JUH2607" s="1"/>
      <c r="JUI2607" s="1"/>
      <c r="JUJ2607" s="1"/>
      <c r="JUK2607" s="1"/>
      <c r="JUL2607" s="1"/>
      <c r="JUM2607" s="1"/>
      <c r="JUN2607" s="1"/>
      <c r="JUO2607" s="1"/>
      <c r="JUP2607" s="1"/>
      <c r="JUQ2607" s="1"/>
      <c r="JUR2607" s="1"/>
      <c r="JUS2607" s="1"/>
      <c r="JUT2607" s="1"/>
      <c r="JUU2607" s="1"/>
      <c r="JUV2607" s="1"/>
      <c r="JUW2607" s="1"/>
      <c r="JUX2607" s="1"/>
      <c r="JUY2607" s="1"/>
      <c r="JUZ2607" s="1"/>
      <c r="JVA2607" s="1"/>
      <c r="JVB2607" s="1"/>
      <c r="JVC2607" s="1"/>
      <c r="JVD2607" s="1"/>
      <c r="JVE2607" s="1"/>
      <c r="JVF2607" s="1"/>
      <c r="JVG2607" s="1"/>
      <c r="JVH2607" s="1"/>
      <c r="JVI2607" s="1"/>
      <c r="JVJ2607" s="1"/>
      <c r="JVK2607" s="1"/>
      <c r="JVL2607" s="1"/>
      <c r="JVM2607" s="1"/>
      <c r="JVN2607" s="1"/>
      <c r="JVO2607" s="1"/>
      <c r="JVP2607" s="1"/>
      <c r="JVQ2607" s="1"/>
      <c r="JVR2607" s="1"/>
      <c r="JVS2607" s="1"/>
      <c r="JVT2607" s="1"/>
      <c r="JVU2607" s="1"/>
      <c r="JVV2607" s="1"/>
      <c r="JVW2607" s="1"/>
      <c r="JVX2607" s="1"/>
      <c r="JVY2607" s="1"/>
      <c r="JVZ2607" s="1"/>
      <c r="JWA2607" s="1"/>
      <c r="JWB2607" s="1"/>
      <c r="JWC2607" s="1"/>
      <c r="JWD2607" s="1"/>
      <c r="JWE2607" s="1"/>
      <c r="JWF2607" s="1"/>
      <c r="JWG2607" s="1"/>
      <c r="JWH2607" s="1"/>
      <c r="JWI2607" s="1"/>
      <c r="JWJ2607" s="1"/>
      <c r="JWK2607" s="1"/>
      <c r="JWL2607" s="1"/>
      <c r="JWM2607" s="1"/>
      <c r="JWN2607" s="1"/>
      <c r="JWO2607" s="1"/>
      <c r="JWP2607" s="1"/>
      <c r="JWQ2607" s="1"/>
      <c r="JWR2607" s="1"/>
      <c r="JWS2607" s="1"/>
      <c r="JWT2607" s="1"/>
      <c r="JWU2607" s="1"/>
      <c r="JWV2607" s="1"/>
      <c r="JWW2607" s="1"/>
      <c r="JWX2607" s="1"/>
      <c r="JWY2607" s="1"/>
      <c r="JWZ2607" s="1"/>
      <c r="JXA2607" s="1"/>
      <c r="JXB2607" s="1"/>
      <c r="JXC2607" s="1"/>
      <c r="JXD2607" s="1"/>
      <c r="JXE2607" s="1"/>
      <c r="JXF2607" s="1"/>
      <c r="JXG2607" s="1"/>
      <c r="JXH2607" s="1"/>
      <c r="JXI2607" s="1"/>
      <c r="JXJ2607" s="1"/>
      <c r="JXK2607" s="1"/>
      <c r="JXL2607" s="1"/>
      <c r="JXM2607" s="1"/>
      <c r="JXN2607" s="1"/>
      <c r="JXO2607" s="1"/>
      <c r="JXP2607" s="1"/>
      <c r="JXQ2607" s="1"/>
      <c r="JXR2607" s="1"/>
      <c r="JXS2607" s="1"/>
      <c r="JXT2607" s="1"/>
      <c r="JXU2607" s="1"/>
      <c r="JXV2607" s="1"/>
      <c r="JXW2607" s="1"/>
      <c r="JXX2607" s="1"/>
      <c r="JXY2607" s="1"/>
      <c r="JXZ2607" s="1"/>
      <c r="JYA2607" s="1"/>
      <c r="JYB2607" s="1"/>
      <c r="JYC2607" s="1"/>
      <c r="JYD2607" s="1"/>
      <c r="JYE2607" s="1"/>
      <c r="JYF2607" s="1"/>
      <c r="JYG2607" s="1"/>
      <c r="JYH2607" s="1"/>
      <c r="JYI2607" s="1"/>
      <c r="JYJ2607" s="1"/>
      <c r="JYK2607" s="1"/>
      <c r="JYL2607" s="1"/>
      <c r="JYM2607" s="1"/>
      <c r="JYN2607" s="1"/>
      <c r="JYO2607" s="1"/>
      <c r="JYP2607" s="1"/>
      <c r="JYQ2607" s="1"/>
      <c r="JYR2607" s="1"/>
      <c r="JYS2607" s="1"/>
      <c r="JYT2607" s="1"/>
      <c r="JYU2607" s="1"/>
      <c r="JYV2607" s="1"/>
      <c r="JYW2607" s="1"/>
      <c r="JYX2607" s="1"/>
      <c r="JYY2607" s="1"/>
      <c r="JYZ2607" s="1"/>
      <c r="JZA2607" s="1"/>
      <c r="JZB2607" s="1"/>
      <c r="JZC2607" s="1"/>
      <c r="JZD2607" s="1"/>
      <c r="JZE2607" s="1"/>
      <c r="JZF2607" s="1"/>
      <c r="JZG2607" s="1"/>
      <c r="JZH2607" s="1"/>
      <c r="JZI2607" s="1"/>
      <c r="JZJ2607" s="1"/>
      <c r="JZK2607" s="1"/>
      <c r="JZL2607" s="1"/>
      <c r="JZM2607" s="1"/>
      <c r="JZN2607" s="1"/>
      <c r="JZO2607" s="1"/>
      <c r="JZP2607" s="1"/>
      <c r="JZQ2607" s="1"/>
      <c r="JZR2607" s="1"/>
      <c r="JZS2607" s="1"/>
      <c r="JZT2607" s="1"/>
      <c r="JZU2607" s="1"/>
      <c r="JZV2607" s="1"/>
      <c r="JZW2607" s="1"/>
      <c r="JZX2607" s="1"/>
      <c r="JZY2607" s="1"/>
      <c r="JZZ2607" s="1"/>
      <c r="KAA2607" s="1"/>
      <c r="KAB2607" s="1"/>
      <c r="KAC2607" s="1"/>
      <c r="KAD2607" s="1"/>
      <c r="KAE2607" s="1"/>
      <c r="KAF2607" s="1"/>
      <c r="KAG2607" s="1"/>
      <c r="KAH2607" s="1"/>
      <c r="KAI2607" s="1"/>
      <c r="KAJ2607" s="1"/>
      <c r="KAK2607" s="1"/>
      <c r="KAL2607" s="1"/>
      <c r="KAM2607" s="1"/>
      <c r="KAN2607" s="1"/>
      <c r="KAO2607" s="1"/>
      <c r="KAP2607" s="1"/>
      <c r="KAQ2607" s="1"/>
      <c r="KAR2607" s="1"/>
      <c r="KAS2607" s="1"/>
      <c r="KAT2607" s="1"/>
      <c r="KAU2607" s="1"/>
      <c r="KAV2607" s="1"/>
      <c r="KAW2607" s="1"/>
      <c r="KAX2607" s="1"/>
      <c r="KAY2607" s="1"/>
      <c r="KAZ2607" s="1"/>
      <c r="KBA2607" s="1"/>
      <c r="KBB2607" s="1"/>
      <c r="KBC2607" s="1"/>
      <c r="KBD2607" s="1"/>
      <c r="KBE2607" s="1"/>
      <c r="KBF2607" s="1"/>
      <c r="KBG2607" s="1"/>
      <c r="KBH2607" s="1"/>
      <c r="KBI2607" s="1"/>
      <c r="KBJ2607" s="1"/>
      <c r="KBK2607" s="1"/>
      <c r="KBL2607" s="1"/>
      <c r="KBM2607" s="1"/>
      <c r="KBN2607" s="1"/>
      <c r="KBO2607" s="1"/>
      <c r="KBP2607" s="1"/>
      <c r="KBQ2607" s="1"/>
      <c r="KBR2607" s="1"/>
      <c r="KBS2607" s="1"/>
      <c r="KBT2607" s="1"/>
      <c r="KBU2607" s="1"/>
      <c r="KBV2607" s="1"/>
      <c r="KBW2607" s="1"/>
      <c r="KBX2607" s="1"/>
      <c r="KBY2607" s="1"/>
      <c r="KBZ2607" s="1"/>
      <c r="KCA2607" s="1"/>
      <c r="KCB2607" s="1"/>
      <c r="KCC2607" s="1"/>
      <c r="KCD2607" s="1"/>
      <c r="KCE2607" s="1"/>
      <c r="KCF2607" s="1"/>
      <c r="KCG2607" s="1"/>
      <c r="KCH2607" s="1"/>
      <c r="KCI2607" s="1"/>
      <c r="KCJ2607" s="1"/>
      <c r="KCK2607" s="1"/>
      <c r="KCL2607" s="1"/>
      <c r="KCM2607" s="1"/>
      <c r="KCN2607" s="1"/>
      <c r="KCO2607" s="1"/>
      <c r="KCP2607" s="1"/>
      <c r="KCQ2607" s="1"/>
      <c r="KCR2607" s="1"/>
      <c r="KCS2607" s="1"/>
      <c r="KCT2607" s="1"/>
      <c r="KCU2607" s="1"/>
      <c r="KCV2607" s="1"/>
      <c r="KCW2607" s="1"/>
      <c r="KCX2607" s="1"/>
      <c r="KCY2607" s="1"/>
      <c r="KCZ2607" s="1"/>
      <c r="KDA2607" s="1"/>
      <c r="KDB2607" s="1"/>
      <c r="KDC2607" s="1"/>
      <c r="KDD2607" s="1"/>
      <c r="KDE2607" s="1"/>
      <c r="KDF2607" s="1"/>
      <c r="KDG2607" s="1"/>
      <c r="KDH2607" s="1"/>
      <c r="KDI2607" s="1"/>
      <c r="KDJ2607" s="1"/>
      <c r="KDK2607" s="1"/>
      <c r="KDL2607" s="1"/>
      <c r="KDM2607" s="1"/>
      <c r="KDN2607" s="1"/>
      <c r="KDO2607" s="1"/>
      <c r="KDP2607" s="1"/>
      <c r="KDQ2607" s="1"/>
      <c r="KDR2607" s="1"/>
      <c r="KDS2607" s="1"/>
      <c r="KDT2607" s="1"/>
      <c r="KDU2607" s="1"/>
      <c r="KDV2607" s="1"/>
      <c r="KDW2607" s="1"/>
      <c r="KDX2607" s="1"/>
      <c r="KDY2607" s="1"/>
      <c r="KDZ2607" s="1"/>
      <c r="KEA2607" s="1"/>
      <c r="KEB2607" s="1"/>
      <c r="KEC2607" s="1"/>
      <c r="KED2607" s="1"/>
      <c r="KEE2607" s="1"/>
      <c r="KEF2607" s="1"/>
      <c r="KEG2607" s="1"/>
      <c r="KEH2607" s="1"/>
      <c r="KEI2607" s="1"/>
      <c r="KEJ2607" s="1"/>
      <c r="KEK2607" s="1"/>
      <c r="KEL2607" s="1"/>
      <c r="KEM2607" s="1"/>
      <c r="KEN2607" s="1"/>
      <c r="KEO2607" s="1"/>
      <c r="KEP2607" s="1"/>
      <c r="KEQ2607" s="1"/>
      <c r="KER2607" s="1"/>
      <c r="KES2607" s="1"/>
      <c r="KET2607" s="1"/>
      <c r="KEU2607" s="1"/>
      <c r="KEV2607" s="1"/>
      <c r="KEW2607" s="1"/>
      <c r="KEX2607" s="1"/>
      <c r="KEY2607" s="1"/>
      <c r="KEZ2607" s="1"/>
      <c r="KFA2607" s="1"/>
      <c r="KFB2607" s="1"/>
      <c r="KFC2607" s="1"/>
      <c r="KFD2607" s="1"/>
      <c r="KFE2607" s="1"/>
      <c r="KFF2607" s="1"/>
      <c r="KFG2607" s="1"/>
      <c r="KFH2607" s="1"/>
      <c r="KFI2607" s="1"/>
      <c r="KFJ2607" s="1"/>
      <c r="KFK2607" s="1"/>
      <c r="KFL2607" s="1"/>
      <c r="KFM2607" s="1"/>
      <c r="KFN2607" s="1"/>
      <c r="KFO2607" s="1"/>
      <c r="KFP2607" s="1"/>
      <c r="KFQ2607" s="1"/>
      <c r="KFR2607" s="1"/>
      <c r="KFS2607" s="1"/>
      <c r="KFT2607" s="1"/>
      <c r="KFU2607" s="1"/>
      <c r="KFV2607" s="1"/>
      <c r="KFW2607" s="1"/>
      <c r="KFX2607" s="1"/>
      <c r="KFY2607" s="1"/>
      <c r="KFZ2607" s="1"/>
      <c r="KGA2607" s="1"/>
      <c r="KGB2607" s="1"/>
      <c r="KGC2607" s="1"/>
      <c r="KGD2607" s="1"/>
      <c r="KGE2607" s="1"/>
      <c r="KGF2607" s="1"/>
      <c r="KGG2607" s="1"/>
      <c r="KGH2607" s="1"/>
      <c r="KGI2607" s="1"/>
      <c r="KGJ2607" s="1"/>
      <c r="KGK2607" s="1"/>
      <c r="KGL2607" s="1"/>
      <c r="KGM2607" s="1"/>
      <c r="KGN2607" s="1"/>
      <c r="KGO2607" s="1"/>
      <c r="KGP2607" s="1"/>
      <c r="KGQ2607" s="1"/>
      <c r="KGR2607" s="1"/>
      <c r="KGS2607" s="1"/>
      <c r="KGT2607" s="1"/>
      <c r="KGU2607" s="1"/>
      <c r="KGV2607" s="1"/>
      <c r="KGW2607" s="1"/>
      <c r="KGX2607" s="1"/>
      <c r="KGY2607" s="1"/>
      <c r="KGZ2607" s="1"/>
      <c r="KHA2607" s="1"/>
      <c r="KHB2607" s="1"/>
      <c r="KHC2607" s="1"/>
      <c r="KHD2607" s="1"/>
      <c r="KHE2607" s="1"/>
      <c r="KHF2607" s="1"/>
      <c r="KHG2607" s="1"/>
      <c r="KHH2607" s="1"/>
      <c r="KHI2607" s="1"/>
      <c r="KHJ2607" s="1"/>
      <c r="KHK2607" s="1"/>
      <c r="KHL2607" s="1"/>
      <c r="KHM2607" s="1"/>
      <c r="KHN2607" s="1"/>
      <c r="KHO2607" s="1"/>
      <c r="KHP2607" s="1"/>
      <c r="KHQ2607" s="1"/>
      <c r="KHR2607" s="1"/>
      <c r="KHS2607" s="1"/>
      <c r="KHT2607" s="1"/>
      <c r="KHU2607" s="1"/>
      <c r="KHV2607" s="1"/>
      <c r="KHW2607" s="1"/>
      <c r="KHX2607" s="1"/>
      <c r="KHY2607" s="1"/>
      <c r="KHZ2607" s="1"/>
      <c r="KIA2607" s="1"/>
      <c r="KIB2607" s="1"/>
      <c r="KIC2607" s="1"/>
      <c r="KID2607" s="1"/>
      <c r="KIE2607" s="1"/>
      <c r="KIF2607" s="1"/>
      <c r="KIG2607" s="1"/>
      <c r="KIH2607" s="1"/>
      <c r="KII2607" s="1"/>
      <c r="KIJ2607" s="1"/>
      <c r="KIK2607" s="1"/>
      <c r="KIL2607" s="1"/>
      <c r="KIM2607" s="1"/>
      <c r="KIN2607" s="1"/>
      <c r="KIO2607" s="1"/>
      <c r="KIP2607" s="1"/>
      <c r="KIQ2607" s="1"/>
      <c r="KIR2607" s="1"/>
      <c r="KIS2607" s="1"/>
      <c r="KIT2607" s="1"/>
      <c r="KIU2607" s="1"/>
      <c r="KIV2607" s="1"/>
      <c r="KIW2607" s="1"/>
      <c r="KIX2607" s="1"/>
      <c r="KIY2607" s="1"/>
      <c r="KIZ2607" s="1"/>
      <c r="KJA2607" s="1"/>
      <c r="KJB2607" s="1"/>
      <c r="KJC2607" s="1"/>
      <c r="KJD2607" s="1"/>
      <c r="KJE2607" s="1"/>
      <c r="KJF2607" s="1"/>
      <c r="KJG2607" s="1"/>
      <c r="KJH2607" s="1"/>
      <c r="KJI2607" s="1"/>
      <c r="KJJ2607" s="1"/>
      <c r="KJK2607" s="1"/>
      <c r="KJL2607" s="1"/>
      <c r="KJM2607" s="1"/>
      <c r="KJN2607" s="1"/>
      <c r="KJO2607" s="1"/>
      <c r="KJP2607" s="1"/>
      <c r="KJQ2607" s="1"/>
      <c r="KJR2607" s="1"/>
      <c r="KJS2607" s="1"/>
      <c r="KJT2607" s="1"/>
      <c r="KJU2607" s="1"/>
      <c r="KJV2607" s="1"/>
      <c r="KJW2607" s="1"/>
      <c r="KJX2607" s="1"/>
      <c r="KJY2607" s="1"/>
      <c r="KJZ2607" s="1"/>
      <c r="KKA2607" s="1"/>
      <c r="KKB2607" s="1"/>
      <c r="KKC2607" s="1"/>
      <c r="KKD2607" s="1"/>
      <c r="KKE2607" s="1"/>
      <c r="KKF2607" s="1"/>
      <c r="KKG2607" s="1"/>
      <c r="KKH2607" s="1"/>
      <c r="KKI2607" s="1"/>
      <c r="KKJ2607" s="1"/>
      <c r="KKK2607" s="1"/>
      <c r="KKL2607" s="1"/>
      <c r="KKM2607" s="1"/>
      <c r="KKN2607" s="1"/>
      <c r="KKO2607" s="1"/>
      <c r="KKP2607" s="1"/>
      <c r="KKQ2607" s="1"/>
      <c r="KKR2607" s="1"/>
      <c r="KKS2607" s="1"/>
      <c r="KKT2607" s="1"/>
      <c r="KKU2607" s="1"/>
      <c r="KKV2607" s="1"/>
      <c r="KKW2607" s="1"/>
      <c r="KKX2607" s="1"/>
      <c r="KKY2607" s="1"/>
      <c r="KKZ2607" s="1"/>
      <c r="KLA2607" s="1"/>
      <c r="KLB2607" s="1"/>
      <c r="KLC2607" s="1"/>
      <c r="KLD2607" s="1"/>
      <c r="KLE2607" s="1"/>
      <c r="KLF2607" s="1"/>
      <c r="KLG2607" s="1"/>
      <c r="KLH2607" s="1"/>
      <c r="KLI2607" s="1"/>
      <c r="KLJ2607" s="1"/>
      <c r="KLK2607" s="1"/>
      <c r="KLL2607" s="1"/>
      <c r="KLM2607" s="1"/>
      <c r="KLN2607" s="1"/>
      <c r="KLO2607" s="1"/>
      <c r="KLP2607" s="1"/>
      <c r="KLQ2607" s="1"/>
      <c r="KLR2607" s="1"/>
      <c r="KLS2607" s="1"/>
      <c r="KLT2607" s="1"/>
      <c r="KLU2607" s="1"/>
      <c r="KLV2607" s="1"/>
      <c r="KLW2607" s="1"/>
      <c r="KLX2607" s="1"/>
      <c r="KLY2607" s="1"/>
      <c r="KLZ2607" s="1"/>
      <c r="KMA2607" s="1"/>
      <c r="KMB2607" s="1"/>
      <c r="KMC2607" s="1"/>
      <c r="KMD2607" s="1"/>
      <c r="KME2607" s="1"/>
      <c r="KMF2607" s="1"/>
      <c r="KMG2607" s="1"/>
      <c r="KMH2607" s="1"/>
      <c r="KMI2607" s="1"/>
      <c r="KMJ2607" s="1"/>
      <c r="KMK2607" s="1"/>
      <c r="KML2607" s="1"/>
      <c r="KMM2607" s="1"/>
      <c r="KMN2607" s="1"/>
      <c r="KMO2607" s="1"/>
      <c r="KMP2607" s="1"/>
      <c r="KMQ2607" s="1"/>
      <c r="KMR2607" s="1"/>
      <c r="KMS2607" s="1"/>
      <c r="KMT2607" s="1"/>
      <c r="KMU2607" s="1"/>
      <c r="KMV2607" s="1"/>
      <c r="KMW2607" s="1"/>
      <c r="KMX2607" s="1"/>
      <c r="KMY2607" s="1"/>
      <c r="KMZ2607" s="1"/>
      <c r="KNA2607" s="1"/>
      <c r="KNB2607" s="1"/>
      <c r="KNC2607" s="1"/>
      <c r="KND2607" s="1"/>
      <c r="KNE2607" s="1"/>
      <c r="KNF2607" s="1"/>
      <c r="KNG2607" s="1"/>
      <c r="KNH2607" s="1"/>
      <c r="KNI2607" s="1"/>
      <c r="KNJ2607" s="1"/>
      <c r="KNK2607" s="1"/>
      <c r="KNL2607" s="1"/>
      <c r="KNM2607" s="1"/>
      <c r="KNN2607" s="1"/>
      <c r="KNO2607" s="1"/>
      <c r="KNP2607" s="1"/>
      <c r="KNQ2607" s="1"/>
      <c r="KNR2607" s="1"/>
      <c r="KNS2607" s="1"/>
      <c r="KNT2607" s="1"/>
      <c r="KNU2607" s="1"/>
      <c r="KNV2607" s="1"/>
      <c r="KNW2607" s="1"/>
      <c r="KNX2607" s="1"/>
      <c r="KNY2607" s="1"/>
      <c r="KNZ2607" s="1"/>
      <c r="KOA2607" s="1"/>
      <c r="KOB2607" s="1"/>
      <c r="KOC2607" s="1"/>
      <c r="KOD2607" s="1"/>
      <c r="KOE2607" s="1"/>
      <c r="KOF2607" s="1"/>
      <c r="KOG2607" s="1"/>
      <c r="KOH2607" s="1"/>
      <c r="KOI2607" s="1"/>
      <c r="KOJ2607" s="1"/>
      <c r="KOK2607" s="1"/>
      <c r="KOL2607" s="1"/>
      <c r="KOM2607" s="1"/>
      <c r="KON2607" s="1"/>
      <c r="KOO2607" s="1"/>
      <c r="KOP2607" s="1"/>
      <c r="KOQ2607" s="1"/>
      <c r="KOR2607" s="1"/>
      <c r="KOS2607" s="1"/>
      <c r="KOT2607" s="1"/>
      <c r="KOU2607" s="1"/>
      <c r="KOV2607" s="1"/>
      <c r="KOW2607" s="1"/>
      <c r="KOX2607" s="1"/>
      <c r="KOY2607" s="1"/>
      <c r="KOZ2607" s="1"/>
      <c r="KPA2607" s="1"/>
      <c r="KPB2607" s="1"/>
      <c r="KPC2607" s="1"/>
      <c r="KPD2607" s="1"/>
      <c r="KPE2607" s="1"/>
      <c r="KPF2607" s="1"/>
      <c r="KPG2607" s="1"/>
      <c r="KPH2607" s="1"/>
      <c r="KPI2607" s="1"/>
      <c r="KPJ2607" s="1"/>
      <c r="KPK2607" s="1"/>
      <c r="KPL2607" s="1"/>
      <c r="KPM2607" s="1"/>
      <c r="KPN2607" s="1"/>
      <c r="KPO2607" s="1"/>
      <c r="KPP2607" s="1"/>
      <c r="KPQ2607" s="1"/>
      <c r="KPR2607" s="1"/>
      <c r="KPS2607" s="1"/>
      <c r="KPT2607" s="1"/>
      <c r="KPU2607" s="1"/>
      <c r="KPV2607" s="1"/>
      <c r="KPW2607" s="1"/>
      <c r="KPX2607" s="1"/>
      <c r="KPY2607" s="1"/>
      <c r="KPZ2607" s="1"/>
      <c r="KQA2607" s="1"/>
      <c r="KQB2607" s="1"/>
      <c r="KQC2607" s="1"/>
      <c r="KQD2607" s="1"/>
      <c r="KQE2607" s="1"/>
      <c r="KQF2607" s="1"/>
      <c r="KQG2607" s="1"/>
      <c r="KQH2607" s="1"/>
      <c r="KQI2607" s="1"/>
      <c r="KQJ2607" s="1"/>
      <c r="KQK2607" s="1"/>
      <c r="KQL2607" s="1"/>
      <c r="KQM2607" s="1"/>
      <c r="KQN2607" s="1"/>
      <c r="KQO2607" s="1"/>
      <c r="KQP2607" s="1"/>
      <c r="KQQ2607" s="1"/>
      <c r="KQR2607" s="1"/>
      <c r="KQS2607" s="1"/>
      <c r="KQT2607" s="1"/>
      <c r="KQU2607" s="1"/>
      <c r="KQV2607" s="1"/>
      <c r="KQW2607" s="1"/>
      <c r="KQX2607" s="1"/>
      <c r="KQY2607" s="1"/>
      <c r="KQZ2607" s="1"/>
      <c r="KRA2607" s="1"/>
      <c r="KRB2607" s="1"/>
      <c r="KRC2607" s="1"/>
      <c r="KRD2607" s="1"/>
      <c r="KRE2607" s="1"/>
      <c r="KRF2607" s="1"/>
      <c r="KRG2607" s="1"/>
      <c r="KRH2607" s="1"/>
      <c r="KRI2607" s="1"/>
      <c r="KRJ2607" s="1"/>
      <c r="KRK2607" s="1"/>
      <c r="KRL2607" s="1"/>
      <c r="KRM2607" s="1"/>
      <c r="KRN2607" s="1"/>
      <c r="KRO2607" s="1"/>
      <c r="KRP2607" s="1"/>
      <c r="KRQ2607" s="1"/>
      <c r="KRR2607" s="1"/>
      <c r="KRS2607" s="1"/>
      <c r="KRT2607" s="1"/>
      <c r="KRU2607" s="1"/>
      <c r="KRV2607" s="1"/>
      <c r="KRW2607" s="1"/>
      <c r="KRX2607" s="1"/>
      <c r="KRY2607" s="1"/>
      <c r="KRZ2607" s="1"/>
      <c r="KSA2607" s="1"/>
      <c r="KSB2607" s="1"/>
      <c r="KSC2607" s="1"/>
      <c r="KSD2607" s="1"/>
      <c r="KSE2607" s="1"/>
      <c r="KSF2607" s="1"/>
      <c r="KSG2607" s="1"/>
      <c r="KSH2607" s="1"/>
      <c r="KSI2607" s="1"/>
      <c r="KSJ2607" s="1"/>
      <c r="KSK2607" s="1"/>
      <c r="KSL2607" s="1"/>
      <c r="KSM2607" s="1"/>
      <c r="KSN2607" s="1"/>
      <c r="KSO2607" s="1"/>
      <c r="KSP2607" s="1"/>
      <c r="KSQ2607" s="1"/>
      <c r="KSR2607" s="1"/>
      <c r="KSS2607" s="1"/>
      <c r="KST2607" s="1"/>
      <c r="KSU2607" s="1"/>
      <c r="KSV2607" s="1"/>
      <c r="KSW2607" s="1"/>
      <c r="KSX2607" s="1"/>
      <c r="KSY2607" s="1"/>
      <c r="KSZ2607" s="1"/>
      <c r="KTA2607" s="1"/>
      <c r="KTB2607" s="1"/>
      <c r="KTC2607" s="1"/>
      <c r="KTD2607" s="1"/>
      <c r="KTE2607" s="1"/>
      <c r="KTF2607" s="1"/>
      <c r="KTG2607" s="1"/>
      <c r="KTH2607" s="1"/>
      <c r="KTI2607" s="1"/>
      <c r="KTJ2607" s="1"/>
      <c r="KTK2607" s="1"/>
      <c r="KTL2607" s="1"/>
      <c r="KTM2607" s="1"/>
      <c r="KTN2607" s="1"/>
      <c r="KTO2607" s="1"/>
      <c r="KTP2607" s="1"/>
      <c r="KTQ2607" s="1"/>
      <c r="KTR2607" s="1"/>
      <c r="KTS2607" s="1"/>
      <c r="KTT2607" s="1"/>
      <c r="KTU2607" s="1"/>
      <c r="KTV2607" s="1"/>
      <c r="KTW2607" s="1"/>
      <c r="KTX2607" s="1"/>
      <c r="KTY2607" s="1"/>
      <c r="KTZ2607" s="1"/>
      <c r="KUA2607" s="1"/>
      <c r="KUB2607" s="1"/>
      <c r="KUC2607" s="1"/>
      <c r="KUD2607" s="1"/>
      <c r="KUE2607" s="1"/>
      <c r="KUF2607" s="1"/>
      <c r="KUG2607" s="1"/>
      <c r="KUH2607" s="1"/>
      <c r="KUI2607" s="1"/>
      <c r="KUJ2607" s="1"/>
      <c r="KUK2607" s="1"/>
      <c r="KUL2607" s="1"/>
      <c r="KUM2607" s="1"/>
      <c r="KUN2607" s="1"/>
      <c r="KUO2607" s="1"/>
      <c r="KUP2607" s="1"/>
      <c r="KUQ2607" s="1"/>
      <c r="KUR2607" s="1"/>
      <c r="KUS2607" s="1"/>
      <c r="KUT2607" s="1"/>
      <c r="KUU2607" s="1"/>
      <c r="KUV2607" s="1"/>
      <c r="KUW2607" s="1"/>
      <c r="KUX2607" s="1"/>
      <c r="KUY2607" s="1"/>
      <c r="KUZ2607" s="1"/>
      <c r="KVA2607" s="1"/>
      <c r="KVB2607" s="1"/>
      <c r="KVC2607" s="1"/>
      <c r="KVD2607" s="1"/>
      <c r="KVE2607" s="1"/>
      <c r="KVF2607" s="1"/>
      <c r="KVG2607" s="1"/>
      <c r="KVH2607" s="1"/>
      <c r="KVI2607" s="1"/>
      <c r="KVJ2607" s="1"/>
      <c r="KVK2607" s="1"/>
      <c r="KVL2607" s="1"/>
      <c r="KVM2607" s="1"/>
      <c r="KVN2607" s="1"/>
      <c r="KVO2607" s="1"/>
      <c r="KVP2607" s="1"/>
      <c r="KVQ2607" s="1"/>
      <c r="KVR2607" s="1"/>
      <c r="KVS2607" s="1"/>
      <c r="KVT2607" s="1"/>
      <c r="KVU2607" s="1"/>
      <c r="KVV2607" s="1"/>
      <c r="KVW2607" s="1"/>
      <c r="KVX2607" s="1"/>
      <c r="KVY2607" s="1"/>
      <c r="KVZ2607" s="1"/>
      <c r="KWA2607" s="1"/>
      <c r="KWB2607" s="1"/>
      <c r="KWC2607" s="1"/>
      <c r="KWD2607" s="1"/>
      <c r="KWE2607" s="1"/>
      <c r="KWF2607" s="1"/>
      <c r="KWG2607" s="1"/>
      <c r="KWH2607" s="1"/>
      <c r="KWI2607" s="1"/>
      <c r="KWJ2607" s="1"/>
      <c r="KWK2607" s="1"/>
      <c r="KWL2607" s="1"/>
      <c r="KWM2607" s="1"/>
      <c r="KWN2607" s="1"/>
      <c r="KWO2607" s="1"/>
      <c r="KWP2607" s="1"/>
      <c r="KWQ2607" s="1"/>
      <c r="KWR2607" s="1"/>
      <c r="KWS2607" s="1"/>
      <c r="KWT2607" s="1"/>
      <c r="KWU2607" s="1"/>
      <c r="KWV2607" s="1"/>
      <c r="KWW2607" s="1"/>
      <c r="KWX2607" s="1"/>
      <c r="KWY2607" s="1"/>
      <c r="KWZ2607" s="1"/>
      <c r="KXA2607" s="1"/>
      <c r="KXB2607" s="1"/>
      <c r="KXC2607" s="1"/>
      <c r="KXD2607" s="1"/>
      <c r="KXE2607" s="1"/>
      <c r="KXF2607" s="1"/>
      <c r="KXG2607" s="1"/>
      <c r="KXH2607" s="1"/>
      <c r="KXI2607" s="1"/>
      <c r="KXJ2607" s="1"/>
      <c r="KXK2607" s="1"/>
      <c r="KXL2607" s="1"/>
      <c r="KXM2607" s="1"/>
      <c r="KXN2607" s="1"/>
      <c r="KXO2607" s="1"/>
      <c r="KXP2607" s="1"/>
      <c r="KXQ2607" s="1"/>
      <c r="KXR2607" s="1"/>
      <c r="KXS2607" s="1"/>
      <c r="KXT2607" s="1"/>
      <c r="KXU2607" s="1"/>
      <c r="KXV2607" s="1"/>
      <c r="KXW2607" s="1"/>
      <c r="KXX2607" s="1"/>
      <c r="KXY2607" s="1"/>
      <c r="KXZ2607" s="1"/>
      <c r="KYA2607" s="1"/>
      <c r="KYB2607" s="1"/>
      <c r="KYC2607" s="1"/>
      <c r="KYD2607" s="1"/>
      <c r="KYE2607" s="1"/>
      <c r="KYF2607" s="1"/>
      <c r="KYG2607" s="1"/>
      <c r="KYH2607" s="1"/>
      <c r="KYI2607" s="1"/>
      <c r="KYJ2607" s="1"/>
      <c r="KYK2607" s="1"/>
      <c r="KYL2607" s="1"/>
      <c r="KYM2607" s="1"/>
      <c r="KYN2607" s="1"/>
      <c r="KYO2607" s="1"/>
      <c r="KYP2607" s="1"/>
      <c r="KYQ2607" s="1"/>
      <c r="KYR2607" s="1"/>
      <c r="KYS2607" s="1"/>
      <c r="KYT2607" s="1"/>
      <c r="KYU2607" s="1"/>
      <c r="KYV2607" s="1"/>
      <c r="KYW2607" s="1"/>
      <c r="KYX2607" s="1"/>
      <c r="KYY2607" s="1"/>
      <c r="KYZ2607" s="1"/>
      <c r="KZA2607" s="1"/>
      <c r="KZB2607" s="1"/>
      <c r="KZC2607" s="1"/>
      <c r="KZD2607" s="1"/>
      <c r="KZE2607" s="1"/>
      <c r="KZF2607" s="1"/>
      <c r="KZG2607" s="1"/>
      <c r="KZH2607" s="1"/>
      <c r="KZI2607" s="1"/>
      <c r="KZJ2607" s="1"/>
      <c r="KZK2607" s="1"/>
      <c r="KZL2607" s="1"/>
      <c r="KZM2607" s="1"/>
      <c r="KZN2607" s="1"/>
      <c r="KZO2607" s="1"/>
      <c r="KZP2607" s="1"/>
      <c r="KZQ2607" s="1"/>
      <c r="KZR2607" s="1"/>
      <c r="KZS2607" s="1"/>
      <c r="KZT2607" s="1"/>
      <c r="KZU2607" s="1"/>
      <c r="KZV2607" s="1"/>
      <c r="KZW2607" s="1"/>
      <c r="KZX2607" s="1"/>
      <c r="KZY2607" s="1"/>
      <c r="KZZ2607" s="1"/>
      <c r="LAA2607" s="1"/>
      <c r="LAB2607" s="1"/>
      <c r="LAC2607" s="1"/>
      <c r="LAD2607" s="1"/>
      <c r="LAE2607" s="1"/>
      <c r="LAF2607" s="1"/>
      <c r="LAG2607" s="1"/>
      <c r="LAH2607" s="1"/>
      <c r="LAI2607" s="1"/>
      <c r="LAJ2607" s="1"/>
      <c r="LAK2607" s="1"/>
      <c r="LAL2607" s="1"/>
      <c r="LAM2607" s="1"/>
      <c r="LAN2607" s="1"/>
      <c r="LAO2607" s="1"/>
      <c r="LAP2607" s="1"/>
      <c r="LAQ2607" s="1"/>
      <c r="LAR2607" s="1"/>
      <c r="LAS2607" s="1"/>
      <c r="LAT2607" s="1"/>
      <c r="LAU2607" s="1"/>
      <c r="LAV2607" s="1"/>
      <c r="LAW2607" s="1"/>
      <c r="LAX2607" s="1"/>
      <c r="LAY2607" s="1"/>
      <c r="LAZ2607" s="1"/>
      <c r="LBA2607" s="1"/>
      <c r="LBB2607" s="1"/>
      <c r="LBC2607" s="1"/>
      <c r="LBD2607" s="1"/>
      <c r="LBE2607" s="1"/>
      <c r="LBF2607" s="1"/>
      <c r="LBG2607" s="1"/>
      <c r="LBH2607" s="1"/>
      <c r="LBI2607" s="1"/>
      <c r="LBJ2607" s="1"/>
      <c r="LBK2607" s="1"/>
      <c r="LBL2607" s="1"/>
      <c r="LBM2607" s="1"/>
      <c r="LBN2607" s="1"/>
      <c r="LBO2607" s="1"/>
      <c r="LBP2607" s="1"/>
      <c r="LBQ2607" s="1"/>
      <c r="LBR2607" s="1"/>
      <c r="LBS2607" s="1"/>
      <c r="LBT2607" s="1"/>
      <c r="LBU2607" s="1"/>
      <c r="LBV2607" s="1"/>
      <c r="LBW2607" s="1"/>
      <c r="LBX2607" s="1"/>
      <c r="LBY2607" s="1"/>
      <c r="LBZ2607" s="1"/>
      <c r="LCA2607" s="1"/>
      <c r="LCB2607" s="1"/>
      <c r="LCC2607" s="1"/>
      <c r="LCD2607" s="1"/>
      <c r="LCE2607" s="1"/>
      <c r="LCF2607" s="1"/>
      <c r="LCG2607" s="1"/>
      <c r="LCH2607" s="1"/>
      <c r="LCI2607" s="1"/>
      <c r="LCJ2607" s="1"/>
      <c r="LCK2607" s="1"/>
      <c r="LCL2607" s="1"/>
      <c r="LCM2607" s="1"/>
      <c r="LCN2607" s="1"/>
      <c r="LCO2607" s="1"/>
      <c r="LCP2607" s="1"/>
      <c r="LCQ2607" s="1"/>
      <c r="LCR2607" s="1"/>
      <c r="LCS2607" s="1"/>
      <c r="LCT2607" s="1"/>
      <c r="LCU2607" s="1"/>
      <c r="LCV2607" s="1"/>
      <c r="LCW2607" s="1"/>
      <c r="LCX2607" s="1"/>
      <c r="LCY2607" s="1"/>
      <c r="LCZ2607" s="1"/>
      <c r="LDA2607" s="1"/>
      <c r="LDB2607" s="1"/>
      <c r="LDC2607" s="1"/>
      <c r="LDD2607" s="1"/>
      <c r="LDE2607" s="1"/>
      <c r="LDF2607" s="1"/>
      <c r="LDG2607" s="1"/>
      <c r="LDH2607" s="1"/>
      <c r="LDI2607" s="1"/>
      <c r="LDJ2607" s="1"/>
      <c r="LDK2607" s="1"/>
      <c r="LDL2607" s="1"/>
      <c r="LDM2607" s="1"/>
      <c r="LDN2607" s="1"/>
      <c r="LDO2607" s="1"/>
      <c r="LDP2607" s="1"/>
      <c r="LDQ2607" s="1"/>
      <c r="LDR2607" s="1"/>
      <c r="LDS2607" s="1"/>
      <c r="LDT2607" s="1"/>
      <c r="LDU2607" s="1"/>
      <c r="LDV2607" s="1"/>
      <c r="LDW2607" s="1"/>
      <c r="LDX2607" s="1"/>
      <c r="LDY2607" s="1"/>
      <c r="LDZ2607" s="1"/>
      <c r="LEA2607" s="1"/>
      <c r="LEB2607" s="1"/>
      <c r="LEC2607" s="1"/>
      <c r="LED2607" s="1"/>
      <c r="LEE2607" s="1"/>
      <c r="LEF2607" s="1"/>
      <c r="LEG2607" s="1"/>
      <c r="LEH2607" s="1"/>
      <c r="LEI2607" s="1"/>
      <c r="LEJ2607" s="1"/>
      <c r="LEK2607" s="1"/>
      <c r="LEL2607" s="1"/>
      <c r="LEM2607" s="1"/>
      <c r="LEN2607" s="1"/>
      <c r="LEO2607" s="1"/>
      <c r="LEP2607" s="1"/>
      <c r="LEQ2607" s="1"/>
      <c r="LER2607" s="1"/>
      <c r="LES2607" s="1"/>
      <c r="LET2607" s="1"/>
      <c r="LEU2607" s="1"/>
      <c r="LEV2607" s="1"/>
      <c r="LEW2607" s="1"/>
      <c r="LEX2607" s="1"/>
      <c r="LEY2607" s="1"/>
      <c r="LEZ2607" s="1"/>
      <c r="LFA2607" s="1"/>
      <c r="LFB2607" s="1"/>
      <c r="LFC2607" s="1"/>
      <c r="LFD2607" s="1"/>
      <c r="LFE2607" s="1"/>
      <c r="LFF2607" s="1"/>
      <c r="LFG2607" s="1"/>
      <c r="LFH2607" s="1"/>
      <c r="LFI2607" s="1"/>
      <c r="LFJ2607" s="1"/>
      <c r="LFK2607" s="1"/>
      <c r="LFL2607" s="1"/>
      <c r="LFM2607" s="1"/>
      <c r="LFN2607" s="1"/>
      <c r="LFO2607" s="1"/>
      <c r="LFP2607" s="1"/>
      <c r="LFQ2607" s="1"/>
      <c r="LFR2607" s="1"/>
      <c r="LFS2607" s="1"/>
      <c r="LFT2607" s="1"/>
      <c r="LFU2607" s="1"/>
      <c r="LFV2607" s="1"/>
      <c r="LFW2607" s="1"/>
      <c r="LFX2607" s="1"/>
      <c r="LFY2607" s="1"/>
      <c r="LFZ2607" s="1"/>
      <c r="LGA2607" s="1"/>
      <c r="LGB2607" s="1"/>
      <c r="LGC2607" s="1"/>
      <c r="LGD2607" s="1"/>
      <c r="LGE2607" s="1"/>
      <c r="LGF2607" s="1"/>
      <c r="LGG2607" s="1"/>
      <c r="LGH2607" s="1"/>
      <c r="LGI2607" s="1"/>
      <c r="LGJ2607" s="1"/>
      <c r="LGK2607" s="1"/>
      <c r="LGL2607" s="1"/>
      <c r="LGM2607" s="1"/>
      <c r="LGN2607" s="1"/>
      <c r="LGO2607" s="1"/>
      <c r="LGP2607" s="1"/>
      <c r="LGQ2607" s="1"/>
      <c r="LGR2607" s="1"/>
      <c r="LGS2607" s="1"/>
      <c r="LGT2607" s="1"/>
      <c r="LGU2607" s="1"/>
      <c r="LGV2607" s="1"/>
      <c r="LGW2607" s="1"/>
      <c r="LGX2607" s="1"/>
      <c r="LGY2607" s="1"/>
      <c r="LGZ2607" s="1"/>
      <c r="LHA2607" s="1"/>
      <c r="LHB2607" s="1"/>
      <c r="LHC2607" s="1"/>
      <c r="LHD2607" s="1"/>
      <c r="LHE2607" s="1"/>
      <c r="LHF2607" s="1"/>
      <c r="LHG2607" s="1"/>
      <c r="LHH2607" s="1"/>
      <c r="LHI2607" s="1"/>
      <c r="LHJ2607" s="1"/>
      <c r="LHK2607" s="1"/>
      <c r="LHL2607" s="1"/>
      <c r="LHM2607" s="1"/>
      <c r="LHN2607" s="1"/>
      <c r="LHO2607" s="1"/>
      <c r="LHP2607" s="1"/>
      <c r="LHQ2607" s="1"/>
      <c r="LHR2607" s="1"/>
      <c r="LHS2607" s="1"/>
      <c r="LHT2607" s="1"/>
      <c r="LHU2607" s="1"/>
      <c r="LHV2607" s="1"/>
      <c r="LHW2607" s="1"/>
      <c r="LHX2607" s="1"/>
      <c r="LHY2607" s="1"/>
      <c r="LHZ2607" s="1"/>
      <c r="LIA2607" s="1"/>
      <c r="LIB2607" s="1"/>
      <c r="LIC2607" s="1"/>
      <c r="LID2607" s="1"/>
      <c r="LIE2607" s="1"/>
      <c r="LIF2607" s="1"/>
      <c r="LIG2607" s="1"/>
      <c r="LIH2607" s="1"/>
      <c r="LII2607" s="1"/>
      <c r="LIJ2607" s="1"/>
      <c r="LIK2607" s="1"/>
      <c r="LIL2607" s="1"/>
      <c r="LIM2607" s="1"/>
      <c r="LIN2607" s="1"/>
      <c r="LIO2607" s="1"/>
      <c r="LIP2607" s="1"/>
      <c r="LIQ2607" s="1"/>
      <c r="LIR2607" s="1"/>
      <c r="LIS2607" s="1"/>
      <c r="LIT2607" s="1"/>
      <c r="LIU2607" s="1"/>
      <c r="LIV2607" s="1"/>
      <c r="LIW2607" s="1"/>
      <c r="LIX2607" s="1"/>
      <c r="LIY2607" s="1"/>
      <c r="LIZ2607" s="1"/>
      <c r="LJA2607" s="1"/>
      <c r="LJB2607" s="1"/>
      <c r="LJC2607" s="1"/>
      <c r="LJD2607" s="1"/>
      <c r="LJE2607" s="1"/>
      <c r="LJF2607" s="1"/>
      <c r="LJG2607" s="1"/>
      <c r="LJH2607" s="1"/>
      <c r="LJI2607" s="1"/>
      <c r="LJJ2607" s="1"/>
      <c r="LJK2607" s="1"/>
      <c r="LJL2607" s="1"/>
      <c r="LJM2607" s="1"/>
      <c r="LJN2607" s="1"/>
      <c r="LJO2607" s="1"/>
      <c r="LJP2607" s="1"/>
      <c r="LJQ2607" s="1"/>
      <c r="LJR2607" s="1"/>
      <c r="LJS2607" s="1"/>
      <c r="LJT2607" s="1"/>
      <c r="LJU2607" s="1"/>
      <c r="LJV2607" s="1"/>
      <c r="LJW2607" s="1"/>
      <c r="LJX2607" s="1"/>
      <c r="LJY2607" s="1"/>
      <c r="LJZ2607" s="1"/>
      <c r="LKA2607" s="1"/>
      <c r="LKB2607" s="1"/>
      <c r="LKC2607" s="1"/>
      <c r="LKD2607" s="1"/>
      <c r="LKE2607" s="1"/>
      <c r="LKF2607" s="1"/>
      <c r="LKG2607" s="1"/>
      <c r="LKH2607" s="1"/>
      <c r="LKI2607" s="1"/>
      <c r="LKJ2607" s="1"/>
      <c r="LKK2607" s="1"/>
      <c r="LKL2607" s="1"/>
      <c r="LKM2607" s="1"/>
      <c r="LKN2607" s="1"/>
      <c r="LKO2607" s="1"/>
      <c r="LKP2607" s="1"/>
      <c r="LKQ2607" s="1"/>
      <c r="LKR2607" s="1"/>
      <c r="LKS2607" s="1"/>
      <c r="LKT2607" s="1"/>
      <c r="LKU2607" s="1"/>
      <c r="LKV2607" s="1"/>
      <c r="LKW2607" s="1"/>
      <c r="LKX2607" s="1"/>
      <c r="LKY2607" s="1"/>
      <c r="LKZ2607" s="1"/>
      <c r="LLA2607" s="1"/>
      <c r="LLB2607" s="1"/>
      <c r="LLC2607" s="1"/>
      <c r="LLD2607" s="1"/>
      <c r="LLE2607" s="1"/>
      <c r="LLF2607" s="1"/>
      <c r="LLG2607" s="1"/>
      <c r="LLH2607" s="1"/>
      <c r="LLI2607" s="1"/>
      <c r="LLJ2607" s="1"/>
      <c r="LLK2607" s="1"/>
      <c r="LLL2607" s="1"/>
      <c r="LLM2607" s="1"/>
      <c r="LLN2607" s="1"/>
      <c r="LLO2607" s="1"/>
      <c r="LLP2607" s="1"/>
      <c r="LLQ2607" s="1"/>
      <c r="LLR2607" s="1"/>
      <c r="LLS2607" s="1"/>
      <c r="LLT2607" s="1"/>
      <c r="LLU2607" s="1"/>
      <c r="LLV2607" s="1"/>
      <c r="LLW2607" s="1"/>
      <c r="LLX2607" s="1"/>
      <c r="LLY2607" s="1"/>
      <c r="LLZ2607" s="1"/>
      <c r="LMA2607" s="1"/>
      <c r="LMB2607" s="1"/>
      <c r="LMC2607" s="1"/>
      <c r="LMD2607" s="1"/>
      <c r="LME2607" s="1"/>
      <c r="LMF2607" s="1"/>
      <c r="LMG2607" s="1"/>
      <c r="LMH2607" s="1"/>
      <c r="LMI2607" s="1"/>
      <c r="LMJ2607" s="1"/>
      <c r="LMK2607" s="1"/>
      <c r="LML2607" s="1"/>
      <c r="LMM2607" s="1"/>
      <c r="LMN2607" s="1"/>
      <c r="LMO2607" s="1"/>
      <c r="LMP2607" s="1"/>
      <c r="LMQ2607" s="1"/>
      <c r="LMR2607" s="1"/>
      <c r="LMS2607" s="1"/>
      <c r="LMT2607" s="1"/>
      <c r="LMU2607" s="1"/>
      <c r="LMV2607" s="1"/>
      <c r="LMW2607" s="1"/>
      <c r="LMX2607" s="1"/>
      <c r="LMY2607" s="1"/>
      <c r="LMZ2607" s="1"/>
      <c r="LNA2607" s="1"/>
      <c r="LNB2607" s="1"/>
      <c r="LNC2607" s="1"/>
      <c r="LND2607" s="1"/>
      <c r="LNE2607" s="1"/>
      <c r="LNF2607" s="1"/>
      <c r="LNG2607" s="1"/>
      <c r="LNH2607" s="1"/>
      <c r="LNI2607" s="1"/>
      <c r="LNJ2607" s="1"/>
      <c r="LNK2607" s="1"/>
      <c r="LNL2607" s="1"/>
      <c r="LNM2607" s="1"/>
      <c r="LNN2607" s="1"/>
      <c r="LNO2607" s="1"/>
      <c r="LNP2607" s="1"/>
      <c r="LNQ2607" s="1"/>
      <c r="LNR2607" s="1"/>
      <c r="LNS2607" s="1"/>
      <c r="LNT2607" s="1"/>
      <c r="LNU2607" s="1"/>
      <c r="LNV2607" s="1"/>
      <c r="LNW2607" s="1"/>
      <c r="LNX2607" s="1"/>
      <c r="LNY2607" s="1"/>
      <c r="LNZ2607" s="1"/>
      <c r="LOA2607" s="1"/>
      <c r="LOB2607" s="1"/>
      <c r="LOC2607" s="1"/>
      <c r="LOD2607" s="1"/>
      <c r="LOE2607" s="1"/>
      <c r="LOF2607" s="1"/>
      <c r="LOG2607" s="1"/>
      <c r="LOH2607" s="1"/>
      <c r="LOI2607" s="1"/>
      <c r="LOJ2607" s="1"/>
      <c r="LOK2607" s="1"/>
      <c r="LOL2607" s="1"/>
      <c r="LOM2607" s="1"/>
      <c r="LON2607" s="1"/>
      <c r="LOO2607" s="1"/>
      <c r="LOP2607" s="1"/>
      <c r="LOQ2607" s="1"/>
      <c r="LOR2607" s="1"/>
      <c r="LOS2607" s="1"/>
      <c r="LOT2607" s="1"/>
      <c r="LOU2607" s="1"/>
      <c r="LOV2607" s="1"/>
      <c r="LOW2607" s="1"/>
      <c r="LOX2607" s="1"/>
      <c r="LOY2607" s="1"/>
      <c r="LOZ2607" s="1"/>
      <c r="LPA2607" s="1"/>
      <c r="LPB2607" s="1"/>
      <c r="LPC2607" s="1"/>
      <c r="LPD2607" s="1"/>
      <c r="LPE2607" s="1"/>
      <c r="LPF2607" s="1"/>
      <c r="LPG2607" s="1"/>
      <c r="LPH2607" s="1"/>
      <c r="LPI2607" s="1"/>
      <c r="LPJ2607" s="1"/>
      <c r="LPK2607" s="1"/>
      <c r="LPL2607" s="1"/>
      <c r="LPM2607" s="1"/>
      <c r="LPN2607" s="1"/>
      <c r="LPO2607" s="1"/>
      <c r="LPP2607" s="1"/>
      <c r="LPQ2607" s="1"/>
      <c r="LPR2607" s="1"/>
      <c r="LPS2607" s="1"/>
      <c r="LPT2607" s="1"/>
      <c r="LPU2607" s="1"/>
      <c r="LPV2607" s="1"/>
      <c r="LPW2607" s="1"/>
      <c r="LPX2607" s="1"/>
      <c r="LPY2607" s="1"/>
      <c r="LPZ2607" s="1"/>
      <c r="LQA2607" s="1"/>
      <c r="LQB2607" s="1"/>
      <c r="LQC2607" s="1"/>
      <c r="LQD2607" s="1"/>
      <c r="LQE2607" s="1"/>
      <c r="LQF2607" s="1"/>
      <c r="LQG2607" s="1"/>
      <c r="LQH2607" s="1"/>
      <c r="LQI2607" s="1"/>
      <c r="LQJ2607" s="1"/>
      <c r="LQK2607" s="1"/>
      <c r="LQL2607" s="1"/>
      <c r="LQM2607" s="1"/>
      <c r="LQN2607" s="1"/>
      <c r="LQO2607" s="1"/>
      <c r="LQP2607" s="1"/>
      <c r="LQQ2607" s="1"/>
      <c r="LQR2607" s="1"/>
      <c r="LQS2607" s="1"/>
      <c r="LQT2607" s="1"/>
      <c r="LQU2607" s="1"/>
      <c r="LQV2607" s="1"/>
      <c r="LQW2607" s="1"/>
      <c r="LQX2607" s="1"/>
      <c r="LQY2607" s="1"/>
      <c r="LQZ2607" s="1"/>
      <c r="LRA2607" s="1"/>
      <c r="LRB2607" s="1"/>
      <c r="LRC2607" s="1"/>
      <c r="LRD2607" s="1"/>
      <c r="LRE2607" s="1"/>
      <c r="LRF2607" s="1"/>
      <c r="LRG2607" s="1"/>
      <c r="LRH2607" s="1"/>
      <c r="LRI2607" s="1"/>
      <c r="LRJ2607" s="1"/>
      <c r="LRK2607" s="1"/>
      <c r="LRL2607" s="1"/>
      <c r="LRM2607" s="1"/>
      <c r="LRN2607" s="1"/>
      <c r="LRO2607" s="1"/>
      <c r="LRP2607" s="1"/>
      <c r="LRQ2607" s="1"/>
      <c r="LRR2607" s="1"/>
      <c r="LRS2607" s="1"/>
      <c r="LRT2607" s="1"/>
      <c r="LRU2607" s="1"/>
      <c r="LRV2607" s="1"/>
      <c r="LRW2607" s="1"/>
      <c r="LRX2607" s="1"/>
      <c r="LRY2607" s="1"/>
      <c r="LRZ2607" s="1"/>
      <c r="LSA2607" s="1"/>
      <c r="LSB2607" s="1"/>
      <c r="LSC2607" s="1"/>
      <c r="LSD2607" s="1"/>
      <c r="LSE2607" s="1"/>
      <c r="LSF2607" s="1"/>
      <c r="LSG2607" s="1"/>
      <c r="LSH2607" s="1"/>
      <c r="LSI2607" s="1"/>
      <c r="LSJ2607" s="1"/>
      <c r="LSK2607" s="1"/>
      <c r="LSL2607" s="1"/>
      <c r="LSM2607" s="1"/>
      <c r="LSN2607" s="1"/>
      <c r="LSO2607" s="1"/>
      <c r="LSP2607" s="1"/>
      <c r="LSQ2607" s="1"/>
      <c r="LSR2607" s="1"/>
      <c r="LSS2607" s="1"/>
      <c r="LST2607" s="1"/>
      <c r="LSU2607" s="1"/>
      <c r="LSV2607" s="1"/>
      <c r="LSW2607" s="1"/>
      <c r="LSX2607" s="1"/>
      <c r="LSY2607" s="1"/>
      <c r="LSZ2607" s="1"/>
      <c r="LTA2607" s="1"/>
      <c r="LTB2607" s="1"/>
      <c r="LTC2607" s="1"/>
      <c r="LTD2607" s="1"/>
      <c r="LTE2607" s="1"/>
      <c r="LTF2607" s="1"/>
      <c r="LTG2607" s="1"/>
      <c r="LTH2607" s="1"/>
      <c r="LTI2607" s="1"/>
      <c r="LTJ2607" s="1"/>
      <c r="LTK2607" s="1"/>
      <c r="LTL2607" s="1"/>
      <c r="LTM2607" s="1"/>
      <c r="LTN2607" s="1"/>
      <c r="LTO2607" s="1"/>
      <c r="LTP2607" s="1"/>
      <c r="LTQ2607" s="1"/>
      <c r="LTR2607" s="1"/>
      <c r="LTS2607" s="1"/>
      <c r="LTT2607" s="1"/>
      <c r="LTU2607" s="1"/>
      <c r="LTV2607" s="1"/>
      <c r="LTW2607" s="1"/>
      <c r="LTX2607" s="1"/>
      <c r="LTY2607" s="1"/>
      <c r="LTZ2607" s="1"/>
      <c r="LUA2607" s="1"/>
      <c r="LUB2607" s="1"/>
      <c r="LUC2607" s="1"/>
      <c r="LUD2607" s="1"/>
      <c r="LUE2607" s="1"/>
      <c r="LUF2607" s="1"/>
      <c r="LUG2607" s="1"/>
      <c r="LUH2607" s="1"/>
      <c r="LUI2607" s="1"/>
      <c r="LUJ2607" s="1"/>
      <c r="LUK2607" s="1"/>
      <c r="LUL2607" s="1"/>
      <c r="LUM2607" s="1"/>
      <c r="LUN2607" s="1"/>
      <c r="LUO2607" s="1"/>
      <c r="LUP2607" s="1"/>
      <c r="LUQ2607" s="1"/>
      <c r="LUR2607" s="1"/>
      <c r="LUS2607" s="1"/>
      <c r="LUT2607" s="1"/>
      <c r="LUU2607" s="1"/>
      <c r="LUV2607" s="1"/>
      <c r="LUW2607" s="1"/>
      <c r="LUX2607" s="1"/>
      <c r="LUY2607" s="1"/>
      <c r="LUZ2607" s="1"/>
      <c r="LVA2607" s="1"/>
      <c r="LVB2607" s="1"/>
      <c r="LVC2607" s="1"/>
      <c r="LVD2607" s="1"/>
      <c r="LVE2607" s="1"/>
      <c r="LVF2607" s="1"/>
      <c r="LVG2607" s="1"/>
      <c r="LVH2607" s="1"/>
      <c r="LVI2607" s="1"/>
      <c r="LVJ2607" s="1"/>
      <c r="LVK2607" s="1"/>
      <c r="LVL2607" s="1"/>
      <c r="LVM2607" s="1"/>
      <c r="LVN2607" s="1"/>
      <c r="LVO2607" s="1"/>
      <c r="LVP2607" s="1"/>
      <c r="LVQ2607" s="1"/>
      <c r="LVR2607" s="1"/>
      <c r="LVS2607" s="1"/>
      <c r="LVT2607" s="1"/>
      <c r="LVU2607" s="1"/>
      <c r="LVV2607" s="1"/>
      <c r="LVW2607" s="1"/>
      <c r="LVX2607" s="1"/>
      <c r="LVY2607" s="1"/>
      <c r="LVZ2607" s="1"/>
      <c r="LWA2607" s="1"/>
      <c r="LWB2607" s="1"/>
      <c r="LWC2607" s="1"/>
      <c r="LWD2607" s="1"/>
      <c r="LWE2607" s="1"/>
      <c r="LWF2607" s="1"/>
      <c r="LWG2607" s="1"/>
      <c r="LWH2607" s="1"/>
      <c r="LWI2607" s="1"/>
      <c r="LWJ2607" s="1"/>
      <c r="LWK2607" s="1"/>
      <c r="LWL2607" s="1"/>
      <c r="LWM2607" s="1"/>
      <c r="LWN2607" s="1"/>
      <c r="LWO2607" s="1"/>
      <c r="LWP2607" s="1"/>
      <c r="LWQ2607" s="1"/>
      <c r="LWR2607" s="1"/>
      <c r="LWS2607" s="1"/>
      <c r="LWT2607" s="1"/>
      <c r="LWU2607" s="1"/>
      <c r="LWV2607" s="1"/>
      <c r="LWW2607" s="1"/>
      <c r="LWX2607" s="1"/>
      <c r="LWY2607" s="1"/>
      <c r="LWZ2607" s="1"/>
      <c r="LXA2607" s="1"/>
      <c r="LXB2607" s="1"/>
      <c r="LXC2607" s="1"/>
      <c r="LXD2607" s="1"/>
      <c r="LXE2607" s="1"/>
      <c r="LXF2607" s="1"/>
      <c r="LXG2607" s="1"/>
      <c r="LXH2607" s="1"/>
      <c r="LXI2607" s="1"/>
      <c r="LXJ2607" s="1"/>
      <c r="LXK2607" s="1"/>
      <c r="LXL2607" s="1"/>
      <c r="LXM2607" s="1"/>
      <c r="LXN2607" s="1"/>
      <c r="LXO2607" s="1"/>
      <c r="LXP2607" s="1"/>
      <c r="LXQ2607" s="1"/>
      <c r="LXR2607" s="1"/>
      <c r="LXS2607" s="1"/>
      <c r="LXT2607" s="1"/>
      <c r="LXU2607" s="1"/>
      <c r="LXV2607" s="1"/>
      <c r="LXW2607" s="1"/>
      <c r="LXX2607" s="1"/>
      <c r="LXY2607" s="1"/>
      <c r="LXZ2607" s="1"/>
      <c r="LYA2607" s="1"/>
      <c r="LYB2607" s="1"/>
      <c r="LYC2607" s="1"/>
      <c r="LYD2607" s="1"/>
      <c r="LYE2607" s="1"/>
      <c r="LYF2607" s="1"/>
      <c r="LYG2607" s="1"/>
      <c r="LYH2607" s="1"/>
      <c r="LYI2607" s="1"/>
      <c r="LYJ2607" s="1"/>
      <c r="LYK2607" s="1"/>
      <c r="LYL2607" s="1"/>
      <c r="LYM2607" s="1"/>
      <c r="LYN2607" s="1"/>
      <c r="LYO2607" s="1"/>
      <c r="LYP2607" s="1"/>
      <c r="LYQ2607" s="1"/>
      <c r="LYR2607" s="1"/>
      <c r="LYS2607" s="1"/>
      <c r="LYT2607" s="1"/>
      <c r="LYU2607" s="1"/>
      <c r="LYV2607" s="1"/>
      <c r="LYW2607" s="1"/>
      <c r="LYX2607" s="1"/>
      <c r="LYY2607" s="1"/>
      <c r="LYZ2607" s="1"/>
      <c r="LZA2607" s="1"/>
      <c r="LZB2607" s="1"/>
      <c r="LZC2607" s="1"/>
      <c r="LZD2607" s="1"/>
      <c r="LZE2607" s="1"/>
      <c r="LZF2607" s="1"/>
      <c r="LZG2607" s="1"/>
      <c r="LZH2607" s="1"/>
      <c r="LZI2607" s="1"/>
      <c r="LZJ2607" s="1"/>
      <c r="LZK2607" s="1"/>
      <c r="LZL2607" s="1"/>
      <c r="LZM2607" s="1"/>
      <c r="LZN2607" s="1"/>
      <c r="LZO2607" s="1"/>
      <c r="LZP2607" s="1"/>
      <c r="LZQ2607" s="1"/>
      <c r="LZR2607" s="1"/>
      <c r="LZS2607" s="1"/>
      <c r="LZT2607" s="1"/>
      <c r="LZU2607" s="1"/>
      <c r="LZV2607" s="1"/>
      <c r="LZW2607" s="1"/>
      <c r="LZX2607" s="1"/>
      <c r="LZY2607" s="1"/>
      <c r="LZZ2607" s="1"/>
      <c r="MAA2607" s="1"/>
      <c r="MAB2607" s="1"/>
      <c r="MAC2607" s="1"/>
      <c r="MAD2607" s="1"/>
      <c r="MAE2607" s="1"/>
      <c r="MAF2607" s="1"/>
      <c r="MAG2607" s="1"/>
      <c r="MAH2607" s="1"/>
      <c r="MAI2607" s="1"/>
      <c r="MAJ2607" s="1"/>
      <c r="MAK2607" s="1"/>
      <c r="MAL2607" s="1"/>
      <c r="MAM2607" s="1"/>
      <c r="MAN2607" s="1"/>
      <c r="MAO2607" s="1"/>
      <c r="MAP2607" s="1"/>
      <c r="MAQ2607" s="1"/>
      <c r="MAR2607" s="1"/>
      <c r="MAS2607" s="1"/>
      <c r="MAT2607" s="1"/>
      <c r="MAU2607" s="1"/>
      <c r="MAV2607" s="1"/>
      <c r="MAW2607" s="1"/>
      <c r="MAX2607" s="1"/>
      <c r="MAY2607" s="1"/>
      <c r="MAZ2607" s="1"/>
      <c r="MBA2607" s="1"/>
      <c r="MBB2607" s="1"/>
      <c r="MBC2607" s="1"/>
      <c r="MBD2607" s="1"/>
      <c r="MBE2607" s="1"/>
      <c r="MBF2607" s="1"/>
      <c r="MBG2607" s="1"/>
      <c r="MBH2607" s="1"/>
      <c r="MBI2607" s="1"/>
      <c r="MBJ2607" s="1"/>
      <c r="MBK2607" s="1"/>
      <c r="MBL2607" s="1"/>
      <c r="MBM2607" s="1"/>
      <c r="MBN2607" s="1"/>
      <c r="MBO2607" s="1"/>
      <c r="MBP2607" s="1"/>
      <c r="MBQ2607" s="1"/>
      <c r="MBR2607" s="1"/>
      <c r="MBS2607" s="1"/>
      <c r="MBT2607" s="1"/>
      <c r="MBU2607" s="1"/>
      <c r="MBV2607" s="1"/>
      <c r="MBW2607" s="1"/>
      <c r="MBX2607" s="1"/>
      <c r="MBY2607" s="1"/>
      <c r="MBZ2607" s="1"/>
      <c r="MCA2607" s="1"/>
      <c r="MCB2607" s="1"/>
      <c r="MCC2607" s="1"/>
      <c r="MCD2607" s="1"/>
      <c r="MCE2607" s="1"/>
      <c r="MCF2607" s="1"/>
      <c r="MCG2607" s="1"/>
      <c r="MCH2607" s="1"/>
      <c r="MCI2607" s="1"/>
      <c r="MCJ2607" s="1"/>
      <c r="MCK2607" s="1"/>
      <c r="MCL2607" s="1"/>
      <c r="MCM2607" s="1"/>
      <c r="MCN2607" s="1"/>
      <c r="MCO2607" s="1"/>
      <c r="MCP2607" s="1"/>
      <c r="MCQ2607" s="1"/>
      <c r="MCR2607" s="1"/>
      <c r="MCS2607" s="1"/>
      <c r="MCT2607" s="1"/>
      <c r="MCU2607" s="1"/>
      <c r="MCV2607" s="1"/>
      <c r="MCW2607" s="1"/>
      <c r="MCX2607" s="1"/>
      <c r="MCY2607" s="1"/>
      <c r="MCZ2607" s="1"/>
      <c r="MDA2607" s="1"/>
      <c r="MDB2607" s="1"/>
      <c r="MDC2607" s="1"/>
      <c r="MDD2607" s="1"/>
      <c r="MDE2607" s="1"/>
      <c r="MDF2607" s="1"/>
      <c r="MDG2607" s="1"/>
      <c r="MDH2607" s="1"/>
      <c r="MDI2607" s="1"/>
      <c r="MDJ2607" s="1"/>
      <c r="MDK2607" s="1"/>
      <c r="MDL2607" s="1"/>
      <c r="MDM2607" s="1"/>
      <c r="MDN2607" s="1"/>
      <c r="MDO2607" s="1"/>
      <c r="MDP2607" s="1"/>
      <c r="MDQ2607" s="1"/>
      <c r="MDR2607" s="1"/>
      <c r="MDS2607" s="1"/>
      <c r="MDT2607" s="1"/>
      <c r="MDU2607" s="1"/>
      <c r="MDV2607" s="1"/>
      <c r="MDW2607" s="1"/>
      <c r="MDX2607" s="1"/>
      <c r="MDY2607" s="1"/>
      <c r="MDZ2607" s="1"/>
      <c r="MEA2607" s="1"/>
      <c r="MEB2607" s="1"/>
      <c r="MEC2607" s="1"/>
      <c r="MED2607" s="1"/>
      <c r="MEE2607" s="1"/>
      <c r="MEF2607" s="1"/>
      <c r="MEG2607" s="1"/>
      <c r="MEH2607" s="1"/>
      <c r="MEI2607" s="1"/>
      <c r="MEJ2607" s="1"/>
      <c r="MEK2607" s="1"/>
      <c r="MEL2607" s="1"/>
      <c r="MEM2607" s="1"/>
      <c r="MEN2607" s="1"/>
      <c r="MEO2607" s="1"/>
      <c r="MEP2607" s="1"/>
      <c r="MEQ2607" s="1"/>
      <c r="MER2607" s="1"/>
      <c r="MES2607" s="1"/>
      <c r="MET2607" s="1"/>
      <c r="MEU2607" s="1"/>
      <c r="MEV2607" s="1"/>
      <c r="MEW2607" s="1"/>
      <c r="MEX2607" s="1"/>
      <c r="MEY2607" s="1"/>
      <c r="MEZ2607" s="1"/>
      <c r="MFA2607" s="1"/>
      <c r="MFB2607" s="1"/>
      <c r="MFC2607" s="1"/>
      <c r="MFD2607" s="1"/>
      <c r="MFE2607" s="1"/>
      <c r="MFF2607" s="1"/>
      <c r="MFG2607" s="1"/>
      <c r="MFH2607" s="1"/>
      <c r="MFI2607" s="1"/>
      <c r="MFJ2607" s="1"/>
      <c r="MFK2607" s="1"/>
      <c r="MFL2607" s="1"/>
      <c r="MFM2607" s="1"/>
      <c r="MFN2607" s="1"/>
      <c r="MFO2607" s="1"/>
      <c r="MFP2607" s="1"/>
      <c r="MFQ2607" s="1"/>
      <c r="MFR2607" s="1"/>
      <c r="MFS2607" s="1"/>
      <c r="MFT2607" s="1"/>
      <c r="MFU2607" s="1"/>
      <c r="MFV2607" s="1"/>
      <c r="MFW2607" s="1"/>
      <c r="MFX2607" s="1"/>
      <c r="MFY2607" s="1"/>
      <c r="MFZ2607" s="1"/>
      <c r="MGA2607" s="1"/>
      <c r="MGB2607" s="1"/>
      <c r="MGC2607" s="1"/>
      <c r="MGD2607" s="1"/>
      <c r="MGE2607" s="1"/>
      <c r="MGF2607" s="1"/>
      <c r="MGG2607" s="1"/>
      <c r="MGH2607" s="1"/>
      <c r="MGI2607" s="1"/>
      <c r="MGJ2607" s="1"/>
      <c r="MGK2607" s="1"/>
      <c r="MGL2607" s="1"/>
      <c r="MGM2607" s="1"/>
      <c r="MGN2607" s="1"/>
      <c r="MGO2607" s="1"/>
      <c r="MGP2607" s="1"/>
      <c r="MGQ2607" s="1"/>
      <c r="MGR2607" s="1"/>
      <c r="MGS2607" s="1"/>
      <c r="MGT2607" s="1"/>
      <c r="MGU2607" s="1"/>
      <c r="MGV2607" s="1"/>
      <c r="MGW2607" s="1"/>
      <c r="MGX2607" s="1"/>
      <c r="MGY2607" s="1"/>
      <c r="MGZ2607" s="1"/>
      <c r="MHA2607" s="1"/>
      <c r="MHB2607" s="1"/>
      <c r="MHC2607" s="1"/>
      <c r="MHD2607" s="1"/>
      <c r="MHE2607" s="1"/>
      <c r="MHF2607" s="1"/>
      <c r="MHG2607" s="1"/>
      <c r="MHH2607" s="1"/>
      <c r="MHI2607" s="1"/>
      <c r="MHJ2607" s="1"/>
      <c r="MHK2607" s="1"/>
      <c r="MHL2607" s="1"/>
      <c r="MHM2607" s="1"/>
      <c r="MHN2607" s="1"/>
      <c r="MHO2607" s="1"/>
      <c r="MHP2607" s="1"/>
      <c r="MHQ2607" s="1"/>
      <c r="MHR2607" s="1"/>
      <c r="MHS2607" s="1"/>
      <c r="MHT2607" s="1"/>
      <c r="MHU2607" s="1"/>
      <c r="MHV2607" s="1"/>
      <c r="MHW2607" s="1"/>
      <c r="MHX2607" s="1"/>
      <c r="MHY2607" s="1"/>
      <c r="MHZ2607" s="1"/>
      <c r="MIA2607" s="1"/>
      <c r="MIB2607" s="1"/>
      <c r="MIC2607" s="1"/>
      <c r="MID2607" s="1"/>
      <c r="MIE2607" s="1"/>
      <c r="MIF2607" s="1"/>
      <c r="MIG2607" s="1"/>
      <c r="MIH2607" s="1"/>
      <c r="MII2607" s="1"/>
      <c r="MIJ2607" s="1"/>
      <c r="MIK2607" s="1"/>
      <c r="MIL2607" s="1"/>
      <c r="MIM2607" s="1"/>
      <c r="MIN2607" s="1"/>
      <c r="MIO2607" s="1"/>
      <c r="MIP2607" s="1"/>
      <c r="MIQ2607" s="1"/>
      <c r="MIR2607" s="1"/>
      <c r="MIS2607" s="1"/>
      <c r="MIT2607" s="1"/>
      <c r="MIU2607" s="1"/>
      <c r="MIV2607" s="1"/>
      <c r="MIW2607" s="1"/>
      <c r="MIX2607" s="1"/>
      <c r="MIY2607" s="1"/>
      <c r="MIZ2607" s="1"/>
      <c r="MJA2607" s="1"/>
      <c r="MJB2607" s="1"/>
      <c r="MJC2607" s="1"/>
      <c r="MJD2607" s="1"/>
      <c r="MJE2607" s="1"/>
      <c r="MJF2607" s="1"/>
      <c r="MJG2607" s="1"/>
      <c r="MJH2607" s="1"/>
      <c r="MJI2607" s="1"/>
      <c r="MJJ2607" s="1"/>
      <c r="MJK2607" s="1"/>
      <c r="MJL2607" s="1"/>
      <c r="MJM2607" s="1"/>
      <c r="MJN2607" s="1"/>
      <c r="MJO2607" s="1"/>
      <c r="MJP2607" s="1"/>
      <c r="MJQ2607" s="1"/>
      <c r="MJR2607" s="1"/>
      <c r="MJS2607" s="1"/>
      <c r="MJT2607" s="1"/>
      <c r="MJU2607" s="1"/>
      <c r="MJV2607" s="1"/>
      <c r="MJW2607" s="1"/>
      <c r="MJX2607" s="1"/>
      <c r="MJY2607" s="1"/>
      <c r="MJZ2607" s="1"/>
      <c r="MKA2607" s="1"/>
      <c r="MKB2607" s="1"/>
      <c r="MKC2607" s="1"/>
      <c r="MKD2607" s="1"/>
      <c r="MKE2607" s="1"/>
      <c r="MKF2607" s="1"/>
      <c r="MKG2607" s="1"/>
      <c r="MKH2607" s="1"/>
      <c r="MKI2607" s="1"/>
      <c r="MKJ2607" s="1"/>
      <c r="MKK2607" s="1"/>
      <c r="MKL2607" s="1"/>
      <c r="MKM2607" s="1"/>
      <c r="MKN2607" s="1"/>
      <c r="MKO2607" s="1"/>
      <c r="MKP2607" s="1"/>
      <c r="MKQ2607" s="1"/>
      <c r="MKR2607" s="1"/>
      <c r="MKS2607" s="1"/>
      <c r="MKT2607" s="1"/>
      <c r="MKU2607" s="1"/>
      <c r="MKV2607" s="1"/>
      <c r="MKW2607" s="1"/>
      <c r="MKX2607" s="1"/>
      <c r="MKY2607" s="1"/>
      <c r="MKZ2607" s="1"/>
      <c r="MLA2607" s="1"/>
      <c r="MLB2607" s="1"/>
      <c r="MLC2607" s="1"/>
      <c r="MLD2607" s="1"/>
      <c r="MLE2607" s="1"/>
      <c r="MLF2607" s="1"/>
      <c r="MLG2607" s="1"/>
      <c r="MLH2607" s="1"/>
      <c r="MLI2607" s="1"/>
      <c r="MLJ2607" s="1"/>
      <c r="MLK2607" s="1"/>
      <c r="MLL2607" s="1"/>
      <c r="MLM2607" s="1"/>
      <c r="MLN2607" s="1"/>
      <c r="MLO2607" s="1"/>
      <c r="MLP2607" s="1"/>
      <c r="MLQ2607" s="1"/>
      <c r="MLR2607" s="1"/>
      <c r="MLS2607" s="1"/>
      <c r="MLT2607" s="1"/>
      <c r="MLU2607" s="1"/>
      <c r="MLV2607" s="1"/>
      <c r="MLW2607" s="1"/>
      <c r="MLX2607" s="1"/>
      <c r="MLY2607" s="1"/>
      <c r="MLZ2607" s="1"/>
      <c r="MMA2607" s="1"/>
      <c r="MMB2607" s="1"/>
      <c r="MMC2607" s="1"/>
      <c r="MMD2607" s="1"/>
      <c r="MME2607" s="1"/>
      <c r="MMF2607" s="1"/>
      <c r="MMG2607" s="1"/>
      <c r="MMH2607" s="1"/>
      <c r="MMI2607" s="1"/>
      <c r="MMJ2607" s="1"/>
      <c r="MMK2607" s="1"/>
      <c r="MML2607" s="1"/>
      <c r="MMM2607" s="1"/>
      <c r="MMN2607" s="1"/>
      <c r="MMO2607" s="1"/>
      <c r="MMP2607" s="1"/>
      <c r="MMQ2607" s="1"/>
      <c r="MMR2607" s="1"/>
      <c r="MMS2607" s="1"/>
      <c r="MMT2607" s="1"/>
      <c r="MMU2607" s="1"/>
      <c r="MMV2607" s="1"/>
      <c r="MMW2607" s="1"/>
      <c r="MMX2607" s="1"/>
      <c r="MMY2607" s="1"/>
      <c r="MMZ2607" s="1"/>
      <c r="MNA2607" s="1"/>
      <c r="MNB2607" s="1"/>
      <c r="MNC2607" s="1"/>
      <c r="MND2607" s="1"/>
      <c r="MNE2607" s="1"/>
      <c r="MNF2607" s="1"/>
      <c r="MNG2607" s="1"/>
      <c r="MNH2607" s="1"/>
      <c r="MNI2607" s="1"/>
      <c r="MNJ2607" s="1"/>
      <c r="MNK2607" s="1"/>
      <c r="MNL2607" s="1"/>
      <c r="MNM2607" s="1"/>
      <c r="MNN2607" s="1"/>
      <c r="MNO2607" s="1"/>
      <c r="MNP2607" s="1"/>
      <c r="MNQ2607" s="1"/>
      <c r="MNR2607" s="1"/>
      <c r="MNS2607" s="1"/>
      <c r="MNT2607" s="1"/>
      <c r="MNU2607" s="1"/>
      <c r="MNV2607" s="1"/>
      <c r="MNW2607" s="1"/>
      <c r="MNX2607" s="1"/>
      <c r="MNY2607" s="1"/>
      <c r="MNZ2607" s="1"/>
      <c r="MOA2607" s="1"/>
      <c r="MOB2607" s="1"/>
      <c r="MOC2607" s="1"/>
      <c r="MOD2607" s="1"/>
      <c r="MOE2607" s="1"/>
      <c r="MOF2607" s="1"/>
      <c r="MOG2607" s="1"/>
      <c r="MOH2607" s="1"/>
      <c r="MOI2607" s="1"/>
      <c r="MOJ2607" s="1"/>
      <c r="MOK2607" s="1"/>
      <c r="MOL2607" s="1"/>
      <c r="MOM2607" s="1"/>
      <c r="MON2607" s="1"/>
      <c r="MOO2607" s="1"/>
      <c r="MOP2607" s="1"/>
      <c r="MOQ2607" s="1"/>
      <c r="MOR2607" s="1"/>
      <c r="MOS2607" s="1"/>
      <c r="MOT2607" s="1"/>
      <c r="MOU2607" s="1"/>
      <c r="MOV2607" s="1"/>
      <c r="MOW2607" s="1"/>
      <c r="MOX2607" s="1"/>
      <c r="MOY2607" s="1"/>
      <c r="MOZ2607" s="1"/>
      <c r="MPA2607" s="1"/>
      <c r="MPB2607" s="1"/>
      <c r="MPC2607" s="1"/>
      <c r="MPD2607" s="1"/>
      <c r="MPE2607" s="1"/>
      <c r="MPF2607" s="1"/>
      <c r="MPG2607" s="1"/>
      <c r="MPH2607" s="1"/>
      <c r="MPI2607" s="1"/>
      <c r="MPJ2607" s="1"/>
      <c r="MPK2607" s="1"/>
      <c r="MPL2607" s="1"/>
      <c r="MPM2607" s="1"/>
      <c r="MPN2607" s="1"/>
      <c r="MPO2607" s="1"/>
      <c r="MPP2607" s="1"/>
      <c r="MPQ2607" s="1"/>
      <c r="MPR2607" s="1"/>
      <c r="MPS2607" s="1"/>
      <c r="MPT2607" s="1"/>
      <c r="MPU2607" s="1"/>
      <c r="MPV2607" s="1"/>
      <c r="MPW2607" s="1"/>
      <c r="MPX2607" s="1"/>
      <c r="MPY2607" s="1"/>
      <c r="MPZ2607" s="1"/>
      <c r="MQA2607" s="1"/>
      <c r="MQB2607" s="1"/>
      <c r="MQC2607" s="1"/>
      <c r="MQD2607" s="1"/>
      <c r="MQE2607" s="1"/>
      <c r="MQF2607" s="1"/>
      <c r="MQG2607" s="1"/>
      <c r="MQH2607" s="1"/>
      <c r="MQI2607" s="1"/>
      <c r="MQJ2607" s="1"/>
      <c r="MQK2607" s="1"/>
      <c r="MQL2607" s="1"/>
      <c r="MQM2607" s="1"/>
      <c r="MQN2607" s="1"/>
      <c r="MQO2607" s="1"/>
      <c r="MQP2607" s="1"/>
      <c r="MQQ2607" s="1"/>
      <c r="MQR2607" s="1"/>
      <c r="MQS2607" s="1"/>
      <c r="MQT2607" s="1"/>
      <c r="MQU2607" s="1"/>
      <c r="MQV2607" s="1"/>
      <c r="MQW2607" s="1"/>
      <c r="MQX2607" s="1"/>
      <c r="MQY2607" s="1"/>
      <c r="MQZ2607" s="1"/>
      <c r="MRA2607" s="1"/>
      <c r="MRB2607" s="1"/>
      <c r="MRC2607" s="1"/>
      <c r="MRD2607" s="1"/>
      <c r="MRE2607" s="1"/>
      <c r="MRF2607" s="1"/>
      <c r="MRG2607" s="1"/>
      <c r="MRH2607" s="1"/>
      <c r="MRI2607" s="1"/>
      <c r="MRJ2607" s="1"/>
      <c r="MRK2607" s="1"/>
      <c r="MRL2607" s="1"/>
      <c r="MRM2607" s="1"/>
      <c r="MRN2607" s="1"/>
      <c r="MRO2607" s="1"/>
      <c r="MRP2607" s="1"/>
      <c r="MRQ2607" s="1"/>
      <c r="MRR2607" s="1"/>
      <c r="MRS2607" s="1"/>
      <c r="MRT2607" s="1"/>
      <c r="MRU2607" s="1"/>
      <c r="MRV2607" s="1"/>
      <c r="MRW2607" s="1"/>
      <c r="MRX2607" s="1"/>
      <c r="MRY2607" s="1"/>
      <c r="MRZ2607" s="1"/>
      <c r="MSA2607" s="1"/>
      <c r="MSB2607" s="1"/>
      <c r="MSC2607" s="1"/>
      <c r="MSD2607" s="1"/>
      <c r="MSE2607" s="1"/>
      <c r="MSF2607" s="1"/>
      <c r="MSG2607" s="1"/>
      <c r="MSH2607" s="1"/>
      <c r="MSI2607" s="1"/>
      <c r="MSJ2607" s="1"/>
      <c r="MSK2607" s="1"/>
      <c r="MSL2607" s="1"/>
      <c r="MSM2607" s="1"/>
      <c r="MSN2607" s="1"/>
      <c r="MSO2607" s="1"/>
      <c r="MSP2607" s="1"/>
      <c r="MSQ2607" s="1"/>
      <c r="MSR2607" s="1"/>
      <c r="MSS2607" s="1"/>
      <c r="MST2607" s="1"/>
      <c r="MSU2607" s="1"/>
      <c r="MSV2607" s="1"/>
      <c r="MSW2607" s="1"/>
      <c r="MSX2607" s="1"/>
      <c r="MSY2607" s="1"/>
      <c r="MSZ2607" s="1"/>
      <c r="MTA2607" s="1"/>
      <c r="MTB2607" s="1"/>
      <c r="MTC2607" s="1"/>
      <c r="MTD2607" s="1"/>
      <c r="MTE2607" s="1"/>
      <c r="MTF2607" s="1"/>
      <c r="MTG2607" s="1"/>
      <c r="MTH2607" s="1"/>
      <c r="MTI2607" s="1"/>
      <c r="MTJ2607" s="1"/>
      <c r="MTK2607" s="1"/>
      <c r="MTL2607" s="1"/>
      <c r="MTM2607" s="1"/>
      <c r="MTN2607" s="1"/>
      <c r="MTO2607" s="1"/>
      <c r="MTP2607" s="1"/>
      <c r="MTQ2607" s="1"/>
      <c r="MTR2607" s="1"/>
      <c r="MTS2607" s="1"/>
      <c r="MTT2607" s="1"/>
      <c r="MTU2607" s="1"/>
      <c r="MTV2607" s="1"/>
      <c r="MTW2607" s="1"/>
      <c r="MTX2607" s="1"/>
      <c r="MTY2607" s="1"/>
      <c r="MTZ2607" s="1"/>
      <c r="MUA2607" s="1"/>
      <c r="MUB2607" s="1"/>
      <c r="MUC2607" s="1"/>
      <c r="MUD2607" s="1"/>
      <c r="MUE2607" s="1"/>
      <c r="MUF2607" s="1"/>
      <c r="MUG2607" s="1"/>
      <c r="MUH2607" s="1"/>
      <c r="MUI2607" s="1"/>
      <c r="MUJ2607" s="1"/>
      <c r="MUK2607" s="1"/>
      <c r="MUL2607" s="1"/>
      <c r="MUM2607" s="1"/>
      <c r="MUN2607" s="1"/>
      <c r="MUO2607" s="1"/>
      <c r="MUP2607" s="1"/>
      <c r="MUQ2607" s="1"/>
      <c r="MUR2607" s="1"/>
      <c r="MUS2607" s="1"/>
      <c r="MUT2607" s="1"/>
      <c r="MUU2607" s="1"/>
      <c r="MUV2607" s="1"/>
      <c r="MUW2607" s="1"/>
      <c r="MUX2607" s="1"/>
      <c r="MUY2607" s="1"/>
      <c r="MUZ2607" s="1"/>
      <c r="MVA2607" s="1"/>
      <c r="MVB2607" s="1"/>
      <c r="MVC2607" s="1"/>
      <c r="MVD2607" s="1"/>
      <c r="MVE2607" s="1"/>
      <c r="MVF2607" s="1"/>
      <c r="MVG2607" s="1"/>
      <c r="MVH2607" s="1"/>
      <c r="MVI2607" s="1"/>
      <c r="MVJ2607" s="1"/>
      <c r="MVK2607" s="1"/>
      <c r="MVL2607" s="1"/>
      <c r="MVM2607" s="1"/>
      <c r="MVN2607" s="1"/>
      <c r="MVO2607" s="1"/>
      <c r="MVP2607" s="1"/>
      <c r="MVQ2607" s="1"/>
      <c r="MVR2607" s="1"/>
      <c r="MVS2607" s="1"/>
      <c r="MVT2607" s="1"/>
      <c r="MVU2607" s="1"/>
      <c r="MVV2607" s="1"/>
      <c r="MVW2607" s="1"/>
      <c r="MVX2607" s="1"/>
      <c r="MVY2607" s="1"/>
      <c r="MVZ2607" s="1"/>
      <c r="MWA2607" s="1"/>
      <c r="MWB2607" s="1"/>
      <c r="MWC2607" s="1"/>
      <c r="MWD2607" s="1"/>
      <c r="MWE2607" s="1"/>
      <c r="MWF2607" s="1"/>
      <c r="MWG2607" s="1"/>
      <c r="MWH2607" s="1"/>
      <c r="MWI2607" s="1"/>
      <c r="MWJ2607" s="1"/>
      <c r="MWK2607" s="1"/>
      <c r="MWL2607" s="1"/>
      <c r="MWM2607" s="1"/>
      <c r="MWN2607" s="1"/>
      <c r="MWO2607" s="1"/>
      <c r="MWP2607" s="1"/>
      <c r="MWQ2607" s="1"/>
      <c r="MWR2607" s="1"/>
      <c r="MWS2607" s="1"/>
      <c r="MWT2607" s="1"/>
      <c r="MWU2607" s="1"/>
      <c r="MWV2607" s="1"/>
      <c r="MWW2607" s="1"/>
      <c r="MWX2607" s="1"/>
      <c r="MWY2607" s="1"/>
      <c r="MWZ2607" s="1"/>
      <c r="MXA2607" s="1"/>
      <c r="MXB2607" s="1"/>
      <c r="MXC2607" s="1"/>
      <c r="MXD2607" s="1"/>
      <c r="MXE2607" s="1"/>
      <c r="MXF2607" s="1"/>
      <c r="MXG2607" s="1"/>
      <c r="MXH2607" s="1"/>
      <c r="MXI2607" s="1"/>
      <c r="MXJ2607" s="1"/>
      <c r="MXK2607" s="1"/>
      <c r="MXL2607" s="1"/>
      <c r="MXM2607" s="1"/>
      <c r="MXN2607" s="1"/>
      <c r="MXO2607" s="1"/>
      <c r="MXP2607" s="1"/>
      <c r="MXQ2607" s="1"/>
      <c r="MXR2607" s="1"/>
      <c r="MXS2607" s="1"/>
      <c r="MXT2607" s="1"/>
      <c r="MXU2607" s="1"/>
      <c r="MXV2607" s="1"/>
      <c r="MXW2607" s="1"/>
      <c r="MXX2607" s="1"/>
      <c r="MXY2607" s="1"/>
      <c r="MXZ2607" s="1"/>
      <c r="MYA2607" s="1"/>
      <c r="MYB2607" s="1"/>
      <c r="MYC2607" s="1"/>
      <c r="MYD2607" s="1"/>
      <c r="MYE2607" s="1"/>
      <c r="MYF2607" s="1"/>
      <c r="MYG2607" s="1"/>
      <c r="MYH2607" s="1"/>
      <c r="MYI2607" s="1"/>
      <c r="MYJ2607" s="1"/>
      <c r="MYK2607" s="1"/>
      <c r="MYL2607" s="1"/>
      <c r="MYM2607" s="1"/>
      <c r="MYN2607" s="1"/>
      <c r="MYO2607" s="1"/>
      <c r="MYP2607" s="1"/>
      <c r="MYQ2607" s="1"/>
      <c r="MYR2607" s="1"/>
      <c r="MYS2607" s="1"/>
      <c r="MYT2607" s="1"/>
      <c r="MYU2607" s="1"/>
      <c r="MYV2607" s="1"/>
      <c r="MYW2607" s="1"/>
      <c r="MYX2607" s="1"/>
      <c r="MYY2607" s="1"/>
      <c r="MYZ2607" s="1"/>
      <c r="MZA2607" s="1"/>
      <c r="MZB2607" s="1"/>
      <c r="MZC2607" s="1"/>
      <c r="MZD2607" s="1"/>
      <c r="MZE2607" s="1"/>
      <c r="MZF2607" s="1"/>
      <c r="MZG2607" s="1"/>
      <c r="MZH2607" s="1"/>
      <c r="MZI2607" s="1"/>
      <c r="MZJ2607" s="1"/>
      <c r="MZK2607" s="1"/>
      <c r="MZL2607" s="1"/>
      <c r="MZM2607" s="1"/>
      <c r="MZN2607" s="1"/>
      <c r="MZO2607" s="1"/>
      <c r="MZP2607" s="1"/>
      <c r="MZQ2607" s="1"/>
      <c r="MZR2607" s="1"/>
      <c r="MZS2607" s="1"/>
      <c r="MZT2607" s="1"/>
      <c r="MZU2607" s="1"/>
      <c r="MZV2607" s="1"/>
      <c r="MZW2607" s="1"/>
      <c r="MZX2607" s="1"/>
      <c r="MZY2607" s="1"/>
      <c r="MZZ2607" s="1"/>
      <c r="NAA2607" s="1"/>
      <c r="NAB2607" s="1"/>
      <c r="NAC2607" s="1"/>
      <c r="NAD2607" s="1"/>
      <c r="NAE2607" s="1"/>
      <c r="NAF2607" s="1"/>
      <c r="NAG2607" s="1"/>
      <c r="NAH2607" s="1"/>
      <c r="NAI2607" s="1"/>
      <c r="NAJ2607" s="1"/>
      <c r="NAK2607" s="1"/>
      <c r="NAL2607" s="1"/>
      <c r="NAM2607" s="1"/>
      <c r="NAN2607" s="1"/>
      <c r="NAO2607" s="1"/>
      <c r="NAP2607" s="1"/>
      <c r="NAQ2607" s="1"/>
      <c r="NAR2607" s="1"/>
      <c r="NAS2607" s="1"/>
      <c r="NAT2607" s="1"/>
      <c r="NAU2607" s="1"/>
      <c r="NAV2607" s="1"/>
      <c r="NAW2607" s="1"/>
      <c r="NAX2607" s="1"/>
      <c r="NAY2607" s="1"/>
      <c r="NAZ2607" s="1"/>
      <c r="NBA2607" s="1"/>
      <c r="NBB2607" s="1"/>
      <c r="NBC2607" s="1"/>
      <c r="NBD2607" s="1"/>
      <c r="NBE2607" s="1"/>
      <c r="NBF2607" s="1"/>
      <c r="NBG2607" s="1"/>
      <c r="NBH2607" s="1"/>
      <c r="NBI2607" s="1"/>
      <c r="NBJ2607" s="1"/>
      <c r="NBK2607" s="1"/>
      <c r="NBL2607" s="1"/>
      <c r="NBM2607" s="1"/>
      <c r="NBN2607" s="1"/>
      <c r="NBO2607" s="1"/>
      <c r="NBP2607" s="1"/>
      <c r="NBQ2607" s="1"/>
      <c r="NBR2607" s="1"/>
      <c r="NBS2607" s="1"/>
      <c r="NBT2607" s="1"/>
      <c r="NBU2607" s="1"/>
      <c r="NBV2607" s="1"/>
      <c r="NBW2607" s="1"/>
      <c r="NBX2607" s="1"/>
      <c r="NBY2607" s="1"/>
      <c r="NBZ2607" s="1"/>
      <c r="NCA2607" s="1"/>
      <c r="NCB2607" s="1"/>
      <c r="NCC2607" s="1"/>
      <c r="NCD2607" s="1"/>
      <c r="NCE2607" s="1"/>
      <c r="NCF2607" s="1"/>
      <c r="NCG2607" s="1"/>
      <c r="NCH2607" s="1"/>
      <c r="NCI2607" s="1"/>
      <c r="NCJ2607" s="1"/>
      <c r="NCK2607" s="1"/>
      <c r="NCL2607" s="1"/>
      <c r="NCM2607" s="1"/>
      <c r="NCN2607" s="1"/>
      <c r="NCO2607" s="1"/>
      <c r="NCP2607" s="1"/>
      <c r="NCQ2607" s="1"/>
      <c r="NCR2607" s="1"/>
      <c r="NCS2607" s="1"/>
      <c r="NCT2607" s="1"/>
      <c r="NCU2607" s="1"/>
      <c r="NCV2607" s="1"/>
      <c r="NCW2607" s="1"/>
      <c r="NCX2607" s="1"/>
      <c r="NCY2607" s="1"/>
      <c r="NCZ2607" s="1"/>
      <c r="NDA2607" s="1"/>
      <c r="NDB2607" s="1"/>
      <c r="NDC2607" s="1"/>
      <c r="NDD2607" s="1"/>
      <c r="NDE2607" s="1"/>
      <c r="NDF2607" s="1"/>
      <c r="NDG2607" s="1"/>
      <c r="NDH2607" s="1"/>
      <c r="NDI2607" s="1"/>
      <c r="NDJ2607" s="1"/>
      <c r="NDK2607" s="1"/>
      <c r="NDL2607" s="1"/>
      <c r="NDM2607" s="1"/>
      <c r="NDN2607" s="1"/>
      <c r="NDO2607" s="1"/>
      <c r="NDP2607" s="1"/>
      <c r="NDQ2607" s="1"/>
      <c r="NDR2607" s="1"/>
      <c r="NDS2607" s="1"/>
      <c r="NDT2607" s="1"/>
      <c r="NDU2607" s="1"/>
      <c r="NDV2607" s="1"/>
      <c r="NDW2607" s="1"/>
      <c r="NDX2607" s="1"/>
      <c r="NDY2607" s="1"/>
      <c r="NDZ2607" s="1"/>
      <c r="NEA2607" s="1"/>
      <c r="NEB2607" s="1"/>
      <c r="NEC2607" s="1"/>
      <c r="NED2607" s="1"/>
      <c r="NEE2607" s="1"/>
      <c r="NEF2607" s="1"/>
      <c r="NEG2607" s="1"/>
      <c r="NEH2607" s="1"/>
      <c r="NEI2607" s="1"/>
      <c r="NEJ2607" s="1"/>
      <c r="NEK2607" s="1"/>
      <c r="NEL2607" s="1"/>
      <c r="NEM2607" s="1"/>
      <c r="NEN2607" s="1"/>
      <c r="NEO2607" s="1"/>
      <c r="NEP2607" s="1"/>
      <c r="NEQ2607" s="1"/>
      <c r="NER2607" s="1"/>
      <c r="NES2607" s="1"/>
      <c r="NET2607" s="1"/>
      <c r="NEU2607" s="1"/>
      <c r="NEV2607" s="1"/>
      <c r="NEW2607" s="1"/>
      <c r="NEX2607" s="1"/>
      <c r="NEY2607" s="1"/>
      <c r="NEZ2607" s="1"/>
      <c r="NFA2607" s="1"/>
      <c r="NFB2607" s="1"/>
      <c r="NFC2607" s="1"/>
      <c r="NFD2607" s="1"/>
      <c r="NFE2607" s="1"/>
      <c r="NFF2607" s="1"/>
      <c r="NFG2607" s="1"/>
      <c r="NFH2607" s="1"/>
      <c r="NFI2607" s="1"/>
      <c r="NFJ2607" s="1"/>
      <c r="NFK2607" s="1"/>
      <c r="NFL2607" s="1"/>
      <c r="NFM2607" s="1"/>
      <c r="NFN2607" s="1"/>
      <c r="NFO2607" s="1"/>
      <c r="NFP2607" s="1"/>
      <c r="NFQ2607" s="1"/>
      <c r="NFR2607" s="1"/>
      <c r="NFS2607" s="1"/>
      <c r="NFT2607" s="1"/>
      <c r="NFU2607" s="1"/>
      <c r="NFV2607" s="1"/>
      <c r="NFW2607" s="1"/>
      <c r="NFX2607" s="1"/>
      <c r="NFY2607" s="1"/>
      <c r="NFZ2607" s="1"/>
      <c r="NGA2607" s="1"/>
      <c r="NGB2607" s="1"/>
      <c r="NGC2607" s="1"/>
      <c r="NGD2607" s="1"/>
      <c r="NGE2607" s="1"/>
      <c r="NGF2607" s="1"/>
      <c r="NGG2607" s="1"/>
      <c r="NGH2607" s="1"/>
      <c r="NGI2607" s="1"/>
      <c r="NGJ2607" s="1"/>
      <c r="NGK2607" s="1"/>
      <c r="NGL2607" s="1"/>
      <c r="NGM2607" s="1"/>
      <c r="NGN2607" s="1"/>
      <c r="NGO2607" s="1"/>
      <c r="NGP2607" s="1"/>
      <c r="NGQ2607" s="1"/>
      <c r="NGR2607" s="1"/>
      <c r="NGS2607" s="1"/>
      <c r="NGT2607" s="1"/>
      <c r="NGU2607" s="1"/>
      <c r="NGV2607" s="1"/>
      <c r="NGW2607" s="1"/>
      <c r="NGX2607" s="1"/>
      <c r="NGY2607" s="1"/>
      <c r="NGZ2607" s="1"/>
      <c r="NHA2607" s="1"/>
      <c r="NHB2607" s="1"/>
      <c r="NHC2607" s="1"/>
      <c r="NHD2607" s="1"/>
      <c r="NHE2607" s="1"/>
      <c r="NHF2607" s="1"/>
      <c r="NHG2607" s="1"/>
      <c r="NHH2607" s="1"/>
      <c r="NHI2607" s="1"/>
      <c r="NHJ2607" s="1"/>
      <c r="NHK2607" s="1"/>
      <c r="NHL2607" s="1"/>
      <c r="NHM2607" s="1"/>
      <c r="NHN2607" s="1"/>
      <c r="NHO2607" s="1"/>
      <c r="NHP2607" s="1"/>
      <c r="NHQ2607" s="1"/>
      <c r="NHR2607" s="1"/>
      <c r="NHS2607" s="1"/>
      <c r="NHT2607" s="1"/>
      <c r="NHU2607" s="1"/>
      <c r="NHV2607" s="1"/>
      <c r="NHW2607" s="1"/>
      <c r="NHX2607" s="1"/>
      <c r="NHY2607" s="1"/>
      <c r="NHZ2607" s="1"/>
      <c r="NIA2607" s="1"/>
      <c r="NIB2607" s="1"/>
      <c r="NIC2607" s="1"/>
      <c r="NID2607" s="1"/>
      <c r="NIE2607" s="1"/>
      <c r="NIF2607" s="1"/>
      <c r="NIG2607" s="1"/>
      <c r="NIH2607" s="1"/>
      <c r="NII2607" s="1"/>
      <c r="NIJ2607" s="1"/>
      <c r="NIK2607" s="1"/>
      <c r="NIL2607" s="1"/>
      <c r="NIM2607" s="1"/>
      <c r="NIN2607" s="1"/>
      <c r="NIO2607" s="1"/>
      <c r="NIP2607" s="1"/>
      <c r="NIQ2607" s="1"/>
      <c r="NIR2607" s="1"/>
      <c r="NIS2607" s="1"/>
      <c r="NIT2607" s="1"/>
      <c r="NIU2607" s="1"/>
      <c r="NIV2607" s="1"/>
      <c r="NIW2607" s="1"/>
      <c r="NIX2607" s="1"/>
      <c r="NIY2607" s="1"/>
      <c r="NIZ2607" s="1"/>
      <c r="NJA2607" s="1"/>
      <c r="NJB2607" s="1"/>
      <c r="NJC2607" s="1"/>
      <c r="NJD2607" s="1"/>
      <c r="NJE2607" s="1"/>
      <c r="NJF2607" s="1"/>
      <c r="NJG2607" s="1"/>
      <c r="NJH2607" s="1"/>
      <c r="NJI2607" s="1"/>
      <c r="NJJ2607" s="1"/>
      <c r="NJK2607" s="1"/>
      <c r="NJL2607" s="1"/>
      <c r="NJM2607" s="1"/>
      <c r="NJN2607" s="1"/>
      <c r="NJO2607" s="1"/>
      <c r="NJP2607" s="1"/>
      <c r="NJQ2607" s="1"/>
      <c r="NJR2607" s="1"/>
      <c r="NJS2607" s="1"/>
      <c r="NJT2607" s="1"/>
      <c r="NJU2607" s="1"/>
      <c r="NJV2607" s="1"/>
      <c r="NJW2607" s="1"/>
      <c r="NJX2607" s="1"/>
      <c r="NJY2607" s="1"/>
      <c r="NJZ2607" s="1"/>
      <c r="NKA2607" s="1"/>
      <c r="NKB2607" s="1"/>
      <c r="NKC2607" s="1"/>
      <c r="NKD2607" s="1"/>
      <c r="NKE2607" s="1"/>
      <c r="NKF2607" s="1"/>
      <c r="NKG2607" s="1"/>
      <c r="NKH2607" s="1"/>
      <c r="NKI2607" s="1"/>
      <c r="NKJ2607" s="1"/>
      <c r="NKK2607" s="1"/>
      <c r="NKL2607" s="1"/>
      <c r="NKM2607" s="1"/>
      <c r="NKN2607" s="1"/>
      <c r="NKO2607" s="1"/>
      <c r="NKP2607" s="1"/>
      <c r="NKQ2607" s="1"/>
      <c r="NKR2607" s="1"/>
      <c r="NKS2607" s="1"/>
      <c r="NKT2607" s="1"/>
      <c r="NKU2607" s="1"/>
      <c r="NKV2607" s="1"/>
      <c r="NKW2607" s="1"/>
      <c r="NKX2607" s="1"/>
      <c r="NKY2607" s="1"/>
      <c r="NKZ2607" s="1"/>
      <c r="NLA2607" s="1"/>
      <c r="NLB2607" s="1"/>
      <c r="NLC2607" s="1"/>
      <c r="NLD2607" s="1"/>
      <c r="NLE2607" s="1"/>
      <c r="NLF2607" s="1"/>
      <c r="NLG2607" s="1"/>
      <c r="NLH2607" s="1"/>
      <c r="NLI2607" s="1"/>
      <c r="NLJ2607" s="1"/>
      <c r="NLK2607" s="1"/>
      <c r="NLL2607" s="1"/>
      <c r="NLM2607" s="1"/>
      <c r="NLN2607" s="1"/>
      <c r="NLO2607" s="1"/>
      <c r="NLP2607" s="1"/>
      <c r="NLQ2607" s="1"/>
      <c r="NLR2607" s="1"/>
      <c r="NLS2607" s="1"/>
      <c r="NLT2607" s="1"/>
      <c r="NLU2607" s="1"/>
      <c r="NLV2607" s="1"/>
      <c r="NLW2607" s="1"/>
      <c r="NLX2607" s="1"/>
      <c r="NLY2607" s="1"/>
      <c r="NLZ2607" s="1"/>
      <c r="NMA2607" s="1"/>
      <c r="NMB2607" s="1"/>
      <c r="NMC2607" s="1"/>
      <c r="NMD2607" s="1"/>
      <c r="NME2607" s="1"/>
      <c r="NMF2607" s="1"/>
      <c r="NMG2607" s="1"/>
      <c r="NMH2607" s="1"/>
      <c r="NMI2607" s="1"/>
      <c r="NMJ2607" s="1"/>
      <c r="NMK2607" s="1"/>
      <c r="NML2607" s="1"/>
      <c r="NMM2607" s="1"/>
      <c r="NMN2607" s="1"/>
      <c r="NMO2607" s="1"/>
      <c r="NMP2607" s="1"/>
      <c r="NMQ2607" s="1"/>
      <c r="NMR2607" s="1"/>
      <c r="NMS2607" s="1"/>
      <c r="NMT2607" s="1"/>
      <c r="NMU2607" s="1"/>
      <c r="NMV2607" s="1"/>
      <c r="NMW2607" s="1"/>
      <c r="NMX2607" s="1"/>
      <c r="NMY2607" s="1"/>
      <c r="NMZ2607" s="1"/>
      <c r="NNA2607" s="1"/>
      <c r="NNB2607" s="1"/>
      <c r="NNC2607" s="1"/>
      <c r="NND2607" s="1"/>
      <c r="NNE2607" s="1"/>
      <c r="NNF2607" s="1"/>
      <c r="NNG2607" s="1"/>
      <c r="NNH2607" s="1"/>
      <c r="NNI2607" s="1"/>
      <c r="NNJ2607" s="1"/>
      <c r="NNK2607" s="1"/>
      <c r="NNL2607" s="1"/>
      <c r="NNM2607" s="1"/>
      <c r="NNN2607" s="1"/>
      <c r="NNO2607" s="1"/>
      <c r="NNP2607" s="1"/>
      <c r="NNQ2607" s="1"/>
      <c r="NNR2607" s="1"/>
      <c r="NNS2607" s="1"/>
      <c r="NNT2607" s="1"/>
      <c r="NNU2607" s="1"/>
      <c r="NNV2607" s="1"/>
      <c r="NNW2607" s="1"/>
      <c r="NNX2607" s="1"/>
      <c r="NNY2607" s="1"/>
      <c r="NNZ2607" s="1"/>
      <c r="NOA2607" s="1"/>
      <c r="NOB2607" s="1"/>
      <c r="NOC2607" s="1"/>
      <c r="NOD2607" s="1"/>
      <c r="NOE2607" s="1"/>
      <c r="NOF2607" s="1"/>
      <c r="NOG2607" s="1"/>
      <c r="NOH2607" s="1"/>
      <c r="NOI2607" s="1"/>
      <c r="NOJ2607" s="1"/>
      <c r="NOK2607" s="1"/>
      <c r="NOL2607" s="1"/>
      <c r="NOM2607" s="1"/>
      <c r="NON2607" s="1"/>
      <c r="NOO2607" s="1"/>
      <c r="NOP2607" s="1"/>
      <c r="NOQ2607" s="1"/>
      <c r="NOR2607" s="1"/>
      <c r="NOS2607" s="1"/>
      <c r="NOT2607" s="1"/>
      <c r="NOU2607" s="1"/>
      <c r="NOV2607" s="1"/>
      <c r="NOW2607" s="1"/>
      <c r="NOX2607" s="1"/>
      <c r="NOY2607" s="1"/>
      <c r="NOZ2607" s="1"/>
      <c r="NPA2607" s="1"/>
      <c r="NPB2607" s="1"/>
      <c r="NPC2607" s="1"/>
      <c r="NPD2607" s="1"/>
      <c r="NPE2607" s="1"/>
      <c r="NPF2607" s="1"/>
      <c r="NPG2607" s="1"/>
      <c r="NPH2607" s="1"/>
      <c r="NPI2607" s="1"/>
      <c r="NPJ2607" s="1"/>
      <c r="NPK2607" s="1"/>
      <c r="NPL2607" s="1"/>
      <c r="NPM2607" s="1"/>
      <c r="NPN2607" s="1"/>
      <c r="NPO2607" s="1"/>
      <c r="NPP2607" s="1"/>
      <c r="NPQ2607" s="1"/>
      <c r="NPR2607" s="1"/>
      <c r="NPS2607" s="1"/>
      <c r="NPT2607" s="1"/>
      <c r="NPU2607" s="1"/>
      <c r="NPV2607" s="1"/>
      <c r="NPW2607" s="1"/>
      <c r="NPX2607" s="1"/>
      <c r="NPY2607" s="1"/>
      <c r="NPZ2607" s="1"/>
      <c r="NQA2607" s="1"/>
      <c r="NQB2607" s="1"/>
      <c r="NQC2607" s="1"/>
      <c r="NQD2607" s="1"/>
      <c r="NQE2607" s="1"/>
      <c r="NQF2607" s="1"/>
      <c r="NQG2607" s="1"/>
      <c r="NQH2607" s="1"/>
      <c r="NQI2607" s="1"/>
      <c r="NQJ2607" s="1"/>
      <c r="NQK2607" s="1"/>
      <c r="NQL2607" s="1"/>
      <c r="NQM2607" s="1"/>
      <c r="NQN2607" s="1"/>
      <c r="NQO2607" s="1"/>
      <c r="NQP2607" s="1"/>
      <c r="NQQ2607" s="1"/>
      <c r="NQR2607" s="1"/>
      <c r="NQS2607" s="1"/>
      <c r="NQT2607" s="1"/>
      <c r="NQU2607" s="1"/>
      <c r="NQV2607" s="1"/>
      <c r="NQW2607" s="1"/>
      <c r="NQX2607" s="1"/>
      <c r="NQY2607" s="1"/>
      <c r="NQZ2607" s="1"/>
      <c r="NRA2607" s="1"/>
      <c r="NRB2607" s="1"/>
      <c r="NRC2607" s="1"/>
      <c r="NRD2607" s="1"/>
      <c r="NRE2607" s="1"/>
      <c r="NRF2607" s="1"/>
      <c r="NRG2607" s="1"/>
      <c r="NRH2607" s="1"/>
      <c r="NRI2607" s="1"/>
      <c r="NRJ2607" s="1"/>
      <c r="NRK2607" s="1"/>
      <c r="NRL2607" s="1"/>
      <c r="NRM2607" s="1"/>
      <c r="NRN2607" s="1"/>
      <c r="NRO2607" s="1"/>
      <c r="NRP2607" s="1"/>
      <c r="NRQ2607" s="1"/>
      <c r="NRR2607" s="1"/>
      <c r="NRS2607" s="1"/>
      <c r="NRT2607" s="1"/>
      <c r="NRU2607" s="1"/>
      <c r="NRV2607" s="1"/>
      <c r="NRW2607" s="1"/>
      <c r="NRX2607" s="1"/>
      <c r="NRY2607" s="1"/>
      <c r="NRZ2607" s="1"/>
      <c r="NSA2607" s="1"/>
      <c r="NSB2607" s="1"/>
      <c r="NSC2607" s="1"/>
      <c r="NSD2607" s="1"/>
      <c r="NSE2607" s="1"/>
      <c r="NSF2607" s="1"/>
      <c r="NSG2607" s="1"/>
      <c r="NSH2607" s="1"/>
      <c r="NSI2607" s="1"/>
      <c r="NSJ2607" s="1"/>
      <c r="NSK2607" s="1"/>
      <c r="NSL2607" s="1"/>
      <c r="NSM2607" s="1"/>
      <c r="NSN2607" s="1"/>
      <c r="NSO2607" s="1"/>
      <c r="NSP2607" s="1"/>
      <c r="NSQ2607" s="1"/>
      <c r="NSR2607" s="1"/>
      <c r="NSS2607" s="1"/>
      <c r="NST2607" s="1"/>
      <c r="NSU2607" s="1"/>
      <c r="NSV2607" s="1"/>
      <c r="NSW2607" s="1"/>
      <c r="NSX2607" s="1"/>
      <c r="NSY2607" s="1"/>
      <c r="NSZ2607" s="1"/>
      <c r="NTA2607" s="1"/>
      <c r="NTB2607" s="1"/>
      <c r="NTC2607" s="1"/>
      <c r="NTD2607" s="1"/>
      <c r="NTE2607" s="1"/>
      <c r="NTF2607" s="1"/>
      <c r="NTG2607" s="1"/>
      <c r="NTH2607" s="1"/>
      <c r="NTI2607" s="1"/>
      <c r="NTJ2607" s="1"/>
      <c r="NTK2607" s="1"/>
      <c r="NTL2607" s="1"/>
      <c r="NTM2607" s="1"/>
      <c r="NTN2607" s="1"/>
      <c r="NTO2607" s="1"/>
      <c r="NTP2607" s="1"/>
      <c r="NTQ2607" s="1"/>
      <c r="NTR2607" s="1"/>
      <c r="NTS2607" s="1"/>
      <c r="NTT2607" s="1"/>
      <c r="NTU2607" s="1"/>
      <c r="NTV2607" s="1"/>
      <c r="NTW2607" s="1"/>
      <c r="NTX2607" s="1"/>
      <c r="NTY2607" s="1"/>
      <c r="NTZ2607" s="1"/>
      <c r="NUA2607" s="1"/>
      <c r="NUB2607" s="1"/>
      <c r="NUC2607" s="1"/>
      <c r="NUD2607" s="1"/>
      <c r="NUE2607" s="1"/>
      <c r="NUF2607" s="1"/>
      <c r="NUG2607" s="1"/>
      <c r="NUH2607" s="1"/>
      <c r="NUI2607" s="1"/>
      <c r="NUJ2607" s="1"/>
      <c r="NUK2607" s="1"/>
      <c r="NUL2607" s="1"/>
      <c r="NUM2607" s="1"/>
      <c r="NUN2607" s="1"/>
      <c r="NUO2607" s="1"/>
      <c r="NUP2607" s="1"/>
      <c r="NUQ2607" s="1"/>
      <c r="NUR2607" s="1"/>
      <c r="NUS2607" s="1"/>
      <c r="NUT2607" s="1"/>
      <c r="NUU2607" s="1"/>
      <c r="NUV2607" s="1"/>
      <c r="NUW2607" s="1"/>
      <c r="NUX2607" s="1"/>
      <c r="NUY2607" s="1"/>
      <c r="NUZ2607" s="1"/>
      <c r="NVA2607" s="1"/>
      <c r="NVB2607" s="1"/>
      <c r="NVC2607" s="1"/>
      <c r="NVD2607" s="1"/>
      <c r="NVE2607" s="1"/>
      <c r="NVF2607" s="1"/>
      <c r="NVG2607" s="1"/>
      <c r="NVH2607" s="1"/>
      <c r="NVI2607" s="1"/>
      <c r="NVJ2607" s="1"/>
      <c r="NVK2607" s="1"/>
      <c r="NVL2607" s="1"/>
      <c r="NVM2607" s="1"/>
      <c r="NVN2607" s="1"/>
      <c r="NVO2607" s="1"/>
      <c r="NVP2607" s="1"/>
      <c r="NVQ2607" s="1"/>
      <c r="NVR2607" s="1"/>
      <c r="NVS2607" s="1"/>
      <c r="NVT2607" s="1"/>
      <c r="NVU2607" s="1"/>
      <c r="NVV2607" s="1"/>
      <c r="NVW2607" s="1"/>
      <c r="NVX2607" s="1"/>
      <c r="NVY2607" s="1"/>
      <c r="NVZ2607" s="1"/>
      <c r="NWA2607" s="1"/>
      <c r="NWB2607" s="1"/>
      <c r="NWC2607" s="1"/>
      <c r="NWD2607" s="1"/>
      <c r="NWE2607" s="1"/>
      <c r="NWF2607" s="1"/>
      <c r="NWG2607" s="1"/>
      <c r="NWH2607" s="1"/>
      <c r="NWI2607" s="1"/>
      <c r="NWJ2607" s="1"/>
      <c r="NWK2607" s="1"/>
      <c r="NWL2607" s="1"/>
      <c r="NWM2607" s="1"/>
      <c r="NWN2607" s="1"/>
      <c r="NWO2607" s="1"/>
      <c r="NWP2607" s="1"/>
      <c r="NWQ2607" s="1"/>
      <c r="NWR2607" s="1"/>
      <c r="NWS2607" s="1"/>
      <c r="NWT2607" s="1"/>
      <c r="NWU2607" s="1"/>
      <c r="NWV2607" s="1"/>
      <c r="NWW2607" s="1"/>
      <c r="NWX2607" s="1"/>
      <c r="NWY2607" s="1"/>
      <c r="NWZ2607" s="1"/>
      <c r="NXA2607" s="1"/>
      <c r="NXB2607" s="1"/>
      <c r="NXC2607" s="1"/>
      <c r="NXD2607" s="1"/>
      <c r="NXE2607" s="1"/>
      <c r="NXF2607" s="1"/>
      <c r="NXG2607" s="1"/>
      <c r="NXH2607" s="1"/>
      <c r="NXI2607" s="1"/>
      <c r="NXJ2607" s="1"/>
      <c r="NXK2607" s="1"/>
      <c r="NXL2607" s="1"/>
      <c r="NXM2607" s="1"/>
      <c r="NXN2607" s="1"/>
      <c r="NXO2607" s="1"/>
      <c r="NXP2607" s="1"/>
      <c r="NXQ2607" s="1"/>
      <c r="NXR2607" s="1"/>
      <c r="NXS2607" s="1"/>
      <c r="NXT2607" s="1"/>
      <c r="NXU2607" s="1"/>
      <c r="NXV2607" s="1"/>
      <c r="NXW2607" s="1"/>
      <c r="NXX2607" s="1"/>
      <c r="NXY2607" s="1"/>
      <c r="NXZ2607" s="1"/>
      <c r="NYA2607" s="1"/>
      <c r="NYB2607" s="1"/>
      <c r="NYC2607" s="1"/>
      <c r="NYD2607" s="1"/>
      <c r="NYE2607" s="1"/>
      <c r="NYF2607" s="1"/>
      <c r="NYG2607" s="1"/>
      <c r="NYH2607" s="1"/>
      <c r="NYI2607" s="1"/>
      <c r="NYJ2607" s="1"/>
      <c r="NYK2607" s="1"/>
      <c r="NYL2607" s="1"/>
      <c r="NYM2607" s="1"/>
      <c r="NYN2607" s="1"/>
      <c r="NYO2607" s="1"/>
      <c r="NYP2607" s="1"/>
      <c r="NYQ2607" s="1"/>
      <c r="NYR2607" s="1"/>
      <c r="NYS2607" s="1"/>
      <c r="NYT2607" s="1"/>
      <c r="NYU2607" s="1"/>
      <c r="NYV2607" s="1"/>
      <c r="NYW2607" s="1"/>
      <c r="NYX2607" s="1"/>
      <c r="NYY2607" s="1"/>
      <c r="NYZ2607" s="1"/>
      <c r="NZA2607" s="1"/>
      <c r="NZB2607" s="1"/>
      <c r="NZC2607" s="1"/>
      <c r="NZD2607" s="1"/>
      <c r="NZE2607" s="1"/>
      <c r="NZF2607" s="1"/>
      <c r="NZG2607" s="1"/>
      <c r="NZH2607" s="1"/>
      <c r="NZI2607" s="1"/>
      <c r="NZJ2607" s="1"/>
      <c r="NZK2607" s="1"/>
      <c r="NZL2607" s="1"/>
      <c r="NZM2607" s="1"/>
      <c r="NZN2607" s="1"/>
      <c r="NZO2607" s="1"/>
      <c r="NZP2607" s="1"/>
      <c r="NZQ2607" s="1"/>
      <c r="NZR2607" s="1"/>
      <c r="NZS2607" s="1"/>
      <c r="NZT2607" s="1"/>
      <c r="NZU2607" s="1"/>
      <c r="NZV2607" s="1"/>
      <c r="NZW2607" s="1"/>
      <c r="NZX2607" s="1"/>
      <c r="NZY2607" s="1"/>
      <c r="NZZ2607" s="1"/>
      <c r="OAA2607" s="1"/>
      <c r="OAB2607" s="1"/>
      <c r="OAC2607" s="1"/>
      <c r="OAD2607" s="1"/>
      <c r="OAE2607" s="1"/>
      <c r="OAF2607" s="1"/>
      <c r="OAG2607" s="1"/>
      <c r="OAH2607" s="1"/>
      <c r="OAI2607" s="1"/>
      <c r="OAJ2607" s="1"/>
      <c r="OAK2607" s="1"/>
      <c r="OAL2607" s="1"/>
      <c r="OAM2607" s="1"/>
      <c r="OAN2607" s="1"/>
      <c r="OAO2607" s="1"/>
      <c r="OAP2607" s="1"/>
      <c r="OAQ2607" s="1"/>
      <c r="OAR2607" s="1"/>
      <c r="OAS2607" s="1"/>
      <c r="OAT2607" s="1"/>
      <c r="OAU2607" s="1"/>
      <c r="OAV2607" s="1"/>
      <c r="OAW2607" s="1"/>
      <c r="OAX2607" s="1"/>
      <c r="OAY2607" s="1"/>
      <c r="OAZ2607" s="1"/>
      <c r="OBA2607" s="1"/>
      <c r="OBB2607" s="1"/>
      <c r="OBC2607" s="1"/>
      <c r="OBD2607" s="1"/>
      <c r="OBE2607" s="1"/>
      <c r="OBF2607" s="1"/>
      <c r="OBG2607" s="1"/>
      <c r="OBH2607" s="1"/>
      <c r="OBI2607" s="1"/>
      <c r="OBJ2607" s="1"/>
      <c r="OBK2607" s="1"/>
      <c r="OBL2607" s="1"/>
      <c r="OBM2607" s="1"/>
      <c r="OBN2607" s="1"/>
      <c r="OBO2607" s="1"/>
      <c r="OBP2607" s="1"/>
      <c r="OBQ2607" s="1"/>
      <c r="OBR2607" s="1"/>
      <c r="OBS2607" s="1"/>
      <c r="OBT2607" s="1"/>
      <c r="OBU2607" s="1"/>
      <c r="OBV2607" s="1"/>
      <c r="OBW2607" s="1"/>
      <c r="OBX2607" s="1"/>
      <c r="OBY2607" s="1"/>
      <c r="OBZ2607" s="1"/>
      <c r="OCA2607" s="1"/>
      <c r="OCB2607" s="1"/>
      <c r="OCC2607" s="1"/>
      <c r="OCD2607" s="1"/>
      <c r="OCE2607" s="1"/>
      <c r="OCF2607" s="1"/>
      <c r="OCG2607" s="1"/>
      <c r="OCH2607" s="1"/>
      <c r="OCI2607" s="1"/>
      <c r="OCJ2607" s="1"/>
      <c r="OCK2607" s="1"/>
      <c r="OCL2607" s="1"/>
      <c r="OCM2607" s="1"/>
      <c r="OCN2607" s="1"/>
      <c r="OCO2607" s="1"/>
      <c r="OCP2607" s="1"/>
      <c r="OCQ2607" s="1"/>
      <c r="OCR2607" s="1"/>
      <c r="OCS2607" s="1"/>
      <c r="OCT2607" s="1"/>
      <c r="OCU2607" s="1"/>
      <c r="OCV2607" s="1"/>
      <c r="OCW2607" s="1"/>
      <c r="OCX2607" s="1"/>
      <c r="OCY2607" s="1"/>
      <c r="OCZ2607" s="1"/>
      <c r="ODA2607" s="1"/>
      <c r="ODB2607" s="1"/>
      <c r="ODC2607" s="1"/>
      <c r="ODD2607" s="1"/>
      <c r="ODE2607" s="1"/>
      <c r="ODF2607" s="1"/>
      <c r="ODG2607" s="1"/>
      <c r="ODH2607" s="1"/>
      <c r="ODI2607" s="1"/>
      <c r="ODJ2607" s="1"/>
      <c r="ODK2607" s="1"/>
      <c r="ODL2607" s="1"/>
      <c r="ODM2607" s="1"/>
      <c r="ODN2607" s="1"/>
      <c r="ODO2607" s="1"/>
      <c r="ODP2607" s="1"/>
      <c r="ODQ2607" s="1"/>
      <c r="ODR2607" s="1"/>
      <c r="ODS2607" s="1"/>
      <c r="ODT2607" s="1"/>
      <c r="ODU2607" s="1"/>
      <c r="ODV2607" s="1"/>
      <c r="ODW2607" s="1"/>
      <c r="ODX2607" s="1"/>
      <c r="ODY2607" s="1"/>
      <c r="ODZ2607" s="1"/>
      <c r="OEA2607" s="1"/>
      <c r="OEB2607" s="1"/>
      <c r="OEC2607" s="1"/>
      <c r="OED2607" s="1"/>
      <c r="OEE2607" s="1"/>
      <c r="OEF2607" s="1"/>
      <c r="OEG2607" s="1"/>
      <c r="OEH2607" s="1"/>
      <c r="OEI2607" s="1"/>
      <c r="OEJ2607" s="1"/>
      <c r="OEK2607" s="1"/>
      <c r="OEL2607" s="1"/>
      <c r="OEM2607" s="1"/>
      <c r="OEN2607" s="1"/>
      <c r="OEO2607" s="1"/>
      <c r="OEP2607" s="1"/>
      <c r="OEQ2607" s="1"/>
      <c r="OER2607" s="1"/>
      <c r="OES2607" s="1"/>
      <c r="OET2607" s="1"/>
      <c r="OEU2607" s="1"/>
      <c r="OEV2607" s="1"/>
      <c r="OEW2607" s="1"/>
      <c r="OEX2607" s="1"/>
      <c r="OEY2607" s="1"/>
      <c r="OEZ2607" s="1"/>
      <c r="OFA2607" s="1"/>
      <c r="OFB2607" s="1"/>
      <c r="OFC2607" s="1"/>
      <c r="OFD2607" s="1"/>
      <c r="OFE2607" s="1"/>
      <c r="OFF2607" s="1"/>
      <c r="OFG2607" s="1"/>
      <c r="OFH2607" s="1"/>
      <c r="OFI2607" s="1"/>
      <c r="OFJ2607" s="1"/>
      <c r="OFK2607" s="1"/>
      <c r="OFL2607" s="1"/>
      <c r="OFM2607" s="1"/>
      <c r="OFN2607" s="1"/>
      <c r="OFO2607" s="1"/>
      <c r="OFP2607" s="1"/>
      <c r="OFQ2607" s="1"/>
      <c r="OFR2607" s="1"/>
      <c r="OFS2607" s="1"/>
      <c r="OFT2607" s="1"/>
      <c r="OFU2607" s="1"/>
      <c r="OFV2607" s="1"/>
      <c r="OFW2607" s="1"/>
      <c r="OFX2607" s="1"/>
      <c r="OFY2607" s="1"/>
      <c r="OFZ2607" s="1"/>
      <c r="OGA2607" s="1"/>
      <c r="OGB2607" s="1"/>
      <c r="OGC2607" s="1"/>
      <c r="OGD2607" s="1"/>
      <c r="OGE2607" s="1"/>
      <c r="OGF2607" s="1"/>
      <c r="OGG2607" s="1"/>
      <c r="OGH2607" s="1"/>
      <c r="OGI2607" s="1"/>
      <c r="OGJ2607" s="1"/>
      <c r="OGK2607" s="1"/>
      <c r="OGL2607" s="1"/>
      <c r="OGM2607" s="1"/>
      <c r="OGN2607" s="1"/>
      <c r="OGO2607" s="1"/>
      <c r="OGP2607" s="1"/>
      <c r="OGQ2607" s="1"/>
      <c r="OGR2607" s="1"/>
      <c r="OGS2607" s="1"/>
      <c r="OGT2607" s="1"/>
      <c r="OGU2607" s="1"/>
      <c r="OGV2607" s="1"/>
      <c r="OGW2607" s="1"/>
      <c r="OGX2607" s="1"/>
      <c r="OGY2607" s="1"/>
      <c r="OGZ2607" s="1"/>
      <c r="OHA2607" s="1"/>
      <c r="OHB2607" s="1"/>
      <c r="OHC2607" s="1"/>
      <c r="OHD2607" s="1"/>
      <c r="OHE2607" s="1"/>
      <c r="OHF2607" s="1"/>
      <c r="OHG2607" s="1"/>
      <c r="OHH2607" s="1"/>
      <c r="OHI2607" s="1"/>
      <c r="OHJ2607" s="1"/>
      <c r="OHK2607" s="1"/>
      <c r="OHL2607" s="1"/>
      <c r="OHM2607" s="1"/>
      <c r="OHN2607" s="1"/>
      <c r="OHO2607" s="1"/>
      <c r="OHP2607" s="1"/>
      <c r="OHQ2607" s="1"/>
      <c r="OHR2607" s="1"/>
      <c r="OHS2607" s="1"/>
      <c r="OHT2607" s="1"/>
      <c r="OHU2607" s="1"/>
      <c r="OHV2607" s="1"/>
      <c r="OHW2607" s="1"/>
      <c r="OHX2607" s="1"/>
      <c r="OHY2607" s="1"/>
      <c r="OHZ2607" s="1"/>
      <c r="OIA2607" s="1"/>
      <c r="OIB2607" s="1"/>
      <c r="OIC2607" s="1"/>
      <c r="OID2607" s="1"/>
      <c r="OIE2607" s="1"/>
      <c r="OIF2607" s="1"/>
      <c r="OIG2607" s="1"/>
      <c r="OIH2607" s="1"/>
      <c r="OII2607" s="1"/>
      <c r="OIJ2607" s="1"/>
      <c r="OIK2607" s="1"/>
      <c r="OIL2607" s="1"/>
      <c r="OIM2607" s="1"/>
      <c r="OIN2607" s="1"/>
      <c r="OIO2607" s="1"/>
      <c r="OIP2607" s="1"/>
      <c r="OIQ2607" s="1"/>
      <c r="OIR2607" s="1"/>
      <c r="OIS2607" s="1"/>
      <c r="OIT2607" s="1"/>
      <c r="OIU2607" s="1"/>
      <c r="OIV2607" s="1"/>
      <c r="OIW2607" s="1"/>
      <c r="OIX2607" s="1"/>
      <c r="OIY2607" s="1"/>
      <c r="OIZ2607" s="1"/>
      <c r="OJA2607" s="1"/>
      <c r="OJB2607" s="1"/>
      <c r="OJC2607" s="1"/>
      <c r="OJD2607" s="1"/>
      <c r="OJE2607" s="1"/>
      <c r="OJF2607" s="1"/>
      <c r="OJG2607" s="1"/>
      <c r="OJH2607" s="1"/>
      <c r="OJI2607" s="1"/>
      <c r="OJJ2607" s="1"/>
      <c r="OJK2607" s="1"/>
      <c r="OJL2607" s="1"/>
      <c r="OJM2607" s="1"/>
      <c r="OJN2607" s="1"/>
      <c r="OJO2607" s="1"/>
      <c r="OJP2607" s="1"/>
      <c r="OJQ2607" s="1"/>
      <c r="OJR2607" s="1"/>
      <c r="OJS2607" s="1"/>
      <c r="OJT2607" s="1"/>
      <c r="OJU2607" s="1"/>
      <c r="OJV2607" s="1"/>
      <c r="OJW2607" s="1"/>
      <c r="OJX2607" s="1"/>
      <c r="OJY2607" s="1"/>
      <c r="OJZ2607" s="1"/>
      <c r="OKA2607" s="1"/>
      <c r="OKB2607" s="1"/>
      <c r="OKC2607" s="1"/>
      <c r="OKD2607" s="1"/>
      <c r="OKE2607" s="1"/>
      <c r="OKF2607" s="1"/>
      <c r="OKG2607" s="1"/>
      <c r="OKH2607" s="1"/>
      <c r="OKI2607" s="1"/>
      <c r="OKJ2607" s="1"/>
      <c r="OKK2607" s="1"/>
      <c r="OKL2607" s="1"/>
      <c r="OKM2607" s="1"/>
      <c r="OKN2607" s="1"/>
      <c r="OKO2607" s="1"/>
      <c r="OKP2607" s="1"/>
      <c r="OKQ2607" s="1"/>
      <c r="OKR2607" s="1"/>
      <c r="OKS2607" s="1"/>
      <c r="OKT2607" s="1"/>
      <c r="OKU2607" s="1"/>
      <c r="OKV2607" s="1"/>
      <c r="OKW2607" s="1"/>
      <c r="OKX2607" s="1"/>
      <c r="OKY2607" s="1"/>
      <c r="OKZ2607" s="1"/>
      <c r="OLA2607" s="1"/>
      <c r="OLB2607" s="1"/>
      <c r="OLC2607" s="1"/>
      <c r="OLD2607" s="1"/>
      <c r="OLE2607" s="1"/>
      <c r="OLF2607" s="1"/>
      <c r="OLG2607" s="1"/>
      <c r="OLH2607" s="1"/>
      <c r="OLI2607" s="1"/>
      <c r="OLJ2607" s="1"/>
      <c r="OLK2607" s="1"/>
      <c r="OLL2607" s="1"/>
      <c r="OLM2607" s="1"/>
      <c r="OLN2607" s="1"/>
      <c r="OLO2607" s="1"/>
      <c r="OLP2607" s="1"/>
      <c r="OLQ2607" s="1"/>
      <c r="OLR2607" s="1"/>
      <c r="OLS2607" s="1"/>
      <c r="OLT2607" s="1"/>
      <c r="OLU2607" s="1"/>
      <c r="OLV2607" s="1"/>
      <c r="OLW2607" s="1"/>
      <c r="OLX2607" s="1"/>
      <c r="OLY2607" s="1"/>
      <c r="OLZ2607" s="1"/>
      <c r="OMA2607" s="1"/>
      <c r="OMB2607" s="1"/>
      <c r="OMC2607" s="1"/>
      <c r="OMD2607" s="1"/>
      <c r="OME2607" s="1"/>
      <c r="OMF2607" s="1"/>
      <c r="OMG2607" s="1"/>
      <c r="OMH2607" s="1"/>
      <c r="OMI2607" s="1"/>
      <c r="OMJ2607" s="1"/>
      <c r="OMK2607" s="1"/>
      <c r="OML2607" s="1"/>
      <c r="OMM2607" s="1"/>
      <c r="OMN2607" s="1"/>
      <c r="OMO2607" s="1"/>
      <c r="OMP2607" s="1"/>
      <c r="OMQ2607" s="1"/>
      <c r="OMR2607" s="1"/>
      <c r="OMS2607" s="1"/>
      <c r="OMT2607" s="1"/>
      <c r="OMU2607" s="1"/>
      <c r="OMV2607" s="1"/>
      <c r="OMW2607" s="1"/>
      <c r="OMX2607" s="1"/>
      <c r="OMY2607" s="1"/>
      <c r="OMZ2607" s="1"/>
      <c r="ONA2607" s="1"/>
      <c r="ONB2607" s="1"/>
      <c r="ONC2607" s="1"/>
      <c r="OND2607" s="1"/>
      <c r="ONE2607" s="1"/>
      <c r="ONF2607" s="1"/>
      <c r="ONG2607" s="1"/>
      <c r="ONH2607" s="1"/>
      <c r="ONI2607" s="1"/>
      <c r="ONJ2607" s="1"/>
      <c r="ONK2607" s="1"/>
      <c r="ONL2607" s="1"/>
      <c r="ONM2607" s="1"/>
      <c r="ONN2607" s="1"/>
      <c r="ONO2607" s="1"/>
      <c r="ONP2607" s="1"/>
      <c r="ONQ2607" s="1"/>
      <c r="ONR2607" s="1"/>
      <c r="ONS2607" s="1"/>
      <c r="ONT2607" s="1"/>
      <c r="ONU2607" s="1"/>
      <c r="ONV2607" s="1"/>
      <c r="ONW2607" s="1"/>
      <c r="ONX2607" s="1"/>
      <c r="ONY2607" s="1"/>
      <c r="ONZ2607" s="1"/>
      <c r="OOA2607" s="1"/>
      <c r="OOB2607" s="1"/>
      <c r="OOC2607" s="1"/>
      <c r="OOD2607" s="1"/>
      <c r="OOE2607" s="1"/>
      <c r="OOF2607" s="1"/>
      <c r="OOG2607" s="1"/>
      <c r="OOH2607" s="1"/>
      <c r="OOI2607" s="1"/>
      <c r="OOJ2607" s="1"/>
      <c r="OOK2607" s="1"/>
      <c r="OOL2607" s="1"/>
      <c r="OOM2607" s="1"/>
      <c r="OON2607" s="1"/>
      <c r="OOO2607" s="1"/>
      <c r="OOP2607" s="1"/>
      <c r="OOQ2607" s="1"/>
      <c r="OOR2607" s="1"/>
      <c r="OOS2607" s="1"/>
      <c r="OOT2607" s="1"/>
      <c r="OOU2607" s="1"/>
      <c r="OOV2607" s="1"/>
      <c r="OOW2607" s="1"/>
      <c r="OOX2607" s="1"/>
      <c r="OOY2607" s="1"/>
      <c r="OOZ2607" s="1"/>
      <c r="OPA2607" s="1"/>
      <c r="OPB2607" s="1"/>
      <c r="OPC2607" s="1"/>
      <c r="OPD2607" s="1"/>
      <c r="OPE2607" s="1"/>
      <c r="OPF2607" s="1"/>
      <c r="OPG2607" s="1"/>
      <c r="OPH2607" s="1"/>
      <c r="OPI2607" s="1"/>
      <c r="OPJ2607" s="1"/>
      <c r="OPK2607" s="1"/>
      <c r="OPL2607" s="1"/>
      <c r="OPM2607" s="1"/>
      <c r="OPN2607" s="1"/>
      <c r="OPO2607" s="1"/>
      <c r="OPP2607" s="1"/>
      <c r="OPQ2607" s="1"/>
      <c r="OPR2607" s="1"/>
      <c r="OPS2607" s="1"/>
      <c r="OPT2607" s="1"/>
      <c r="OPU2607" s="1"/>
      <c r="OPV2607" s="1"/>
      <c r="OPW2607" s="1"/>
      <c r="OPX2607" s="1"/>
      <c r="OPY2607" s="1"/>
      <c r="OPZ2607" s="1"/>
      <c r="OQA2607" s="1"/>
      <c r="OQB2607" s="1"/>
      <c r="OQC2607" s="1"/>
      <c r="OQD2607" s="1"/>
      <c r="OQE2607" s="1"/>
      <c r="OQF2607" s="1"/>
      <c r="OQG2607" s="1"/>
      <c r="OQH2607" s="1"/>
      <c r="OQI2607" s="1"/>
      <c r="OQJ2607" s="1"/>
      <c r="OQK2607" s="1"/>
      <c r="OQL2607" s="1"/>
      <c r="OQM2607" s="1"/>
      <c r="OQN2607" s="1"/>
      <c r="OQO2607" s="1"/>
      <c r="OQP2607" s="1"/>
      <c r="OQQ2607" s="1"/>
      <c r="OQR2607" s="1"/>
      <c r="OQS2607" s="1"/>
      <c r="OQT2607" s="1"/>
      <c r="OQU2607" s="1"/>
      <c r="OQV2607" s="1"/>
      <c r="OQW2607" s="1"/>
      <c r="OQX2607" s="1"/>
      <c r="OQY2607" s="1"/>
      <c r="OQZ2607" s="1"/>
      <c r="ORA2607" s="1"/>
      <c r="ORB2607" s="1"/>
      <c r="ORC2607" s="1"/>
      <c r="ORD2607" s="1"/>
      <c r="ORE2607" s="1"/>
      <c r="ORF2607" s="1"/>
      <c r="ORG2607" s="1"/>
      <c r="ORH2607" s="1"/>
      <c r="ORI2607" s="1"/>
      <c r="ORJ2607" s="1"/>
      <c r="ORK2607" s="1"/>
      <c r="ORL2607" s="1"/>
      <c r="ORM2607" s="1"/>
      <c r="ORN2607" s="1"/>
      <c r="ORO2607" s="1"/>
      <c r="ORP2607" s="1"/>
      <c r="ORQ2607" s="1"/>
      <c r="ORR2607" s="1"/>
      <c r="ORS2607" s="1"/>
      <c r="ORT2607" s="1"/>
      <c r="ORU2607" s="1"/>
      <c r="ORV2607" s="1"/>
      <c r="ORW2607" s="1"/>
      <c r="ORX2607" s="1"/>
      <c r="ORY2607" s="1"/>
      <c r="ORZ2607" s="1"/>
      <c r="OSA2607" s="1"/>
      <c r="OSB2607" s="1"/>
      <c r="OSC2607" s="1"/>
      <c r="OSD2607" s="1"/>
      <c r="OSE2607" s="1"/>
      <c r="OSF2607" s="1"/>
      <c r="OSG2607" s="1"/>
      <c r="OSH2607" s="1"/>
      <c r="OSI2607" s="1"/>
      <c r="OSJ2607" s="1"/>
      <c r="OSK2607" s="1"/>
      <c r="OSL2607" s="1"/>
      <c r="OSM2607" s="1"/>
      <c r="OSN2607" s="1"/>
      <c r="OSO2607" s="1"/>
      <c r="OSP2607" s="1"/>
      <c r="OSQ2607" s="1"/>
      <c r="OSR2607" s="1"/>
      <c r="OSS2607" s="1"/>
      <c r="OST2607" s="1"/>
      <c r="OSU2607" s="1"/>
      <c r="OSV2607" s="1"/>
      <c r="OSW2607" s="1"/>
      <c r="OSX2607" s="1"/>
      <c r="OSY2607" s="1"/>
      <c r="OSZ2607" s="1"/>
      <c r="OTA2607" s="1"/>
      <c r="OTB2607" s="1"/>
      <c r="OTC2607" s="1"/>
      <c r="OTD2607" s="1"/>
      <c r="OTE2607" s="1"/>
      <c r="OTF2607" s="1"/>
      <c r="OTG2607" s="1"/>
      <c r="OTH2607" s="1"/>
      <c r="OTI2607" s="1"/>
      <c r="OTJ2607" s="1"/>
      <c r="OTK2607" s="1"/>
      <c r="OTL2607" s="1"/>
      <c r="OTM2607" s="1"/>
      <c r="OTN2607" s="1"/>
      <c r="OTO2607" s="1"/>
      <c r="OTP2607" s="1"/>
      <c r="OTQ2607" s="1"/>
      <c r="OTR2607" s="1"/>
      <c r="OTS2607" s="1"/>
      <c r="OTT2607" s="1"/>
      <c r="OTU2607" s="1"/>
      <c r="OTV2607" s="1"/>
      <c r="OTW2607" s="1"/>
      <c r="OTX2607" s="1"/>
      <c r="OTY2607" s="1"/>
      <c r="OTZ2607" s="1"/>
      <c r="OUA2607" s="1"/>
      <c r="OUB2607" s="1"/>
      <c r="OUC2607" s="1"/>
      <c r="OUD2607" s="1"/>
      <c r="OUE2607" s="1"/>
      <c r="OUF2607" s="1"/>
      <c r="OUG2607" s="1"/>
      <c r="OUH2607" s="1"/>
      <c r="OUI2607" s="1"/>
      <c r="OUJ2607" s="1"/>
      <c r="OUK2607" s="1"/>
      <c r="OUL2607" s="1"/>
      <c r="OUM2607" s="1"/>
      <c r="OUN2607" s="1"/>
      <c r="OUO2607" s="1"/>
      <c r="OUP2607" s="1"/>
      <c r="OUQ2607" s="1"/>
      <c r="OUR2607" s="1"/>
      <c r="OUS2607" s="1"/>
      <c r="OUT2607" s="1"/>
      <c r="OUU2607" s="1"/>
      <c r="OUV2607" s="1"/>
      <c r="OUW2607" s="1"/>
      <c r="OUX2607" s="1"/>
      <c r="OUY2607" s="1"/>
      <c r="OUZ2607" s="1"/>
      <c r="OVA2607" s="1"/>
      <c r="OVB2607" s="1"/>
      <c r="OVC2607" s="1"/>
      <c r="OVD2607" s="1"/>
      <c r="OVE2607" s="1"/>
      <c r="OVF2607" s="1"/>
      <c r="OVG2607" s="1"/>
      <c r="OVH2607" s="1"/>
      <c r="OVI2607" s="1"/>
      <c r="OVJ2607" s="1"/>
      <c r="OVK2607" s="1"/>
      <c r="OVL2607" s="1"/>
      <c r="OVM2607" s="1"/>
      <c r="OVN2607" s="1"/>
      <c r="OVO2607" s="1"/>
      <c r="OVP2607" s="1"/>
      <c r="OVQ2607" s="1"/>
      <c r="OVR2607" s="1"/>
      <c r="OVS2607" s="1"/>
      <c r="OVT2607" s="1"/>
      <c r="OVU2607" s="1"/>
      <c r="OVV2607" s="1"/>
      <c r="OVW2607" s="1"/>
      <c r="OVX2607" s="1"/>
      <c r="OVY2607" s="1"/>
      <c r="OVZ2607" s="1"/>
      <c r="OWA2607" s="1"/>
      <c r="OWB2607" s="1"/>
      <c r="OWC2607" s="1"/>
      <c r="OWD2607" s="1"/>
      <c r="OWE2607" s="1"/>
      <c r="OWF2607" s="1"/>
      <c r="OWG2607" s="1"/>
      <c r="OWH2607" s="1"/>
      <c r="OWI2607" s="1"/>
      <c r="OWJ2607" s="1"/>
      <c r="OWK2607" s="1"/>
      <c r="OWL2607" s="1"/>
      <c r="OWM2607" s="1"/>
      <c r="OWN2607" s="1"/>
      <c r="OWO2607" s="1"/>
      <c r="OWP2607" s="1"/>
      <c r="OWQ2607" s="1"/>
      <c r="OWR2607" s="1"/>
      <c r="OWS2607" s="1"/>
      <c r="OWT2607" s="1"/>
      <c r="OWU2607" s="1"/>
      <c r="OWV2607" s="1"/>
      <c r="OWW2607" s="1"/>
      <c r="OWX2607" s="1"/>
      <c r="OWY2607" s="1"/>
      <c r="OWZ2607" s="1"/>
      <c r="OXA2607" s="1"/>
      <c r="OXB2607" s="1"/>
      <c r="OXC2607" s="1"/>
      <c r="OXD2607" s="1"/>
      <c r="OXE2607" s="1"/>
      <c r="OXF2607" s="1"/>
      <c r="OXG2607" s="1"/>
      <c r="OXH2607" s="1"/>
      <c r="OXI2607" s="1"/>
      <c r="OXJ2607" s="1"/>
      <c r="OXK2607" s="1"/>
      <c r="OXL2607" s="1"/>
      <c r="OXM2607" s="1"/>
      <c r="OXN2607" s="1"/>
      <c r="OXO2607" s="1"/>
      <c r="OXP2607" s="1"/>
      <c r="OXQ2607" s="1"/>
      <c r="OXR2607" s="1"/>
      <c r="OXS2607" s="1"/>
      <c r="OXT2607" s="1"/>
      <c r="OXU2607" s="1"/>
      <c r="OXV2607" s="1"/>
      <c r="OXW2607" s="1"/>
      <c r="OXX2607" s="1"/>
      <c r="OXY2607" s="1"/>
      <c r="OXZ2607" s="1"/>
      <c r="OYA2607" s="1"/>
      <c r="OYB2607" s="1"/>
      <c r="OYC2607" s="1"/>
      <c r="OYD2607" s="1"/>
      <c r="OYE2607" s="1"/>
      <c r="OYF2607" s="1"/>
      <c r="OYG2607" s="1"/>
      <c r="OYH2607" s="1"/>
      <c r="OYI2607" s="1"/>
      <c r="OYJ2607" s="1"/>
      <c r="OYK2607" s="1"/>
      <c r="OYL2607" s="1"/>
      <c r="OYM2607" s="1"/>
      <c r="OYN2607" s="1"/>
      <c r="OYO2607" s="1"/>
      <c r="OYP2607" s="1"/>
      <c r="OYQ2607" s="1"/>
      <c r="OYR2607" s="1"/>
      <c r="OYS2607" s="1"/>
      <c r="OYT2607" s="1"/>
      <c r="OYU2607" s="1"/>
      <c r="OYV2607" s="1"/>
      <c r="OYW2607" s="1"/>
      <c r="OYX2607" s="1"/>
      <c r="OYY2607" s="1"/>
      <c r="OYZ2607" s="1"/>
      <c r="OZA2607" s="1"/>
      <c r="OZB2607" s="1"/>
      <c r="OZC2607" s="1"/>
      <c r="OZD2607" s="1"/>
      <c r="OZE2607" s="1"/>
      <c r="OZF2607" s="1"/>
      <c r="OZG2607" s="1"/>
      <c r="OZH2607" s="1"/>
      <c r="OZI2607" s="1"/>
      <c r="OZJ2607" s="1"/>
      <c r="OZK2607" s="1"/>
      <c r="OZL2607" s="1"/>
      <c r="OZM2607" s="1"/>
      <c r="OZN2607" s="1"/>
      <c r="OZO2607" s="1"/>
      <c r="OZP2607" s="1"/>
      <c r="OZQ2607" s="1"/>
      <c r="OZR2607" s="1"/>
      <c r="OZS2607" s="1"/>
      <c r="OZT2607" s="1"/>
      <c r="OZU2607" s="1"/>
      <c r="OZV2607" s="1"/>
      <c r="OZW2607" s="1"/>
      <c r="OZX2607" s="1"/>
      <c r="OZY2607" s="1"/>
      <c r="OZZ2607" s="1"/>
      <c r="PAA2607" s="1"/>
      <c r="PAB2607" s="1"/>
      <c r="PAC2607" s="1"/>
      <c r="PAD2607" s="1"/>
      <c r="PAE2607" s="1"/>
      <c r="PAF2607" s="1"/>
      <c r="PAG2607" s="1"/>
      <c r="PAH2607" s="1"/>
      <c r="PAI2607" s="1"/>
      <c r="PAJ2607" s="1"/>
      <c r="PAK2607" s="1"/>
      <c r="PAL2607" s="1"/>
      <c r="PAM2607" s="1"/>
      <c r="PAN2607" s="1"/>
      <c r="PAO2607" s="1"/>
      <c r="PAP2607" s="1"/>
      <c r="PAQ2607" s="1"/>
      <c r="PAR2607" s="1"/>
      <c r="PAS2607" s="1"/>
      <c r="PAT2607" s="1"/>
      <c r="PAU2607" s="1"/>
      <c r="PAV2607" s="1"/>
      <c r="PAW2607" s="1"/>
      <c r="PAX2607" s="1"/>
      <c r="PAY2607" s="1"/>
      <c r="PAZ2607" s="1"/>
      <c r="PBA2607" s="1"/>
      <c r="PBB2607" s="1"/>
      <c r="PBC2607" s="1"/>
      <c r="PBD2607" s="1"/>
      <c r="PBE2607" s="1"/>
      <c r="PBF2607" s="1"/>
      <c r="PBG2607" s="1"/>
      <c r="PBH2607" s="1"/>
      <c r="PBI2607" s="1"/>
      <c r="PBJ2607" s="1"/>
      <c r="PBK2607" s="1"/>
      <c r="PBL2607" s="1"/>
      <c r="PBM2607" s="1"/>
      <c r="PBN2607" s="1"/>
      <c r="PBO2607" s="1"/>
      <c r="PBP2607" s="1"/>
      <c r="PBQ2607" s="1"/>
      <c r="PBR2607" s="1"/>
      <c r="PBS2607" s="1"/>
      <c r="PBT2607" s="1"/>
      <c r="PBU2607" s="1"/>
      <c r="PBV2607" s="1"/>
      <c r="PBW2607" s="1"/>
      <c r="PBX2607" s="1"/>
      <c r="PBY2607" s="1"/>
      <c r="PBZ2607" s="1"/>
      <c r="PCA2607" s="1"/>
      <c r="PCB2607" s="1"/>
      <c r="PCC2607" s="1"/>
      <c r="PCD2607" s="1"/>
      <c r="PCE2607" s="1"/>
      <c r="PCF2607" s="1"/>
      <c r="PCG2607" s="1"/>
      <c r="PCH2607" s="1"/>
      <c r="PCI2607" s="1"/>
      <c r="PCJ2607" s="1"/>
      <c r="PCK2607" s="1"/>
      <c r="PCL2607" s="1"/>
      <c r="PCM2607" s="1"/>
      <c r="PCN2607" s="1"/>
      <c r="PCO2607" s="1"/>
      <c r="PCP2607" s="1"/>
      <c r="PCQ2607" s="1"/>
      <c r="PCR2607" s="1"/>
      <c r="PCS2607" s="1"/>
      <c r="PCT2607" s="1"/>
      <c r="PCU2607" s="1"/>
      <c r="PCV2607" s="1"/>
      <c r="PCW2607" s="1"/>
      <c r="PCX2607" s="1"/>
      <c r="PCY2607" s="1"/>
      <c r="PCZ2607" s="1"/>
      <c r="PDA2607" s="1"/>
      <c r="PDB2607" s="1"/>
      <c r="PDC2607" s="1"/>
      <c r="PDD2607" s="1"/>
      <c r="PDE2607" s="1"/>
      <c r="PDF2607" s="1"/>
      <c r="PDG2607" s="1"/>
      <c r="PDH2607" s="1"/>
      <c r="PDI2607" s="1"/>
      <c r="PDJ2607" s="1"/>
      <c r="PDK2607" s="1"/>
      <c r="PDL2607" s="1"/>
      <c r="PDM2607" s="1"/>
      <c r="PDN2607" s="1"/>
      <c r="PDO2607" s="1"/>
      <c r="PDP2607" s="1"/>
      <c r="PDQ2607" s="1"/>
      <c r="PDR2607" s="1"/>
      <c r="PDS2607" s="1"/>
      <c r="PDT2607" s="1"/>
      <c r="PDU2607" s="1"/>
      <c r="PDV2607" s="1"/>
      <c r="PDW2607" s="1"/>
      <c r="PDX2607" s="1"/>
      <c r="PDY2607" s="1"/>
      <c r="PDZ2607" s="1"/>
      <c r="PEA2607" s="1"/>
      <c r="PEB2607" s="1"/>
      <c r="PEC2607" s="1"/>
      <c r="PED2607" s="1"/>
      <c r="PEE2607" s="1"/>
      <c r="PEF2607" s="1"/>
      <c r="PEG2607" s="1"/>
      <c r="PEH2607" s="1"/>
      <c r="PEI2607" s="1"/>
      <c r="PEJ2607" s="1"/>
      <c r="PEK2607" s="1"/>
      <c r="PEL2607" s="1"/>
      <c r="PEM2607" s="1"/>
      <c r="PEN2607" s="1"/>
      <c r="PEO2607" s="1"/>
      <c r="PEP2607" s="1"/>
      <c r="PEQ2607" s="1"/>
      <c r="PER2607" s="1"/>
      <c r="PES2607" s="1"/>
      <c r="PET2607" s="1"/>
      <c r="PEU2607" s="1"/>
      <c r="PEV2607" s="1"/>
      <c r="PEW2607" s="1"/>
      <c r="PEX2607" s="1"/>
      <c r="PEY2607" s="1"/>
      <c r="PEZ2607" s="1"/>
      <c r="PFA2607" s="1"/>
      <c r="PFB2607" s="1"/>
      <c r="PFC2607" s="1"/>
      <c r="PFD2607" s="1"/>
      <c r="PFE2607" s="1"/>
      <c r="PFF2607" s="1"/>
      <c r="PFG2607" s="1"/>
      <c r="PFH2607" s="1"/>
      <c r="PFI2607" s="1"/>
      <c r="PFJ2607" s="1"/>
      <c r="PFK2607" s="1"/>
      <c r="PFL2607" s="1"/>
      <c r="PFM2607" s="1"/>
      <c r="PFN2607" s="1"/>
      <c r="PFO2607" s="1"/>
      <c r="PFP2607" s="1"/>
      <c r="PFQ2607" s="1"/>
      <c r="PFR2607" s="1"/>
      <c r="PFS2607" s="1"/>
      <c r="PFT2607" s="1"/>
      <c r="PFU2607" s="1"/>
      <c r="PFV2607" s="1"/>
      <c r="PFW2607" s="1"/>
      <c r="PFX2607" s="1"/>
      <c r="PFY2607" s="1"/>
      <c r="PFZ2607" s="1"/>
      <c r="PGA2607" s="1"/>
      <c r="PGB2607" s="1"/>
      <c r="PGC2607" s="1"/>
      <c r="PGD2607" s="1"/>
      <c r="PGE2607" s="1"/>
      <c r="PGF2607" s="1"/>
      <c r="PGG2607" s="1"/>
      <c r="PGH2607" s="1"/>
      <c r="PGI2607" s="1"/>
      <c r="PGJ2607" s="1"/>
      <c r="PGK2607" s="1"/>
      <c r="PGL2607" s="1"/>
      <c r="PGM2607" s="1"/>
      <c r="PGN2607" s="1"/>
      <c r="PGO2607" s="1"/>
      <c r="PGP2607" s="1"/>
      <c r="PGQ2607" s="1"/>
      <c r="PGR2607" s="1"/>
      <c r="PGS2607" s="1"/>
      <c r="PGT2607" s="1"/>
      <c r="PGU2607" s="1"/>
      <c r="PGV2607" s="1"/>
      <c r="PGW2607" s="1"/>
      <c r="PGX2607" s="1"/>
      <c r="PGY2607" s="1"/>
      <c r="PGZ2607" s="1"/>
      <c r="PHA2607" s="1"/>
      <c r="PHB2607" s="1"/>
      <c r="PHC2607" s="1"/>
      <c r="PHD2607" s="1"/>
      <c r="PHE2607" s="1"/>
      <c r="PHF2607" s="1"/>
      <c r="PHG2607" s="1"/>
      <c r="PHH2607" s="1"/>
      <c r="PHI2607" s="1"/>
      <c r="PHJ2607" s="1"/>
      <c r="PHK2607" s="1"/>
      <c r="PHL2607" s="1"/>
      <c r="PHM2607" s="1"/>
      <c r="PHN2607" s="1"/>
      <c r="PHO2607" s="1"/>
      <c r="PHP2607" s="1"/>
      <c r="PHQ2607" s="1"/>
      <c r="PHR2607" s="1"/>
      <c r="PHS2607" s="1"/>
      <c r="PHT2607" s="1"/>
      <c r="PHU2607" s="1"/>
      <c r="PHV2607" s="1"/>
      <c r="PHW2607" s="1"/>
      <c r="PHX2607" s="1"/>
      <c r="PHY2607" s="1"/>
      <c r="PHZ2607" s="1"/>
      <c r="PIA2607" s="1"/>
      <c r="PIB2607" s="1"/>
      <c r="PIC2607" s="1"/>
      <c r="PID2607" s="1"/>
      <c r="PIE2607" s="1"/>
      <c r="PIF2607" s="1"/>
      <c r="PIG2607" s="1"/>
      <c r="PIH2607" s="1"/>
      <c r="PII2607" s="1"/>
      <c r="PIJ2607" s="1"/>
      <c r="PIK2607" s="1"/>
      <c r="PIL2607" s="1"/>
      <c r="PIM2607" s="1"/>
      <c r="PIN2607" s="1"/>
      <c r="PIO2607" s="1"/>
      <c r="PIP2607" s="1"/>
      <c r="PIQ2607" s="1"/>
      <c r="PIR2607" s="1"/>
      <c r="PIS2607" s="1"/>
      <c r="PIT2607" s="1"/>
      <c r="PIU2607" s="1"/>
      <c r="PIV2607" s="1"/>
      <c r="PIW2607" s="1"/>
      <c r="PIX2607" s="1"/>
      <c r="PIY2607" s="1"/>
      <c r="PIZ2607" s="1"/>
      <c r="PJA2607" s="1"/>
      <c r="PJB2607" s="1"/>
      <c r="PJC2607" s="1"/>
      <c r="PJD2607" s="1"/>
      <c r="PJE2607" s="1"/>
      <c r="PJF2607" s="1"/>
      <c r="PJG2607" s="1"/>
      <c r="PJH2607" s="1"/>
      <c r="PJI2607" s="1"/>
      <c r="PJJ2607" s="1"/>
      <c r="PJK2607" s="1"/>
      <c r="PJL2607" s="1"/>
      <c r="PJM2607" s="1"/>
      <c r="PJN2607" s="1"/>
      <c r="PJO2607" s="1"/>
      <c r="PJP2607" s="1"/>
      <c r="PJQ2607" s="1"/>
      <c r="PJR2607" s="1"/>
      <c r="PJS2607" s="1"/>
      <c r="PJT2607" s="1"/>
      <c r="PJU2607" s="1"/>
      <c r="PJV2607" s="1"/>
      <c r="PJW2607" s="1"/>
      <c r="PJX2607" s="1"/>
      <c r="PJY2607" s="1"/>
      <c r="PJZ2607" s="1"/>
      <c r="PKA2607" s="1"/>
      <c r="PKB2607" s="1"/>
      <c r="PKC2607" s="1"/>
      <c r="PKD2607" s="1"/>
      <c r="PKE2607" s="1"/>
      <c r="PKF2607" s="1"/>
      <c r="PKG2607" s="1"/>
      <c r="PKH2607" s="1"/>
      <c r="PKI2607" s="1"/>
      <c r="PKJ2607" s="1"/>
      <c r="PKK2607" s="1"/>
      <c r="PKL2607" s="1"/>
      <c r="PKM2607" s="1"/>
      <c r="PKN2607" s="1"/>
      <c r="PKO2607" s="1"/>
      <c r="PKP2607" s="1"/>
      <c r="PKQ2607" s="1"/>
      <c r="PKR2607" s="1"/>
      <c r="PKS2607" s="1"/>
      <c r="PKT2607" s="1"/>
      <c r="PKU2607" s="1"/>
      <c r="PKV2607" s="1"/>
      <c r="PKW2607" s="1"/>
      <c r="PKX2607" s="1"/>
      <c r="PKY2607" s="1"/>
      <c r="PKZ2607" s="1"/>
      <c r="PLA2607" s="1"/>
      <c r="PLB2607" s="1"/>
      <c r="PLC2607" s="1"/>
      <c r="PLD2607" s="1"/>
      <c r="PLE2607" s="1"/>
      <c r="PLF2607" s="1"/>
      <c r="PLG2607" s="1"/>
      <c r="PLH2607" s="1"/>
      <c r="PLI2607" s="1"/>
      <c r="PLJ2607" s="1"/>
      <c r="PLK2607" s="1"/>
      <c r="PLL2607" s="1"/>
      <c r="PLM2607" s="1"/>
      <c r="PLN2607" s="1"/>
      <c r="PLO2607" s="1"/>
      <c r="PLP2607" s="1"/>
      <c r="PLQ2607" s="1"/>
      <c r="PLR2607" s="1"/>
      <c r="PLS2607" s="1"/>
      <c r="PLT2607" s="1"/>
      <c r="PLU2607" s="1"/>
      <c r="PLV2607" s="1"/>
      <c r="PLW2607" s="1"/>
      <c r="PLX2607" s="1"/>
      <c r="PLY2607" s="1"/>
      <c r="PLZ2607" s="1"/>
      <c r="PMA2607" s="1"/>
      <c r="PMB2607" s="1"/>
      <c r="PMC2607" s="1"/>
      <c r="PMD2607" s="1"/>
      <c r="PME2607" s="1"/>
      <c r="PMF2607" s="1"/>
      <c r="PMG2607" s="1"/>
      <c r="PMH2607" s="1"/>
      <c r="PMI2607" s="1"/>
      <c r="PMJ2607" s="1"/>
      <c r="PMK2607" s="1"/>
      <c r="PML2607" s="1"/>
      <c r="PMM2607" s="1"/>
      <c r="PMN2607" s="1"/>
      <c r="PMO2607" s="1"/>
      <c r="PMP2607" s="1"/>
      <c r="PMQ2607" s="1"/>
      <c r="PMR2607" s="1"/>
      <c r="PMS2607" s="1"/>
      <c r="PMT2607" s="1"/>
      <c r="PMU2607" s="1"/>
      <c r="PMV2607" s="1"/>
      <c r="PMW2607" s="1"/>
      <c r="PMX2607" s="1"/>
      <c r="PMY2607" s="1"/>
      <c r="PMZ2607" s="1"/>
      <c r="PNA2607" s="1"/>
      <c r="PNB2607" s="1"/>
      <c r="PNC2607" s="1"/>
      <c r="PND2607" s="1"/>
      <c r="PNE2607" s="1"/>
      <c r="PNF2607" s="1"/>
      <c r="PNG2607" s="1"/>
      <c r="PNH2607" s="1"/>
      <c r="PNI2607" s="1"/>
      <c r="PNJ2607" s="1"/>
      <c r="PNK2607" s="1"/>
      <c r="PNL2607" s="1"/>
      <c r="PNM2607" s="1"/>
      <c r="PNN2607" s="1"/>
      <c r="PNO2607" s="1"/>
      <c r="PNP2607" s="1"/>
      <c r="PNQ2607" s="1"/>
      <c r="PNR2607" s="1"/>
      <c r="PNS2607" s="1"/>
      <c r="PNT2607" s="1"/>
      <c r="PNU2607" s="1"/>
      <c r="PNV2607" s="1"/>
      <c r="PNW2607" s="1"/>
      <c r="PNX2607" s="1"/>
      <c r="PNY2607" s="1"/>
      <c r="PNZ2607" s="1"/>
      <c r="POA2607" s="1"/>
      <c r="POB2607" s="1"/>
      <c r="POC2607" s="1"/>
      <c r="POD2607" s="1"/>
      <c r="POE2607" s="1"/>
      <c r="POF2607" s="1"/>
      <c r="POG2607" s="1"/>
      <c r="POH2607" s="1"/>
      <c r="POI2607" s="1"/>
      <c r="POJ2607" s="1"/>
      <c r="POK2607" s="1"/>
      <c r="POL2607" s="1"/>
      <c r="POM2607" s="1"/>
      <c r="PON2607" s="1"/>
      <c r="POO2607" s="1"/>
      <c r="POP2607" s="1"/>
      <c r="POQ2607" s="1"/>
      <c r="POR2607" s="1"/>
      <c r="POS2607" s="1"/>
      <c r="POT2607" s="1"/>
      <c r="POU2607" s="1"/>
      <c r="POV2607" s="1"/>
      <c r="POW2607" s="1"/>
      <c r="POX2607" s="1"/>
      <c r="POY2607" s="1"/>
      <c r="POZ2607" s="1"/>
      <c r="PPA2607" s="1"/>
      <c r="PPB2607" s="1"/>
      <c r="PPC2607" s="1"/>
      <c r="PPD2607" s="1"/>
      <c r="PPE2607" s="1"/>
      <c r="PPF2607" s="1"/>
      <c r="PPG2607" s="1"/>
      <c r="PPH2607" s="1"/>
      <c r="PPI2607" s="1"/>
      <c r="PPJ2607" s="1"/>
      <c r="PPK2607" s="1"/>
      <c r="PPL2607" s="1"/>
      <c r="PPM2607" s="1"/>
      <c r="PPN2607" s="1"/>
      <c r="PPO2607" s="1"/>
      <c r="PPP2607" s="1"/>
      <c r="PPQ2607" s="1"/>
      <c r="PPR2607" s="1"/>
      <c r="PPS2607" s="1"/>
      <c r="PPT2607" s="1"/>
      <c r="PPU2607" s="1"/>
      <c r="PPV2607" s="1"/>
      <c r="PPW2607" s="1"/>
      <c r="PPX2607" s="1"/>
      <c r="PPY2607" s="1"/>
      <c r="PPZ2607" s="1"/>
      <c r="PQA2607" s="1"/>
      <c r="PQB2607" s="1"/>
      <c r="PQC2607" s="1"/>
      <c r="PQD2607" s="1"/>
      <c r="PQE2607" s="1"/>
      <c r="PQF2607" s="1"/>
      <c r="PQG2607" s="1"/>
      <c r="PQH2607" s="1"/>
      <c r="PQI2607" s="1"/>
      <c r="PQJ2607" s="1"/>
      <c r="PQK2607" s="1"/>
      <c r="PQL2607" s="1"/>
      <c r="PQM2607" s="1"/>
      <c r="PQN2607" s="1"/>
      <c r="PQO2607" s="1"/>
      <c r="PQP2607" s="1"/>
      <c r="PQQ2607" s="1"/>
      <c r="PQR2607" s="1"/>
      <c r="PQS2607" s="1"/>
      <c r="PQT2607" s="1"/>
      <c r="PQU2607" s="1"/>
      <c r="PQV2607" s="1"/>
      <c r="PQW2607" s="1"/>
      <c r="PQX2607" s="1"/>
      <c r="PQY2607" s="1"/>
      <c r="PQZ2607" s="1"/>
      <c r="PRA2607" s="1"/>
      <c r="PRB2607" s="1"/>
      <c r="PRC2607" s="1"/>
      <c r="PRD2607" s="1"/>
      <c r="PRE2607" s="1"/>
      <c r="PRF2607" s="1"/>
      <c r="PRG2607" s="1"/>
      <c r="PRH2607" s="1"/>
      <c r="PRI2607" s="1"/>
      <c r="PRJ2607" s="1"/>
      <c r="PRK2607" s="1"/>
      <c r="PRL2607" s="1"/>
      <c r="PRM2607" s="1"/>
      <c r="PRN2607" s="1"/>
      <c r="PRO2607" s="1"/>
      <c r="PRP2607" s="1"/>
      <c r="PRQ2607" s="1"/>
      <c r="PRR2607" s="1"/>
      <c r="PRS2607" s="1"/>
      <c r="PRT2607" s="1"/>
      <c r="PRU2607" s="1"/>
      <c r="PRV2607" s="1"/>
      <c r="PRW2607" s="1"/>
      <c r="PRX2607" s="1"/>
      <c r="PRY2607" s="1"/>
      <c r="PRZ2607" s="1"/>
      <c r="PSA2607" s="1"/>
      <c r="PSB2607" s="1"/>
      <c r="PSC2607" s="1"/>
      <c r="PSD2607" s="1"/>
      <c r="PSE2607" s="1"/>
      <c r="PSF2607" s="1"/>
      <c r="PSG2607" s="1"/>
      <c r="PSH2607" s="1"/>
      <c r="PSI2607" s="1"/>
      <c r="PSJ2607" s="1"/>
      <c r="PSK2607" s="1"/>
      <c r="PSL2607" s="1"/>
      <c r="PSM2607" s="1"/>
      <c r="PSN2607" s="1"/>
      <c r="PSO2607" s="1"/>
      <c r="PSP2607" s="1"/>
      <c r="PSQ2607" s="1"/>
      <c r="PSR2607" s="1"/>
      <c r="PSS2607" s="1"/>
      <c r="PST2607" s="1"/>
      <c r="PSU2607" s="1"/>
      <c r="PSV2607" s="1"/>
      <c r="PSW2607" s="1"/>
      <c r="PSX2607" s="1"/>
      <c r="PSY2607" s="1"/>
      <c r="PSZ2607" s="1"/>
      <c r="PTA2607" s="1"/>
      <c r="PTB2607" s="1"/>
      <c r="PTC2607" s="1"/>
      <c r="PTD2607" s="1"/>
      <c r="PTE2607" s="1"/>
      <c r="PTF2607" s="1"/>
      <c r="PTG2607" s="1"/>
      <c r="PTH2607" s="1"/>
      <c r="PTI2607" s="1"/>
      <c r="PTJ2607" s="1"/>
      <c r="PTK2607" s="1"/>
      <c r="PTL2607" s="1"/>
      <c r="PTM2607" s="1"/>
      <c r="PTN2607" s="1"/>
      <c r="PTO2607" s="1"/>
      <c r="PTP2607" s="1"/>
      <c r="PTQ2607" s="1"/>
      <c r="PTR2607" s="1"/>
      <c r="PTS2607" s="1"/>
      <c r="PTT2607" s="1"/>
      <c r="PTU2607" s="1"/>
      <c r="PTV2607" s="1"/>
      <c r="PTW2607" s="1"/>
      <c r="PTX2607" s="1"/>
      <c r="PTY2607" s="1"/>
      <c r="PTZ2607" s="1"/>
      <c r="PUA2607" s="1"/>
      <c r="PUB2607" s="1"/>
      <c r="PUC2607" s="1"/>
      <c r="PUD2607" s="1"/>
      <c r="PUE2607" s="1"/>
      <c r="PUF2607" s="1"/>
      <c r="PUG2607" s="1"/>
      <c r="PUH2607" s="1"/>
      <c r="PUI2607" s="1"/>
      <c r="PUJ2607" s="1"/>
      <c r="PUK2607" s="1"/>
      <c r="PUL2607" s="1"/>
      <c r="PUM2607" s="1"/>
      <c r="PUN2607" s="1"/>
      <c r="PUO2607" s="1"/>
      <c r="PUP2607" s="1"/>
      <c r="PUQ2607" s="1"/>
      <c r="PUR2607" s="1"/>
      <c r="PUS2607" s="1"/>
      <c r="PUT2607" s="1"/>
      <c r="PUU2607" s="1"/>
      <c r="PUV2607" s="1"/>
      <c r="PUW2607" s="1"/>
      <c r="PUX2607" s="1"/>
      <c r="PUY2607" s="1"/>
      <c r="PUZ2607" s="1"/>
      <c r="PVA2607" s="1"/>
      <c r="PVB2607" s="1"/>
      <c r="PVC2607" s="1"/>
      <c r="PVD2607" s="1"/>
      <c r="PVE2607" s="1"/>
      <c r="PVF2607" s="1"/>
      <c r="PVG2607" s="1"/>
      <c r="PVH2607" s="1"/>
      <c r="PVI2607" s="1"/>
      <c r="PVJ2607" s="1"/>
      <c r="PVK2607" s="1"/>
      <c r="PVL2607" s="1"/>
      <c r="PVM2607" s="1"/>
      <c r="PVN2607" s="1"/>
      <c r="PVO2607" s="1"/>
      <c r="PVP2607" s="1"/>
      <c r="PVQ2607" s="1"/>
      <c r="PVR2607" s="1"/>
      <c r="PVS2607" s="1"/>
      <c r="PVT2607" s="1"/>
      <c r="PVU2607" s="1"/>
      <c r="PVV2607" s="1"/>
      <c r="PVW2607" s="1"/>
      <c r="PVX2607" s="1"/>
      <c r="PVY2607" s="1"/>
      <c r="PVZ2607" s="1"/>
      <c r="PWA2607" s="1"/>
      <c r="PWB2607" s="1"/>
      <c r="PWC2607" s="1"/>
      <c r="PWD2607" s="1"/>
      <c r="PWE2607" s="1"/>
      <c r="PWF2607" s="1"/>
      <c r="PWG2607" s="1"/>
      <c r="PWH2607" s="1"/>
      <c r="PWI2607" s="1"/>
      <c r="PWJ2607" s="1"/>
      <c r="PWK2607" s="1"/>
      <c r="PWL2607" s="1"/>
      <c r="PWM2607" s="1"/>
      <c r="PWN2607" s="1"/>
      <c r="PWO2607" s="1"/>
      <c r="PWP2607" s="1"/>
      <c r="PWQ2607" s="1"/>
      <c r="PWR2607" s="1"/>
      <c r="PWS2607" s="1"/>
      <c r="PWT2607" s="1"/>
      <c r="PWU2607" s="1"/>
      <c r="PWV2607" s="1"/>
      <c r="PWW2607" s="1"/>
      <c r="PWX2607" s="1"/>
      <c r="PWY2607" s="1"/>
      <c r="PWZ2607" s="1"/>
      <c r="PXA2607" s="1"/>
      <c r="PXB2607" s="1"/>
      <c r="PXC2607" s="1"/>
      <c r="PXD2607" s="1"/>
      <c r="PXE2607" s="1"/>
      <c r="PXF2607" s="1"/>
      <c r="PXG2607" s="1"/>
      <c r="PXH2607" s="1"/>
      <c r="PXI2607" s="1"/>
      <c r="PXJ2607" s="1"/>
      <c r="PXK2607" s="1"/>
      <c r="PXL2607" s="1"/>
      <c r="PXM2607" s="1"/>
      <c r="PXN2607" s="1"/>
      <c r="PXO2607" s="1"/>
      <c r="PXP2607" s="1"/>
      <c r="PXQ2607" s="1"/>
      <c r="PXR2607" s="1"/>
      <c r="PXS2607" s="1"/>
      <c r="PXT2607" s="1"/>
      <c r="PXU2607" s="1"/>
      <c r="PXV2607" s="1"/>
      <c r="PXW2607" s="1"/>
      <c r="PXX2607" s="1"/>
      <c r="PXY2607" s="1"/>
      <c r="PXZ2607" s="1"/>
      <c r="PYA2607" s="1"/>
      <c r="PYB2607" s="1"/>
      <c r="PYC2607" s="1"/>
      <c r="PYD2607" s="1"/>
      <c r="PYE2607" s="1"/>
      <c r="PYF2607" s="1"/>
      <c r="PYG2607" s="1"/>
      <c r="PYH2607" s="1"/>
      <c r="PYI2607" s="1"/>
      <c r="PYJ2607" s="1"/>
      <c r="PYK2607" s="1"/>
      <c r="PYL2607" s="1"/>
      <c r="PYM2607" s="1"/>
      <c r="PYN2607" s="1"/>
      <c r="PYO2607" s="1"/>
      <c r="PYP2607" s="1"/>
      <c r="PYQ2607" s="1"/>
      <c r="PYR2607" s="1"/>
      <c r="PYS2607" s="1"/>
      <c r="PYT2607" s="1"/>
      <c r="PYU2607" s="1"/>
      <c r="PYV2607" s="1"/>
      <c r="PYW2607" s="1"/>
      <c r="PYX2607" s="1"/>
      <c r="PYY2607" s="1"/>
      <c r="PYZ2607" s="1"/>
      <c r="PZA2607" s="1"/>
      <c r="PZB2607" s="1"/>
      <c r="PZC2607" s="1"/>
      <c r="PZD2607" s="1"/>
      <c r="PZE2607" s="1"/>
      <c r="PZF2607" s="1"/>
      <c r="PZG2607" s="1"/>
      <c r="PZH2607" s="1"/>
      <c r="PZI2607" s="1"/>
      <c r="PZJ2607" s="1"/>
      <c r="PZK2607" s="1"/>
      <c r="PZL2607" s="1"/>
      <c r="PZM2607" s="1"/>
      <c r="PZN2607" s="1"/>
      <c r="PZO2607" s="1"/>
      <c r="PZP2607" s="1"/>
      <c r="PZQ2607" s="1"/>
      <c r="PZR2607" s="1"/>
      <c r="PZS2607" s="1"/>
      <c r="PZT2607" s="1"/>
      <c r="PZU2607" s="1"/>
      <c r="PZV2607" s="1"/>
      <c r="PZW2607" s="1"/>
      <c r="PZX2607" s="1"/>
      <c r="PZY2607" s="1"/>
      <c r="PZZ2607" s="1"/>
      <c r="QAA2607" s="1"/>
      <c r="QAB2607" s="1"/>
      <c r="QAC2607" s="1"/>
      <c r="QAD2607" s="1"/>
      <c r="QAE2607" s="1"/>
      <c r="QAF2607" s="1"/>
      <c r="QAG2607" s="1"/>
      <c r="QAH2607" s="1"/>
      <c r="QAI2607" s="1"/>
      <c r="QAJ2607" s="1"/>
      <c r="QAK2607" s="1"/>
      <c r="QAL2607" s="1"/>
      <c r="QAM2607" s="1"/>
      <c r="QAN2607" s="1"/>
      <c r="QAO2607" s="1"/>
      <c r="QAP2607" s="1"/>
      <c r="QAQ2607" s="1"/>
      <c r="QAR2607" s="1"/>
      <c r="QAS2607" s="1"/>
      <c r="QAT2607" s="1"/>
      <c r="QAU2607" s="1"/>
      <c r="QAV2607" s="1"/>
      <c r="QAW2607" s="1"/>
      <c r="QAX2607" s="1"/>
      <c r="QAY2607" s="1"/>
      <c r="QAZ2607" s="1"/>
      <c r="QBA2607" s="1"/>
      <c r="QBB2607" s="1"/>
      <c r="QBC2607" s="1"/>
      <c r="QBD2607" s="1"/>
      <c r="QBE2607" s="1"/>
      <c r="QBF2607" s="1"/>
      <c r="QBG2607" s="1"/>
      <c r="QBH2607" s="1"/>
      <c r="QBI2607" s="1"/>
      <c r="QBJ2607" s="1"/>
      <c r="QBK2607" s="1"/>
      <c r="QBL2607" s="1"/>
      <c r="QBM2607" s="1"/>
      <c r="QBN2607" s="1"/>
      <c r="QBO2607" s="1"/>
      <c r="QBP2607" s="1"/>
      <c r="QBQ2607" s="1"/>
      <c r="QBR2607" s="1"/>
      <c r="QBS2607" s="1"/>
      <c r="QBT2607" s="1"/>
      <c r="QBU2607" s="1"/>
      <c r="QBV2607" s="1"/>
      <c r="QBW2607" s="1"/>
      <c r="QBX2607" s="1"/>
      <c r="QBY2607" s="1"/>
      <c r="QBZ2607" s="1"/>
      <c r="QCA2607" s="1"/>
      <c r="QCB2607" s="1"/>
      <c r="QCC2607" s="1"/>
      <c r="QCD2607" s="1"/>
      <c r="QCE2607" s="1"/>
      <c r="QCF2607" s="1"/>
      <c r="QCG2607" s="1"/>
      <c r="QCH2607" s="1"/>
      <c r="QCI2607" s="1"/>
      <c r="QCJ2607" s="1"/>
      <c r="QCK2607" s="1"/>
      <c r="QCL2607" s="1"/>
      <c r="QCM2607" s="1"/>
      <c r="QCN2607" s="1"/>
      <c r="QCO2607" s="1"/>
      <c r="QCP2607" s="1"/>
      <c r="QCQ2607" s="1"/>
      <c r="QCR2607" s="1"/>
      <c r="QCS2607" s="1"/>
      <c r="QCT2607" s="1"/>
      <c r="QCU2607" s="1"/>
      <c r="QCV2607" s="1"/>
      <c r="QCW2607" s="1"/>
      <c r="QCX2607" s="1"/>
      <c r="QCY2607" s="1"/>
      <c r="QCZ2607" s="1"/>
      <c r="QDA2607" s="1"/>
      <c r="QDB2607" s="1"/>
      <c r="QDC2607" s="1"/>
      <c r="QDD2607" s="1"/>
      <c r="QDE2607" s="1"/>
      <c r="QDF2607" s="1"/>
      <c r="QDG2607" s="1"/>
      <c r="QDH2607" s="1"/>
      <c r="QDI2607" s="1"/>
      <c r="QDJ2607" s="1"/>
      <c r="QDK2607" s="1"/>
      <c r="QDL2607" s="1"/>
      <c r="QDM2607" s="1"/>
      <c r="QDN2607" s="1"/>
      <c r="QDO2607" s="1"/>
      <c r="QDP2607" s="1"/>
      <c r="QDQ2607" s="1"/>
      <c r="QDR2607" s="1"/>
      <c r="QDS2607" s="1"/>
      <c r="QDT2607" s="1"/>
      <c r="QDU2607" s="1"/>
      <c r="QDV2607" s="1"/>
      <c r="QDW2607" s="1"/>
      <c r="QDX2607" s="1"/>
      <c r="QDY2607" s="1"/>
      <c r="QDZ2607" s="1"/>
      <c r="QEA2607" s="1"/>
      <c r="QEB2607" s="1"/>
      <c r="QEC2607" s="1"/>
      <c r="QED2607" s="1"/>
      <c r="QEE2607" s="1"/>
      <c r="QEF2607" s="1"/>
      <c r="QEG2607" s="1"/>
      <c r="QEH2607" s="1"/>
      <c r="QEI2607" s="1"/>
      <c r="QEJ2607" s="1"/>
      <c r="QEK2607" s="1"/>
      <c r="QEL2607" s="1"/>
      <c r="QEM2607" s="1"/>
      <c r="QEN2607" s="1"/>
      <c r="QEO2607" s="1"/>
      <c r="QEP2607" s="1"/>
      <c r="QEQ2607" s="1"/>
      <c r="QER2607" s="1"/>
      <c r="QES2607" s="1"/>
      <c r="QET2607" s="1"/>
      <c r="QEU2607" s="1"/>
      <c r="QEV2607" s="1"/>
      <c r="QEW2607" s="1"/>
      <c r="QEX2607" s="1"/>
      <c r="QEY2607" s="1"/>
      <c r="QEZ2607" s="1"/>
      <c r="QFA2607" s="1"/>
      <c r="QFB2607" s="1"/>
      <c r="QFC2607" s="1"/>
      <c r="QFD2607" s="1"/>
      <c r="QFE2607" s="1"/>
      <c r="QFF2607" s="1"/>
      <c r="QFG2607" s="1"/>
      <c r="QFH2607" s="1"/>
      <c r="QFI2607" s="1"/>
      <c r="QFJ2607" s="1"/>
      <c r="QFK2607" s="1"/>
      <c r="QFL2607" s="1"/>
      <c r="QFM2607" s="1"/>
      <c r="QFN2607" s="1"/>
      <c r="QFO2607" s="1"/>
      <c r="QFP2607" s="1"/>
      <c r="QFQ2607" s="1"/>
      <c r="QFR2607" s="1"/>
      <c r="QFS2607" s="1"/>
      <c r="QFT2607" s="1"/>
      <c r="QFU2607" s="1"/>
      <c r="QFV2607" s="1"/>
      <c r="QFW2607" s="1"/>
      <c r="QFX2607" s="1"/>
      <c r="QFY2607" s="1"/>
      <c r="QFZ2607" s="1"/>
      <c r="QGA2607" s="1"/>
      <c r="QGB2607" s="1"/>
      <c r="QGC2607" s="1"/>
      <c r="QGD2607" s="1"/>
      <c r="QGE2607" s="1"/>
      <c r="QGF2607" s="1"/>
      <c r="QGG2607" s="1"/>
      <c r="QGH2607" s="1"/>
      <c r="QGI2607" s="1"/>
      <c r="QGJ2607" s="1"/>
      <c r="QGK2607" s="1"/>
      <c r="QGL2607" s="1"/>
      <c r="QGM2607" s="1"/>
      <c r="QGN2607" s="1"/>
      <c r="QGO2607" s="1"/>
      <c r="QGP2607" s="1"/>
      <c r="QGQ2607" s="1"/>
      <c r="QGR2607" s="1"/>
      <c r="QGS2607" s="1"/>
      <c r="QGT2607" s="1"/>
      <c r="QGU2607" s="1"/>
      <c r="QGV2607" s="1"/>
      <c r="QGW2607" s="1"/>
      <c r="QGX2607" s="1"/>
      <c r="QGY2607" s="1"/>
      <c r="QGZ2607" s="1"/>
      <c r="QHA2607" s="1"/>
      <c r="QHB2607" s="1"/>
      <c r="QHC2607" s="1"/>
      <c r="QHD2607" s="1"/>
      <c r="QHE2607" s="1"/>
      <c r="QHF2607" s="1"/>
      <c r="QHG2607" s="1"/>
      <c r="QHH2607" s="1"/>
      <c r="QHI2607" s="1"/>
      <c r="QHJ2607" s="1"/>
      <c r="QHK2607" s="1"/>
      <c r="QHL2607" s="1"/>
      <c r="QHM2607" s="1"/>
      <c r="QHN2607" s="1"/>
      <c r="QHO2607" s="1"/>
      <c r="QHP2607" s="1"/>
      <c r="QHQ2607" s="1"/>
      <c r="QHR2607" s="1"/>
      <c r="QHS2607" s="1"/>
      <c r="QHT2607" s="1"/>
      <c r="QHU2607" s="1"/>
      <c r="QHV2607" s="1"/>
      <c r="QHW2607" s="1"/>
      <c r="QHX2607" s="1"/>
      <c r="QHY2607" s="1"/>
      <c r="QHZ2607" s="1"/>
      <c r="QIA2607" s="1"/>
      <c r="QIB2607" s="1"/>
      <c r="QIC2607" s="1"/>
      <c r="QID2607" s="1"/>
      <c r="QIE2607" s="1"/>
      <c r="QIF2607" s="1"/>
      <c r="QIG2607" s="1"/>
      <c r="QIH2607" s="1"/>
      <c r="QII2607" s="1"/>
      <c r="QIJ2607" s="1"/>
      <c r="QIK2607" s="1"/>
      <c r="QIL2607" s="1"/>
      <c r="QIM2607" s="1"/>
      <c r="QIN2607" s="1"/>
      <c r="QIO2607" s="1"/>
      <c r="QIP2607" s="1"/>
      <c r="QIQ2607" s="1"/>
      <c r="QIR2607" s="1"/>
      <c r="QIS2607" s="1"/>
      <c r="QIT2607" s="1"/>
      <c r="QIU2607" s="1"/>
      <c r="QIV2607" s="1"/>
      <c r="QIW2607" s="1"/>
      <c r="QIX2607" s="1"/>
      <c r="QIY2607" s="1"/>
      <c r="QIZ2607" s="1"/>
      <c r="QJA2607" s="1"/>
      <c r="QJB2607" s="1"/>
      <c r="QJC2607" s="1"/>
      <c r="QJD2607" s="1"/>
      <c r="QJE2607" s="1"/>
      <c r="QJF2607" s="1"/>
      <c r="QJG2607" s="1"/>
      <c r="QJH2607" s="1"/>
      <c r="QJI2607" s="1"/>
      <c r="QJJ2607" s="1"/>
      <c r="QJK2607" s="1"/>
      <c r="QJL2607" s="1"/>
      <c r="QJM2607" s="1"/>
      <c r="QJN2607" s="1"/>
      <c r="QJO2607" s="1"/>
      <c r="QJP2607" s="1"/>
      <c r="QJQ2607" s="1"/>
      <c r="QJR2607" s="1"/>
      <c r="QJS2607" s="1"/>
      <c r="QJT2607" s="1"/>
      <c r="QJU2607" s="1"/>
      <c r="QJV2607" s="1"/>
      <c r="QJW2607" s="1"/>
      <c r="QJX2607" s="1"/>
      <c r="QJY2607" s="1"/>
      <c r="QJZ2607" s="1"/>
      <c r="QKA2607" s="1"/>
      <c r="QKB2607" s="1"/>
      <c r="QKC2607" s="1"/>
      <c r="QKD2607" s="1"/>
      <c r="QKE2607" s="1"/>
      <c r="QKF2607" s="1"/>
      <c r="QKG2607" s="1"/>
      <c r="QKH2607" s="1"/>
      <c r="QKI2607" s="1"/>
      <c r="QKJ2607" s="1"/>
      <c r="QKK2607" s="1"/>
      <c r="QKL2607" s="1"/>
      <c r="QKM2607" s="1"/>
      <c r="QKN2607" s="1"/>
      <c r="QKO2607" s="1"/>
      <c r="QKP2607" s="1"/>
      <c r="QKQ2607" s="1"/>
      <c r="QKR2607" s="1"/>
      <c r="QKS2607" s="1"/>
      <c r="QKT2607" s="1"/>
      <c r="QKU2607" s="1"/>
      <c r="QKV2607" s="1"/>
      <c r="QKW2607" s="1"/>
      <c r="QKX2607" s="1"/>
      <c r="QKY2607" s="1"/>
      <c r="QKZ2607" s="1"/>
      <c r="QLA2607" s="1"/>
      <c r="QLB2607" s="1"/>
      <c r="QLC2607" s="1"/>
      <c r="QLD2607" s="1"/>
      <c r="QLE2607" s="1"/>
      <c r="QLF2607" s="1"/>
      <c r="QLG2607" s="1"/>
      <c r="QLH2607" s="1"/>
      <c r="QLI2607" s="1"/>
      <c r="QLJ2607" s="1"/>
      <c r="QLK2607" s="1"/>
      <c r="QLL2607" s="1"/>
      <c r="QLM2607" s="1"/>
      <c r="QLN2607" s="1"/>
      <c r="QLO2607" s="1"/>
      <c r="QLP2607" s="1"/>
      <c r="QLQ2607" s="1"/>
      <c r="QLR2607" s="1"/>
      <c r="QLS2607" s="1"/>
      <c r="QLT2607" s="1"/>
      <c r="QLU2607" s="1"/>
      <c r="QLV2607" s="1"/>
      <c r="QLW2607" s="1"/>
      <c r="QLX2607" s="1"/>
      <c r="QLY2607" s="1"/>
      <c r="QLZ2607" s="1"/>
      <c r="QMA2607" s="1"/>
      <c r="QMB2607" s="1"/>
      <c r="QMC2607" s="1"/>
      <c r="QMD2607" s="1"/>
      <c r="QME2607" s="1"/>
      <c r="QMF2607" s="1"/>
      <c r="QMG2607" s="1"/>
      <c r="QMH2607" s="1"/>
      <c r="QMI2607" s="1"/>
      <c r="QMJ2607" s="1"/>
      <c r="QMK2607" s="1"/>
      <c r="QML2607" s="1"/>
      <c r="QMM2607" s="1"/>
      <c r="QMN2607" s="1"/>
      <c r="QMO2607" s="1"/>
      <c r="QMP2607" s="1"/>
      <c r="QMQ2607" s="1"/>
      <c r="QMR2607" s="1"/>
      <c r="QMS2607" s="1"/>
      <c r="QMT2607" s="1"/>
      <c r="QMU2607" s="1"/>
      <c r="QMV2607" s="1"/>
      <c r="QMW2607" s="1"/>
      <c r="QMX2607" s="1"/>
      <c r="QMY2607" s="1"/>
      <c r="QMZ2607" s="1"/>
      <c r="QNA2607" s="1"/>
      <c r="QNB2607" s="1"/>
      <c r="QNC2607" s="1"/>
      <c r="QND2607" s="1"/>
      <c r="QNE2607" s="1"/>
      <c r="QNF2607" s="1"/>
      <c r="QNG2607" s="1"/>
      <c r="QNH2607" s="1"/>
      <c r="QNI2607" s="1"/>
      <c r="QNJ2607" s="1"/>
      <c r="QNK2607" s="1"/>
      <c r="QNL2607" s="1"/>
      <c r="QNM2607" s="1"/>
      <c r="QNN2607" s="1"/>
      <c r="QNO2607" s="1"/>
      <c r="QNP2607" s="1"/>
      <c r="QNQ2607" s="1"/>
      <c r="QNR2607" s="1"/>
      <c r="QNS2607" s="1"/>
      <c r="QNT2607" s="1"/>
      <c r="QNU2607" s="1"/>
      <c r="QNV2607" s="1"/>
      <c r="QNW2607" s="1"/>
      <c r="QNX2607" s="1"/>
      <c r="QNY2607" s="1"/>
      <c r="QNZ2607" s="1"/>
      <c r="QOA2607" s="1"/>
      <c r="QOB2607" s="1"/>
      <c r="QOC2607" s="1"/>
      <c r="QOD2607" s="1"/>
      <c r="QOE2607" s="1"/>
      <c r="QOF2607" s="1"/>
      <c r="QOG2607" s="1"/>
      <c r="QOH2607" s="1"/>
      <c r="QOI2607" s="1"/>
      <c r="QOJ2607" s="1"/>
      <c r="QOK2607" s="1"/>
      <c r="QOL2607" s="1"/>
      <c r="QOM2607" s="1"/>
      <c r="QON2607" s="1"/>
      <c r="QOO2607" s="1"/>
      <c r="QOP2607" s="1"/>
      <c r="QOQ2607" s="1"/>
      <c r="QOR2607" s="1"/>
      <c r="QOS2607" s="1"/>
      <c r="QOT2607" s="1"/>
      <c r="QOU2607" s="1"/>
      <c r="QOV2607" s="1"/>
      <c r="QOW2607" s="1"/>
      <c r="QOX2607" s="1"/>
      <c r="QOY2607" s="1"/>
      <c r="QOZ2607" s="1"/>
      <c r="QPA2607" s="1"/>
      <c r="QPB2607" s="1"/>
      <c r="QPC2607" s="1"/>
      <c r="QPD2607" s="1"/>
      <c r="QPE2607" s="1"/>
      <c r="QPF2607" s="1"/>
      <c r="QPG2607" s="1"/>
      <c r="QPH2607" s="1"/>
      <c r="QPI2607" s="1"/>
      <c r="QPJ2607" s="1"/>
      <c r="QPK2607" s="1"/>
      <c r="QPL2607" s="1"/>
      <c r="QPM2607" s="1"/>
      <c r="QPN2607" s="1"/>
      <c r="QPO2607" s="1"/>
      <c r="QPP2607" s="1"/>
      <c r="QPQ2607" s="1"/>
      <c r="QPR2607" s="1"/>
      <c r="QPS2607" s="1"/>
      <c r="QPT2607" s="1"/>
      <c r="QPU2607" s="1"/>
      <c r="QPV2607" s="1"/>
      <c r="QPW2607" s="1"/>
      <c r="QPX2607" s="1"/>
      <c r="QPY2607" s="1"/>
      <c r="QPZ2607" s="1"/>
      <c r="QQA2607" s="1"/>
      <c r="QQB2607" s="1"/>
      <c r="QQC2607" s="1"/>
      <c r="QQD2607" s="1"/>
      <c r="QQE2607" s="1"/>
      <c r="QQF2607" s="1"/>
      <c r="QQG2607" s="1"/>
      <c r="QQH2607" s="1"/>
      <c r="QQI2607" s="1"/>
      <c r="QQJ2607" s="1"/>
      <c r="QQK2607" s="1"/>
      <c r="QQL2607" s="1"/>
      <c r="QQM2607" s="1"/>
      <c r="QQN2607" s="1"/>
      <c r="QQO2607" s="1"/>
      <c r="QQP2607" s="1"/>
      <c r="QQQ2607" s="1"/>
      <c r="QQR2607" s="1"/>
      <c r="QQS2607" s="1"/>
      <c r="QQT2607" s="1"/>
      <c r="QQU2607" s="1"/>
      <c r="QQV2607" s="1"/>
      <c r="QQW2607" s="1"/>
      <c r="QQX2607" s="1"/>
      <c r="QQY2607" s="1"/>
      <c r="QQZ2607" s="1"/>
      <c r="QRA2607" s="1"/>
      <c r="QRB2607" s="1"/>
      <c r="QRC2607" s="1"/>
      <c r="QRD2607" s="1"/>
      <c r="QRE2607" s="1"/>
      <c r="QRF2607" s="1"/>
      <c r="QRG2607" s="1"/>
      <c r="QRH2607" s="1"/>
      <c r="QRI2607" s="1"/>
      <c r="QRJ2607" s="1"/>
      <c r="QRK2607" s="1"/>
      <c r="QRL2607" s="1"/>
      <c r="QRM2607" s="1"/>
      <c r="QRN2607" s="1"/>
      <c r="QRO2607" s="1"/>
      <c r="QRP2607" s="1"/>
      <c r="QRQ2607" s="1"/>
      <c r="QRR2607" s="1"/>
      <c r="QRS2607" s="1"/>
      <c r="QRT2607" s="1"/>
      <c r="QRU2607" s="1"/>
      <c r="QRV2607" s="1"/>
      <c r="QRW2607" s="1"/>
      <c r="QRX2607" s="1"/>
      <c r="QRY2607" s="1"/>
      <c r="QRZ2607" s="1"/>
      <c r="QSA2607" s="1"/>
      <c r="QSB2607" s="1"/>
      <c r="QSC2607" s="1"/>
      <c r="QSD2607" s="1"/>
      <c r="QSE2607" s="1"/>
      <c r="QSF2607" s="1"/>
      <c r="QSG2607" s="1"/>
      <c r="QSH2607" s="1"/>
      <c r="QSI2607" s="1"/>
      <c r="QSJ2607" s="1"/>
      <c r="QSK2607" s="1"/>
      <c r="QSL2607" s="1"/>
      <c r="QSM2607" s="1"/>
      <c r="QSN2607" s="1"/>
      <c r="QSO2607" s="1"/>
      <c r="QSP2607" s="1"/>
      <c r="QSQ2607" s="1"/>
      <c r="QSR2607" s="1"/>
      <c r="QSS2607" s="1"/>
      <c r="QST2607" s="1"/>
      <c r="QSU2607" s="1"/>
      <c r="QSV2607" s="1"/>
      <c r="QSW2607" s="1"/>
      <c r="QSX2607" s="1"/>
      <c r="QSY2607" s="1"/>
      <c r="QSZ2607" s="1"/>
      <c r="QTA2607" s="1"/>
      <c r="QTB2607" s="1"/>
      <c r="QTC2607" s="1"/>
      <c r="QTD2607" s="1"/>
      <c r="QTE2607" s="1"/>
      <c r="QTF2607" s="1"/>
      <c r="QTG2607" s="1"/>
      <c r="QTH2607" s="1"/>
      <c r="QTI2607" s="1"/>
      <c r="QTJ2607" s="1"/>
      <c r="QTK2607" s="1"/>
      <c r="QTL2607" s="1"/>
      <c r="QTM2607" s="1"/>
      <c r="QTN2607" s="1"/>
      <c r="QTO2607" s="1"/>
      <c r="QTP2607" s="1"/>
      <c r="QTQ2607" s="1"/>
      <c r="QTR2607" s="1"/>
      <c r="QTS2607" s="1"/>
      <c r="QTT2607" s="1"/>
      <c r="QTU2607" s="1"/>
      <c r="QTV2607" s="1"/>
      <c r="QTW2607" s="1"/>
      <c r="QTX2607" s="1"/>
      <c r="QTY2607" s="1"/>
      <c r="QTZ2607" s="1"/>
      <c r="QUA2607" s="1"/>
      <c r="QUB2607" s="1"/>
      <c r="QUC2607" s="1"/>
      <c r="QUD2607" s="1"/>
      <c r="QUE2607" s="1"/>
      <c r="QUF2607" s="1"/>
      <c r="QUG2607" s="1"/>
      <c r="QUH2607" s="1"/>
      <c r="QUI2607" s="1"/>
      <c r="QUJ2607" s="1"/>
      <c r="QUK2607" s="1"/>
      <c r="QUL2607" s="1"/>
      <c r="QUM2607" s="1"/>
      <c r="QUN2607" s="1"/>
      <c r="QUO2607" s="1"/>
      <c r="QUP2607" s="1"/>
      <c r="QUQ2607" s="1"/>
      <c r="QUR2607" s="1"/>
      <c r="QUS2607" s="1"/>
      <c r="QUT2607" s="1"/>
      <c r="QUU2607" s="1"/>
      <c r="QUV2607" s="1"/>
      <c r="QUW2607" s="1"/>
      <c r="QUX2607" s="1"/>
      <c r="QUY2607" s="1"/>
      <c r="QUZ2607" s="1"/>
      <c r="QVA2607" s="1"/>
      <c r="QVB2607" s="1"/>
      <c r="QVC2607" s="1"/>
      <c r="QVD2607" s="1"/>
      <c r="QVE2607" s="1"/>
      <c r="QVF2607" s="1"/>
      <c r="QVG2607" s="1"/>
      <c r="QVH2607" s="1"/>
      <c r="QVI2607" s="1"/>
      <c r="QVJ2607" s="1"/>
      <c r="QVK2607" s="1"/>
      <c r="QVL2607" s="1"/>
      <c r="QVM2607" s="1"/>
      <c r="QVN2607" s="1"/>
      <c r="QVO2607" s="1"/>
      <c r="QVP2607" s="1"/>
      <c r="QVQ2607" s="1"/>
      <c r="QVR2607" s="1"/>
      <c r="QVS2607" s="1"/>
      <c r="QVT2607" s="1"/>
      <c r="QVU2607" s="1"/>
      <c r="QVV2607" s="1"/>
      <c r="QVW2607" s="1"/>
      <c r="QVX2607" s="1"/>
      <c r="QVY2607" s="1"/>
      <c r="QVZ2607" s="1"/>
      <c r="QWA2607" s="1"/>
      <c r="QWB2607" s="1"/>
      <c r="QWC2607" s="1"/>
      <c r="QWD2607" s="1"/>
      <c r="QWE2607" s="1"/>
      <c r="QWF2607" s="1"/>
      <c r="QWG2607" s="1"/>
      <c r="QWH2607" s="1"/>
      <c r="QWI2607" s="1"/>
      <c r="QWJ2607" s="1"/>
      <c r="QWK2607" s="1"/>
      <c r="QWL2607" s="1"/>
      <c r="QWM2607" s="1"/>
      <c r="QWN2607" s="1"/>
      <c r="QWO2607" s="1"/>
      <c r="QWP2607" s="1"/>
      <c r="QWQ2607" s="1"/>
      <c r="QWR2607" s="1"/>
      <c r="QWS2607" s="1"/>
      <c r="QWT2607" s="1"/>
      <c r="QWU2607" s="1"/>
      <c r="QWV2607" s="1"/>
      <c r="QWW2607" s="1"/>
      <c r="QWX2607" s="1"/>
      <c r="QWY2607" s="1"/>
      <c r="QWZ2607" s="1"/>
      <c r="QXA2607" s="1"/>
      <c r="QXB2607" s="1"/>
      <c r="QXC2607" s="1"/>
      <c r="QXD2607" s="1"/>
      <c r="QXE2607" s="1"/>
      <c r="QXF2607" s="1"/>
      <c r="QXG2607" s="1"/>
      <c r="QXH2607" s="1"/>
      <c r="QXI2607" s="1"/>
      <c r="QXJ2607" s="1"/>
      <c r="QXK2607" s="1"/>
      <c r="QXL2607" s="1"/>
      <c r="QXM2607" s="1"/>
      <c r="QXN2607" s="1"/>
      <c r="QXO2607" s="1"/>
      <c r="QXP2607" s="1"/>
      <c r="QXQ2607" s="1"/>
      <c r="QXR2607" s="1"/>
      <c r="QXS2607" s="1"/>
      <c r="QXT2607" s="1"/>
      <c r="QXU2607" s="1"/>
      <c r="QXV2607" s="1"/>
      <c r="QXW2607" s="1"/>
      <c r="QXX2607" s="1"/>
      <c r="QXY2607" s="1"/>
      <c r="QXZ2607" s="1"/>
      <c r="QYA2607" s="1"/>
      <c r="QYB2607" s="1"/>
      <c r="QYC2607" s="1"/>
      <c r="QYD2607" s="1"/>
      <c r="QYE2607" s="1"/>
      <c r="QYF2607" s="1"/>
      <c r="QYG2607" s="1"/>
      <c r="QYH2607" s="1"/>
      <c r="QYI2607" s="1"/>
      <c r="QYJ2607" s="1"/>
      <c r="QYK2607" s="1"/>
      <c r="QYL2607" s="1"/>
      <c r="QYM2607" s="1"/>
      <c r="QYN2607" s="1"/>
      <c r="QYO2607" s="1"/>
      <c r="QYP2607" s="1"/>
      <c r="QYQ2607" s="1"/>
      <c r="QYR2607" s="1"/>
      <c r="QYS2607" s="1"/>
      <c r="QYT2607" s="1"/>
      <c r="QYU2607" s="1"/>
      <c r="QYV2607" s="1"/>
      <c r="QYW2607" s="1"/>
      <c r="QYX2607" s="1"/>
      <c r="QYY2607" s="1"/>
      <c r="QYZ2607" s="1"/>
      <c r="QZA2607" s="1"/>
      <c r="QZB2607" s="1"/>
      <c r="QZC2607" s="1"/>
      <c r="QZD2607" s="1"/>
      <c r="QZE2607" s="1"/>
      <c r="QZF2607" s="1"/>
      <c r="QZG2607" s="1"/>
      <c r="QZH2607" s="1"/>
      <c r="QZI2607" s="1"/>
      <c r="QZJ2607" s="1"/>
      <c r="QZK2607" s="1"/>
      <c r="QZL2607" s="1"/>
      <c r="QZM2607" s="1"/>
      <c r="QZN2607" s="1"/>
      <c r="QZO2607" s="1"/>
      <c r="QZP2607" s="1"/>
      <c r="QZQ2607" s="1"/>
      <c r="QZR2607" s="1"/>
      <c r="QZS2607" s="1"/>
      <c r="QZT2607" s="1"/>
      <c r="QZU2607" s="1"/>
      <c r="QZV2607" s="1"/>
      <c r="QZW2607" s="1"/>
      <c r="QZX2607" s="1"/>
      <c r="QZY2607" s="1"/>
      <c r="QZZ2607" s="1"/>
      <c r="RAA2607" s="1"/>
      <c r="RAB2607" s="1"/>
      <c r="RAC2607" s="1"/>
      <c r="RAD2607" s="1"/>
      <c r="RAE2607" s="1"/>
      <c r="RAF2607" s="1"/>
      <c r="RAG2607" s="1"/>
      <c r="RAH2607" s="1"/>
      <c r="RAI2607" s="1"/>
      <c r="RAJ2607" s="1"/>
      <c r="RAK2607" s="1"/>
      <c r="RAL2607" s="1"/>
      <c r="RAM2607" s="1"/>
      <c r="RAN2607" s="1"/>
      <c r="RAO2607" s="1"/>
      <c r="RAP2607" s="1"/>
      <c r="RAQ2607" s="1"/>
      <c r="RAR2607" s="1"/>
      <c r="RAS2607" s="1"/>
      <c r="RAT2607" s="1"/>
      <c r="RAU2607" s="1"/>
      <c r="RAV2607" s="1"/>
      <c r="RAW2607" s="1"/>
      <c r="RAX2607" s="1"/>
      <c r="RAY2607" s="1"/>
      <c r="RAZ2607" s="1"/>
      <c r="RBA2607" s="1"/>
      <c r="RBB2607" s="1"/>
      <c r="RBC2607" s="1"/>
      <c r="RBD2607" s="1"/>
      <c r="RBE2607" s="1"/>
      <c r="RBF2607" s="1"/>
      <c r="RBG2607" s="1"/>
      <c r="RBH2607" s="1"/>
      <c r="RBI2607" s="1"/>
      <c r="RBJ2607" s="1"/>
      <c r="RBK2607" s="1"/>
      <c r="RBL2607" s="1"/>
      <c r="RBM2607" s="1"/>
      <c r="RBN2607" s="1"/>
      <c r="RBO2607" s="1"/>
      <c r="RBP2607" s="1"/>
      <c r="RBQ2607" s="1"/>
      <c r="RBR2607" s="1"/>
      <c r="RBS2607" s="1"/>
      <c r="RBT2607" s="1"/>
      <c r="RBU2607" s="1"/>
      <c r="RBV2607" s="1"/>
      <c r="RBW2607" s="1"/>
      <c r="RBX2607" s="1"/>
      <c r="RBY2607" s="1"/>
      <c r="RBZ2607" s="1"/>
      <c r="RCA2607" s="1"/>
      <c r="RCB2607" s="1"/>
      <c r="RCC2607" s="1"/>
      <c r="RCD2607" s="1"/>
      <c r="RCE2607" s="1"/>
      <c r="RCF2607" s="1"/>
      <c r="RCG2607" s="1"/>
      <c r="RCH2607" s="1"/>
      <c r="RCI2607" s="1"/>
      <c r="RCJ2607" s="1"/>
      <c r="RCK2607" s="1"/>
      <c r="RCL2607" s="1"/>
      <c r="RCM2607" s="1"/>
      <c r="RCN2607" s="1"/>
      <c r="RCO2607" s="1"/>
      <c r="RCP2607" s="1"/>
      <c r="RCQ2607" s="1"/>
      <c r="RCR2607" s="1"/>
      <c r="RCS2607" s="1"/>
      <c r="RCT2607" s="1"/>
      <c r="RCU2607" s="1"/>
      <c r="RCV2607" s="1"/>
      <c r="RCW2607" s="1"/>
      <c r="RCX2607" s="1"/>
      <c r="RCY2607" s="1"/>
      <c r="RCZ2607" s="1"/>
      <c r="RDA2607" s="1"/>
      <c r="RDB2607" s="1"/>
      <c r="RDC2607" s="1"/>
      <c r="RDD2607" s="1"/>
      <c r="RDE2607" s="1"/>
      <c r="RDF2607" s="1"/>
      <c r="RDG2607" s="1"/>
      <c r="RDH2607" s="1"/>
      <c r="RDI2607" s="1"/>
      <c r="RDJ2607" s="1"/>
      <c r="RDK2607" s="1"/>
      <c r="RDL2607" s="1"/>
      <c r="RDM2607" s="1"/>
      <c r="RDN2607" s="1"/>
      <c r="RDO2607" s="1"/>
      <c r="RDP2607" s="1"/>
      <c r="RDQ2607" s="1"/>
      <c r="RDR2607" s="1"/>
      <c r="RDS2607" s="1"/>
      <c r="RDT2607" s="1"/>
      <c r="RDU2607" s="1"/>
      <c r="RDV2607" s="1"/>
      <c r="RDW2607" s="1"/>
      <c r="RDX2607" s="1"/>
      <c r="RDY2607" s="1"/>
      <c r="RDZ2607" s="1"/>
      <c r="REA2607" s="1"/>
      <c r="REB2607" s="1"/>
      <c r="REC2607" s="1"/>
      <c r="RED2607" s="1"/>
      <c r="REE2607" s="1"/>
      <c r="REF2607" s="1"/>
      <c r="REG2607" s="1"/>
      <c r="REH2607" s="1"/>
      <c r="REI2607" s="1"/>
      <c r="REJ2607" s="1"/>
      <c r="REK2607" s="1"/>
      <c r="REL2607" s="1"/>
      <c r="REM2607" s="1"/>
      <c r="REN2607" s="1"/>
      <c r="REO2607" s="1"/>
      <c r="REP2607" s="1"/>
      <c r="REQ2607" s="1"/>
      <c r="RER2607" s="1"/>
      <c r="RES2607" s="1"/>
      <c r="RET2607" s="1"/>
      <c r="REU2607" s="1"/>
      <c r="REV2607" s="1"/>
      <c r="REW2607" s="1"/>
      <c r="REX2607" s="1"/>
      <c r="REY2607" s="1"/>
      <c r="REZ2607" s="1"/>
      <c r="RFA2607" s="1"/>
      <c r="RFB2607" s="1"/>
      <c r="RFC2607" s="1"/>
      <c r="RFD2607" s="1"/>
      <c r="RFE2607" s="1"/>
      <c r="RFF2607" s="1"/>
      <c r="RFG2607" s="1"/>
      <c r="RFH2607" s="1"/>
      <c r="RFI2607" s="1"/>
      <c r="RFJ2607" s="1"/>
      <c r="RFK2607" s="1"/>
      <c r="RFL2607" s="1"/>
      <c r="RFM2607" s="1"/>
      <c r="RFN2607" s="1"/>
      <c r="RFO2607" s="1"/>
      <c r="RFP2607" s="1"/>
      <c r="RFQ2607" s="1"/>
      <c r="RFR2607" s="1"/>
      <c r="RFS2607" s="1"/>
      <c r="RFT2607" s="1"/>
      <c r="RFU2607" s="1"/>
      <c r="RFV2607" s="1"/>
      <c r="RFW2607" s="1"/>
      <c r="RFX2607" s="1"/>
      <c r="RFY2607" s="1"/>
      <c r="RFZ2607" s="1"/>
      <c r="RGA2607" s="1"/>
      <c r="RGB2607" s="1"/>
      <c r="RGC2607" s="1"/>
      <c r="RGD2607" s="1"/>
      <c r="RGE2607" s="1"/>
      <c r="RGF2607" s="1"/>
      <c r="RGG2607" s="1"/>
      <c r="RGH2607" s="1"/>
      <c r="RGI2607" s="1"/>
      <c r="RGJ2607" s="1"/>
      <c r="RGK2607" s="1"/>
      <c r="RGL2607" s="1"/>
      <c r="RGM2607" s="1"/>
      <c r="RGN2607" s="1"/>
      <c r="RGO2607" s="1"/>
      <c r="RGP2607" s="1"/>
      <c r="RGQ2607" s="1"/>
      <c r="RGR2607" s="1"/>
      <c r="RGS2607" s="1"/>
      <c r="RGT2607" s="1"/>
      <c r="RGU2607" s="1"/>
      <c r="RGV2607" s="1"/>
      <c r="RGW2607" s="1"/>
      <c r="RGX2607" s="1"/>
      <c r="RGY2607" s="1"/>
      <c r="RGZ2607" s="1"/>
      <c r="RHA2607" s="1"/>
      <c r="RHB2607" s="1"/>
      <c r="RHC2607" s="1"/>
      <c r="RHD2607" s="1"/>
      <c r="RHE2607" s="1"/>
      <c r="RHF2607" s="1"/>
      <c r="RHG2607" s="1"/>
      <c r="RHH2607" s="1"/>
      <c r="RHI2607" s="1"/>
      <c r="RHJ2607" s="1"/>
      <c r="RHK2607" s="1"/>
      <c r="RHL2607" s="1"/>
      <c r="RHM2607" s="1"/>
      <c r="RHN2607" s="1"/>
      <c r="RHO2607" s="1"/>
      <c r="RHP2607" s="1"/>
      <c r="RHQ2607" s="1"/>
      <c r="RHR2607" s="1"/>
      <c r="RHS2607" s="1"/>
      <c r="RHT2607" s="1"/>
      <c r="RHU2607" s="1"/>
      <c r="RHV2607" s="1"/>
      <c r="RHW2607" s="1"/>
      <c r="RHX2607" s="1"/>
      <c r="RHY2607" s="1"/>
      <c r="RHZ2607" s="1"/>
      <c r="RIA2607" s="1"/>
      <c r="RIB2607" s="1"/>
      <c r="RIC2607" s="1"/>
      <c r="RID2607" s="1"/>
      <c r="RIE2607" s="1"/>
      <c r="RIF2607" s="1"/>
      <c r="RIG2607" s="1"/>
      <c r="RIH2607" s="1"/>
      <c r="RII2607" s="1"/>
      <c r="RIJ2607" s="1"/>
      <c r="RIK2607" s="1"/>
      <c r="RIL2607" s="1"/>
      <c r="RIM2607" s="1"/>
      <c r="RIN2607" s="1"/>
      <c r="RIO2607" s="1"/>
      <c r="RIP2607" s="1"/>
      <c r="RIQ2607" s="1"/>
      <c r="RIR2607" s="1"/>
      <c r="RIS2607" s="1"/>
      <c r="RIT2607" s="1"/>
      <c r="RIU2607" s="1"/>
      <c r="RIV2607" s="1"/>
      <c r="RIW2607" s="1"/>
      <c r="RIX2607" s="1"/>
      <c r="RIY2607" s="1"/>
      <c r="RIZ2607" s="1"/>
      <c r="RJA2607" s="1"/>
      <c r="RJB2607" s="1"/>
      <c r="RJC2607" s="1"/>
      <c r="RJD2607" s="1"/>
      <c r="RJE2607" s="1"/>
      <c r="RJF2607" s="1"/>
      <c r="RJG2607" s="1"/>
      <c r="RJH2607" s="1"/>
      <c r="RJI2607" s="1"/>
      <c r="RJJ2607" s="1"/>
      <c r="RJK2607" s="1"/>
      <c r="RJL2607" s="1"/>
      <c r="RJM2607" s="1"/>
      <c r="RJN2607" s="1"/>
      <c r="RJO2607" s="1"/>
      <c r="RJP2607" s="1"/>
      <c r="RJQ2607" s="1"/>
      <c r="RJR2607" s="1"/>
      <c r="RJS2607" s="1"/>
      <c r="RJT2607" s="1"/>
      <c r="RJU2607" s="1"/>
      <c r="RJV2607" s="1"/>
      <c r="RJW2607" s="1"/>
      <c r="RJX2607" s="1"/>
      <c r="RJY2607" s="1"/>
      <c r="RJZ2607" s="1"/>
      <c r="RKA2607" s="1"/>
      <c r="RKB2607" s="1"/>
      <c r="RKC2607" s="1"/>
      <c r="RKD2607" s="1"/>
      <c r="RKE2607" s="1"/>
      <c r="RKF2607" s="1"/>
      <c r="RKG2607" s="1"/>
      <c r="RKH2607" s="1"/>
      <c r="RKI2607" s="1"/>
      <c r="RKJ2607" s="1"/>
      <c r="RKK2607" s="1"/>
      <c r="RKL2607" s="1"/>
      <c r="RKM2607" s="1"/>
      <c r="RKN2607" s="1"/>
      <c r="RKO2607" s="1"/>
      <c r="RKP2607" s="1"/>
      <c r="RKQ2607" s="1"/>
      <c r="RKR2607" s="1"/>
      <c r="RKS2607" s="1"/>
      <c r="RKT2607" s="1"/>
      <c r="RKU2607" s="1"/>
      <c r="RKV2607" s="1"/>
      <c r="RKW2607" s="1"/>
      <c r="RKX2607" s="1"/>
      <c r="RKY2607" s="1"/>
      <c r="RKZ2607" s="1"/>
      <c r="RLA2607" s="1"/>
      <c r="RLB2607" s="1"/>
      <c r="RLC2607" s="1"/>
      <c r="RLD2607" s="1"/>
      <c r="RLE2607" s="1"/>
      <c r="RLF2607" s="1"/>
      <c r="RLG2607" s="1"/>
      <c r="RLH2607" s="1"/>
      <c r="RLI2607" s="1"/>
      <c r="RLJ2607" s="1"/>
      <c r="RLK2607" s="1"/>
      <c r="RLL2607" s="1"/>
      <c r="RLM2607" s="1"/>
      <c r="RLN2607" s="1"/>
      <c r="RLO2607" s="1"/>
      <c r="RLP2607" s="1"/>
      <c r="RLQ2607" s="1"/>
      <c r="RLR2607" s="1"/>
      <c r="RLS2607" s="1"/>
      <c r="RLT2607" s="1"/>
      <c r="RLU2607" s="1"/>
      <c r="RLV2607" s="1"/>
      <c r="RLW2607" s="1"/>
      <c r="RLX2607" s="1"/>
      <c r="RLY2607" s="1"/>
      <c r="RLZ2607" s="1"/>
      <c r="RMA2607" s="1"/>
      <c r="RMB2607" s="1"/>
      <c r="RMC2607" s="1"/>
      <c r="RMD2607" s="1"/>
      <c r="RME2607" s="1"/>
      <c r="RMF2607" s="1"/>
      <c r="RMG2607" s="1"/>
      <c r="RMH2607" s="1"/>
      <c r="RMI2607" s="1"/>
      <c r="RMJ2607" s="1"/>
      <c r="RMK2607" s="1"/>
      <c r="RML2607" s="1"/>
      <c r="RMM2607" s="1"/>
      <c r="RMN2607" s="1"/>
      <c r="RMO2607" s="1"/>
      <c r="RMP2607" s="1"/>
      <c r="RMQ2607" s="1"/>
      <c r="RMR2607" s="1"/>
      <c r="RMS2607" s="1"/>
      <c r="RMT2607" s="1"/>
      <c r="RMU2607" s="1"/>
      <c r="RMV2607" s="1"/>
      <c r="RMW2607" s="1"/>
      <c r="RMX2607" s="1"/>
      <c r="RMY2607" s="1"/>
      <c r="RMZ2607" s="1"/>
      <c r="RNA2607" s="1"/>
      <c r="RNB2607" s="1"/>
      <c r="RNC2607" s="1"/>
      <c r="RND2607" s="1"/>
      <c r="RNE2607" s="1"/>
      <c r="RNF2607" s="1"/>
      <c r="RNG2607" s="1"/>
      <c r="RNH2607" s="1"/>
      <c r="RNI2607" s="1"/>
      <c r="RNJ2607" s="1"/>
      <c r="RNK2607" s="1"/>
      <c r="RNL2607" s="1"/>
      <c r="RNM2607" s="1"/>
      <c r="RNN2607" s="1"/>
      <c r="RNO2607" s="1"/>
      <c r="RNP2607" s="1"/>
      <c r="RNQ2607" s="1"/>
      <c r="RNR2607" s="1"/>
      <c r="RNS2607" s="1"/>
      <c r="RNT2607" s="1"/>
      <c r="RNU2607" s="1"/>
      <c r="RNV2607" s="1"/>
      <c r="RNW2607" s="1"/>
      <c r="RNX2607" s="1"/>
      <c r="RNY2607" s="1"/>
      <c r="RNZ2607" s="1"/>
      <c r="ROA2607" s="1"/>
      <c r="ROB2607" s="1"/>
      <c r="ROC2607" s="1"/>
      <c r="ROD2607" s="1"/>
      <c r="ROE2607" s="1"/>
      <c r="ROF2607" s="1"/>
      <c r="ROG2607" s="1"/>
      <c r="ROH2607" s="1"/>
      <c r="ROI2607" s="1"/>
      <c r="ROJ2607" s="1"/>
      <c r="ROK2607" s="1"/>
      <c r="ROL2607" s="1"/>
      <c r="ROM2607" s="1"/>
      <c r="RON2607" s="1"/>
      <c r="ROO2607" s="1"/>
      <c r="ROP2607" s="1"/>
      <c r="ROQ2607" s="1"/>
      <c r="ROR2607" s="1"/>
      <c r="ROS2607" s="1"/>
      <c r="ROT2607" s="1"/>
      <c r="ROU2607" s="1"/>
      <c r="ROV2607" s="1"/>
      <c r="ROW2607" s="1"/>
      <c r="ROX2607" s="1"/>
      <c r="ROY2607" s="1"/>
      <c r="ROZ2607" s="1"/>
      <c r="RPA2607" s="1"/>
      <c r="RPB2607" s="1"/>
      <c r="RPC2607" s="1"/>
      <c r="RPD2607" s="1"/>
      <c r="RPE2607" s="1"/>
      <c r="RPF2607" s="1"/>
      <c r="RPG2607" s="1"/>
      <c r="RPH2607" s="1"/>
      <c r="RPI2607" s="1"/>
      <c r="RPJ2607" s="1"/>
      <c r="RPK2607" s="1"/>
      <c r="RPL2607" s="1"/>
      <c r="RPM2607" s="1"/>
      <c r="RPN2607" s="1"/>
      <c r="RPO2607" s="1"/>
      <c r="RPP2607" s="1"/>
      <c r="RPQ2607" s="1"/>
      <c r="RPR2607" s="1"/>
      <c r="RPS2607" s="1"/>
      <c r="RPT2607" s="1"/>
      <c r="RPU2607" s="1"/>
      <c r="RPV2607" s="1"/>
      <c r="RPW2607" s="1"/>
      <c r="RPX2607" s="1"/>
      <c r="RPY2607" s="1"/>
      <c r="RPZ2607" s="1"/>
      <c r="RQA2607" s="1"/>
      <c r="RQB2607" s="1"/>
      <c r="RQC2607" s="1"/>
      <c r="RQD2607" s="1"/>
      <c r="RQE2607" s="1"/>
      <c r="RQF2607" s="1"/>
      <c r="RQG2607" s="1"/>
      <c r="RQH2607" s="1"/>
      <c r="RQI2607" s="1"/>
      <c r="RQJ2607" s="1"/>
      <c r="RQK2607" s="1"/>
      <c r="RQL2607" s="1"/>
      <c r="RQM2607" s="1"/>
      <c r="RQN2607" s="1"/>
      <c r="RQO2607" s="1"/>
      <c r="RQP2607" s="1"/>
      <c r="RQQ2607" s="1"/>
      <c r="RQR2607" s="1"/>
      <c r="RQS2607" s="1"/>
      <c r="RQT2607" s="1"/>
      <c r="RQU2607" s="1"/>
      <c r="RQV2607" s="1"/>
      <c r="RQW2607" s="1"/>
      <c r="RQX2607" s="1"/>
      <c r="RQY2607" s="1"/>
      <c r="RQZ2607" s="1"/>
      <c r="RRA2607" s="1"/>
      <c r="RRB2607" s="1"/>
      <c r="RRC2607" s="1"/>
      <c r="RRD2607" s="1"/>
      <c r="RRE2607" s="1"/>
      <c r="RRF2607" s="1"/>
      <c r="RRG2607" s="1"/>
      <c r="RRH2607" s="1"/>
      <c r="RRI2607" s="1"/>
      <c r="RRJ2607" s="1"/>
      <c r="RRK2607" s="1"/>
      <c r="RRL2607" s="1"/>
      <c r="RRM2607" s="1"/>
      <c r="RRN2607" s="1"/>
      <c r="RRO2607" s="1"/>
      <c r="RRP2607" s="1"/>
      <c r="RRQ2607" s="1"/>
      <c r="RRR2607" s="1"/>
      <c r="RRS2607" s="1"/>
      <c r="RRT2607" s="1"/>
      <c r="RRU2607" s="1"/>
      <c r="RRV2607" s="1"/>
      <c r="RRW2607" s="1"/>
      <c r="RRX2607" s="1"/>
      <c r="RRY2607" s="1"/>
      <c r="RRZ2607" s="1"/>
      <c r="RSA2607" s="1"/>
      <c r="RSB2607" s="1"/>
      <c r="RSC2607" s="1"/>
      <c r="RSD2607" s="1"/>
      <c r="RSE2607" s="1"/>
      <c r="RSF2607" s="1"/>
      <c r="RSG2607" s="1"/>
      <c r="RSH2607" s="1"/>
      <c r="RSI2607" s="1"/>
      <c r="RSJ2607" s="1"/>
      <c r="RSK2607" s="1"/>
      <c r="RSL2607" s="1"/>
      <c r="RSM2607" s="1"/>
      <c r="RSN2607" s="1"/>
      <c r="RSO2607" s="1"/>
      <c r="RSP2607" s="1"/>
      <c r="RSQ2607" s="1"/>
      <c r="RSR2607" s="1"/>
      <c r="RSS2607" s="1"/>
      <c r="RST2607" s="1"/>
      <c r="RSU2607" s="1"/>
      <c r="RSV2607" s="1"/>
      <c r="RSW2607" s="1"/>
      <c r="RSX2607" s="1"/>
      <c r="RSY2607" s="1"/>
      <c r="RSZ2607" s="1"/>
      <c r="RTA2607" s="1"/>
      <c r="RTB2607" s="1"/>
      <c r="RTC2607" s="1"/>
      <c r="RTD2607" s="1"/>
      <c r="RTE2607" s="1"/>
      <c r="RTF2607" s="1"/>
      <c r="RTG2607" s="1"/>
      <c r="RTH2607" s="1"/>
      <c r="RTI2607" s="1"/>
      <c r="RTJ2607" s="1"/>
      <c r="RTK2607" s="1"/>
      <c r="RTL2607" s="1"/>
      <c r="RTM2607" s="1"/>
      <c r="RTN2607" s="1"/>
      <c r="RTO2607" s="1"/>
      <c r="RTP2607" s="1"/>
      <c r="RTQ2607" s="1"/>
      <c r="RTR2607" s="1"/>
      <c r="RTS2607" s="1"/>
      <c r="RTT2607" s="1"/>
      <c r="RTU2607" s="1"/>
      <c r="RTV2607" s="1"/>
      <c r="RTW2607" s="1"/>
      <c r="RTX2607" s="1"/>
      <c r="RTY2607" s="1"/>
      <c r="RTZ2607" s="1"/>
      <c r="RUA2607" s="1"/>
      <c r="RUB2607" s="1"/>
      <c r="RUC2607" s="1"/>
      <c r="RUD2607" s="1"/>
      <c r="RUE2607" s="1"/>
      <c r="RUF2607" s="1"/>
      <c r="RUG2607" s="1"/>
      <c r="RUH2607" s="1"/>
      <c r="RUI2607" s="1"/>
      <c r="RUJ2607" s="1"/>
      <c r="RUK2607" s="1"/>
      <c r="RUL2607" s="1"/>
      <c r="RUM2607" s="1"/>
      <c r="RUN2607" s="1"/>
      <c r="RUO2607" s="1"/>
      <c r="RUP2607" s="1"/>
      <c r="RUQ2607" s="1"/>
      <c r="RUR2607" s="1"/>
      <c r="RUS2607" s="1"/>
      <c r="RUT2607" s="1"/>
      <c r="RUU2607" s="1"/>
      <c r="RUV2607" s="1"/>
      <c r="RUW2607" s="1"/>
      <c r="RUX2607" s="1"/>
      <c r="RUY2607" s="1"/>
      <c r="RUZ2607" s="1"/>
      <c r="RVA2607" s="1"/>
      <c r="RVB2607" s="1"/>
      <c r="RVC2607" s="1"/>
      <c r="RVD2607" s="1"/>
      <c r="RVE2607" s="1"/>
      <c r="RVF2607" s="1"/>
      <c r="RVG2607" s="1"/>
      <c r="RVH2607" s="1"/>
      <c r="RVI2607" s="1"/>
      <c r="RVJ2607" s="1"/>
      <c r="RVK2607" s="1"/>
      <c r="RVL2607" s="1"/>
      <c r="RVM2607" s="1"/>
      <c r="RVN2607" s="1"/>
      <c r="RVO2607" s="1"/>
      <c r="RVP2607" s="1"/>
      <c r="RVQ2607" s="1"/>
      <c r="RVR2607" s="1"/>
      <c r="RVS2607" s="1"/>
      <c r="RVT2607" s="1"/>
      <c r="RVU2607" s="1"/>
      <c r="RVV2607" s="1"/>
      <c r="RVW2607" s="1"/>
      <c r="RVX2607" s="1"/>
      <c r="RVY2607" s="1"/>
      <c r="RVZ2607" s="1"/>
      <c r="RWA2607" s="1"/>
      <c r="RWB2607" s="1"/>
      <c r="RWC2607" s="1"/>
      <c r="RWD2607" s="1"/>
      <c r="RWE2607" s="1"/>
      <c r="RWF2607" s="1"/>
      <c r="RWG2607" s="1"/>
      <c r="RWH2607" s="1"/>
      <c r="RWI2607" s="1"/>
      <c r="RWJ2607" s="1"/>
      <c r="RWK2607" s="1"/>
      <c r="RWL2607" s="1"/>
      <c r="RWM2607" s="1"/>
      <c r="RWN2607" s="1"/>
      <c r="RWO2607" s="1"/>
      <c r="RWP2607" s="1"/>
      <c r="RWQ2607" s="1"/>
      <c r="RWR2607" s="1"/>
      <c r="RWS2607" s="1"/>
      <c r="RWT2607" s="1"/>
      <c r="RWU2607" s="1"/>
      <c r="RWV2607" s="1"/>
      <c r="RWW2607" s="1"/>
      <c r="RWX2607" s="1"/>
      <c r="RWY2607" s="1"/>
      <c r="RWZ2607" s="1"/>
      <c r="RXA2607" s="1"/>
      <c r="RXB2607" s="1"/>
      <c r="RXC2607" s="1"/>
      <c r="RXD2607" s="1"/>
      <c r="RXE2607" s="1"/>
      <c r="RXF2607" s="1"/>
      <c r="RXG2607" s="1"/>
      <c r="RXH2607" s="1"/>
      <c r="RXI2607" s="1"/>
      <c r="RXJ2607" s="1"/>
      <c r="RXK2607" s="1"/>
      <c r="RXL2607" s="1"/>
      <c r="RXM2607" s="1"/>
      <c r="RXN2607" s="1"/>
      <c r="RXO2607" s="1"/>
      <c r="RXP2607" s="1"/>
      <c r="RXQ2607" s="1"/>
      <c r="RXR2607" s="1"/>
      <c r="RXS2607" s="1"/>
      <c r="RXT2607" s="1"/>
      <c r="RXU2607" s="1"/>
      <c r="RXV2607" s="1"/>
      <c r="RXW2607" s="1"/>
      <c r="RXX2607" s="1"/>
      <c r="RXY2607" s="1"/>
      <c r="RXZ2607" s="1"/>
      <c r="RYA2607" s="1"/>
      <c r="RYB2607" s="1"/>
      <c r="RYC2607" s="1"/>
      <c r="RYD2607" s="1"/>
      <c r="RYE2607" s="1"/>
      <c r="RYF2607" s="1"/>
      <c r="RYG2607" s="1"/>
      <c r="RYH2607" s="1"/>
      <c r="RYI2607" s="1"/>
      <c r="RYJ2607" s="1"/>
      <c r="RYK2607" s="1"/>
      <c r="RYL2607" s="1"/>
      <c r="RYM2607" s="1"/>
      <c r="RYN2607" s="1"/>
      <c r="RYO2607" s="1"/>
      <c r="RYP2607" s="1"/>
      <c r="RYQ2607" s="1"/>
      <c r="RYR2607" s="1"/>
      <c r="RYS2607" s="1"/>
      <c r="RYT2607" s="1"/>
      <c r="RYU2607" s="1"/>
      <c r="RYV2607" s="1"/>
      <c r="RYW2607" s="1"/>
      <c r="RYX2607" s="1"/>
      <c r="RYY2607" s="1"/>
      <c r="RYZ2607" s="1"/>
      <c r="RZA2607" s="1"/>
      <c r="RZB2607" s="1"/>
      <c r="RZC2607" s="1"/>
      <c r="RZD2607" s="1"/>
      <c r="RZE2607" s="1"/>
      <c r="RZF2607" s="1"/>
      <c r="RZG2607" s="1"/>
      <c r="RZH2607" s="1"/>
      <c r="RZI2607" s="1"/>
      <c r="RZJ2607" s="1"/>
      <c r="RZK2607" s="1"/>
      <c r="RZL2607" s="1"/>
      <c r="RZM2607" s="1"/>
      <c r="RZN2607" s="1"/>
      <c r="RZO2607" s="1"/>
      <c r="RZP2607" s="1"/>
      <c r="RZQ2607" s="1"/>
      <c r="RZR2607" s="1"/>
      <c r="RZS2607" s="1"/>
      <c r="RZT2607" s="1"/>
      <c r="RZU2607" s="1"/>
      <c r="RZV2607" s="1"/>
      <c r="RZW2607" s="1"/>
      <c r="RZX2607" s="1"/>
      <c r="RZY2607" s="1"/>
      <c r="RZZ2607" s="1"/>
      <c r="SAA2607" s="1"/>
      <c r="SAB2607" s="1"/>
      <c r="SAC2607" s="1"/>
      <c r="SAD2607" s="1"/>
      <c r="SAE2607" s="1"/>
      <c r="SAF2607" s="1"/>
      <c r="SAG2607" s="1"/>
      <c r="SAH2607" s="1"/>
      <c r="SAI2607" s="1"/>
      <c r="SAJ2607" s="1"/>
      <c r="SAK2607" s="1"/>
      <c r="SAL2607" s="1"/>
      <c r="SAM2607" s="1"/>
      <c r="SAN2607" s="1"/>
      <c r="SAO2607" s="1"/>
      <c r="SAP2607" s="1"/>
      <c r="SAQ2607" s="1"/>
      <c r="SAR2607" s="1"/>
      <c r="SAS2607" s="1"/>
      <c r="SAT2607" s="1"/>
      <c r="SAU2607" s="1"/>
      <c r="SAV2607" s="1"/>
      <c r="SAW2607" s="1"/>
      <c r="SAX2607" s="1"/>
      <c r="SAY2607" s="1"/>
      <c r="SAZ2607" s="1"/>
      <c r="SBA2607" s="1"/>
      <c r="SBB2607" s="1"/>
      <c r="SBC2607" s="1"/>
      <c r="SBD2607" s="1"/>
      <c r="SBE2607" s="1"/>
      <c r="SBF2607" s="1"/>
      <c r="SBG2607" s="1"/>
      <c r="SBH2607" s="1"/>
      <c r="SBI2607" s="1"/>
      <c r="SBJ2607" s="1"/>
      <c r="SBK2607" s="1"/>
      <c r="SBL2607" s="1"/>
      <c r="SBM2607" s="1"/>
      <c r="SBN2607" s="1"/>
      <c r="SBO2607" s="1"/>
      <c r="SBP2607" s="1"/>
      <c r="SBQ2607" s="1"/>
      <c r="SBR2607" s="1"/>
      <c r="SBS2607" s="1"/>
      <c r="SBT2607" s="1"/>
      <c r="SBU2607" s="1"/>
      <c r="SBV2607" s="1"/>
      <c r="SBW2607" s="1"/>
      <c r="SBX2607" s="1"/>
      <c r="SBY2607" s="1"/>
      <c r="SBZ2607" s="1"/>
      <c r="SCA2607" s="1"/>
      <c r="SCB2607" s="1"/>
      <c r="SCC2607" s="1"/>
      <c r="SCD2607" s="1"/>
      <c r="SCE2607" s="1"/>
      <c r="SCF2607" s="1"/>
      <c r="SCG2607" s="1"/>
      <c r="SCH2607" s="1"/>
      <c r="SCI2607" s="1"/>
      <c r="SCJ2607" s="1"/>
      <c r="SCK2607" s="1"/>
      <c r="SCL2607" s="1"/>
      <c r="SCM2607" s="1"/>
      <c r="SCN2607" s="1"/>
      <c r="SCO2607" s="1"/>
      <c r="SCP2607" s="1"/>
      <c r="SCQ2607" s="1"/>
      <c r="SCR2607" s="1"/>
      <c r="SCS2607" s="1"/>
      <c r="SCT2607" s="1"/>
      <c r="SCU2607" s="1"/>
      <c r="SCV2607" s="1"/>
      <c r="SCW2607" s="1"/>
      <c r="SCX2607" s="1"/>
      <c r="SCY2607" s="1"/>
      <c r="SCZ2607" s="1"/>
      <c r="SDA2607" s="1"/>
      <c r="SDB2607" s="1"/>
      <c r="SDC2607" s="1"/>
      <c r="SDD2607" s="1"/>
      <c r="SDE2607" s="1"/>
      <c r="SDF2607" s="1"/>
      <c r="SDG2607" s="1"/>
      <c r="SDH2607" s="1"/>
      <c r="SDI2607" s="1"/>
      <c r="SDJ2607" s="1"/>
      <c r="SDK2607" s="1"/>
      <c r="SDL2607" s="1"/>
      <c r="SDM2607" s="1"/>
      <c r="SDN2607" s="1"/>
      <c r="SDO2607" s="1"/>
      <c r="SDP2607" s="1"/>
      <c r="SDQ2607" s="1"/>
      <c r="SDR2607" s="1"/>
      <c r="SDS2607" s="1"/>
      <c r="SDT2607" s="1"/>
      <c r="SDU2607" s="1"/>
      <c r="SDV2607" s="1"/>
      <c r="SDW2607" s="1"/>
      <c r="SDX2607" s="1"/>
      <c r="SDY2607" s="1"/>
      <c r="SDZ2607" s="1"/>
      <c r="SEA2607" s="1"/>
      <c r="SEB2607" s="1"/>
      <c r="SEC2607" s="1"/>
      <c r="SED2607" s="1"/>
      <c r="SEE2607" s="1"/>
      <c r="SEF2607" s="1"/>
      <c r="SEG2607" s="1"/>
      <c r="SEH2607" s="1"/>
      <c r="SEI2607" s="1"/>
      <c r="SEJ2607" s="1"/>
      <c r="SEK2607" s="1"/>
      <c r="SEL2607" s="1"/>
      <c r="SEM2607" s="1"/>
      <c r="SEN2607" s="1"/>
      <c r="SEO2607" s="1"/>
      <c r="SEP2607" s="1"/>
      <c r="SEQ2607" s="1"/>
      <c r="SER2607" s="1"/>
      <c r="SES2607" s="1"/>
      <c r="SET2607" s="1"/>
      <c r="SEU2607" s="1"/>
      <c r="SEV2607" s="1"/>
      <c r="SEW2607" s="1"/>
      <c r="SEX2607" s="1"/>
      <c r="SEY2607" s="1"/>
      <c r="SEZ2607" s="1"/>
      <c r="SFA2607" s="1"/>
      <c r="SFB2607" s="1"/>
      <c r="SFC2607" s="1"/>
      <c r="SFD2607" s="1"/>
      <c r="SFE2607" s="1"/>
      <c r="SFF2607" s="1"/>
      <c r="SFG2607" s="1"/>
      <c r="SFH2607" s="1"/>
      <c r="SFI2607" s="1"/>
      <c r="SFJ2607" s="1"/>
      <c r="SFK2607" s="1"/>
      <c r="SFL2607" s="1"/>
      <c r="SFM2607" s="1"/>
      <c r="SFN2607" s="1"/>
      <c r="SFO2607" s="1"/>
      <c r="SFP2607" s="1"/>
      <c r="SFQ2607" s="1"/>
      <c r="SFR2607" s="1"/>
      <c r="SFS2607" s="1"/>
      <c r="SFT2607" s="1"/>
      <c r="SFU2607" s="1"/>
      <c r="SFV2607" s="1"/>
      <c r="SFW2607" s="1"/>
      <c r="SFX2607" s="1"/>
      <c r="SFY2607" s="1"/>
      <c r="SFZ2607" s="1"/>
      <c r="SGA2607" s="1"/>
      <c r="SGB2607" s="1"/>
      <c r="SGC2607" s="1"/>
      <c r="SGD2607" s="1"/>
      <c r="SGE2607" s="1"/>
      <c r="SGF2607" s="1"/>
      <c r="SGG2607" s="1"/>
      <c r="SGH2607" s="1"/>
      <c r="SGI2607" s="1"/>
      <c r="SGJ2607" s="1"/>
      <c r="SGK2607" s="1"/>
      <c r="SGL2607" s="1"/>
      <c r="SGM2607" s="1"/>
      <c r="SGN2607" s="1"/>
      <c r="SGO2607" s="1"/>
      <c r="SGP2607" s="1"/>
      <c r="SGQ2607" s="1"/>
      <c r="SGR2607" s="1"/>
      <c r="SGS2607" s="1"/>
      <c r="SGT2607" s="1"/>
      <c r="SGU2607" s="1"/>
      <c r="SGV2607" s="1"/>
      <c r="SGW2607" s="1"/>
      <c r="SGX2607" s="1"/>
      <c r="SGY2607" s="1"/>
      <c r="SGZ2607" s="1"/>
      <c r="SHA2607" s="1"/>
      <c r="SHB2607" s="1"/>
      <c r="SHC2607" s="1"/>
      <c r="SHD2607" s="1"/>
      <c r="SHE2607" s="1"/>
      <c r="SHF2607" s="1"/>
      <c r="SHG2607" s="1"/>
      <c r="SHH2607" s="1"/>
      <c r="SHI2607" s="1"/>
      <c r="SHJ2607" s="1"/>
      <c r="SHK2607" s="1"/>
      <c r="SHL2607" s="1"/>
      <c r="SHM2607" s="1"/>
      <c r="SHN2607" s="1"/>
      <c r="SHO2607" s="1"/>
      <c r="SHP2607" s="1"/>
      <c r="SHQ2607" s="1"/>
      <c r="SHR2607" s="1"/>
      <c r="SHS2607" s="1"/>
      <c r="SHT2607" s="1"/>
      <c r="SHU2607" s="1"/>
      <c r="SHV2607" s="1"/>
      <c r="SHW2607" s="1"/>
      <c r="SHX2607" s="1"/>
      <c r="SHY2607" s="1"/>
      <c r="SHZ2607" s="1"/>
      <c r="SIA2607" s="1"/>
      <c r="SIB2607" s="1"/>
      <c r="SIC2607" s="1"/>
      <c r="SID2607" s="1"/>
      <c r="SIE2607" s="1"/>
      <c r="SIF2607" s="1"/>
      <c r="SIG2607" s="1"/>
      <c r="SIH2607" s="1"/>
      <c r="SII2607" s="1"/>
      <c r="SIJ2607" s="1"/>
      <c r="SIK2607" s="1"/>
      <c r="SIL2607" s="1"/>
      <c r="SIM2607" s="1"/>
      <c r="SIN2607" s="1"/>
      <c r="SIO2607" s="1"/>
      <c r="SIP2607" s="1"/>
      <c r="SIQ2607" s="1"/>
      <c r="SIR2607" s="1"/>
      <c r="SIS2607" s="1"/>
      <c r="SIT2607" s="1"/>
      <c r="SIU2607" s="1"/>
      <c r="SIV2607" s="1"/>
      <c r="SIW2607" s="1"/>
      <c r="SIX2607" s="1"/>
      <c r="SIY2607" s="1"/>
      <c r="SIZ2607" s="1"/>
      <c r="SJA2607" s="1"/>
      <c r="SJB2607" s="1"/>
      <c r="SJC2607" s="1"/>
      <c r="SJD2607" s="1"/>
      <c r="SJE2607" s="1"/>
      <c r="SJF2607" s="1"/>
      <c r="SJG2607" s="1"/>
      <c r="SJH2607" s="1"/>
      <c r="SJI2607" s="1"/>
      <c r="SJJ2607" s="1"/>
      <c r="SJK2607" s="1"/>
      <c r="SJL2607" s="1"/>
      <c r="SJM2607" s="1"/>
      <c r="SJN2607" s="1"/>
      <c r="SJO2607" s="1"/>
      <c r="SJP2607" s="1"/>
      <c r="SJQ2607" s="1"/>
      <c r="SJR2607" s="1"/>
      <c r="SJS2607" s="1"/>
      <c r="SJT2607" s="1"/>
      <c r="SJU2607" s="1"/>
      <c r="SJV2607" s="1"/>
      <c r="SJW2607" s="1"/>
      <c r="SJX2607" s="1"/>
      <c r="SJY2607" s="1"/>
      <c r="SJZ2607" s="1"/>
      <c r="SKA2607" s="1"/>
      <c r="SKB2607" s="1"/>
      <c r="SKC2607" s="1"/>
      <c r="SKD2607" s="1"/>
      <c r="SKE2607" s="1"/>
      <c r="SKF2607" s="1"/>
      <c r="SKG2607" s="1"/>
      <c r="SKH2607" s="1"/>
      <c r="SKI2607" s="1"/>
      <c r="SKJ2607" s="1"/>
      <c r="SKK2607" s="1"/>
      <c r="SKL2607" s="1"/>
      <c r="SKM2607" s="1"/>
      <c r="SKN2607" s="1"/>
      <c r="SKO2607" s="1"/>
      <c r="SKP2607" s="1"/>
      <c r="SKQ2607" s="1"/>
      <c r="SKR2607" s="1"/>
      <c r="SKS2607" s="1"/>
      <c r="SKT2607" s="1"/>
      <c r="SKU2607" s="1"/>
      <c r="SKV2607" s="1"/>
      <c r="SKW2607" s="1"/>
      <c r="SKX2607" s="1"/>
      <c r="SKY2607" s="1"/>
      <c r="SKZ2607" s="1"/>
      <c r="SLA2607" s="1"/>
      <c r="SLB2607" s="1"/>
      <c r="SLC2607" s="1"/>
      <c r="SLD2607" s="1"/>
      <c r="SLE2607" s="1"/>
      <c r="SLF2607" s="1"/>
      <c r="SLG2607" s="1"/>
      <c r="SLH2607" s="1"/>
      <c r="SLI2607" s="1"/>
      <c r="SLJ2607" s="1"/>
      <c r="SLK2607" s="1"/>
      <c r="SLL2607" s="1"/>
      <c r="SLM2607" s="1"/>
      <c r="SLN2607" s="1"/>
      <c r="SLO2607" s="1"/>
      <c r="SLP2607" s="1"/>
      <c r="SLQ2607" s="1"/>
      <c r="SLR2607" s="1"/>
      <c r="SLS2607" s="1"/>
      <c r="SLT2607" s="1"/>
      <c r="SLU2607" s="1"/>
      <c r="SLV2607" s="1"/>
      <c r="SLW2607" s="1"/>
      <c r="SLX2607" s="1"/>
      <c r="SLY2607" s="1"/>
      <c r="SLZ2607" s="1"/>
      <c r="SMA2607" s="1"/>
      <c r="SMB2607" s="1"/>
      <c r="SMC2607" s="1"/>
      <c r="SMD2607" s="1"/>
      <c r="SME2607" s="1"/>
      <c r="SMF2607" s="1"/>
      <c r="SMG2607" s="1"/>
      <c r="SMH2607" s="1"/>
      <c r="SMI2607" s="1"/>
      <c r="SMJ2607" s="1"/>
      <c r="SMK2607" s="1"/>
      <c r="SML2607" s="1"/>
      <c r="SMM2607" s="1"/>
      <c r="SMN2607" s="1"/>
      <c r="SMO2607" s="1"/>
      <c r="SMP2607" s="1"/>
      <c r="SMQ2607" s="1"/>
      <c r="SMR2607" s="1"/>
      <c r="SMS2607" s="1"/>
      <c r="SMT2607" s="1"/>
      <c r="SMU2607" s="1"/>
      <c r="SMV2607" s="1"/>
      <c r="SMW2607" s="1"/>
      <c r="SMX2607" s="1"/>
      <c r="SMY2607" s="1"/>
      <c r="SMZ2607" s="1"/>
      <c r="SNA2607" s="1"/>
      <c r="SNB2607" s="1"/>
      <c r="SNC2607" s="1"/>
      <c r="SND2607" s="1"/>
      <c r="SNE2607" s="1"/>
      <c r="SNF2607" s="1"/>
      <c r="SNG2607" s="1"/>
      <c r="SNH2607" s="1"/>
      <c r="SNI2607" s="1"/>
      <c r="SNJ2607" s="1"/>
      <c r="SNK2607" s="1"/>
      <c r="SNL2607" s="1"/>
      <c r="SNM2607" s="1"/>
      <c r="SNN2607" s="1"/>
      <c r="SNO2607" s="1"/>
      <c r="SNP2607" s="1"/>
      <c r="SNQ2607" s="1"/>
      <c r="SNR2607" s="1"/>
      <c r="SNS2607" s="1"/>
      <c r="SNT2607" s="1"/>
      <c r="SNU2607" s="1"/>
      <c r="SNV2607" s="1"/>
      <c r="SNW2607" s="1"/>
      <c r="SNX2607" s="1"/>
      <c r="SNY2607" s="1"/>
      <c r="SNZ2607" s="1"/>
      <c r="SOA2607" s="1"/>
      <c r="SOB2607" s="1"/>
      <c r="SOC2607" s="1"/>
      <c r="SOD2607" s="1"/>
      <c r="SOE2607" s="1"/>
      <c r="SOF2607" s="1"/>
      <c r="SOG2607" s="1"/>
      <c r="SOH2607" s="1"/>
      <c r="SOI2607" s="1"/>
      <c r="SOJ2607" s="1"/>
      <c r="SOK2607" s="1"/>
      <c r="SOL2607" s="1"/>
      <c r="SOM2607" s="1"/>
      <c r="SON2607" s="1"/>
      <c r="SOO2607" s="1"/>
      <c r="SOP2607" s="1"/>
      <c r="SOQ2607" s="1"/>
      <c r="SOR2607" s="1"/>
      <c r="SOS2607" s="1"/>
      <c r="SOT2607" s="1"/>
      <c r="SOU2607" s="1"/>
      <c r="SOV2607" s="1"/>
      <c r="SOW2607" s="1"/>
      <c r="SOX2607" s="1"/>
      <c r="SOY2607" s="1"/>
      <c r="SOZ2607" s="1"/>
      <c r="SPA2607" s="1"/>
      <c r="SPB2607" s="1"/>
      <c r="SPC2607" s="1"/>
      <c r="SPD2607" s="1"/>
      <c r="SPE2607" s="1"/>
      <c r="SPF2607" s="1"/>
      <c r="SPG2607" s="1"/>
      <c r="SPH2607" s="1"/>
      <c r="SPI2607" s="1"/>
      <c r="SPJ2607" s="1"/>
      <c r="SPK2607" s="1"/>
      <c r="SPL2607" s="1"/>
      <c r="SPM2607" s="1"/>
      <c r="SPN2607" s="1"/>
      <c r="SPO2607" s="1"/>
      <c r="SPP2607" s="1"/>
      <c r="SPQ2607" s="1"/>
      <c r="SPR2607" s="1"/>
      <c r="SPS2607" s="1"/>
      <c r="SPT2607" s="1"/>
      <c r="SPU2607" s="1"/>
      <c r="SPV2607" s="1"/>
      <c r="SPW2607" s="1"/>
      <c r="SPX2607" s="1"/>
      <c r="SPY2607" s="1"/>
      <c r="SPZ2607" s="1"/>
      <c r="SQA2607" s="1"/>
      <c r="SQB2607" s="1"/>
      <c r="SQC2607" s="1"/>
      <c r="SQD2607" s="1"/>
      <c r="SQE2607" s="1"/>
      <c r="SQF2607" s="1"/>
      <c r="SQG2607" s="1"/>
      <c r="SQH2607" s="1"/>
      <c r="SQI2607" s="1"/>
      <c r="SQJ2607" s="1"/>
      <c r="SQK2607" s="1"/>
      <c r="SQL2607" s="1"/>
      <c r="SQM2607" s="1"/>
      <c r="SQN2607" s="1"/>
      <c r="SQO2607" s="1"/>
      <c r="SQP2607" s="1"/>
      <c r="SQQ2607" s="1"/>
      <c r="SQR2607" s="1"/>
      <c r="SQS2607" s="1"/>
      <c r="SQT2607" s="1"/>
      <c r="SQU2607" s="1"/>
      <c r="SQV2607" s="1"/>
      <c r="SQW2607" s="1"/>
      <c r="SQX2607" s="1"/>
      <c r="SQY2607" s="1"/>
      <c r="SQZ2607" s="1"/>
      <c r="SRA2607" s="1"/>
      <c r="SRB2607" s="1"/>
      <c r="SRC2607" s="1"/>
      <c r="SRD2607" s="1"/>
      <c r="SRE2607" s="1"/>
      <c r="SRF2607" s="1"/>
      <c r="SRG2607" s="1"/>
      <c r="SRH2607" s="1"/>
      <c r="SRI2607" s="1"/>
      <c r="SRJ2607" s="1"/>
      <c r="SRK2607" s="1"/>
      <c r="SRL2607" s="1"/>
      <c r="SRM2607" s="1"/>
      <c r="SRN2607" s="1"/>
      <c r="SRO2607" s="1"/>
      <c r="SRP2607" s="1"/>
      <c r="SRQ2607" s="1"/>
      <c r="SRR2607" s="1"/>
      <c r="SRS2607" s="1"/>
      <c r="SRT2607" s="1"/>
      <c r="SRU2607" s="1"/>
      <c r="SRV2607" s="1"/>
      <c r="SRW2607" s="1"/>
      <c r="SRX2607" s="1"/>
      <c r="SRY2607" s="1"/>
      <c r="SRZ2607" s="1"/>
      <c r="SSA2607" s="1"/>
      <c r="SSB2607" s="1"/>
      <c r="SSC2607" s="1"/>
      <c r="SSD2607" s="1"/>
      <c r="SSE2607" s="1"/>
      <c r="SSF2607" s="1"/>
      <c r="SSG2607" s="1"/>
      <c r="SSH2607" s="1"/>
      <c r="SSI2607" s="1"/>
      <c r="SSJ2607" s="1"/>
      <c r="SSK2607" s="1"/>
      <c r="SSL2607" s="1"/>
      <c r="SSM2607" s="1"/>
      <c r="SSN2607" s="1"/>
      <c r="SSO2607" s="1"/>
      <c r="SSP2607" s="1"/>
      <c r="SSQ2607" s="1"/>
      <c r="SSR2607" s="1"/>
      <c r="SSS2607" s="1"/>
      <c r="SST2607" s="1"/>
      <c r="SSU2607" s="1"/>
      <c r="SSV2607" s="1"/>
      <c r="SSW2607" s="1"/>
      <c r="SSX2607" s="1"/>
      <c r="SSY2607" s="1"/>
      <c r="SSZ2607" s="1"/>
      <c r="STA2607" s="1"/>
      <c r="STB2607" s="1"/>
      <c r="STC2607" s="1"/>
      <c r="STD2607" s="1"/>
      <c r="STE2607" s="1"/>
      <c r="STF2607" s="1"/>
      <c r="STG2607" s="1"/>
      <c r="STH2607" s="1"/>
      <c r="STI2607" s="1"/>
      <c r="STJ2607" s="1"/>
      <c r="STK2607" s="1"/>
      <c r="STL2607" s="1"/>
      <c r="STM2607" s="1"/>
      <c r="STN2607" s="1"/>
      <c r="STO2607" s="1"/>
      <c r="STP2607" s="1"/>
      <c r="STQ2607" s="1"/>
      <c r="STR2607" s="1"/>
      <c r="STS2607" s="1"/>
      <c r="STT2607" s="1"/>
      <c r="STU2607" s="1"/>
      <c r="STV2607" s="1"/>
      <c r="STW2607" s="1"/>
      <c r="STX2607" s="1"/>
      <c r="STY2607" s="1"/>
      <c r="STZ2607" s="1"/>
      <c r="SUA2607" s="1"/>
      <c r="SUB2607" s="1"/>
      <c r="SUC2607" s="1"/>
      <c r="SUD2607" s="1"/>
      <c r="SUE2607" s="1"/>
      <c r="SUF2607" s="1"/>
      <c r="SUG2607" s="1"/>
      <c r="SUH2607" s="1"/>
      <c r="SUI2607" s="1"/>
      <c r="SUJ2607" s="1"/>
      <c r="SUK2607" s="1"/>
      <c r="SUL2607" s="1"/>
      <c r="SUM2607" s="1"/>
      <c r="SUN2607" s="1"/>
      <c r="SUO2607" s="1"/>
      <c r="SUP2607" s="1"/>
      <c r="SUQ2607" s="1"/>
      <c r="SUR2607" s="1"/>
      <c r="SUS2607" s="1"/>
      <c r="SUT2607" s="1"/>
      <c r="SUU2607" s="1"/>
      <c r="SUV2607" s="1"/>
      <c r="SUW2607" s="1"/>
      <c r="SUX2607" s="1"/>
      <c r="SUY2607" s="1"/>
      <c r="SUZ2607" s="1"/>
      <c r="SVA2607" s="1"/>
      <c r="SVB2607" s="1"/>
      <c r="SVC2607" s="1"/>
      <c r="SVD2607" s="1"/>
      <c r="SVE2607" s="1"/>
      <c r="SVF2607" s="1"/>
      <c r="SVG2607" s="1"/>
      <c r="SVH2607" s="1"/>
      <c r="SVI2607" s="1"/>
      <c r="SVJ2607" s="1"/>
      <c r="SVK2607" s="1"/>
      <c r="SVL2607" s="1"/>
      <c r="SVM2607" s="1"/>
      <c r="SVN2607" s="1"/>
      <c r="SVO2607" s="1"/>
      <c r="SVP2607" s="1"/>
      <c r="SVQ2607" s="1"/>
      <c r="SVR2607" s="1"/>
      <c r="SVS2607" s="1"/>
      <c r="SVT2607" s="1"/>
      <c r="SVU2607" s="1"/>
      <c r="SVV2607" s="1"/>
      <c r="SVW2607" s="1"/>
      <c r="SVX2607" s="1"/>
      <c r="SVY2607" s="1"/>
      <c r="SVZ2607" s="1"/>
      <c r="SWA2607" s="1"/>
      <c r="SWB2607" s="1"/>
      <c r="SWC2607" s="1"/>
      <c r="SWD2607" s="1"/>
      <c r="SWE2607" s="1"/>
      <c r="SWF2607" s="1"/>
      <c r="SWG2607" s="1"/>
      <c r="SWH2607" s="1"/>
      <c r="SWI2607" s="1"/>
      <c r="SWJ2607" s="1"/>
      <c r="SWK2607" s="1"/>
      <c r="SWL2607" s="1"/>
      <c r="SWM2607" s="1"/>
      <c r="SWN2607" s="1"/>
      <c r="SWO2607" s="1"/>
      <c r="SWP2607" s="1"/>
      <c r="SWQ2607" s="1"/>
      <c r="SWR2607" s="1"/>
      <c r="SWS2607" s="1"/>
      <c r="SWT2607" s="1"/>
      <c r="SWU2607" s="1"/>
      <c r="SWV2607" s="1"/>
      <c r="SWW2607" s="1"/>
      <c r="SWX2607" s="1"/>
      <c r="SWY2607" s="1"/>
      <c r="SWZ2607" s="1"/>
      <c r="SXA2607" s="1"/>
      <c r="SXB2607" s="1"/>
      <c r="SXC2607" s="1"/>
      <c r="SXD2607" s="1"/>
      <c r="SXE2607" s="1"/>
      <c r="SXF2607" s="1"/>
      <c r="SXG2607" s="1"/>
      <c r="SXH2607" s="1"/>
      <c r="SXI2607" s="1"/>
      <c r="SXJ2607" s="1"/>
      <c r="SXK2607" s="1"/>
      <c r="SXL2607" s="1"/>
      <c r="SXM2607" s="1"/>
      <c r="SXN2607" s="1"/>
      <c r="SXO2607" s="1"/>
      <c r="SXP2607" s="1"/>
      <c r="SXQ2607" s="1"/>
      <c r="SXR2607" s="1"/>
      <c r="SXS2607" s="1"/>
      <c r="SXT2607" s="1"/>
      <c r="SXU2607" s="1"/>
      <c r="SXV2607" s="1"/>
      <c r="SXW2607" s="1"/>
      <c r="SXX2607" s="1"/>
      <c r="SXY2607" s="1"/>
      <c r="SXZ2607" s="1"/>
      <c r="SYA2607" s="1"/>
      <c r="SYB2607" s="1"/>
      <c r="SYC2607" s="1"/>
      <c r="SYD2607" s="1"/>
      <c r="SYE2607" s="1"/>
      <c r="SYF2607" s="1"/>
      <c r="SYG2607" s="1"/>
      <c r="SYH2607" s="1"/>
      <c r="SYI2607" s="1"/>
      <c r="SYJ2607" s="1"/>
      <c r="SYK2607" s="1"/>
      <c r="SYL2607" s="1"/>
      <c r="SYM2607" s="1"/>
      <c r="SYN2607" s="1"/>
      <c r="SYO2607" s="1"/>
      <c r="SYP2607" s="1"/>
      <c r="SYQ2607" s="1"/>
      <c r="SYR2607" s="1"/>
      <c r="SYS2607" s="1"/>
      <c r="SYT2607" s="1"/>
      <c r="SYU2607" s="1"/>
      <c r="SYV2607" s="1"/>
      <c r="SYW2607" s="1"/>
      <c r="SYX2607" s="1"/>
      <c r="SYY2607" s="1"/>
      <c r="SYZ2607" s="1"/>
      <c r="SZA2607" s="1"/>
      <c r="SZB2607" s="1"/>
      <c r="SZC2607" s="1"/>
      <c r="SZD2607" s="1"/>
      <c r="SZE2607" s="1"/>
      <c r="SZF2607" s="1"/>
      <c r="SZG2607" s="1"/>
      <c r="SZH2607" s="1"/>
      <c r="SZI2607" s="1"/>
      <c r="SZJ2607" s="1"/>
      <c r="SZK2607" s="1"/>
      <c r="SZL2607" s="1"/>
      <c r="SZM2607" s="1"/>
      <c r="SZN2607" s="1"/>
      <c r="SZO2607" s="1"/>
      <c r="SZP2607" s="1"/>
      <c r="SZQ2607" s="1"/>
      <c r="SZR2607" s="1"/>
      <c r="SZS2607" s="1"/>
      <c r="SZT2607" s="1"/>
      <c r="SZU2607" s="1"/>
      <c r="SZV2607" s="1"/>
      <c r="SZW2607" s="1"/>
      <c r="SZX2607" s="1"/>
      <c r="SZY2607" s="1"/>
      <c r="SZZ2607" s="1"/>
      <c r="TAA2607" s="1"/>
      <c r="TAB2607" s="1"/>
      <c r="TAC2607" s="1"/>
      <c r="TAD2607" s="1"/>
      <c r="TAE2607" s="1"/>
      <c r="TAF2607" s="1"/>
      <c r="TAG2607" s="1"/>
      <c r="TAH2607" s="1"/>
      <c r="TAI2607" s="1"/>
      <c r="TAJ2607" s="1"/>
      <c r="TAK2607" s="1"/>
      <c r="TAL2607" s="1"/>
      <c r="TAM2607" s="1"/>
      <c r="TAN2607" s="1"/>
      <c r="TAO2607" s="1"/>
      <c r="TAP2607" s="1"/>
      <c r="TAQ2607" s="1"/>
      <c r="TAR2607" s="1"/>
      <c r="TAS2607" s="1"/>
      <c r="TAT2607" s="1"/>
      <c r="TAU2607" s="1"/>
      <c r="TAV2607" s="1"/>
      <c r="TAW2607" s="1"/>
      <c r="TAX2607" s="1"/>
      <c r="TAY2607" s="1"/>
      <c r="TAZ2607" s="1"/>
      <c r="TBA2607" s="1"/>
      <c r="TBB2607" s="1"/>
      <c r="TBC2607" s="1"/>
      <c r="TBD2607" s="1"/>
      <c r="TBE2607" s="1"/>
      <c r="TBF2607" s="1"/>
      <c r="TBG2607" s="1"/>
      <c r="TBH2607" s="1"/>
      <c r="TBI2607" s="1"/>
      <c r="TBJ2607" s="1"/>
      <c r="TBK2607" s="1"/>
      <c r="TBL2607" s="1"/>
      <c r="TBM2607" s="1"/>
      <c r="TBN2607" s="1"/>
      <c r="TBO2607" s="1"/>
      <c r="TBP2607" s="1"/>
      <c r="TBQ2607" s="1"/>
      <c r="TBR2607" s="1"/>
      <c r="TBS2607" s="1"/>
      <c r="TBT2607" s="1"/>
      <c r="TBU2607" s="1"/>
      <c r="TBV2607" s="1"/>
      <c r="TBW2607" s="1"/>
      <c r="TBX2607" s="1"/>
      <c r="TBY2607" s="1"/>
      <c r="TBZ2607" s="1"/>
      <c r="TCA2607" s="1"/>
      <c r="TCB2607" s="1"/>
      <c r="TCC2607" s="1"/>
      <c r="TCD2607" s="1"/>
      <c r="TCE2607" s="1"/>
      <c r="TCF2607" s="1"/>
      <c r="TCG2607" s="1"/>
      <c r="TCH2607" s="1"/>
      <c r="TCI2607" s="1"/>
      <c r="TCJ2607" s="1"/>
      <c r="TCK2607" s="1"/>
      <c r="TCL2607" s="1"/>
      <c r="TCM2607" s="1"/>
      <c r="TCN2607" s="1"/>
      <c r="TCO2607" s="1"/>
      <c r="TCP2607" s="1"/>
      <c r="TCQ2607" s="1"/>
      <c r="TCR2607" s="1"/>
      <c r="TCS2607" s="1"/>
      <c r="TCT2607" s="1"/>
      <c r="TCU2607" s="1"/>
      <c r="TCV2607" s="1"/>
      <c r="TCW2607" s="1"/>
      <c r="TCX2607" s="1"/>
      <c r="TCY2607" s="1"/>
      <c r="TCZ2607" s="1"/>
      <c r="TDA2607" s="1"/>
      <c r="TDB2607" s="1"/>
      <c r="TDC2607" s="1"/>
      <c r="TDD2607" s="1"/>
      <c r="TDE2607" s="1"/>
      <c r="TDF2607" s="1"/>
      <c r="TDG2607" s="1"/>
      <c r="TDH2607" s="1"/>
      <c r="TDI2607" s="1"/>
      <c r="TDJ2607" s="1"/>
      <c r="TDK2607" s="1"/>
      <c r="TDL2607" s="1"/>
      <c r="TDM2607" s="1"/>
      <c r="TDN2607" s="1"/>
      <c r="TDO2607" s="1"/>
      <c r="TDP2607" s="1"/>
      <c r="TDQ2607" s="1"/>
      <c r="TDR2607" s="1"/>
      <c r="TDS2607" s="1"/>
      <c r="TDT2607" s="1"/>
      <c r="TDU2607" s="1"/>
      <c r="TDV2607" s="1"/>
      <c r="TDW2607" s="1"/>
      <c r="TDX2607" s="1"/>
      <c r="TDY2607" s="1"/>
      <c r="TDZ2607" s="1"/>
      <c r="TEA2607" s="1"/>
      <c r="TEB2607" s="1"/>
      <c r="TEC2607" s="1"/>
      <c r="TED2607" s="1"/>
      <c r="TEE2607" s="1"/>
      <c r="TEF2607" s="1"/>
      <c r="TEG2607" s="1"/>
      <c r="TEH2607" s="1"/>
      <c r="TEI2607" s="1"/>
      <c r="TEJ2607" s="1"/>
      <c r="TEK2607" s="1"/>
      <c r="TEL2607" s="1"/>
      <c r="TEM2607" s="1"/>
      <c r="TEN2607" s="1"/>
      <c r="TEO2607" s="1"/>
      <c r="TEP2607" s="1"/>
      <c r="TEQ2607" s="1"/>
      <c r="TER2607" s="1"/>
      <c r="TES2607" s="1"/>
      <c r="TET2607" s="1"/>
      <c r="TEU2607" s="1"/>
      <c r="TEV2607" s="1"/>
      <c r="TEW2607" s="1"/>
      <c r="TEX2607" s="1"/>
      <c r="TEY2607" s="1"/>
      <c r="TEZ2607" s="1"/>
      <c r="TFA2607" s="1"/>
      <c r="TFB2607" s="1"/>
      <c r="TFC2607" s="1"/>
      <c r="TFD2607" s="1"/>
      <c r="TFE2607" s="1"/>
      <c r="TFF2607" s="1"/>
      <c r="TFG2607" s="1"/>
      <c r="TFH2607" s="1"/>
      <c r="TFI2607" s="1"/>
      <c r="TFJ2607" s="1"/>
      <c r="TFK2607" s="1"/>
      <c r="TFL2607" s="1"/>
      <c r="TFM2607" s="1"/>
      <c r="TFN2607" s="1"/>
      <c r="TFO2607" s="1"/>
      <c r="TFP2607" s="1"/>
      <c r="TFQ2607" s="1"/>
      <c r="TFR2607" s="1"/>
      <c r="TFS2607" s="1"/>
      <c r="TFT2607" s="1"/>
      <c r="TFU2607" s="1"/>
      <c r="TFV2607" s="1"/>
      <c r="TFW2607" s="1"/>
      <c r="TFX2607" s="1"/>
      <c r="TFY2607" s="1"/>
      <c r="TFZ2607" s="1"/>
      <c r="TGA2607" s="1"/>
      <c r="TGB2607" s="1"/>
      <c r="TGC2607" s="1"/>
      <c r="TGD2607" s="1"/>
      <c r="TGE2607" s="1"/>
      <c r="TGF2607" s="1"/>
      <c r="TGG2607" s="1"/>
      <c r="TGH2607" s="1"/>
      <c r="TGI2607" s="1"/>
      <c r="TGJ2607" s="1"/>
      <c r="TGK2607" s="1"/>
      <c r="TGL2607" s="1"/>
      <c r="TGM2607" s="1"/>
      <c r="TGN2607" s="1"/>
      <c r="TGO2607" s="1"/>
      <c r="TGP2607" s="1"/>
      <c r="TGQ2607" s="1"/>
      <c r="TGR2607" s="1"/>
      <c r="TGS2607" s="1"/>
      <c r="TGT2607" s="1"/>
      <c r="TGU2607" s="1"/>
      <c r="TGV2607" s="1"/>
      <c r="TGW2607" s="1"/>
      <c r="TGX2607" s="1"/>
      <c r="TGY2607" s="1"/>
      <c r="TGZ2607" s="1"/>
      <c r="THA2607" s="1"/>
      <c r="THB2607" s="1"/>
      <c r="THC2607" s="1"/>
      <c r="THD2607" s="1"/>
      <c r="THE2607" s="1"/>
      <c r="THF2607" s="1"/>
      <c r="THG2607" s="1"/>
      <c r="THH2607" s="1"/>
      <c r="THI2607" s="1"/>
      <c r="THJ2607" s="1"/>
      <c r="THK2607" s="1"/>
      <c r="THL2607" s="1"/>
      <c r="THM2607" s="1"/>
      <c r="THN2607" s="1"/>
      <c r="THO2607" s="1"/>
      <c r="THP2607" s="1"/>
      <c r="THQ2607" s="1"/>
      <c r="THR2607" s="1"/>
      <c r="THS2607" s="1"/>
      <c r="THT2607" s="1"/>
      <c r="THU2607" s="1"/>
      <c r="THV2607" s="1"/>
      <c r="THW2607" s="1"/>
      <c r="THX2607" s="1"/>
      <c r="THY2607" s="1"/>
      <c r="THZ2607" s="1"/>
      <c r="TIA2607" s="1"/>
      <c r="TIB2607" s="1"/>
      <c r="TIC2607" s="1"/>
      <c r="TID2607" s="1"/>
      <c r="TIE2607" s="1"/>
      <c r="TIF2607" s="1"/>
      <c r="TIG2607" s="1"/>
      <c r="TIH2607" s="1"/>
      <c r="TII2607" s="1"/>
      <c r="TIJ2607" s="1"/>
      <c r="TIK2607" s="1"/>
      <c r="TIL2607" s="1"/>
      <c r="TIM2607" s="1"/>
      <c r="TIN2607" s="1"/>
      <c r="TIO2607" s="1"/>
      <c r="TIP2607" s="1"/>
      <c r="TIQ2607" s="1"/>
      <c r="TIR2607" s="1"/>
      <c r="TIS2607" s="1"/>
      <c r="TIT2607" s="1"/>
      <c r="TIU2607" s="1"/>
      <c r="TIV2607" s="1"/>
      <c r="TIW2607" s="1"/>
      <c r="TIX2607" s="1"/>
      <c r="TIY2607" s="1"/>
      <c r="TIZ2607" s="1"/>
      <c r="TJA2607" s="1"/>
      <c r="TJB2607" s="1"/>
      <c r="TJC2607" s="1"/>
      <c r="TJD2607" s="1"/>
      <c r="TJE2607" s="1"/>
      <c r="TJF2607" s="1"/>
      <c r="TJG2607" s="1"/>
      <c r="TJH2607" s="1"/>
      <c r="TJI2607" s="1"/>
      <c r="TJJ2607" s="1"/>
      <c r="TJK2607" s="1"/>
      <c r="TJL2607" s="1"/>
      <c r="TJM2607" s="1"/>
      <c r="TJN2607" s="1"/>
      <c r="TJO2607" s="1"/>
      <c r="TJP2607" s="1"/>
      <c r="TJQ2607" s="1"/>
      <c r="TJR2607" s="1"/>
      <c r="TJS2607" s="1"/>
      <c r="TJT2607" s="1"/>
      <c r="TJU2607" s="1"/>
      <c r="TJV2607" s="1"/>
      <c r="TJW2607" s="1"/>
      <c r="TJX2607" s="1"/>
      <c r="TJY2607" s="1"/>
      <c r="TJZ2607" s="1"/>
      <c r="TKA2607" s="1"/>
      <c r="TKB2607" s="1"/>
      <c r="TKC2607" s="1"/>
      <c r="TKD2607" s="1"/>
      <c r="TKE2607" s="1"/>
      <c r="TKF2607" s="1"/>
      <c r="TKG2607" s="1"/>
      <c r="TKH2607" s="1"/>
      <c r="TKI2607" s="1"/>
      <c r="TKJ2607" s="1"/>
      <c r="TKK2607" s="1"/>
      <c r="TKL2607" s="1"/>
      <c r="TKM2607" s="1"/>
      <c r="TKN2607" s="1"/>
      <c r="TKO2607" s="1"/>
      <c r="TKP2607" s="1"/>
      <c r="TKQ2607" s="1"/>
      <c r="TKR2607" s="1"/>
      <c r="TKS2607" s="1"/>
      <c r="TKT2607" s="1"/>
      <c r="TKU2607" s="1"/>
      <c r="TKV2607" s="1"/>
      <c r="TKW2607" s="1"/>
      <c r="TKX2607" s="1"/>
      <c r="TKY2607" s="1"/>
      <c r="TKZ2607" s="1"/>
      <c r="TLA2607" s="1"/>
      <c r="TLB2607" s="1"/>
      <c r="TLC2607" s="1"/>
      <c r="TLD2607" s="1"/>
      <c r="TLE2607" s="1"/>
      <c r="TLF2607" s="1"/>
      <c r="TLG2607" s="1"/>
      <c r="TLH2607" s="1"/>
      <c r="TLI2607" s="1"/>
      <c r="TLJ2607" s="1"/>
      <c r="TLK2607" s="1"/>
      <c r="TLL2607" s="1"/>
      <c r="TLM2607" s="1"/>
      <c r="TLN2607" s="1"/>
      <c r="TLO2607" s="1"/>
      <c r="TLP2607" s="1"/>
      <c r="TLQ2607" s="1"/>
      <c r="TLR2607" s="1"/>
      <c r="TLS2607" s="1"/>
      <c r="TLT2607" s="1"/>
      <c r="TLU2607" s="1"/>
      <c r="TLV2607" s="1"/>
      <c r="TLW2607" s="1"/>
      <c r="TLX2607" s="1"/>
      <c r="TLY2607" s="1"/>
      <c r="TLZ2607" s="1"/>
      <c r="TMA2607" s="1"/>
      <c r="TMB2607" s="1"/>
      <c r="TMC2607" s="1"/>
      <c r="TMD2607" s="1"/>
      <c r="TME2607" s="1"/>
      <c r="TMF2607" s="1"/>
      <c r="TMG2607" s="1"/>
      <c r="TMH2607" s="1"/>
      <c r="TMI2607" s="1"/>
      <c r="TMJ2607" s="1"/>
      <c r="TMK2607" s="1"/>
      <c r="TML2607" s="1"/>
      <c r="TMM2607" s="1"/>
      <c r="TMN2607" s="1"/>
      <c r="TMO2607" s="1"/>
      <c r="TMP2607" s="1"/>
      <c r="TMQ2607" s="1"/>
      <c r="TMR2607" s="1"/>
      <c r="TMS2607" s="1"/>
      <c r="TMT2607" s="1"/>
      <c r="TMU2607" s="1"/>
      <c r="TMV2607" s="1"/>
      <c r="TMW2607" s="1"/>
      <c r="TMX2607" s="1"/>
      <c r="TMY2607" s="1"/>
      <c r="TMZ2607" s="1"/>
      <c r="TNA2607" s="1"/>
      <c r="TNB2607" s="1"/>
      <c r="TNC2607" s="1"/>
      <c r="TND2607" s="1"/>
      <c r="TNE2607" s="1"/>
      <c r="TNF2607" s="1"/>
      <c r="TNG2607" s="1"/>
      <c r="TNH2607" s="1"/>
      <c r="TNI2607" s="1"/>
      <c r="TNJ2607" s="1"/>
      <c r="TNK2607" s="1"/>
      <c r="TNL2607" s="1"/>
      <c r="TNM2607" s="1"/>
      <c r="TNN2607" s="1"/>
      <c r="TNO2607" s="1"/>
      <c r="TNP2607" s="1"/>
      <c r="TNQ2607" s="1"/>
      <c r="TNR2607" s="1"/>
      <c r="TNS2607" s="1"/>
      <c r="TNT2607" s="1"/>
      <c r="TNU2607" s="1"/>
      <c r="TNV2607" s="1"/>
      <c r="TNW2607" s="1"/>
      <c r="TNX2607" s="1"/>
      <c r="TNY2607" s="1"/>
      <c r="TNZ2607" s="1"/>
      <c r="TOA2607" s="1"/>
      <c r="TOB2607" s="1"/>
      <c r="TOC2607" s="1"/>
      <c r="TOD2607" s="1"/>
      <c r="TOE2607" s="1"/>
      <c r="TOF2607" s="1"/>
      <c r="TOG2607" s="1"/>
      <c r="TOH2607" s="1"/>
      <c r="TOI2607" s="1"/>
      <c r="TOJ2607" s="1"/>
      <c r="TOK2607" s="1"/>
      <c r="TOL2607" s="1"/>
      <c r="TOM2607" s="1"/>
      <c r="TON2607" s="1"/>
      <c r="TOO2607" s="1"/>
      <c r="TOP2607" s="1"/>
      <c r="TOQ2607" s="1"/>
      <c r="TOR2607" s="1"/>
      <c r="TOS2607" s="1"/>
      <c r="TOT2607" s="1"/>
      <c r="TOU2607" s="1"/>
      <c r="TOV2607" s="1"/>
      <c r="TOW2607" s="1"/>
      <c r="TOX2607" s="1"/>
      <c r="TOY2607" s="1"/>
      <c r="TOZ2607" s="1"/>
      <c r="TPA2607" s="1"/>
      <c r="TPB2607" s="1"/>
      <c r="TPC2607" s="1"/>
      <c r="TPD2607" s="1"/>
      <c r="TPE2607" s="1"/>
      <c r="TPF2607" s="1"/>
      <c r="TPG2607" s="1"/>
      <c r="TPH2607" s="1"/>
      <c r="TPI2607" s="1"/>
      <c r="TPJ2607" s="1"/>
      <c r="TPK2607" s="1"/>
      <c r="TPL2607" s="1"/>
      <c r="TPM2607" s="1"/>
      <c r="TPN2607" s="1"/>
      <c r="TPO2607" s="1"/>
      <c r="TPP2607" s="1"/>
      <c r="TPQ2607" s="1"/>
      <c r="TPR2607" s="1"/>
      <c r="TPS2607" s="1"/>
      <c r="TPT2607" s="1"/>
      <c r="TPU2607" s="1"/>
      <c r="TPV2607" s="1"/>
      <c r="TPW2607" s="1"/>
      <c r="TPX2607" s="1"/>
      <c r="TPY2607" s="1"/>
      <c r="TPZ2607" s="1"/>
      <c r="TQA2607" s="1"/>
      <c r="TQB2607" s="1"/>
      <c r="TQC2607" s="1"/>
      <c r="TQD2607" s="1"/>
      <c r="TQE2607" s="1"/>
      <c r="TQF2607" s="1"/>
      <c r="TQG2607" s="1"/>
      <c r="TQH2607" s="1"/>
      <c r="TQI2607" s="1"/>
      <c r="TQJ2607" s="1"/>
      <c r="TQK2607" s="1"/>
      <c r="TQL2607" s="1"/>
      <c r="TQM2607" s="1"/>
      <c r="TQN2607" s="1"/>
      <c r="TQO2607" s="1"/>
      <c r="TQP2607" s="1"/>
      <c r="TQQ2607" s="1"/>
      <c r="TQR2607" s="1"/>
      <c r="TQS2607" s="1"/>
      <c r="TQT2607" s="1"/>
      <c r="TQU2607" s="1"/>
      <c r="TQV2607" s="1"/>
      <c r="TQW2607" s="1"/>
      <c r="TQX2607" s="1"/>
      <c r="TQY2607" s="1"/>
      <c r="TQZ2607" s="1"/>
      <c r="TRA2607" s="1"/>
      <c r="TRB2607" s="1"/>
      <c r="TRC2607" s="1"/>
      <c r="TRD2607" s="1"/>
      <c r="TRE2607" s="1"/>
      <c r="TRF2607" s="1"/>
      <c r="TRG2607" s="1"/>
      <c r="TRH2607" s="1"/>
      <c r="TRI2607" s="1"/>
      <c r="TRJ2607" s="1"/>
      <c r="TRK2607" s="1"/>
      <c r="TRL2607" s="1"/>
      <c r="TRM2607" s="1"/>
      <c r="TRN2607" s="1"/>
      <c r="TRO2607" s="1"/>
      <c r="TRP2607" s="1"/>
      <c r="TRQ2607" s="1"/>
      <c r="TRR2607" s="1"/>
      <c r="TRS2607" s="1"/>
      <c r="TRT2607" s="1"/>
      <c r="TRU2607" s="1"/>
      <c r="TRV2607" s="1"/>
      <c r="TRW2607" s="1"/>
      <c r="TRX2607" s="1"/>
      <c r="TRY2607" s="1"/>
      <c r="TRZ2607" s="1"/>
      <c r="TSA2607" s="1"/>
      <c r="TSB2607" s="1"/>
      <c r="TSC2607" s="1"/>
      <c r="TSD2607" s="1"/>
      <c r="TSE2607" s="1"/>
      <c r="TSF2607" s="1"/>
      <c r="TSG2607" s="1"/>
      <c r="TSH2607" s="1"/>
      <c r="TSI2607" s="1"/>
      <c r="TSJ2607" s="1"/>
      <c r="TSK2607" s="1"/>
      <c r="TSL2607" s="1"/>
      <c r="TSM2607" s="1"/>
      <c r="TSN2607" s="1"/>
      <c r="TSO2607" s="1"/>
      <c r="TSP2607" s="1"/>
      <c r="TSQ2607" s="1"/>
      <c r="TSR2607" s="1"/>
      <c r="TSS2607" s="1"/>
      <c r="TST2607" s="1"/>
      <c r="TSU2607" s="1"/>
      <c r="TSV2607" s="1"/>
      <c r="TSW2607" s="1"/>
      <c r="TSX2607" s="1"/>
      <c r="TSY2607" s="1"/>
      <c r="TSZ2607" s="1"/>
      <c r="TTA2607" s="1"/>
      <c r="TTB2607" s="1"/>
      <c r="TTC2607" s="1"/>
      <c r="TTD2607" s="1"/>
      <c r="TTE2607" s="1"/>
      <c r="TTF2607" s="1"/>
      <c r="TTG2607" s="1"/>
      <c r="TTH2607" s="1"/>
      <c r="TTI2607" s="1"/>
      <c r="TTJ2607" s="1"/>
      <c r="TTK2607" s="1"/>
      <c r="TTL2607" s="1"/>
      <c r="TTM2607" s="1"/>
      <c r="TTN2607" s="1"/>
      <c r="TTO2607" s="1"/>
      <c r="TTP2607" s="1"/>
      <c r="TTQ2607" s="1"/>
      <c r="TTR2607" s="1"/>
      <c r="TTS2607" s="1"/>
      <c r="TTT2607" s="1"/>
      <c r="TTU2607" s="1"/>
      <c r="TTV2607" s="1"/>
      <c r="TTW2607" s="1"/>
      <c r="TTX2607" s="1"/>
      <c r="TTY2607" s="1"/>
      <c r="TTZ2607" s="1"/>
      <c r="TUA2607" s="1"/>
      <c r="TUB2607" s="1"/>
      <c r="TUC2607" s="1"/>
      <c r="TUD2607" s="1"/>
      <c r="TUE2607" s="1"/>
      <c r="TUF2607" s="1"/>
      <c r="TUG2607" s="1"/>
      <c r="TUH2607" s="1"/>
      <c r="TUI2607" s="1"/>
      <c r="TUJ2607" s="1"/>
      <c r="TUK2607" s="1"/>
      <c r="TUL2607" s="1"/>
      <c r="TUM2607" s="1"/>
      <c r="TUN2607" s="1"/>
      <c r="TUO2607" s="1"/>
      <c r="TUP2607" s="1"/>
      <c r="TUQ2607" s="1"/>
      <c r="TUR2607" s="1"/>
      <c r="TUS2607" s="1"/>
      <c r="TUT2607" s="1"/>
      <c r="TUU2607" s="1"/>
      <c r="TUV2607" s="1"/>
      <c r="TUW2607" s="1"/>
      <c r="TUX2607" s="1"/>
      <c r="TUY2607" s="1"/>
      <c r="TUZ2607" s="1"/>
      <c r="TVA2607" s="1"/>
      <c r="TVB2607" s="1"/>
      <c r="TVC2607" s="1"/>
      <c r="TVD2607" s="1"/>
      <c r="TVE2607" s="1"/>
      <c r="TVF2607" s="1"/>
      <c r="TVG2607" s="1"/>
      <c r="TVH2607" s="1"/>
      <c r="TVI2607" s="1"/>
      <c r="TVJ2607" s="1"/>
      <c r="TVK2607" s="1"/>
      <c r="TVL2607" s="1"/>
      <c r="TVM2607" s="1"/>
      <c r="TVN2607" s="1"/>
      <c r="TVO2607" s="1"/>
      <c r="TVP2607" s="1"/>
      <c r="TVQ2607" s="1"/>
      <c r="TVR2607" s="1"/>
      <c r="TVS2607" s="1"/>
      <c r="TVT2607" s="1"/>
      <c r="TVU2607" s="1"/>
      <c r="TVV2607" s="1"/>
      <c r="TVW2607" s="1"/>
      <c r="TVX2607" s="1"/>
      <c r="TVY2607" s="1"/>
      <c r="TVZ2607" s="1"/>
      <c r="TWA2607" s="1"/>
      <c r="TWB2607" s="1"/>
      <c r="TWC2607" s="1"/>
      <c r="TWD2607" s="1"/>
      <c r="TWE2607" s="1"/>
      <c r="TWF2607" s="1"/>
      <c r="TWG2607" s="1"/>
      <c r="TWH2607" s="1"/>
      <c r="TWI2607" s="1"/>
      <c r="TWJ2607" s="1"/>
      <c r="TWK2607" s="1"/>
      <c r="TWL2607" s="1"/>
      <c r="TWM2607" s="1"/>
      <c r="TWN2607" s="1"/>
      <c r="TWO2607" s="1"/>
      <c r="TWP2607" s="1"/>
      <c r="TWQ2607" s="1"/>
      <c r="TWR2607" s="1"/>
      <c r="TWS2607" s="1"/>
      <c r="TWT2607" s="1"/>
      <c r="TWU2607" s="1"/>
      <c r="TWV2607" s="1"/>
      <c r="TWW2607" s="1"/>
      <c r="TWX2607" s="1"/>
      <c r="TWY2607" s="1"/>
      <c r="TWZ2607" s="1"/>
      <c r="TXA2607" s="1"/>
      <c r="TXB2607" s="1"/>
      <c r="TXC2607" s="1"/>
      <c r="TXD2607" s="1"/>
      <c r="TXE2607" s="1"/>
      <c r="TXF2607" s="1"/>
      <c r="TXG2607" s="1"/>
      <c r="TXH2607" s="1"/>
      <c r="TXI2607" s="1"/>
      <c r="TXJ2607" s="1"/>
      <c r="TXK2607" s="1"/>
      <c r="TXL2607" s="1"/>
      <c r="TXM2607" s="1"/>
      <c r="TXN2607" s="1"/>
      <c r="TXO2607" s="1"/>
      <c r="TXP2607" s="1"/>
      <c r="TXQ2607" s="1"/>
      <c r="TXR2607" s="1"/>
      <c r="TXS2607" s="1"/>
      <c r="TXT2607" s="1"/>
      <c r="TXU2607" s="1"/>
      <c r="TXV2607" s="1"/>
      <c r="TXW2607" s="1"/>
      <c r="TXX2607" s="1"/>
      <c r="TXY2607" s="1"/>
      <c r="TXZ2607" s="1"/>
      <c r="TYA2607" s="1"/>
      <c r="TYB2607" s="1"/>
      <c r="TYC2607" s="1"/>
      <c r="TYD2607" s="1"/>
      <c r="TYE2607" s="1"/>
      <c r="TYF2607" s="1"/>
      <c r="TYG2607" s="1"/>
      <c r="TYH2607" s="1"/>
      <c r="TYI2607" s="1"/>
      <c r="TYJ2607" s="1"/>
      <c r="TYK2607" s="1"/>
      <c r="TYL2607" s="1"/>
      <c r="TYM2607" s="1"/>
      <c r="TYN2607" s="1"/>
      <c r="TYO2607" s="1"/>
      <c r="TYP2607" s="1"/>
      <c r="TYQ2607" s="1"/>
      <c r="TYR2607" s="1"/>
      <c r="TYS2607" s="1"/>
      <c r="TYT2607" s="1"/>
      <c r="TYU2607" s="1"/>
      <c r="TYV2607" s="1"/>
      <c r="TYW2607" s="1"/>
      <c r="TYX2607" s="1"/>
      <c r="TYY2607" s="1"/>
      <c r="TYZ2607" s="1"/>
      <c r="TZA2607" s="1"/>
      <c r="TZB2607" s="1"/>
      <c r="TZC2607" s="1"/>
      <c r="TZD2607" s="1"/>
      <c r="TZE2607" s="1"/>
      <c r="TZF2607" s="1"/>
      <c r="TZG2607" s="1"/>
      <c r="TZH2607" s="1"/>
      <c r="TZI2607" s="1"/>
      <c r="TZJ2607" s="1"/>
      <c r="TZK2607" s="1"/>
      <c r="TZL2607" s="1"/>
      <c r="TZM2607" s="1"/>
      <c r="TZN2607" s="1"/>
      <c r="TZO2607" s="1"/>
      <c r="TZP2607" s="1"/>
      <c r="TZQ2607" s="1"/>
      <c r="TZR2607" s="1"/>
      <c r="TZS2607" s="1"/>
      <c r="TZT2607" s="1"/>
      <c r="TZU2607" s="1"/>
      <c r="TZV2607" s="1"/>
      <c r="TZW2607" s="1"/>
      <c r="TZX2607" s="1"/>
      <c r="TZY2607" s="1"/>
      <c r="TZZ2607" s="1"/>
      <c r="UAA2607" s="1"/>
      <c r="UAB2607" s="1"/>
      <c r="UAC2607" s="1"/>
      <c r="UAD2607" s="1"/>
      <c r="UAE2607" s="1"/>
      <c r="UAF2607" s="1"/>
      <c r="UAG2607" s="1"/>
      <c r="UAH2607" s="1"/>
      <c r="UAI2607" s="1"/>
      <c r="UAJ2607" s="1"/>
      <c r="UAK2607" s="1"/>
      <c r="UAL2607" s="1"/>
      <c r="UAM2607" s="1"/>
      <c r="UAN2607" s="1"/>
      <c r="UAO2607" s="1"/>
      <c r="UAP2607" s="1"/>
      <c r="UAQ2607" s="1"/>
      <c r="UAR2607" s="1"/>
      <c r="UAS2607" s="1"/>
      <c r="UAT2607" s="1"/>
      <c r="UAU2607" s="1"/>
      <c r="UAV2607" s="1"/>
      <c r="UAW2607" s="1"/>
      <c r="UAX2607" s="1"/>
      <c r="UAY2607" s="1"/>
      <c r="UAZ2607" s="1"/>
      <c r="UBA2607" s="1"/>
      <c r="UBB2607" s="1"/>
      <c r="UBC2607" s="1"/>
      <c r="UBD2607" s="1"/>
      <c r="UBE2607" s="1"/>
      <c r="UBF2607" s="1"/>
      <c r="UBG2607" s="1"/>
      <c r="UBH2607" s="1"/>
      <c r="UBI2607" s="1"/>
      <c r="UBJ2607" s="1"/>
      <c r="UBK2607" s="1"/>
      <c r="UBL2607" s="1"/>
      <c r="UBM2607" s="1"/>
      <c r="UBN2607" s="1"/>
      <c r="UBO2607" s="1"/>
      <c r="UBP2607" s="1"/>
      <c r="UBQ2607" s="1"/>
      <c r="UBR2607" s="1"/>
      <c r="UBS2607" s="1"/>
      <c r="UBT2607" s="1"/>
      <c r="UBU2607" s="1"/>
      <c r="UBV2607" s="1"/>
      <c r="UBW2607" s="1"/>
      <c r="UBX2607" s="1"/>
      <c r="UBY2607" s="1"/>
      <c r="UBZ2607" s="1"/>
      <c r="UCA2607" s="1"/>
      <c r="UCB2607" s="1"/>
      <c r="UCC2607" s="1"/>
      <c r="UCD2607" s="1"/>
      <c r="UCE2607" s="1"/>
      <c r="UCF2607" s="1"/>
      <c r="UCG2607" s="1"/>
      <c r="UCH2607" s="1"/>
      <c r="UCI2607" s="1"/>
      <c r="UCJ2607" s="1"/>
      <c r="UCK2607" s="1"/>
      <c r="UCL2607" s="1"/>
      <c r="UCM2607" s="1"/>
      <c r="UCN2607" s="1"/>
      <c r="UCO2607" s="1"/>
      <c r="UCP2607" s="1"/>
      <c r="UCQ2607" s="1"/>
      <c r="UCR2607" s="1"/>
      <c r="UCS2607" s="1"/>
      <c r="UCT2607" s="1"/>
      <c r="UCU2607" s="1"/>
      <c r="UCV2607" s="1"/>
      <c r="UCW2607" s="1"/>
      <c r="UCX2607" s="1"/>
      <c r="UCY2607" s="1"/>
      <c r="UCZ2607" s="1"/>
      <c r="UDA2607" s="1"/>
      <c r="UDB2607" s="1"/>
      <c r="UDC2607" s="1"/>
      <c r="UDD2607" s="1"/>
      <c r="UDE2607" s="1"/>
      <c r="UDF2607" s="1"/>
      <c r="UDG2607" s="1"/>
      <c r="UDH2607" s="1"/>
      <c r="UDI2607" s="1"/>
      <c r="UDJ2607" s="1"/>
      <c r="UDK2607" s="1"/>
      <c r="UDL2607" s="1"/>
      <c r="UDM2607" s="1"/>
      <c r="UDN2607" s="1"/>
      <c r="UDO2607" s="1"/>
      <c r="UDP2607" s="1"/>
      <c r="UDQ2607" s="1"/>
      <c r="UDR2607" s="1"/>
      <c r="UDS2607" s="1"/>
      <c r="UDT2607" s="1"/>
      <c r="UDU2607" s="1"/>
      <c r="UDV2607" s="1"/>
      <c r="UDW2607" s="1"/>
      <c r="UDX2607" s="1"/>
      <c r="UDY2607" s="1"/>
      <c r="UDZ2607" s="1"/>
      <c r="UEA2607" s="1"/>
      <c r="UEB2607" s="1"/>
      <c r="UEC2607" s="1"/>
      <c r="UED2607" s="1"/>
      <c r="UEE2607" s="1"/>
      <c r="UEF2607" s="1"/>
      <c r="UEG2607" s="1"/>
      <c r="UEH2607" s="1"/>
      <c r="UEI2607" s="1"/>
      <c r="UEJ2607" s="1"/>
      <c r="UEK2607" s="1"/>
      <c r="UEL2607" s="1"/>
      <c r="UEM2607" s="1"/>
      <c r="UEN2607" s="1"/>
      <c r="UEO2607" s="1"/>
      <c r="UEP2607" s="1"/>
      <c r="UEQ2607" s="1"/>
      <c r="UER2607" s="1"/>
      <c r="UES2607" s="1"/>
      <c r="UET2607" s="1"/>
      <c r="UEU2607" s="1"/>
      <c r="UEV2607" s="1"/>
      <c r="UEW2607" s="1"/>
      <c r="UEX2607" s="1"/>
      <c r="UEY2607" s="1"/>
      <c r="UEZ2607" s="1"/>
      <c r="UFA2607" s="1"/>
      <c r="UFB2607" s="1"/>
      <c r="UFC2607" s="1"/>
      <c r="UFD2607" s="1"/>
      <c r="UFE2607" s="1"/>
      <c r="UFF2607" s="1"/>
      <c r="UFG2607" s="1"/>
      <c r="UFH2607" s="1"/>
      <c r="UFI2607" s="1"/>
      <c r="UFJ2607" s="1"/>
      <c r="UFK2607" s="1"/>
      <c r="UFL2607" s="1"/>
      <c r="UFM2607" s="1"/>
      <c r="UFN2607" s="1"/>
      <c r="UFO2607" s="1"/>
      <c r="UFP2607" s="1"/>
      <c r="UFQ2607" s="1"/>
      <c r="UFR2607" s="1"/>
      <c r="UFS2607" s="1"/>
      <c r="UFT2607" s="1"/>
      <c r="UFU2607" s="1"/>
      <c r="UFV2607" s="1"/>
      <c r="UFW2607" s="1"/>
      <c r="UFX2607" s="1"/>
      <c r="UFY2607" s="1"/>
      <c r="UFZ2607" s="1"/>
      <c r="UGA2607" s="1"/>
      <c r="UGB2607" s="1"/>
      <c r="UGC2607" s="1"/>
      <c r="UGD2607" s="1"/>
      <c r="UGE2607" s="1"/>
      <c r="UGF2607" s="1"/>
      <c r="UGG2607" s="1"/>
      <c r="UGH2607" s="1"/>
      <c r="UGI2607" s="1"/>
      <c r="UGJ2607" s="1"/>
      <c r="UGK2607" s="1"/>
      <c r="UGL2607" s="1"/>
      <c r="UGM2607" s="1"/>
      <c r="UGN2607" s="1"/>
      <c r="UGO2607" s="1"/>
      <c r="UGP2607" s="1"/>
      <c r="UGQ2607" s="1"/>
      <c r="UGR2607" s="1"/>
      <c r="UGS2607" s="1"/>
      <c r="UGT2607" s="1"/>
      <c r="UGU2607" s="1"/>
      <c r="UGV2607" s="1"/>
      <c r="UGW2607" s="1"/>
      <c r="UGX2607" s="1"/>
      <c r="UGY2607" s="1"/>
      <c r="UGZ2607" s="1"/>
      <c r="UHA2607" s="1"/>
      <c r="UHB2607" s="1"/>
      <c r="UHC2607" s="1"/>
      <c r="UHD2607" s="1"/>
      <c r="UHE2607" s="1"/>
      <c r="UHF2607" s="1"/>
      <c r="UHG2607" s="1"/>
      <c r="UHH2607" s="1"/>
      <c r="UHI2607" s="1"/>
      <c r="UHJ2607" s="1"/>
      <c r="UHK2607" s="1"/>
      <c r="UHL2607" s="1"/>
      <c r="UHM2607" s="1"/>
      <c r="UHN2607" s="1"/>
      <c r="UHO2607" s="1"/>
      <c r="UHP2607" s="1"/>
      <c r="UHQ2607" s="1"/>
      <c r="UHR2607" s="1"/>
      <c r="UHS2607" s="1"/>
      <c r="UHT2607" s="1"/>
      <c r="UHU2607" s="1"/>
      <c r="UHV2607" s="1"/>
      <c r="UHW2607" s="1"/>
      <c r="UHX2607" s="1"/>
      <c r="UHY2607" s="1"/>
      <c r="UHZ2607" s="1"/>
      <c r="UIA2607" s="1"/>
      <c r="UIB2607" s="1"/>
      <c r="UIC2607" s="1"/>
      <c r="UID2607" s="1"/>
      <c r="UIE2607" s="1"/>
      <c r="UIF2607" s="1"/>
      <c r="UIG2607" s="1"/>
      <c r="UIH2607" s="1"/>
      <c r="UII2607" s="1"/>
      <c r="UIJ2607" s="1"/>
      <c r="UIK2607" s="1"/>
      <c r="UIL2607" s="1"/>
      <c r="UIM2607" s="1"/>
      <c r="UIN2607" s="1"/>
      <c r="UIO2607" s="1"/>
      <c r="UIP2607" s="1"/>
      <c r="UIQ2607" s="1"/>
      <c r="UIR2607" s="1"/>
      <c r="UIS2607" s="1"/>
      <c r="UIT2607" s="1"/>
      <c r="UIU2607" s="1"/>
      <c r="UIV2607" s="1"/>
      <c r="UIW2607" s="1"/>
      <c r="UIX2607" s="1"/>
      <c r="UIY2607" s="1"/>
      <c r="UIZ2607" s="1"/>
      <c r="UJA2607" s="1"/>
      <c r="UJB2607" s="1"/>
      <c r="UJC2607" s="1"/>
      <c r="UJD2607" s="1"/>
      <c r="UJE2607" s="1"/>
      <c r="UJF2607" s="1"/>
      <c r="UJG2607" s="1"/>
      <c r="UJH2607" s="1"/>
      <c r="UJI2607" s="1"/>
      <c r="UJJ2607" s="1"/>
      <c r="UJK2607" s="1"/>
      <c r="UJL2607" s="1"/>
      <c r="UJM2607" s="1"/>
      <c r="UJN2607" s="1"/>
      <c r="UJO2607" s="1"/>
      <c r="UJP2607" s="1"/>
      <c r="UJQ2607" s="1"/>
      <c r="UJR2607" s="1"/>
      <c r="UJS2607" s="1"/>
      <c r="UJT2607" s="1"/>
      <c r="UJU2607" s="1"/>
      <c r="UJV2607" s="1"/>
      <c r="UJW2607" s="1"/>
      <c r="UJX2607" s="1"/>
      <c r="UJY2607" s="1"/>
      <c r="UJZ2607" s="1"/>
      <c r="UKA2607" s="1"/>
      <c r="UKB2607" s="1"/>
      <c r="UKC2607" s="1"/>
      <c r="UKD2607" s="1"/>
      <c r="UKE2607" s="1"/>
      <c r="UKF2607" s="1"/>
      <c r="UKG2607" s="1"/>
      <c r="UKH2607" s="1"/>
      <c r="UKI2607" s="1"/>
      <c r="UKJ2607" s="1"/>
      <c r="UKK2607" s="1"/>
      <c r="UKL2607" s="1"/>
      <c r="UKM2607" s="1"/>
      <c r="UKN2607" s="1"/>
      <c r="UKO2607" s="1"/>
      <c r="UKP2607" s="1"/>
      <c r="UKQ2607" s="1"/>
      <c r="UKR2607" s="1"/>
      <c r="UKS2607" s="1"/>
      <c r="UKT2607" s="1"/>
      <c r="UKU2607" s="1"/>
      <c r="UKV2607" s="1"/>
      <c r="UKW2607" s="1"/>
      <c r="UKX2607" s="1"/>
      <c r="UKY2607" s="1"/>
      <c r="UKZ2607" s="1"/>
      <c r="ULA2607" s="1"/>
      <c r="ULB2607" s="1"/>
      <c r="ULC2607" s="1"/>
      <c r="ULD2607" s="1"/>
      <c r="ULE2607" s="1"/>
      <c r="ULF2607" s="1"/>
      <c r="ULG2607" s="1"/>
      <c r="ULH2607" s="1"/>
      <c r="ULI2607" s="1"/>
      <c r="ULJ2607" s="1"/>
      <c r="ULK2607" s="1"/>
      <c r="ULL2607" s="1"/>
      <c r="ULM2607" s="1"/>
      <c r="ULN2607" s="1"/>
      <c r="ULO2607" s="1"/>
      <c r="ULP2607" s="1"/>
      <c r="ULQ2607" s="1"/>
      <c r="ULR2607" s="1"/>
      <c r="ULS2607" s="1"/>
      <c r="ULT2607" s="1"/>
      <c r="ULU2607" s="1"/>
      <c r="ULV2607" s="1"/>
      <c r="ULW2607" s="1"/>
      <c r="ULX2607" s="1"/>
      <c r="ULY2607" s="1"/>
      <c r="ULZ2607" s="1"/>
      <c r="UMA2607" s="1"/>
      <c r="UMB2607" s="1"/>
      <c r="UMC2607" s="1"/>
      <c r="UMD2607" s="1"/>
      <c r="UME2607" s="1"/>
      <c r="UMF2607" s="1"/>
      <c r="UMG2607" s="1"/>
      <c r="UMH2607" s="1"/>
      <c r="UMI2607" s="1"/>
      <c r="UMJ2607" s="1"/>
      <c r="UMK2607" s="1"/>
      <c r="UML2607" s="1"/>
      <c r="UMM2607" s="1"/>
      <c r="UMN2607" s="1"/>
      <c r="UMO2607" s="1"/>
      <c r="UMP2607" s="1"/>
      <c r="UMQ2607" s="1"/>
      <c r="UMR2607" s="1"/>
      <c r="UMS2607" s="1"/>
      <c r="UMT2607" s="1"/>
      <c r="UMU2607" s="1"/>
      <c r="UMV2607" s="1"/>
      <c r="UMW2607" s="1"/>
      <c r="UMX2607" s="1"/>
      <c r="UMY2607" s="1"/>
      <c r="UMZ2607" s="1"/>
      <c r="UNA2607" s="1"/>
      <c r="UNB2607" s="1"/>
      <c r="UNC2607" s="1"/>
      <c r="UND2607" s="1"/>
      <c r="UNE2607" s="1"/>
      <c r="UNF2607" s="1"/>
      <c r="UNG2607" s="1"/>
      <c r="UNH2607" s="1"/>
      <c r="UNI2607" s="1"/>
      <c r="UNJ2607" s="1"/>
      <c r="UNK2607" s="1"/>
      <c r="UNL2607" s="1"/>
      <c r="UNM2607" s="1"/>
      <c r="UNN2607" s="1"/>
      <c r="UNO2607" s="1"/>
      <c r="UNP2607" s="1"/>
      <c r="UNQ2607" s="1"/>
      <c r="UNR2607" s="1"/>
      <c r="UNS2607" s="1"/>
      <c r="UNT2607" s="1"/>
      <c r="UNU2607" s="1"/>
      <c r="UNV2607" s="1"/>
      <c r="UNW2607" s="1"/>
      <c r="UNX2607" s="1"/>
      <c r="UNY2607" s="1"/>
      <c r="UNZ2607" s="1"/>
      <c r="UOA2607" s="1"/>
      <c r="UOB2607" s="1"/>
      <c r="UOC2607" s="1"/>
      <c r="UOD2607" s="1"/>
      <c r="UOE2607" s="1"/>
      <c r="UOF2607" s="1"/>
      <c r="UOG2607" s="1"/>
      <c r="UOH2607" s="1"/>
      <c r="UOI2607" s="1"/>
      <c r="UOJ2607" s="1"/>
      <c r="UOK2607" s="1"/>
      <c r="UOL2607" s="1"/>
      <c r="UOM2607" s="1"/>
      <c r="UON2607" s="1"/>
      <c r="UOO2607" s="1"/>
      <c r="UOP2607" s="1"/>
      <c r="UOQ2607" s="1"/>
      <c r="UOR2607" s="1"/>
      <c r="UOS2607" s="1"/>
      <c r="UOT2607" s="1"/>
      <c r="UOU2607" s="1"/>
      <c r="UOV2607" s="1"/>
      <c r="UOW2607" s="1"/>
      <c r="UOX2607" s="1"/>
      <c r="UOY2607" s="1"/>
      <c r="UOZ2607" s="1"/>
      <c r="UPA2607" s="1"/>
      <c r="UPB2607" s="1"/>
      <c r="UPC2607" s="1"/>
      <c r="UPD2607" s="1"/>
      <c r="UPE2607" s="1"/>
      <c r="UPF2607" s="1"/>
      <c r="UPG2607" s="1"/>
      <c r="UPH2607" s="1"/>
      <c r="UPI2607" s="1"/>
      <c r="UPJ2607" s="1"/>
      <c r="UPK2607" s="1"/>
      <c r="UPL2607" s="1"/>
      <c r="UPM2607" s="1"/>
      <c r="UPN2607" s="1"/>
      <c r="UPO2607" s="1"/>
      <c r="UPP2607" s="1"/>
      <c r="UPQ2607" s="1"/>
      <c r="UPR2607" s="1"/>
      <c r="UPS2607" s="1"/>
      <c r="UPT2607" s="1"/>
      <c r="UPU2607" s="1"/>
      <c r="UPV2607" s="1"/>
      <c r="UPW2607" s="1"/>
      <c r="UPX2607" s="1"/>
      <c r="UPY2607" s="1"/>
      <c r="UPZ2607" s="1"/>
      <c r="UQA2607" s="1"/>
      <c r="UQB2607" s="1"/>
      <c r="UQC2607" s="1"/>
      <c r="UQD2607" s="1"/>
      <c r="UQE2607" s="1"/>
      <c r="UQF2607" s="1"/>
      <c r="UQG2607" s="1"/>
      <c r="UQH2607" s="1"/>
      <c r="UQI2607" s="1"/>
      <c r="UQJ2607" s="1"/>
      <c r="UQK2607" s="1"/>
      <c r="UQL2607" s="1"/>
      <c r="UQM2607" s="1"/>
      <c r="UQN2607" s="1"/>
      <c r="UQO2607" s="1"/>
      <c r="UQP2607" s="1"/>
      <c r="UQQ2607" s="1"/>
      <c r="UQR2607" s="1"/>
      <c r="UQS2607" s="1"/>
      <c r="UQT2607" s="1"/>
      <c r="UQU2607" s="1"/>
      <c r="UQV2607" s="1"/>
      <c r="UQW2607" s="1"/>
      <c r="UQX2607" s="1"/>
      <c r="UQY2607" s="1"/>
      <c r="UQZ2607" s="1"/>
      <c r="URA2607" s="1"/>
      <c r="URB2607" s="1"/>
      <c r="URC2607" s="1"/>
      <c r="URD2607" s="1"/>
      <c r="URE2607" s="1"/>
      <c r="URF2607" s="1"/>
      <c r="URG2607" s="1"/>
      <c r="URH2607" s="1"/>
      <c r="URI2607" s="1"/>
      <c r="URJ2607" s="1"/>
      <c r="URK2607" s="1"/>
      <c r="URL2607" s="1"/>
      <c r="URM2607" s="1"/>
      <c r="URN2607" s="1"/>
      <c r="URO2607" s="1"/>
      <c r="URP2607" s="1"/>
      <c r="URQ2607" s="1"/>
      <c r="URR2607" s="1"/>
      <c r="URS2607" s="1"/>
      <c r="URT2607" s="1"/>
      <c r="URU2607" s="1"/>
      <c r="URV2607" s="1"/>
      <c r="URW2607" s="1"/>
      <c r="URX2607" s="1"/>
      <c r="URY2607" s="1"/>
      <c r="URZ2607" s="1"/>
      <c r="USA2607" s="1"/>
      <c r="USB2607" s="1"/>
      <c r="USC2607" s="1"/>
      <c r="USD2607" s="1"/>
      <c r="USE2607" s="1"/>
      <c r="USF2607" s="1"/>
      <c r="USG2607" s="1"/>
      <c r="USH2607" s="1"/>
      <c r="USI2607" s="1"/>
      <c r="USJ2607" s="1"/>
      <c r="USK2607" s="1"/>
      <c r="USL2607" s="1"/>
      <c r="USM2607" s="1"/>
      <c r="USN2607" s="1"/>
      <c r="USO2607" s="1"/>
      <c r="USP2607" s="1"/>
      <c r="USQ2607" s="1"/>
      <c r="USR2607" s="1"/>
      <c r="USS2607" s="1"/>
      <c r="UST2607" s="1"/>
      <c r="USU2607" s="1"/>
      <c r="USV2607" s="1"/>
      <c r="USW2607" s="1"/>
      <c r="USX2607" s="1"/>
      <c r="USY2607" s="1"/>
      <c r="USZ2607" s="1"/>
      <c r="UTA2607" s="1"/>
      <c r="UTB2607" s="1"/>
      <c r="UTC2607" s="1"/>
      <c r="UTD2607" s="1"/>
      <c r="UTE2607" s="1"/>
      <c r="UTF2607" s="1"/>
      <c r="UTG2607" s="1"/>
      <c r="UTH2607" s="1"/>
      <c r="UTI2607" s="1"/>
      <c r="UTJ2607" s="1"/>
      <c r="UTK2607" s="1"/>
      <c r="UTL2607" s="1"/>
      <c r="UTM2607" s="1"/>
      <c r="UTN2607" s="1"/>
      <c r="UTO2607" s="1"/>
      <c r="UTP2607" s="1"/>
      <c r="UTQ2607" s="1"/>
      <c r="UTR2607" s="1"/>
      <c r="UTS2607" s="1"/>
      <c r="UTT2607" s="1"/>
      <c r="UTU2607" s="1"/>
      <c r="UTV2607" s="1"/>
      <c r="UTW2607" s="1"/>
      <c r="UTX2607" s="1"/>
      <c r="UTY2607" s="1"/>
      <c r="UTZ2607" s="1"/>
      <c r="UUA2607" s="1"/>
      <c r="UUB2607" s="1"/>
      <c r="UUC2607" s="1"/>
      <c r="UUD2607" s="1"/>
      <c r="UUE2607" s="1"/>
      <c r="UUF2607" s="1"/>
      <c r="UUG2607" s="1"/>
      <c r="UUH2607" s="1"/>
      <c r="UUI2607" s="1"/>
      <c r="UUJ2607" s="1"/>
      <c r="UUK2607" s="1"/>
      <c r="UUL2607" s="1"/>
      <c r="UUM2607" s="1"/>
      <c r="UUN2607" s="1"/>
      <c r="UUO2607" s="1"/>
      <c r="UUP2607" s="1"/>
      <c r="UUQ2607" s="1"/>
      <c r="UUR2607" s="1"/>
      <c r="UUS2607" s="1"/>
      <c r="UUT2607" s="1"/>
      <c r="UUU2607" s="1"/>
      <c r="UUV2607" s="1"/>
      <c r="UUW2607" s="1"/>
      <c r="UUX2607" s="1"/>
      <c r="UUY2607" s="1"/>
      <c r="UUZ2607" s="1"/>
      <c r="UVA2607" s="1"/>
      <c r="UVB2607" s="1"/>
      <c r="UVC2607" s="1"/>
      <c r="UVD2607" s="1"/>
      <c r="UVE2607" s="1"/>
      <c r="UVF2607" s="1"/>
      <c r="UVG2607" s="1"/>
      <c r="UVH2607" s="1"/>
      <c r="UVI2607" s="1"/>
      <c r="UVJ2607" s="1"/>
      <c r="UVK2607" s="1"/>
      <c r="UVL2607" s="1"/>
      <c r="UVM2607" s="1"/>
      <c r="UVN2607" s="1"/>
      <c r="UVO2607" s="1"/>
      <c r="UVP2607" s="1"/>
      <c r="UVQ2607" s="1"/>
      <c r="UVR2607" s="1"/>
      <c r="UVS2607" s="1"/>
      <c r="UVT2607" s="1"/>
      <c r="UVU2607" s="1"/>
      <c r="UVV2607" s="1"/>
      <c r="UVW2607" s="1"/>
      <c r="UVX2607" s="1"/>
      <c r="UVY2607" s="1"/>
      <c r="UVZ2607" s="1"/>
      <c r="UWA2607" s="1"/>
      <c r="UWB2607" s="1"/>
      <c r="UWC2607" s="1"/>
      <c r="UWD2607" s="1"/>
      <c r="UWE2607" s="1"/>
      <c r="UWF2607" s="1"/>
      <c r="UWG2607" s="1"/>
      <c r="UWH2607" s="1"/>
      <c r="UWI2607" s="1"/>
      <c r="UWJ2607" s="1"/>
      <c r="UWK2607" s="1"/>
      <c r="UWL2607" s="1"/>
      <c r="UWM2607" s="1"/>
      <c r="UWN2607" s="1"/>
      <c r="UWO2607" s="1"/>
      <c r="UWP2607" s="1"/>
      <c r="UWQ2607" s="1"/>
      <c r="UWR2607" s="1"/>
      <c r="UWS2607" s="1"/>
      <c r="UWT2607" s="1"/>
      <c r="UWU2607" s="1"/>
      <c r="UWV2607" s="1"/>
      <c r="UWW2607" s="1"/>
      <c r="UWX2607" s="1"/>
      <c r="UWY2607" s="1"/>
      <c r="UWZ2607" s="1"/>
      <c r="UXA2607" s="1"/>
      <c r="UXB2607" s="1"/>
      <c r="UXC2607" s="1"/>
      <c r="UXD2607" s="1"/>
      <c r="UXE2607" s="1"/>
      <c r="UXF2607" s="1"/>
      <c r="UXG2607" s="1"/>
      <c r="UXH2607" s="1"/>
      <c r="UXI2607" s="1"/>
      <c r="UXJ2607" s="1"/>
      <c r="UXK2607" s="1"/>
      <c r="UXL2607" s="1"/>
      <c r="UXM2607" s="1"/>
      <c r="UXN2607" s="1"/>
      <c r="UXO2607" s="1"/>
      <c r="UXP2607" s="1"/>
      <c r="UXQ2607" s="1"/>
      <c r="UXR2607" s="1"/>
      <c r="UXS2607" s="1"/>
      <c r="UXT2607" s="1"/>
      <c r="UXU2607" s="1"/>
      <c r="UXV2607" s="1"/>
      <c r="UXW2607" s="1"/>
      <c r="UXX2607" s="1"/>
      <c r="UXY2607" s="1"/>
      <c r="UXZ2607" s="1"/>
      <c r="UYA2607" s="1"/>
      <c r="UYB2607" s="1"/>
      <c r="UYC2607" s="1"/>
      <c r="UYD2607" s="1"/>
      <c r="UYE2607" s="1"/>
      <c r="UYF2607" s="1"/>
      <c r="UYG2607" s="1"/>
      <c r="UYH2607" s="1"/>
      <c r="UYI2607" s="1"/>
      <c r="UYJ2607" s="1"/>
      <c r="UYK2607" s="1"/>
      <c r="UYL2607" s="1"/>
      <c r="UYM2607" s="1"/>
      <c r="UYN2607" s="1"/>
      <c r="UYO2607" s="1"/>
      <c r="UYP2607" s="1"/>
      <c r="UYQ2607" s="1"/>
      <c r="UYR2607" s="1"/>
      <c r="UYS2607" s="1"/>
      <c r="UYT2607" s="1"/>
      <c r="UYU2607" s="1"/>
      <c r="UYV2607" s="1"/>
      <c r="UYW2607" s="1"/>
      <c r="UYX2607" s="1"/>
      <c r="UYY2607" s="1"/>
      <c r="UYZ2607" s="1"/>
      <c r="UZA2607" s="1"/>
      <c r="UZB2607" s="1"/>
      <c r="UZC2607" s="1"/>
      <c r="UZD2607" s="1"/>
      <c r="UZE2607" s="1"/>
      <c r="UZF2607" s="1"/>
      <c r="UZG2607" s="1"/>
      <c r="UZH2607" s="1"/>
      <c r="UZI2607" s="1"/>
      <c r="UZJ2607" s="1"/>
      <c r="UZK2607" s="1"/>
      <c r="UZL2607" s="1"/>
      <c r="UZM2607" s="1"/>
      <c r="UZN2607" s="1"/>
      <c r="UZO2607" s="1"/>
      <c r="UZP2607" s="1"/>
      <c r="UZQ2607" s="1"/>
      <c r="UZR2607" s="1"/>
      <c r="UZS2607" s="1"/>
      <c r="UZT2607" s="1"/>
      <c r="UZU2607" s="1"/>
      <c r="UZV2607" s="1"/>
      <c r="UZW2607" s="1"/>
      <c r="UZX2607" s="1"/>
      <c r="UZY2607" s="1"/>
      <c r="UZZ2607" s="1"/>
      <c r="VAA2607" s="1"/>
      <c r="VAB2607" s="1"/>
      <c r="VAC2607" s="1"/>
      <c r="VAD2607" s="1"/>
      <c r="VAE2607" s="1"/>
      <c r="VAF2607" s="1"/>
      <c r="VAG2607" s="1"/>
      <c r="VAH2607" s="1"/>
      <c r="VAI2607" s="1"/>
      <c r="VAJ2607" s="1"/>
      <c r="VAK2607" s="1"/>
      <c r="VAL2607" s="1"/>
      <c r="VAM2607" s="1"/>
      <c r="VAN2607" s="1"/>
      <c r="VAO2607" s="1"/>
      <c r="VAP2607" s="1"/>
      <c r="VAQ2607" s="1"/>
      <c r="VAR2607" s="1"/>
      <c r="VAS2607" s="1"/>
      <c r="VAT2607" s="1"/>
      <c r="VAU2607" s="1"/>
      <c r="VAV2607" s="1"/>
      <c r="VAW2607" s="1"/>
      <c r="VAX2607" s="1"/>
      <c r="VAY2607" s="1"/>
      <c r="VAZ2607" s="1"/>
      <c r="VBA2607" s="1"/>
      <c r="VBB2607" s="1"/>
      <c r="VBC2607" s="1"/>
      <c r="VBD2607" s="1"/>
      <c r="VBE2607" s="1"/>
      <c r="VBF2607" s="1"/>
      <c r="VBG2607" s="1"/>
      <c r="VBH2607" s="1"/>
      <c r="VBI2607" s="1"/>
      <c r="VBJ2607" s="1"/>
      <c r="VBK2607" s="1"/>
      <c r="VBL2607" s="1"/>
      <c r="VBM2607" s="1"/>
      <c r="VBN2607" s="1"/>
      <c r="VBO2607" s="1"/>
      <c r="VBP2607" s="1"/>
      <c r="VBQ2607" s="1"/>
      <c r="VBR2607" s="1"/>
      <c r="VBS2607" s="1"/>
      <c r="VBT2607" s="1"/>
      <c r="VBU2607" s="1"/>
      <c r="VBV2607" s="1"/>
      <c r="VBW2607" s="1"/>
      <c r="VBX2607" s="1"/>
      <c r="VBY2607" s="1"/>
      <c r="VBZ2607" s="1"/>
      <c r="VCA2607" s="1"/>
      <c r="VCB2607" s="1"/>
      <c r="VCC2607" s="1"/>
      <c r="VCD2607" s="1"/>
      <c r="VCE2607" s="1"/>
      <c r="VCF2607" s="1"/>
      <c r="VCG2607" s="1"/>
      <c r="VCH2607" s="1"/>
      <c r="VCI2607" s="1"/>
      <c r="VCJ2607" s="1"/>
      <c r="VCK2607" s="1"/>
      <c r="VCL2607" s="1"/>
      <c r="VCM2607" s="1"/>
      <c r="VCN2607" s="1"/>
      <c r="VCO2607" s="1"/>
      <c r="VCP2607" s="1"/>
      <c r="VCQ2607" s="1"/>
      <c r="VCR2607" s="1"/>
      <c r="VCS2607" s="1"/>
      <c r="VCT2607" s="1"/>
      <c r="VCU2607" s="1"/>
      <c r="VCV2607" s="1"/>
      <c r="VCW2607" s="1"/>
      <c r="VCX2607" s="1"/>
      <c r="VCY2607" s="1"/>
      <c r="VCZ2607" s="1"/>
      <c r="VDA2607" s="1"/>
      <c r="VDB2607" s="1"/>
      <c r="VDC2607" s="1"/>
      <c r="VDD2607" s="1"/>
      <c r="VDE2607" s="1"/>
      <c r="VDF2607" s="1"/>
      <c r="VDG2607" s="1"/>
      <c r="VDH2607" s="1"/>
      <c r="VDI2607" s="1"/>
      <c r="VDJ2607" s="1"/>
      <c r="VDK2607" s="1"/>
      <c r="VDL2607" s="1"/>
      <c r="VDM2607" s="1"/>
      <c r="VDN2607" s="1"/>
      <c r="VDO2607" s="1"/>
      <c r="VDP2607" s="1"/>
      <c r="VDQ2607" s="1"/>
      <c r="VDR2607" s="1"/>
      <c r="VDS2607" s="1"/>
      <c r="VDT2607" s="1"/>
      <c r="VDU2607" s="1"/>
      <c r="VDV2607" s="1"/>
      <c r="VDW2607" s="1"/>
      <c r="VDX2607" s="1"/>
      <c r="VDY2607" s="1"/>
      <c r="VDZ2607" s="1"/>
      <c r="VEA2607" s="1"/>
      <c r="VEB2607" s="1"/>
      <c r="VEC2607" s="1"/>
      <c r="VED2607" s="1"/>
      <c r="VEE2607" s="1"/>
      <c r="VEF2607" s="1"/>
      <c r="VEG2607" s="1"/>
      <c r="VEH2607" s="1"/>
      <c r="VEI2607" s="1"/>
      <c r="VEJ2607" s="1"/>
      <c r="VEK2607" s="1"/>
      <c r="VEL2607" s="1"/>
      <c r="VEM2607" s="1"/>
      <c r="VEN2607" s="1"/>
      <c r="VEO2607" s="1"/>
      <c r="VEP2607" s="1"/>
      <c r="VEQ2607" s="1"/>
      <c r="VER2607" s="1"/>
      <c r="VES2607" s="1"/>
      <c r="VET2607" s="1"/>
      <c r="VEU2607" s="1"/>
      <c r="VEV2607" s="1"/>
      <c r="VEW2607" s="1"/>
      <c r="VEX2607" s="1"/>
      <c r="VEY2607" s="1"/>
      <c r="VEZ2607" s="1"/>
      <c r="VFA2607" s="1"/>
      <c r="VFB2607" s="1"/>
      <c r="VFC2607" s="1"/>
      <c r="VFD2607" s="1"/>
      <c r="VFE2607" s="1"/>
      <c r="VFF2607" s="1"/>
      <c r="VFG2607" s="1"/>
      <c r="VFH2607" s="1"/>
      <c r="VFI2607" s="1"/>
      <c r="VFJ2607" s="1"/>
      <c r="VFK2607" s="1"/>
      <c r="VFL2607" s="1"/>
      <c r="VFM2607" s="1"/>
      <c r="VFN2607" s="1"/>
      <c r="VFO2607" s="1"/>
      <c r="VFP2607" s="1"/>
      <c r="VFQ2607" s="1"/>
      <c r="VFR2607" s="1"/>
      <c r="VFS2607" s="1"/>
      <c r="VFT2607" s="1"/>
      <c r="VFU2607" s="1"/>
      <c r="VFV2607" s="1"/>
      <c r="VFW2607" s="1"/>
      <c r="VFX2607" s="1"/>
      <c r="VFY2607" s="1"/>
      <c r="VFZ2607" s="1"/>
      <c r="VGA2607" s="1"/>
      <c r="VGB2607" s="1"/>
      <c r="VGC2607" s="1"/>
      <c r="VGD2607" s="1"/>
      <c r="VGE2607" s="1"/>
      <c r="VGF2607" s="1"/>
      <c r="VGG2607" s="1"/>
      <c r="VGH2607" s="1"/>
      <c r="VGI2607" s="1"/>
      <c r="VGJ2607" s="1"/>
      <c r="VGK2607" s="1"/>
      <c r="VGL2607" s="1"/>
      <c r="VGM2607" s="1"/>
      <c r="VGN2607" s="1"/>
      <c r="VGO2607" s="1"/>
      <c r="VGP2607" s="1"/>
      <c r="VGQ2607" s="1"/>
      <c r="VGR2607" s="1"/>
      <c r="VGS2607" s="1"/>
      <c r="VGT2607" s="1"/>
      <c r="VGU2607" s="1"/>
      <c r="VGV2607" s="1"/>
      <c r="VGW2607" s="1"/>
      <c r="VGX2607" s="1"/>
      <c r="VGY2607" s="1"/>
      <c r="VGZ2607" s="1"/>
      <c r="VHA2607" s="1"/>
      <c r="VHB2607" s="1"/>
      <c r="VHC2607" s="1"/>
      <c r="VHD2607" s="1"/>
      <c r="VHE2607" s="1"/>
      <c r="VHF2607" s="1"/>
      <c r="VHG2607" s="1"/>
      <c r="VHH2607" s="1"/>
      <c r="VHI2607" s="1"/>
      <c r="VHJ2607" s="1"/>
      <c r="VHK2607" s="1"/>
      <c r="VHL2607" s="1"/>
      <c r="VHM2607" s="1"/>
      <c r="VHN2607" s="1"/>
      <c r="VHO2607" s="1"/>
      <c r="VHP2607" s="1"/>
      <c r="VHQ2607" s="1"/>
      <c r="VHR2607" s="1"/>
      <c r="VHS2607" s="1"/>
      <c r="VHT2607" s="1"/>
      <c r="VHU2607" s="1"/>
      <c r="VHV2607" s="1"/>
      <c r="VHW2607" s="1"/>
      <c r="VHX2607" s="1"/>
      <c r="VHY2607" s="1"/>
      <c r="VHZ2607" s="1"/>
      <c r="VIA2607" s="1"/>
      <c r="VIB2607" s="1"/>
      <c r="VIC2607" s="1"/>
      <c r="VID2607" s="1"/>
      <c r="VIE2607" s="1"/>
      <c r="VIF2607" s="1"/>
      <c r="VIG2607" s="1"/>
      <c r="VIH2607" s="1"/>
      <c r="VII2607" s="1"/>
      <c r="VIJ2607" s="1"/>
      <c r="VIK2607" s="1"/>
      <c r="VIL2607" s="1"/>
      <c r="VIM2607" s="1"/>
      <c r="VIN2607" s="1"/>
      <c r="VIO2607" s="1"/>
      <c r="VIP2607" s="1"/>
      <c r="VIQ2607" s="1"/>
      <c r="VIR2607" s="1"/>
      <c r="VIS2607" s="1"/>
      <c r="VIT2607" s="1"/>
      <c r="VIU2607" s="1"/>
      <c r="VIV2607" s="1"/>
      <c r="VIW2607" s="1"/>
      <c r="VIX2607" s="1"/>
      <c r="VIY2607" s="1"/>
      <c r="VIZ2607" s="1"/>
      <c r="VJA2607" s="1"/>
      <c r="VJB2607" s="1"/>
      <c r="VJC2607" s="1"/>
      <c r="VJD2607" s="1"/>
      <c r="VJE2607" s="1"/>
      <c r="VJF2607" s="1"/>
      <c r="VJG2607" s="1"/>
      <c r="VJH2607" s="1"/>
      <c r="VJI2607" s="1"/>
      <c r="VJJ2607" s="1"/>
      <c r="VJK2607" s="1"/>
      <c r="VJL2607" s="1"/>
      <c r="VJM2607" s="1"/>
      <c r="VJN2607" s="1"/>
      <c r="VJO2607" s="1"/>
      <c r="VJP2607" s="1"/>
      <c r="VJQ2607" s="1"/>
      <c r="VJR2607" s="1"/>
      <c r="VJS2607" s="1"/>
      <c r="VJT2607" s="1"/>
      <c r="VJU2607" s="1"/>
      <c r="VJV2607" s="1"/>
      <c r="VJW2607" s="1"/>
      <c r="VJX2607" s="1"/>
      <c r="VJY2607" s="1"/>
      <c r="VJZ2607" s="1"/>
      <c r="VKA2607" s="1"/>
      <c r="VKB2607" s="1"/>
      <c r="VKC2607" s="1"/>
      <c r="VKD2607" s="1"/>
      <c r="VKE2607" s="1"/>
      <c r="VKF2607" s="1"/>
      <c r="VKG2607" s="1"/>
      <c r="VKH2607" s="1"/>
      <c r="VKI2607" s="1"/>
      <c r="VKJ2607" s="1"/>
      <c r="VKK2607" s="1"/>
      <c r="VKL2607" s="1"/>
      <c r="VKM2607" s="1"/>
      <c r="VKN2607" s="1"/>
      <c r="VKO2607" s="1"/>
      <c r="VKP2607" s="1"/>
      <c r="VKQ2607" s="1"/>
      <c r="VKR2607" s="1"/>
      <c r="VKS2607" s="1"/>
      <c r="VKT2607" s="1"/>
      <c r="VKU2607" s="1"/>
      <c r="VKV2607" s="1"/>
      <c r="VKW2607" s="1"/>
      <c r="VKX2607" s="1"/>
      <c r="VKY2607" s="1"/>
      <c r="VKZ2607" s="1"/>
      <c r="VLA2607" s="1"/>
      <c r="VLB2607" s="1"/>
      <c r="VLC2607" s="1"/>
      <c r="VLD2607" s="1"/>
      <c r="VLE2607" s="1"/>
      <c r="VLF2607" s="1"/>
      <c r="VLG2607" s="1"/>
      <c r="VLH2607" s="1"/>
      <c r="VLI2607" s="1"/>
      <c r="VLJ2607" s="1"/>
      <c r="VLK2607" s="1"/>
      <c r="VLL2607" s="1"/>
      <c r="VLM2607" s="1"/>
      <c r="VLN2607" s="1"/>
      <c r="VLO2607" s="1"/>
      <c r="VLP2607" s="1"/>
      <c r="VLQ2607" s="1"/>
      <c r="VLR2607" s="1"/>
      <c r="VLS2607" s="1"/>
      <c r="VLT2607" s="1"/>
      <c r="VLU2607" s="1"/>
      <c r="VLV2607" s="1"/>
      <c r="VLW2607" s="1"/>
      <c r="VLX2607" s="1"/>
      <c r="VLY2607" s="1"/>
      <c r="VLZ2607" s="1"/>
      <c r="VMA2607" s="1"/>
      <c r="VMB2607" s="1"/>
      <c r="VMC2607" s="1"/>
      <c r="VMD2607" s="1"/>
      <c r="VME2607" s="1"/>
      <c r="VMF2607" s="1"/>
      <c r="VMG2607" s="1"/>
      <c r="VMH2607" s="1"/>
      <c r="VMI2607" s="1"/>
      <c r="VMJ2607" s="1"/>
      <c r="VMK2607" s="1"/>
      <c r="VML2607" s="1"/>
      <c r="VMM2607" s="1"/>
      <c r="VMN2607" s="1"/>
      <c r="VMO2607" s="1"/>
      <c r="VMP2607" s="1"/>
      <c r="VMQ2607" s="1"/>
      <c r="VMR2607" s="1"/>
      <c r="VMS2607" s="1"/>
      <c r="VMT2607" s="1"/>
      <c r="VMU2607" s="1"/>
      <c r="VMV2607" s="1"/>
      <c r="VMW2607" s="1"/>
      <c r="VMX2607" s="1"/>
      <c r="VMY2607" s="1"/>
      <c r="VMZ2607" s="1"/>
      <c r="VNA2607" s="1"/>
      <c r="VNB2607" s="1"/>
      <c r="VNC2607" s="1"/>
      <c r="VND2607" s="1"/>
      <c r="VNE2607" s="1"/>
      <c r="VNF2607" s="1"/>
      <c r="VNG2607" s="1"/>
      <c r="VNH2607" s="1"/>
      <c r="VNI2607" s="1"/>
      <c r="VNJ2607" s="1"/>
      <c r="VNK2607" s="1"/>
      <c r="VNL2607" s="1"/>
      <c r="VNM2607" s="1"/>
      <c r="VNN2607" s="1"/>
      <c r="VNO2607" s="1"/>
      <c r="VNP2607" s="1"/>
      <c r="VNQ2607" s="1"/>
      <c r="VNR2607" s="1"/>
      <c r="VNS2607" s="1"/>
      <c r="VNT2607" s="1"/>
      <c r="VNU2607" s="1"/>
      <c r="VNV2607" s="1"/>
      <c r="VNW2607" s="1"/>
      <c r="VNX2607" s="1"/>
      <c r="VNY2607" s="1"/>
      <c r="VNZ2607" s="1"/>
      <c r="VOA2607" s="1"/>
      <c r="VOB2607" s="1"/>
      <c r="VOC2607" s="1"/>
      <c r="VOD2607" s="1"/>
      <c r="VOE2607" s="1"/>
      <c r="VOF2607" s="1"/>
      <c r="VOG2607" s="1"/>
      <c r="VOH2607" s="1"/>
      <c r="VOI2607" s="1"/>
      <c r="VOJ2607" s="1"/>
      <c r="VOK2607" s="1"/>
      <c r="VOL2607" s="1"/>
      <c r="VOM2607" s="1"/>
      <c r="VON2607" s="1"/>
      <c r="VOO2607" s="1"/>
      <c r="VOP2607" s="1"/>
      <c r="VOQ2607" s="1"/>
      <c r="VOR2607" s="1"/>
      <c r="VOS2607" s="1"/>
      <c r="VOT2607" s="1"/>
      <c r="VOU2607" s="1"/>
      <c r="VOV2607" s="1"/>
      <c r="VOW2607" s="1"/>
      <c r="VOX2607" s="1"/>
      <c r="VOY2607" s="1"/>
      <c r="VOZ2607" s="1"/>
      <c r="VPA2607" s="1"/>
      <c r="VPB2607" s="1"/>
      <c r="VPC2607" s="1"/>
      <c r="VPD2607" s="1"/>
      <c r="VPE2607" s="1"/>
      <c r="VPF2607" s="1"/>
      <c r="VPG2607" s="1"/>
      <c r="VPH2607" s="1"/>
      <c r="VPI2607" s="1"/>
      <c r="VPJ2607" s="1"/>
      <c r="VPK2607" s="1"/>
      <c r="VPL2607" s="1"/>
      <c r="VPM2607" s="1"/>
      <c r="VPN2607" s="1"/>
      <c r="VPO2607" s="1"/>
      <c r="VPP2607" s="1"/>
      <c r="VPQ2607" s="1"/>
      <c r="VPR2607" s="1"/>
      <c r="VPS2607" s="1"/>
      <c r="VPT2607" s="1"/>
      <c r="VPU2607" s="1"/>
      <c r="VPV2607" s="1"/>
      <c r="VPW2607" s="1"/>
      <c r="VPX2607" s="1"/>
      <c r="VPY2607" s="1"/>
      <c r="VPZ2607" s="1"/>
      <c r="VQA2607" s="1"/>
      <c r="VQB2607" s="1"/>
      <c r="VQC2607" s="1"/>
      <c r="VQD2607" s="1"/>
      <c r="VQE2607" s="1"/>
      <c r="VQF2607" s="1"/>
      <c r="VQG2607" s="1"/>
      <c r="VQH2607" s="1"/>
      <c r="VQI2607" s="1"/>
      <c r="VQJ2607" s="1"/>
      <c r="VQK2607" s="1"/>
      <c r="VQL2607" s="1"/>
      <c r="VQM2607" s="1"/>
      <c r="VQN2607" s="1"/>
      <c r="VQO2607" s="1"/>
      <c r="VQP2607" s="1"/>
      <c r="VQQ2607" s="1"/>
      <c r="VQR2607" s="1"/>
      <c r="VQS2607" s="1"/>
      <c r="VQT2607" s="1"/>
      <c r="VQU2607" s="1"/>
      <c r="VQV2607" s="1"/>
      <c r="VQW2607" s="1"/>
      <c r="VQX2607" s="1"/>
      <c r="VQY2607" s="1"/>
      <c r="VQZ2607" s="1"/>
      <c r="VRA2607" s="1"/>
      <c r="VRB2607" s="1"/>
      <c r="VRC2607" s="1"/>
      <c r="VRD2607" s="1"/>
      <c r="VRE2607" s="1"/>
      <c r="VRF2607" s="1"/>
      <c r="VRG2607" s="1"/>
      <c r="VRH2607" s="1"/>
      <c r="VRI2607" s="1"/>
      <c r="VRJ2607" s="1"/>
      <c r="VRK2607" s="1"/>
      <c r="VRL2607" s="1"/>
      <c r="VRM2607" s="1"/>
      <c r="VRN2607" s="1"/>
      <c r="VRO2607" s="1"/>
      <c r="VRP2607" s="1"/>
      <c r="VRQ2607" s="1"/>
      <c r="VRR2607" s="1"/>
      <c r="VRS2607" s="1"/>
      <c r="VRT2607" s="1"/>
      <c r="VRU2607" s="1"/>
      <c r="VRV2607" s="1"/>
      <c r="VRW2607" s="1"/>
      <c r="VRX2607" s="1"/>
      <c r="VRY2607" s="1"/>
      <c r="VRZ2607" s="1"/>
      <c r="VSA2607" s="1"/>
      <c r="VSB2607" s="1"/>
      <c r="VSC2607" s="1"/>
      <c r="VSD2607" s="1"/>
      <c r="VSE2607" s="1"/>
      <c r="VSF2607" s="1"/>
      <c r="VSG2607" s="1"/>
      <c r="VSH2607" s="1"/>
      <c r="VSI2607" s="1"/>
      <c r="VSJ2607" s="1"/>
      <c r="VSK2607" s="1"/>
      <c r="VSL2607" s="1"/>
      <c r="VSM2607" s="1"/>
      <c r="VSN2607" s="1"/>
      <c r="VSO2607" s="1"/>
      <c r="VSP2607" s="1"/>
      <c r="VSQ2607" s="1"/>
      <c r="VSR2607" s="1"/>
      <c r="VSS2607" s="1"/>
      <c r="VST2607" s="1"/>
      <c r="VSU2607" s="1"/>
      <c r="VSV2607" s="1"/>
      <c r="VSW2607" s="1"/>
      <c r="VSX2607" s="1"/>
      <c r="VSY2607" s="1"/>
      <c r="VSZ2607" s="1"/>
      <c r="VTA2607" s="1"/>
      <c r="VTB2607" s="1"/>
      <c r="VTC2607" s="1"/>
      <c r="VTD2607" s="1"/>
      <c r="VTE2607" s="1"/>
      <c r="VTF2607" s="1"/>
      <c r="VTG2607" s="1"/>
      <c r="VTH2607" s="1"/>
      <c r="VTI2607" s="1"/>
      <c r="VTJ2607" s="1"/>
      <c r="VTK2607" s="1"/>
      <c r="VTL2607" s="1"/>
      <c r="VTM2607" s="1"/>
      <c r="VTN2607" s="1"/>
      <c r="VTO2607" s="1"/>
      <c r="VTP2607" s="1"/>
      <c r="VTQ2607" s="1"/>
      <c r="VTR2607" s="1"/>
      <c r="VTS2607" s="1"/>
      <c r="VTT2607" s="1"/>
      <c r="VTU2607" s="1"/>
      <c r="VTV2607" s="1"/>
      <c r="VTW2607" s="1"/>
      <c r="VTX2607" s="1"/>
      <c r="VTY2607" s="1"/>
      <c r="VTZ2607" s="1"/>
      <c r="VUA2607" s="1"/>
      <c r="VUB2607" s="1"/>
      <c r="VUC2607" s="1"/>
      <c r="VUD2607" s="1"/>
      <c r="VUE2607" s="1"/>
      <c r="VUF2607" s="1"/>
      <c r="VUG2607" s="1"/>
      <c r="VUH2607" s="1"/>
      <c r="VUI2607" s="1"/>
      <c r="VUJ2607" s="1"/>
      <c r="VUK2607" s="1"/>
      <c r="VUL2607" s="1"/>
      <c r="VUM2607" s="1"/>
      <c r="VUN2607" s="1"/>
      <c r="VUO2607" s="1"/>
      <c r="VUP2607" s="1"/>
      <c r="VUQ2607" s="1"/>
      <c r="VUR2607" s="1"/>
      <c r="VUS2607" s="1"/>
      <c r="VUT2607" s="1"/>
      <c r="VUU2607" s="1"/>
      <c r="VUV2607" s="1"/>
      <c r="VUW2607" s="1"/>
      <c r="VUX2607" s="1"/>
      <c r="VUY2607" s="1"/>
      <c r="VUZ2607" s="1"/>
      <c r="VVA2607" s="1"/>
      <c r="VVB2607" s="1"/>
      <c r="VVC2607" s="1"/>
      <c r="VVD2607" s="1"/>
      <c r="VVE2607" s="1"/>
      <c r="VVF2607" s="1"/>
      <c r="VVG2607" s="1"/>
      <c r="VVH2607" s="1"/>
      <c r="VVI2607" s="1"/>
      <c r="VVJ2607" s="1"/>
      <c r="VVK2607" s="1"/>
      <c r="VVL2607" s="1"/>
      <c r="VVM2607" s="1"/>
      <c r="VVN2607" s="1"/>
      <c r="VVO2607" s="1"/>
      <c r="VVP2607" s="1"/>
      <c r="VVQ2607" s="1"/>
      <c r="VVR2607" s="1"/>
      <c r="VVS2607" s="1"/>
      <c r="VVT2607" s="1"/>
      <c r="VVU2607" s="1"/>
      <c r="VVV2607" s="1"/>
      <c r="VVW2607" s="1"/>
      <c r="VVX2607" s="1"/>
      <c r="VVY2607" s="1"/>
      <c r="VVZ2607" s="1"/>
      <c r="VWA2607" s="1"/>
      <c r="VWB2607" s="1"/>
      <c r="VWC2607" s="1"/>
      <c r="VWD2607" s="1"/>
      <c r="VWE2607" s="1"/>
      <c r="VWF2607" s="1"/>
      <c r="VWG2607" s="1"/>
      <c r="VWH2607" s="1"/>
      <c r="VWI2607" s="1"/>
      <c r="VWJ2607" s="1"/>
      <c r="VWK2607" s="1"/>
      <c r="VWL2607" s="1"/>
      <c r="VWM2607" s="1"/>
      <c r="VWN2607" s="1"/>
      <c r="VWO2607" s="1"/>
      <c r="VWP2607" s="1"/>
      <c r="VWQ2607" s="1"/>
      <c r="VWR2607" s="1"/>
      <c r="VWS2607" s="1"/>
      <c r="VWT2607" s="1"/>
      <c r="VWU2607" s="1"/>
      <c r="VWV2607" s="1"/>
      <c r="VWW2607" s="1"/>
      <c r="VWX2607" s="1"/>
      <c r="VWY2607" s="1"/>
      <c r="VWZ2607" s="1"/>
      <c r="VXA2607" s="1"/>
      <c r="VXB2607" s="1"/>
      <c r="VXC2607" s="1"/>
      <c r="VXD2607" s="1"/>
      <c r="VXE2607" s="1"/>
      <c r="VXF2607" s="1"/>
      <c r="VXG2607" s="1"/>
      <c r="VXH2607" s="1"/>
      <c r="VXI2607" s="1"/>
      <c r="VXJ2607" s="1"/>
      <c r="VXK2607" s="1"/>
      <c r="VXL2607" s="1"/>
      <c r="VXM2607" s="1"/>
      <c r="VXN2607" s="1"/>
      <c r="VXO2607" s="1"/>
      <c r="VXP2607" s="1"/>
      <c r="VXQ2607" s="1"/>
      <c r="VXR2607" s="1"/>
      <c r="VXS2607" s="1"/>
      <c r="VXT2607" s="1"/>
      <c r="VXU2607" s="1"/>
      <c r="VXV2607" s="1"/>
      <c r="VXW2607" s="1"/>
      <c r="VXX2607" s="1"/>
      <c r="VXY2607" s="1"/>
      <c r="VXZ2607" s="1"/>
      <c r="VYA2607" s="1"/>
      <c r="VYB2607" s="1"/>
      <c r="VYC2607" s="1"/>
      <c r="VYD2607" s="1"/>
      <c r="VYE2607" s="1"/>
      <c r="VYF2607" s="1"/>
      <c r="VYG2607" s="1"/>
      <c r="VYH2607" s="1"/>
      <c r="VYI2607" s="1"/>
      <c r="VYJ2607" s="1"/>
      <c r="VYK2607" s="1"/>
      <c r="VYL2607" s="1"/>
      <c r="VYM2607" s="1"/>
      <c r="VYN2607" s="1"/>
      <c r="VYO2607" s="1"/>
      <c r="VYP2607" s="1"/>
      <c r="VYQ2607" s="1"/>
      <c r="VYR2607" s="1"/>
      <c r="VYS2607" s="1"/>
      <c r="VYT2607" s="1"/>
      <c r="VYU2607" s="1"/>
      <c r="VYV2607" s="1"/>
      <c r="VYW2607" s="1"/>
      <c r="VYX2607" s="1"/>
      <c r="VYY2607" s="1"/>
      <c r="VYZ2607" s="1"/>
      <c r="VZA2607" s="1"/>
      <c r="VZB2607" s="1"/>
      <c r="VZC2607" s="1"/>
      <c r="VZD2607" s="1"/>
      <c r="VZE2607" s="1"/>
      <c r="VZF2607" s="1"/>
      <c r="VZG2607" s="1"/>
      <c r="VZH2607" s="1"/>
      <c r="VZI2607" s="1"/>
      <c r="VZJ2607" s="1"/>
      <c r="VZK2607" s="1"/>
      <c r="VZL2607" s="1"/>
      <c r="VZM2607" s="1"/>
      <c r="VZN2607" s="1"/>
      <c r="VZO2607" s="1"/>
      <c r="VZP2607" s="1"/>
      <c r="VZQ2607" s="1"/>
      <c r="VZR2607" s="1"/>
      <c r="VZS2607" s="1"/>
      <c r="VZT2607" s="1"/>
      <c r="VZU2607" s="1"/>
      <c r="VZV2607" s="1"/>
      <c r="VZW2607" s="1"/>
      <c r="VZX2607" s="1"/>
      <c r="VZY2607" s="1"/>
      <c r="VZZ2607" s="1"/>
      <c r="WAA2607" s="1"/>
      <c r="WAB2607" s="1"/>
      <c r="WAC2607" s="1"/>
      <c r="WAD2607" s="1"/>
      <c r="WAE2607" s="1"/>
      <c r="WAF2607" s="1"/>
      <c r="WAG2607" s="1"/>
      <c r="WAH2607" s="1"/>
      <c r="WAI2607" s="1"/>
      <c r="WAJ2607" s="1"/>
      <c r="WAK2607" s="1"/>
      <c r="WAL2607" s="1"/>
      <c r="WAM2607" s="1"/>
      <c r="WAN2607" s="1"/>
      <c r="WAO2607" s="1"/>
      <c r="WAP2607" s="1"/>
      <c r="WAQ2607" s="1"/>
      <c r="WAR2607" s="1"/>
      <c r="WAS2607" s="1"/>
      <c r="WAT2607" s="1"/>
      <c r="WAU2607" s="1"/>
      <c r="WAV2607" s="1"/>
      <c r="WAW2607" s="1"/>
      <c r="WAX2607" s="1"/>
      <c r="WAY2607" s="1"/>
      <c r="WAZ2607" s="1"/>
      <c r="WBA2607" s="1"/>
      <c r="WBB2607" s="1"/>
      <c r="WBC2607" s="1"/>
      <c r="WBD2607" s="1"/>
      <c r="WBE2607" s="1"/>
      <c r="WBF2607" s="1"/>
      <c r="WBG2607" s="1"/>
      <c r="WBH2607" s="1"/>
      <c r="WBI2607" s="1"/>
      <c r="WBJ2607" s="1"/>
      <c r="WBK2607" s="1"/>
      <c r="WBL2607" s="1"/>
      <c r="WBM2607" s="1"/>
      <c r="WBN2607" s="1"/>
      <c r="WBO2607" s="1"/>
      <c r="WBP2607" s="1"/>
      <c r="WBQ2607" s="1"/>
      <c r="WBR2607" s="1"/>
      <c r="WBS2607" s="1"/>
      <c r="WBT2607" s="1"/>
      <c r="WBU2607" s="1"/>
      <c r="WBV2607" s="1"/>
      <c r="WBW2607" s="1"/>
      <c r="WBX2607" s="1"/>
      <c r="WBY2607" s="1"/>
      <c r="WBZ2607" s="1"/>
      <c r="WCA2607" s="1"/>
      <c r="WCB2607" s="1"/>
      <c r="WCC2607" s="1"/>
      <c r="WCD2607" s="1"/>
      <c r="WCE2607" s="1"/>
      <c r="WCF2607" s="1"/>
      <c r="WCG2607" s="1"/>
      <c r="WCH2607" s="1"/>
      <c r="WCI2607" s="1"/>
      <c r="WCJ2607" s="1"/>
      <c r="WCK2607" s="1"/>
      <c r="WCL2607" s="1"/>
      <c r="WCM2607" s="1"/>
      <c r="WCN2607" s="1"/>
      <c r="WCO2607" s="1"/>
      <c r="WCP2607" s="1"/>
      <c r="WCQ2607" s="1"/>
      <c r="WCR2607" s="1"/>
      <c r="WCS2607" s="1"/>
      <c r="WCT2607" s="1"/>
      <c r="WCU2607" s="1"/>
      <c r="WCV2607" s="1"/>
      <c r="WCW2607" s="1"/>
      <c r="WCX2607" s="1"/>
      <c r="WCY2607" s="1"/>
      <c r="WCZ2607" s="1"/>
      <c r="WDA2607" s="1"/>
      <c r="WDB2607" s="1"/>
      <c r="WDC2607" s="1"/>
      <c r="WDD2607" s="1"/>
      <c r="WDE2607" s="1"/>
      <c r="WDF2607" s="1"/>
      <c r="WDG2607" s="1"/>
      <c r="WDH2607" s="1"/>
      <c r="WDI2607" s="1"/>
      <c r="WDJ2607" s="1"/>
      <c r="WDK2607" s="1"/>
      <c r="WDL2607" s="1"/>
      <c r="WDM2607" s="1"/>
      <c r="WDN2607" s="1"/>
      <c r="WDO2607" s="1"/>
      <c r="WDP2607" s="1"/>
      <c r="WDQ2607" s="1"/>
      <c r="WDR2607" s="1"/>
      <c r="WDS2607" s="1"/>
      <c r="WDT2607" s="1"/>
      <c r="WDU2607" s="1"/>
      <c r="WDV2607" s="1"/>
      <c r="WDW2607" s="1"/>
      <c r="WDX2607" s="1"/>
      <c r="WDY2607" s="1"/>
      <c r="WDZ2607" s="1"/>
      <c r="WEA2607" s="1"/>
      <c r="WEB2607" s="1"/>
      <c r="WEC2607" s="1"/>
      <c r="WED2607" s="1"/>
      <c r="WEE2607" s="1"/>
      <c r="WEF2607" s="1"/>
      <c r="WEG2607" s="1"/>
      <c r="WEH2607" s="1"/>
      <c r="WEI2607" s="1"/>
      <c r="WEJ2607" s="1"/>
      <c r="WEK2607" s="1"/>
      <c r="WEL2607" s="1"/>
      <c r="WEM2607" s="1"/>
      <c r="WEN2607" s="1"/>
      <c r="WEO2607" s="1"/>
      <c r="WEP2607" s="1"/>
      <c r="WEQ2607" s="1"/>
      <c r="WER2607" s="1"/>
      <c r="WES2607" s="1"/>
      <c r="WET2607" s="1"/>
      <c r="WEU2607" s="1"/>
      <c r="WEV2607" s="1"/>
      <c r="WEW2607" s="1"/>
      <c r="WEX2607" s="1"/>
      <c r="WEY2607" s="1"/>
      <c r="WEZ2607" s="1"/>
      <c r="WFA2607" s="1"/>
      <c r="WFB2607" s="1"/>
      <c r="WFC2607" s="1"/>
      <c r="WFD2607" s="1"/>
      <c r="WFE2607" s="1"/>
      <c r="WFF2607" s="1"/>
      <c r="WFG2607" s="1"/>
      <c r="WFH2607" s="1"/>
      <c r="WFI2607" s="1"/>
      <c r="WFJ2607" s="1"/>
      <c r="WFK2607" s="1"/>
      <c r="WFL2607" s="1"/>
      <c r="WFM2607" s="1"/>
      <c r="WFN2607" s="1"/>
      <c r="WFO2607" s="1"/>
      <c r="WFP2607" s="1"/>
      <c r="WFQ2607" s="1"/>
      <c r="WFR2607" s="1"/>
      <c r="WFS2607" s="1"/>
      <c r="WFT2607" s="1"/>
      <c r="WFU2607" s="1"/>
      <c r="WFV2607" s="1"/>
      <c r="WFW2607" s="1"/>
      <c r="WFX2607" s="1"/>
      <c r="WFY2607" s="1"/>
      <c r="WFZ2607" s="1"/>
      <c r="WGA2607" s="1"/>
      <c r="WGB2607" s="1"/>
      <c r="WGC2607" s="1"/>
      <c r="WGD2607" s="1"/>
      <c r="WGE2607" s="1"/>
      <c r="WGF2607" s="1"/>
      <c r="WGG2607" s="1"/>
      <c r="WGH2607" s="1"/>
      <c r="WGI2607" s="1"/>
      <c r="WGJ2607" s="1"/>
      <c r="WGK2607" s="1"/>
      <c r="WGL2607" s="1"/>
      <c r="WGM2607" s="1"/>
      <c r="WGN2607" s="1"/>
      <c r="WGO2607" s="1"/>
      <c r="WGP2607" s="1"/>
      <c r="WGQ2607" s="1"/>
      <c r="WGR2607" s="1"/>
      <c r="WGS2607" s="1"/>
      <c r="WGT2607" s="1"/>
      <c r="WGU2607" s="1"/>
      <c r="WGV2607" s="1"/>
      <c r="WGW2607" s="1"/>
      <c r="WGX2607" s="1"/>
      <c r="WGY2607" s="1"/>
      <c r="WGZ2607" s="1"/>
      <c r="WHA2607" s="1"/>
      <c r="WHB2607" s="1"/>
      <c r="WHC2607" s="1"/>
      <c r="WHD2607" s="1"/>
      <c r="WHE2607" s="1"/>
      <c r="WHF2607" s="1"/>
      <c r="WHG2607" s="1"/>
      <c r="WHH2607" s="1"/>
      <c r="WHI2607" s="1"/>
      <c r="WHJ2607" s="1"/>
      <c r="WHK2607" s="1"/>
      <c r="WHL2607" s="1"/>
      <c r="WHM2607" s="1"/>
      <c r="WHN2607" s="1"/>
      <c r="WHO2607" s="1"/>
      <c r="WHP2607" s="1"/>
      <c r="WHQ2607" s="1"/>
      <c r="WHR2607" s="1"/>
      <c r="WHS2607" s="1"/>
      <c r="WHT2607" s="1"/>
      <c r="WHU2607" s="1"/>
      <c r="WHV2607" s="1"/>
      <c r="WHW2607" s="1"/>
      <c r="WHX2607" s="1"/>
      <c r="WHY2607" s="1"/>
      <c r="WHZ2607" s="1"/>
      <c r="WIA2607" s="1"/>
      <c r="WIB2607" s="1"/>
      <c r="WIC2607" s="1"/>
      <c r="WID2607" s="1"/>
      <c r="WIE2607" s="1"/>
      <c r="WIF2607" s="1"/>
      <c r="WIG2607" s="1"/>
      <c r="WIH2607" s="1"/>
      <c r="WII2607" s="1"/>
      <c r="WIJ2607" s="1"/>
      <c r="WIK2607" s="1"/>
      <c r="WIL2607" s="1"/>
      <c r="WIM2607" s="1"/>
      <c r="WIN2607" s="1"/>
      <c r="WIO2607" s="1"/>
      <c r="WIP2607" s="1"/>
      <c r="WIQ2607" s="1"/>
      <c r="WIR2607" s="1"/>
      <c r="WIS2607" s="1"/>
      <c r="WIT2607" s="1"/>
      <c r="WIU2607" s="1"/>
      <c r="WIV2607" s="1"/>
      <c r="WIW2607" s="1"/>
      <c r="WIX2607" s="1"/>
      <c r="WIY2607" s="1"/>
      <c r="WIZ2607" s="1"/>
      <c r="WJA2607" s="1"/>
      <c r="WJB2607" s="1"/>
      <c r="WJC2607" s="1"/>
      <c r="WJD2607" s="1"/>
      <c r="WJE2607" s="1"/>
      <c r="WJF2607" s="1"/>
      <c r="WJG2607" s="1"/>
      <c r="WJH2607" s="1"/>
      <c r="WJI2607" s="1"/>
      <c r="WJJ2607" s="1"/>
      <c r="WJK2607" s="1"/>
      <c r="WJL2607" s="1"/>
      <c r="WJM2607" s="1"/>
      <c r="WJN2607" s="1"/>
      <c r="WJO2607" s="1"/>
      <c r="WJP2607" s="1"/>
      <c r="WJQ2607" s="1"/>
      <c r="WJR2607" s="1"/>
      <c r="WJS2607" s="1"/>
      <c r="WJT2607" s="1"/>
      <c r="WJU2607" s="1"/>
      <c r="WJV2607" s="1"/>
      <c r="WJW2607" s="1"/>
      <c r="WJX2607" s="1"/>
      <c r="WJY2607" s="1"/>
      <c r="WJZ2607" s="1"/>
      <c r="WKA2607" s="1"/>
      <c r="WKB2607" s="1"/>
      <c r="WKC2607" s="1"/>
      <c r="WKD2607" s="1"/>
      <c r="WKE2607" s="1"/>
      <c r="WKF2607" s="1"/>
      <c r="WKG2607" s="1"/>
      <c r="WKH2607" s="1"/>
      <c r="WKI2607" s="1"/>
      <c r="WKJ2607" s="1"/>
      <c r="WKK2607" s="1"/>
      <c r="WKL2607" s="1"/>
      <c r="WKM2607" s="1"/>
      <c r="WKN2607" s="1"/>
      <c r="WKO2607" s="1"/>
      <c r="WKP2607" s="1"/>
      <c r="WKQ2607" s="1"/>
      <c r="WKR2607" s="1"/>
      <c r="WKS2607" s="1"/>
      <c r="WKT2607" s="1"/>
      <c r="WKU2607" s="1"/>
      <c r="WKV2607" s="1"/>
      <c r="WKW2607" s="1"/>
      <c r="WKX2607" s="1"/>
      <c r="WKY2607" s="1"/>
      <c r="WKZ2607" s="1"/>
      <c r="WLA2607" s="1"/>
      <c r="WLB2607" s="1"/>
      <c r="WLC2607" s="1"/>
      <c r="WLD2607" s="1"/>
      <c r="WLE2607" s="1"/>
      <c r="WLF2607" s="1"/>
      <c r="WLG2607" s="1"/>
      <c r="WLH2607" s="1"/>
      <c r="WLI2607" s="1"/>
      <c r="WLJ2607" s="1"/>
      <c r="WLK2607" s="1"/>
      <c r="WLL2607" s="1"/>
      <c r="WLM2607" s="1"/>
      <c r="WLN2607" s="1"/>
      <c r="WLO2607" s="1"/>
      <c r="WLP2607" s="1"/>
      <c r="WLQ2607" s="1"/>
      <c r="WLR2607" s="1"/>
      <c r="WLS2607" s="1"/>
      <c r="WLT2607" s="1"/>
      <c r="WLU2607" s="1"/>
      <c r="WLV2607" s="1"/>
      <c r="WLW2607" s="1"/>
      <c r="WLX2607" s="1"/>
      <c r="WLY2607" s="1"/>
      <c r="WLZ2607" s="1"/>
      <c r="WMA2607" s="1"/>
      <c r="WMB2607" s="1"/>
      <c r="WMC2607" s="1"/>
      <c r="WMD2607" s="1"/>
      <c r="WME2607" s="1"/>
      <c r="WMF2607" s="1"/>
      <c r="WMG2607" s="1"/>
      <c r="WMH2607" s="1"/>
      <c r="WMI2607" s="1"/>
      <c r="WMJ2607" s="1"/>
      <c r="WMK2607" s="1"/>
      <c r="WML2607" s="1"/>
      <c r="WMM2607" s="1"/>
      <c r="WMN2607" s="1"/>
      <c r="WMO2607" s="1"/>
      <c r="WMP2607" s="1"/>
      <c r="WMQ2607" s="1"/>
      <c r="WMR2607" s="1"/>
      <c r="WMS2607" s="1"/>
      <c r="WMT2607" s="1"/>
      <c r="WMU2607" s="1"/>
      <c r="WMV2607" s="1"/>
      <c r="WMW2607" s="1"/>
      <c r="WMX2607" s="1"/>
      <c r="WMY2607" s="1"/>
      <c r="WMZ2607" s="1"/>
      <c r="WNA2607" s="1"/>
      <c r="WNB2607" s="1"/>
      <c r="WNC2607" s="1"/>
      <c r="WND2607" s="1"/>
      <c r="WNE2607" s="1"/>
      <c r="WNF2607" s="1"/>
      <c r="WNG2607" s="1"/>
      <c r="WNH2607" s="1"/>
      <c r="WNI2607" s="1"/>
      <c r="WNJ2607" s="1"/>
      <c r="WNK2607" s="1"/>
      <c r="WNL2607" s="1"/>
      <c r="WNM2607" s="1"/>
      <c r="WNN2607" s="1"/>
      <c r="WNO2607" s="1"/>
      <c r="WNP2607" s="1"/>
      <c r="WNQ2607" s="1"/>
      <c r="WNR2607" s="1"/>
      <c r="WNS2607" s="1"/>
      <c r="WNT2607" s="1"/>
      <c r="WNU2607" s="1"/>
      <c r="WNV2607" s="1"/>
      <c r="WNW2607" s="1"/>
      <c r="WNX2607" s="1"/>
      <c r="WNY2607" s="1"/>
      <c r="WNZ2607" s="1"/>
      <c r="WOA2607" s="1"/>
      <c r="WOB2607" s="1"/>
      <c r="WOC2607" s="1"/>
      <c r="WOD2607" s="1"/>
      <c r="WOE2607" s="1"/>
      <c r="WOF2607" s="1"/>
      <c r="WOG2607" s="1"/>
      <c r="WOH2607" s="1"/>
      <c r="WOI2607" s="1"/>
      <c r="WOJ2607" s="1"/>
      <c r="WOK2607" s="1"/>
      <c r="WOL2607" s="1"/>
      <c r="WOM2607" s="1"/>
      <c r="WON2607" s="1"/>
      <c r="WOO2607" s="1"/>
      <c r="WOP2607" s="1"/>
      <c r="WOQ2607" s="1"/>
      <c r="WOR2607" s="1"/>
      <c r="WOS2607" s="1"/>
      <c r="WOT2607" s="1"/>
      <c r="WOU2607" s="1"/>
      <c r="WOV2607" s="1"/>
      <c r="WOW2607" s="1"/>
      <c r="WOX2607" s="1"/>
      <c r="WOY2607" s="1"/>
      <c r="WOZ2607" s="1"/>
      <c r="WPA2607" s="1"/>
      <c r="WPB2607" s="1"/>
      <c r="WPC2607" s="1"/>
      <c r="WPD2607" s="1"/>
      <c r="WPE2607" s="1"/>
      <c r="WPF2607" s="1"/>
      <c r="WPG2607" s="1"/>
      <c r="WPH2607" s="1"/>
      <c r="WPI2607" s="1"/>
      <c r="WPJ2607" s="1"/>
      <c r="WPK2607" s="1"/>
      <c r="WPL2607" s="1"/>
      <c r="WPM2607" s="1"/>
      <c r="WPN2607" s="1"/>
      <c r="WPO2607" s="1"/>
      <c r="WPP2607" s="1"/>
      <c r="WPQ2607" s="1"/>
      <c r="WPR2607" s="1"/>
      <c r="WPS2607" s="1"/>
      <c r="WPT2607" s="1"/>
      <c r="WPU2607" s="1"/>
      <c r="WPV2607" s="1"/>
      <c r="WPW2607" s="1"/>
      <c r="WPX2607" s="1"/>
      <c r="WPY2607" s="1"/>
      <c r="WPZ2607" s="1"/>
      <c r="WQA2607" s="1"/>
      <c r="WQB2607" s="1"/>
      <c r="WQC2607" s="1"/>
      <c r="WQD2607" s="1"/>
      <c r="WQE2607" s="1"/>
      <c r="WQF2607" s="1"/>
      <c r="WQG2607" s="1"/>
      <c r="WQH2607" s="1"/>
      <c r="WQI2607" s="1"/>
      <c r="WQJ2607" s="1"/>
      <c r="WQK2607" s="1"/>
      <c r="WQL2607" s="1"/>
      <c r="WQM2607" s="1"/>
      <c r="WQN2607" s="1"/>
      <c r="WQO2607" s="1"/>
      <c r="WQP2607" s="1"/>
      <c r="WQQ2607" s="1"/>
      <c r="WQR2607" s="1"/>
      <c r="WQS2607" s="1"/>
      <c r="WQT2607" s="1"/>
      <c r="WQU2607" s="1"/>
      <c r="WQV2607" s="1"/>
      <c r="WQW2607" s="1"/>
      <c r="WQX2607" s="1"/>
      <c r="WQY2607" s="1"/>
      <c r="WQZ2607" s="1"/>
      <c r="WRA2607" s="1"/>
      <c r="WRB2607" s="1"/>
      <c r="WRC2607" s="1"/>
      <c r="WRD2607" s="1"/>
      <c r="WRE2607" s="1"/>
      <c r="WRF2607" s="1"/>
      <c r="WRG2607" s="1"/>
      <c r="WRH2607" s="1"/>
      <c r="WRI2607" s="1"/>
      <c r="WRJ2607" s="1"/>
      <c r="WRK2607" s="1"/>
      <c r="WRL2607" s="1"/>
      <c r="WRM2607" s="1"/>
      <c r="WRN2607" s="1"/>
      <c r="WRO2607" s="1"/>
      <c r="WRP2607" s="1"/>
      <c r="WRQ2607" s="1"/>
      <c r="WRR2607" s="1"/>
      <c r="WRS2607" s="1"/>
      <c r="WRT2607" s="1"/>
      <c r="WRU2607" s="1"/>
      <c r="WRV2607" s="1"/>
      <c r="WRW2607" s="1"/>
      <c r="WRX2607" s="1"/>
      <c r="WRY2607" s="1"/>
      <c r="WRZ2607" s="1"/>
      <c r="WSA2607" s="1"/>
      <c r="WSB2607" s="1"/>
      <c r="WSC2607" s="1"/>
      <c r="WSD2607" s="1"/>
      <c r="WSE2607" s="1"/>
      <c r="WSF2607" s="1"/>
      <c r="WSG2607" s="1"/>
      <c r="WSH2607" s="1"/>
      <c r="WSI2607" s="1"/>
      <c r="WSJ2607" s="1"/>
      <c r="WSK2607" s="1"/>
      <c r="WSL2607" s="1"/>
      <c r="WSM2607" s="1"/>
      <c r="WSN2607" s="1"/>
      <c r="WSO2607" s="1"/>
      <c r="WSP2607" s="1"/>
      <c r="WSQ2607" s="1"/>
      <c r="WSR2607" s="1"/>
      <c r="WSS2607" s="1"/>
      <c r="WST2607" s="1"/>
      <c r="WSU2607" s="1"/>
      <c r="WSV2607" s="1"/>
      <c r="WSW2607" s="1"/>
      <c r="WSX2607" s="1"/>
      <c r="WSY2607" s="1"/>
      <c r="WSZ2607" s="1"/>
      <c r="WTA2607" s="1"/>
      <c r="WTB2607" s="1"/>
      <c r="WTC2607" s="1"/>
      <c r="WTD2607" s="1"/>
      <c r="WTE2607" s="1"/>
      <c r="WTF2607" s="1"/>
      <c r="WTG2607" s="1"/>
      <c r="WTH2607" s="1"/>
      <c r="WTI2607" s="1"/>
      <c r="WTJ2607" s="1"/>
      <c r="WTK2607" s="1"/>
      <c r="WTL2607" s="1"/>
      <c r="WTM2607" s="1"/>
      <c r="WTN2607" s="1"/>
      <c r="WTO2607" s="1"/>
      <c r="WTP2607" s="1"/>
      <c r="WTQ2607" s="1"/>
      <c r="WTR2607" s="1"/>
      <c r="WTS2607" s="1"/>
      <c r="WTT2607" s="1"/>
      <c r="WTU2607" s="1"/>
      <c r="WTV2607" s="1"/>
      <c r="WTW2607" s="1"/>
      <c r="WTX2607" s="1"/>
      <c r="WTY2607" s="1"/>
      <c r="WTZ2607" s="1"/>
      <c r="WUA2607" s="1"/>
      <c r="WUB2607" s="1"/>
      <c r="WUC2607" s="1"/>
      <c r="WUD2607" s="1"/>
      <c r="WUE2607" s="1"/>
      <c r="WUF2607" s="1"/>
      <c r="WUG2607" s="1"/>
      <c r="WUH2607" s="1"/>
      <c r="WUI2607" s="1"/>
      <c r="WUJ2607" s="1"/>
      <c r="WUK2607" s="1"/>
      <c r="WUL2607" s="1"/>
      <c r="WUM2607" s="1"/>
      <c r="WUN2607" s="1"/>
      <c r="WUO2607" s="1"/>
      <c r="WUP2607" s="1"/>
      <c r="WUQ2607" s="1"/>
      <c r="WUR2607" s="1"/>
      <c r="WUS2607" s="1"/>
      <c r="WUT2607" s="1"/>
      <c r="WUU2607" s="1"/>
      <c r="WUV2607" s="1"/>
      <c r="WUW2607" s="1"/>
      <c r="WUX2607" s="1"/>
      <c r="WUY2607" s="1"/>
      <c r="WUZ2607" s="1"/>
      <c r="WVA2607" s="1"/>
      <c r="WVB2607" s="1"/>
      <c r="WVC2607" s="1"/>
      <c r="WVD2607" s="1"/>
      <c r="WVE2607" s="1"/>
      <c r="WVF2607" s="1"/>
      <c r="WVG2607" s="1"/>
      <c r="WVH2607" s="1"/>
      <c r="WVI2607" s="1"/>
      <c r="WVJ2607" s="1"/>
      <c r="WVK2607" s="1"/>
      <c r="WVL2607" s="1"/>
      <c r="WVM2607" s="1"/>
      <c r="WVN2607" s="1"/>
      <c r="WVO2607" s="1"/>
      <c r="WVP2607" s="1"/>
      <c r="WVQ2607" s="1"/>
      <c r="WVR2607" s="1"/>
      <c r="WVS2607" s="1"/>
      <c r="WVT2607" s="1"/>
      <c r="WVU2607" s="1"/>
      <c r="WVV2607" s="1"/>
      <c r="WVW2607" s="1"/>
      <c r="WVX2607" s="1"/>
      <c r="WVY2607" s="1"/>
      <c r="WVZ2607" s="1"/>
      <c r="WWA2607" s="1"/>
      <c r="WWB2607" s="1"/>
      <c r="WWC2607" s="1"/>
      <c r="WWD2607" s="1"/>
      <c r="WWE2607" s="1"/>
      <c r="WWF2607" s="1"/>
      <c r="WWG2607" s="1"/>
      <c r="WWH2607" s="1"/>
      <c r="WWI2607" s="1"/>
      <c r="WWJ2607" s="1"/>
      <c r="WWK2607" s="1"/>
      <c r="WWL2607" s="1"/>
      <c r="WWM2607" s="1"/>
      <c r="WWN2607" s="1"/>
      <c r="WWO2607" s="1"/>
      <c r="WWP2607" s="1"/>
      <c r="WWQ2607" s="1"/>
      <c r="WWR2607" s="1"/>
      <c r="WWS2607" s="1"/>
      <c r="WWT2607" s="1"/>
      <c r="WWU2607" s="1"/>
      <c r="WWV2607" s="1"/>
      <c r="WWW2607" s="1"/>
      <c r="WWX2607" s="1"/>
      <c r="WWY2607" s="1"/>
      <c r="WWZ2607" s="1"/>
      <c r="WXA2607" s="1"/>
      <c r="WXB2607" s="1"/>
      <c r="WXC2607" s="1"/>
      <c r="WXD2607" s="1"/>
      <c r="WXE2607" s="1"/>
      <c r="WXF2607" s="1"/>
      <c r="WXG2607" s="1"/>
      <c r="WXH2607" s="1"/>
      <c r="WXI2607" s="1"/>
      <c r="WXJ2607" s="1"/>
      <c r="WXK2607" s="1"/>
      <c r="WXL2607" s="1"/>
      <c r="WXM2607" s="1"/>
      <c r="WXN2607" s="1"/>
      <c r="WXO2607" s="1"/>
      <c r="WXP2607" s="1"/>
      <c r="WXQ2607" s="1"/>
      <c r="WXR2607" s="1"/>
      <c r="WXS2607" s="1"/>
      <c r="WXT2607" s="1"/>
      <c r="WXU2607" s="1"/>
      <c r="WXV2607" s="1"/>
      <c r="WXW2607" s="1"/>
      <c r="WXX2607" s="1"/>
      <c r="WXY2607" s="1"/>
      <c r="WXZ2607" s="1"/>
      <c r="WYA2607" s="1"/>
      <c r="WYB2607" s="1"/>
      <c r="WYC2607" s="1"/>
      <c r="WYD2607" s="1"/>
      <c r="WYE2607" s="1"/>
      <c r="WYF2607" s="1"/>
      <c r="WYG2607" s="1"/>
      <c r="WYH2607" s="1"/>
      <c r="WYI2607" s="1"/>
      <c r="WYJ2607" s="1"/>
      <c r="WYK2607" s="1"/>
      <c r="WYL2607" s="1"/>
      <c r="WYM2607" s="1"/>
      <c r="WYN2607" s="1"/>
      <c r="WYO2607" s="1"/>
      <c r="WYP2607" s="1"/>
      <c r="WYQ2607" s="1"/>
      <c r="WYR2607" s="1"/>
      <c r="WYS2607" s="1"/>
      <c r="WYT2607" s="1"/>
      <c r="WYU2607" s="1"/>
      <c r="WYV2607" s="1"/>
      <c r="WYW2607" s="1"/>
      <c r="WYX2607" s="1"/>
      <c r="WYY2607" s="1"/>
      <c r="WYZ2607" s="1"/>
      <c r="WZA2607" s="1"/>
      <c r="WZB2607" s="1"/>
      <c r="WZC2607" s="1"/>
      <c r="WZD2607" s="1"/>
      <c r="WZE2607" s="1"/>
      <c r="WZF2607" s="1"/>
      <c r="WZG2607" s="1"/>
      <c r="WZH2607" s="1"/>
      <c r="WZI2607" s="1"/>
      <c r="WZJ2607" s="1"/>
      <c r="WZK2607" s="1"/>
      <c r="WZL2607" s="1"/>
      <c r="WZM2607" s="1"/>
      <c r="WZN2607" s="1"/>
      <c r="WZO2607" s="1"/>
      <c r="WZP2607" s="1"/>
      <c r="WZQ2607" s="1"/>
      <c r="WZR2607" s="1"/>
      <c r="WZS2607" s="1"/>
      <c r="WZT2607" s="1"/>
      <c r="WZU2607" s="1"/>
      <c r="WZV2607" s="1"/>
      <c r="WZW2607" s="1"/>
      <c r="WZX2607" s="1"/>
      <c r="WZY2607" s="1"/>
      <c r="WZZ2607" s="1"/>
      <c r="XAA2607" s="1"/>
      <c r="XAB2607" s="1"/>
      <c r="XAC2607" s="1"/>
      <c r="XAD2607" s="1"/>
      <c r="XAE2607" s="1"/>
      <c r="XAF2607" s="1"/>
      <c r="XAG2607" s="1"/>
      <c r="XAH2607" s="1"/>
      <c r="XAI2607" s="1"/>
      <c r="XAJ2607" s="1"/>
      <c r="XAK2607" s="1"/>
      <c r="XAL2607" s="1"/>
      <c r="XAM2607" s="1"/>
      <c r="XAN2607" s="1"/>
      <c r="XAO2607" s="1"/>
      <c r="XAP2607" s="1"/>
      <c r="XAQ2607" s="1"/>
      <c r="XAR2607" s="1"/>
      <c r="XAS2607" s="1"/>
      <c r="XAT2607" s="1"/>
      <c r="XAU2607" s="1"/>
      <c r="XAV2607" s="1"/>
      <c r="XAW2607" s="1"/>
      <c r="XAX2607" s="1"/>
      <c r="XAY2607" s="1"/>
      <c r="XAZ2607" s="1"/>
      <c r="XBA2607" s="1"/>
      <c r="XBB2607" s="1"/>
      <c r="XBC2607" s="1"/>
      <c r="XBD2607" s="1"/>
      <c r="XBE2607" s="1"/>
      <c r="XBF2607" s="1"/>
      <c r="XBG2607" s="1"/>
      <c r="XBH2607" s="1"/>
      <c r="XBI2607" s="1"/>
      <c r="XBJ2607" s="1"/>
      <c r="XBK2607" s="1"/>
      <c r="XBL2607" s="1"/>
      <c r="XBM2607" s="1"/>
      <c r="XBN2607" s="1"/>
      <c r="XBO2607" s="1"/>
      <c r="XBP2607" s="1"/>
      <c r="XBQ2607" s="1"/>
      <c r="XBR2607" s="1"/>
      <c r="XBS2607" s="1"/>
      <c r="XBT2607" s="1"/>
      <c r="XBU2607" s="1"/>
      <c r="XBV2607" s="1"/>
      <c r="XBW2607" s="1"/>
      <c r="XBX2607" s="1"/>
      <c r="XBY2607" s="1"/>
      <c r="XBZ2607" s="1"/>
      <c r="XCA2607" s="1"/>
      <c r="XCB2607" s="1"/>
      <c r="XCC2607" s="1"/>
      <c r="XCD2607" s="1"/>
      <c r="XCE2607" s="1"/>
      <c r="XCF2607" s="1"/>
      <c r="XCG2607" s="1"/>
      <c r="XCH2607" s="1"/>
      <c r="XCI2607" s="1"/>
      <c r="XCJ2607" s="1"/>
      <c r="XCK2607" s="1"/>
      <c r="XCL2607" s="1"/>
      <c r="XCM2607" s="1"/>
      <c r="XCN2607" s="1"/>
      <c r="XCO2607" s="1"/>
      <c r="XCP2607" s="1"/>
      <c r="XCQ2607" s="1"/>
      <c r="XCR2607" s="1"/>
      <c r="XCS2607" s="1"/>
      <c r="XCT2607" s="1"/>
      <c r="XCU2607" s="1"/>
      <c r="XCV2607" s="1"/>
      <c r="XCW2607" s="1"/>
      <c r="XCX2607" s="1"/>
      <c r="XCY2607" s="1"/>
      <c r="XCZ2607" s="1"/>
      <c r="XDA2607" s="1"/>
      <c r="XDB2607" s="1"/>
      <c r="XDC2607" s="1"/>
      <c r="XDD2607" s="1"/>
      <c r="XDE2607" s="1"/>
      <c r="XDF2607" s="1"/>
      <c r="XDG2607" s="1"/>
      <c r="XDH2607" s="1"/>
      <c r="XDI2607" s="1"/>
      <c r="XDJ2607" s="1"/>
      <c r="XDK2607" s="1"/>
      <c r="XDL2607" s="1"/>
      <c r="XDM2607" s="1"/>
      <c r="XDN2607" s="1"/>
      <c r="XDO2607" s="1"/>
      <c r="XDP2607" s="1"/>
      <c r="XDQ2607" s="1"/>
      <c r="XDR2607" s="1"/>
      <c r="XDS2607" s="1"/>
      <c r="XDT2607" s="1"/>
      <c r="XDU2607" s="1"/>
      <c r="XDV2607" s="1"/>
      <c r="XDW2607" s="1"/>
      <c r="XDX2607" s="1"/>
      <c r="XDY2607" s="1"/>
      <c r="XDZ2607" s="1"/>
      <c r="XEA2607" s="1"/>
      <c r="XEB2607" s="1"/>
      <c r="XEC2607" s="1"/>
      <c r="XED2607" s="1"/>
      <c r="XEE2607" s="1"/>
      <c r="XEF2607" s="1"/>
      <c r="XEG2607" s="1"/>
      <c r="XEH2607" s="1"/>
      <c r="XEI2607" s="1"/>
      <c r="XEJ2607" s="1"/>
      <c r="XEK2607" s="1"/>
      <c r="XEL2607" s="1"/>
      <c r="XEM2607" s="1"/>
      <c r="XEN2607" s="1"/>
      <c r="XEO2607" s="1"/>
      <c r="XEP2607" s="1"/>
      <c r="XEQ2607" s="1"/>
    </row>
    <row r="2608" spans="1:16371" ht="25" customHeight="1">
      <c r="A2608" s="129" t="s">
        <v>8279</v>
      </c>
      <c r="B2608" s="126" t="s">
        <v>23</v>
      </c>
      <c r="C2608" s="126" t="s">
        <v>24</v>
      </c>
      <c r="D2608" s="130" t="s">
        <v>8280</v>
      </c>
      <c r="E2608" s="131" t="s">
        <v>8235</v>
      </c>
      <c r="F2608" s="166" t="s">
        <v>121</v>
      </c>
      <c r="G2608" s="31" t="s">
        <v>640</v>
      </c>
      <c r="H2608" s="31" t="s">
        <v>273</v>
      </c>
      <c r="I2608" s="31" t="s">
        <v>116</v>
      </c>
      <c r="J2608" s="41" t="s">
        <v>54</v>
      </c>
      <c r="K2608" s="9">
        <v>44656</v>
      </c>
      <c r="L2608" s="19">
        <v>44681</v>
      </c>
      <c r="M2608" s="31" t="s">
        <v>125</v>
      </c>
      <c r="N2608" s="32" t="s">
        <v>8282</v>
      </c>
      <c r="O2608" s="31" t="s">
        <v>34</v>
      </c>
      <c r="P2608" s="31" t="s">
        <v>193</v>
      </c>
      <c r="Q2608" s="31" t="s">
        <v>194</v>
      </c>
      <c r="R2608" s="31">
        <v>2019</v>
      </c>
      <c r="S2608" s="111" t="s">
        <v>7471</v>
      </c>
      <c r="T2608" s="31" t="s">
        <v>128</v>
      </c>
      <c r="U2608" s="31" t="s">
        <v>58</v>
      </c>
      <c r="V2608" s="27">
        <v>1</v>
      </c>
    </row>
    <row r="2609" spans="1:16371" ht="25.25" customHeight="1">
      <c r="A2609" s="31" t="s">
        <v>8284</v>
      </c>
      <c r="B2609" s="32" t="s">
        <v>23</v>
      </c>
      <c r="C2609" s="126" t="s">
        <v>24</v>
      </c>
      <c r="D2609" s="5" t="s">
        <v>8291</v>
      </c>
      <c r="E2609" s="5" t="s">
        <v>8292</v>
      </c>
      <c r="F2609" s="161" t="s">
        <v>113</v>
      </c>
      <c r="G2609" s="36" t="s">
        <v>114</v>
      </c>
      <c r="H2609" s="6" t="s">
        <v>192</v>
      </c>
      <c r="I2609" s="19" t="s">
        <v>30</v>
      </c>
      <c r="J2609" s="41" t="s">
        <v>54</v>
      </c>
      <c r="K2609" s="6">
        <v>44658</v>
      </c>
      <c r="L2609" s="19">
        <v>44681</v>
      </c>
      <c r="M2609" s="6" t="s">
        <v>33</v>
      </c>
      <c r="N2609" s="36" t="s">
        <v>32</v>
      </c>
      <c r="O2609" s="36" t="s">
        <v>34</v>
      </c>
      <c r="P2609" s="36" t="s">
        <v>118</v>
      </c>
      <c r="Q2609" s="36" t="s">
        <v>119</v>
      </c>
      <c r="R2609" s="36">
        <v>2021</v>
      </c>
      <c r="S2609" s="22">
        <v>576000</v>
      </c>
      <c r="T2609" s="36" t="s">
        <v>36</v>
      </c>
      <c r="U2609" s="36" t="s">
        <v>37</v>
      </c>
      <c r="V2609" s="1">
        <v>1</v>
      </c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1"/>
      <c r="AK2609" s="1"/>
      <c r="AL2609" s="1"/>
      <c r="AM2609" s="1"/>
      <c r="AN2609" s="1"/>
      <c r="AO2609" s="1"/>
      <c r="AP2609" s="1"/>
      <c r="AQ2609" s="1"/>
      <c r="AR2609" s="1"/>
      <c r="AS2609" s="1"/>
      <c r="AT2609" s="1"/>
      <c r="AU2609" s="1"/>
      <c r="AV2609" s="1"/>
      <c r="AW2609" s="1"/>
      <c r="AX2609" s="1"/>
      <c r="AY2609" s="1"/>
      <c r="AZ2609" s="1"/>
      <c r="BA2609" s="1"/>
      <c r="BB2609" s="1"/>
      <c r="BC2609" s="1"/>
      <c r="BD2609" s="1"/>
      <c r="BE2609" s="1"/>
      <c r="BF2609" s="1"/>
      <c r="BG2609" s="1"/>
      <c r="BH2609" s="1"/>
      <c r="BI2609" s="1"/>
      <c r="BJ2609" s="1"/>
      <c r="BK2609" s="1"/>
      <c r="BL2609" s="1"/>
      <c r="BM2609" s="1"/>
      <c r="BN2609" s="1"/>
      <c r="BO2609" s="1"/>
      <c r="BP2609" s="1"/>
      <c r="BQ2609" s="1"/>
      <c r="BR2609" s="1"/>
      <c r="BS2609" s="1"/>
      <c r="BT2609" s="1"/>
      <c r="BU2609" s="1"/>
      <c r="BV2609" s="1"/>
      <c r="BW2609" s="1"/>
      <c r="BX2609" s="1"/>
      <c r="BY2609" s="1"/>
      <c r="BZ2609" s="1"/>
      <c r="CA2609" s="1"/>
      <c r="CB2609" s="1"/>
      <c r="CC2609" s="1"/>
      <c r="CD2609" s="1"/>
      <c r="CE2609" s="1"/>
      <c r="CF2609" s="1"/>
      <c r="CG2609" s="1"/>
      <c r="CH2609" s="1"/>
      <c r="CI2609" s="1"/>
      <c r="CJ2609" s="1"/>
      <c r="CK2609" s="1"/>
      <c r="CL2609" s="1"/>
      <c r="CM2609" s="1"/>
      <c r="CN2609" s="1"/>
      <c r="CO2609" s="1"/>
      <c r="CP2609" s="1"/>
      <c r="CQ2609" s="1"/>
      <c r="CR2609" s="1"/>
      <c r="CS2609" s="1"/>
      <c r="CT2609" s="1"/>
      <c r="CU2609" s="1"/>
      <c r="CV2609" s="1"/>
      <c r="CW2609" s="1"/>
      <c r="CX2609" s="1"/>
      <c r="CY2609" s="1"/>
      <c r="CZ2609" s="1"/>
      <c r="DA2609" s="1"/>
      <c r="DB2609" s="1"/>
      <c r="DC2609" s="1"/>
      <c r="DD2609" s="1"/>
      <c r="DE2609" s="1"/>
      <c r="DF2609" s="1"/>
      <c r="DG2609" s="1"/>
      <c r="DH2609" s="1"/>
      <c r="DI2609" s="1"/>
      <c r="DJ2609" s="1"/>
      <c r="DK2609" s="1"/>
      <c r="DL2609" s="1"/>
      <c r="DM2609" s="1"/>
      <c r="DN2609" s="1"/>
      <c r="DO2609" s="1"/>
      <c r="DP2609" s="1"/>
      <c r="DQ2609" s="1"/>
      <c r="DR2609" s="1"/>
      <c r="DS2609" s="1"/>
      <c r="DT2609" s="1"/>
      <c r="DU2609" s="1"/>
      <c r="DV2609" s="1"/>
      <c r="DW2609" s="1"/>
      <c r="DX2609" s="1"/>
      <c r="DY2609" s="1"/>
      <c r="DZ2609" s="1"/>
      <c r="EA2609" s="1"/>
      <c r="EB2609" s="1"/>
      <c r="EC2609" s="1"/>
      <c r="ED2609" s="1"/>
      <c r="EE2609" s="1"/>
      <c r="EF2609" s="1"/>
      <c r="EG2609" s="1"/>
      <c r="EH2609" s="1"/>
      <c r="EI2609" s="1"/>
      <c r="EJ2609" s="1"/>
      <c r="EK2609" s="1"/>
      <c r="EL2609" s="1"/>
      <c r="EM2609" s="1"/>
      <c r="EN2609" s="1"/>
      <c r="EO2609" s="1"/>
      <c r="EP2609" s="1"/>
      <c r="EQ2609" s="1"/>
      <c r="ER2609" s="1"/>
      <c r="ES2609" s="1"/>
      <c r="ET2609" s="1"/>
      <c r="EU2609" s="1"/>
      <c r="EV2609" s="1"/>
      <c r="EW2609" s="1"/>
      <c r="EX2609" s="1"/>
      <c r="EY2609" s="1"/>
      <c r="EZ2609" s="1"/>
      <c r="FA2609" s="1"/>
      <c r="FB2609" s="1"/>
      <c r="FC2609" s="1"/>
      <c r="FD2609" s="1"/>
      <c r="FE2609" s="1"/>
      <c r="FF2609" s="1"/>
      <c r="FG2609" s="1"/>
      <c r="FH2609" s="1"/>
      <c r="FI2609" s="1"/>
      <c r="FJ2609" s="1"/>
      <c r="FK2609" s="1"/>
      <c r="FL2609" s="1"/>
      <c r="FM2609" s="1"/>
      <c r="FN2609" s="1"/>
      <c r="FO2609" s="1"/>
      <c r="FP2609" s="1"/>
      <c r="FQ2609" s="1"/>
      <c r="FR2609" s="1"/>
      <c r="FS2609" s="1"/>
      <c r="FT2609" s="1"/>
      <c r="FU2609" s="1"/>
      <c r="FV2609" s="1"/>
      <c r="FW2609" s="1"/>
      <c r="FX2609" s="1"/>
      <c r="FY2609" s="1"/>
      <c r="FZ2609" s="1"/>
      <c r="GA2609" s="1"/>
      <c r="GB2609" s="1"/>
      <c r="GC2609" s="1"/>
      <c r="GD2609" s="1"/>
      <c r="GE2609" s="1"/>
      <c r="GF2609" s="1"/>
      <c r="GG2609" s="1"/>
      <c r="GH2609" s="1"/>
      <c r="GI2609" s="1"/>
      <c r="GJ2609" s="1"/>
      <c r="GK2609" s="1"/>
      <c r="GL2609" s="1"/>
      <c r="GM2609" s="1"/>
      <c r="GN2609" s="1"/>
      <c r="GO2609" s="1"/>
      <c r="GP2609" s="1"/>
      <c r="GQ2609" s="1"/>
      <c r="GR2609" s="1"/>
      <c r="GS2609" s="1"/>
      <c r="GT2609" s="1"/>
      <c r="GU2609" s="1"/>
      <c r="GV2609" s="1"/>
      <c r="GW2609" s="1"/>
      <c r="GX2609" s="1"/>
      <c r="GY2609" s="1"/>
      <c r="GZ2609" s="1"/>
      <c r="HA2609" s="1"/>
      <c r="HB2609" s="1"/>
      <c r="HC2609" s="1"/>
      <c r="HD2609" s="1"/>
      <c r="HE2609" s="1"/>
      <c r="HF2609" s="1"/>
      <c r="HG2609" s="1"/>
      <c r="HH2609" s="1"/>
      <c r="HI2609" s="1"/>
      <c r="HJ2609" s="1"/>
      <c r="HK2609" s="1"/>
      <c r="HL2609" s="1"/>
      <c r="HM2609" s="1"/>
      <c r="HN2609" s="1"/>
      <c r="HO2609" s="1"/>
      <c r="HP2609" s="1"/>
      <c r="HQ2609" s="1"/>
      <c r="HR2609" s="1"/>
      <c r="HS2609" s="1"/>
      <c r="HT2609" s="1"/>
      <c r="HU2609" s="1"/>
      <c r="HV2609" s="1"/>
      <c r="HW2609" s="1"/>
      <c r="HX2609" s="1"/>
      <c r="HY2609" s="1"/>
      <c r="HZ2609" s="1"/>
      <c r="IA2609" s="1"/>
      <c r="IB2609" s="1"/>
      <c r="IC2609" s="1"/>
      <c r="ID2609" s="1"/>
      <c r="IE2609" s="1"/>
      <c r="IF2609" s="1"/>
      <c r="IG2609" s="1"/>
      <c r="IH2609" s="1"/>
      <c r="II2609" s="1"/>
      <c r="IJ2609" s="1"/>
      <c r="IK2609" s="1"/>
      <c r="IL2609" s="1"/>
      <c r="IM2609" s="1"/>
      <c r="IN2609" s="1"/>
      <c r="IO2609" s="1"/>
      <c r="IP2609" s="1"/>
      <c r="IQ2609" s="1"/>
      <c r="IR2609" s="1"/>
      <c r="IS2609" s="1"/>
      <c r="IT2609" s="1"/>
      <c r="IU2609" s="1"/>
      <c r="IV2609" s="1"/>
      <c r="IW2609" s="1"/>
      <c r="IX2609" s="1"/>
      <c r="IY2609" s="1"/>
      <c r="IZ2609" s="1"/>
      <c r="JA2609" s="1"/>
      <c r="JB2609" s="1"/>
      <c r="JC2609" s="1"/>
      <c r="JD2609" s="1"/>
      <c r="JE2609" s="1"/>
      <c r="JF2609" s="1"/>
      <c r="JG2609" s="1"/>
      <c r="JH2609" s="1"/>
      <c r="JI2609" s="1"/>
      <c r="JJ2609" s="1"/>
      <c r="JK2609" s="1"/>
      <c r="JL2609" s="1"/>
      <c r="JM2609" s="1"/>
      <c r="JN2609" s="1"/>
      <c r="JO2609" s="1"/>
      <c r="JP2609" s="1"/>
      <c r="JQ2609" s="1"/>
      <c r="JR2609" s="1"/>
      <c r="JS2609" s="1"/>
      <c r="JT2609" s="1"/>
      <c r="JU2609" s="1"/>
      <c r="JV2609" s="1"/>
      <c r="JW2609" s="1"/>
      <c r="JX2609" s="1"/>
      <c r="JY2609" s="1"/>
      <c r="JZ2609" s="1"/>
      <c r="KA2609" s="1"/>
      <c r="KB2609" s="1"/>
      <c r="KC2609" s="1"/>
      <c r="KD2609" s="1"/>
      <c r="KE2609" s="1"/>
      <c r="KF2609" s="1"/>
      <c r="KG2609" s="1"/>
      <c r="KH2609" s="1"/>
      <c r="KI2609" s="1"/>
      <c r="KJ2609" s="1"/>
      <c r="KK2609" s="1"/>
      <c r="KL2609" s="1"/>
      <c r="KM2609" s="1"/>
      <c r="KN2609" s="1"/>
      <c r="KO2609" s="1"/>
      <c r="KP2609" s="1"/>
      <c r="KQ2609" s="1"/>
      <c r="KR2609" s="1"/>
      <c r="KS2609" s="1"/>
      <c r="KT2609" s="1"/>
      <c r="KU2609" s="1"/>
      <c r="KV2609" s="1"/>
      <c r="KW2609" s="1"/>
      <c r="KX2609" s="1"/>
      <c r="KY2609" s="1"/>
      <c r="KZ2609" s="1"/>
      <c r="LA2609" s="1"/>
      <c r="LB2609" s="1"/>
      <c r="LC2609" s="1"/>
      <c r="LD2609" s="1"/>
      <c r="LE2609" s="1"/>
      <c r="LF2609" s="1"/>
      <c r="LG2609" s="1"/>
      <c r="LH2609" s="1"/>
      <c r="LI2609" s="1"/>
      <c r="LJ2609" s="1"/>
      <c r="LK2609" s="1"/>
      <c r="LL2609" s="1"/>
      <c r="LM2609" s="1"/>
      <c r="LN2609" s="1"/>
      <c r="LO2609" s="1"/>
      <c r="LP2609" s="1"/>
      <c r="LQ2609" s="1"/>
      <c r="LR2609" s="1"/>
      <c r="LS2609" s="1"/>
      <c r="LT2609" s="1"/>
      <c r="LU2609" s="1"/>
      <c r="LV2609" s="1"/>
      <c r="LW2609" s="1"/>
      <c r="LX2609" s="1"/>
      <c r="LY2609" s="1"/>
      <c r="LZ2609" s="1"/>
      <c r="MA2609" s="1"/>
      <c r="MB2609" s="1"/>
      <c r="MC2609" s="1"/>
      <c r="MD2609" s="1"/>
      <c r="ME2609" s="1"/>
      <c r="MF2609" s="1"/>
      <c r="MG2609" s="1"/>
      <c r="MH2609" s="1"/>
      <c r="MI2609" s="1"/>
      <c r="MJ2609" s="1"/>
      <c r="MK2609" s="1"/>
      <c r="ML2609" s="1"/>
      <c r="MM2609" s="1"/>
      <c r="MN2609" s="1"/>
      <c r="MO2609" s="1"/>
      <c r="MP2609" s="1"/>
      <c r="MQ2609" s="1"/>
      <c r="MR2609" s="1"/>
      <c r="MS2609" s="1"/>
      <c r="MT2609" s="1"/>
      <c r="MU2609" s="1"/>
      <c r="MV2609" s="1"/>
      <c r="MW2609" s="1"/>
      <c r="MX2609" s="1"/>
      <c r="MY2609" s="1"/>
      <c r="MZ2609" s="1"/>
      <c r="NA2609" s="1"/>
      <c r="NB2609" s="1"/>
      <c r="NC2609" s="1"/>
      <c r="ND2609" s="1"/>
      <c r="NE2609" s="1"/>
      <c r="NF2609" s="1"/>
      <c r="NG2609" s="1"/>
      <c r="NH2609" s="1"/>
      <c r="NI2609" s="1"/>
      <c r="NJ2609" s="1"/>
      <c r="NK2609" s="1"/>
      <c r="NL2609" s="1"/>
      <c r="NM2609" s="1"/>
      <c r="NN2609" s="1"/>
      <c r="NO2609" s="1"/>
      <c r="NP2609" s="1"/>
      <c r="NQ2609" s="1"/>
      <c r="NR2609" s="1"/>
      <c r="NS2609" s="1"/>
      <c r="NT2609" s="1"/>
      <c r="NU2609" s="1"/>
      <c r="NV2609" s="1"/>
      <c r="NW2609" s="1"/>
      <c r="NX2609" s="1"/>
      <c r="NY2609" s="1"/>
      <c r="NZ2609" s="1"/>
      <c r="OA2609" s="1"/>
      <c r="OB2609" s="1"/>
      <c r="OC2609" s="1"/>
      <c r="OD2609" s="1"/>
      <c r="OE2609" s="1"/>
      <c r="OF2609" s="1"/>
      <c r="OG2609" s="1"/>
      <c r="OH2609" s="1"/>
      <c r="OI2609" s="1"/>
      <c r="OJ2609" s="1"/>
      <c r="OK2609" s="1"/>
      <c r="OL2609" s="1"/>
      <c r="OM2609" s="1"/>
      <c r="ON2609" s="1"/>
      <c r="OO2609" s="1"/>
      <c r="OP2609" s="1"/>
      <c r="OQ2609" s="1"/>
      <c r="OR2609" s="1"/>
      <c r="OS2609" s="1"/>
      <c r="OT2609" s="1"/>
      <c r="OU2609" s="1"/>
      <c r="OV2609" s="1"/>
      <c r="OW2609" s="1"/>
      <c r="OX2609" s="1"/>
      <c r="OY2609" s="1"/>
      <c r="OZ2609" s="1"/>
      <c r="PA2609" s="1"/>
      <c r="PB2609" s="1"/>
      <c r="PC2609" s="1"/>
      <c r="PD2609" s="1"/>
      <c r="PE2609" s="1"/>
      <c r="PF2609" s="1"/>
      <c r="PG2609" s="1"/>
      <c r="PH2609" s="1"/>
      <c r="PI2609" s="1"/>
      <c r="PJ2609" s="1"/>
      <c r="PK2609" s="1"/>
      <c r="PL2609" s="1"/>
      <c r="PM2609" s="1"/>
      <c r="PN2609" s="1"/>
      <c r="PO2609" s="1"/>
      <c r="PP2609" s="1"/>
      <c r="PQ2609" s="1"/>
      <c r="PR2609" s="1"/>
      <c r="PS2609" s="1"/>
      <c r="PT2609" s="1"/>
      <c r="PU2609" s="1"/>
      <c r="PV2609" s="1"/>
      <c r="PW2609" s="1"/>
      <c r="PX2609" s="1"/>
      <c r="PY2609" s="1"/>
      <c r="PZ2609" s="1"/>
      <c r="QA2609" s="1"/>
      <c r="QB2609" s="1"/>
      <c r="QC2609" s="1"/>
      <c r="QD2609" s="1"/>
      <c r="QE2609" s="1"/>
      <c r="QF2609" s="1"/>
      <c r="QG2609" s="1"/>
      <c r="QH2609" s="1"/>
      <c r="QI2609" s="1"/>
      <c r="QJ2609" s="1"/>
      <c r="QK2609" s="1"/>
      <c r="QL2609" s="1"/>
      <c r="QM2609" s="1"/>
      <c r="QN2609" s="1"/>
      <c r="QO2609" s="1"/>
      <c r="QP2609" s="1"/>
      <c r="QQ2609" s="1"/>
      <c r="QR2609" s="1"/>
      <c r="QS2609" s="1"/>
      <c r="QT2609" s="1"/>
      <c r="QU2609" s="1"/>
      <c r="QV2609" s="1"/>
      <c r="QW2609" s="1"/>
      <c r="QX2609" s="1"/>
      <c r="QY2609" s="1"/>
      <c r="QZ2609" s="1"/>
      <c r="RA2609" s="1"/>
      <c r="RB2609" s="1"/>
      <c r="RC2609" s="1"/>
      <c r="RD2609" s="1"/>
      <c r="RE2609" s="1"/>
      <c r="RF2609" s="1"/>
      <c r="RG2609" s="1"/>
      <c r="RH2609" s="1"/>
      <c r="RI2609" s="1"/>
      <c r="RJ2609" s="1"/>
      <c r="RK2609" s="1"/>
      <c r="RL2609" s="1"/>
      <c r="RM2609" s="1"/>
      <c r="RN2609" s="1"/>
      <c r="RO2609" s="1"/>
      <c r="RP2609" s="1"/>
      <c r="RQ2609" s="1"/>
      <c r="RR2609" s="1"/>
      <c r="RS2609" s="1"/>
      <c r="RT2609" s="1"/>
      <c r="RU2609" s="1"/>
      <c r="RV2609" s="1"/>
      <c r="RW2609" s="1"/>
      <c r="RX2609" s="1"/>
      <c r="RY2609" s="1"/>
      <c r="RZ2609" s="1"/>
      <c r="SA2609" s="1"/>
      <c r="SB2609" s="1"/>
      <c r="SC2609" s="1"/>
      <c r="SD2609" s="1"/>
      <c r="SE2609" s="1"/>
      <c r="SF2609" s="1"/>
      <c r="SG2609" s="1"/>
      <c r="SH2609" s="1"/>
      <c r="SI2609" s="1"/>
      <c r="SJ2609" s="1"/>
      <c r="SK2609" s="1"/>
      <c r="SL2609" s="1"/>
      <c r="SM2609" s="1"/>
      <c r="SN2609" s="1"/>
      <c r="SO2609" s="1"/>
      <c r="SP2609" s="1"/>
      <c r="SQ2609" s="1"/>
      <c r="SR2609" s="1"/>
      <c r="SS2609" s="1"/>
      <c r="ST2609" s="1"/>
      <c r="SU2609" s="1"/>
      <c r="SV2609" s="1"/>
      <c r="SW2609" s="1"/>
      <c r="SX2609" s="1"/>
      <c r="SY2609" s="1"/>
      <c r="SZ2609" s="1"/>
      <c r="TA2609" s="1"/>
      <c r="TB2609" s="1"/>
      <c r="TC2609" s="1"/>
      <c r="TD2609" s="1"/>
      <c r="TE2609" s="1"/>
      <c r="TF2609" s="1"/>
      <c r="TG2609" s="1"/>
      <c r="TH2609" s="1"/>
      <c r="TI2609" s="1"/>
      <c r="TJ2609" s="1"/>
      <c r="TK2609" s="1"/>
      <c r="TL2609" s="1"/>
      <c r="TM2609" s="1"/>
      <c r="TN2609" s="1"/>
      <c r="TO2609" s="1"/>
      <c r="TP2609" s="1"/>
      <c r="TQ2609" s="1"/>
      <c r="TR2609" s="1"/>
      <c r="TS2609" s="1"/>
      <c r="TT2609" s="1"/>
      <c r="TU2609" s="1"/>
      <c r="TV2609" s="1"/>
      <c r="TW2609" s="1"/>
      <c r="TX2609" s="1"/>
      <c r="TY2609" s="1"/>
      <c r="TZ2609" s="1"/>
      <c r="UA2609" s="1"/>
      <c r="UB2609" s="1"/>
      <c r="UC2609" s="1"/>
      <c r="UD2609" s="1"/>
      <c r="UE2609" s="1"/>
      <c r="UF2609" s="1"/>
      <c r="UG2609" s="1"/>
      <c r="UH2609" s="1"/>
      <c r="UI2609" s="1"/>
      <c r="UJ2609" s="1"/>
      <c r="UK2609" s="1"/>
      <c r="UL2609" s="1"/>
      <c r="UM2609" s="1"/>
      <c r="UN2609" s="1"/>
      <c r="UO2609" s="1"/>
      <c r="UP2609" s="1"/>
      <c r="UQ2609" s="1"/>
      <c r="UR2609" s="1"/>
      <c r="US2609" s="1"/>
      <c r="UT2609" s="1"/>
      <c r="UU2609" s="1"/>
      <c r="UV2609" s="1"/>
      <c r="UW2609" s="1"/>
      <c r="UX2609" s="1"/>
      <c r="UY2609" s="1"/>
      <c r="UZ2609" s="1"/>
      <c r="VA2609" s="1"/>
      <c r="VB2609" s="1"/>
      <c r="VC2609" s="1"/>
      <c r="VD2609" s="1"/>
      <c r="VE2609" s="1"/>
      <c r="VF2609" s="1"/>
      <c r="VG2609" s="1"/>
      <c r="VH2609" s="1"/>
      <c r="VI2609" s="1"/>
      <c r="VJ2609" s="1"/>
      <c r="VK2609" s="1"/>
      <c r="VL2609" s="1"/>
      <c r="VM2609" s="1"/>
      <c r="VN2609" s="1"/>
      <c r="VO2609" s="1"/>
      <c r="VP2609" s="1"/>
      <c r="VQ2609" s="1"/>
      <c r="VR2609" s="1"/>
      <c r="VS2609" s="1"/>
      <c r="VT2609" s="1"/>
      <c r="VU2609" s="1"/>
      <c r="VV2609" s="1"/>
      <c r="VW2609" s="1"/>
      <c r="VX2609" s="1"/>
      <c r="VY2609" s="1"/>
      <c r="VZ2609" s="1"/>
      <c r="WA2609" s="1"/>
      <c r="WB2609" s="1"/>
      <c r="WC2609" s="1"/>
      <c r="WD2609" s="1"/>
      <c r="WE2609" s="1"/>
      <c r="WF2609" s="1"/>
      <c r="WG2609" s="1"/>
      <c r="WH2609" s="1"/>
      <c r="WI2609" s="1"/>
      <c r="WJ2609" s="1"/>
      <c r="WK2609" s="1"/>
      <c r="WL2609" s="1"/>
      <c r="WM2609" s="1"/>
      <c r="WN2609" s="1"/>
      <c r="WO2609" s="1"/>
      <c r="WP2609" s="1"/>
      <c r="WQ2609" s="1"/>
      <c r="WR2609" s="1"/>
      <c r="WS2609" s="1"/>
      <c r="WT2609" s="1"/>
      <c r="WU2609" s="1"/>
      <c r="WV2609" s="1"/>
      <c r="WW2609" s="1"/>
      <c r="WX2609" s="1"/>
      <c r="WY2609" s="1"/>
      <c r="WZ2609" s="1"/>
      <c r="XA2609" s="1"/>
      <c r="XB2609" s="1"/>
      <c r="XC2609" s="1"/>
      <c r="XD2609" s="1"/>
      <c r="XE2609" s="1"/>
      <c r="XF2609" s="1"/>
      <c r="XG2609" s="1"/>
      <c r="XH2609" s="1"/>
      <c r="XI2609" s="1"/>
      <c r="XJ2609" s="1"/>
      <c r="XK2609" s="1"/>
      <c r="XL2609" s="1"/>
      <c r="XM2609" s="1"/>
      <c r="XN2609" s="1"/>
      <c r="XO2609" s="1"/>
      <c r="XP2609" s="1"/>
      <c r="XQ2609" s="1"/>
      <c r="XR2609" s="1"/>
      <c r="XS2609" s="1"/>
      <c r="XT2609" s="1"/>
      <c r="XU2609" s="1"/>
      <c r="XV2609" s="1"/>
      <c r="XW2609" s="1"/>
      <c r="XX2609" s="1"/>
      <c r="XY2609" s="1"/>
      <c r="XZ2609" s="1"/>
      <c r="YA2609" s="1"/>
      <c r="YB2609" s="1"/>
      <c r="YC2609" s="1"/>
      <c r="YD2609" s="1"/>
      <c r="YE2609" s="1"/>
      <c r="YF2609" s="1"/>
      <c r="YG2609" s="1"/>
      <c r="YH2609" s="1"/>
      <c r="YI2609" s="1"/>
      <c r="YJ2609" s="1"/>
      <c r="YK2609" s="1"/>
      <c r="YL2609" s="1"/>
      <c r="YM2609" s="1"/>
      <c r="YN2609" s="1"/>
      <c r="YO2609" s="1"/>
      <c r="YP2609" s="1"/>
      <c r="YQ2609" s="1"/>
      <c r="YR2609" s="1"/>
      <c r="YS2609" s="1"/>
      <c r="YT2609" s="1"/>
      <c r="YU2609" s="1"/>
      <c r="YV2609" s="1"/>
      <c r="YW2609" s="1"/>
      <c r="YX2609" s="1"/>
      <c r="YY2609" s="1"/>
      <c r="YZ2609" s="1"/>
      <c r="ZA2609" s="1"/>
      <c r="ZB2609" s="1"/>
      <c r="ZC2609" s="1"/>
      <c r="ZD2609" s="1"/>
      <c r="ZE2609" s="1"/>
      <c r="ZF2609" s="1"/>
      <c r="ZG2609" s="1"/>
      <c r="ZH2609" s="1"/>
      <c r="ZI2609" s="1"/>
      <c r="ZJ2609" s="1"/>
      <c r="ZK2609" s="1"/>
      <c r="ZL2609" s="1"/>
      <c r="ZM2609" s="1"/>
      <c r="ZN2609" s="1"/>
      <c r="ZO2609" s="1"/>
      <c r="ZP2609" s="1"/>
      <c r="ZQ2609" s="1"/>
      <c r="ZR2609" s="1"/>
      <c r="ZS2609" s="1"/>
      <c r="ZT2609" s="1"/>
      <c r="ZU2609" s="1"/>
      <c r="ZV2609" s="1"/>
      <c r="ZW2609" s="1"/>
      <c r="ZX2609" s="1"/>
      <c r="ZY2609" s="1"/>
      <c r="ZZ2609" s="1"/>
      <c r="AAA2609" s="1"/>
      <c r="AAB2609" s="1"/>
      <c r="AAC2609" s="1"/>
      <c r="AAD2609" s="1"/>
      <c r="AAE2609" s="1"/>
      <c r="AAF2609" s="1"/>
      <c r="AAG2609" s="1"/>
      <c r="AAH2609" s="1"/>
      <c r="AAI2609" s="1"/>
      <c r="AAJ2609" s="1"/>
      <c r="AAK2609" s="1"/>
      <c r="AAL2609" s="1"/>
      <c r="AAM2609" s="1"/>
      <c r="AAN2609" s="1"/>
      <c r="AAO2609" s="1"/>
      <c r="AAP2609" s="1"/>
      <c r="AAQ2609" s="1"/>
      <c r="AAR2609" s="1"/>
      <c r="AAS2609" s="1"/>
      <c r="AAT2609" s="1"/>
      <c r="AAU2609" s="1"/>
      <c r="AAV2609" s="1"/>
      <c r="AAW2609" s="1"/>
      <c r="AAX2609" s="1"/>
      <c r="AAY2609" s="1"/>
      <c r="AAZ2609" s="1"/>
      <c r="ABA2609" s="1"/>
      <c r="ABB2609" s="1"/>
      <c r="ABC2609" s="1"/>
      <c r="ABD2609" s="1"/>
      <c r="ABE2609" s="1"/>
      <c r="ABF2609" s="1"/>
      <c r="ABG2609" s="1"/>
      <c r="ABH2609" s="1"/>
      <c r="ABI2609" s="1"/>
      <c r="ABJ2609" s="1"/>
      <c r="ABK2609" s="1"/>
      <c r="ABL2609" s="1"/>
      <c r="ABM2609" s="1"/>
      <c r="ABN2609" s="1"/>
      <c r="ABO2609" s="1"/>
      <c r="ABP2609" s="1"/>
      <c r="ABQ2609" s="1"/>
      <c r="ABR2609" s="1"/>
      <c r="ABS2609" s="1"/>
      <c r="ABT2609" s="1"/>
      <c r="ABU2609" s="1"/>
      <c r="ABV2609" s="1"/>
      <c r="ABW2609" s="1"/>
      <c r="ABX2609" s="1"/>
      <c r="ABY2609" s="1"/>
      <c r="ABZ2609" s="1"/>
      <c r="ACA2609" s="1"/>
      <c r="ACB2609" s="1"/>
      <c r="ACC2609" s="1"/>
      <c r="ACD2609" s="1"/>
      <c r="ACE2609" s="1"/>
      <c r="ACF2609" s="1"/>
      <c r="ACG2609" s="1"/>
      <c r="ACH2609" s="1"/>
      <c r="ACI2609" s="1"/>
      <c r="ACJ2609" s="1"/>
      <c r="ACK2609" s="1"/>
      <c r="ACL2609" s="1"/>
      <c r="ACM2609" s="1"/>
      <c r="ACN2609" s="1"/>
      <c r="ACO2609" s="1"/>
      <c r="ACP2609" s="1"/>
      <c r="ACQ2609" s="1"/>
      <c r="ACR2609" s="1"/>
      <c r="ACS2609" s="1"/>
      <c r="ACT2609" s="1"/>
      <c r="ACU2609" s="1"/>
      <c r="ACV2609" s="1"/>
      <c r="ACW2609" s="1"/>
      <c r="ACX2609" s="1"/>
      <c r="ACY2609" s="1"/>
      <c r="ACZ2609" s="1"/>
      <c r="ADA2609" s="1"/>
      <c r="ADB2609" s="1"/>
      <c r="ADC2609" s="1"/>
      <c r="ADD2609" s="1"/>
      <c r="ADE2609" s="1"/>
      <c r="ADF2609" s="1"/>
      <c r="ADG2609" s="1"/>
      <c r="ADH2609" s="1"/>
      <c r="ADI2609" s="1"/>
      <c r="ADJ2609" s="1"/>
      <c r="ADK2609" s="1"/>
      <c r="ADL2609" s="1"/>
      <c r="ADM2609" s="1"/>
      <c r="ADN2609" s="1"/>
      <c r="ADO2609" s="1"/>
      <c r="ADP2609" s="1"/>
      <c r="ADQ2609" s="1"/>
      <c r="ADR2609" s="1"/>
      <c r="ADS2609" s="1"/>
      <c r="ADT2609" s="1"/>
      <c r="ADU2609" s="1"/>
      <c r="ADV2609" s="1"/>
      <c r="ADW2609" s="1"/>
      <c r="ADX2609" s="1"/>
      <c r="ADY2609" s="1"/>
      <c r="ADZ2609" s="1"/>
      <c r="AEA2609" s="1"/>
      <c r="AEB2609" s="1"/>
      <c r="AEC2609" s="1"/>
      <c r="AED2609" s="1"/>
      <c r="AEE2609" s="1"/>
      <c r="AEF2609" s="1"/>
      <c r="AEG2609" s="1"/>
      <c r="AEH2609" s="1"/>
      <c r="AEI2609" s="1"/>
      <c r="AEJ2609" s="1"/>
      <c r="AEK2609" s="1"/>
      <c r="AEL2609" s="1"/>
      <c r="AEM2609" s="1"/>
      <c r="AEN2609" s="1"/>
      <c r="AEO2609" s="1"/>
      <c r="AEP2609" s="1"/>
      <c r="AEQ2609" s="1"/>
      <c r="AER2609" s="1"/>
      <c r="AES2609" s="1"/>
      <c r="AET2609" s="1"/>
      <c r="AEU2609" s="1"/>
      <c r="AEV2609" s="1"/>
      <c r="AEW2609" s="1"/>
      <c r="AEX2609" s="1"/>
      <c r="AEY2609" s="1"/>
      <c r="AEZ2609" s="1"/>
      <c r="AFA2609" s="1"/>
      <c r="AFB2609" s="1"/>
      <c r="AFC2609" s="1"/>
      <c r="AFD2609" s="1"/>
      <c r="AFE2609" s="1"/>
      <c r="AFF2609" s="1"/>
      <c r="AFG2609" s="1"/>
      <c r="AFH2609" s="1"/>
      <c r="AFI2609" s="1"/>
      <c r="AFJ2609" s="1"/>
      <c r="AFK2609" s="1"/>
      <c r="AFL2609" s="1"/>
      <c r="AFM2609" s="1"/>
      <c r="AFN2609" s="1"/>
      <c r="AFO2609" s="1"/>
      <c r="AFP2609" s="1"/>
      <c r="AFQ2609" s="1"/>
      <c r="AFR2609" s="1"/>
      <c r="AFS2609" s="1"/>
      <c r="AFT2609" s="1"/>
      <c r="AFU2609" s="1"/>
      <c r="AFV2609" s="1"/>
      <c r="AFW2609" s="1"/>
      <c r="AFX2609" s="1"/>
      <c r="AFY2609" s="1"/>
      <c r="AFZ2609" s="1"/>
      <c r="AGA2609" s="1"/>
      <c r="AGB2609" s="1"/>
      <c r="AGC2609" s="1"/>
      <c r="AGD2609" s="1"/>
      <c r="AGE2609" s="1"/>
      <c r="AGF2609" s="1"/>
      <c r="AGG2609" s="1"/>
      <c r="AGH2609" s="1"/>
      <c r="AGI2609" s="1"/>
      <c r="AGJ2609" s="1"/>
      <c r="AGK2609" s="1"/>
      <c r="AGL2609" s="1"/>
      <c r="AGM2609" s="1"/>
      <c r="AGN2609" s="1"/>
      <c r="AGO2609" s="1"/>
      <c r="AGP2609" s="1"/>
      <c r="AGQ2609" s="1"/>
      <c r="AGR2609" s="1"/>
      <c r="AGS2609" s="1"/>
      <c r="AGT2609" s="1"/>
      <c r="AGU2609" s="1"/>
      <c r="AGV2609" s="1"/>
      <c r="AGW2609" s="1"/>
      <c r="AGX2609" s="1"/>
      <c r="AGY2609" s="1"/>
      <c r="AGZ2609" s="1"/>
      <c r="AHA2609" s="1"/>
      <c r="AHB2609" s="1"/>
      <c r="AHC2609" s="1"/>
      <c r="AHD2609" s="1"/>
      <c r="AHE2609" s="1"/>
      <c r="AHF2609" s="1"/>
      <c r="AHG2609" s="1"/>
      <c r="AHH2609" s="1"/>
      <c r="AHI2609" s="1"/>
      <c r="AHJ2609" s="1"/>
      <c r="AHK2609" s="1"/>
      <c r="AHL2609" s="1"/>
      <c r="AHM2609" s="1"/>
      <c r="AHN2609" s="1"/>
      <c r="AHO2609" s="1"/>
      <c r="AHP2609" s="1"/>
      <c r="AHQ2609" s="1"/>
      <c r="AHR2609" s="1"/>
      <c r="AHS2609" s="1"/>
      <c r="AHT2609" s="1"/>
      <c r="AHU2609" s="1"/>
      <c r="AHV2609" s="1"/>
      <c r="AHW2609" s="1"/>
      <c r="AHX2609" s="1"/>
      <c r="AHY2609" s="1"/>
      <c r="AHZ2609" s="1"/>
      <c r="AIA2609" s="1"/>
      <c r="AIB2609" s="1"/>
      <c r="AIC2609" s="1"/>
      <c r="AID2609" s="1"/>
      <c r="AIE2609" s="1"/>
      <c r="AIF2609" s="1"/>
      <c r="AIG2609" s="1"/>
      <c r="AIH2609" s="1"/>
      <c r="AII2609" s="1"/>
      <c r="AIJ2609" s="1"/>
      <c r="AIK2609" s="1"/>
      <c r="AIL2609" s="1"/>
      <c r="AIM2609" s="1"/>
      <c r="AIN2609" s="1"/>
      <c r="AIO2609" s="1"/>
      <c r="AIP2609" s="1"/>
      <c r="AIQ2609" s="1"/>
      <c r="AIR2609" s="1"/>
      <c r="AIS2609" s="1"/>
      <c r="AIT2609" s="1"/>
      <c r="AIU2609" s="1"/>
      <c r="AIV2609" s="1"/>
      <c r="AIW2609" s="1"/>
      <c r="AIX2609" s="1"/>
      <c r="AIY2609" s="1"/>
      <c r="AIZ2609" s="1"/>
      <c r="AJA2609" s="1"/>
      <c r="AJB2609" s="1"/>
      <c r="AJC2609" s="1"/>
      <c r="AJD2609" s="1"/>
      <c r="AJE2609" s="1"/>
      <c r="AJF2609" s="1"/>
      <c r="AJG2609" s="1"/>
      <c r="AJH2609" s="1"/>
      <c r="AJI2609" s="1"/>
      <c r="AJJ2609" s="1"/>
      <c r="AJK2609" s="1"/>
      <c r="AJL2609" s="1"/>
      <c r="AJM2609" s="1"/>
      <c r="AJN2609" s="1"/>
      <c r="AJO2609" s="1"/>
      <c r="AJP2609" s="1"/>
      <c r="AJQ2609" s="1"/>
      <c r="AJR2609" s="1"/>
      <c r="AJS2609" s="1"/>
      <c r="AJT2609" s="1"/>
      <c r="AJU2609" s="1"/>
      <c r="AJV2609" s="1"/>
      <c r="AJW2609" s="1"/>
      <c r="AJX2609" s="1"/>
      <c r="AJY2609" s="1"/>
      <c r="AJZ2609" s="1"/>
      <c r="AKA2609" s="1"/>
      <c r="AKB2609" s="1"/>
      <c r="AKC2609" s="1"/>
      <c r="AKD2609" s="1"/>
      <c r="AKE2609" s="1"/>
      <c r="AKF2609" s="1"/>
      <c r="AKG2609" s="1"/>
      <c r="AKH2609" s="1"/>
      <c r="AKI2609" s="1"/>
      <c r="AKJ2609" s="1"/>
      <c r="AKK2609" s="1"/>
      <c r="AKL2609" s="1"/>
      <c r="AKM2609" s="1"/>
      <c r="AKN2609" s="1"/>
      <c r="AKO2609" s="1"/>
      <c r="AKP2609" s="1"/>
      <c r="AKQ2609" s="1"/>
      <c r="AKR2609" s="1"/>
      <c r="AKS2609" s="1"/>
      <c r="AKT2609" s="1"/>
      <c r="AKU2609" s="1"/>
      <c r="AKV2609" s="1"/>
      <c r="AKW2609" s="1"/>
      <c r="AKX2609" s="1"/>
      <c r="AKY2609" s="1"/>
      <c r="AKZ2609" s="1"/>
      <c r="ALA2609" s="1"/>
      <c r="ALB2609" s="1"/>
      <c r="ALC2609" s="1"/>
      <c r="ALD2609" s="1"/>
      <c r="ALE2609" s="1"/>
      <c r="ALF2609" s="1"/>
      <c r="ALG2609" s="1"/>
      <c r="ALH2609" s="1"/>
      <c r="ALI2609" s="1"/>
      <c r="ALJ2609" s="1"/>
      <c r="ALK2609" s="1"/>
      <c r="ALL2609" s="1"/>
      <c r="ALM2609" s="1"/>
      <c r="ALN2609" s="1"/>
      <c r="ALO2609" s="1"/>
      <c r="ALP2609" s="1"/>
      <c r="ALQ2609" s="1"/>
      <c r="ALR2609" s="1"/>
      <c r="ALS2609" s="1"/>
      <c r="ALT2609" s="1"/>
      <c r="ALU2609" s="1"/>
      <c r="ALV2609" s="1"/>
      <c r="ALW2609" s="1"/>
      <c r="ALX2609" s="1"/>
      <c r="ALY2609" s="1"/>
      <c r="ALZ2609" s="1"/>
      <c r="AMA2609" s="1"/>
      <c r="AMB2609" s="1"/>
      <c r="AMC2609" s="1"/>
      <c r="AMD2609" s="1"/>
      <c r="AME2609" s="1"/>
      <c r="AMF2609" s="1"/>
      <c r="AMG2609" s="1"/>
      <c r="AMH2609" s="1"/>
      <c r="AMI2609" s="1"/>
      <c r="AMJ2609" s="1"/>
      <c r="AMK2609" s="1"/>
      <c r="AML2609" s="1"/>
      <c r="AMM2609" s="1"/>
      <c r="AMN2609" s="1"/>
      <c r="AMO2609" s="1"/>
      <c r="AMP2609" s="1"/>
      <c r="AMQ2609" s="1"/>
      <c r="AMR2609" s="1"/>
      <c r="AMS2609" s="1"/>
      <c r="AMT2609" s="1"/>
      <c r="AMU2609" s="1"/>
      <c r="AMV2609" s="1"/>
      <c r="AMW2609" s="1"/>
      <c r="AMX2609" s="1"/>
      <c r="AMY2609" s="1"/>
      <c r="AMZ2609" s="1"/>
      <c r="ANA2609" s="1"/>
      <c r="ANB2609" s="1"/>
      <c r="ANC2609" s="1"/>
      <c r="AND2609" s="1"/>
      <c r="ANE2609" s="1"/>
      <c r="ANF2609" s="1"/>
      <c r="ANG2609" s="1"/>
      <c r="ANH2609" s="1"/>
      <c r="ANI2609" s="1"/>
      <c r="ANJ2609" s="1"/>
      <c r="ANK2609" s="1"/>
      <c r="ANL2609" s="1"/>
      <c r="ANM2609" s="1"/>
      <c r="ANN2609" s="1"/>
      <c r="ANO2609" s="1"/>
      <c r="ANP2609" s="1"/>
      <c r="ANQ2609" s="1"/>
      <c r="ANR2609" s="1"/>
      <c r="ANS2609" s="1"/>
      <c r="ANT2609" s="1"/>
      <c r="ANU2609" s="1"/>
      <c r="ANV2609" s="1"/>
      <c r="ANW2609" s="1"/>
      <c r="ANX2609" s="1"/>
      <c r="ANY2609" s="1"/>
      <c r="ANZ2609" s="1"/>
      <c r="AOA2609" s="1"/>
      <c r="AOB2609" s="1"/>
      <c r="AOC2609" s="1"/>
      <c r="AOD2609" s="1"/>
      <c r="AOE2609" s="1"/>
      <c r="AOF2609" s="1"/>
      <c r="AOG2609" s="1"/>
      <c r="AOH2609" s="1"/>
      <c r="AOI2609" s="1"/>
      <c r="AOJ2609" s="1"/>
      <c r="AOK2609" s="1"/>
      <c r="AOL2609" s="1"/>
      <c r="AOM2609" s="1"/>
      <c r="AON2609" s="1"/>
      <c r="AOO2609" s="1"/>
      <c r="AOP2609" s="1"/>
      <c r="AOQ2609" s="1"/>
      <c r="AOR2609" s="1"/>
      <c r="AOS2609" s="1"/>
      <c r="AOT2609" s="1"/>
      <c r="AOU2609" s="1"/>
      <c r="AOV2609" s="1"/>
      <c r="AOW2609" s="1"/>
      <c r="AOX2609" s="1"/>
      <c r="AOY2609" s="1"/>
      <c r="AOZ2609" s="1"/>
      <c r="APA2609" s="1"/>
      <c r="APB2609" s="1"/>
      <c r="APC2609" s="1"/>
      <c r="APD2609" s="1"/>
      <c r="APE2609" s="1"/>
      <c r="APF2609" s="1"/>
      <c r="APG2609" s="1"/>
      <c r="APH2609" s="1"/>
      <c r="API2609" s="1"/>
      <c r="APJ2609" s="1"/>
      <c r="APK2609" s="1"/>
      <c r="APL2609" s="1"/>
      <c r="APM2609" s="1"/>
      <c r="APN2609" s="1"/>
      <c r="APO2609" s="1"/>
      <c r="APP2609" s="1"/>
      <c r="APQ2609" s="1"/>
      <c r="APR2609" s="1"/>
      <c r="APS2609" s="1"/>
      <c r="APT2609" s="1"/>
      <c r="APU2609" s="1"/>
      <c r="APV2609" s="1"/>
      <c r="APW2609" s="1"/>
      <c r="APX2609" s="1"/>
      <c r="APY2609" s="1"/>
      <c r="APZ2609" s="1"/>
      <c r="AQA2609" s="1"/>
      <c r="AQB2609" s="1"/>
      <c r="AQC2609" s="1"/>
      <c r="AQD2609" s="1"/>
      <c r="AQE2609" s="1"/>
      <c r="AQF2609" s="1"/>
      <c r="AQG2609" s="1"/>
      <c r="AQH2609" s="1"/>
      <c r="AQI2609" s="1"/>
      <c r="AQJ2609" s="1"/>
      <c r="AQK2609" s="1"/>
      <c r="AQL2609" s="1"/>
      <c r="AQM2609" s="1"/>
      <c r="AQN2609" s="1"/>
      <c r="AQO2609" s="1"/>
      <c r="AQP2609" s="1"/>
      <c r="AQQ2609" s="1"/>
      <c r="AQR2609" s="1"/>
      <c r="AQS2609" s="1"/>
      <c r="AQT2609" s="1"/>
      <c r="AQU2609" s="1"/>
      <c r="AQV2609" s="1"/>
      <c r="AQW2609" s="1"/>
      <c r="AQX2609" s="1"/>
      <c r="AQY2609" s="1"/>
      <c r="AQZ2609" s="1"/>
      <c r="ARA2609" s="1"/>
      <c r="ARB2609" s="1"/>
      <c r="ARC2609" s="1"/>
      <c r="ARD2609" s="1"/>
      <c r="ARE2609" s="1"/>
      <c r="ARF2609" s="1"/>
      <c r="ARG2609" s="1"/>
      <c r="ARH2609" s="1"/>
      <c r="ARI2609" s="1"/>
      <c r="ARJ2609" s="1"/>
      <c r="ARK2609" s="1"/>
      <c r="ARL2609" s="1"/>
      <c r="ARM2609" s="1"/>
      <c r="ARN2609" s="1"/>
      <c r="ARO2609" s="1"/>
      <c r="ARP2609" s="1"/>
      <c r="ARQ2609" s="1"/>
      <c r="ARR2609" s="1"/>
      <c r="ARS2609" s="1"/>
      <c r="ART2609" s="1"/>
      <c r="ARU2609" s="1"/>
      <c r="ARV2609" s="1"/>
      <c r="ARW2609" s="1"/>
      <c r="ARX2609" s="1"/>
      <c r="ARY2609" s="1"/>
      <c r="ARZ2609" s="1"/>
      <c r="ASA2609" s="1"/>
      <c r="ASB2609" s="1"/>
      <c r="ASC2609" s="1"/>
      <c r="ASD2609" s="1"/>
      <c r="ASE2609" s="1"/>
      <c r="ASF2609" s="1"/>
      <c r="ASG2609" s="1"/>
      <c r="ASH2609" s="1"/>
      <c r="ASI2609" s="1"/>
      <c r="ASJ2609" s="1"/>
      <c r="ASK2609" s="1"/>
      <c r="ASL2609" s="1"/>
      <c r="ASM2609" s="1"/>
      <c r="ASN2609" s="1"/>
      <c r="ASO2609" s="1"/>
      <c r="ASP2609" s="1"/>
      <c r="ASQ2609" s="1"/>
      <c r="ASR2609" s="1"/>
      <c r="ASS2609" s="1"/>
      <c r="AST2609" s="1"/>
      <c r="ASU2609" s="1"/>
      <c r="ASV2609" s="1"/>
      <c r="ASW2609" s="1"/>
      <c r="ASX2609" s="1"/>
      <c r="ASY2609" s="1"/>
      <c r="ASZ2609" s="1"/>
      <c r="ATA2609" s="1"/>
      <c r="ATB2609" s="1"/>
      <c r="ATC2609" s="1"/>
      <c r="ATD2609" s="1"/>
      <c r="ATE2609" s="1"/>
      <c r="ATF2609" s="1"/>
      <c r="ATG2609" s="1"/>
      <c r="ATH2609" s="1"/>
      <c r="ATI2609" s="1"/>
      <c r="ATJ2609" s="1"/>
      <c r="ATK2609" s="1"/>
      <c r="ATL2609" s="1"/>
      <c r="ATM2609" s="1"/>
      <c r="ATN2609" s="1"/>
      <c r="ATO2609" s="1"/>
      <c r="ATP2609" s="1"/>
      <c r="ATQ2609" s="1"/>
      <c r="ATR2609" s="1"/>
      <c r="ATS2609" s="1"/>
      <c r="ATT2609" s="1"/>
      <c r="ATU2609" s="1"/>
      <c r="ATV2609" s="1"/>
      <c r="ATW2609" s="1"/>
      <c r="ATX2609" s="1"/>
      <c r="ATY2609" s="1"/>
      <c r="ATZ2609" s="1"/>
      <c r="AUA2609" s="1"/>
      <c r="AUB2609" s="1"/>
      <c r="AUC2609" s="1"/>
      <c r="AUD2609" s="1"/>
      <c r="AUE2609" s="1"/>
      <c r="AUF2609" s="1"/>
      <c r="AUG2609" s="1"/>
      <c r="AUH2609" s="1"/>
      <c r="AUI2609" s="1"/>
      <c r="AUJ2609" s="1"/>
      <c r="AUK2609" s="1"/>
      <c r="AUL2609" s="1"/>
      <c r="AUM2609" s="1"/>
      <c r="AUN2609" s="1"/>
      <c r="AUO2609" s="1"/>
      <c r="AUP2609" s="1"/>
      <c r="AUQ2609" s="1"/>
      <c r="AUR2609" s="1"/>
      <c r="AUS2609" s="1"/>
      <c r="AUT2609" s="1"/>
      <c r="AUU2609" s="1"/>
      <c r="AUV2609" s="1"/>
      <c r="AUW2609" s="1"/>
      <c r="AUX2609" s="1"/>
      <c r="AUY2609" s="1"/>
      <c r="AUZ2609" s="1"/>
      <c r="AVA2609" s="1"/>
      <c r="AVB2609" s="1"/>
      <c r="AVC2609" s="1"/>
      <c r="AVD2609" s="1"/>
      <c r="AVE2609" s="1"/>
      <c r="AVF2609" s="1"/>
      <c r="AVG2609" s="1"/>
      <c r="AVH2609" s="1"/>
      <c r="AVI2609" s="1"/>
      <c r="AVJ2609" s="1"/>
      <c r="AVK2609" s="1"/>
      <c r="AVL2609" s="1"/>
      <c r="AVM2609" s="1"/>
      <c r="AVN2609" s="1"/>
      <c r="AVO2609" s="1"/>
      <c r="AVP2609" s="1"/>
      <c r="AVQ2609" s="1"/>
      <c r="AVR2609" s="1"/>
      <c r="AVS2609" s="1"/>
      <c r="AVT2609" s="1"/>
      <c r="AVU2609" s="1"/>
      <c r="AVV2609" s="1"/>
      <c r="AVW2609" s="1"/>
      <c r="AVX2609" s="1"/>
      <c r="AVY2609" s="1"/>
      <c r="AVZ2609" s="1"/>
      <c r="AWA2609" s="1"/>
      <c r="AWB2609" s="1"/>
      <c r="AWC2609" s="1"/>
      <c r="AWD2609" s="1"/>
      <c r="AWE2609" s="1"/>
      <c r="AWF2609" s="1"/>
      <c r="AWG2609" s="1"/>
      <c r="AWH2609" s="1"/>
      <c r="AWI2609" s="1"/>
      <c r="AWJ2609" s="1"/>
      <c r="AWK2609" s="1"/>
      <c r="AWL2609" s="1"/>
      <c r="AWM2609" s="1"/>
      <c r="AWN2609" s="1"/>
      <c r="AWO2609" s="1"/>
      <c r="AWP2609" s="1"/>
      <c r="AWQ2609" s="1"/>
      <c r="AWR2609" s="1"/>
      <c r="AWS2609" s="1"/>
      <c r="AWT2609" s="1"/>
      <c r="AWU2609" s="1"/>
      <c r="AWV2609" s="1"/>
      <c r="AWW2609" s="1"/>
      <c r="AWX2609" s="1"/>
      <c r="AWY2609" s="1"/>
      <c r="AWZ2609" s="1"/>
      <c r="AXA2609" s="1"/>
      <c r="AXB2609" s="1"/>
      <c r="AXC2609" s="1"/>
      <c r="AXD2609" s="1"/>
      <c r="AXE2609" s="1"/>
      <c r="AXF2609" s="1"/>
      <c r="AXG2609" s="1"/>
      <c r="AXH2609" s="1"/>
      <c r="AXI2609" s="1"/>
      <c r="AXJ2609" s="1"/>
      <c r="AXK2609" s="1"/>
      <c r="AXL2609" s="1"/>
      <c r="AXM2609" s="1"/>
      <c r="AXN2609" s="1"/>
      <c r="AXO2609" s="1"/>
      <c r="AXP2609" s="1"/>
      <c r="AXQ2609" s="1"/>
      <c r="AXR2609" s="1"/>
      <c r="AXS2609" s="1"/>
      <c r="AXT2609" s="1"/>
      <c r="AXU2609" s="1"/>
      <c r="AXV2609" s="1"/>
      <c r="AXW2609" s="1"/>
      <c r="AXX2609" s="1"/>
      <c r="AXY2609" s="1"/>
      <c r="AXZ2609" s="1"/>
      <c r="AYA2609" s="1"/>
      <c r="AYB2609" s="1"/>
      <c r="AYC2609" s="1"/>
      <c r="AYD2609" s="1"/>
      <c r="AYE2609" s="1"/>
      <c r="AYF2609" s="1"/>
      <c r="AYG2609" s="1"/>
      <c r="AYH2609" s="1"/>
      <c r="AYI2609" s="1"/>
      <c r="AYJ2609" s="1"/>
      <c r="AYK2609" s="1"/>
      <c r="AYL2609" s="1"/>
      <c r="AYM2609" s="1"/>
      <c r="AYN2609" s="1"/>
      <c r="AYO2609" s="1"/>
      <c r="AYP2609" s="1"/>
      <c r="AYQ2609" s="1"/>
      <c r="AYR2609" s="1"/>
      <c r="AYS2609" s="1"/>
      <c r="AYT2609" s="1"/>
      <c r="AYU2609" s="1"/>
      <c r="AYV2609" s="1"/>
      <c r="AYW2609" s="1"/>
      <c r="AYX2609" s="1"/>
      <c r="AYY2609" s="1"/>
      <c r="AYZ2609" s="1"/>
      <c r="AZA2609" s="1"/>
      <c r="AZB2609" s="1"/>
      <c r="AZC2609" s="1"/>
      <c r="AZD2609" s="1"/>
      <c r="AZE2609" s="1"/>
      <c r="AZF2609" s="1"/>
      <c r="AZG2609" s="1"/>
      <c r="AZH2609" s="1"/>
      <c r="AZI2609" s="1"/>
      <c r="AZJ2609" s="1"/>
      <c r="AZK2609" s="1"/>
      <c r="AZL2609" s="1"/>
      <c r="AZM2609" s="1"/>
      <c r="AZN2609" s="1"/>
      <c r="AZO2609" s="1"/>
      <c r="AZP2609" s="1"/>
      <c r="AZQ2609" s="1"/>
      <c r="AZR2609" s="1"/>
      <c r="AZS2609" s="1"/>
      <c r="AZT2609" s="1"/>
      <c r="AZU2609" s="1"/>
      <c r="AZV2609" s="1"/>
      <c r="AZW2609" s="1"/>
      <c r="AZX2609" s="1"/>
      <c r="AZY2609" s="1"/>
      <c r="AZZ2609" s="1"/>
      <c r="BAA2609" s="1"/>
      <c r="BAB2609" s="1"/>
      <c r="BAC2609" s="1"/>
      <c r="BAD2609" s="1"/>
      <c r="BAE2609" s="1"/>
      <c r="BAF2609" s="1"/>
      <c r="BAG2609" s="1"/>
      <c r="BAH2609" s="1"/>
      <c r="BAI2609" s="1"/>
      <c r="BAJ2609" s="1"/>
      <c r="BAK2609" s="1"/>
      <c r="BAL2609" s="1"/>
      <c r="BAM2609" s="1"/>
      <c r="BAN2609" s="1"/>
      <c r="BAO2609" s="1"/>
      <c r="BAP2609" s="1"/>
      <c r="BAQ2609" s="1"/>
      <c r="BAR2609" s="1"/>
      <c r="BAS2609" s="1"/>
      <c r="BAT2609" s="1"/>
      <c r="BAU2609" s="1"/>
      <c r="BAV2609" s="1"/>
      <c r="BAW2609" s="1"/>
      <c r="BAX2609" s="1"/>
      <c r="BAY2609" s="1"/>
      <c r="BAZ2609" s="1"/>
      <c r="BBA2609" s="1"/>
      <c r="BBB2609" s="1"/>
      <c r="BBC2609" s="1"/>
      <c r="BBD2609" s="1"/>
      <c r="BBE2609" s="1"/>
      <c r="BBF2609" s="1"/>
      <c r="BBG2609" s="1"/>
      <c r="BBH2609" s="1"/>
      <c r="BBI2609" s="1"/>
      <c r="BBJ2609" s="1"/>
      <c r="BBK2609" s="1"/>
      <c r="BBL2609" s="1"/>
      <c r="BBM2609" s="1"/>
      <c r="BBN2609" s="1"/>
      <c r="BBO2609" s="1"/>
      <c r="BBP2609" s="1"/>
      <c r="BBQ2609" s="1"/>
      <c r="BBR2609" s="1"/>
      <c r="BBS2609" s="1"/>
      <c r="BBT2609" s="1"/>
      <c r="BBU2609" s="1"/>
      <c r="BBV2609" s="1"/>
      <c r="BBW2609" s="1"/>
      <c r="BBX2609" s="1"/>
      <c r="BBY2609" s="1"/>
      <c r="BBZ2609" s="1"/>
      <c r="BCA2609" s="1"/>
      <c r="BCB2609" s="1"/>
      <c r="BCC2609" s="1"/>
      <c r="BCD2609" s="1"/>
      <c r="BCE2609" s="1"/>
      <c r="BCF2609" s="1"/>
      <c r="BCG2609" s="1"/>
      <c r="BCH2609" s="1"/>
      <c r="BCI2609" s="1"/>
      <c r="BCJ2609" s="1"/>
      <c r="BCK2609" s="1"/>
      <c r="BCL2609" s="1"/>
      <c r="BCM2609" s="1"/>
      <c r="BCN2609" s="1"/>
      <c r="BCO2609" s="1"/>
      <c r="BCP2609" s="1"/>
      <c r="BCQ2609" s="1"/>
      <c r="BCR2609" s="1"/>
      <c r="BCS2609" s="1"/>
      <c r="BCT2609" s="1"/>
      <c r="BCU2609" s="1"/>
      <c r="BCV2609" s="1"/>
      <c r="BCW2609" s="1"/>
      <c r="BCX2609" s="1"/>
      <c r="BCY2609" s="1"/>
      <c r="BCZ2609" s="1"/>
      <c r="BDA2609" s="1"/>
      <c r="BDB2609" s="1"/>
      <c r="BDC2609" s="1"/>
      <c r="BDD2609" s="1"/>
      <c r="BDE2609" s="1"/>
      <c r="BDF2609" s="1"/>
      <c r="BDG2609" s="1"/>
      <c r="BDH2609" s="1"/>
      <c r="BDI2609" s="1"/>
      <c r="BDJ2609" s="1"/>
      <c r="BDK2609" s="1"/>
      <c r="BDL2609" s="1"/>
      <c r="BDM2609" s="1"/>
      <c r="BDN2609" s="1"/>
      <c r="BDO2609" s="1"/>
      <c r="BDP2609" s="1"/>
      <c r="BDQ2609" s="1"/>
      <c r="BDR2609" s="1"/>
      <c r="BDS2609" s="1"/>
      <c r="BDT2609" s="1"/>
      <c r="BDU2609" s="1"/>
      <c r="BDV2609" s="1"/>
      <c r="BDW2609" s="1"/>
      <c r="BDX2609" s="1"/>
      <c r="BDY2609" s="1"/>
      <c r="BDZ2609" s="1"/>
      <c r="BEA2609" s="1"/>
      <c r="BEB2609" s="1"/>
      <c r="BEC2609" s="1"/>
      <c r="BED2609" s="1"/>
      <c r="BEE2609" s="1"/>
      <c r="BEF2609" s="1"/>
      <c r="BEG2609" s="1"/>
      <c r="BEH2609" s="1"/>
      <c r="BEI2609" s="1"/>
      <c r="BEJ2609" s="1"/>
      <c r="BEK2609" s="1"/>
      <c r="BEL2609" s="1"/>
      <c r="BEM2609" s="1"/>
      <c r="BEN2609" s="1"/>
      <c r="BEO2609" s="1"/>
      <c r="BEP2609" s="1"/>
      <c r="BEQ2609" s="1"/>
      <c r="BER2609" s="1"/>
      <c r="BES2609" s="1"/>
      <c r="BET2609" s="1"/>
      <c r="BEU2609" s="1"/>
      <c r="BEV2609" s="1"/>
      <c r="BEW2609" s="1"/>
      <c r="BEX2609" s="1"/>
      <c r="BEY2609" s="1"/>
      <c r="BEZ2609" s="1"/>
      <c r="BFA2609" s="1"/>
      <c r="BFB2609" s="1"/>
      <c r="BFC2609" s="1"/>
      <c r="BFD2609" s="1"/>
      <c r="BFE2609" s="1"/>
      <c r="BFF2609" s="1"/>
      <c r="BFG2609" s="1"/>
      <c r="BFH2609" s="1"/>
      <c r="BFI2609" s="1"/>
      <c r="BFJ2609" s="1"/>
      <c r="BFK2609" s="1"/>
      <c r="BFL2609" s="1"/>
      <c r="BFM2609" s="1"/>
      <c r="BFN2609" s="1"/>
      <c r="BFO2609" s="1"/>
      <c r="BFP2609" s="1"/>
      <c r="BFQ2609" s="1"/>
      <c r="BFR2609" s="1"/>
      <c r="BFS2609" s="1"/>
      <c r="BFT2609" s="1"/>
      <c r="BFU2609" s="1"/>
      <c r="BFV2609" s="1"/>
      <c r="BFW2609" s="1"/>
      <c r="BFX2609" s="1"/>
      <c r="BFY2609" s="1"/>
      <c r="BFZ2609" s="1"/>
      <c r="BGA2609" s="1"/>
      <c r="BGB2609" s="1"/>
      <c r="BGC2609" s="1"/>
      <c r="BGD2609" s="1"/>
      <c r="BGE2609" s="1"/>
      <c r="BGF2609" s="1"/>
      <c r="BGG2609" s="1"/>
      <c r="BGH2609" s="1"/>
      <c r="BGI2609" s="1"/>
      <c r="BGJ2609" s="1"/>
      <c r="BGK2609" s="1"/>
      <c r="BGL2609" s="1"/>
      <c r="BGM2609" s="1"/>
      <c r="BGN2609" s="1"/>
      <c r="BGO2609" s="1"/>
      <c r="BGP2609" s="1"/>
      <c r="BGQ2609" s="1"/>
      <c r="BGR2609" s="1"/>
      <c r="BGS2609" s="1"/>
      <c r="BGT2609" s="1"/>
      <c r="BGU2609" s="1"/>
      <c r="BGV2609" s="1"/>
      <c r="BGW2609" s="1"/>
      <c r="BGX2609" s="1"/>
      <c r="BGY2609" s="1"/>
      <c r="BGZ2609" s="1"/>
      <c r="BHA2609" s="1"/>
      <c r="BHB2609" s="1"/>
      <c r="BHC2609" s="1"/>
      <c r="BHD2609" s="1"/>
      <c r="BHE2609" s="1"/>
      <c r="BHF2609" s="1"/>
      <c r="BHG2609" s="1"/>
      <c r="BHH2609" s="1"/>
      <c r="BHI2609" s="1"/>
      <c r="BHJ2609" s="1"/>
      <c r="BHK2609" s="1"/>
      <c r="BHL2609" s="1"/>
      <c r="BHM2609" s="1"/>
      <c r="BHN2609" s="1"/>
      <c r="BHO2609" s="1"/>
      <c r="BHP2609" s="1"/>
      <c r="BHQ2609" s="1"/>
      <c r="BHR2609" s="1"/>
      <c r="BHS2609" s="1"/>
      <c r="BHT2609" s="1"/>
      <c r="BHU2609" s="1"/>
      <c r="BHV2609" s="1"/>
      <c r="BHW2609" s="1"/>
      <c r="BHX2609" s="1"/>
      <c r="BHY2609" s="1"/>
      <c r="BHZ2609" s="1"/>
      <c r="BIA2609" s="1"/>
      <c r="BIB2609" s="1"/>
      <c r="BIC2609" s="1"/>
      <c r="BID2609" s="1"/>
      <c r="BIE2609" s="1"/>
      <c r="BIF2609" s="1"/>
      <c r="BIG2609" s="1"/>
      <c r="BIH2609" s="1"/>
      <c r="BII2609" s="1"/>
      <c r="BIJ2609" s="1"/>
      <c r="BIK2609" s="1"/>
      <c r="BIL2609" s="1"/>
      <c r="BIM2609" s="1"/>
      <c r="BIN2609" s="1"/>
      <c r="BIO2609" s="1"/>
      <c r="BIP2609" s="1"/>
      <c r="BIQ2609" s="1"/>
      <c r="BIR2609" s="1"/>
      <c r="BIS2609" s="1"/>
      <c r="BIT2609" s="1"/>
      <c r="BIU2609" s="1"/>
      <c r="BIV2609" s="1"/>
      <c r="BIW2609" s="1"/>
      <c r="BIX2609" s="1"/>
      <c r="BIY2609" s="1"/>
      <c r="BIZ2609" s="1"/>
      <c r="BJA2609" s="1"/>
      <c r="BJB2609" s="1"/>
      <c r="BJC2609" s="1"/>
      <c r="BJD2609" s="1"/>
      <c r="BJE2609" s="1"/>
      <c r="BJF2609" s="1"/>
      <c r="BJG2609" s="1"/>
      <c r="BJH2609" s="1"/>
      <c r="BJI2609" s="1"/>
      <c r="BJJ2609" s="1"/>
      <c r="BJK2609" s="1"/>
      <c r="BJL2609" s="1"/>
      <c r="BJM2609" s="1"/>
      <c r="BJN2609" s="1"/>
      <c r="BJO2609" s="1"/>
      <c r="BJP2609" s="1"/>
      <c r="BJQ2609" s="1"/>
      <c r="BJR2609" s="1"/>
      <c r="BJS2609" s="1"/>
      <c r="BJT2609" s="1"/>
      <c r="BJU2609" s="1"/>
      <c r="BJV2609" s="1"/>
      <c r="BJW2609" s="1"/>
      <c r="BJX2609" s="1"/>
      <c r="BJY2609" s="1"/>
      <c r="BJZ2609" s="1"/>
      <c r="BKA2609" s="1"/>
      <c r="BKB2609" s="1"/>
      <c r="BKC2609" s="1"/>
      <c r="BKD2609" s="1"/>
      <c r="BKE2609" s="1"/>
      <c r="BKF2609" s="1"/>
      <c r="BKG2609" s="1"/>
      <c r="BKH2609" s="1"/>
      <c r="BKI2609" s="1"/>
      <c r="BKJ2609" s="1"/>
      <c r="BKK2609" s="1"/>
      <c r="BKL2609" s="1"/>
      <c r="BKM2609" s="1"/>
      <c r="BKN2609" s="1"/>
      <c r="BKO2609" s="1"/>
      <c r="BKP2609" s="1"/>
      <c r="BKQ2609" s="1"/>
      <c r="BKR2609" s="1"/>
      <c r="BKS2609" s="1"/>
      <c r="BKT2609" s="1"/>
      <c r="BKU2609" s="1"/>
      <c r="BKV2609" s="1"/>
      <c r="BKW2609" s="1"/>
      <c r="BKX2609" s="1"/>
      <c r="BKY2609" s="1"/>
      <c r="BKZ2609" s="1"/>
      <c r="BLA2609" s="1"/>
      <c r="BLB2609" s="1"/>
      <c r="BLC2609" s="1"/>
      <c r="BLD2609" s="1"/>
      <c r="BLE2609" s="1"/>
      <c r="BLF2609" s="1"/>
      <c r="BLG2609" s="1"/>
      <c r="BLH2609" s="1"/>
      <c r="BLI2609" s="1"/>
      <c r="BLJ2609" s="1"/>
      <c r="BLK2609" s="1"/>
      <c r="BLL2609" s="1"/>
      <c r="BLM2609" s="1"/>
      <c r="BLN2609" s="1"/>
      <c r="BLO2609" s="1"/>
      <c r="BLP2609" s="1"/>
      <c r="BLQ2609" s="1"/>
      <c r="BLR2609" s="1"/>
      <c r="BLS2609" s="1"/>
      <c r="BLT2609" s="1"/>
      <c r="BLU2609" s="1"/>
      <c r="BLV2609" s="1"/>
      <c r="BLW2609" s="1"/>
      <c r="BLX2609" s="1"/>
      <c r="BLY2609" s="1"/>
      <c r="BLZ2609" s="1"/>
      <c r="BMA2609" s="1"/>
      <c r="BMB2609" s="1"/>
      <c r="BMC2609" s="1"/>
      <c r="BMD2609" s="1"/>
      <c r="BME2609" s="1"/>
      <c r="BMF2609" s="1"/>
      <c r="BMG2609" s="1"/>
      <c r="BMH2609" s="1"/>
      <c r="BMI2609" s="1"/>
      <c r="BMJ2609" s="1"/>
      <c r="BMK2609" s="1"/>
      <c r="BML2609" s="1"/>
      <c r="BMM2609" s="1"/>
      <c r="BMN2609" s="1"/>
      <c r="BMO2609" s="1"/>
      <c r="BMP2609" s="1"/>
      <c r="BMQ2609" s="1"/>
      <c r="BMR2609" s="1"/>
      <c r="BMS2609" s="1"/>
      <c r="BMT2609" s="1"/>
      <c r="BMU2609" s="1"/>
      <c r="BMV2609" s="1"/>
      <c r="BMW2609" s="1"/>
      <c r="BMX2609" s="1"/>
      <c r="BMY2609" s="1"/>
      <c r="BMZ2609" s="1"/>
      <c r="BNA2609" s="1"/>
      <c r="BNB2609" s="1"/>
      <c r="BNC2609" s="1"/>
      <c r="BND2609" s="1"/>
      <c r="BNE2609" s="1"/>
      <c r="BNF2609" s="1"/>
      <c r="BNG2609" s="1"/>
      <c r="BNH2609" s="1"/>
      <c r="BNI2609" s="1"/>
      <c r="BNJ2609" s="1"/>
      <c r="BNK2609" s="1"/>
      <c r="BNL2609" s="1"/>
      <c r="BNM2609" s="1"/>
      <c r="BNN2609" s="1"/>
      <c r="BNO2609" s="1"/>
      <c r="BNP2609" s="1"/>
      <c r="BNQ2609" s="1"/>
      <c r="BNR2609" s="1"/>
      <c r="BNS2609" s="1"/>
      <c r="BNT2609" s="1"/>
      <c r="BNU2609" s="1"/>
      <c r="BNV2609" s="1"/>
      <c r="BNW2609" s="1"/>
      <c r="BNX2609" s="1"/>
      <c r="BNY2609" s="1"/>
      <c r="BNZ2609" s="1"/>
      <c r="BOA2609" s="1"/>
      <c r="BOB2609" s="1"/>
      <c r="BOC2609" s="1"/>
      <c r="BOD2609" s="1"/>
      <c r="BOE2609" s="1"/>
      <c r="BOF2609" s="1"/>
      <c r="BOG2609" s="1"/>
      <c r="BOH2609" s="1"/>
      <c r="BOI2609" s="1"/>
      <c r="BOJ2609" s="1"/>
      <c r="BOK2609" s="1"/>
      <c r="BOL2609" s="1"/>
      <c r="BOM2609" s="1"/>
      <c r="BON2609" s="1"/>
      <c r="BOO2609" s="1"/>
      <c r="BOP2609" s="1"/>
      <c r="BOQ2609" s="1"/>
      <c r="BOR2609" s="1"/>
      <c r="BOS2609" s="1"/>
      <c r="BOT2609" s="1"/>
      <c r="BOU2609" s="1"/>
      <c r="BOV2609" s="1"/>
      <c r="BOW2609" s="1"/>
      <c r="BOX2609" s="1"/>
      <c r="BOY2609" s="1"/>
      <c r="BOZ2609" s="1"/>
      <c r="BPA2609" s="1"/>
      <c r="BPB2609" s="1"/>
      <c r="BPC2609" s="1"/>
      <c r="BPD2609" s="1"/>
      <c r="BPE2609" s="1"/>
      <c r="BPF2609" s="1"/>
      <c r="BPG2609" s="1"/>
      <c r="BPH2609" s="1"/>
      <c r="BPI2609" s="1"/>
      <c r="BPJ2609" s="1"/>
      <c r="BPK2609" s="1"/>
      <c r="BPL2609" s="1"/>
      <c r="BPM2609" s="1"/>
      <c r="BPN2609" s="1"/>
      <c r="BPO2609" s="1"/>
      <c r="BPP2609" s="1"/>
      <c r="BPQ2609" s="1"/>
      <c r="BPR2609" s="1"/>
      <c r="BPS2609" s="1"/>
      <c r="BPT2609" s="1"/>
      <c r="BPU2609" s="1"/>
      <c r="BPV2609" s="1"/>
      <c r="BPW2609" s="1"/>
      <c r="BPX2609" s="1"/>
      <c r="BPY2609" s="1"/>
      <c r="BPZ2609" s="1"/>
      <c r="BQA2609" s="1"/>
      <c r="BQB2609" s="1"/>
      <c r="BQC2609" s="1"/>
      <c r="BQD2609" s="1"/>
      <c r="BQE2609" s="1"/>
      <c r="BQF2609" s="1"/>
      <c r="BQG2609" s="1"/>
      <c r="BQH2609" s="1"/>
      <c r="BQI2609" s="1"/>
      <c r="BQJ2609" s="1"/>
      <c r="BQK2609" s="1"/>
      <c r="BQL2609" s="1"/>
      <c r="BQM2609" s="1"/>
      <c r="BQN2609" s="1"/>
      <c r="BQO2609" s="1"/>
      <c r="BQP2609" s="1"/>
      <c r="BQQ2609" s="1"/>
      <c r="BQR2609" s="1"/>
      <c r="BQS2609" s="1"/>
      <c r="BQT2609" s="1"/>
      <c r="BQU2609" s="1"/>
      <c r="BQV2609" s="1"/>
      <c r="BQW2609" s="1"/>
      <c r="BQX2609" s="1"/>
      <c r="BQY2609" s="1"/>
      <c r="BQZ2609" s="1"/>
      <c r="BRA2609" s="1"/>
      <c r="BRB2609" s="1"/>
      <c r="BRC2609" s="1"/>
      <c r="BRD2609" s="1"/>
      <c r="BRE2609" s="1"/>
      <c r="BRF2609" s="1"/>
      <c r="BRG2609" s="1"/>
      <c r="BRH2609" s="1"/>
      <c r="BRI2609" s="1"/>
      <c r="BRJ2609" s="1"/>
      <c r="BRK2609" s="1"/>
      <c r="BRL2609" s="1"/>
      <c r="BRM2609" s="1"/>
      <c r="BRN2609" s="1"/>
      <c r="BRO2609" s="1"/>
      <c r="BRP2609" s="1"/>
      <c r="BRQ2609" s="1"/>
      <c r="BRR2609" s="1"/>
      <c r="BRS2609" s="1"/>
      <c r="BRT2609" s="1"/>
      <c r="BRU2609" s="1"/>
      <c r="BRV2609" s="1"/>
      <c r="BRW2609" s="1"/>
      <c r="BRX2609" s="1"/>
      <c r="BRY2609" s="1"/>
      <c r="BRZ2609" s="1"/>
      <c r="BSA2609" s="1"/>
      <c r="BSB2609" s="1"/>
      <c r="BSC2609" s="1"/>
      <c r="BSD2609" s="1"/>
      <c r="BSE2609" s="1"/>
      <c r="BSF2609" s="1"/>
      <c r="BSG2609" s="1"/>
      <c r="BSH2609" s="1"/>
      <c r="BSI2609" s="1"/>
      <c r="BSJ2609" s="1"/>
      <c r="BSK2609" s="1"/>
      <c r="BSL2609" s="1"/>
      <c r="BSM2609" s="1"/>
      <c r="BSN2609" s="1"/>
      <c r="BSO2609" s="1"/>
      <c r="BSP2609" s="1"/>
      <c r="BSQ2609" s="1"/>
      <c r="BSR2609" s="1"/>
      <c r="BSS2609" s="1"/>
      <c r="BST2609" s="1"/>
      <c r="BSU2609" s="1"/>
      <c r="BSV2609" s="1"/>
      <c r="BSW2609" s="1"/>
      <c r="BSX2609" s="1"/>
      <c r="BSY2609" s="1"/>
      <c r="BSZ2609" s="1"/>
      <c r="BTA2609" s="1"/>
      <c r="BTB2609" s="1"/>
      <c r="BTC2609" s="1"/>
      <c r="BTD2609" s="1"/>
      <c r="BTE2609" s="1"/>
      <c r="BTF2609" s="1"/>
      <c r="BTG2609" s="1"/>
      <c r="BTH2609" s="1"/>
      <c r="BTI2609" s="1"/>
      <c r="BTJ2609" s="1"/>
      <c r="BTK2609" s="1"/>
      <c r="BTL2609" s="1"/>
      <c r="BTM2609" s="1"/>
      <c r="BTN2609" s="1"/>
      <c r="BTO2609" s="1"/>
      <c r="BTP2609" s="1"/>
      <c r="BTQ2609" s="1"/>
      <c r="BTR2609" s="1"/>
      <c r="BTS2609" s="1"/>
      <c r="BTT2609" s="1"/>
      <c r="BTU2609" s="1"/>
      <c r="BTV2609" s="1"/>
      <c r="BTW2609" s="1"/>
      <c r="BTX2609" s="1"/>
      <c r="BTY2609" s="1"/>
      <c r="BTZ2609" s="1"/>
      <c r="BUA2609" s="1"/>
      <c r="BUB2609" s="1"/>
      <c r="BUC2609" s="1"/>
      <c r="BUD2609" s="1"/>
      <c r="BUE2609" s="1"/>
      <c r="BUF2609" s="1"/>
      <c r="BUG2609" s="1"/>
      <c r="BUH2609" s="1"/>
      <c r="BUI2609" s="1"/>
      <c r="BUJ2609" s="1"/>
      <c r="BUK2609" s="1"/>
      <c r="BUL2609" s="1"/>
      <c r="BUM2609" s="1"/>
      <c r="BUN2609" s="1"/>
      <c r="BUO2609" s="1"/>
      <c r="BUP2609" s="1"/>
      <c r="BUQ2609" s="1"/>
      <c r="BUR2609" s="1"/>
      <c r="BUS2609" s="1"/>
      <c r="BUT2609" s="1"/>
      <c r="BUU2609" s="1"/>
      <c r="BUV2609" s="1"/>
      <c r="BUW2609" s="1"/>
      <c r="BUX2609" s="1"/>
      <c r="BUY2609" s="1"/>
      <c r="BUZ2609" s="1"/>
      <c r="BVA2609" s="1"/>
      <c r="BVB2609" s="1"/>
      <c r="BVC2609" s="1"/>
      <c r="BVD2609" s="1"/>
      <c r="BVE2609" s="1"/>
      <c r="BVF2609" s="1"/>
      <c r="BVG2609" s="1"/>
      <c r="BVH2609" s="1"/>
      <c r="BVI2609" s="1"/>
      <c r="BVJ2609" s="1"/>
      <c r="BVK2609" s="1"/>
      <c r="BVL2609" s="1"/>
      <c r="BVM2609" s="1"/>
      <c r="BVN2609" s="1"/>
      <c r="BVO2609" s="1"/>
      <c r="BVP2609" s="1"/>
      <c r="BVQ2609" s="1"/>
      <c r="BVR2609" s="1"/>
      <c r="BVS2609" s="1"/>
      <c r="BVT2609" s="1"/>
      <c r="BVU2609" s="1"/>
      <c r="BVV2609" s="1"/>
      <c r="BVW2609" s="1"/>
      <c r="BVX2609" s="1"/>
      <c r="BVY2609" s="1"/>
      <c r="BVZ2609" s="1"/>
      <c r="BWA2609" s="1"/>
      <c r="BWB2609" s="1"/>
      <c r="BWC2609" s="1"/>
      <c r="BWD2609" s="1"/>
      <c r="BWE2609" s="1"/>
      <c r="BWF2609" s="1"/>
      <c r="BWG2609" s="1"/>
      <c r="BWH2609" s="1"/>
      <c r="BWI2609" s="1"/>
      <c r="BWJ2609" s="1"/>
      <c r="BWK2609" s="1"/>
      <c r="BWL2609" s="1"/>
      <c r="BWM2609" s="1"/>
      <c r="BWN2609" s="1"/>
      <c r="BWO2609" s="1"/>
      <c r="BWP2609" s="1"/>
      <c r="BWQ2609" s="1"/>
      <c r="BWR2609" s="1"/>
      <c r="BWS2609" s="1"/>
      <c r="BWT2609" s="1"/>
      <c r="BWU2609" s="1"/>
      <c r="BWV2609" s="1"/>
      <c r="BWW2609" s="1"/>
      <c r="BWX2609" s="1"/>
      <c r="BWY2609" s="1"/>
      <c r="BWZ2609" s="1"/>
      <c r="BXA2609" s="1"/>
      <c r="BXB2609" s="1"/>
      <c r="BXC2609" s="1"/>
      <c r="BXD2609" s="1"/>
      <c r="BXE2609" s="1"/>
      <c r="BXF2609" s="1"/>
      <c r="BXG2609" s="1"/>
      <c r="BXH2609" s="1"/>
      <c r="BXI2609" s="1"/>
      <c r="BXJ2609" s="1"/>
      <c r="BXK2609" s="1"/>
      <c r="BXL2609" s="1"/>
      <c r="BXM2609" s="1"/>
      <c r="BXN2609" s="1"/>
      <c r="BXO2609" s="1"/>
      <c r="BXP2609" s="1"/>
      <c r="BXQ2609" s="1"/>
      <c r="BXR2609" s="1"/>
      <c r="BXS2609" s="1"/>
      <c r="BXT2609" s="1"/>
      <c r="BXU2609" s="1"/>
      <c r="BXV2609" s="1"/>
      <c r="BXW2609" s="1"/>
      <c r="BXX2609" s="1"/>
      <c r="BXY2609" s="1"/>
      <c r="BXZ2609" s="1"/>
      <c r="BYA2609" s="1"/>
      <c r="BYB2609" s="1"/>
      <c r="BYC2609" s="1"/>
      <c r="BYD2609" s="1"/>
      <c r="BYE2609" s="1"/>
      <c r="BYF2609" s="1"/>
      <c r="BYG2609" s="1"/>
      <c r="BYH2609" s="1"/>
      <c r="BYI2609" s="1"/>
      <c r="BYJ2609" s="1"/>
      <c r="BYK2609" s="1"/>
      <c r="BYL2609" s="1"/>
      <c r="BYM2609" s="1"/>
      <c r="BYN2609" s="1"/>
      <c r="BYO2609" s="1"/>
      <c r="BYP2609" s="1"/>
      <c r="BYQ2609" s="1"/>
      <c r="BYR2609" s="1"/>
      <c r="BYS2609" s="1"/>
      <c r="BYT2609" s="1"/>
      <c r="BYU2609" s="1"/>
      <c r="BYV2609" s="1"/>
      <c r="BYW2609" s="1"/>
      <c r="BYX2609" s="1"/>
      <c r="BYY2609" s="1"/>
      <c r="BYZ2609" s="1"/>
      <c r="BZA2609" s="1"/>
      <c r="BZB2609" s="1"/>
      <c r="BZC2609" s="1"/>
      <c r="BZD2609" s="1"/>
      <c r="BZE2609" s="1"/>
      <c r="BZF2609" s="1"/>
      <c r="BZG2609" s="1"/>
      <c r="BZH2609" s="1"/>
      <c r="BZI2609" s="1"/>
      <c r="BZJ2609" s="1"/>
      <c r="BZK2609" s="1"/>
      <c r="BZL2609" s="1"/>
      <c r="BZM2609" s="1"/>
      <c r="BZN2609" s="1"/>
      <c r="BZO2609" s="1"/>
      <c r="BZP2609" s="1"/>
      <c r="BZQ2609" s="1"/>
      <c r="BZR2609" s="1"/>
      <c r="BZS2609" s="1"/>
      <c r="BZT2609" s="1"/>
      <c r="BZU2609" s="1"/>
      <c r="BZV2609" s="1"/>
      <c r="BZW2609" s="1"/>
      <c r="BZX2609" s="1"/>
      <c r="BZY2609" s="1"/>
      <c r="BZZ2609" s="1"/>
      <c r="CAA2609" s="1"/>
      <c r="CAB2609" s="1"/>
      <c r="CAC2609" s="1"/>
      <c r="CAD2609" s="1"/>
      <c r="CAE2609" s="1"/>
      <c r="CAF2609" s="1"/>
      <c r="CAG2609" s="1"/>
      <c r="CAH2609" s="1"/>
      <c r="CAI2609" s="1"/>
      <c r="CAJ2609" s="1"/>
      <c r="CAK2609" s="1"/>
      <c r="CAL2609" s="1"/>
      <c r="CAM2609" s="1"/>
      <c r="CAN2609" s="1"/>
      <c r="CAO2609" s="1"/>
      <c r="CAP2609" s="1"/>
      <c r="CAQ2609" s="1"/>
      <c r="CAR2609" s="1"/>
      <c r="CAS2609" s="1"/>
      <c r="CAT2609" s="1"/>
      <c r="CAU2609" s="1"/>
      <c r="CAV2609" s="1"/>
      <c r="CAW2609" s="1"/>
      <c r="CAX2609" s="1"/>
      <c r="CAY2609" s="1"/>
      <c r="CAZ2609" s="1"/>
      <c r="CBA2609" s="1"/>
      <c r="CBB2609" s="1"/>
      <c r="CBC2609" s="1"/>
      <c r="CBD2609" s="1"/>
      <c r="CBE2609" s="1"/>
      <c r="CBF2609" s="1"/>
      <c r="CBG2609" s="1"/>
      <c r="CBH2609" s="1"/>
      <c r="CBI2609" s="1"/>
      <c r="CBJ2609" s="1"/>
      <c r="CBK2609" s="1"/>
      <c r="CBL2609" s="1"/>
      <c r="CBM2609" s="1"/>
      <c r="CBN2609" s="1"/>
      <c r="CBO2609" s="1"/>
      <c r="CBP2609" s="1"/>
      <c r="CBQ2609" s="1"/>
      <c r="CBR2609" s="1"/>
      <c r="CBS2609" s="1"/>
      <c r="CBT2609" s="1"/>
      <c r="CBU2609" s="1"/>
      <c r="CBV2609" s="1"/>
      <c r="CBW2609" s="1"/>
      <c r="CBX2609" s="1"/>
      <c r="CBY2609" s="1"/>
      <c r="CBZ2609" s="1"/>
      <c r="CCA2609" s="1"/>
      <c r="CCB2609" s="1"/>
      <c r="CCC2609" s="1"/>
      <c r="CCD2609" s="1"/>
      <c r="CCE2609" s="1"/>
      <c r="CCF2609" s="1"/>
      <c r="CCG2609" s="1"/>
      <c r="CCH2609" s="1"/>
      <c r="CCI2609" s="1"/>
      <c r="CCJ2609" s="1"/>
      <c r="CCK2609" s="1"/>
      <c r="CCL2609" s="1"/>
      <c r="CCM2609" s="1"/>
      <c r="CCN2609" s="1"/>
      <c r="CCO2609" s="1"/>
      <c r="CCP2609" s="1"/>
      <c r="CCQ2609" s="1"/>
      <c r="CCR2609" s="1"/>
      <c r="CCS2609" s="1"/>
      <c r="CCT2609" s="1"/>
      <c r="CCU2609" s="1"/>
      <c r="CCV2609" s="1"/>
      <c r="CCW2609" s="1"/>
      <c r="CCX2609" s="1"/>
      <c r="CCY2609" s="1"/>
      <c r="CCZ2609" s="1"/>
      <c r="CDA2609" s="1"/>
      <c r="CDB2609" s="1"/>
      <c r="CDC2609" s="1"/>
      <c r="CDD2609" s="1"/>
      <c r="CDE2609" s="1"/>
      <c r="CDF2609" s="1"/>
      <c r="CDG2609" s="1"/>
      <c r="CDH2609" s="1"/>
      <c r="CDI2609" s="1"/>
      <c r="CDJ2609" s="1"/>
      <c r="CDK2609" s="1"/>
      <c r="CDL2609" s="1"/>
      <c r="CDM2609" s="1"/>
      <c r="CDN2609" s="1"/>
      <c r="CDO2609" s="1"/>
      <c r="CDP2609" s="1"/>
      <c r="CDQ2609" s="1"/>
      <c r="CDR2609" s="1"/>
      <c r="CDS2609" s="1"/>
      <c r="CDT2609" s="1"/>
      <c r="CDU2609" s="1"/>
      <c r="CDV2609" s="1"/>
      <c r="CDW2609" s="1"/>
      <c r="CDX2609" s="1"/>
      <c r="CDY2609" s="1"/>
      <c r="CDZ2609" s="1"/>
      <c r="CEA2609" s="1"/>
      <c r="CEB2609" s="1"/>
      <c r="CEC2609" s="1"/>
      <c r="CED2609" s="1"/>
      <c r="CEE2609" s="1"/>
      <c r="CEF2609" s="1"/>
      <c r="CEG2609" s="1"/>
      <c r="CEH2609" s="1"/>
      <c r="CEI2609" s="1"/>
      <c r="CEJ2609" s="1"/>
      <c r="CEK2609" s="1"/>
      <c r="CEL2609" s="1"/>
      <c r="CEM2609" s="1"/>
      <c r="CEN2609" s="1"/>
      <c r="CEO2609" s="1"/>
      <c r="CEP2609" s="1"/>
      <c r="CEQ2609" s="1"/>
      <c r="CER2609" s="1"/>
      <c r="CES2609" s="1"/>
      <c r="CET2609" s="1"/>
      <c r="CEU2609" s="1"/>
      <c r="CEV2609" s="1"/>
      <c r="CEW2609" s="1"/>
      <c r="CEX2609" s="1"/>
      <c r="CEY2609" s="1"/>
      <c r="CEZ2609" s="1"/>
      <c r="CFA2609" s="1"/>
      <c r="CFB2609" s="1"/>
      <c r="CFC2609" s="1"/>
      <c r="CFD2609" s="1"/>
      <c r="CFE2609" s="1"/>
      <c r="CFF2609" s="1"/>
      <c r="CFG2609" s="1"/>
      <c r="CFH2609" s="1"/>
      <c r="CFI2609" s="1"/>
      <c r="CFJ2609" s="1"/>
      <c r="CFK2609" s="1"/>
      <c r="CFL2609" s="1"/>
      <c r="CFM2609" s="1"/>
      <c r="CFN2609" s="1"/>
      <c r="CFO2609" s="1"/>
      <c r="CFP2609" s="1"/>
      <c r="CFQ2609" s="1"/>
      <c r="CFR2609" s="1"/>
      <c r="CFS2609" s="1"/>
      <c r="CFT2609" s="1"/>
      <c r="CFU2609" s="1"/>
      <c r="CFV2609" s="1"/>
      <c r="CFW2609" s="1"/>
      <c r="CFX2609" s="1"/>
      <c r="CFY2609" s="1"/>
      <c r="CFZ2609" s="1"/>
      <c r="CGA2609" s="1"/>
      <c r="CGB2609" s="1"/>
      <c r="CGC2609" s="1"/>
      <c r="CGD2609" s="1"/>
      <c r="CGE2609" s="1"/>
      <c r="CGF2609" s="1"/>
      <c r="CGG2609" s="1"/>
      <c r="CGH2609" s="1"/>
      <c r="CGI2609" s="1"/>
      <c r="CGJ2609" s="1"/>
      <c r="CGK2609" s="1"/>
      <c r="CGL2609" s="1"/>
      <c r="CGM2609" s="1"/>
      <c r="CGN2609" s="1"/>
      <c r="CGO2609" s="1"/>
      <c r="CGP2609" s="1"/>
      <c r="CGQ2609" s="1"/>
      <c r="CGR2609" s="1"/>
      <c r="CGS2609" s="1"/>
      <c r="CGT2609" s="1"/>
      <c r="CGU2609" s="1"/>
      <c r="CGV2609" s="1"/>
      <c r="CGW2609" s="1"/>
      <c r="CGX2609" s="1"/>
      <c r="CGY2609" s="1"/>
      <c r="CGZ2609" s="1"/>
      <c r="CHA2609" s="1"/>
      <c r="CHB2609" s="1"/>
      <c r="CHC2609" s="1"/>
      <c r="CHD2609" s="1"/>
      <c r="CHE2609" s="1"/>
      <c r="CHF2609" s="1"/>
      <c r="CHG2609" s="1"/>
      <c r="CHH2609" s="1"/>
      <c r="CHI2609" s="1"/>
      <c r="CHJ2609" s="1"/>
      <c r="CHK2609" s="1"/>
      <c r="CHL2609" s="1"/>
      <c r="CHM2609" s="1"/>
      <c r="CHN2609" s="1"/>
      <c r="CHO2609" s="1"/>
      <c r="CHP2609" s="1"/>
      <c r="CHQ2609" s="1"/>
      <c r="CHR2609" s="1"/>
      <c r="CHS2609" s="1"/>
      <c r="CHT2609" s="1"/>
      <c r="CHU2609" s="1"/>
      <c r="CHV2609" s="1"/>
      <c r="CHW2609" s="1"/>
      <c r="CHX2609" s="1"/>
      <c r="CHY2609" s="1"/>
      <c r="CHZ2609" s="1"/>
      <c r="CIA2609" s="1"/>
      <c r="CIB2609" s="1"/>
      <c r="CIC2609" s="1"/>
      <c r="CID2609" s="1"/>
      <c r="CIE2609" s="1"/>
      <c r="CIF2609" s="1"/>
      <c r="CIG2609" s="1"/>
      <c r="CIH2609" s="1"/>
      <c r="CII2609" s="1"/>
      <c r="CIJ2609" s="1"/>
      <c r="CIK2609" s="1"/>
      <c r="CIL2609" s="1"/>
      <c r="CIM2609" s="1"/>
      <c r="CIN2609" s="1"/>
      <c r="CIO2609" s="1"/>
      <c r="CIP2609" s="1"/>
      <c r="CIQ2609" s="1"/>
      <c r="CIR2609" s="1"/>
      <c r="CIS2609" s="1"/>
      <c r="CIT2609" s="1"/>
      <c r="CIU2609" s="1"/>
      <c r="CIV2609" s="1"/>
      <c r="CIW2609" s="1"/>
      <c r="CIX2609" s="1"/>
      <c r="CIY2609" s="1"/>
      <c r="CIZ2609" s="1"/>
      <c r="CJA2609" s="1"/>
      <c r="CJB2609" s="1"/>
      <c r="CJC2609" s="1"/>
      <c r="CJD2609" s="1"/>
      <c r="CJE2609" s="1"/>
      <c r="CJF2609" s="1"/>
      <c r="CJG2609" s="1"/>
      <c r="CJH2609" s="1"/>
      <c r="CJI2609" s="1"/>
      <c r="CJJ2609" s="1"/>
      <c r="CJK2609" s="1"/>
      <c r="CJL2609" s="1"/>
      <c r="CJM2609" s="1"/>
      <c r="CJN2609" s="1"/>
      <c r="CJO2609" s="1"/>
      <c r="CJP2609" s="1"/>
      <c r="CJQ2609" s="1"/>
      <c r="CJR2609" s="1"/>
      <c r="CJS2609" s="1"/>
      <c r="CJT2609" s="1"/>
      <c r="CJU2609" s="1"/>
      <c r="CJV2609" s="1"/>
      <c r="CJW2609" s="1"/>
      <c r="CJX2609" s="1"/>
      <c r="CJY2609" s="1"/>
      <c r="CJZ2609" s="1"/>
      <c r="CKA2609" s="1"/>
      <c r="CKB2609" s="1"/>
      <c r="CKC2609" s="1"/>
      <c r="CKD2609" s="1"/>
      <c r="CKE2609" s="1"/>
      <c r="CKF2609" s="1"/>
      <c r="CKG2609" s="1"/>
      <c r="CKH2609" s="1"/>
      <c r="CKI2609" s="1"/>
      <c r="CKJ2609" s="1"/>
      <c r="CKK2609" s="1"/>
      <c r="CKL2609" s="1"/>
      <c r="CKM2609" s="1"/>
      <c r="CKN2609" s="1"/>
      <c r="CKO2609" s="1"/>
      <c r="CKP2609" s="1"/>
      <c r="CKQ2609" s="1"/>
      <c r="CKR2609" s="1"/>
      <c r="CKS2609" s="1"/>
      <c r="CKT2609" s="1"/>
      <c r="CKU2609" s="1"/>
      <c r="CKV2609" s="1"/>
      <c r="CKW2609" s="1"/>
      <c r="CKX2609" s="1"/>
      <c r="CKY2609" s="1"/>
      <c r="CKZ2609" s="1"/>
      <c r="CLA2609" s="1"/>
      <c r="CLB2609" s="1"/>
      <c r="CLC2609" s="1"/>
      <c r="CLD2609" s="1"/>
      <c r="CLE2609" s="1"/>
      <c r="CLF2609" s="1"/>
      <c r="CLG2609" s="1"/>
      <c r="CLH2609" s="1"/>
      <c r="CLI2609" s="1"/>
      <c r="CLJ2609" s="1"/>
      <c r="CLK2609" s="1"/>
      <c r="CLL2609" s="1"/>
      <c r="CLM2609" s="1"/>
      <c r="CLN2609" s="1"/>
      <c r="CLO2609" s="1"/>
      <c r="CLP2609" s="1"/>
      <c r="CLQ2609" s="1"/>
      <c r="CLR2609" s="1"/>
      <c r="CLS2609" s="1"/>
      <c r="CLT2609" s="1"/>
      <c r="CLU2609" s="1"/>
      <c r="CLV2609" s="1"/>
      <c r="CLW2609" s="1"/>
      <c r="CLX2609" s="1"/>
      <c r="CLY2609" s="1"/>
      <c r="CLZ2609" s="1"/>
      <c r="CMA2609" s="1"/>
      <c r="CMB2609" s="1"/>
      <c r="CMC2609" s="1"/>
      <c r="CMD2609" s="1"/>
      <c r="CME2609" s="1"/>
      <c r="CMF2609" s="1"/>
      <c r="CMG2609" s="1"/>
      <c r="CMH2609" s="1"/>
      <c r="CMI2609" s="1"/>
      <c r="CMJ2609" s="1"/>
      <c r="CMK2609" s="1"/>
      <c r="CML2609" s="1"/>
      <c r="CMM2609" s="1"/>
      <c r="CMN2609" s="1"/>
      <c r="CMO2609" s="1"/>
      <c r="CMP2609" s="1"/>
      <c r="CMQ2609" s="1"/>
      <c r="CMR2609" s="1"/>
      <c r="CMS2609" s="1"/>
      <c r="CMT2609" s="1"/>
      <c r="CMU2609" s="1"/>
      <c r="CMV2609" s="1"/>
      <c r="CMW2609" s="1"/>
      <c r="CMX2609" s="1"/>
      <c r="CMY2609" s="1"/>
      <c r="CMZ2609" s="1"/>
      <c r="CNA2609" s="1"/>
      <c r="CNB2609" s="1"/>
      <c r="CNC2609" s="1"/>
      <c r="CND2609" s="1"/>
      <c r="CNE2609" s="1"/>
      <c r="CNF2609" s="1"/>
      <c r="CNG2609" s="1"/>
      <c r="CNH2609" s="1"/>
      <c r="CNI2609" s="1"/>
      <c r="CNJ2609" s="1"/>
      <c r="CNK2609" s="1"/>
      <c r="CNL2609" s="1"/>
      <c r="CNM2609" s="1"/>
      <c r="CNN2609" s="1"/>
      <c r="CNO2609" s="1"/>
      <c r="CNP2609" s="1"/>
      <c r="CNQ2609" s="1"/>
      <c r="CNR2609" s="1"/>
      <c r="CNS2609" s="1"/>
      <c r="CNT2609" s="1"/>
      <c r="CNU2609" s="1"/>
      <c r="CNV2609" s="1"/>
      <c r="CNW2609" s="1"/>
      <c r="CNX2609" s="1"/>
      <c r="CNY2609" s="1"/>
      <c r="CNZ2609" s="1"/>
      <c r="COA2609" s="1"/>
      <c r="COB2609" s="1"/>
      <c r="COC2609" s="1"/>
      <c r="COD2609" s="1"/>
      <c r="COE2609" s="1"/>
      <c r="COF2609" s="1"/>
      <c r="COG2609" s="1"/>
      <c r="COH2609" s="1"/>
      <c r="COI2609" s="1"/>
      <c r="COJ2609" s="1"/>
      <c r="COK2609" s="1"/>
      <c r="COL2609" s="1"/>
      <c r="COM2609" s="1"/>
      <c r="CON2609" s="1"/>
      <c r="COO2609" s="1"/>
      <c r="COP2609" s="1"/>
      <c r="COQ2609" s="1"/>
      <c r="COR2609" s="1"/>
      <c r="COS2609" s="1"/>
      <c r="COT2609" s="1"/>
      <c r="COU2609" s="1"/>
      <c r="COV2609" s="1"/>
      <c r="COW2609" s="1"/>
      <c r="COX2609" s="1"/>
      <c r="COY2609" s="1"/>
      <c r="COZ2609" s="1"/>
      <c r="CPA2609" s="1"/>
      <c r="CPB2609" s="1"/>
      <c r="CPC2609" s="1"/>
      <c r="CPD2609" s="1"/>
      <c r="CPE2609" s="1"/>
      <c r="CPF2609" s="1"/>
      <c r="CPG2609" s="1"/>
      <c r="CPH2609" s="1"/>
      <c r="CPI2609" s="1"/>
      <c r="CPJ2609" s="1"/>
      <c r="CPK2609" s="1"/>
      <c r="CPL2609" s="1"/>
      <c r="CPM2609" s="1"/>
      <c r="CPN2609" s="1"/>
      <c r="CPO2609" s="1"/>
      <c r="CPP2609" s="1"/>
      <c r="CPQ2609" s="1"/>
      <c r="CPR2609" s="1"/>
      <c r="CPS2609" s="1"/>
      <c r="CPT2609" s="1"/>
      <c r="CPU2609" s="1"/>
      <c r="CPV2609" s="1"/>
      <c r="CPW2609" s="1"/>
      <c r="CPX2609" s="1"/>
      <c r="CPY2609" s="1"/>
      <c r="CPZ2609" s="1"/>
      <c r="CQA2609" s="1"/>
      <c r="CQB2609" s="1"/>
      <c r="CQC2609" s="1"/>
      <c r="CQD2609" s="1"/>
      <c r="CQE2609" s="1"/>
      <c r="CQF2609" s="1"/>
      <c r="CQG2609" s="1"/>
      <c r="CQH2609" s="1"/>
      <c r="CQI2609" s="1"/>
      <c r="CQJ2609" s="1"/>
      <c r="CQK2609" s="1"/>
      <c r="CQL2609" s="1"/>
      <c r="CQM2609" s="1"/>
      <c r="CQN2609" s="1"/>
      <c r="CQO2609" s="1"/>
      <c r="CQP2609" s="1"/>
      <c r="CQQ2609" s="1"/>
      <c r="CQR2609" s="1"/>
      <c r="CQS2609" s="1"/>
      <c r="CQT2609" s="1"/>
      <c r="CQU2609" s="1"/>
      <c r="CQV2609" s="1"/>
      <c r="CQW2609" s="1"/>
      <c r="CQX2609" s="1"/>
      <c r="CQY2609" s="1"/>
      <c r="CQZ2609" s="1"/>
      <c r="CRA2609" s="1"/>
      <c r="CRB2609" s="1"/>
      <c r="CRC2609" s="1"/>
      <c r="CRD2609" s="1"/>
      <c r="CRE2609" s="1"/>
      <c r="CRF2609" s="1"/>
      <c r="CRG2609" s="1"/>
      <c r="CRH2609" s="1"/>
      <c r="CRI2609" s="1"/>
      <c r="CRJ2609" s="1"/>
      <c r="CRK2609" s="1"/>
      <c r="CRL2609" s="1"/>
      <c r="CRM2609" s="1"/>
      <c r="CRN2609" s="1"/>
      <c r="CRO2609" s="1"/>
      <c r="CRP2609" s="1"/>
      <c r="CRQ2609" s="1"/>
      <c r="CRR2609" s="1"/>
      <c r="CRS2609" s="1"/>
      <c r="CRT2609" s="1"/>
      <c r="CRU2609" s="1"/>
      <c r="CRV2609" s="1"/>
      <c r="CRW2609" s="1"/>
      <c r="CRX2609" s="1"/>
      <c r="CRY2609" s="1"/>
      <c r="CRZ2609" s="1"/>
      <c r="CSA2609" s="1"/>
      <c r="CSB2609" s="1"/>
      <c r="CSC2609" s="1"/>
      <c r="CSD2609" s="1"/>
      <c r="CSE2609" s="1"/>
      <c r="CSF2609" s="1"/>
      <c r="CSG2609" s="1"/>
      <c r="CSH2609" s="1"/>
      <c r="CSI2609" s="1"/>
      <c r="CSJ2609" s="1"/>
      <c r="CSK2609" s="1"/>
      <c r="CSL2609" s="1"/>
      <c r="CSM2609" s="1"/>
      <c r="CSN2609" s="1"/>
      <c r="CSO2609" s="1"/>
      <c r="CSP2609" s="1"/>
      <c r="CSQ2609" s="1"/>
      <c r="CSR2609" s="1"/>
      <c r="CSS2609" s="1"/>
      <c r="CST2609" s="1"/>
      <c r="CSU2609" s="1"/>
      <c r="CSV2609" s="1"/>
      <c r="CSW2609" s="1"/>
      <c r="CSX2609" s="1"/>
      <c r="CSY2609" s="1"/>
      <c r="CSZ2609" s="1"/>
      <c r="CTA2609" s="1"/>
      <c r="CTB2609" s="1"/>
      <c r="CTC2609" s="1"/>
      <c r="CTD2609" s="1"/>
      <c r="CTE2609" s="1"/>
      <c r="CTF2609" s="1"/>
      <c r="CTG2609" s="1"/>
      <c r="CTH2609" s="1"/>
      <c r="CTI2609" s="1"/>
      <c r="CTJ2609" s="1"/>
      <c r="CTK2609" s="1"/>
      <c r="CTL2609" s="1"/>
      <c r="CTM2609" s="1"/>
      <c r="CTN2609" s="1"/>
      <c r="CTO2609" s="1"/>
      <c r="CTP2609" s="1"/>
      <c r="CTQ2609" s="1"/>
      <c r="CTR2609" s="1"/>
      <c r="CTS2609" s="1"/>
      <c r="CTT2609" s="1"/>
      <c r="CTU2609" s="1"/>
      <c r="CTV2609" s="1"/>
      <c r="CTW2609" s="1"/>
      <c r="CTX2609" s="1"/>
      <c r="CTY2609" s="1"/>
      <c r="CTZ2609" s="1"/>
      <c r="CUA2609" s="1"/>
      <c r="CUB2609" s="1"/>
      <c r="CUC2609" s="1"/>
      <c r="CUD2609" s="1"/>
      <c r="CUE2609" s="1"/>
      <c r="CUF2609" s="1"/>
      <c r="CUG2609" s="1"/>
      <c r="CUH2609" s="1"/>
      <c r="CUI2609" s="1"/>
      <c r="CUJ2609" s="1"/>
      <c r="CUK2609" s="1"/>
      <c r="CUL2609" s="1"/>
      <c r="CUM2609" s="1"/>
      <c r="CUN2609" s="1"/>
      <c r="CUO2609" s="1"/>
      <c r="CUP2609" s="1"/>
      <c r="CUQ2609" s="1"/>
      <c r="CUR2609" s="1"/>
      <c r="CUS2609" s="1"/>
      <c r="CUT2609" s="1"/>
      <c r="CUU2609" s="1"/>
      <c r="CUV2609" s="1"/>
      <c r="CUW2609" s="1"/>
      <c r="CUX2609" s="1"/>
      <c r="CUY2609" s="1"/>
      <c r="CUZ2609" s="1"/>
      <c r="CVA2609" s="1"/>
      <c r="CVB2609" s="1"/>
      <c r="CVC2609" s="1"/>
      <c r="CVD2609" s="1"/>
      <c r="CVE2609" s="1"/>
      <c r="CVF2609" s="1"/>
      <c r="CVG2609" s="1"/>
      <c r="CVH2609" s="1"/>
      <c r="CVI2609" s="1"/>
      <c r="CVJ2609" s="1"/>
      <c r="CVK2609" s="1"/>
      <c r="CVL2609" s="1"/>
      <c r="CVM2609" s="1"/>
      <c r="CVN2609" s="1"/>
      <c r="CVO2609" s="1"/>
      <c r="CVP2609" s="1"/>
      <c r="CVQ2609" s="1"/>
      <c r="CVR2609" s="1"/>
      <c r="CVS2609" s="1"/>
      <c r="CVT2609" s="1"/>
      <c r="CVU2609" s="1"/>
      <c r="CVV2609" s="1"/>
      <c r="CVW2609" s="1"/>
      <c r="CVX2609" s="1"/>
      <c r="CVY2609" s="1"/>
      <c r="CVZ2609" s="1"/>
      <c r="CWA2609" s="1"/>
      <c r="CWB2609" s="1"/>
      <c r="CWC2609" s="1"/>
      <c r="CWD2609" s="1"/>
      <c r="CWE2609" s="1"/>
      <c r="CWF2609" s="1"/>
      <c r="CWG2609" s="1"/>
      <c r="CWH2609" s="1"/>
      <c r="CWI2609" s="1"/>
      <c r="CWJ2609" s="1"/>
      <c r="CWK2609" s="1"/>
      <c r="CWL2609" s="1"/>
      <c r="CWM2609" s="1"/>
      <c r="CWN2609" s="1"/>
      <c r="CWO2609" s="1"/>
      <c r="CWP2609" s="1"/>
      <c r="CWQ2609" s="1"/>
      <c r="CWR2609" s="1"/>
      <c r="CWS2609" s="1"/>
      <c r="CWT2609" s="1"/>
      <c r="CWU2609" s="1"/>
      <c r="CWV2609" s="1"/>
      <c r="CWW2609" s="1"/>
      <c r="CWX2609" s="1"/>
      <c r="CWY2609" s="1"/>
      <c r="CWZ2609" s="1"/>
      <c r="CXA2609" s="1"/>
      <c r="CXB2609" s="1"/>
      <c r="CXC2609" s="1"/>
      <c r="CXD2609" s="1"/>
      <c r="CXE2609" s="1"/>
      <c r="CXF2609" s="1"/>
      <c r="CXG2609" s="1"/>
      <c r="CXH2609" s="1"/>
      <c r="CXI2609" s="1"/>
      <c r="CXJ2609" s="1"/>
      <c r="CXK2609" s="1"/>
      <c r="CXL2609" s="1"/>
      <c r="CXM2609" s="1"/>
      <c r="CXN2609" s="1"/>
      <c r="CXO2609" s="1"/>
      <c r="CXP2609" s="1"/>
      <c r="CXQ2609" s="1"/>
      <c r="CXR2609" s="1"/>
      <c r="CXS2609" s="1"/>
      <c r="CXT2609" s="1"/>
      <c r="CXU2609" s="1"/>
      <c r="CXV2609" s="1"/>
      <c r="CXW2609" s="1"/>
      <c r="CXX2609" s="1"/>
      <c r="CXY2609" s="1"/>
      <c r="CXZ2609" s="1"/>
      <c r="CYA2609" s="1"/>
      <c r="CYB2609" s="1"/>
      <c r="CYC2609" s="1"/>
      <c r="CYD2609" s="1"/>
      <c r="CYE2609" s="1"/>
      <c r="CYF2609" s="1"/>
      <c r="CYG2609" s="1"/>
      <c r="CYH2609" s="1"/>
      <c r="CYI2609" s="1"/>
      <c r="CYJ2609" s="1"/>
      <c r="CYK2609" s="1"/>
      <c r="CYL2609" s="1"/>
      <c r="CYM2609" s="1"/>
      <c r="CYN2609" s="1"/>
      <c r="CYO2609" s="1"/>
      <c r="CYP2609" s="1"/>
      <c r="CYQ2609" s="1"/>
      <c r="CYR2609" s="1"/>
      <c r="CYS2609" s="1"/>
      <c r="CYT2609" s="1"/>
      <c r="CYU2609" s="1"/>
      <c r="CYV2609" s="1"/>
      <c r="CYW2609" s="1"/>
      <c r="CYX2609" s="1"/>
      <c r="CYY2609" s="1"/>
      <c r="CYZ2609" s="1"/>
      <c r="CZA2609" s="1"/>
      <c r="CZB2609" s="1"/>
      <c r="CZC2609" s="1"/>
      <c r="CZD2609" s="1"/>
      <c r="CZE2609" s="1"/>
      <c r="CZF2609" s="1"/>
      <c r="CZG2609" s="1"/>
      <c r="CZH2609" s="1"/>
      <c r="CZI2609" s="1"/>
      <c r="CZJ2609" s="1"/>
      <c r="CZK2609" s="1"/>
      <c r="CZL2609" s="1"/>
      <c r="CZM2609" s="1"/>
      <c r="CZN2609" s="1"/>
      <c r="CZO2609" s="1"/>
      <c r="CZP2609" s="1"/>
      <c r="CZQ2609" s="1"/>
      <c r="CZR2609" s="1"/>
      <c r="CZS2609" s="1"/>
      <c r="CZT2609" s="1"/>
      <c r="CZU2609" s="1"/>
      <c r="CZV2609" s="1"/>
      <c r="CZW2609" s="1"/>
      <c r="CZX2609" s="1"/>
      <c r="CZY2609" s="1"/>
      <c r="CZZ2609" s="1"/>
      <c r="DAA2609" s="1"/>
      <c r="DAB2609" s="1"/>
      <c r="DAC2609" s="1"/>
      <c r="DAD2609" s="1"/>
      <c r="DAE2609" s="1"/>
      <c r="DAF2609" s="1"/>
      <c r="DAG2609" s="1"/>
      <c r="DAH2609" s="1"/>
      <c r="DAI2609" s="1"/>
      <c r="DAJ2609" s="1"/>
      <c r="DAK2609" s="1"/>
      <c r="DAL2609" s="1"/>
      <c r="DAM2609" s="1"/>
      <c r="DAN2609" s="1"/>
      <c r="DAO2609" s="1"/>
      <c r="DAP2609" s="1"/>
      <c r="DAQ2609" s="1"/>
      <c r="DAR2609" s="1"/>
      <c r="DAS2609" s="1"/>
      <c r="DAT2609" s="1"/>
      <c r="DAU2609" s="1"/>
      <c r="DAV2609" s="1"/>
      <c r="DAW2609" s="1"/>
      <c r="DAX2609" s="1"/>
      <c r="DAY2609" s="1"/>
      <c r="DAZ2609" s="1"/>
      <c r="DBA2609" s="1"/>
      <c r="DBB2609" s="1"/>
      <c r="DBC2609" s="1"/>
      <c r="DBD2609" s="1"/>
      <c r="DBE2609" s="1"/>
      <c r="DBF2609" s="1"/>
      <c r="DBG2609" s="1"/>
      <c r="DBH2609" s="1"/>
      <c r="DBI2609" s="1"/>
      <c r="DBJ2609" s="1"/>
      <c r="DBK2609" s="1"/>
      <c r="DBL2609" s="1"/>
      <c r="DBM2609" s="1"/>
      <c r="DBN2609" s="1"/>
      <c r="DBO2609" s="1"/>
      <c r="DBP2609" s="1"/>
      <c r="DBQ2609" s="1"/>
      <c r="DBR2609" s="1"/>
      <c r="DBS2609" s="1"/>
      <c r="DBT2609" s="1"/>
      <c r="DBU2609" s="1"/>
      <c r="DBV2609" s="1"/>
      <c r="DBW2609" s="1"/>
      <c r="DBX2609" s="1"/>
      <c r="DBY2609" s="1"/>
      <c r="DBZ2609" s="1"/>
      <c r="DCA2609" s="1"/>
      <c r="DCB2609" s="1"/>
      <c r="DCC2609" s="1"/>
      <c r="DCD2609" s="1"/>
      <c r="DCE2609" s="1"/>
      <c r="DCF2609" s="1"/>
      <c r="DCG2609" s="1"/>
      <c r="DCH2609" s="1"/>
      <c r="DCI2609" s="1"/>
      <c r="DCJ2609" s="1"/>
      <c r="DCK2609" s="1"/>
      <c r="DCL2609" s="1"/>
      <c r="DCM2609" s="1"/>
      <c r="DCN2609" s="1"/>
      <c r="DCO2609" s="1"/>
      <c r="DCP2609" s="1"/>
      <c r="DCQ2609" s="1"/>
      <c r="DCR2609" s="1"/>
      <c r="DCS2609" s="1"/>
      <c r="DCT2609" s="1"/>
      <c r="DCU2609" s="1"/>
      <c r="DCV2609" s="1"/>
      <c r="DCW2609" s="1"/>
      <c r="DCX2609" s="1"/>
      <c r="DCY2609" s="1"/>
      <c r="DCZ2609" s="1"/>
      <c r="DDA2609" s="1"/>
      <c r="DDB2609" s="1"/>
      <c r="DDC2609" s="1"/>
      <c r="DDD2609" s="1"/>
      <c r="DDE2609" s="1"/>
      <c r="DDF2609" s="1"/>
      <c r="DDG2609" s="1"/>
      <c r="DDH2609" s="1"/>
      <c r="DDI2609" s="1"/>
      <c r="DDJ2609" s="1"/>
      <c r="DDK2609" s="1"/>
      <c r="DDL2609" s="1"/>
      <c r="DDM2609" s="1"/>
      <c r="DDN2609" s="1"/>
      <c r="DDO2609" s="1"/>
      <c r="DDP2609" s="1"/>
      <c r="DDQ2609" s="1"/>
      <c r="DDR2609" s="1"/>
      <c r="DDS2609" s="1"/>
      <c r="DDT2609" s="1"/>
      <c r="DDU2609" s="1"/>
      <c r="DDV2609" s="1"/>
      <c r="DDW2609" s="1"/>
      <c r="DDX2609" s="1"/>
      <c r="DDY2609" s="1"/>
      <c r="DDZ2609" s="1"/>
      <c r="DEA2609" s="1"/>
      <c r="DEB2609" s="1"/>
      <c r="DEC2609" s="1"/>
      <c r="DED2609" s="1"/>
      <c r="DEE2609" s="1"/>
      <c r="DEF2609" s="1"/>
      <c r="DEG2609" s="1"/>
      <c r="DEH2609" s="1"/>
      <c r="DEI2609" s="1"/>
      <c r="DEJ2609" s="1"/>
      <c r="DEK2609" s="1"/>
      <c r="DEL2609" s="1"/>
      <c r="DEM2609" s="1"/>
      <c r="DEN2609" s="1"/>
      <c r="DEO2609" s="1"/>
      <c r="DEP2609" s="1"/>
      <c r="DEQ2609" s="1"/>
      <c r="DER2609" s="1"/>
      <c r="DES2609" s="1"/>
      <c r="DET2609" s="1"/>
      <c r="DEU2609" s="1"/>
      <c r="DEV2609" s="1"/>
      <c r="DEW2609" s="1"/>
      <c r="DEX2609" s="1"/>
      <c r="DEY2609" s="1"/>
      <c r="DEZ2609" s="1"/>
      <c r="DFA2609" s="1"/>
      <c r="DFB2609" s="1"/>
      <c r="DFC2609" s="1"/>
      <c r="DFD2609" s="1"/>
      <c r="DFE2609" s="1"/>
      <c r="DFF2609" s="1"/>
      <c r="DFG2609" s="1"/>
      <c r="DFH2609" s="1"/>
      <c r="DFI2609" s="1"/>
      <c r="DFJ2609" s="1"/>
      <c r="DFK2609" s="1"/>
      <c r="DFL2609" s="1"/>
      <c r="DFM2609" s="1"/>
      <c r="DFN2609" s="1"/>
      <c r="DFO2609" s="1"/>
      <c r="DFP2609" s="1"/>
      <c r="DFQ2609" s="1"/>
      <c r="DFR2609" s="1"/>
      <c r="DFS2609" s="1"/>
      <c r="DFT2609" s="1"/>
      <c r="DFU2609" s="1"/>
      <c r="DFV2609" s="1"/>
      <c r="DFW2609" s="1"/>
      <c r="DFX2609" s="1"/>
      <c r="DFY2609" s="1"/>
      <c r="DFZ2609" s="1"/>
      <c r="DGA2609" s="1"/>
      <c r="DGB2609" s="1"/>
      <c r="DGC2609" s="1"/>
      <c r="DGD2609" s="1"/>
      <c r="DGE2609" s="1"/>
      <c r="DGF2609" s="1"/>
      <c r="DGG2609" s="1"/>
      <c r="DGH2609" s="1"/>
      <c r="DGI2609" s="1"/>
      <c r="DGJ2609" s="1"/>
      <c r="DGK2609" s="1"/>
      <c r="DGL2609" s="1"/>
      <c r="DGM2609" s="1"/>
      <c r="DGN2609" s="1"/>
      <c r="DGO2609" s="1"/>
      <c r="DGP2609" s="1"/>
      <c r="DGQ2609" s="1"/>
      <c r="DGR2609" s="1"/>
      <c r="DGS2609" s="1"/>
      <c r="DGT2609" s="1"/>
      <c r="DGU2609" s="1"/>
      <c r="DGV2609" s="1"/>
      <c r="DGW2609" s="1"/>
      <c r="DGX2609" s="1"/>
      <c r="DGY2609" s="1"/>
      <c r="DGZ2609" s="1"/>
      <c r="DHA2609" s="1"/>
      <c r="DHB2609" s="1"/>
      <c r="DHC2609" s="1"/>
      <c r="DHD2609" s="1"/>
      <c r="DHE2609" s="1"/>
      <c r="DHF2609" s="1"/>
      <c r="DHG2609" s="1"/>
      <c r="DHH2609" s="1"/>
      <c r="DHI2609" s="1"/>
      <c r="DHJ2609" s="1"/>
      <c r="DHK2609" s="1"/>
      <c r="DHL2609" s="1"/>
      <c r="DHM2609" s="1"/>
      <c r="DHN2609" s="1"/>
      <c r="DHO2609" s="1"/>
      <c r="DHP2609" s="1"/>
      <c r="DHQ2609" s="1"/>
      <c r="DHR2609" s="1"/>
      <c r="DHS2609" s="1"/>
      <c r="DHT2609" s="1"/>
      <c r="DHU2609" s="1"/>
      <c r="DHV2609" s="1"/>
      <c r="DHW2609" s="1"/>
      <c r="DHX2609" s="1"/>
      <c r="DHY2609" s="1"/>
      <c r="DHZ2609" s="1"/>
      <c r="DIA2609" s="1"/>
      <c r="DIB2609" s="1"/>
      <c r="DIC2609" s="1"/>
      <c r="DID2609" s="1"/>
      <c r="DIE2609" s="1"/>
      <c r="DIF2609" s="1"/>
      <c r="DIG2609" s="1"/>
      <c r="DIH2609" s="1"/>
      <c r="DII2609" s="1"/>
      <c r="DIJ2609" s="1"/>
      <c r="DIK2609" s="1"/>
      <c r="DIL2609" s="1"/>
      <c r="DIM2609" s="1"/>
      <c r="DIN2609" s="1"/>
      <c r="DIO2609" s="1"/>
      <c r="DIP2609" s="1"/>
      <c r="DIQ2609" s="1"/>
      <c r="DIR2609" s="1"/>
      <c r="DIS2609" s="1"/>
      <c r="DIT2609" s="1"/>
      <c r="DIU2609" s="1"/>
      <c r="DIV2609" s="1"/>
      <c r="DIW2609" s="1"/>
      <c r="DIX2609" s="1"/>
      <c r="DIY2609" s="1"/>
      <c r="DIZ2609" s="1"/>
      <c r="DJA2609" s="1"/>
      <c r="DJB2609" s="1"/>
      <c r="DJC2609" s="1"/>
      <c r="DJD2609" s="1"/>
      <c r="DJE2609" s="1"/>
      <c r="DJF2609" s="1"/>
      <c r="DJG2609" s="1"/>
      <c r="DJH2609" s="1"/>
      <c r="DJI2609" s="1"/>
      <c r="DJJ2609" s="1"/>
      <c r="DJK2609" s="1"/>
      <c r="DJL2609" s="1"/>
      <c r="DJM2609" s="1"/>
      <c r="DJN2609" s="1"/>
      <c r="DJO2609" s="1"/>
      <c r="DJP2609" s="1"/>
      <c r="DJQ2609" s="1"/>
      <c r="DJR2609" s="1"/>
      <c r="DJS2609" s="1"/>
      <c r="DJT2609" s="1"/>
      <c r="DJU2609" s="1"/>
      <c r="DJV2609" s="1"/>
      <c r="DJW2609" s="1"/>
      <c r="DJX2609" s="1"/>
      <c r="DJY2609" s="1"/>
      <c r="DJZ2609" s="1"/>
      <c r="DKA2609" s="1"/>
      <c r="DKB2609" s="1"/>
      <c r="DKC2609" s="1"/>
      <c r="DKD2609" s="1"/>
      <c r="DKE2609" s="1"/>
      <c r="DKF2609" s="1"/>
      <c r="DKG2609" s="1"/>
      <c r="DKH2609" s="1"/>
      <c r="DKI2609" s="1"/>
      <c r="DKJ2609" s="1"/>
      <c r="DKK2609" s="1"/>
      <c r="DKL2609" s="1"/>
      <c r="DKM2609" s="1"/>
      <c r="DKN2609" s="1"/>
      <c r="DKO2609" s="1"/>
      <c r="DKP2609" s="1"/>
      <c r="DKQ2609" s="1"/>
      <c r="DKR2609" s="1"/>
      <c r="DKS2609" s="1"/>
      <c r="DKT2609" s="1"/>
      <c r="DKU2609" s="1"/>
      <c r="DKV2609" s="1"/>
      <c r="DKW2609" s="1"/>
      <c r="DKX2609" s="1"/>
      <c r="DKY2609" s="1"/>
      <c r="DKZ2609" s="1"/>
      <c r="DLA2609" s="1"/>
      <c r="DLB2609" s="1"/>
      <c r="DLC2609" s="1"/>
      <c r="DLD2609" s="1"/>
      <c r="DLE2609" s="1"/>
      <c r="DLF2609" s="1"/>
      <c r="DLG2609" s="1"/>
      <c r="DLH2609" s="1"/>
      <c r="DLI2609" s="1"/>
      <c r="DLJ2609" s="1"/>
      <c r="DLK2609" s="1"/>
      <c r="DLL2609" s="1"/>
      <c r="DLM2609" s="1"/>
      <c r="DLN2609" s="1"/>
      <c r="DLO2609" s="1"/>
      <c r="DLP2609" s="1"/>
      <c r="DLQ2609" s="1"/>
      <c r="DLR2609" s="1"/>
      <c r="DLS2609" s="1"/>
      <c r="DLT2609" s="1"/>
      <c r="DLU2609" s="1"/>
      <c r="DLV2609" s="1"/>
      <c r="DLW2609" s="1"/>
      <c r="DLX2609" s="1"/>
      <c r="DLY2609" s="1"/>
      <c r="DLZ2609" s="1"/>
      <c r="DMA2609" s="1"/>
      <c r="DMB2609" s="1"/>
      <c r="DMC2609" s="1"/>
      <c r="DMD2609" s="1"/>
      <c r="DME2609" s="1"/>
      <c r="DMF2609" s="1"/>
      <c r="DMG2609" s="1"/>
      <c r="DMH2609" s="1"/>
      <c r="DMI2609" s="1"/>
      <c r="DMJ2609" s="1"/>
      <c r="DMK2609" s="1"/>
      <c r="DML2609" s="1"/>
      <c r="DMM2609" s="1"/>
      <c r="DMN2609" s="1"/>
      <c r="DMO2609" s="1"/>
      <c r="DMP2609" s="1"/>
      <c r="DMQ2609" s="1"/>
      <c r="DMR2609" s="1"/>
      <c r="DMS2609" s="1"/>
      <c r="DMT2609" s="1"/>
      <c r="DMU2609" s="1"/>
      <c r="DMV2609" s="1"/>
      <c r="DMW2609" s="1"/>
      <c r="DMX2609" s="1"/>
      <c r="DMY2609" s="1"/>
      <c r="DMZ2609" s="1"/>
      <c r="DNA2609" s="1"/>
      <c r="DNB2609" s="1"/>
      <c r="DNC2609" s="1"/>
      <c r="DND2609" s="1"/>
      <c r="DNE2609" s="1"/>
      <c r="DNF2609" s="1"/>
      <c r="DNG2609" s="1"/>
      <c r="DNH2609" s="1"/>
      <c r="DNI2609" s="1"/>
      <c r="DNJ2609" s="1"/>
      <c r="DNK2609" s="1"/>
      <c r="DNL2609" s="1"/>
      <c r="DNM2609" s="1"/>
      <c r="DNN2609" s="1"/>
      <c r="DNO2609" s="1"/>
      <c r="DNP2609" s="1"/>
      <c r="DNQ2609" s="1"/>
      <c r="DNR2609" s="1"/>
      <c r="DNS2609" s="1"/>
      <c r="DNT2609" s="1"/>
      <c r="DNU2609" s="1"/>
      <c r="DNV2609" s="1"/>
      <c r="DNW2609" s="1"/>
      <c r="DNX2609" s="1"/>
      <c r="DNY2609" s="1"/>
      <c r="DNZ2609" s="1"/>
      <c r="DOA2609" s="1"/>
      <c r="DOB2609" s="1"/>
      <c r="DOC2609" s="1"/>
      <c r="DOD2609" s="1"/>
      <c r="DOE2609" s="1"/>
      <c r="DOF2609" s="1"/>
      <c r="DOG2609" s="1"/>
      <c r="DOH2609" s="1"/>
      <c r="DOI2609" s="1"/>
      <c r="DOJ2609" s="1"/>
      <c r="DOK2609" s="1"/>
      <c r="DOL2609" s="1"/>
      <c r="DOM2609" s="1"/>
      <c r="DON2609" s="1"/>
      <c r="DOO2609" s="1"/>
      <c r="DOP2609" s="1"/>
      <c r="DOQ2609" s="1"/>
      <c r="DOR2609" s="1"/>
      <c r="DOS2609" s="1"/>
      <c r="DOT2609" s="1"/>
      <c r="DOU2609" s="1"/>
      <c r="DOV2609" s="1"/>
      <c r="DOW2609" s="1"/>
      <c r="DOX2609" s="1"/>
      <c r="DOY2609" s="1"/>
      <c r="DOZ2609" s="1"/>
      <c r="DPA2609" s="1"/>
      <c r="DPB2609" s="1"/>
      <c r="DPC2609" s="1"/>
      <c r="DPD2609" s="1"/>
      <c r="DPE2609" s="1"/>
      <c r="DPF2609" s="1"/>
      <c r="DPG2609" s="1"/>
      <c r="DPH2609" s="1"/>
      <c r="DPI2609" s="1"/>
      <c r="DPJ2609" s="1"/>
      <c r="DPK2609" s="1"/>
      <c r="DPL2609" s="1"/>
      <c r="DPM2609" s="1"/>
      <c r="DPN2609" s="1"/>
      <c r="DPO2609" s="1"/>
      <c r="DPP2609" s="1"/>
      <c r="DPQ2609" s="1"/>
      <c r="DPR2609" s="1"/>
      <c r="DPS2609" s="1"/>
      <c r="DPT2609" s="1"/>
      <c r="DPU2609" s="1"/>
      <c r="DPV2609" s="1"/>
      <c r="DPW2609" s="1"/>
      <c r="DPX2609" s="1"/>
      <c r="DPY2609" s="1"/>
      <c r="DPZ2609" s="1"/>
      <c r="DQA2609" s="1"/>
      <c r="DQB2609" s="1"/>
      <c r="DQC2609" s="1"/>
      <c r="DQD2609" s="1"/>
      <c r="DQE2609" s="1"/>
      <c r="DQF2609" s="1"/>
      <c r="DQG2609" s="1"/>
      <c r="DQH2609" s="1"/>
      <c r="DQI2609" s="1"/>
      <c r="DQJ2609" s="1"/>
      <c r="DQK2609" s="1"/>
      <c r="DQL2609" s="1"/>
      <c r="DQM2609" s="1"/>
      <c r="DQN2609" s="1"/>
      <c r="DQO2609" s="1"/>
      <c r="DQP2609" s="1"/>
      <c r="DQQ2609" s="1"/>
      <c r="DQR2609" s="1"/>
      <c r="DQS2609" s="1"/>
      <c r="DQT2609" s="1"/>
      <c r="DQU2609" s="1"/>
      <c r="DQV2609" s="1"/>
      <c r="DQW2609" s="1"/>
      <c r="DQX2609" s="1"/>
      <c r="DQY2609" s="1"/>
      <c r="DQZ2609" s="1"/>
      <c r="DRA2609" s="1"/>
      <c r="DRB2609" s="1"/>
      <c r="DRC2609" s="1"/>
      <c r="DRD2609" s="1"/>
      <c r="DRE2609" s="1"/>
      <c r="DRF2609" s="1"/>
      <c r="DRG2609" s="1"/>
      <c r="DRH2609" s="1"/>
      <c r="DRI2609" s="1"/>
      <c r="DRJ2609" s="1"/>
      <c r="DRK2609" s="1"/>
      <c r="DRL2609" s="1"/>
      <c r="DRM2609" s="1"/>
      <c r="DRN2609" s="1"/>
      <c r="DRO2609" s="1"/>
      <c r="DRP2609" s="1"/>
      <c r="DRQ2609" s="1"/>
      <c r="DRR2609" s="1"/>
      <c r="DRS2609" s="1"/>
      <c r="DRT2609" s="1"/>
      <c r="DRU2609" s="1"/>
      <c r="DRV2609" s="1"/>
      <c r="DRW2609" s="1"/>
      <c r="DRX2609" s="1"/>
      <c r="DRY2609" s="1"/>
      <c r="DRZ2609" s="1"/>
      <c r="DSA2609" s="1"/>
      <c r="DSB2609" s="1"/>
      <c r="DSC2609" s="1"/>
      <c r="DSD2609" s="1"/>
      <c r="DSE2609" s="1"/>
      <c r="DSF2609" s="1"/>
      <c r="DSG2609" s="1"/>
      <c r="DSH2609" s="1"/>
      <c r="DSI2609" s="1"/>
      <c r="DSJ2609" s="1"/>
      <c r="DSK2609" s="1"/>
      <c r="DSL2609" s="1"/>
      <c r="DSM2609" s="1"/>
      <c r="DSN2609" s="1"/>
      <c r="DSO2609" s="1"/>
      <c r="DSP2609" s="1"/>
      <c r="DSQ2609" s="1"/>
      <c r="DSR2609" s="1"/>
      <c r="DSS2609" s="1"/>
      <c r="DST2609" s="1"/>
      <c r="DSU2609" s="1"/>
      <c r="DSV2609" s="1"/>
      <c r="DSW2609" s="1"/>
      <c r="DSX2609" s="1"/>
      <c r="DSY2609" s="1"/>
      <c r="DSZ2609" s="1"/>
      <c r="DTA2609" s="1"/>
      <c r="DTB2609" s="1"/>
      <c r="DTC2609" s="1"/>
      <c r="DTD2609" s="1"/>
      <c r="DTE2609" s="1"/>
      <c r="DTF2609" s="1"/>
      <c r="DTG2609" s="1"/>
      <c r="DTH2609" s="1"/>
      <c r="DTI2609" s="1"/>
      <c r="DTJ2609" s="1"/>
      <c r="DTK2609" s="1"/>
      <c r="DTL2609" s="1"/>
      <c r="DTM2609" s="1"/>
      <c r="DTN2609" s="1"/>
      <c r="DTO2609" s="1"/>
      <c r="DTP2609" s="1"/>
      <c r="DTQ2609" s="1"/>
      <c r="DTR2609" s="1"/>
      <c r="DTS2609" s="1"/>
      <c r="DTT2609" s="1"/>
      <c r="DTU2609" s="1"/>
      <c r="DTV2609" s="1"/>
      <c r="DTW2609" s="1"/>
      <c r="DTX2609" s="1"/>
      <c r="DTY2609" s="1"/>
      <c r="DTZ2609" s="1"/>
      <c r="DUA2609" s="1"/>
      <c r="DUB2609" s="1"/>
      <c r="DUC2609" s="1"/>
      <c r="DUD2609" s="1"/>
      <c r="DUE2609" s="1"/>
      <c r="DUF2609" s="1"/>
      <c r="DUG2609" s="1"/>
      <c r="DUH2609" s="1"/>
      <c r="DUI2609" s="1"/>
      <c r="DUJ2609" s="1"/>
      <c r="DUK2609" s="1"/>
      <c r="DUL2609" s="1"/>
      <c r="DUM2609" s="1"/>
      <c r="DUN2609" s="1"/>
      <c r="DUO2609" s="1"/>
      <c r="DUP2609" s="1"/>
      <c r="DUQ2609" s="1"/>
      <c r="DUR2609" s="1"/>
      <c r="DUS2609" s="1"/>
      <c r="DUT2609" s="1"/>
      <c r="DUU2609" s="1"/>
      <c r="DUV2609" s="1"/>
      <c r="DUW2609" s="1"/>
      <c r="DUX2609" s="1"/>
      <c r="DUY2609" s="1"/>
      <c r="DUZ2609" s="1"/>
      <c r="DVA2609" s="1"/>
      <c r="DVB2609" s="1"/>
      <c r="DVC2609" s="1"/>
      <c r="DVD2609" s="1"/>
      <c r="DVE2609" s="1"/>
      <c r="DVF2609" s="1"/>
      <c r="DVG2609" s="1"/>
      <c r="DVH2609" s="1"/>
      <c r="DVI2609" s="1"/>
      <c r="DVJ2609" s="1"/>
      <c r="DVK2609" s="1"/>
      <c r="DVL2609" s="1"/>
      <c r="DVM2609" s="1"/>
      <c r="DVN2609" s="1"/>
      <c r="DVO2609" s="1"/>
      <c r="DVP2609" s="1"/>
      <c r="DVQ2609" s="1"/>
      <c r="DVR2609" s="1"/>
      <c r="DVS2609" s="1"/>
      <c r="DVT2609" s="1"/>
      <c r="DVU2609" s="1"/>
      <c r="DVV2609" s="1"/>
      <c r="DVW2609" s="1"/>
      <c r="DVX2609" s="1"/>
      <c r="DVY2609" s="1"/>
      <c r="DVZ2609" s="1"/>
      <c r="DWA2609" s="1"/>
      <c r="DWB2609" s="1"/>
      <c r="DWC2609" s="1"/>
      <c r="DWD2609" s="1"/>
      <c r="DWE2609" s="1"/>
      <c r="DWF2609" s="1"/>
      <c r="DWG2609" s="1"/>
      <c r="DWH2609" s="1"/>
      <c r="DWI2609" s="1"/>
      <c r="DWJ2609" s="1"/>
      <c r="DWK2609" s="1"/>
      <c r="DWL2609" s="1"/>
      <c r="DWM2609" s="1"/>
      <c r="DWN2609" s="1"/>
      <c r="DWO2609" s="1"/>
      <c r="DWP2609" s="1"/>
      <c r="DWQ2609" s="1"/>
      <c r="DWR2609" s="1"/>
      <c r="DWS2609" s="1"/>
      <c r="DWT2609" s="1"/>
      <c r="DWU2609" s="1"/>
      <c r="DWV2609" s="1"/>
      <c r="DWW2609" s="1"/>
      <c r="DWX2609" s="1"/>
      <c r="DWY2609" s="1"/>
      <c r="DWZ2609" s="1"/>
      <c r="DXA2609" s="1"/>
      <c r="DXB2609" s="1"/>
      <c r="DXC2609" s="1"/>
      <c r="DXD2609" s="1"/>
      <c r="DXE2609" s="1"/>
      <c r="DXF2609" s="1"/>
      <c r="DXG2609" s="1"/>
      <c r="DXH2609" s="1"/>
      <c r="DXI2609" s="1"/>
      <c r="DXJ2609" s="1"/>
      <c r="DXK2609" s="1"/>
      <c r="DXL2609" s="1"/>
      <c r="DXM2609" s="1"/>
      <c r="DXN2609" s="1"/>
      <c r="DXO2609" s="1"/>
      <c r="DXP2609" s="1"/>
      <c r="DXQ2609" s="1"/>
      <c r="DXR2609" s="1"/>
      <c r="DXS2609" s="1"/>
      <c r="DXT2609" s="1"/>
      <c r="DXU2609" s="1"/>
      <c r="DXV2609" s="1"/>
      <c r="DXW2609" s="1"/>
      <c r="DXX2609" s="1"/>
      <c r="DXY2609" s="1"/>
      <c r="DXZ2609" s="1"/>
      <c r="DYA2609" s="1"/>
      <c r="DYB2609" s="1"/>
      <c r="DYC2609" s="1"/>
      <c r="DYD2609" s="1"/>
      <c r="DYE2609" s="1"/>
      <c r="DYF2609" s="1"/>
      <c r="DYG2609" s="1"/>
      <c r="DYH2609" s="1"/>
      <c r="DYI2609" s="1"/>
      <c r="DYJ2609" s="1"/>
      <c r="DYK2609" s="1"/>
      <c r="DYL2609" s="1"/>
      <c r="DYM2609" s="1"/>
      <c r="DYN2609" s="1"/>
      <c r="DYO2609" s="1"/>
      <c r="DYP2609" s="1"/>
      <c r="DYQ2609" s="1"/>
      <c r="DYR2609" s="1"/>
      <c r="DYS2609" s="1"/>
      <c r="DYT2609" s="1"/>
      <c r="DYU2609" s="1"/>
      <c r="DYV2609" s="1"/>
      <c r="DYW2609" s="1"/>
      <c r="DYX2609" s="1"/>
      <c r="DYY2609" s="1"/>
      <c r="DYZ2609" s="1"/>
      <c r="DZA2609" s="1"/>
      <c r="DZB2609" s="1"/>
      <c r="DZC2609" s="1"/>
      <c r="DZD2609" s="1"/>
      <c r="DZE2609" s="1"/>
      <c r="DZF2609" s="1"/>
      <c r="DZG2609" s="1"/>
      <c r="DZH2609" s="1"/>
      <c r="DZI2609" s="1"/>
      <c r="DZJ2609" s="1"/>
      <c r="DZK2609" s="1"/>
      <c r="DZL2609" s="1"/>
      <c r="DZM2609" s="1"/>
      <c r="DZN2609" s="1"/>
      <c r="DZO2609" s="1"/>
      <c r="DZP2609" s="1"/>
      <c r="DZQ2609" s="1"/>
      <c r="DZR2609" s="1"/>
      <c r="DZS2609" s="1"/>
      <c r="DZT2609" s="1"/>
      <c r="DZU2609" s="1"/>
      <c r="DZV2609" s="1"/>
      <c r="DZW2609" s="1"/>
      <c r="DZX2609" s="1"/>
      <c r="DZY2609" s="1"/>
      <c r="DZZ2609" s="1"/>
      <c r="EAA2609" s="1"/>
      <c r="EAB2609" s="1"/>
      <c r="EAC2609" s="1"/>
      <c r="EAD2609" s="1"/>
      <c r="EAE2609" s="1"/>
      <c r="EAF2609" s="1"/>
      <c r="EAG2609" s="1"/>
      <c r="EAH2609" s="1"/>
      <c r="EAI2609" s="1"/>
      <c r="EAJ2609" s="1"/>
      <c r="EAK2609" s="1"/>
      <c r="EAL2609" s="1"/>
      <c r="EAM2609" s="1"/>
      <c r="EAN2609" s="1"/>
      <c r="EAO2609" s="1"/>
      <c r="EAP2609" s="1"/>
      <c r="EAQ2609" s="1"/>
      <c r="EAR2609" s="1"/>
      <c r="EAS2609" s="1"/>
      <c r="EAT2609" s="1"/>
      <c r="EAU2609" s="1"/>
      <c r="EAV2609" s="1"/>
      <c r="EAW2609" s="1"/>
      <c r="EAX2609" s="1"/>
      <c r="EAY2609" s="1"/>
      <c r="EAZ2609" s="1"/>
      <c r="EBA2609" s="1"/>
      <c r="EBB2609" s="1"/>
      <c r="EBC2609" s="1"/>
      <c r="EBD2609" s="1"/>
      <c r="EBE2609" s="1"/>
      <c r="EBF2609" s="1"/>
      <c r="EBG2609" s="1"/>
      <c r="EBH2609" s="1"/>
      <c r="EBI2609" s="1"/>
      <c r="EBJ2609" s="1"/>
      <c r="EBK2609" s="1"/>
      <c r="EBL2609" s="1"/>
      <c r="EBM2609" s="1"/>
      <c r="EBN2609" s="1"/>
      <c r="EBO2609" s="1"/>
      <c r="EBP2609" s="1"/>
      <c r="EBQ2609" s="1"/>
      <c r="EBR2609" s="1"/>
      <c r="EBS2609" s="1"/>
      <c r="EBT2609" s="1"/>
      <c r="EBU2609" s="1"/>
      <c r="EBV2609" s="1"/>
      <c r="EBW2609" s="1"/>
      <c r="EBX2609" s="1"/>
      <c r="EBY2609" s="1"/>
      <c r="EBZ2609" s="1"/>
      <c r="ECA2609" s="1"/>
      <c r="ECB2609" s="1"/>
      <c r="ECC2609" s="1"/>
      <c r="ECD2609" s="1"/>
      <c r="ECE2609" s="1"/>
      <c r="ECF2609" s="1"/>
      <c r="ECG2609" s="1"/>
      <c r="ECH2609" s="1"/>
      <c r="ECI2609" s="1"/>
      <c r="ECJ2609" s="1"/>
      <c r="ECK2609" s="1"/>
      <c r="ECL2609" s="1"/>
      <c r="ECM2609" s="1"/>
      <c r="ECN2609" s="1"/>
      <c r="ECO2609" s="1"/>
      <c r="ECP2609" s="1"/>
      <c r="ECQ2609" s="1"/>
      <c r="ECR2609" s="1"/>
      <c r="ECS2609" s="1"/>
      <c r="ECT2609" s="1"/>
      <c r="ECU2609" s="1"/>
      <c r="ECV2609" s="1"/>
      <c r="ECW2609" s="1"/>
      <c r="ECX2609" s="1"/>
      <c r="ECY2609" s="1"/>
      <c r="ECZ2609" s="1"/>
      <c r="EDA2609" s="1"/>
      <c r="EDB2609" s="1"/>
      <c r="EDC2609" s="1"/>
      <c r="EDD2609" s="1"/>
      <c r="EDE2609" s="1"/>
      <c r="EDF2609" s="1"/>
      <c r="EDG2609" s="1"/>
      <c r="EDH2609" s="1"/>
      <c r="EDI2609" s="1"/>
      <c r="EDJ2609" s="1"/>
      <c r="EDK2609" s="1"/>
      <c r="EDL2609" s="1"/>
      <c r="EDM2609" s="1"/>
      <c r="EDN2609" s="1"/>
      <c r="EDO2609" s="1"/>
      <c r="EDP2609" s="1"/>
      <c r="EDQ2609" s="1"/>
      <c r="EDR2609" s="1"/>
      <c r="EDS2609" s="1"/>
      <c r="EDT2609" s="1"/>
      <c r="EDU2609" s="1"/>
      <c r="EDV2609" s="1"/>
      <c r="EDW2609" s="1"/>
      <c r="EDX2609" s="1"/>
      <c r="EDY2609" s="1"/>
      <c r="EDZ2609" s="1"/>
      <c r="EEA2609" s="1"/>
      <c r="EEB2609" s="1"/>
      <c r="EEC2609" s="1"/>
      <c r="EED2609" s="1"/>
      <c r="EEE2609" s="1"/>
      <c r="EEF2609" s="1"/>
      <c r="EEG2609" s="1"/>
      <c r="EEH2609" s="1"/>
      <c r="EEI2609" s="1"/>
      <c r="EEJ2609" s="1"/>
      <c r="EEK2609" s="1"/>
      <c r="EEL2609" s="1"/>
      <c r="EEM2609" s="1"/>
      <c r="EEN2609" s="1"/>
      <c r="EEO2609" s="1"/>
      <c r="EEP2609" s="1"/>
      <c r="EEQ2609" s="1"/>
      <c r="EER2609" s="1"/>
      <c r="EES2609" s="1"/>
      <c r="EET2609" s="1"/>
      <c r="EEU2609" s="1"/>
      <c r="EEV2609" s="1"/>
      <c r="EEW2609" s="1"/>
      <c r="EEX2609" s="1"/>
      <c r="EEY2609" s="1"/>
      <c r="EEZ2609" s="1"/>
      <c r="EFA2609" s="1"/>
      <c r="EFB2609" s="1"/>
      <c r="EFC2609" s="1"/>
      <c r="EFD2609" s="1"/>
      <c r="EFE2609" s="1"/>
      <c r="EFF2609" s="1"/>
      <c r="EFG2609" s="1"/>
      <c r="EFH2609" s="1"/>
      <c r="EFI2609" s="1"/>
      <c r="EFJ2609" s="1"/>
      <c r="EFK2609" s="1"/>
      <c r="EFL2609" s="1"/>
      <c r="EFM2609" s="1"/>
      <c r="EFN2609" s="1"/>
      <c r="EFO2609" s="1"/>
      <c r="EFP2609" s="1"/>
      <c r="EFQ2609" s="1"/>
      <c r="EFR2609" s="1"/>
      <c r="EFS2609" s="1"/>
      <c r="EFT2609" s="1"/>
      <c r="EFU2609" s="1"/>
      <c r="EFV2609" s="1"/>
      <c r="EFW2609" s="1"/>
      <c r="EFX2609" s="1"/>
      <c r="EFY2609" s="1"/>
      <c r="EFZ2609" s="1"/>
      <c r="EGA2609" s="1"/>
      <c r="EGB2609" s="1"/>
      <c r="EGC2609" s="1"/>
      <c r="EGD2609" s="1"/>
      <c r="EGE2609" s="1"/>
      <c r="EGF2609" s="1"/>
      <c r="EGG2609" s="1"/>
      <c r="EGH2609" s="1"/>
      <c r="EGI2609" s="1"/>
      <c r="EGJ2609" s="1"/>
      <c r="EGK2609" s="1"/>
      <c r="EGL2609" s="1"/>
      <c r="EGM2609" s="1"/>
      <c r="EGN2609" s="1"/>
      <c r="EGO2609" s="1"/>
      <c r="EGP2609" s="1"/>
      <c r="EGQ2609" s="1"/>
      <c r="EGR2609" s="1"/>
      <c r="EGS2609" s="1"/>
      <c r="EGT2609" s="1"/>
      <c r="EGU2609" s="1"/>
      <c r="EGV2609" s="1"/>
      <c r="EGW2609" s="1"/>
      <c r="EGX2609" s="1"/>
      <c r="EGY2609" s="1"/>
      <c r="EGZ2609" s="1"/>
      <c r="EHA2609" s="1"/>
      <c r="EHB2609" s="1"/>
      <c r="EHC2609" s="1"/>
      <c r="EHD2609" s="1"/>
      <c r="EHE2609" s="1"/>
      <c r="EHF2609" s="1"/>
      <c r="EHG2609" s="1"/>
      <c r="EHH2609" s="1"/>
      <c r="EHI2609" s="1"/>
      <c r="EHJ2609" s="1"/>
      <c r="EHK2609" s="1"/>
      <c r="EHL2609" s="1"/>
      <c r="EHM2609" s="1"/>
      <c r="EHN2609" s="1"/>
      <c r="EHO2609" s="1"/>
      <c r="EHP2609" s="1"/>
      <c r="EHQ2609" s="1"/>
      <c r="EHR2609" s="1"/>
      <c r="EHS2609" s="1"/>
      <c r="EHT2609" s="1"/>
      <c r="EHU2609" s="1"/>
      <c r="EHV2609" s="1"/>
      <c r="EHW2609" s="1"/>
      <c r="EHX2609" s="1"/>
      <c r="EHY2609" s="1"/>
      <c r="EHZ2609" s="1"/>
      <c r="EIA2609" s="1"/>
      <c r="EIB2609" s="1"/>
      <c r="EIC2609" s="1"/>
      <c r="EID2609" s="1"/>
      <c r="EIE2609" s="1"/>
      <c r="EIF2609" s="1"/>
      <c r="EIG2609" s="1"/>
      <c r="EIH2609" s="1"/>
      <c r="EII2609" s="1"/>
      <c r="EIJ2609" s="1"/>
      <c r="EIK2609" s="1"/>
      <c r="EIL2609" s="1"/>
      <c r="EIM2609" s="1"/>
      <c r="EIN2609" s="1"/>
      <c r="EIO2609" s="1"/>
      <c r="EIP2609" s="1"/>
      <c r="EIQ2609" s="1"/>
      <c r="EIR2609" s="1"/>
      <c r="EIS2609" s="1"/>
      <c r="EIT2609" s="1"/>
      <c r="EIU2609" s="1"/>
      <c r="EIV2609" s="1"/>
      <c r="EIW2609" s="1"/>
      <c r="EIX2609" s="1"/>
      <c r="EIY2609" s="1"/>
      <c r="EIZ2609" s="1"/>
      <c r="EJA2609" s="1"/>
      <c r="EJB2609" s="1"/>
      <c r="EJC2609" s="1"/>
      <c r="EJD2609" s="1"/>
      <c r="EJE2609" s="1"/>
      <c r="EJF2609" s="1"/>
      <c r="EJG2609" s="1"/>
      <c r="EJH2609" s="1"/>
      <c r="EJI2609" s="1"/>
      <c r="EJJ2609" s="1"/>
      <c r="EJK2609" s="1"/>
      <c r="EJL2609" s="1"/>
      <c r="EJM2609" s="1"/>
      <c r="EJN2609" s="1"/>
      <c r="EJO2609" s="1"/>
      <c r="EJP2609" s="1"/>
      <c r="EJQ2609" s="1"/>
      <c r="EJR2609" s="1"/>
      <c r="EJS2609" s="1"/>
      <c r="EJT2609" s="1"/>
      <c r="EJU2609" s="1"/>
      <c r="EJV2609" s="1"/>
      <c r="EJW2609" s="1"/>
      <c r="EJX2609" s="1"/>
      <c r="EJY2609" s="1"/>
      <c r="EJZ2609" s="1"/>
      <c r="EKA2609" s="1"/>
      <c r="EKB2609" s="1"/>
      <c r="EKC2609" s="1"/>
      <c r="EKD2609" s="1"/>
      <c r="EKE2609" s="1"/>
      <c r="EKF2609" s="1"/>
      <c r="EKG2609" s="1"/>
      <c r="EKH2609" s="1"/>
      <c r="EKI2609" s="1"/>
      <c r="EKJ2609" s="1"/>
      <c r="EKK2609" s="1"/>
      <c r="EKL2609" s="1"/>
      <c r="EKM2609" s="1"/>
      <c r="EKN2609" s="1"/>
      <c r="EKO2609" s="1"/>
      <c r="EKP2609" s="1"/>
      <c r="EKQ2609" s="1"/>
      <c r="EKR2609" s="1"/>
      <c r="EKS2609" s="1"/>
      <c r="EKT2609" s="1"/>
      <c r="EKU2609" s="1"/>
      <c r="EKV2609" s="1"/>
      <c r="EKW2609" s="1"/>
      <c r="EKX2609" s="1"/>
      <c r="EKY2609" s="1"/>
      <c r="EKZ2609" s="1"/>
      <c r="ELA2609" s="1"/>
      <c r="ELB2609" s="1"/>
      <c r="ELC2609" s="1"/>
      <c r="ELD2609" s="1"/>
      <c r="ELE2609" s="1"/>
      <c r="ELF2609" s="1"/>
      <c r="ELG2609" s="1"/>
      <c r="ELH2609" s="1"/>
      <c r="ELI2609" s="1"/>
      <c r="ELJ2609" s="1"/>
      <c r="ELK2609" s="1"/>
      <c r="ELL2609" s="1"/>
      <c r="ELM2609" s="1"/>
      <c r="ELN2609" s="1"/>
      <c r="ELO2609" s="1"/>
      <c r="ELP2609" s="1"/>
      <c r="ELQ2609" s="1"/>
      <c r="ELR2609" s="1"/>
      <c r="ELS2609" s="1"/>
      <c r="ELT2609" s="1"/>
      <c r="ELU2609" s="1"/>
      <c r="ELV2609" s="1"/>
      <c r="ELW2609" s="1"/>
      <c r="ELX2609" s="1"/>
      <c r="ELY2609" s="1"/>
      <c r="ELZ2609" s="1"/>
      <c r="EMA2609" s="1"/>
      <c r="EMB2609" s="1"/>
      <c r="EMC2609" s="1"/>
      <c r="EMD2609" s="1"/>
      <c r="EME2609" s="1"/>
      <c r="EMF2609" s="1"/>
      <c r="EMG2609" s="1"/>
      <c r="EMH2609" s="1"/>
      <c r="EMI2609" s="1"/>
      <c r="EMJ2609" s="1"/>
      <c r="EMK2609" s="1"/>
      <c r="EML2609" s="1"/>
      <c r="EMM2609" s="1"/>
      <c r="EMN2609" s="1"/>
      <c r="EMO2609" s="1"/>
      <c r="EMP2609" s="1"/>
      <c r="EMQ2609" s="1"/>
      <c r="EMR2609" s="1"/>
      <c r="EMS2609" s="1"/>
      <c r="EMT2609" s="1"/>
      <c r="EMU2609" s="1"/>
      <c r="EMV2609" s="1"/>
      <c r="EMW2609" s="1"/>
      <c r="EMX2609" s="1"/>
      <c r="EMY2609" s="1"/>
      <c r="EMZ2609" s="1"/>
      <c r="ENA2609" s="1"/>
      <c r="ENB2609" s="1"/>
      <c r="ENC2609" s="1"/>
      <c r="END2609" s="1"/>
      <c r="ENE2609" s="1"/>
      <c r="ENF2609" s="1"/>
      <c r="ENG2609" s="1"/>
      <c r="ENH2609" s="1"/>
      <c r="ENI2609" s="1"/>
      <c r="ENJ2609" s="1"/>
      <c r="ENK2609" s="1"/>
      <c r="ENL2609" s="1"/>
      <c r="ENM2609" s="1"/>
      <c r="ENN2609" s="1"/>
      <c r="ENO2609" s="1"/>
      <c r="ENP2609" s="1"/>
      <c r="ENQ2609" s="1"/>
      <c r="ENR2609" s="1"/>
      <c r="ENS2609" s="1"/>
      <c r="ENT2609" s="1"/>
      <c r="ENU2609" s="1"/>
      <c r="ENV2609" s="1"/>
      <c r="ENW2609" s="1"/>
      <c r="ENX2609" s="1"/>
      <c r="ENY2609" s="1"/>
      <c r="ENZ2609" s="1"/>
      <c r="EOA2609" s="1"/>
      <c r="EOB2609" s="1"/>
      <c r="EOC2609" s="1"/>
      <c r="EOD2609" s="1"/>
      <c r="EOE2609" s="1"/>
      <c r="EOF2609" s="1"/>
      <c r="EOG2609" s="1"/>
      <c r="EOH2609" s="1"/>
      <c r="EOI2609" s="1"/>
      <c r="EOJ2609" s="1"/>
      <c r="EOK2609" s="1"/>
      <c r="EOL2609" s="1"/>
      <c r="EOM2609" s="1"/>
      <c r="EON2609" s="1"/>
      <c r="EOO2609" s="1"/>
      <c r="EOP2609" s="1"/>
      <c r="EOQ2609" s="1"/>
      <c r="EOR2609" s="1"/>
      <c r="EOS2609" s="1"/>
      <c r="EOT2609" s="1"/>
      <c r="EOU2609" s="1"/>
      <c r="EOV2609" s="1"/>
      <c r="EOW2609" s="1"/>
      <c r="EOX2609" s="1"/>
      <c r="EOY2609" s="1"/>
      <c r="EOZ2609" s="1"/>
      <c r="EPA2609" s="1"/>
      <c r="EPB2609" s="1"/>
      <c r="EPC2609" s="1"/>
      <c r="EPD2609" s="1"/>
      <c r="EPE2609" s="1"/>
      <c r="EPF2609" s="1"/>
      <c r="EPG2609" s="1"/>
      <c r="EPH2609" s="1"/>
      <c r="EPI2609" s="1"/>
      <c r="EPJ2609" s="1"/>
      <c r="EPK2609" s="1"/>
      <c r="EPL2609" s="1"/>
      <c r="EPM2609" s="1"/>
      <c r="EPN2609" s="1"/>
      <c r="EPO2609" s="1"/>
      <c r="EPP2609" s="1"/>
      <c r="EPQ2609" s="1"/>
      <c r="EPR2609" s="1"/>
      <c r="EPS2609" s="1"/>
      <c r="EPT2609" s="1"/>
      <c r="EPU2609" s="1"/>
      <c r="EPV2609" s="1"/>
      <c r="EPW2609" s="1"/>
      <c r="EPX2609" s="1"/>
      <c r="EPY2609" s="1"/>
      <c r="EPZ2609" s="1"/>
      <c r="EQA2609" s="1"/>
      <c r="EQB2609" s="1"/>
      <c r="EQC2609" s="1"/>
      <c r="EQD2609" s="1"/>
      <c r="EQE2609" s="1"/>
      <c r="EQF2609" s="1"/>
      <c r="EQG2609" s="1"/>
      <c r="EQH2609" s="1"/>
      <c r="EQI2609" s="1"/>
      <c r="EQJ2609" s="1"/>
      <c r="EQK2609" s="1"/>
      <c r="EQL2609" s="1"/>
      <c r="EQM2609" s="1"/>
      <c r="EQN2609" s="1"/>
      <c r="EQO2609" s="1"/>
      <c r="EQP2609" s="1"/>
      <c r="EQQ2609" s="1"/>
      <c r="EQR2609" s="1"/>
      <c r="EQS2609" s="1"/>
      <c r="EQT2609" s="1"/>
      <c r="EQU2609" s="1"/>
      <c r="EQV2609" s="1"/>
      <c r="EQW2609" s="1"/>
      <c r="EQX2609" s="1"/>
      <c r="EQY2609" s="1"/>
      <c r="EQZ2609" s="1"/>
      <c r="ERA2609" s="1"/>
      <c r="ERB2609" s="1"/>
      <c r="ERC2609" s="1"/>
      <c r="ERD2609" s="1"/>
      <c r="ERE2609" s="1"/>
      <c r="ERF2609" s="1"/>
      <c r="ERG2609" s="1"/>
      <c r="ERH2609" s="1"/>
      <c r="ERI2609" s="1"/>
      <c r="ERJ2609" s="1"/>
      <c r="ERK2609" s="1"/>
      <c r="ERL2609" s="1"/>
      <c r="ERM2609" s="1"/>
      <c r="ERN2609" s="1"/>
      <c r="ERO2609" s="1"/>
      <c r="ERP2609" s="1"/>
      <c r="ERQ2609" s="1"/>
      <c r="ERR2609" s="1"/>
      <c r="ERS2609" s="1"/>
      <c r="ERT2609" s="1"/>
      <c r="ERU2609" s="1"/>
      <c r="ERV2609" s="1"/>
      <c r="ERW2609" s="1"/>
      <c r="ERX2609" s="1"/>
      <c r="ERY2609" s="1"/>
      <c r="ERZ2609" s="1"/>
      <c r="ESA2609" s="1"/>
      <c r="ESB2609" s="1"/>
      <c r="ESC2609" s="1"/>
      <c r="ESD2609" s="1"/>
      <c r="ESE2609" s="1"/>
      <c r="ESF2609" s="1"/>
      <c r="ESG2609" s="1"/>
      <c r="ESH2609" s="1"/>
      <c r="ESI2609" s="1"/>
      <c r="ESJ2609" s="1"/>
      <c r="ESK2609" s="1"/>
      <c r="ESL2609" s="1"/>
      <c r="ESM2609" s="1"/>
      <c r="ESN2609" s="1"/>
      <c r="ESO2609" s="1"/>
      <c r="ESP2609" s="1"/>
      <c r="ESQ2609" s="1"/>
      <c r="ESR2609" s="1"/>
      <c r="ESS2609" s="1"/>
      <c r="EST2609" s="1"/>
      <c r="ESU2609" s="1"/>
      <c r="ESV2609" s="1"/>
      <c r="ESW2609" s="1"/>
      <c r="ESX2609" s="1"/>
      <c r="ESY2609" s="1"/>
      <c r="ESZ2609" s="1"/>
      <c r="ETA2609" s="1"/>
      <c r="ETB2609" s="1"/>
      <c r="ETC2609" s="1"/>
      <c r="ETD2609" s="1"/>
      <c r="ETE2609" s="1"/>
      <c r="ETF2609" s="1"/>
      <c r="ETG2609" s="1"/>
      <c r="ETH2609" s="1"/>
      <c r="ETI2609" s="1"/>
      <c r="ETJ2609" s="1"/>
      <c r="ETK2609" s="1"/>
      <c r="ETL2609" s="1"/>
      <c r="ETM2609" s="1"/>
      <c r="ETN2609" s="1"/>
      <c r="ETO2609" s="1"/>
      <c r="ETP2609" s="1"/>
      <c r="ETQ2609" s="1"/>
      <c r="ETR2609" s="1"/>
      <c r="ETS2609" s="1"/>
      <c r="ETT2609" s="1"/>
      <c r="ETU2609" s="1"/>
      <c r="ETV2609" s="1"/>
      <c r="ETW2609" s="1"/>
      <c r="ETX2609" s="1"/>
      <c r="ETY2609" s="1"/>
      <c r="ETZ2609" s="1"/>
      <c r="EUA2609" s="1"/>
      <c r="EUB2609" s="1"/>
      <c r="EUC2609" s="1"/>
      <c r="EUD2609" s="1"/>
      <c r="EUE2609" s="1"/>
      <c r="EUF2609" s="1"/>
      <c r="EUG2609" s="1"/>
      <c r="EUH2609" s="1"/>
      <c r="EUI2609" s="1"/>
      <c r="EUJ2609" s="1"/>
      <c r="EUK2609" s="1"/>
      <c r="EUL2609" s="1"/>
      <c r="EUM2609" s="1"/>
      <c r="EUN2609" s="1"/>
      <c r="EUO2609" s="1"/>
      <c r="EUP2609" s="1"/>
      <c r="EUQ2609" s="1"/>
      <c r="EUR2609" s="1"/>
      <c r="EUS2609" s="1"/>
      <c r="EUT2609" s="1"/>
      <c r="EUU2609" s="1"/>
      <c r="EUV2609" s="1"/>
      <c r="EUW2609" s="1"/>
      <c r="EUX2609" s="1"/>
      <c r="EUY2609" s="1"/>
      <c r="EUZ2609" s="1"/>
      <c r="EVA2609" s="1"/>
      <c r="EVB2609" s="1"/>
      <c r="EVC2609" s="1"/>
      <c r="EVD2609" s="1"/>
      <c r="EVE2609" s="1"/>
      <c r="EVF2609" s="1"/>
      <c r="EVG2609" s="1"/>
      <c r="EVH2609" s="1"/>
      <c r="EVI2609" s="1"/>
      <c r="EVJ2609" s="1"/>
      <c r="EVK2609" s="1"/>
      <c r="EVL2609" s="1"/>
      <c r="EVM2609" s="1"/>
      <c r="EVN2609" s="1"/>
      <c r="EVO2609" s="1"/>
      <c r="EVP2609" s="1"/>
      <c r="EVQ2609" s="1"/>
      <c r="EVR2609" s="1"/>
      <c r="EVS2609" s="1"/>
      <c r="EVT2609" s="1"/>
      <c r="EVU2609" s="1"/>
      <c r="EVV2609" s="1"/>
      <c r="EVW2609" s="1"/>
      <c r="EVX2609" s="1"/>
      <c r="EVY2609" s="1"/>
      <c r="EVZ2609" s="1"/>
      <c r="EWA2609" s="1"/>
      <c r="EWB2609" s="1"/>
      <c r="EWC2609" s="1"/>
      <c r="EWD2609" s="1"/>
      <c r="EWE2609" s="1"/>
      <c r="EWF2609" s="1"/>
      <c r="EWG2609" s="1"/>
      <c r="EWH2609" s="1"/>
      <c r="EWI2609" s="1"/>
      <c r="EWJ2609" s="1"/>
      <c r="EWK2609" s="1"/>
      <c r="EWL2609" s="1"/>
      <c r="EWM2609" s="1"/>
      <c r="EWN2609" s="1"/>
      <c r="EWO2609" s="1"/>
      <c r="EWP2609" s="1"/>
      <c r="EWQ2609" s="1"/>
      <c r="EWR2609" s="1"/>
      <c r="EWS2609" s="1"/>
      <c r="EWT2609" s="1"/>
      <c r="EWU2609" s="1"/>
      <c r="EWV2609" s="1"/>
      <c r="EWW2609" s="1"/>
      <c r="EWX2609" s="1"/>
      <c r="EWY2609" s="1"/>
      <c r="EWZ2609" s="1"/>
      <c r="EXA2609" s="1"/>
      <c r="EXB2609" s="1"/>
      <c r="EXC2609" s="1"/>
      <c r="EXD2609" s="1"/>
      <c r="EXE2609" s="1"/>
      <c r="EXF2609" s="1"/>
      <c r="EXG2609" s="1"/>
      <c r="EXH2609" s="1"/>
      <c r="EXI2609" s="1"/>
      <c r="EXJ2609" s="1"/>
      <c r="EXK2609" s="1"/>
      <c r="EXL2609" s="1"/>
      <c r="EXM2609" s="1"/>
      <c r="EXN2609" s="1"/>
      <c r="EXO2609" s="1"/>
      <c r="EXP2609" s="1"/>
      <c r="EXQ2609" s="1"/>
      <c r="EXR2609" s="1"/>
      <c r="EXS2609" s="1"/>
      <c r="EXT2609" s="1"/>
      <c r="EXU2609" s="1"/>
      <c r="EXV2609" s="1"/>
      <c r="EXW2609" s="1"/>
      <c r="EXX2609" s="1"/>
      <c r="EXY2609" s="1"/>
      <c r="EXZ2609" s="1"/>
      <c r="EYA2609" s="1"/>
      <c r="EYB2609" s="1"/>
      <c r="EYC2609" s="1"/>
      <c r="EYD2609" s="1"/>
      <c r="EYE2609" s="1"/>
      <c r="EYF2609" s="1"/>
      <c r="EYG2609" s="1"/>
      <c r="EYH2609" s="1"/>
      <c r="EYI2609" s="1"/>
      <c r="EYJ2609" s="1"/>
      <c r="EYK2609" s="1"/>
      <c r="EYL2609" s="1"/>
      <c r="EYM2609" s="1"/>
      <c r="EYN2609" s="1"/>
      <c r="EYO2609" s="1"/>
      <c r="EYP2609" s="1"/>
      <c r="EYQ2609" s="1"/>
      <c r="EYR2609" s="1"/>
      <c r="EYS2609" s="1"/>
      <c r="EYT2609" s="1"/>
      <c r="EYU2609" s="1"/>
      <c r="EYV2609" s="1"/>
      <c r="EYW2609" s="1"/>
      <c r="EYX2609" s="1"/>
      <c r="EYY2609" s="1"/>
      <c r="EYZ2609" s="1"/>
      <c r="EZA2609" s="1"/>
      <c r="EZB2609" s="1"/>
      <c r="EZC2609" s="1"/>
      <c r="EZD2609" s="1"/>
      <c r="EZE2609" s="1"/>
      <c r="EZF2609" s="1"/>
      <c r="EZG2609" s="1"/>
      <c r="EZH2609" s="1"/>
      <c r="EZI2609" s="1"/>
      <c r="EZJ2609" s="1"/>
      <c r="EZK2609" s="1"/>
      <c r="EZL2609" s="1"/>
      <c r="EZM2609" s="1"/>
      <c r="EZN2609" s="1"/>
      <c r="EZO2609" s="1"/>
      <c r="EZP2609" s="1"/>
      <c r="EZQ2609" s="1"/>
      <c r="EZR2609" s="1"/>
      <c r="EZS2609" s="1"/>
      <c r="EZT2609" s="1"/>
      <c r="EZU2609" s="1"/>
      <c r="EZV2609" s="1"/>
      <c r="EZW2609" s="1"/>
      <c r="EZX2609" s="1"/>
      <c r="EZY2609" s="1"/>
      <c r="EZZ2609" s="1"/>
      <c r="FAA2609" s="1"/>
      <c r="FAB2609" s="1"/>
      <c r="FAC2609" s="1"/>
      <c r="FAD2609" s="1"/>
      <c r="FAE2609" s="1"/>
      <c r="FAF2609" s="1"/>
      <c r="FAG2609" s="1"/>
      <c r="FAH2609" s="1"/>
      <c r="FAI2609" s="1"/>
      <c r="FAJ2609" s="1"/>
      <c r="FAK2609" s="1"/>
      <c r="FAL2609" s="1"/>
      <c r="FAM2609" s="1"/>
      <c r="FAN2609" s="1"/>
      <c r="FAO2609" s="1"/>
      <c r="FAP2609" s="1"/>
      <c r="FAQ2609" s="1"/>
      <c r="FAR2609" s="1"/>
      <c r="FAS2609" s="1"/>
      <c r="FAT2609" s="1"/>
      <c r="FAU2609" s="1"/>
      <c r="FAV2609" s="1"/>
      <c r="FAW2609" s="1"/>
      <c r="FAX2609" s="1"/>
      <c r="FAY2609" s="1"/>
      <c r="FAZ2609" s="1"/>
      <c r="FBA2609" s="1"/>
      <c r="FBB2609" s="1"/>
      <c r="FBC2609" s="1"/>
      <c r="FBD2609" s="1"/>
      <c r="FBE2609" s="1"/>
      <c r="FBF2609" s="1"/>
      <c r="FBG2609" s="1"/>
      <c r="FBH2609" s="1"/>
      <c r="FBI2609" s="1"/>
      <c r="FBJ2609" s="1"/>
      <c r="FBK2609" s="1"/>
      <c r="FBL2609" s="1"/>
      <c r="FBM2609" s="1"/>
      <c r="FBN2609" s="1"/>
      <c r="FBO2609" s="1"/>
      <c r="FBP2609" s="1"/>
      <c r="FBQ2609" s="1"/>
      <c r="FBR2609" s="1"/>
      <c r="FBS2609" s="1"/>
      <c r="FBT2609" s="1"/>
      <c r="FBU2609" s="1"/>
      <c r="FBV2609" s="1"/>
      <c r="FBW2609" s="1"/>
      <c r="FBX2609" s="1"/>
      <c r="FBY2609" s="1"/>
      <c r="FBZ2609" s="1"/>
      <c r="FCA2609" s="1"/>
      <c r="FCB2609" s="1"/>
      <c r="FCC2609" s="1"/>
      <c r="FCD2609" s="1"/>
      <c r="FCE2609" s="1"/>
      <c r="FCF2609" s="1"/>
      <c r="FCG2609" s="1"/>
      <c r="FCH2609" s="1"/>
      <c r="FCI2609" s="1"/>
      <c r="FCJ2609" s="1"/>
      <c r="FCK2609" s="1"/>
      <c r="FCL2609" s="1"/>
      <c r="FCM2609" s="1"/>
      <c r="FCN2609" s="1"/>
      <c r="FCO2609" s="1"/>
      <c r="FCP2609" s="1"/>
      <c r="FCQ2609" s="1"/>
      <c r="FCR2609" s="1"/>
      <c r="FCS2609" s="1"/>
      <c r="FCT2609" s="1"/>
      <c r="FCU2609" s="1"/>
      <c r="FCV2609" s="1"/>
      <c r="FCW2609" s="1"/>
      <c r="FCX2609" s="1"/>
      <c r="FCY2609" s="1"/>
      <c r="FCZ2609" s="1"/>
      <c r="FDA2609" s="1"/>
      <c r="FDB2609" s="1"/>
      <c r="FDC2609" s="1"/>
      <c r="FDD2609" s="1"/>
      <c r="FDE2609" s="1"/>
      <c r="FDF2609" s="1"/>
      <c r="FDG2609" s="1"/>
      <c r="FDH2609" s="1"/>
      <c r="FDI2609" s="1"/>
      <c r="FDJ2609" s="1"/>
      <c r="FDK2609" s="1"/>
      <c r="FDL2609" s="1"/>
      <c r="FDM2609" s="1"/>
      <c r="FDN2609" s="1"/>
      <c r="FDO2609" s="1"/>
      <c r="FDP2609" s="1"/>
      <c r="FDQ2609" s="1"/>
      <c r="FDR2609" s="1"/>
      <c r="FDS2609" s="1"/>
      <c r="FDT2609" s="1"/>
      <c r="FDU2609" s="1"/>
      <c r="FDV2609" s="1"/>
      <c r="FDW2609" s="1"/>
      <c r="FDX2609" s="1"/>
      <c r="FDY2609" s="1"/>
      <c r="FDZ2609" s="1"/>
      <c r="FEA2609" s="1"/>
      <c r="FEB2609" s="1"/>
      <c r="FEC2609" s="1"/>
      <c r="FED2609" s="1"/>
      <c r="FEE2609" s="1"/>
      <c r="FEF2609" s="1"/>
      <c r="FEG2609" s="1"/>
      <c r="FEH2609" s="1"/>
      <c r="FEI2609" s="1"/>
      <c r="FEJ2609" s="1"/>
      <c r="FEK2609" s="1"/>
      <c r="FEL2609" s="1"/>
      <c r="FEM2609" s="1"/>
      <c r="FEN2609" s="1"/>
      <c r="FEO2609" s="1"/>
      <c r="FEP2609" s="1"/>
      <c r="FEQ2609" s="1"/>
      <c r="FER2609" s="1"/>
      <c r="FES2609" s="1"/>
      <c r="FET2609" s="1"/>
      <c r="FEU2609" s="1"/>
      <c r="FEV2609" s="1"/>
      <c r="FEW2609" s="1"/>
      <c r="FEX2609" s="1"/>
      <c r="FEY2609" s="1"/>
      <c r="FEZ2609" s="1"/>
      <c r="FFA2609" s="1"/>
      <c r="FFB2609" s="1"/>
      <c r="FFC2609" s="1"/>
      <c r="FFD2609" s="1"/>
      <c r="FFE2609" s="1"/>
      <c r="FFF2609" s="1"/>
      <c r="FFG2609" s="1"/>
      <c r="FFH2609" s="1"/>
      <c r="FFI2609" s="1"/>
      <c r="FFJ2609" s="1"/>
      <c r="FFK2609" s="1"/>
      <c r="FFL2609" s="1"/>
      <c r="FFM2609" s="1"/>
      <c r="FFN2609" s="1"/>
      <c r="FFO2609" s="1"/>
      <c r="FFP2609" s="1"/>
      <c r="FFQ2609" s="1"/>
      <c r="FFR2609" s="1"/>
      <c r="FFS2609" s="1"/>
      <c r="FFT2609" s="1"/>
      <c r="FFU2609" s="1"/>
      <c r="FFV2609" s="1"/>
      <c r="FFW2609" s="1"/>
      <c r="FFX2609" s="1"/>
      <c r="FFY2609" s="1"/>
      <c r="FFZ2609" s="1"/>
      <c r="FGA2609" s="1"/>
      <c r="FGB2609" s="1"/>
      <c r="FGC2609" s="1"/>
      <c r="FGD2609" s="1"/>
      <c r="FGE2609" s="1"/>
      <c r="FGF2609" s="1"/>
      <c r="FGG2609" s="1"/>
      <c r="FGH2609" s="1"/>
      <c r="FGI2609" s="1"/>
      <c r="FGJ2609" s="1"/>
      <c r="FGK2609" s="1"/>
      <c r="FGL2609" s="1"/>
      <c r="FGM2609" s="1"/>
      <c r="FGN2609" s="1"/>
      <c r="FGO2609" s="1"/>
      <c r="FGP2609" s="1"/>
      <c r="FGQ2609" s="1"/>
      <c r="FGR2609" s="1"/>
      <c r="FGS2609" s="1"/>
      <c r="FGT2609" s="1"/>
      <c r="FGU2609" s="1"/>
      <c r="FGV2609" s="1"/>
      <c r="FGW2609" s="1"/>
      <c r="FGX2609" s="1"/>
      <c r="FGY2609" s="1"/>
      <c r="FGZ2609" s="1"/>
      <c r="FHA2609" s="1"/>
      <c r="FHB2609" s="1"/>
      <c r="FHC2609" s="1"/>
      <c r="FHD2609" s="1"/>
      <c r="FHE2609" s="1"/>
      <c r="FHF2609" s="1"/>
      <c r="FHG2609" s="1"/>
      <c r="FHH2609" s="1"/>
      <c r="FHI2609" s="1"/>
      <c r="FHJ2609" s="1"/>
      <c r="FHK2609" s="1"/>
      <c r="FHL2609" s="1"/>
      <c r="FHM2609" s="1"/>
      <c r="FHN2609" s="1"/>
      <c r="FHO2609" s="1"/>
      <c r="FHP2609" s="1"/>
      <c r="FHQ2609" s="1"/>
      <c r="FHR2609" s="1"/>
      <c r="FHS2609" s="1"/>
      <c r="FHT2609" s="1"/>
      <c r="FHU2609" s="1"/>
      <c r="FHV2609" s="1"/>
      <c r="FHW2609" s="1"/>
      <c r="FHX2609" s="1"/>
      <c r="FHY2609" s="1"/>
      <c r="FHZ2609" s="1"/>
      <c r="FIA2609" s="1"/>
      <c r="FIB2609" s="1"/>
      <c r="FIC2609" s="1"/>
      <c r="FID2609" s="1"/>
      <c r="FIE2609" s="1"/>
      <c r="FIF2609" s="1"/>
      <c r="FIG2609" s="1"/>
      <c r="FIH2609" s="1"/>
      <c r="FII2609" s="1"/>
      <c r="FIJ2609" s="1"/>
      <c r="FIK2609" s="1"/>
      <c r="FIL2609" s="1"/>
      <c r="FIM2609" s="1"/>
      <c r="FIN2609" s="1"/>
      <c r="FIO2609" s="1"/>
      <c r="FIP2609" s="1"/>
      <c r="FIQ2609" s="1"/>
      <c r="FIR2609" s="1"/>
      <c r="FIS2609" s="1"/>
      <c r="FIT2609" s="1"/>
      <c r="FIU2609" s="1"/>
      <c r="FIV2609" s="1"/>
      <c r="FIW2609" s="1"/>
      <c r="FIX2609" s="1"/>
      <c r="FIY2609" s="1"/>
      <c r="FIZ2609" s="1"/>
      <c r="FJA2609" s="1"/>
      <c r="FJB2609" s="1"/>
      <c r="FJC2609" s="1"/>
      <c r="FJD2609" s="1"/>
      <c r="FJE2609" s="1"/>
      <c r="FJF2609" s="1"/>
      <c r="FJG2609" s="1"/>
      <c r="FJH2609" s="1"/>
      <c r="FJI2609" s="1"/>
      <c r="FJJ2609" s="1"/>
      <c r="FJK2609" s="1"/>
      <c r="FJL2609" s="1"/>
      <c r="FJM2609" s="1"/>
      <c r="FJN2609" s="1"/>
      <c r="FJO2609" s="1"/>
      <c r="FJP2609" s="1"/>
      <c r="FJQ2609" s="1"/>
      <c r="FJR2609" s="1"/>
      <c r="FJS2609" s="1"/>
      <c r="FJT2609" s="1"/>
      <c r="FJU2609" s="1"/>
      <c r="FJV2609" s="1"/>
      <c r="FJW2609" s="1"/>
      <c r="FJX2609" s="1"/>
      <c r="FJY2609" s="1"/>
      <c r="FJZ2609" s="1"/>
      <c r="FKA2609" s="1"/>
      <c r="FKB2609" s="1"/>
      <c r="FKC2609" s="1"/>
      <c r="FKD2609" s="1"/>
      <c r="FKE2609" s="1"/>
      <c r="FKF2609" s="1"/>
      <c r="FKG2609" s="1"/>
      <c r="FKH2609" s="1"/>
      <c r="FKI2609" s="1"/>
      <c r="FKJ2609" s="1"/>
      <c r="FKK2609" s="1"/>
      <c r="FKL2609" s="1"/>
      <c r="FKM2609" s="1"/>
      <c r="FKN2609" s="1"/>
      <c r="FKO2609" s="1"/>
      <c r="FKP2609" s="1"/>
      <c r="FKQ2609" s="1"/>
      <c r="FKR2609" s="1"/>
      <c r="FKS2609" s="1"/>
      <c r="FKT2609" s="1"/>
      <c r="FKU2609" s="1"/>
      <c r="FKV2609" s="1"/>
      <c r="FKW2609" s="1"/>
      <c r="FKX2609" s="1"/>
      <c r="FKY2609" s="1"/>
      <c r="FKZ2609" s="1"/>
      <c r="FLA2609" s="1"/>
      <c r="FLB2609" s="1"/>
      <c r="FLC2609" s="1"/>
      <c r="FLD2609" s="1"/>
      <c r="FLE2609" s="1"/>
      <c r="FLF2609" s="1"/>
      <c r="FLG2609" s="1"/>
      <c r="FLH2609" s="1"/>
      <c r="FLI2609" s="1"/>
      <c r="FLJ2609" s="1"/>
      <c r="FLK2609" s="1"/>
      <c r="FLL2609" s="1"/>
      <c r="FLM2609" s="1"/>
      <c r="FLN2609" s="1"/>
      <c r="FLO2609" s="1"/>
      <c r="FLP2609" s="1"/>
      <c r="FLQ2609" s="1"/>
      <c r="FLR2609" s="1"/>
      <c r="FLS2609" s="1"/>
      <c r="FLT2609" s="1"/>
      <c r="FLU2609" s="1"/>
      <c r="FLV2609" s="1"/>
      <c r="FLW2609" s="1"/>
      <c r="FLX2609" s="1"/>
      <c r="FLY2609" s="1"/>
      <c r="FLZ2609" s="1"/>
      <c r="FMA2609" s="1"/>
      <c r="FMB2609" s="1"/>
      <c r="FMC2609" s="1"/>
      <c r="FMD2609" s="1"/>
      <c r="FME2609" s="1"/>
      <c r="FMF2609" s="1"/>
      <c r="FMG2609" s="1"/>
      <c r="FMH2609" s="1"/>
      <c r="FMI2609" s="1"/>
      <c r="FMJ2609" s="1"/>
      <c r="FMK2609" s="1"/>
      <c r="FML2609" s="1"/>
      <c r="FMM2609" s="1"/>
      <c r="FMN2609" s="1"/>
      <c r="FMO2609" s="1"/>
      <c r="FMP2609" s="1"/>
      <c r="FMQ2609" s="1"/>
      <c r="FMR2609" s="1"/>
      <c r="FMS2609" s="1"/>
      <c r="FMT2609" s="1"/>
      <c r="FMU2609" s="1"/>
      <c r="FMV2609" s="1"/>
      <c r="FMW2609" s="1"/>
      <c r="FMX2609" s="1"/>
      <c r="FMY2609" s="1"/>
      <c r="FMZ2609" s="1"/>
      <c r="FNA2609" s="1"/>
      <c r="FNB2609" s="1"/>
      <c r="FNC2609" s="1"/>
      <c r="FND2609" s="1"/>
      <c r="FNE2609" s="1"/>
      <c r="FNF2609" s="1"/>
      <c r="FNG2609" s="1"/>
      <c r="FNH2609" s="1"/>
      <c r="FNI2609" s="1"/>
      <c r="FNJ2609" s="1"/>
      <c r="FNK2609" s="1"/>
      <c r="FNL2609" s="1"/>
      <c r="FNM2609" s="1"/>
      <c r="FNN2609" s="1"/>
      <c r="FNO2609" s="1"/>
      <c r="FNP2609" s="1"/>
      <c r="FNQ2609" s="1"/>
      <c r="FNR2609" s="1"/>
      <c r="FNS2609" s="1"/>
      <c r="FNT2609" s="1"/>
      <c r="FNU2609" s="1"/>
      <c r="FNV2609" s="1"/>
      <c r="FNW2609" s="1"/>
      <c r="FNX2609" s="1"/>
      <c r="FNY2609" s="1"/>
      <c r="FNZ2609" s="1"/>
      <c r="FOA2609" s="1"/>
      <c r="FOB2609" s="1"/>
      <c r="FOC2609" s="1"/>
      <c r="FOD2609" s="1"/>
      <c r="FOE2609" s="1"/>
      <c r="FOF2609" s="1"/>
      <c r="FOG2609" s="1"/>
      <c r="FOH2609" s="1"/>
      <c r="FOI2609" s="1"/>
      <c r="FOJ2609" s="1"/>
      <c r="FOK2609" s="1"/>
      <c r="FOL2609" s="1"/>
      <c r="FOM2609" s="1"/>
      <c r="FON2609" s="1"/>
      <c r="FOO2609" s="1"/>
      <c r="FOP2609" s="1"/>
      <c r="FOQ2609" s="1"/>
      <c r="FOR2609" s="1"/>
      <c r="FOS2609" s="1"/>
      <c r="FOT2609" s="1"/>
      <c r="FOU2609" s="1"/>
      <c r="FOV2609" s="1"/>
      <c r="FOW2609" s="1"/>
      <c r="FOX2609" s="1"/>
      <c r="FOY2609" s="1"/>
      <c r="FOZ2609" s="1"/>
      <c r="FPA2609" s="1"/>
      <c r="FPB2609" s="1"/>
      <c r="FPC2609" s="1"/>
      <c r="FPD2609" s="1"/>
      <c r="FPE2609" s="1"/>
      <c r="FPF2609" s="1"/>
      <c r="FPG2609" s="1"/>
      <c r="FPH2609" s="1"/>
      <c r="FPI2609" s="1"/>
      <c r="FPJ2609" s="1"/>
      <c r="FPK2609" s="1"/>
      <c r="FPL2609" s="1"/>
      <c r="FPM2609" s="1"/>
      <c r="FPN2609" s="1"/>
      <c r="FPO2609" s="1"/>
      <c r="FPP2609" s="1"/>
      <c r="FPQ2609" s="1"/>
      <c r="FPR2609" s="1"/>
      <c r="FPS2609" s="1"/>
      <c r="FPT2609" s="1"/>
      <c r="FPU2609" s="1"/>
      <c r="FPV2609" s="1"/>
      <c r="FPW2609" s="1"/>
      <c r="FPX2609" s="1"/>
      <c r="FPY2609" s="1"/>
      <c r="FPZ2609" s="1"/>
      <c r="FQA2609" s="1"/>
      <c r="FQB2609" s="1"/>
      <c r="FQC2609" s="1"/>
      <c r="FQD2609" s="1"/>
      <c r="FQE2609" s="1"/>
      <c r="FQF2609" s="1"/>
      <c r="FQG2609" s="1"/>
      <c r="FQH2609" s="1"/>
      <c r="FQI2609" s="1"/>
      <c r="FQJ2609" s="1"/>
      <c r="FQK2609" s="1"/>
      <c r="FQL2609" s="1"/>
      <c r="FQM2609" s="1"/>
      <c r="FQN2609" s="1"/>
      <c r="FQO2609" s="1"/>
      <c r="FQP2609" s="1"/>
      <c r="FQQ2609" s="1"/>
      <c r="FQR2609" s="1"/>
      <c r="FQS2609" s="1"/>
      <c r="FQT2609" s="1"/>
      <c r="FQU2609" s="1"/>
      <c r="FQV2609" s="1"/>
      <c r="FQW2609" s="1"/>
      <c r="FQX2609" s="1"/>
      <c r="FQY2609" s="1"/>
      <c r="FQZ2609" s="1"/>
      <c r="FRA2609" s="1"/>
      <c r="FRB2609" s="1"/>
      <c r="FRC2609" s="1"/>
      <c r="FRD2609" s="1"/>
      <c r="FRE2609" s="1"/>
      <c r="FRF2609" s="1"/>
      <c r="FRG2609" s="1"/>
      <c r="FRH2609" s="1"/>
      <c r="FRI2609" s="1"/>
      <c r="FRJ2609" s="1"/>
      <c r="FRK2609" s="1"/>
      <c r="FRL2609" s="1"/>
      <c r="FRM2609" s="1"/>
      <c r="FRN2609" s="1"/>
      <c r="FRO2609" s="1"/>
      <c r="FRP2609" s="1"/>
      <c r="FRQ2609" s="1"/>
      <c r="FRR2609" s="1"/>
      <c r="FRS2609" s="1"/>
      <c r="FRT2609" s="1"/>
      <c r="FRU2609" s="1"/>
      <c r="FRV2609" s="1"/>
      <c r="FRW2609" s="1"/>
      <c r="FRX2609" s="1"/>
      <c r="FRY2609" s="1"/>
      <c r="FRZ2609" s="1"/>
      <c r="FSA2609" s="1"/>
      <c r="FSB2609" s="1"/>
      <c r="FSC2609" s="1"/>
      <c r="FSD2609" s="1"/>
      <c r="FSE2609" s="1"/>
      <c r="FSF2609" s="1"/>
      <c r="FSG2609" s="1"/>
      <c r="FSH2609" s="1"/>
      <c r="FSI2609" s="1"/>
      <c r="FSJ2609" s="1"/>
      <c r="FSK2609" s="1"/>
      <c r="FSL2609" s="1"/>
      <c r="FSM2609" s="1"/>
      <c r="FSN2609" s="1"/>
      <c r="FSO2609" s="1"/>
      <c r="FSP2609" s="1"/>
      <c r="FSQ2609" s="1"/>
      <c r="FSR2609" s="1"/>
      <c r="FSS2609" s="1"/>
      <c r="FST2609" s="1"/>
      <c r="FSU2609" s="1"/>
      <c r="FSV2609" s="1"/>
      <c r="FSW2609" s="1"/>
      <c r="FSX2609" s="1"/>
      <c r="FSY2609" s="1"/>
      <c r="FSZ2609" s="1"/>
      <c r="FTA2609" s="1"/>
      <c r="FTB2609" s="1"/>
      <c r="FTC2609" s="1"/>
      <c r="FTD2609" s="1"/>
      <c r="FTE2609" s="1"/>
      <c r="FTF2609" s="1"/>
      <c r="FTG2609" s="1"/>
      <c r="FTH2609" s="1"/>
      <c r="FTI2609" s="1"/>
      <c r="FTJ2609" s="1"/>
      <c r="FTK2609" s="1"/>
      <c r="FTL2609" s="1"/>
      <c r="FTM2609" s="1"/>
      <c r="FTN2609" s="1"/>
      <c r="FTO2609" s="1"/>
      <c r="FTP2609" s="1"/>
      <c r="FTQ2609" s="1"/>
      <c r="FTR2609" s="1"/>
      <c r="FTS2609" s="1"/>
      <c r="FTT2609" s="1"/>
      <c r="FTU2609" s="1"/>
      <c r="FTV2609" s="1"/>
      <c r="FTW2609" s="1"/>
      <c r="FTX2609" s="1"/>
      <c r="FTY2609" s="1"/>
      <c r="FTZ2609" s="1"/>
      <c r="FUA2609" s="1"/>
      <c r="FUB2609" s="1"/>
      <c r="FUC2609" s="1"/>
      <c r="FUD2609" s="1"/>
      <c r="FUE2609" s="1"/>
      <c r="FUF2609" s="1"/>
      <c r="FUG2609" s="1"/>
      <c r="FUH2609" s="1"/>
      <c r="FUI2609" s="1"/>
      <c r="FUJ2609" s="1"/>
      <c r="FUK2609" s="1"/>
      <c r="FUL2609" s="1"/>
      <c r="FUM2609" s="1"/>
      <c r="FUN2609" s="1"/>
      <c r="FUO2609" s="1"/>
      <c r="FUP2609" s="1"/>
      <c r="FUQ2609" s="1"/>
      <c r="FUR2609" s="1"/>
      <c r="FUS2609" s="1"/>
      <c r="FUT2609" s="1"/>
      <c r="FUU2609" s="1"/>
      <c r="FUV2609" s="1"/>
      <c r="FUW2609" s="1"/>
      <c r="FUX2609" s="1"/>
      <c r="FUY2609" s="1"/>
      <c r="FUZ2609" s="1"/>
      <c r="FVA2609" s="1"/>
      <c r="FVB2609" s="1"/>
      <c r="FVC2609" s="1"/>
      <c r="FVD2609" s="1"/>
      <c r="FVE2609" s="1"/>
      <c r="FVF2609" s="1"/>
      <c r="FVG2609" s="1"/>
      <c r="FVH2609" s="1"/>
      <c r="FVI2609" s="1"/>
      <c r="FVJ2609" s="1"/>
      <c r="FVK2609" s="1"/>
      <c r="FVL2609" s="1"/>
      <c r="FVM2609" s="1"/>
      <c r="FVN2609" s="1"/>
      <c r="FVO2609" s="1"/>
      <c r="FVP2609" s="1"/>
      <c r="FVQ2609" s="1"/>
      <c r="FVR2609" s="1"/>
      <c r="FVS2609" s="1"/>
      <c r="FVT2609" s="1"/>
      <c r="FVU2609" s="1"/>
      <c r="FVV2609" s="1"/>
      <c r="FVW2609" s="1"/>
      <c r="FVX2609" s="1"/>
      <c r="FVY2609" s="1"/>
      <c r="FVZ2609" s="1"/>
      <c r="FWA2609" s="1"/>
      <c r="FWB2609" s="1"/>
      <c r="FWC2609" s="1"/>
      <c r="FWD2609" s="1"/>
      <c r="FWE2609" s="1"/>
      <c r="FWF2609" s="1"/>
      <c r="FWG2609" s="1"/>
      <c r="FWH2609" s="1"/>
      <c r="FWI2609" s="1"/>
      <c r="FWJ2609" s="1"/>
      <c r="FWK2609" s="1"/>
      <c r="FWL2609" s="1"/>
      <c r="FWM2609" s="1"/>
      <c r="FWN2609" s="1"/>
      <c r="FWO2609" s="1"/>
      <c r="FWP2609" s="1"/>
      <c r="FWQ2609" s="1"/>
      <c r="FWR2609" s="1"/>
      <c r="FWS2609" s="1"/>
      <c r="FWT2609" s="1"/>
      <c r="FWU2609" s="1"/>
      <c r="FWV2609" s="1"/>
      <c r="FWW2609" s="1"/>
      <c r="FWX2609" s="1"/>
      <c r="FWY2609" s="1"/>
      <c r="FWZ2609" s="1"/>
      <c r="FXA2609" s="1"/>
      <c r="FXB2609" s="1"/>
      <c r="FXC2609" s="1"/>
      <c r="FXD2609" s="1"/>
      <c r="FXE2609" s="1"/>
      <c r="FXF2609" s="1"/>
      <c r="FXG2609" s="1"/>
      <c r="FXH2609" s="1"/>
      <c r="FXI2609" s="1"/>
      <c r="FXJ2609" s="1"/>
      <c r="FXK2609" s="1"/>
      <c r="FXL2609" s="1"/>
      <c r="FXM2609" s="1"/>
      <c r="FXN2609" s="1"/>
      <c r="FXO2609" s="1"/>
      <c r="FXP2609" s="1"/>
      <c r="FXQ2609" s="1"/>
      <c r="FXR2609" s="1"/>
      <c r="FXS2609" s="1"/>
      <c r="FXT2609" s="1"/>
      <c r="FXU2609" s="1"/>
      <c r="FXV2609" s="1"/>
      <c r="FXW2609" s="1"/>
      <c r="FXX2609" s="1"/>
      <c r="FXY2609" s="1"/>
      <c r="FXZ2609" s="1"/>
      <c r="FYA2609" s="1"/>
      <c r="FYB2609" s="1"/>
      <c r="FYC2609" s="1"/>
      <c r="FYD2609" s="1"/>
      <c r="FYE2609" s="1"/>
      <c r="FYF2609" s="1"/>
      <c r="FYG2609" s="1"/>
      <c r="FYH2609" s="1"/>
      <c r="FYI2609" s="1"/>
      <c r="FYJ2609" s="1"/>
      <c r="FYK2609" s="1"/>
      <c r="FYL2609" s="1"/>
      <c r="FYM2609" s="1"/>
      <c r="FYN2609" s="1"/>
      <c r="FYO2609" s="1"/>
      <c r="FYP2609" s="1"/>
      <c r="FYQ2609" s="1"/>
      <c r="FYR2609" s="1"/>
      <c r="FYS2609" s="1"/>
      <c r="FYT2609" s="1"/>
      <c r="FYU2609" s="1"/>
      <c r="FYV2609" s="1"/>
      <c r="FYW2609" s="1"/>
      <c r="FYX2609" s="1"/>
      <c r="FYY2609" s="1"/>
      <c r="FYZ2609" s="1"/>
      <c r="FZA2609" s="1"/>
      <c r="FZB2609" s="1"/>
      <c r="FZC2609" s="1"/>
      <c r="FZD2609" s="1"/>
      <c r="FZE2609" s="1"/>
      <c r="FZF2609" s="1"/>
      <c r="FZG2609" s="1"/>
      <c r="FZH2609" s="1"/>
      <c r="FZI2609" s="1"/>
      <c r="FZJ2609" s="1"/>
      <c r="FZK2609" s="1"/>
      <c r="FZL2609" s="1"/>
      <c r="FZM2609" s="1"/>
      <c r="FZN2609" s="1"/>
      <c r="FZO2609" s="1"/>
      <c r="FZP2609" s="1"/>
      <c r="FZQ2609" s="1"/>
      <c r="FZR2609" s="1"/>
      <c r="FZS2609" s="1"/>
      <c r="FZT2609" s="1"/>
      <c r="FZU2609" s="1"/>
      <c r="FZV2609" s="1"/>
      <c r="FZW2609" s="1"/>
      <c r="FZX2609" s="1"/>
      <c r="FZY2609" s="1"/>
      <c r="FZZ2609" s="1"/>
      <c r="GAA2609" s="1"/>
      <c r="GAB2609" s="1"/>
      <c r="GAC2609" s="1"/>
      <c r="GAD2609" s="1"/>
      <c r="GAE2609" s="1"/>
      <c r="GAF2609" s="1"/>
      <c r="GAG2609" s="1"/>
      <c r="GAH2609" s="1"/>
      <c r="GAI2609" s="1"/>
      <c r="GAJ2609" s="1"/>
      <c r="GAK2609" s="1"/>
      <c r="GAL2609" s="1"/>
      <c r="GAM2609" s="1"/>
      <c r="GAN2609" s="1"/>
      <c r="GAO2609" s="1"/>
      <c r="GAP2609" s="1"/>
      <c r="GAQ2609" s="1"/>
      <c r="GAR2609" s="1"/>
      <c r="GAS2609" s="1"/>
      <c r="GAT2609" s="1"/>
      <c r="GAU2609" s="1"/>
      <c r="GAV2609" s="1"/>
      <c r="GAW2609" s="1"/>
      <c r="GAX2609" s="1"/>
      <c r="GAY2609" s="1"/>
      <c r="GAZ2609" s="1"/>
      <c r="GBA2609" s="1"/>
      <c r="GBB2609" s="1"/>
      <c r="GBC2609" s="1"/>
      <c r="GBD2609" s="1"/>
      <c r="GBE2609" s="1"/>
      <c r="GBF2609" s="1"/>
      <c r="GBG2609" s="1"/>
      <c r="GBH2609" s="1"/>
      <c r="GBI2609" s="1"/>
      <c r="GBJ2609" s="1"/>
      <c r="GBK2609" s="1"/>
      <c r="GBL2609" s="1"/>
      <c r="GBM2609" s="1"/>
      <c r="GBN2609" s="1"/>
      <c r="GBO2609" s="1"/>
      <c r="GBP2609" s="1"/>
      <c r="GBQ2609" s="1"/>
      <c r="GBR2609" s="1"/>
      <c r="GBS2609" s="1"/>
      <c r="GBT2609" s="1"/>
      <c r="GBU2609" s="1"/>
      <c r="GBV2609" s="1"/>
      <c r="GBW2609" s="1"/>
      <c r="GBX2609" s="1"/>
      <c r="GBY2609" s="1"/>
      <c r="GBZ2609" s="1"/>
      <c r="GCA2609" s="1"/>
      <c r="GCB2609" s="1"/>
      <c r="GCC2609" s="1"/>
      <c r="GCD2609" s="1"/>
      <c r="GCE2609" s="1"/>
      <c r="GCF2609" s="1"/>
      <c r="GCG2609" s="1"/>
      <c r="GCH2609" s="1"/>
      <c r="GCI2609" s="1"/>
      <c r="GCJ2609" s="1"/>
      <c r="GCK2609" s="1"/>
      <c r="GCL2609" s="1"/>
      <c r="GCM2609" s="1"/>
      <c r="GCN2609" s="1"/>
      <c r="GCO2609" s="1"/>
      <c r="GCP2609" s="1"/>
      <c r="GCQ2609" s="1"/>
      <c r="GCR2609" s="1"/>
      <c r="GCS2609" s="1"/>
      <c r="GCT2609" s="1"/>
      <c r="GCU2609" s="1"/>
      <c r="GCV2609" s="1"/>
      <c r="GCW2609" s="1"/>
      <c r="GCX2609" s="1"/>
      <c r="GCY2609" s="1"/>
      <c r="GCZ2609" s="1"/>
      <c r="GDA2609" s="1"/>
      <c r="GDB2609" s="1"/>
      <c r="GDC2609" s="1"/>
      <c r="GDD2609" s="1"/>
      <c r="GDE2609" s="1"/>
      <c r="GDF2609" s="1"/>
      <c r="GDG2609" s="1"/>
      <c r="GDH2609" s="1"/>
      <c r="GDI2609" s="1"/>
      <c r="GDJ2609" s="1"/>
      <c r="GDK2609" s="1"/>
      <c r="GDL2609" s="1"/>
      <c r="GDM2609" s="1"/>
      <c r="GDN2609" s="1"/>
      <c r="GDO2609" s="1"/>
      <c r="GDP2609" s="1"/>
      <c r="GDQ2609" s="1"/>
      <c r="GDR2609" s="1"/>
      <c r="GDS2609" s="1"/>
      <c r="GDT2609" s="1"/>
      <c r="GDU2609" s="1"/>
      <c r="GDV2609" s="1"/>
      <c r="GDW2609" s="1"/>
      <c r="GDX2609" s="1"/>
      <c r="GDY2609" s="1"/>
      <c r="GDZ2609" s="1"/>
      <c r="GEA2609" s="1"/>
      <c r="GEB2609" s="1"/>
      <c r="GEC2609" s="1"/>
      <c r="GED2609" s="1"/>
      <c r="GEE2609" s="1"/>
      <c r="GEF2609" s="1"/>
      <c r="GEG2609" s="1"/>
      <c r="GEH2609" s="1"/>
      <c r="GEI2609" s="1"/>
      <c r="GEJ2609" s="1"/>
      <c r="GEK2609" s="1"/>
      <c r="GEL2609" s="1"/>
      <c r="GEM2609" s="1"/>
      <c r="GEN2609" s="1"/>
      <c r="GEO2609" s="1"/>
      <c r="GEP2609" s="1"/>
      <c r="GEQ2609" s="1"/>
      <c r="GER2609" s="1"/>
      <c r="GES2609" s="1"/>
      <c r="GET2609" s="1"/>
      <c r="GEU2609" s="1"/>
      <c r="GEV2609" s="1"/>
      <c r="GEW2609" s="1"/>
      <c r="GEX2609" s="1"/>
      <c r="GEY2609" s="1"/>
      <c r="GEZ2609" s="1"/>
      <c r="GFA2609" s="1"/>
      <c r="GFB2609" s="1"/>
      <c r="GFC2609" s="1"/>
      <c r="GFD2609" s="1"/>
      <c r="GFE2609" s="1"/>
      <c r="GFF2609" s="1"/>
      <c r="GFG2609" s="1"/>
      <c r="GFH2609" s="1"/>
      <c r="GFI2609" s="1"/>
      <c r="GFJ2609" s="1"/>
      <c r="GFK2609" s="1"/>
      <c r="GFL2609" s="1"/>
      <c r="GFM2609" s="1"/>
      <c r="GFN2609" s="1"/>
      <c r="GFO2609" s="1"/>
      <c r="GFP2609" s="1"/>
      <c r="GFQ2609" s="1"/>
      <c r="GFR2609" s="1"/>
      <c r="GFS2609" s="1"/>
      <c r="GFT2609" s="1"/>
      <c r="GFU2609" s="1"/>
      <c r="GFV2609" s="1"/>
      <c r="GFW2609" s="1"/>
      <c r="GFX2609" s="1"/>
      <c r="GFY2609" s="1"/>
      <c r="GFZ2609" s="1"/>
      <c r="GGA2609" s="1"/>
      <c r="GGB2609" s="1"/>
      <c r="GGC2609" s="1"/>
      <c r="GGD2609" s="1"/>
      <c r="GGE2609" s="1"/>
      <c r="GGF2609" s="1"/>
      <c r="GGG2609" s="1"/>
      <c r="GGH2609" s="1"/>
      <c r="GGI2609" s="1"/>
      <c r="GGJ2609" s="1"/>
      <c r="GGK2609" s="1"/>
      <c r="GGL2609" s="1"/>
      <c r="GGM2609" s="1"/>
      <c r="GGN2609" s="1"/>
      <c r="GGO2609" s="1"/>
      <c r="GGP2609" s="1"/>
      <c r="GGQ2609" s="1"/>
      <c r="GGR2609" s="1"/>
      <c r="GGS2609" s="1"/>
      <c r="GGT2609" s="1"/>
      <c r="GGU2609" s="1"/>
      <c r="GGV2609" s="1"/>
      <c r="GGW2609" s="1"/>
      <c r="GGX2609" s="1"/>
      <c r="GGY2609" s="1"/>
      <c r="GGZ2609" s="1"/>
      <c r="GHA2609" s="1"/>
      <c r="GHB2609" s="1"/>
      <c r="GHC2609" s="1"/>
      <c r="GHD2609" s="1"/>
      <c r="GHE2609" s="1"/>
      <c r="GHF2609" s="1"/>
      <c r="GHG2609" s="1"/>
      <c r="GHH2609" s="1"/>
      <c r="GHI2609" s="1"/>
      <c r="GHJ2609" s="1"/>
      <c r="GHK2609" s="1"/>
      <c r="GHL2609" s="1"/>
      <c r="GHM2609" s="1"/>
      <c r="GHN2609" s="1"/>
      <c r="GHO2609" s="1"/>
      <c r="GHP2609" s="1"/>
      <c r="GHQ2609" s="1"/>
      <c r="GHR2609" s="1"/>
      <c r="GHS2609" s="1"/>
      <c r="GHT2609" s="1"/>
      <c r="GHU2609" s="1"/>
      <c r="GHV2609" s="1"/>
      <c r="GHW2609" s="1"/>
      <c r="GHX2609" s="1"/>
      <c r="GHY2609" s="1"/>
      <c r="GHZ2609" s="1"/>
      <c r="GIA2609" s="1"/>
      <c r="GIB2609" s="1"/>
      <c r="GIC2609" s="1"/>
      <c r="GID2609" s="1"/>
      <c r="GIE2609" s="1"/>
      <c r="GIF2609" s="1"/>
      <c r="GIG2609" s="1"/>
      <c r="GIH2609" s="1"/>
      <c r="GII2609" s="1"/>
      <c r="GIJ2609" s="1"/>
      <c r="GIK2609" s="1"/>
      <c r="GIL2609" s="1"/>
      <c r="GIM2609" s="1"/>
      <c r="GIN2609" s="1"/>
      <c r="GIO2609" s="1"/>
      <c r="GIP2609" s="1"/>
      <c r="GIQ2609" s="1"/>
      <c r="GIR2609" s="1"/>
      <c r="GIS2609" s="1"/>
      <c r="GIT2609" s="1"/>
      <c r="GIU2609" s="1"/>
      <c r="GIV2609" s="1"/>
      <c r="GIW2609" s="1"/>
      <c r="GIX2609" s="1"/>
      <c r="GIY2609" s="1"/>
      <c r="GIZ2609" s="1"/>
      <c r="GJA2609" s="1"/>
      <c r="GJB2609" s="1"/>
      <c r="GJC2609" s="1"/>
      <c r="GJD2609" s="1"/>
      <c r="GJE2609" s="1"/>
      <c r="GJF2609" s="1"/>
      <c r="GJG2609" s="1"/>
      <c r="GJH2609" s="1"/>
      <c r="GJI2609" s="1"/>
      <c r="GJJ2609" s="1"/>
      <c r="GJK2609" s="1"/>
      <c r="GJL2609" s="1"/>
      <c r="GJM2609" s="1"/>
      <c r="GJN2609" s="1"/>
      <c r="GJO2609" s="1"/>
      <c r="GJP2609" s="1"/>
      <c r="GJQ2609" s="1"/>
      <c r="GJR2609" s="1"/>
      <c r="GJS2609" s="1"/>
      <c r="GJT2609" s="1"/>
      <c r="GJU2609" s="1"/>
      <c r="GJV2609" s="1"/>
      <c r="GJW2609" s="1"/>
      <c r="GJX2609" s="1"/>
      <c r="GJY2609" s="1"/>
      <c r="GJZ2609" s="1"/>
      <c r="GKA2609" s="1"/>
      <c r="GKB2609" s="1"/>
      <c r="GKC2609" s="1"/>
      <c r="GKD2609" s="1"/>
      <c r="GKE2609" s="1"/>
      <c r="GKF2609" s="1"/>
      <c r="GKG2609" s="1"/>
      <c r="GKH2609" s="1"/>
      <c r="GKI2609" s="1"/>
      <c r="GKJ2609" s="1"/>
      <c r="GKK2609" s="1"/>
      <c r="GKL2609" s="1"/>
      <c r="GKM2609" s="1"/>
      <c r="GKN2609" s="1"/>
      <c r="GKO2609" s="1"/>
      <c r="GKP2609" s="1"/>
      <c r="GKQ2609" s="1"/>
      <c r="GKR2609" s="1"/>
      <c r="GKS2609" s="1"/>
      <c r="GKT2609" s="1"/>
      <c r="GKU2609" s="1"/>
      <c r="GKV2609" s="1"/>
      <c r="GKW2609" s="1"/>
      <c r="GKX2609" s="1"/>
      <c r="GKY2609" s="1"/>
      <c r="GKZ2609" s="1"/>
      <c r="GLA2609" s="1"/>
      <c r="GLB2609" s="1"/>
      <c r="GLC2609" s="1"/>
      <c r="GLD2609" s="1"/>
      <c r="GLE2609" s="1"/>
      <c r="GLF2609" s="1"/>
      <c r="GLG2609" s="1"/>
      <c r="GLH2609" s="1"/>
      <c r="GLI2609" s="1"/>
      <c r="GLJ2609" s="1"/>
      <c r="GLK2609" s="1"/>
      <c r="GLL2609" s="1"/>
      <c r="GLM2609" s="1"/>
      <c r="GLN2609" s="1"/>
      <c r="GLO2609" s="1"/>
      <c r="GLP2609" s="1"/>
      <c r="GLQ2609" s="1"/>
      <c r="GLR2609" s="1"/>
      <c r="GLS2609" s="1"/>
      <c r="GLT2609" s="1"/>
      <c r="GLU2609" s="1"/>
      <c r="GLV2609" s="1"/>
      <c r="GLW2609" s="1"/>
      <c r="GLX2609" s="1"/>
      <c r="GLY2609" s="1"/>
      <c r="GLZ2609" s="1"/>
      <c r="GMA2609" s="1"/>
      <c r="GMB2609" s="1"/>
      <c r="GMC2609" s="1"/>
      <c r="GMD2609" s="1"/>
      <c r="GME2609" s="1"/>
      <c r="GMF2609" s="1"/>
      <c r="GMG2609" s="1"/>
      <c r="GMH2609" s="1"/>
      <c r="GMI2609" s="1"/>
      <c r="GMJ2609" s="1"/>
      <c r="GMK2609" s="1"/>
      <c r="GML2609" s="1"/>
      <c r="GMM2609" s="1"/>
      <c r="GMN2609" s="1"/>
      <c r="GMO2609" s="1"/>
      <c r="GMP2609" s="1"/>
      <c r="GMQ2609" s="1"/>
      <c r="GMR2609" s="1"/>
      <c r="GMS2609" s="1"/>
      <c r="GMT2609" s="1"/>
      <c r="GMU2609" s="1"/>
      <c r="GMV2609" s="1"/>
      <c r="GMW2609" s="1"/>
      <c r="GMX2609" s="1"/>
      <c r="GMY2609" s="1"/>
      <c r="GMZ2609" s="1"/>
      <c r="GNA2609" s="1"/>
      <c r="GNB2609" s="1"/>
      <c r="GNC2609" s="1"/>
      <c r="GND2609" s="1"/>
      <c r="GNE2609" s="1"/>
      <c r="GNF2609" s="1"/>
      <c r="GNG2609" s="1"/>
      <c r="GNH2609" s="1"/>
      <c r="GNI2609" s="1"/>
      <c r="GNJ2609" s="1"/>
      <c r="GNK2609" s="1"/>
      <c r="GNL2609" s="1"/>
      <c r="GNM2609" s="1"/>
      <c r="GNN2609" s="1"/>
      <c r="GNO2609" s="1"/>
      <c r="GNP2609" s="1"/>
      <c r="GNQ2609" s="1"/>
      <c r="GNR2609" s="1"/>
      <c r="GNS2609" s="1"/>
      <c r="GNT2609" s="1"/>
      <c r="GNU2609" s="1"/>
      <c r="GNV2609" s="1"/>
      <c r="GNW2609" s="1"/>
      <c r="GNX2609" s="1"/>
      <c r="GNY2609" s="1"/>
      <c r="GNZ2609" s="1"/>
      <c r="GOA2609" s="1"/>
      <c r="GOB2609" s="1"/>
      <c r="GOC2609" s="1"/>
      <c r="GOD2609" s="1"/>
      <c r="GOE2609" s="1"/>
      <c r="GOF2609" s="1"/>
      <c r="GOG2609" s="1"/>
      <c r="GOH2609" s="1"/>
      <c r="GOI2609" s="1"/>
      <c r="GOJ2609" s="1"/>
      <c r="GOK2609" s="1"/>
      <c r="GOL2609" s="1"/>
      <c r="GOM2609" s="1"/>
      <c r="GON2609" s="1"/>
      <c r="GOO2609" s="1"/>
      <c r="GOP2609" s="1"/>
      <c r="GOQ2609" s="1"/>
      <c r="GOR2609" s="1"/>
      <c r="GOS2609" s="1"/>
      <c r="GOT2609" s="1"/>
      <c r="GOU2609" s="1"/>
      <c r="GOV2609" s="1"/>
      <c r="GOW2609" s="1"/>
      <c r="GOX2609" s="1"/>
      <c r="GOY2609" s="1"/>
      <c r="GOZ2609" s="1"/>
      <c r="GPA2609" s="1"/>
      <c r="GPB2609" s="1"/>
      <c r="GPC2609" s="1"/>
      <c r="GPD2609" s="1"/>
      <c r="GPE2609" s="1"/>
      <c r="GPF2609" s="1"/>
      <c r="GPG2609" s="1"/>
      <c r="GPH2609" s="1"/>
      <c r="GPI2609" s="1"/>
      <c r="GPJ2609" s="1"/>
      <c r="GPK2609" s="1"/>
      <c r="GPL2609" s="1"/>
      <c r="GPM2609" s="1"/>
      <c r="GPN2609" s="1"/>
      <c r="GPO2609" s="1"/>
      <c r="GPP2609" s="1"/>
      <c r="GPQ2609" s="1"/>
      <c r="GPR2609" s="1"/>
      <c r="GPS2609" s="1"/>
      <c r="GPT2609" s="1"/>
      <c r="GPU2609" s="1"/>
      <c r="GPV2609" s="1"/>
      <c r="GPW2609" s="1"/>
      <c r="GPX2609" s="1"/>
      <c r="GPY2609" s="1"/>
      <c r="GPZ2609" s="1"/>
      <c r="GQA2609" s="1"/>
      <c r="GQB2609" s="1"/>
      <c r="GQC2609" s="1"/>
      <c r="GQD2609" s="1"/>
      <c r="GQE2609" s="1"/>
      <c r="GQF2609" s="1"/>
      <c r="GQG2609" s="1"/>
      <c r="GQH2609" s="1"/>
      <c r="GQI2609" s="1"/>
      <c r="GQJ2609" s="1"/>
      <c r="GQK2609" s="1"/>
      <c r="GQL2609" s="1"/>
      <c r="GQM2609" s="1"/>
      <c r="GQN2609" s="1"/>
      <c r="GQO2609" s="1"/>
      <c r="GQP2609" s="1"/>
      <c r="GQQ2609" s="1"/>
      <c r="GQR2609" s="1"/>
      <c r="GQS2609" s="1"/>
      <c r="GQT2609" s="1"/>
      <c r="GQU2609" s="1"/>
      <c r="GQV2609" s="1"/>
      <c r="GQW2609" s="1"/>
      <c r="GQX2609" s="1"/>
      <c r="GQY2609" s="1"/>
      <c r="GQZ2609" s="1"/>
      <c r="GRA2609" s="1"/>
      <c r="GRB2609" s="1"/>
      <c r="GRC2609" s="1"/>
      <c r="GRD2609" s="1"/>
      <c r="GRE2609" s="1"/>
      <c r="GRF2609" s="1"/>
      <c r="GRG2609" s="1"/>
      <c r="GRH2609" s="1"/>
      <c r="GRI2609" s="1"/>
      <c r="GRJ2609" s="1"/>
      <c r="GRK2609" s="1"/>
      <c r="GRL2609" s="1"/>
      <c r="GRM2609" s="1"/>
      <c r="GRN2609" s="1"/>
      <c r="GRO2609" s="1"/>
      <c r="GRP2609" s="1"/>
      <c r="GRQ2609" s="1"/>
      <c r="GRR2609" s="1"/>
      <c r="GRS2609" s="1"/>
      <c r="GRT2609" s="1"/>
      <c r="GRU2609" s="1"/>
      <c r="GRV2609" s="1"/>
      <c r="GRW2609" s="1"/>
      <c r="GRX2609" s="1"/>
      <c r="GRY2609" s="1"/>
      <c r="GRZ2609" s="1"/>
      <c r="GSA2609" s="1"/>
      <c r="GSB2609" s="1"/>
      <c r="GSC2609" s="1"/>
      <c r="GSD2609" s="1"/>
      <c r="GSE2609" s="1"/>
      <c r="GSF2609" s="1"/>
      <c r="GSG2609" s="1"/>
      <c r="GSH2609" s="1"/>
      <c r="GSI2609" s="1"/>
      <c r="GSJ2609" s="1"/>
      <c r="GSK2609" s="1"/>
      <c r="GSL2609" s="1"/>
      <c r="GSM2609" s="1"/>
      <c r="GSN2609" s="1"/>
      <c r="GSO2609" s="1"/>
      <c r="GSP2609" s="1"/>
      <c r="GSQ2609" s="1"/>
      <c r="GSR2609" s="1"/>
      <c r="GSS2609" s="1"/>
      <c r="GST2609" s="1"/>
      <c r="GSU2609" s="1"/>
      <c r="GSV2609" s="1"/>
      <c r="GSW2609" s="1"/>
      <c r="GSX2609" s="1"/>
      <c r="GSY2609" s="1"/>
      <c r="GSZ2609" s="1"/>
      <c r="GTA2609" s="1"/>
      <c r="GTB2609" s="1"/>
      <c r="GTC2609" s="1"/>
      <c r="GTD2609" s="1"/>
      <c r="GTE2609" s="1"/>
      <c r="GTF2609" s="1"/>
      <c r="GTG2609" s="1"/>
      <c r="GTH2609" s="1"/>
      <c r="GTI2609" s="1"/>
      <c r="GTJ2609" s="1"/>
      <c r="GTK2609" s="1"/>
      <c r="GTL2609" s="1"/>
      <c r="GTM2609" s="1"/>
      <c r="GTN2609" s="1"/>
      <c r="GTO2609" s="1"/>
      <c r="GTP2609" s="1"/>
      <c r="GTQ2609" s="1"/>
      <c r="GTR2609" s="1"/>
      <c r="GTS2609" s="1"/>
      <c r="GTT2609" s="1"/>
      <c r="GTU2609" s="1"/>
      <c r="GTV2609" s="1"/>
      <c r="GTW2609" s="1"/>
      <c r="GTX2609" s="1"/>
      <c r="GTY2609" s="1"/>
      <c r="GTZ2609" s="1"/>
      <c r="GUA2609" s="1"/>
      <c r="GUB2609" s="1"/>
      <c r="GUC2609" s="1"/>
      <c r="GUD2609" s="1"/>
      <c r="GUE2609" s="1"/>
      <c r="GUF2609" s="1"/>
      <c r="GUG2609" s="1"/>
      <c r="GUH2609" s="1"/>
      <c r="GUI2609" s="1"/>
      <c r="GUJ2609" s="1"/>
      <c r="GUK2609" s="1"/>
      <c r="GUL2609" s="1"/>
      <c r="GUM2609" s="1"/>
      <c r="GUN2609" s="1"/>
      <c r="GUO2609" s="1"/>
      <c r="GUP2609" s="1"/>
      <c r="GUQ2609" s="1"/>
      <c r="GUR2609" s="1"/>
      <c r="GUS2609" s="1"/>
      <c r="GUT2609" s="1"/>
      <c r="GUU2609" s="1"/>
      <c r="GUV2609" s="1"/>
      <c r="GUW2609" s="1"/>
      <c r="GUX2609" s="1"/>
      <c r="GUY2609" s="1"/>
      <c r="GUZ2609" s="1"/>
      <c r="GVA2609" s="1"/>
      <c r="GVB2609" s="1"/>
      <c r="GVC2609" s="1"/>
      <c r="GVD2609" s="1"/>
      <c r="GVE2609" s="1"/>
      <c r="GVF2609" s="1"/>
      <c r="GVG2609" s="1"/>
      <c r="GVH2609" s="1"/>
      <c r="GVI2609" s="1"/>
      <c r="GVJ2609" s="1"/>
      <c r="GVK2609" s="1"/>
      <c r="GVL2609" s="1"/>
      <c r="GVM2609" s="1"/>
      <c r="GVN2609" s="1"/>
      <c r="GVO2609" s="1"/>
      <c r="GVP2609" s="1"/>
      <c r="GVQ2609" s="1"/>
      <c r="GVR2609" s="1"/>
      <c r="GVS2609" s="1"/>
      <c r="GVT2609" s="1"/>
      <c r="GVU2609" s="1"/>
      <c r="GVV2609" s="1"/>
      <c r="GVW2609" s="1"/>
      <c r="GVX2609" s="1"/>
      <c r="GVY2609" s="1"/>
      <c r="GVZ2609" s="1"/>
      <c r="GWA2609" s="1"/>
      <c r="GWB2609" s="1"/>
      <c r="GWC2609" s="1"/>
      <c r="GWD2609" s="1"/>
      <c r="GWE2609" s="1"/>
      <c r="GWF2609" s="1"/>
      <c r="GWG2609" s="1"/>
      <c r="GWH2609" s="1"/>
      <c r="GWI2609" s="1"/>
      <c r="GWJ2609" s="1"/>
      <c r="GWK2609" s="1"/>
      <c r="GWL2609" s="1"/>
      <c r="GWM2609" s="1"/>
      <c r="GWN2609" s="1"/>
      <c r="GWO2609" s="1"/>
      <c r="GWP2609" s="1"/>
      <c r="GWQ2609" s="1"/>
      <c r="GWR2609" s="1"/>
      <c r="GWS2609" s="1"/>
      <c r="GWT2609" s="1"/>
      <c r="GWU2609" s="1"/>
      <c r="GWV2609" s="1"/>
      <c r="GWW2609" s="1"/>
      <c r="GWX2609" s="1"/>
      <c r="GWY2609" s="1"/>
      <c r="GWZ2609" s="1"/>
      <c r="GXA2609" s="1"/>
      <c r="GXB2609" s="1"/>
      <c r="GXC2609" s="1"/>
      <c r="GXD2609" s="1"/>
      <c r="GXE2609" s="1"/>
      <c r="GXF2609" s="1"/>
      <c r="GXG2609" s="1"/>
      <c r="GXH2609" s="1"/>
      <c r="GXI2609" s="1"/>
      <c r="GXJ2609" s="1"/>
      <c r="GXK2609" s="1"/>
      <c r="GXL2609" s="1"/>
      <c r="GXM2609" s="1"/>
      <c r="GXN2609" s="1"/>
      <c r="GXO2609" s="1"/>
      <c r="GXP2609" s="1"/>
      <c r="GXQ2609" s="1"/>
      <c r="GXR2609" s="1"/>
      <c r="GXS2609" s="1"/>
      <c r="GXT2609" s="1"/>
      <c r="GXU2609" s="1"/>
      <c r="GXV2609" s="1"/>
      <c r="GXW2609" s="1"/>
      <c r="GXX2609" s="1"/>
      <c r="GXY2609" s="1"/>
      <c r="GXZ2609" s="1"/>
      <c r="GYA2609" s="1"/>
      <c r="GYB2609" s="1"/>
      <c r="GYC2609" s="1"/>
      <c r="GYD2609" s="1"/>
      <c r="GYE2609" s="1"/>
      <c r="GYF2609" s="1"/>
      <c r="GYG2609" s="1"/>
      <c r="GYH2609" s="1"/>
      <c r="GYI2609" s="1"/>
      <c r="GYJ2609" s="1"/>
      <c r="GYK2609" s="1"/>
      <c r="GYL2609" s="1"/>
      <c r="GYM2609" s="1"/>
      <c r="GYN2609" s="1"/>
      <c r="GYO2609" s="1"/>
      <c r="GYP2609" s="1"/>
      <c r="GYQ2609" s="1"/>
      <c r="GYR2609" s="1"/>
      <c r="GYS2609" s="1"/>
      <c r="GYT2609" s="1"/>
      <c r="GYU2609" s="1"/>
      <c r="GYV2609" s="1"/>
      <c r="GYW2609" s="1"/>
      <c r="GYX2609" s="1"/>
      <c r="GYY2609" s="1"/>
      <c r="GYZ2609" s="1"/>
      <c r="GZA2609" s="1"/>
      <c r="GZB2609" s="1"/>
      <c r="GZC2609" s="1"/>
      <c r="GZD2609" s="1"/>
      <c r="GZE2609" s="1"/>
      <c r="GZF2609" s="1"/>
      <c r="GZG2609" s="1"/>
      <c r="GZH2609" s="1"/>
      <c r="GZI2609" s="1"/>
      <c r="GZJ2609" s="1"/>
      <c r="GZK2609" s="1"/>
      <c r="GZL2609" s="1"/>
      <c r="GZM2609" s="1"/>
      <c r="GZN2609" s="1"/>
      <c r="GZO2609" s="1"/>
      <c r="GZP2609" s="1"/>
      <c r="GZQ2609" s="1"/>
      <c r="GZR2609" s="1"/>
      <c r="GZS2609" s="1"/>
      <c r="GZT2609" s="1"/>
      <c r="GZU2609" s="1"/>
      <c r="GZV2609" s="1"/>
      <c r="GZW2609" s="1"/>
      <c r="GZX2609" s="1"/>
      <c r="GZY2609" s="1"/>
      <c r="GZZ2609" s="1"/>
      <c r="HAA2609" s="1"/>
      <c r="HAB2609" s="1"/>
      <c r="HAC2609" s="1"/>
      <c r="HAD2609" s="1"/>
      <c r="HAE2609" s="1"/>
      <c r="HAF2609" s="1"/>
      <c r="HAG2609" s="1"/>
      <c r="HAH2609" s="1"/>
      <c r="HAI2609" s="1"/>
      <c r="HAJ2609" s="1"/>
      <c r="HAK2609" s="1"/>
      <c r="HAL2609" s="1"/>
      <c r="HAM2609" s="1"/>
      <c r="HAN2609" s="1"/>
      <c r="HAO2609" s="1"/>
      <c r="HAP2609" s="1"/>
      <c r="HAQ2609" s="1"/>
      <c r="HAR2609" s="1"/>
      <c r="HAS2609" s="1"/>
      <c r="HAT2609" s="1"/>
      <c r="HAU2609" s="1"/>
      <c r="HAV2609" s="1"/>
      <c r="HAW2609" s="1"/>
      <c r="HAX2609" s="1"/>
      <c r="HAY2609" s="1"/>
      <c r="HAZ2609" s="1"/>
      <c r="HBA2609" s="1"/>
      <c r="HBB2609" s="1"/>
      <c r="HBC2609" s="1"/>
      <c r="HBD2609" s="1"/>
      <c r="HBE2609" s="1"/>
      <c r="HBF2609" s="1"/>
      <c r="HBG2609" s="1"/>
      <c r="HBH2609" s="1"/>
      <c r="HBI2609" s="1"/>
      <c r="HBJ2609" s="1"/>
      <c r="HBK2609" s="1"/>
      <c r="HBL2609" s="1"/>
      <c r="HBM2609" s="1"/>
      <c r="HBN2609" s="1"/>
      <c r="HBO2609" s="1"/>
      <c r="HBP2609" s="1"/>
      <c r="HBQ2609" s="1"/>
      <c r="HBR2609" s="1"/>
      <c r="HBS2609" s="1"/>
      <c r="HBT2609" s="1"/>
      <c r="HBU2609" s="1"/>
      <c r="HBV2609" s="1"/>
      <c r="HBW2609" s="1"/>
      <c r="HBX2609" s="1"/>
      <c r="HBY2609" s="1"/>
      <c r="HBZ2609" s="1"/>
      <c r="HCA2609" s="1"/>
      <c r="HCB2609" s="1"/>
      <c r="HCC2609" s="1"/>
      <c r="HCD2609" s="1"/>
      <c r="HCE2609" s="1"/>
      <c r="HCF2609" s="1"/>
      <c r="HCG2609" s="1"/>
      <c r="HCH2609" s="1"/>
      <c r="HCI2609" s="1"/>
      <c r="HCJ2609" s="1"/>
      <c r="HCK2609" s="1"/>
      <c r="HCL2609" s="1"/>
      <c r="HCM2609" s="1"/>
      <c r="HCN2609" s="1"/>
      <c r="HCO2609" s="1"/>
      <c r="HCP2609" s="1"/>
      <c r="HCQ2609" s="1"/>
      <c r="HCR2609" s="1"/>
      <c r="HCS2609" s="1"/>
      <c r="HCT2609" s="1"/>
      <c r="HCU2609" s="1"/>
      <c r="HCV2609" s="1"/>
      <c r="HCW2609" s="1"/>
      <c r="HCX2609" s="1"/>
      <c r="HCY2609" s="1"/>
      <c r="HCZ2609" s="1"/>
      <c r="HDA2609" s="1"/>
      <c r="HDB2609" s="1"/>
      <c r="HDC2609" s="1"/>
      <c r="HDD2609" s="1"/>
      <c r="HDE2609" s="1"/>
      <c r="HDF2609" s="1"/>
      <c r="HDG2609" s="1"/>
      <c r="HDH2609" s="1"/>
      <c r="HDI2609" s="1"/>
      <c r="HDJ2609" s="1"/>
      <c r="HDK2609" s="1"/>
      <c r="HDL2609" s="1"/>
      <c r="HDM2609" s="1"/>
      <c r="HDN2609" s="1"/>
      <c r="HDO2609" s="1"/>
      <c r="HDP2609" s="1"/>
      <c r="HDQ2609" s="1"/>
      <c r="HDR2609" s="1"/>
      <c r="HDS2609" s="1"/>
      <c r="HDT2609" s="1"/>
      <c r="HDU2609" s="1"/>
      <c r="HDV2609" s="1"/>
      <c r="HDW2609" s="1"/>
      <c r="HDX2609" s="1"/>
      <c r="HDY2609" s="1"/>
      <c r="HDZ2609" s="1"/>
      <c r="HEA2609" s="1"/>
      <c r="HEB2609" s="1"/>
      <c r="HEC2609" s="1"/>
      <c r="HED2609" s="1"/>
      <c r="HEE2609" s="1"/>
      <c r="HEF2609" s="1"/>
      <c r="HEG2609" s="1"/>
      <c r="HEH2609" s="1"/>
      <c r="HEI2609" s="1"/>
      <c r="HEJ2609" s="1"/>
      <c r="HEK2609" s="1"/>
      <c r="HEL2609" s="1"/>
      <c r="HEM2609" s="1"/>
      <c r="HEN2609" s="1"/>
      <c r="HEO2609" s="1"/>
      <c r="HEP2609" s="1"/>
      <c r="HEQ2609" s="1"/>
      <c r="HER2609" s="1"/>
      <c r="HES2609" s="1"/>
      <c r="HET2609" s="1"/>
      <c r="HEU2609" s="1"/>
      <c r="HEV2609" s="1"/>
      <c r="HEW2609" s="1"/>
      <c r="HEX2609" s="1"/>
      <c r="HEY2609" s="1"/>
      <c r="HEZ2609" s="1"/>
      <c r="HFA2609" s="1"/>
      <c r="HFB2609" s="1"/>
      <c r="HFC2609" s="1"/>
      <c r="HFD2609" s="1"/>
      <c r="HFE2609" s="1"/>
      <c r="HFF2609" s="1"/>
      <c r="HFG2609" s="1"/>
      <c r="HFH2609" s="1"/>
      <c r="HFI2609" s="1"/>
      <c r="HFJ2609" s="1"/>
      <c r="HFK2609" s="1"/>
      <c r="HFL2609" s="1"/>
      <c r="HFM2609" s="1"/>
      <c r="HFN2609" s="1"/>
      <c r="HFO2609" s="1"/>
      <c r="HFP2609" s="1"/>
      <c r="HFQ2609" s="1"/>
      <c r="HFR2609" s="1"/>
      <c r="HFS2609" s="1"/>
      <c r="HFT2609" s="1"/>
      <c r="HFU2609" s="1"/>
      <c r="HFV2609" s="1"/>
      <c r="HFW2609" s="1"/>
      <c r="HFX2609" s="1"/>
      <c r="HFY2609" s="1"/>
      <c r="HFZ2609" s="1"/>
      <c r="HGA2609" s="1"/>
      <c r="HGB2609" s="1"/>
      <c r="HGC2609" s="1"/>
      <c r="HGD2609" s="1"/>
      <c r="HGE2609" s="1"/>
      <c r="HGF2609" s="1"/>
      <c r="HGG2609" s="1"/>
      <c r="HGH2609" s="1"/>
      <c r="HGI2609" s="1"/>
      <c r="HGJ2609" s="1"/>
      <c r="HGK2609" s="1"/>
      <c r="HGL2609" s="1"/>
      <c r="HGM2609" s="1"/>
      <c r="HGN2609" s="1"/>
      <c r="HGO2609" s="1"/>
      <c r="HGP2609" s="1"/>
      <c r="HGQ2609" s="1"/>
      <c r="HGR2609" s="1"/>
      <c r="HGS2609" s="1"/>
      <c r="HGT2609" s="1"/>
      <c r="HGU2609" s="1"/>
      <c r="HGV2609" s="1"/>
      <c r="HGW2609" s="1"/>
      <c r="HGX2609" s="1"/>
      <c r="HGY2609" s="1"/>
      <c r="HGZ2609" s="1"/>
      <c r="HHA2609" s="1"/>
      <c r="HHB2609" s="1"/>
      <c r="HHC2609" s="1"/>
      <c r="HHD2609" s="1"/>
      <c r="HHE2609" s="1"/>
      <c r="HHF2609" s="1"/>
      <c r="HHG2609" s="1"/>
      <c r="HHH2609" s="1"/>
      <c r="HHI2609" s="1"/>
      <c r="HHJ2609" s="1"/>
      <c r="HHK2609" s="1"/>
      <c r="HHL2609" s="1"/>
      <c r="HHM2609" s="1"/>
      <c r="HHN2609" s="1"/>
      <c r="HHO2609" s="1"/>
      <c r="HHP2609" s="1"/>
      <c r="HHQ2609" s="1"/>
      <c r="HHR2609" s="1"/>
      <c r="HHS2609" s="1"/>
      <c r="HHT2609" s="1"/>
      <c r="HHU2609" s="1"/>
      <c r="HHV2609" s="1"/>
      <c r="HHW2609" s="1"/>
      <c r="HHX2609" s="1"/>
      <c r="HHY2609" s="1"/>
      <c r="HHZ2609" s="1"/>
      <c r="HIA2609" s="1"/>
      <c r="HIB2609" s="1"/>
      <c r="HIC2609" s="1"/>
      <c r="HID2609" s="1"/>
      <c r="HIE2609" s="1"/>
      <c r="HIF2609" s="1"/>
      <c r="HIG2609" s="1"/>
      <c r="HIH2609" s="1"/>
      <c r="HII2609" s="1"/>
      <c r="HIJ2609" s="1"/>
      <c r="HIK2609" s="1"/>
      <c r="HIL2609" s="1"/>
      <c r="HIM2609" s="1"/>
      <c r="HIN2609" s="1"/>
      <c r="HIO2609" s="1"/>
      <c r="HIP2609" s="1"/>
      <c r="HIQ2609" s="1"/>
      <c r="HIR2609" s="1"/>
      <c r="HIS2609" s="1"/>
      <c r="HIT2609" s="1"/>
      <c r="HIU2609" s="1"/>
      <c r="HIV2609" s="1"/>
      <c r="HIW2609" s="1"/>
      <c r="HIX2609" s="1"/>
      <c r="HIY2609" s="1"/>
      <c r="HIZ2609" s="1"/>
      <c r="HJA2609" s="1"/>
      <c r="HJB2609" s="1"/>
      <c r="HJC2609" s="1"/>
      <c r="HJD2609" s="1"/>
      <c r="HJE2609" s="1"/>
      <c r="HJF2609" s="1"/>
      <c r="HJG2609" s="1"/>
      <c r="HJH2609" s="1"/>
      <c r="HJI2609" s="1"/>
      <c r="HJJ2609" s="1"/>
      <c r="HJK2609" s="1"/>
      <c r="HJL2609" s="1"/>
      <c r="HJM2609" s="1"/>
      <c r="HJN2609" s="1"/>
      <c r="HJO2609" s="1"/>
      <c r="HJP2609" s="1"/>
      <c r="HJQ2609" s="1"/>
      <c r="HJR2609" s="1"/>
      <c r="HJS2609" s="1"/>
      <c r="HJT2609" s="1"/>
      <c r="HJU2609" s="1"/>
      <c r="HJV2609" s="1"/>
      <c r="HJW2609" s="1"/>
      <c r="HJX2609" s="1"/>
      <c r="HJY2609" s="1"/>
      <c r="HJZ2609" s="1"/>
      <c r="HKA2609" s="1"/>
      <c r="HKB2609" s="1"/>
      <c r="HKC2609" s="1"/>
      <c r="HKD2609" s="1"/>
      <c r="HKE2609" s="1"/>
      <c r="HKF2609" s="1"/>
      <c r="HKG2609" s="1"/>
      <c r="HKH2609" s="1"/>
      <c r="HKI2609" s="1"/>
      <c r="HKJ2609" s="1"/>
      <c r="HKK2609" s="1"/>
      <c r="HKL2609" s="1"/>
      <c r="HKM2609" s="1"/>
      <c r="HKN2609" s="1"/>
      <c r="HKO2609" s="1"/>
      <c r="HKP2609" s="1"/>
      <c r="HKQ2609" s="1"/>
      <c r="HKR2609" s="1"/>
      <c r="HKS2609" s="1"/>
      <c r="HKT2609" s="1"/>
      <c r="HKU2609" s="1"/>
      <c r="HKV2609" s="1"/>
      <c r="HKW2609" s="1"/>
      <c r="HKX2609" s="1"/>
      <c r="HKY2609" s="1"/>
      <c r="HKZ2609" s="1"/>
      <c r="HLA2609" s="1"/>
      <c r="HLB2609" s="1"/>
      <c r="HLC2609" s="1"/>
      <c r="HLD2609" s="1"/>
      <c r="HLE2609" s="1"/>
      <c r="HLF2609" s="1"/>
      <c r="HLG2609" s="1"/>
      <c r="HLH2609" s="1"/>
      <c r="HLI2609" s="1"/>
      <c r="HLJ2609" s="1"/>
      <c r="HLK2609" s="1"/>
      <c r="HLL2609" s="1"/>
      <c r="HLM2609" s="1"/>
      <c r="HLN2609" s="1"/>
      <c r="HLO2609" s="1"/>
      <c r="HLP2609" s="1"/>
      <c r="HLQ2609" s="1"/>
      <c r="HLR2609" s="1"/>
      <c r="HLS2609" s="1"/>
      <c r="HLT2609" s="1"/>
      <c r="HLU2609" s="1"/>
      <c r="HLV2609" s="1"/>
      <c r="HLW2609" s="1"/>
      <c r="HLX2609" s="1"/>
      <c r="HLY2609" s="1"/>
      <c r="HLZ2609" s="1"/>
      <c r="HMA2609" s="1"/>
      <c r="HMB2609" s="1"/>
      <c r="HMC2609" s="1"/>
      <c r="HMD2609" s="1"/>
      <c r="HME2609" s="1"/>
      <c r="HMF2609" s="1"/>
      <c r="HMG2609" s="1"/>
      <c r="HMH2609" s="1"/>
      <c r="HMI2609" s="1"/>
      <c r="HMJ2609" s="1"/>
      <c r="HMK2609" s="1"/>
      <c r="HML2609" s="1"/>
      <c r="HMM2609" s="1"/>
      <c r="HMN2609" s="1"/>
      <c r="HMO2609" s="1"/>
      <c r="HMP2609" s="1"/>
      <c r="HMQ2609" s="1"/>
      <c r="HMR2609" s="1"/>
      <c r="HMS2609" s="1"/>
      <c r="HMT2609" s="1"/>
      <c r="HMU2609" s="1"/>
      <c r="HMV2609" s="1"/>
      <c r="HMW2609" s="1"/>
      <c r="HMX2609" s="1"/>
      <c r="HMY2609" s="1"/>
      <c r="HMZ2609" s="1"/>
      <c r="HNA2609" s="1"/>
      <c r="HNB2609" s="1"/>
      <c r="HNC2609" s="1"/>
      <c r="HND2609" s="1"/>
      <c r="HNE2609" s="1"/>
      <c r="HNF2609" s="1"/>
      <c r="HNG2609" s="1"/>
      <c r="HNH2609" s="1"/>
      <c r="HNI2609" s="1"/>
      <c r="HNJ2609" s="1"/>
      <c r="HNK2609" s="1"/>
      <c r="HNL2609" s="1"/>
      <c r="HNM2609" s="1"/>
      <c r="HNN2609" s="1"/>
      <c r="HNO2609" s="1"/>
      <c r="HNP2609" s="1"/>
      <c r="HNQ2609" s="1"/>
      <c r="HNR2609" s="1"/>
      <c r="HNS2609" s="1"/>
      <c r="HNT2609" s="1"/>
      <c r="HNU2609" s="1"/>
      <c r="HNV2609" s="1"/>
      <c r="HNW2609" s="1"/>
      <c r="HNX2609" s="1"/>
      <c r="HNY2609" s="1"/>
      <c r="HNZ2609" s="1"/>
      <c r="HOA2609" s="1"/>
      <c r="HOB2609" s="1"/>
      <c r="HOC2609" s="1"/>
      <c r="HOD2609" s="1"/>
      <c r="HOE2609" s="1"/>
      <c r="HOF2609" s="1"/>
      <c r="HOG2609" s="1"/>
      <c r="HOH2609" s="1"/>
      <c r="HOI2609" s="1"/>
      <c r="HOJ2609" s="1"/>
      <c r="HOK2609" s="1"/>
      <c r="HOL2609" s="1"/>
      <c r="HOM2609" s="1"/>
      <c r="HON2609" s="1"/>
      <c r="HOO2609" s="1"/>
      <c r="HOP2609" s="1"/>
      <c r="HOQ2609" s="1"/>
      <c r="HOR2609" s="1"/>
      <c r="HOS2609" s="1"/>
      <c r="HOT2609" s="1"/>
      <c r="HOU2609" s="1"/>
      <c r="HOV2609" s="1"/>
      <c r="HOW2609" s="1"/>
      <c r="HOX2609" s="1"/>
      <c r="HOY2609" s="1"/>
      <c r="HOZ2609" s="1"/>
      <c r="HPA2609" s="1"/>
      <c r="HPB2609" s="1"/>
      <c r="HPC2609" s="1"/>
      <c r="HPD2609" s="1"/>
      <c r="HPE2609" s="1"/>
      <c r="HPF2609" s="1"/>
      <c r="HPG2609" s="1"/>
      <c r="HPH2609" s="1"/>
      <c r="HPI2609" s="1"/>
      <c r="HPJ2609" s="1"/>
      <c r="HPK2609" s="1"/>
      <c r="HPL2609" s="1"/>
      <c r="HPM2609" s="1"/>
      <c r="HPN2609" s="1"/>
      <c r="HPO2609" s="1"/>
      <c r="HPP2609" s="1"/>
      <c r="HPQ2609" s="1"/>
      <c r="HPR2609" s="1"/>
      <c r="HPS2609" s="1"/>
      <c r="HPT2609" s="1"/>
      <c r="HPU2609" s="1"/>
      <c r="HPV2609" s="1"/>
      <c r="HPW2609" s="1"/>
      <c r="HPX2609" s="1"/>
      <c r="HPY2609" s="1"/>
      <c r="HPZ2609" s="1"/>
      <c r="HQA2609" s="1"/>
      <c r="HQB2609" s="1"/>
      <c r="HQC2609" s="1"/>
      <c r="HQD2609" s="1"/>
      <c r="HQE2609" s="1"/>
      <c r="HQF2609" s="1"/>
      <c r="HQG2609" s="1"/>
      <c r="HQH2609" s="1"/>
      <c r="HQI2609" s="1"/>
      <c r="HQJ2609" s="1"/>
      <c r="HQK2609" s="1"/>
      <c r="HQL2609" s="1"/>
      <c r="HQM2609" s="1"/>
      <c r="HQN2609" s="1"/>
      <c r="HQO2609" s="1"/>
      <c r="HQP2609" s="1"/>
      <c r="HQQ2609" s="1"/>
      <c r="HQR2609" s="1"/>
      <c r="HQS2609" s="1"/>
      <c r="HQT2609" s="1"/>
      <c r="HQU2609" s="1"/>
      <c r="HQV2609" s="1"/>
      <c r="HQW2609" s="1"/>
      <c r="HQX2609" s="1"/>
      <c r="HQY2609" s="1"/>
      <c r="HQZ2609" s="1"/>
      <c r="HRA2609" s="1"/>
      <c r="HRB2609" s="1"/>
      <c r="HRC2609" s="1"/>
      <c r="HRD2609" s="1"/>
      <c r="HRE2609" s="1"/>
      <c r="HRF2609" s="1"/>
      <c r="HRG2609" s="1"/>
      <c r="HRH2609" s="1"/>
      <c r="HRI2609" s="1"/>
      <c r="HRJ2609" s="1"/>
      <c r="HRK2609" s="1"/>
      <c r="HRL2609" s="1"/>
      <c r="HRM2609" s="1"/>
      <c r="HRN2609" s="1"/>
      <c r="HRO2609" s="1"/>
      <c r="HRP2609" s="1"/>
      <c r="HRQ2609" s="1"/>
      <c r="HRR2609" s="1"/>
      <c r="HRS2609" s="1"/>
      <c r="HRT2609" s="1"/>
      <c r="HRU2609" s="1"/>
      <c r="HRV2609" s="1"/>
      <c r="HRW2609" s="1"/>
      <c r="HRX2609" s="1"/>
      <c r="HRY2609" s="1"/>
      <c r="HRZ2609" s="1"/>
      <c r="HSA2609" s="1"/>
      <c r="HSB2609" s="1"/>
      <c r="HSC2609" s="1"/>
      <c r="HSD2609" s="1"/>
      <c r="HSE2609" s="1"/>
      <c r="HSF2609" s="1"/>
      <c r="HSG2609" s="1"/>
      <c r="HSH2609" s="1"/>
      <c r="HSI2609" s="1"/>
      <c r="HSJ2609" s="1"/>
      <c r="HSK2609" s="1"/>
      <c r="HSL2609" s="1"/>
      <c r="HSM2609" s="1"/>
      <c r="HSN2609" s="1"/>
      <c r="HSO2609" s="1"/>
      <c r="HSP2609" s="1"/>
      <c r="HSQ2609" s="1"/>
      <c r="HSR2609" s="1"/>
      <c r="HSS2609" s="1"/>
      <c r="HST2609" s="1"/>
      <c r="HSU2609" s="1"/>
      <c r="HSV2609" s="1"/>
      <c r="HSW2609" s="1"/>
      <c r="HSX2609" s="1"/>
      <c r="HSY2609" s="1"/>
      <c r="HSZ2609" s="1"/>
      <c r="HTA2609" s="1"/>
      <c r="HTB2609" s="1"/>
      <c r="HTC2609" s="1"/>
      <c r="HTD2609" s="1"/>
      <c r="HTE2609" s="1"/>
      <c r="HTF2609" s="1"/>
      <c r="HTG2609" s="1"/>
      <c r="HTH2609" s="1"/>
      <c r="HTI2609" s="1"/>
      <c r="HTJ2609" s="1"/>
      <c r="HTK2609" s="1"/>
      <c r="HTL2609" s="1"/>
      <c r="HTM2609" s="1"/>
      <c r="HTN2609" s="1"/>
      <c r="HTO2609" s="1"/>
      <c r="HTP2609" s="1"/>
      <c r="HTQ2609" s="1"/>
      <c r="HTR2609" s="1"/>
      <c r="HTS2609" s="1"/>
      <c r="HTT2609" s="1"/>
      <c r="HTU2609" s="1"/>
      <c r="HTV2609" s="1"/>
      <c r="HTW2609" s="1"/>
      <c r="HTX2609" s="1"/>
      <c r="HTY2609" s="1"/>
      <c r="HTZ2609" s="1"/>
      <c r="HUA2609" s="1"/>
      <c r="HUB2609" s="1"/>
      <c r="HUC2609" s="1"/>
      <c r="HUD2609" s="1"/>
      <c r="HUE2609" s="1"/>
      <c r="HUF2609" s="1"/>
      <c r="HUG2609" s="1"/>
      <c r="HUH2609" s="1"/>
      <c r="HUI2609" s="1"/>
      <c r="HUJ2609" s="1"/>
      <c r="HUK2609" s="1"/>
      <c r="HUL2609" s="1"/>
      <c r="HUM2609" s="1"/>
      <c r="HUN2609" s="1"/>
      <c r="HUO2609" s="1"/>
      <c r="HUP2609" s="1"/>
      <c r="HUQ2609" s="1"/>
      <c r="HUR2609" s="1"/>
      <c r="HUS2609" s="1"/>
      <c r="HUT2609" s="1"/>
      <c r="HUU2609" s="1"/>
      <c r="HUV2609" s="1"/>
      <c r="HUW2609" s="1"/>
      <c r="HUX2609" s="1"/>
      <c r="HUY2609" s="1"/>
      <c r="HUZ2609" s="1"/>
      <c r="HVA2609" s="1"/>
      <c r="HVB2609" s="1"/>
      <c r="HVC2609" s="1"/>
      <c r="HVD2609" s="1"/>
      <c r="HVE2609" s="1"/>
      <c r="HVF2609" s="1"/>
      <c r="HVG2609" s="1"/>
      <c r="HVH2609" s="1"/>
      <c r="HVI2609" s="1"/>
      <c r="HVJ2609" s="1"/>
      <c r="HVK2609" s="1"/>
      <c r="HVL2609" s="1"/>
      <c r="HVM2609" s="1"/>
      <c r="HVN2609" s="1"/>
      <c r="HVO2609" s="1"/>
      <c r="HVP2609" s="1"/>
      <c r="HVQ2609" s="1"/>
      <c r="HVR2609" s="1"/>
      <c r="HVS2609" s="1"/>
      <c r="HVT2609" s="1"/>
      <c r="HVU2609" s="1"/>
      <c r="HVV2609" s="1"/>
      <c r="HVW2609" s="1"/>
      <c r="HVX2609" s="1"/>
      <c r="HVY2609" s="1"/>
      <c r="HVZ2609" s="1"/>
      <c r="HWA2609" s="1"/>
      <c r="HWB2609" s="1"/>
      <c r="HWC2609" s="1"/>
      <c r="HWD2609" s="1"/>
      <c r="HWE2609" s="1"/>
      <c r="HWF2609" s="1"/>
      <c r="HWG2609" s="1"/>
      <c r="HWH2609" s="1"/>
      <c r="HWI2609" s="1"/>
      <c r="HWJ2609" s="1"/>
      <c r="HWK2609" s="1"/>
      <c r="HWL2609" s="1"/>
      <c r="HWM2609" s="1"/>
      <c r="HWN2609" s="1"/>
      <c r="HWO2609" s="1"/>
      <c r="HWP2609" s="1"/>
      <c r="HWQ2609" s="1"/>
      <c r="HWR2609" s="1"/>
      <c r="HWS2609" s="1"/>
      <c r="HWT2609" s="1"/>
      <c r="HWU2609" s="1"/>
      <c r="HWV2609" s="1"/>
      <c r="HWW2609" s="1"/>
      <c r="HWX2609" s="1"/>
      <c r="HWY2609" s="1"/>
      <c r="HWZ2609" s="1"/>
      <c r="HXA2609" s="1"/>
      <c r="HXB2609" s="1"/>
      <c r="HXC2609" s="1"/>
      <c r="HXD2609" s="1"/>
      <c r="HXE2609" s="1"/>
      <c r="HXF2609" s="1"/>
      <c r="HXG2609" s="1"/>
      <c r="HXH2609" s="1"/>
      <c r="HXI2609" s="1"/>
      <c r="HXJ2609" s="1"/>
      <c r="HXK2609" s="1"/>
      <c r="HXL2609" s="1"/>
      <c r="HXM2609" s="1"/>
      <c r="HXN2609" s="1"/>
      <c r="HXO2609" s="1"/>
      <c r="HXP2609" s="1"/>
      <c r="HXQ2609" s="1"/>
      <c r="HXR2609" s="1"/>
      <c r="HXS2609" s="1"/>
      <c r="HXT2609" s="1"/>
      <c r="HXU2609" s="1"/>
      <c r="HXV2609" s="1"/>
      <c r="HXW2609" s="1"/>
      <c r="HXX2609" s="1"/>
      <c r="HXY2609" s="1"/>
      <c r="HXZ2609" s="1"/>
      <c r="HYA2609" s="1"/>
      <c r="HYB2609" s="1"/>
      <c r="HYC2609" s="1"/>
      <c r="HYD2609" s="1"/>
      <c r="HYE2609" s="1"/>
      <c r="HYF2609" s="1"/>
      <c r="HYG2609" s="1"/>
      <c r="HYH2609" s="1"/>
      <c r="HYI2609" s="1"/>
      <c r="HYJ2609" s="1"/>
      <c r="HYK2609" s="1"/>
      <c r="HYL2609" s="1"/>
      <c r="HYM2609" s="1"/>
      <c r="HYN2609" s="1"/>
      <c r="HYO2609" s="1"/>
      <c r="HYP2609" s="1"/>
      <c r="HYQ2609" s="1"/>
      <c r="HYR2609" s="1"/>
      <c r="HYS2609" s="1"/>
      <c r="HYT2609" s="1"/>
      <c r="HYU2609" s="1"/>
      <c r="HYV2609" s="1"/>
      <c r="HYW2609" s="1"/>
      <c r="HYX2609" s="1"/>
      <c r="HYY2609" s="1"/>
      <c r="HYZ2609" s="1"/>
      <c r="HZA2609" s="1"/>
      <c r="HZB2609" s="1"/>
      <c r="HZC2609" s="1"/>
      <c r="HZD2609" s="1"/>
      <c r="HZE2609" s="1"/>
      <c r="HZF2609" s="1"/>
      <c r="HZG2609" s="1"/>
      <c r="HZH2609" s="1"/>
      <c r="HZI2609" s="1"/>
      <c r="HZJ2609" s="1"/>
      <c r="HZK2609" s="1"/>
      <c r="HZL2609" s="1"/>
      <c r="HZM2609" s="1"/>
      <c r="HZN2609" s="1"/>
      <c r="HZO2609" s="1"/>
      <c r="HZP2609" s="1"/>
      <c r="HZQ2609" s="1"/>
      <c r="HZR2609" s="1"/>
      <c r="HZS2609" s="1"/>
      <c r="HZT2609" s="1"/>
      <c r="HZU2609" s="1"/>
      <c r="HZV2609" s="1"/>
      <c r="HZW2609" s="1"/>
      <c r="HZX2609" s="1"/>
      <c r="HZY2609" s="1"/>
      <c r="HZZ2609" s="1"/>
      <c r="IAA2609" s="1"/>
      <c r="IAB2609" s="1"/>
      <c r="IAC2609" s="1"/>
      <c r="IAD2609" s="1"/>
      <c r="IAE2609" s="1"/>
      <c r="IAF2609" s="1"/>
      <c r="IAG2609" s="1"/>
      <c r="IAH2609" s="1"/>
      <c r="IAI2609" s="1"/>
      <c r="IAJ2609" s="1"/>
      <c r="IAK2609" s="1"/>
      <c r="IAL2609" s="1"/>
      <c r="IAM2609" s="1"/>
      <c r="IAN2609" s="1"/>
      <c r="IAO2609" s="1"/>
      <c r="IAP2609" s="1"/>
      <c r="IAQ2609" s="1"/>
      <c r="IAR2609" s="1"/>
      <c r="IAS2609" s="1"/>
      <c r="IAT2609" s="1"/>
      <c r="IAU2609" s="1"/>
      <c r="IAV2609" s="1"/>
      <c r="IAW2609" s="1"/>
      <c r="IAX2609" s="1"/>
      <c r="IAY2609" s="1"/>
      <c r="IAZ2609" s="1"/>
      <c r="IBA2609" s="1"/>
      <c r="IBB2609" s="1"/>
      <c r="IBC2609" s="1"/>
      <c r="IBD2609" s="1"/>
      <c r="IBE2609" s="1"/>
      <c r="IBF2609" s="1"/>
      <c r="IBG2609" s="1"/>
      <c r="IBH2609" s="1"/>
      <c r="IBI2609" s="1"/>
      <c r="IBJ2609" s="1"/>
      <c r="IBK2609" s="1"/>
      <c r="IBL2609" s="1"/>
      <c r="IBM2609" s="1"/>
      <c r="IBN2609" s="1"/>
      <c r="IBO2609" s="1"/>
      <c r="IBP2609" s="1"/>
      <c r="IBQ2609" s="1"/>
      <c r="IBR2609" s="1"/>
      <c r="IBS2609" s="1"/>
      <c r="IBT2609" s="1"/>
      <c r="IBU2609" s="1"/>
      <c r="IBV2609" s="1"/>
      <c r="IBW2609" s="1"/>
      <c r="IBX2609" s="1"/>
      <c r="IBY2609" s="1"/>
      <c r="IBZ2609" s="1"/>
      <c r="ICA2609" s="1"/>
      <c r="ICB2609" s="1"/>
      <c r="ICC2609" s="1"/>
      <c r="ICD2609" s="1"/>
      <c r="ICE2609" s="1"/>
      <c r="ICF2609" s="1"/>
      <c r="ICG2609" s="1"/>
      <c r="ICH2609" s="1"/>
      <c r="ICI2609" s="1"/>
      <c r="ICJ2609" s="1"/>
      <c r="ICK2609" s="1"/>
      <c r="ICL2609" s="1"/>
      <c r="ICM2609" s="1"/>
      <c r="ICN2609" s="1"/>
      <c r="ICO2609" s="1"/>
      <c r="ICP2609" s="1"/>
      <c r="ICQ2609" s="1"/>
      <c r="ICR2609" s="1"/>
      <c r="ICS2609" s="1"/>
      <c r="ICT2609" s="1"/>
      <c r="ICU2609" s="1"/>
      <c r="ICV2609" s="1"/>
      <c r="ICW2609" s="1"/>
      <c r="ICX2609" s="1"/>
      <c r="ICY2609" s="1"/>
      <c r="ICZ2609" s="1"/>
      <c r="IDA2609" s="1"/>
      <c r="IDB2609" s="1"/>
      <c r="IDC2609" s="1"/>
      <c r="IDD2609" s="1"/>
      <c r="IDE2609" s="1"/>
      <c r="IDF2609" s="1"/>
      <c r="IDG2609" s="1"/>
      <c r="IDH2609" s="1"/>
      <c r="IDI2609" s="1"/>
      <c r="IDJ2609" s="1"/>
      <c r="IDK2609" s="1"/>
      <c r="IDL2609" s="1"/>
      <c r="IDM2609" s="1"/>
      <c r="IDN2609" s="1"/>
      <c r="IDO2609" s="1"/>
      <c r="IDP2609" s="1"/>
      <c r="IDQ2609" s="1"/>
      <c r="IDR2609" s="1"/>
      <c r="IDS2609" s="1"/>
      <c r="IDT2609" s="1"/>
      <c r="IDU2609" s="1"/>
      <c r="IDV2609" s="1"/>
      <c r="IDW2609" s="1"/>
      <c r="IDX2609" s="1"/>
      <c r="IDY2609" s="1"/>
      <c r="IDZ2609" s="1"/>
      <c r="IEA2609" s="1"/>
      <c r="IEB2609" s="1"/>
      <c r="IEC2609" s="1"/>
      <c r="IED2609" s="1"/>
      <c r="IEE2609" s="1"/>
      <c r="IEF2609" s="1"/>
      <c r="IEG2609" s="1"/>
      <c r="IEH2609" s="1"/>
      <c r="IEI2609" s="1"/>
      <c r="IEJ2609" s="1"/>
      <c r="IEK2609" s="1"/>
      <c r="IEL2609" s="1"/>
      <c r="IEM2609" s="1"/>
      <c r="IEN2609" s="1"/>
      <c r="IEO2609" s="1"/>
      <c r="IEP2609" s="1"/>
      <c r="IEQ2609" s="1"/>
      <c r="IER2609" s="1"/>
      <c r="IES2609" s="1"/>
      <c r="IET2609" s="1"/>
      <c r="IEU2609" s="1"/>
      <c r="IEV2609" s="1"/>
      <c r="IEW2609" s="1"/>
      <c r="IEX2609" s="1"/>
      <c r="IEY2609" s="1"/>
      <c r="IEZ2609" s="1"/>
      <c r="IFA2609" s="1"/>
      <c r="IFB2609" s="1"/>
      <c r="IFC2609" s="1"/>
      <c r="IFD2609" s="1"/>
      <c r="IFE2609" s="1"/>
      <c r="IFF2609" s="1"/>
      <c r="IFG2609" s="1"/>
      <c r="IFH2609" s="1"/>
      <c r="IFI2609" s="1"/>
      <c r="IFJ2609" s="1"/>
      <c r="IFK2609" s="1"/>
      <c r="IFL2609" s="1"/>
      <c r="IFM2609" s="1"/>
      <c r="IFN2609" s="1"/>
      <c r="IFO2609" s="1"/>
      <c r="IFP2609" s="1"/>
      <c r="IFQ2609" s="1"/>
      <c r="IFR2609" s="1"/>
      <c r="IFS2609" s="1"/>
      <c r="IFT2609" s="1"/>
      <c r="IFU2609" s="1"/>
      <c r="IFV2609" s="1"/>
      <c r="IFW2609" s="1"/>
      <c r="IFX2609" s="1"/>
      <c r="IFY2609" s="1"/>
      <c r="IFZ2609" s="1"/>
      <c r="IGA2609" s="1"/>
      <c r="IGB2609" s="1"/>
      <c r="IGC2609" s="1"/>
      <c r="IGD2609" s="1"/>
      <c r="IGE2609" s="1"/>
      <c r="IGF2609" s="1"/>
      <c r="IGG2609" s="1"/>
      <c r="IGH2609" s="1"/>
      <c r="IGI2609" s="1"/>
      <c r="IGJ2609" s="1"/>
      <c r="IGK2609" s="1"/>
      <c r="IGL2609" s="1"/>
      <c r="IGM2609" s="1"/>
      <c r="IGN2609" s="1"/>
      <c r="IGO2609" s="1"/>
      <c r="IGP2609" s="1"/>
      <c r="IGQ2609" s="1"/>
      <c r="IGR2609" s="1"/>
      <c r="IGS2609" s="1"/>
      <c r="IGT2609" s="1"/>
      <c r="IGU2609" s="1"/>
      <c r="IGV2609" s="1"/>
      <c r="IGW2609" s="1"/>
      <c r="IGX2609" s="1"/>
      <c r="IGY2609" s="1"/>
      <c r="IGZ2609" s="1"/>
      <c r="IHA2609" s="1"/>
      <c r="IHB2609" s="1"/>
      <c r="IHC2609" s="1"/>
      <c r="IHD2609" s="1"/>
      <c r="IHE2609" s="1"/>
      <c r="IHF2609" s="1"/>
      <c r="IHG2609" s="1"/>
      <c r="IHH2609" s="1"/>
      <c r="IHI2609" s="1"/>
      <c r="IHJ2609" s="1"/>
      <c r="IHK2609" s="1"/>
      <c r="IHL2609" s="1"/>
      <c r="IHM2609" s="1"/>
      <c r="IHN2609" s="1"/>
      <c r="IHO2609" s="1"/>
      <c r="IHP2609" s="1"/>
      <c r="IHQ2609" s="1"/>
      <c r="IHR2609" s="1"/>
      <c r="IHS2609" s="1"/>
      <c r="IHT2609" s="1"/>
      <c r="IHU2609" s="1"/>
      <c r="IHV2609" s="1"/>
      <c r="IHW2609" s="1"/>
      <c r="IHX2609" s="1"/>
      <c r="IHY2609" s="1"/>
      <c r="IHZ2609" s="1"/>
      <c r="IIA2609" s="1"/>
      <c r="IIB2609" s="1"/>
      <c r="IIC2609" s="1"/>
      <c r="IID2609" s="1"/>
      <c r="IIE2609" s="1"/>
      <c r="IIF2609" s="1"/>
      <c r="IIG2609" s="1"/>
      <c r="IIH2609" s="1"/>
      <c r="III2609" s="1"/>
      <c r="IIJ2609" s="1"/>
      <c r="IIK2609" s="1"/>
      <c r="IIL2609" s="1"/>
      <c r="IIM2609" s="1"/>
      <c r="IIN2609" s="1"/>
      <c r="IIO2609" s="1"/>
      <c r="IIP2609" s="1"/>
      <c r="IIQ2609" s="1"/>
      <c r="IIR2609" s="1"/>
      <c r="IIS2609" s="1"/>
      <c r="IIT2609" s="1"/>
      <c r="IIU2609" s="1"/>
      <c r="IIV2609" s="1"/>
      <c r="IIW2609" s="1"/>
      <c r="IIX2609" s="1"/>
      <c r="IIY2609" s="1"/>
      <c r="IIZ2609" s="1"/>
      <c r="IJA2609" s="1"/>
      <c r="IJB2609" s="1"/>
      <c r="IJC2609" s="1"/>
      <c r="IJD2609" s="1"/>
      <c r="IJE2609" s="1"/>
      <c r="IJF2609" s="1"/>
      <c r="IJG2609" s="1"/>
      <c r="IJH2609" s="1"/>
      <c r="IJI2609" s="1"/>
      <c r="IJJ2609" s="1"/>
      <c r="IJK2609" s="1"/>
      <c r="IJL2609" s="1"/>
      <c r="IJM2609" s="1"/>
      <c r="IJN2609" s="1"/>
      <c r="IJO2609" s="1"/>
      <c r="IJP2609" s="1"/>
      <c r="IJQ2609" s="1"/>
      <c r="IJR2609" s="1"/>
      <c r="IJS2609" s="1"/>
      <c r="IJT2609" s="1"/>
      <c r="IJU2609" s="1"/>
      <c r="IJV2609" s="1"/>
      <c r="IJW2609" s="1"/>
      <c r="IJX2609" s="1"/>
      <c r="IJY2609" s="1"/>
      <c r="IJZ2609" s="1"/>
      <c r="IKA2609" s="1"/>
      <c r="IKB2609" s="1"/>
      <c r="IKC2609" s="1"/>
      <c r="IKD2609" s="1"/>
      <c r="IKE2609" s="1"/>
      <c r="IKF2609" s="1"/>
      <c r="IKG2609" s="1"/>
      <c r="IKH2609" s="1"/>
      <c r="IKI2609" s="1"/>
      <c r="IKJ2609" s="1"/>
      <c r="IKK2609" s="1"/>
      <c r="IKL2609" s="1"/>
      <c r="IKM2609" s="1"/>
      <c r="IKN2609" s="1"/>
      <c r="IKO2609" s="1"/>
      <c r="IKP2609" s="1"/>
      <c r="IKQ2609" s="1"/>
      <c r="IKR2609" s="1"/>
      <c r="IKS2609" s="1"/>
      <c r="IKT2609" s="1"/>
      <c r="IKU2609" s="1"/>
      <c r="IKV2609" s="1"/>
      <c r="IKW2609" s="1"/>
      <c r="IKX2609" s="1"/>
      <c r="IKY2609" s="1"/>
      <c r="IKZ2609" s="1"/>
      <c r="ILA2609" s="1"/>
      <c r="ILB2609" s="1"/>
      <c r="ILC2609" s="1"/>
      <c r="ILD2609" s="1"/>
      <c r="ILE2609" s="1"/>
      <c r="ILF2609" s="1"/>
      <c r="ILG2609" s="1"/>
      <c r="ILH2609" s="1"/>
      <c r="ILI2609" s="1"/>
      <c r="ILJ2609" s="1"/>
      <c r="ILK2609" s="1"/>
      <c r="ILL2609" s="1"/>
      <c r="ILM2609" s="1"/>
      <c r="ILN2609" s="1"/>
      <c r="ILO2609" s="1"/>
      <c r="ILP2609" s="1"/>
      <c r="ILQ2609" s="1"/>
      <c r="ILR2609" s="1"/>
      <c r="ILS2609" s="1"/>
      <c r="ILT2609" s="1"/>
      <c r="ILU2609" s="1"/>
      <c r="ILV2609" s="1"/>
      <c r="ILW2609" s="1"/>
      <c r="ILX2609" s="1"/>
      <c r="ILY2609" s="1"/>
      <c r="ILZ2609" s="1"/>
      <c r="IMA2609" s="1"/>
      <c r="IMB2609" s="1"/>
      <c r="IMC2609" s="1"/>
      <c r="IMD2609" s="1"/>
      <c r="IME2609" s="1"/>
      <c r="IMF2609" s="1"/>
      <c r="IMG2609" s="1"/>
      <c r="IMH2609" s="1"/>
      <c r="IMI2609" s="1"/>
      <c r="IMJ2609" s="1"/>
      <c r="IMK2609" s="1"/>
      <c r="IML2609" s="1"/>
      <c r="IMM2609" s="1"/>
      <c r="IMN2609" s="1"/>
      <c r="IMO2609" s="1"/>
      <c r="IMP2609" s="1"/>
      <c r="IMQ2609" s="1"/>
      <c r="IMR2609" s="1"/>
      <c r="IMS2609" s="1"/>
      <c r="IMT2609" s="1"/>
      <c r="IMU2609" s="1"/>
      <c r="IMV2609" s="1"/>
      <c r="IMW2609" s="1"/>
      <c r="IMX2609" s="1"/>
      <c r="IMY2609" s="1"/>
      <c r="IMZ2609" s="1"/>
      <c r="INA2609" s="1"/>
      <c r="INB2609" s="1"/>
      <c r="INC2609" s="1"/>
      <c r="IND2609" s="1"/>
      <c r="INE2609" s="1"/>
      <c r="INF2609" s="1"/>
      <c r="ING2609" s="1"/>
      <c r="INH2609" s="1"/>
      <c r="INI2609" s="1"/>
      <c r="INJ2609" s="1"/>
      <c r="INK2609" s="1"/>
      <c r="INL2609" s="1"/>
      <c r="INM2609" s="1"/>
      <c r="INN2609" s="1"/>
      <c r="INO2609" s="1"/>
      <c r="INP2609" s="1"/>
      <c r="INQ2609" s="1"/>
      <c r="INR2609" s="1"/>
      <c r="INS2609" s="1"/>
      <c r="INT2609" s="1"/>
      <c r="INU2609" s="1"/>
      <c r="INV2609" s="1"/>
      <c r="INW2609" s="1"/>
      <c r="INX2609" s="1"/>
      <c r="INY2609" s="1"/>
      <c r="INZ2609" s="1"/>
      <c r="IOA2609" s="1"/>
      <c r="IOB2609" s="1"/>
      <c r="IOC2609" s="1"/>
      <c r="IOD2609" s="1"/>
      <c r="IOE2609" s="1"/>
      <c r="IOF2609" s="1"/>
      <c r="IOG2609" s="1"/>
      <c r="IOH2609" s="1"/>
      <c r="IOI2609" s="1"/>
      <c r="IOJ2609" s="1"/>
      <c r="IOK2609" s="1"/>
      <c r="IOL2609" s="1"/>
      <c r="IOM2609" s="1"/>
      <c r="ION2609" s="1"/>
      <c r="IOO2609" s="1"/>
      <c r="IOP2609" s="1"/>
      <c r="IOQ2609" s="1"/>
      <c r="IOR2609" s="1"/>
      <c r="IOS2609" s="1"/>
      <c r="IOT2609" s="1"/>
      <c r="IOU2609" s="1"/>
      <c r="IOV2609" s="1"/>
      <c r="IOW2609" s="1"/>
      <c r="IOX2609" s="1"/>
      <c r="IOY2609" s="1"/>
      <c r="IOZ2609" s="1"/>
      <c r="IPA2609" s="1"/>
      <c r="IPB2609" s="1"/>
      <c r="IPC2609" s="1"/>
      <c r="IPD2609" s="1"/>
      <c r="IPE2609" s="1"/>
      <c r="IPF2609" s="1"/>
      <c r="IPG2609" s="1"/>
      <c r="IPH2609" s="1"/>
      <c r="IPI2609" s="1"/>
      <c r="IPJ2609" s="1"/>
      <c r="IPK2609" s="1"/>
      <c r="IPL2609" s="1"/>
      <c r="IPM2609" s="1"/>
      <c r="IPN2609" s="1"/>
      <c r="IPO2609" s="1"/>
      <c r="IPP2609" s="1"/>
      <c r="IPQ2609" s="1"/>
      <c r="IPR2609" s="1"/>
      <c r="IPS2609" s="1"/>
      <c r="IPT2609" s="1"/>
      <c r="IPU2609" s="1"/>
      <c r="IPV2609" s="1"/>
      <c r="IPW2609" s="1"/>
      <c r="IPX2609" s="1"/>
      <c r="IPY2609" s="1"/>
      <c r="IPZ2609" s="1"/>
      <c r="IQA2609" s="1"/>
      <c r="IQB2609" s="1"/>
      <c r="IQC2609" s="1"/>
      <c r="IQD2609" s="1"/>
      <c r="IQE2609" s="1"/>
      <c r="IQF2609" s="1"/>
      <c r="IQG2609" s="1"/>
      <c r="IQH2609" s="1"/>
      <c r="IQI2609" s="1"/>
      <c r="IQJ2609" s="1"/>
      <c r="IQK2609" s="1"/>
      <c r="IQL2609" s="1"/>
      <c r="IQM2609" s="1"/>
      <c r="IQN2609" s="1"/>
      <c r="IQO2609" s="1"/>
      <c r="IQP2609" s="1"/>
      <c r="IQQ2609" s="1"/>
      <c r="IQR2609" s="1"/>
      <c r="IQS2609" s="1"/>
      <c r="IQT2609" s="1"/>
      <c r="IQU2609" s="1"/>
      <c r="IQV2609" s="1"/>
      <c r="IQW2609" s="1"/>
      <c r="IQX2609" s="1"/>
      <c r="IQY2609" s="1"/>
      <c r="IQZ2609" s="1"/>
      <c r="IRA2609" s="1"/>
      <c r="IRB2609" s="1"/>
      <c r="IRC2609" s="1"/>
      <c r="IRD2609" s="1"/>
      <c r="IRE2609" s="1"/>
      <c r="IRF2609" s="1"/>
      <c r="IRG2609" s="1"/>
      <c r="IRH2609" s="1"/>
      <c r="IRI2609" s="1"/>
      <c r="IRJ2609" s="1"/>
      <c r="IRK2609" s="1"/>
      <c r="IRL2609" s="1"/>
      <c r="IRM2609" s="1"/>
      <c r="IRN2609" s="1"/>
      <c r="IRO2609" s="1"/>
      <c r="IRP2609" s="1"/>
      <c r="IRQ2609" s="1"/>
      <c r="IRR2609" s="1"/>
      <c r="IRS2609" s="1"/>
      <c r="IRT2609" s="1"/>
      <c r="IRU2609" s="1"/>
      <c r="IRV2609" s="1"/>
      <c r="IRW2609" s="1"/>
      <c r="IRX2609" s="1"/>
      <c r="IRY2609" s="1"/>
      <c r="IRZ2609" s="1"/>
      <c r="ISA2609" s="1"/>
      <c r="ISB2609" s="1"/>
      <c r="ISC2609" s="1"/>
      <c r="ISD2609" s="1"/>
      <c r="ISE2609" s="1"/>
      <c r="ISF2609" s="1"/>
      <c r="ISG2609" s="1"/>
      <c r="ISH2609" s="1"/>
      <c r="ISI2609" s="1"/>
      <c r="ISJ2609" s="1"/>
      <c r="ISK2609" s="1"/>
      <c r="ISL2609" s="1"/>
      <c r="ISM2609" s="1"/>
      <c r="ISN2609" s="1"/>
      <c r="ISO2609" s="1"/>
      <c r="ISP2609" s="1"/>
      <c r="ISQ2609" s="1"/>
      <c r="ISR2609" s="1"/>
      <c r="ISS2609" s="1"/>
      <c r="IST2609" s="1"/>
      <c r="ISU2609" s="1"/>
      <c r="ISV2609" s="1"/>
      <c r="ISW2609" s="1"/>
      <c r="ISX2609" s="1"/>
      <c r="ISY2609" s="1"/>
      <c r="ISZ2609" s="1"/>
      <c r="ITA2609" s="1"/>
      <c r="ITB2609" s="1"/>
      <c r="ITC2609" s="1"/>
      <c r="ITD2609" s="1"/>
      <c r="ITE2609" s="1"/>
      <c r="ITF2609" s="1"/>
      <c r="ITG2609" s="1"/>
      <c r="ITH2609" s="1"/>
      <c r="ITI2609" s="1"/>
      <c r="ITJ2609" s="1"/>
      <c r="ITK2609" s="1"/>
      <c r="ITL2609" s="1"/>
      <c r="ITM2609" s="1"/>
      <c r="ITN2609" s="1"/>
      <c r="ITO2609" s="1"/>
      <c r="ITP2609" s="1"/>
      <c r="ITQ2609" s="1"/>
      <c r="ITR2609" s="1"/>
      <c r="ITS2609" s="1"/>
      <c r="ITT2609" s="1"/>
      <c r="ITU2609" s="1"/>
      <c r="ITV2609" s="1"/>
      <c r="ITW2609" s="1"/>
      <c r="ITX2609" s="1"/>
      <c r="ITY2609" s="1"/>
      <c r="ITZ2609" s="1"/>
      <c r="IUA2609" s="1"/>
      <c r="IUB2609" s="1"/>
      <c r="IUC2609" s="1"/>
      <c r="IUD2609" s="1"/>
      <c r="IUE2609" s="1"/>
      <c r="IUF2609" s="1"/>
      <c r="IUG2609" s="1"/>
      <c r="IUH2609" s="1"/>
      <c r="IUI2609" s="1"/>
      <c r="IUJ2609" s="1"/>
      <c r="IUK2609" s="1"/>
      <c r="IUL2609" s="1"/>
      <c r="IUM2609" s="1"/>
      <c r="IUN2609" s="1"/>
      <c r="IUO2609" s="1"/>
      <c r="IUP2609" s="1"/>
      <c r="IUQ2609" s="1"/>
      <c r="IUR2609" s="1"/>
      <c r="IUS2609" s="1"/>
      <c r="IUT2609" s="1"/>
      <c r="IUU2609" s="1"/>
      <c r="IUV2609" s="1"/>
      <c r="IUW2609" s="1"/>
      <c r="IUX2609" s="1"/>
      <c r="IUY2609" s="1"/>
      <c r="IUZ2609" s="1"/>
      <c r="IVA2609" s="1"/>
      <c r="IVB2609" s="1"/>
      <c r="IVC2609" s="1"/>
      <c r="IVD2609" s="1"/>
      <c r="IVE2609" s="1"/>
      <c r="IVF2609" s="1"/>
      <c r="IVG2609" s="1"/>
      <c r="IVH2609" s="1"/>
      <c r="IVI2609" s="1"/>
      <c r="IVJ2609" s="1"/>
      <c r="IVK2609" s="1"/>
      <c r="IVL2609" s="1"/>
      <c r="IVM2609" s="1"/>
      <c r="IVN2609" s="1"/>
      <c r="IVO2609" s="1"/>
      <c r="IVP2609" s="1"/>
      <c r="IVQ2609" s="1"/>
      <c r="IVR2609" s="1"/>
      <c r="IVS2609" s="1"/>
      <c r="IVT2609" s="1"/>
      <c r="IVU2609" s="1"/>
      <c r="IVV2609" s="1"/>
      <c r="IVW2609" s="1"/>
      <c r="IVX2609" s="1"/>
      <c r="IVY2609" s="1"/>
      <c r="IVZ2609" s="1"/>
      <c r="IWA2609" s="1"/>
      <c r="IWB2609" s="1"/>
      <c r="IWC2609" s="1"/>
      <c r="IWD2609" s="1"/>
      <c r="IWE2609" s="1"/>
      <c r="IWF2609" s="1"/>
      <c r="IWG2609" s="1"/>
      <c r="IWH2609" s="1"/>
      <c r="IWI2609" s="1"/>
      <c r="IWJ2609" s="1"/>
      <c r="IWK2609" s="1"/>
      <c r="IWL2609" s="1"/>
      <c r="IWM2609" s="1"/>
      <c r="IWN2609" s="1"/>
      <c r="IWO2609" s="1"/>
      <c r="IWP2609" s="1"/>
      <c r="IWQ2609" s="1"/>
      <c r="IWR2609" s="1"/>
      <c r="IWS2609" s="1"/>
      <c r="IWT2609" s="1"/>
      <c r="IWU2609" s="1"/>
      <c r="IWV2609" s="1"/>
      <c r="IWW2609" s="1"/>
      <c r="IWX2609" s="1"/>
      <c r="IWY2609" s="1"/>
      <c r="IWZ2609" s="1"/>
      <c r="IXA2609" s="1"/>
      <c r="IXB2609" s="1"/>
      <c r="IXC2609" s="1"/>
      <c r="IXD2609" s="1"/>
      <c r="IXE2609" s="1"/>
      <c r="IXF2609" s="1"/>
      <c r="IXG2609" s="1"/>
      <c r="IXH2609" s="1"/>
      <c r="IXI2609" s="1"/>
      <c r="IXJ2609" s="1"/>
      <c r="IXK2609" s="1"/>
      <c r="IXL2609" s="1"/>
      <c r="IXM2609" s="1"/>
      <c r="IXN2609" s="1"/>
      <c r="IXO2609" s="1"/>
      <c r="IXP2609" s="1"/>
      <c r="IXQ2609" s="1"/>
      <c r="IXR2609" s="1"/>
      <c r="IXS2609" s="1"/>
      <c r="IXT2609" s="1"/>
      <c r="IXU2609" s="1"/>
      <c r="IXV2609" s="1"/>
      <c r="IXW2609" s="1"/>
      <c r="IXX2609" s="1"/>
      <c r="IXY2609" s="1"/>
      <c r="IXZ2609" s="1"/>
      <c r="IYA2609" s="1"/>
      <c r="IYB2609" s="1"/>
      <c r="IYC2609" s="1"/>
      <c r="IYD2609" s="1"/>
      <c r="IYE2609" s="1"/>
      <c r="IYF2609" s="1"/>
      <c r="IYG2609" s="1"/>
      <c r="IYH2609" s="1"/>
      <c r="IYI2609" s="1"/>
      <c r="IYJ2609" s="1"/>
      <c r="IYK2609" s="1"/>
      <c r="IYL2609" s="1"/>
      <c r="IYM2609" s="1"/>
      <c r="IYN2609" s="1"/>
      <c r="IYO2609" s="1"/>
      <c r="IYP2609" s="1"/>
      <c r="IYQ2609" s="1"/>
      <c r="IYR2609" s="1"/>
      <c r="IYS2609" s="1"/>
      <c r="IYT2609" s="1"/>
      <c r="IYU2609" s="1"/>
      <c r="IYV2609" s="1"/>
      <c r="IYW2609" s="1"/>
      <c r="IYX2609" s="1"/>
      <c r="IYY2609" s="1"/>
      <c r="IYZ2609" s="1"/>
      <c r="IZA2609" s="1"/>
      <c r="IZB2609" s="1"/>
      <c r="IZC2609" s="1"/>
      <c r="IZD2609" s="1"/>
      <c r="IZE2609" s="1"/>
      <c r="IZF2609" s="1"/>
      <c r="IZG2609" s="1"/>
      <c r="IZH2609" s="1"/>
      <c r="IZI2609" s="1"/>
      <c r="IZJ2609" s="1"/>
      <c r="IZK2609" s="1"/>
      <c r="IZL2609" s="1"/>
      <c r="IZM2609" s="1"/>
      <c r="IZN2609" s="1"/>
      <c r="IZO2609" s="1"/>
      <c r="IZP2609" s="1"/>
      <c r="IZQ2609" s="1"/>
      <c r="IZR2609" s="1"/>
      <c r="IZS2609" s="1"/>
      <c r="IZT2609" s="1"/>
      <c r="IZU2609" s="1"/>
      <c r="IZV2609" s="1"/>
      <c r="IZW2609" s="1"/>
      <c r="IZX2609" s="1"/>
      <c r="IZY2609" s="1"/>
      <c r="IZZ2609" s="1"/>
      <c r="JAA2609" s="1"/>
      <c r="JAB2609" s="1"/>
      <c r="JAC2609" s="1"/>
      <c r="JAD2609" s="1"/>
      <c r="JAE2609" s="1"/>
      <c r="JAF2609" s="1"/>
      <c r="JAG2609" s="1"/>
      <c r="JAH2609" s="1"/>
      <c r="JAI2609" s="1"/>
      <c r="JAJ2609" s="1"/>
      <c r="JAK2609" s="1"/>
      <c r="JAL2609" s="1"/>
      <c r="JAM2609" s="1"/>
      <c r="JAN2609" s="1"/>
      <c r="JAO2609" s="1"/>
      <c r="JAP2609" s="1"/>
      <c r="JAQ2609" s="1"/>
      <c r="JAR2609" s="1"/>
      <c r="JAS2609" s="1"/>
      <c r="JAT2609" s="1"/>
      <c r="JAU2609" s="1"/>
      <c r="JAV2609" s="1"/>
      <c r="JAW2609" s="1"/>
      <c r="JAX2609" s="1"/>
      <c r="JAY2609" s="1"/>
      <c r="JAZ2609" s="1"/>
      <c r="JBA2609" s="1"/>
      <c r="JBB2609" s="1"/>
      <c r="JBC2609" s="1"/>
      <c r="JBD2609" s="1"/>
      <c r="JBE2609" s="1"/>
      <c r="JBF2609" s="1"/>
      <c r="JBG2609" s="1"/>
      <c r="JBH2609" s="1"/>
      <c r="JBI2609" s="1"/>
      <c r="JBJ2609" s="1"/>
      <c r="JBK2609" s="1"/>
      <c r="JBL2609" s="1"/>
      <c r="JBM2609" s="1"/>
      <c r="JBN2609" s="1"/>
      <c r="JBO2609" s="1"/>
      <c r="JBP2609" s="1"/>
      <c r="JBQ2609" s="1"/>
      <c r="JBR2609" s="1"/>
      <c r="JBS2609" s="1"/>
      <c r="JBT2609" s="1"/>
      <c r="JBU2609" s="1"/>
      <c r="JBV2609" s="1"/>
      <c r="JBW2609" s="1"/>
      <c r="JBX2609" s="1"/>
      <c r="JBY2609" s="1"/>
      <c r="JBZ2609" s="1"/>
      <c r="JCA2609" s="1"/>
      <c r="JCB2609" s="1"/>
      <c r="JCC2609" s="1"/>
      <c r="JCD2609" s="1"/>
      <c r="JCE2609" s="1"/>
      <c r="JCF2609" s="1"/>
      <c r="JCG2609" s="1"/>
      <c r="JCH2609" s="1"/>
      <c r="JCI2609" s="1"/>
      <c r="JCJ2609" s="1"/>
      <c r="JCK2609" s="1"/>
      <c r="JCL2609" s="1"/>
      <c r="JCM2609" s="1"/>
      <c r="JCN2609" s="1"/>
      <c r="JCO2609" s="1"/>
      <c r="JCP2609" s="1"/>
      <c r="JCQ2609" s="1"/>
      <c r="JCR2609" s="1"/>
      <c r="JCS2609" s="1"/>
      <c r="JCT2609" s="1"/>
      <c r="JCU2609" s="1"/>
      <c r="JCV2609" s="1"/>
      <c r="JCW2609" s="1"/>
      <c r="JCX2609" s="1"/>
      <c r="JCY2609" s="1"/>
      <c r="JCZ2609" s="1"/>
      <c r="JDA2609" s="1"/>
      <c r="JDB2609" s="1"/>
      <c r="JDC2609" s="1"/>
      <c r="JDD2609" s="1"/>
      <c r="JDE2609" s="1"/>
      <c r="JDF2609" s="1"/>
      <c r="JDG2609" s="1"/>
      <c r="JDH2609" s="1"/>
      <c r="JDI2609" s="1"/>
      <c r="JDJ2609" s="1"/>
      <c r="JDK2609" s="1"/>
      <c r="JDL2609" s="1"/>
      <c r="JDM2609" s="1"/>
      <c r="JDN2609" s="1"/>
      <c r="JDO2609" s="1"/>
      <c r="JDP2609" s="1"/>
      <c r="JDQ2609" s="1"/>
      <c r="JDR2609" s="1"/>
      <c r="JDS2609" s="1"/>
      <c r="JDT2609" s="1"/>
      <c r="JDU2609" s="1"/>
      <c r="JDV2609" s="1"/>
      <c r="JDW2609" s="1"/>
      <c r="JDX2609" s="1"/>
      <c r="JDY2609" s="1"/>
      <c r="JDZ2609" s="1"/>
      <c r="JEA2609" s="1"/>
      <c r="JEB2609" s="1"/>
      <c r="JEC2609" s="1"/>
      <c r="JED2609" s="1"/>
      <c r="JEE2609" s="1"/>
      <c r="JEF2609" s="1"/>
      <c r="JEG2609" s="1"/>
      <c r="JEH2609" s="1"/>
      <c r="JEI2609" s="1"/>
      <c r="JEJ2609" s="1"/>
      <c r="JEK2609" s="1"/>
      <c r="JEL2609" s="1"/>
      <c r="JEM2609" s="1"/>
      <c r="JEN2609" s="1"/>
      <c r="JEO2609" s="1"/>
      <c r="JEP2609" s="1"/>
      <c r="JEQ2609" s="1"/>
      <c r="JER2609" s="1"/>
      <c r="JES2609" s="1"/>
      <c r="JET2609" s="1"/>
      <c r="JEU2609" s="1"/>
      <c r="JEV2609" s="1"/>
      <c r="JEW2609" s="1"/>
      <c r="JEX2609" s="1"/>
      <c r="JEY2609" s="1"/>
      <c r="JEZ2609" s="1"/>
      <c r="JFA2609" s="1"/>
      <c r="JFB2609" s="1"/>
      <c r="JFC2609" s="1"/>
      <c r="JFD2609" s="1"/>
      <c r="JFE2609" s="1"/>
      <c r="JFF2609" s="1"/>
      <c r="JFG2609" s="1"/>
      <c r="JFH2609" s="1"/>
      <c r="JFI2609" s="1"/>
      <c r="JFJ2609" s="1"/>
      <c r="JFK2609" s="1"/>
      <c r="JFL2609" s="1"/>
      <c r="JFM2609" s="1"/>
      <c r="JFN2609" s="1"/>
      <c r="JFO2609" s="1"/>
      <c r="JFP2609" s="1"/>
      <c r="JFQ2609" s="1"/>
      <c r="JFR2609" s="1"/>
      <c r="JFS2609" s="1"/>
      <c r="JFT2609" s="1"/>
      <c r="JFU2609" s="1"/>
      <c r="JFV2609" s="1"/>
      <c r="JFW2609" s="1"/>
      <c r="JFX2609" s="1"/>
      <c r="JFY2609" s="1"/>
      <c r="JFZ2609" s="1"/>
      <c r="JGA2609" s="1"/>
      <c r="JGB2609" s="1"/>
      <c r="JGC2609" s="1"/>
      <c r="JGD2609" s="1"/>
      <c r="JGE2609" s="1"/>
      <c r="JGF2609" s="1"/>
      <c r="JGG2609" s="1"/>
      <c r="JGH2609" s="1"/>
      <c r="JGI2609" s="1"/>
      <c r="JGJ2609" s="1"/>
      <c r="JGK2609" s="1"/>
      <c r="JGL2609" s="1"/>
      <c r="JGM2609" s="1"/>
      <c r="JGN2609" s="1"/>
      <c r="JGO2609" s="1"/>
      <c r="JGP2609" s="1"/>
      <c r="JGQ2609" s="1"/>
      <c r="JGR2609" s="1"/>
      <c r="JGS2609" s="1"/>
      <c r="JGT2609" s="1"/>
      <c r="JGU2609" s="1"/>
      <c r="JGV2609" s="1"/>
      <c r="JGW2609" s="1"/>
      <c r="JGX2609" s="1"/>
      <c r="JGY2609" s="1"/>
      <c r="JGZ2609" s="1"/>
      <c r="JHA2609" s="1"/>
      <c r="JHB2609" s="1"/>
      <c r="JHC2609" s="1"/>
      <c r="JHD2609" s="1"/>
      <c r="JHE2609" s="1"/>
      <c r="JHF2609" s="1"/>
      <c r="JHG2609" s="1"/>
      <c r="JHH2609" s="1"/>
      <c r="JHI2609" s="1"/>
      <c r="JHJ2609" s="1"/>
      <c r="JHK2609" s="1"/>
      <c r="JHL2609" s="1"/>
      <c r="JHM2609" s="1"/>
      <c r="JHN2609" s="1"/>
      <c r="JHO2609" s="1"/>
      <c r="JHP2609" s="1"/>
      <c r="JHQ2609" s="1"/>
      <c r="JHR2609" s="1"/>
      <c r="JHS2609" s="1"/>
      <c r="JHT2609" s="1"/>
      <c r="JHU2609" s="1"/>
      <c r="JHV2609" s="1"/>
      <c r="JHW2609" s="1"/>
      <c r="JHX2609" s="1"/>
      <c r="JHY2609" s="1"/>
      <c r="JHZ2609" s="1"/>
      <c r="JIA2609" s="1"/>
      <c r="JIB2609" s="1"/>
      <c r="JIC2609" s="1"/>
      <c r="JID2609" s="1"/>
      <c r="JIE2609" s="1"/>
      <c r="JIF2609" s="1"/>
      <c r="JIG2609" s="1"/>
      <c r="JIH2609" s="1"/>
      <c r="JII2609" s="1"/>
      <c r="JIJ2609" s="1"/>
      <c r="JIK2609" s="1"/>
      <c r="JIL2609" s="1"/>
      <c r="JIM2609" s="1"/>
      <c r="JIN2609" s="1"/>
      <c r="JIO2609" s="1"/>
      <c r="JIP2609" s="1"/>
      <c r="JIQ2609" s="1"/>
      <c r="JIR2609" s="1"/>
      <c r="JIS2609" s="1"/>
      <c r="JIT2609" s="1"/>
      <c r="JIU2609" s="1"/>
      <c r="JIV2609" s="1"/>
      <c r="JIW2609" s="1"/>
      <c r="JIX2609" s="1"/>
      <c r="JIY2609" s="1"/>
      <c r="JIZ2609" s="1"/>
      <c r="JJA2609" s="1"/>
      <c r="JJB2609" s="1"/>
      <c r="JJC2609" s="1"/>
      <c r="JJD2609" s="1"/>
      <c r="JJE2609" s="1"/>
      <c r="JJF2609" s="1"/>
      <c r="JJG2609" s="1"/>
      <c r="JJH2609" s="1"/>
      <c r="JJI2609" s="1"/>
      <c r="JJJ2609" s="1"/>
      <c r="JJK2609" s="1"/>
      <c r="JJL2609" s="1"/>
      <c r="JJM2609" s="1"/>
      <c r="JJN2609" s="1"/>
      <c r="JJO2609" s="1"/>
      <c r="JJP2609" s="1"/>
      <c r="JJQ2609" s="1"/>
      <c r="JJR2609" s="1"/>
      <c r="JJS2609" s="1"/>
      <c r="JJT2609" s="1"/>
      <c r="JJU2609" s="1"/>
      <c r="JJV2609" s="1"/>
      <c r="JJW2609" s="1"/>
      <c r="JJX2609" s="1"/>
      <c r="JJY2609" s="1"/>
      <c r="JJZ2609" s="1"/>
      <c r="JKA2609" s="1"/>
      <c r="JKB2609" s="1"/>
      <c r="JKC2609" s="1"/>
      <c r="JKD2609" s="1"/>
      <c r="JKE2609" s="1"/>
      <c r="JKF2609" s="1"/>
      <c r="JKG2609" s="1"/>
      <c r="JKH2609" s="1"/>
      <c r="JKI2609" s="1"/>
      <c r="JKJ2609" s="1"/>
      <c r="JKK2609" s="1"/>
      <c r="JKL2609" s="1"/>
      <c r="JKM2609" s="1"/>
      <c r="JKN2609" s="1"/>
      <c r="JKO2609" s="1"/>
      <c r="JKP2609" s="1"/>
      <c r="JKQ2609" s="1"/>
      <c r="JKR2609" s="1"/>
      <c r="JKS2609" s="1"/>
      <c r="JKT2609" s="1"/>
      <c r="JKU2609" s="1"/>
      <c r="JKV2609" s="1"/>
      <c r="JKW2609" s="1"/>
      <c r="JKX2609" s="1"/>
      <c r="JKY2609" s="1"/>
      <c r="JKZ2609" s="1"/>
      <c r="JLA2609" s="1"/>
      <c r="JLB2609" s="1"/>
      <c r="JLC2609" s="1"/>
      <c r="JLD2609" s="1"/>
      <c r="JLE2609" s="1"/>
      <c r="JLF2609" s="1"/>
      <c r="JLG2609" s="1"/>
      <c r="JLH2609" s="1"/>
      <c r="JLI2609" s="1"/>
      <c r="JLJ2609" s="1"/>
      <c r="JLK2609" s="1"/>
      <c r="JLL2609" s="1"/>
      <c r="JLM2609" s="1"/>
      <c r="JLN2609" s="1"/>
      <c r="JLO2609" s="1"/>
      <c r="JLP2609" s="1"/>
      <c r="JLQ2609" s="1"/>
      <c r="JLR2609" s="1"/>
      <c r="JLS2609" s="1"/>
      <c r="JLT2609" s="1"/>
      <c r="JLU2609" s="1"/>
      <c r="JLV2609" s="1"/>
      <c r="JLW2609" s="1"/>
      <c r="JLX2609" s="1"/>
      <c r="JLY2609" s="1"/>
      <c r="JLZ2609" s="1"/>
      <c r="JMA2609" s="1"/>
      <c r="JMB2609" s="1"/>
      <c r="JMC2609" s="1"/>
      <c r="JMD2609" s="1"/>
      <c r="JME2609" s="1"/>
      <c r="JMF2609" s="1"/>
      <c r="JMG2609" s="1"/>
      <c r="JMH2609" s="1"/>
      <c r="JMI2609" s="1"/>
      <c r="JMJ2609" s="1"/>
      <c r="JMK2609" s="1"/>
      <c r="JML2609" s="1"/>
      <c r="JMM2609" s="1"/>
      <c r="JMN2609" s="1"/>
      <c r="JMO2609" s="1"/>
      <c r="JMP2609" s="1"/>
      <c r="JMQ2609" s="1"/>
      <c r="JMR2609" s="1"/>
      <c r="JMS2609" s="1"/>
      <c r="JMT2609" s="1"/>
      <c r="JMU2609" s="1"/>
      <c r="JMV2609" s="1"/>
      <c r="JMW2609" s="1"/>
      <c r="JMX2609" s="1"/>
      <c r="JMY2609" s="1"/>
      <c r="JMZ2609" s="1"/>
      <c r="JNA2609" s="1"/>
      <c r="JNB2609" s="1"/>
      <c r="JNC2609" s="1"/>
      <c r="JND2609" s="1"/>
      <c r="JNE2609" s="1"/>
      <c r="JNF2609" s="1"/>
      <c r="JNG2609" s="1"/>
      <c r="JNH2609" s="1"/>
      <c r="JNI2609" s="1"/>
      <c r="JNJ2609" s="1"/>
      <c r="JNK2609" s="1"/>
      <c r="JNL2609" s="1"/>
      <c r="JNM2609" s="1"/>
      <c r="JNN2609" s="1"/>
      <c r="JNO2609" s="1"/>
      <c r="JNP2609" s="1"/>
      <c r="JNQ2609" s="1"/>
      <c r="JNR2609" s="1"/>
      <c r="JNS2609" s="1"/>
      <c r="JNT2609" s="1"/>
      <c r="JNU2609" s="1"/>
      <c r="JNV2609" s="1"/>
      <c r="JNW2609" s="1"/>
      <c r="JNX2609" s="1"/>
      <c r="JNY2609" s="1"/>
      <c r="JNZ2609" s="1"/>
      <c r="JOA2609" s="1"/>
      <c r="JOB2609" s="1"/>
      <c r="JOC2609" s="1"/>
      <c r="JOD2609" s="1"/>
      <c r="JOE2609" s="1"/>
      <c r="JOF2609" s="1"/>
      <c r="JOG2609" s="1"/>
      <c r="JOH2609" s="1"/>
      <c r="JOI2609" s="1"/>
      <c r="JOJ2609" s="1"/>
      <c r="JOK2609" s="1"/>
      <c r="JOL2609" s="1"/>
      <c r="JOM2609" s="1"/>
      <c r="JON2609" s="1"/>
      <c r="JOO2609" s="1"/>
      <c r="JOP2609" s="1"/>
      <c r="JOQ2609" s="1"/>
      <c r="JOR2609" s="1"/>
      <c r="JOS2609" s="1"/>
      <c r="JOT2609" s="1"/>
      <c r="JOU2609" s="1"/>
      <c r="JOV2609" s="1"/>
      <c r="JOW2609" s="1"/>
      <c r="JOX2609" s="1"/>
      <c r="JOY2609" s="1"/>
      <c r="JOZ2609" s="1"/>
      <c r="JPA2609" s="1"/>
      <c r="JPB2609" s="1"/>
      <c r="JPC2609" s="1"/>
      <c r="JPD2609" s="1"/>
      <c r="JPE2609" s="1"/>
      <c r="JPF2609" s="1"/>
      <c r="JPG2609" s="1"/>
      <c r="JPH2609" s="1"/>
      <c r="JPI2609" s="1"/>
      <c r="JPJ2609" s="1"/>
      <c r="JPK2609" s="1"/>
      <c r="JPL2609" s="1"/>
      <c r="JPM2609" s="1"/>
      <c r="JPN2609" s="1"/>
      <c r="JPO2609" s="1"/>
      <c r="JPP2609" s="1"/>
      <c r="JPQ2609" s="1"/>
      <c r="JPR2609" s="1"/>
      <c r="JPS2609" s="1"/>
      <c r="JPT2609" s="1"/>
      <c r="JPU2609" s="1"/>
      <c r="JPV2609" s="1"/>
      <c r="JPW2609" s="1"/>
      <c r="JPX2609" s="1"/>
      <c r="JPY2609" s="1"/>
      <c r="JPZ2609" s="1"/>
      <c r="JQA2609" s="1"/>
      <c r="JQB2609" s="1"/>
      <c r="JQC2609" s="1"/>
      <c r="JQD2609" s="1"/>
      <c r="JQE2609" s="1"/>
      <c r="JQF2609" s="1"/>
      <c r="JQG2609" s="1"/>
      <c r="JQH2609" s="1"/>
      <c r="JQI2609" s="1"/>
      <c r="JQJ2609" s="1"/>
      <c r="JQK2609" s="1"/>
      <c r="JQL2609" s="1"/>
      <c r="JQM2609" s="1"/>
      <c r="JQN2609" s="1"/>
      <c r="JQO2609" s="1"/>
      <c r="JQP2609" s="1"/>
      <c r="JQQ2609" s="1"/>
      <c r="JQR2609" s="1"/>
      <c r="JQS2609" s="1"/>
      <c r="JQT2609" s="1"/>
      <c r="JQU2609" s="1"/>
      <c r="JQV2609" s="1"/>
      <c r="JQW2609" s="1"/>
      <c r="JQX2609" s="1"/>
      <c r="JQY2609" s="1"/>
      <c r="JQZ2609" s="1"/>
      <c r="JRA2609" s="1"/>
      <c r="JRB2609" s="1"/>
      <c r="JRC2609" s="1"/>
      <c r="JRD2609" s="1"/>
      <c r="JRE2609" s="1"/>
      <c r="JRF2609" s="1"/>
      <c r="JRG2609" s="1"/>
      <c r="JRH2609" s="1"/>
      <c r="JRI2609" s="1"/>
      <c r="JRJ2609" s="1"/>
      <c r="JRK2609" s="1"/>
      <c r="JRL2609" s="1"/>
      <c r="JRM2609" s="1"/>
      <c r="JRN2609" s="1"/>
      <c r="JRO2609" s="1"/>
      <c r="JRP2609" s="1"/>
      <c r="JRQ2609" s="1"/>
      <c r="JRR2609" s="1"/>
      <c r="JRS2609" s="1"/>
      <c r="JRT2609" s="1"/>
      <c r="JRU2609" s="1"/>
      <c r="JRV2609" s="1"/>
      <c r="JRW2609" s="1"/>
      <c r="JRX2609" s="1"/>
      <c r="JRY2609" s="1"/>
      <c r="JRZ2609" s="1"/>
      <c r="JSA2609" s="1"/>
      <c r="JSB2609" s="1"/>
      <c r="JSC2609" s="1"/>
      <c r="JSD2609" s="1"/>
      <c r="JSE2609" s="1"/>
      <c r="JSF2609" s="1"/>
      <c r="JSG2609" s="1"/>
      <c r="JSH2609" s="1"/>
      <c r="JSI2609" s="1"/>
      <c r="JSJ2609" s="1"/>
      <c r="JSK2609" s="1"/>
      <c r="JSL2609" s="1"/>
      <c r="JSM2609" s="1"/>
      <c r="JSN2609" s="1"/>
      <c r="JSO2609" s="1"/>
      <c r="JSP2609" s="1"/>
      <c r="JSQ2609" s="1"/>
      <c r="JSR2609" s="1"/>
      <c r="JSS2609" s="1"/>
      <c r="JST2609" s="1"/>
      <c r="JSU2609" s="1"/>
      <c r="JSV2609" s="1"/>
      <c r="JSW2609" s="1"/>
      <c r="JSX2609" s="1"/>
      <c r="JSY2609" s="1"/>
      <c r="JSZ2609" s="1"/>
      <c r="JTA2609" s="1"/>
      <c r="JTB2609" s="1"/>
      <c r="JTC2609" s="1"/>
      <c r="JTD2609" s="1"/>
      <c r="JTE2609" s="1"/>
      <c r="JTF2609" s="1"/>
      <c r="JTG2609" s="1"/>
      <c r="JTH2609" s="1"/>
      <c r="JTI2609" s="1"/>
      <c r="JTJ2609" s="1"/>
      <c r="JTK2609" s="1"/>
      <c r="JTL2609" s="1"/>
      <c r="JTM2609" s="1"/>
      <c r="JTN2609" s="1"/>
      <c r="JTO2609" s="1"/>
      <c r="JTP2609" s="1"/>
      <c r="JTQ2609" s="1"/>
      <c r="JTR2609" s="1"/>
      <c r="JTS2609" s="1"/>
      <c r="JTT2609" s="1"/>
      <c r="JTU2609" s="1"/>
      <c r="JTV2609" s="1"/>
      <c r="JTW2609" s="1"/>
      <c r="JTX2609" s="1"/>
      <c r="JTY2609" s="1"/>
      <c r="JTZ2609" s="1"/>
      <c r="JUA2609" s="1"/>
      <c r="JUB2609" s="1"/>
      <c r="JUC2609" s="1"/>
      <c r="JUD2609" s="1"/>
      <c r="JUE2609" s="1"/>
      <c r="JUF2609" s="1"/>
      <c r="JUG2609" s="1"/>
      <c r="JUH2609" s="1"/>
      <c r="JUI2609" s="1"/>
      <c r="JUJ2609" s="1"/>
      <c r="JUK2609" s="1"/>
      <c r="JUL2609" s="1"/>
      <c r="JUM2609" s="1"/>
      <c r="JUN2609" s="1"/>
      <c r="JUO2609" s="1"/>
      <c r="JUP2609" s="1"/>
      <c r="JUQ2609" s="1"/>
      <c r="JUR2609" s="1"/>
      <c r="JUS2609" s="1"/>
      <c r="JUT2609" s="1"/>
      <c r="JUU2609" s="1"/>
      <c r="JUV2609" s="1"/>
      <c r="JUW2609" s="1"/>
      <c r="JUX2609" s="1"/>
      <c r="JUY2609" s="1"/>
      <c r="JUZ2609" s="1"/>
      <c r="JVA2609" s="1"/>
      <c r="JVB2609" s="1"/>
      <c r="JVC2609" s="1"/>
      <c r="JVD2609" s="1"/>
      <c r="JVE2609" s="1"/>
      <c r="JVF2609" s="1"/>
      <c r="JVG2609" s="1"/>
      <c r="JVH2609" s="1"/>
      <c r="JVI2609" s="1"/>
      <c r="JVJ2609" s="1"/>
      <c r="JVK2609" s="1"/>
      <c r="JVL2609" s="1"/>
      <c r="JVM2609" s="1"/>
      <c r="JVN2609" s="1"/>
      <c r="JVO2609" s="1"/>
      <c r="JVP2609" s="1"/>
      <c r="JVQ2609" s="1"/>
      <c r="JVR2609" s="1"/>
      <c r="JVS2609" s="1"/>
      <c r="JVT2609" s="1"/>
      <c r="JVU2609" s="1"/>
      <c r="JVV2609" s="1"/>
      <c r="JVW2609" s="1"/>
      <c r="JVX2609" s="1"/>
      <c r="JVY2609" s="1"/>
      <c r="JVZ2609" s="1"/>
      <c r="JWA2609" s="1"/>
      <c r="JWB2609" s="1"/>
      <c r="JWC2609" s="1"/>
      <c r="JWD2609" s="1"/>
      <c r="JWE2609" s="1"/>
      <c r="JWF2609" s="1"/>
      <c r="JWG2609" s="1"/>
      <c r="JWH2609" s="1"/>
      <c r="JWI2609" s="1"/>
      <c r="JWJ2609" s="1"/>
      <c r="JWK2609" s="1"/>
      <c r="JWL2609" s="1"/>
      <c r="JWM2609" s="1"/>
      <c r="JWN2609" s="1"/>
      <c r="JWO2609" s="1"/>
      <c r="JWP2609" s="1"/>
      <c r="JWQ2609" s="1"/>
      <c r="JWR2609" s="1"/>
      <c r="JWS2609" s="1"/>
      <c r="JWT2609" s="1"/>
      <c r="JWU2609" s="1"/>
      <c r="JWV2609" s="1"/>
      <c r="JWW2609" s="1"/>
      <c r="JWX2609" s="1"/>
      <c r="JWY2609" s="1"/>
      <c r="JWZ2609" s="1"/>
      <c r="JXA2609" s="1"/>
      <c r="JXB2609" s="1"/>
      <c r="JXC2609" s="1"/>
      <c r="JXD2609" s="1"/>
      <c r="JXE2609" s="1"/>
      <c r="JXF2609" s="1"/>
      <c r="JXG2609" s="1"/>
      <c r="JXH2609" s="1"/>
      <c r="JXI2609" s="1"/>
      <c r="JXJ2609" s="1"/>
      <c r="JXK2609" s="1"/>
      <c r="JXL2609" s="1"/>
      <c r="JXM2609" s="1"/>
      <c r="JXN2609" s="1"/>
      <c r="JXO2609" s="1"/>
      <c r="JXP2609" s="1"/>
      <c r="JXQ2609" s="1"/>
      <c r="JXR2609" s="1"/>
      <c r="JXS2609" s="1"/>
      <c r="JXT2609" s="1"/>
      <c r="JXU2609" s="1"/>
      <c r="JXV2609" s="1"/>
      <c r="JXW2609" s="1"/>
      <c r="JXX2609" s="1"/>
      <c r="JXY2609" s="1"/>
      <c r="JXZ2609" s="1"/>
      <c r="JYA2609" s="1"/>
      <c r="JYB2609" s="1"/>
      <c r="JYC2609" s="1"/>
      <c r="JYD2609" s="1"/>
      <c r="JYE2609" s="1"/>
      <c r="JYF2609" s="1"/>
      <c r="JYG2609" s="1"/>
      <c r="JYH2609" s="1"/>
      <c r="JYI2609" s="1"/>
      <c r="JYJ2609" s="1"/>
      <c r="JYK2609" s="1"/>
      <c r="JYL2609" s="1"/>
      <c r="JYM2609" s="1"/>
      <c r="JYN2609" s="1"/>
      <c r="JYO2609" s="1"/>
      <c r="JYP2609" s="1"/>
      <c r="JYQ2609" s="1"/>
      <c r="JYR2609" s="1"/>
      <c r="JYS2609" s="1"/>
      <c r="JYT2609" s="1"/>
      <c r="JYU2609" s="1"/>
      <c r="JYV2609" s="1"/>
      <c r="JYW2609" s="1"/>
      <c r="JYX2609" s="1"/>
      <c r="JYY2609" s="1"/>
      <c r="JYZ2609" s="1"/>
      <c r="JZA2609" s="1"/>
      <c r="JZB2609" s="1"/>
      <c r="JZC2609" s="1"/>
      <c r="JZD2609" s="1"/>
      <c r="JZE2609" s="1"/>
      <c r="JZF2609" s="1"/>
      <c r="JZG2609" s="1"/>
      <c r="JZH2609" s="1"/>
      <c r="JZI2609" s="1"/>
      <c r="JZJ2609" s="1"/>
      <c r="JZK2609" s="1"/>
      <c r="JZL2609" s="1"/>
      <c r="JZM2609" s="1"/>
      <c r="JZN2609" s="1"/>
      <c r="JZO2609" s="1"/>
      <c r="JZP2609" s="1"/>
      <c r="JZQ2609" s="1"/>
      <c r="JZR2609" s="1"/>
      <c r="JZS2609" s="1"/>
      <c r="JZT2609" s="1"/>
      <c r="JZU2609" s="1"/>
      <c r="JZV2609" s="1"/>
      <c r="JZW2609" s="1"/>
      <c r="JZX2609" s="1"/>
      <c r="JZY2609" s="1"/>
      <c r="JZZ2609" s="1"/>
      <c r="KAA2609" s="1"/>
      <c r="KAB2609" s="1"/>
      <c r="KAC2609" s="1"/>
      <c r="KAD2609" s="1"/>
      <c r="KAE2609" s="1"/>
      <c r="KAF2609" s="1"/>
      <c r="KAG2609" s="1"/>
      <c r="KAH2609" s="1"/>
      <c r="KAI2609" s="1"/>
      <c r="KAJ2609" s="1"/>
      <c r="KAK2609" s="1"/>
      <c r="KAL2609" s="1"/>
      <c r="KAM2609" s="1"/>
      <c r="KAN2609" s="1"/>
      <c r="KAO2609" s="1"/>
      <c r="KAP2609" s="1"/>
      <c r="KAQ2609" s="1"/>
      <c r="KAR2609" s="1"/>
      <c r="KAS2609" s="1"/>
      <c r="KAT2609" s="1"/>
      <c r="KAU2609" s="1"/>
      <c r="KAV2609" s="1"/>
      <c r="KAW2609" s="1"/>
      <c r="KAX2609" s="1"/>
      <c r="KAY2609" s="1"/>
      <c r="KAZ2609" s="1"/>
      <c r="KBA2609" s="1"/>
      <c r="KBB2609" s="1"/>
      <c r="KBC2609" s="1"/>
      <c r="KBD2609" s="1"/>
      <c r="KBE2609" s="1"/>
      <c r="KBF2609" s="1"/>
      <c r="KBG2609" s="1"/>
      <c r="KBH2609" s="1"/>
      <c r="KBI2609" s="1"/>
      <c r="KBJ2609" s="1"/>
      <c r="KBK2609" s="1"/>
      <c r="KBL2609" s="1"/>
      <c r="KBM2609" s="1"/>
      <c r="KBN2609" s="1"/>
      <c r="KBO2609" s="1"/>
      <c r="KBP2609" s="1"/>
      <c r="KBQ2609" s="1"/>
      <c r="KBR2609" s="1"/>
      <c r="KBS2609" s="1"/>
      <c r="KBT2609" s="1"/>
      <c r="KBU2609" s="1"/>
      <c r="KBV2609" s="1"/>
      <c r="KBW2609" s="1"/>
      <c r="KBX2609" s="1"/>
      <c r="KBY2609" s="1"/>
      <c r="KBZ2609" s="1"/>
      <c r="KCA2609" s="1"/>
      <c r="KCB2609" s="1"/>
      <c r="KCC2609" s="1"/>
      <c r="KCD2609" s="1"/>
      <c r="KCE2609" s="1"/>
      <c r="KCF2609" s="1"/>
      <c r="KCG2609" s="1"/>
      <c r="KCH2609" s="1"/>
      <c r="KCI2609" s="1"/>
      <c r="KCJ2609" s="1"/>
      <c r="KCK2609" s="1"/>
      <c r="KCL2609" s="1"/>
      <c r="KCM2609" s="1"/>
      <c r="KCN2609" s="1"/>
      <c r="KCO2609" s="1"/>
      <c r="KCP2609" s="1"/>
      <c r="KCQ2609" s="1"/>
      <c r="KCR2609" s="1"/>
      <c r="KCS2609" s="1"/>
      <c r="KCT2609" s="1"/>
      <c r="KCU2609" s="1"/>
      <c r="KCV2609" s="1"/>
      <c r="KCW2609" s="1"/>
      <c r="KCX2609" s="1"/>
      <c r="KCY2609" s="1"/>
      <c r="KCZ2609" s="1"/>
      <c r="KDA2609" s="1"/>
      <c r="KDB2609" s="1"/>
      <c r="KDC2609" s="1"/>
      <c r="KDD2609" s="1"/>
      <c r="KDE2609" s="1"/>
      <c r="KDF2609" s="1"/>
      <c r="KDG2609" s="1"/>
      <c r="KDH2609" s="1"/>
      <c r="KDI2609" s="1"/>
      <c r="KDJ2609" s="1"/>
      <c r="KDK2609" s="1"/>
      <c r="KDL2609" s="1"/>
      <c r="KDM2609" s="1"/>
      <c r="KDN2609" s="1"/>
      <c r="KDO2609" s="1"/>
      <c r="KDP2609" s="1"/>
      <c r="KDQ2609" s="1"/>
      <c r="KDR2609" s="1"/>
      <c r="KDS2609" s="1"/>
      <c r="KDT2609" s="1"/>
      <c r="KDU2609" s="1"/>
      <c r="KDV2609" s="1"/>
      <c r="KDW2609" s="1"/>
      <c r="KDX2609" s="1"/>
      <c r="KDY2609" s="1"/>
      <c r="KDZ2609" s="1"/>
      <c r="KEA2609" s="1"/>
      <c r="KEB2609" s="1"/>
      <c r="KEC2609" s="1"/>
      <c r="KED2609" s="1"/>
      <c r="KEE2609" s="1"/>
      <c r="KEF2609" s="1"/>
      <c r="KEG2609" s="1"/>
      <c r="KEH2609" s="1"/>
      <c r="KEI2609" s="1"/>
      <c r="KEJ2609" s="1"/>
      <c r="KEK2609" s="1"/>
      <c r="KEL2609" s="1"/>
      <c r="KEM2609" s="1"/>
      <c r="KEN2609" s="1"/>
      <c r="KEO2609" s="1"/>
      <c r="KEP2609" s="1"/>
      <c r="KEQ2609" s="1"/>
      <c r="KER2609" s="1"/>
      <c r="KES2609" s="1"/>
      <c r="KET2609" s="1"/>
      <c r="KEU2609" s="1"/>
      <c r="KEV2609" s="1"/>
      <c r="KEW2609" s="1"/>
      <c r="KEX2609" s="1"/>
      <c r="KEY2609" s="1"/>
      <c r="KEZ2609" s="1"/>
      <c r="KFA2609" s="1"/>
      <c r="KFB2609" s="1"/>
      <c r="KFC2609" s="1"/>
      <c r="KFD2609" s="1"/>
      <c r="KFE2609" s="1"/>
      <c r="KFF2609" s="1"/>
      <c r="KFG2609" s="1"/>
      <c r="KFH2609" s="1"/>
      <c r="KFI2609" s="1"/>
      <c r="KFJ2609" s="1"/>
      <c r="KFK2609" s="1"/>
      <c r="KFL2609" s="1"/>
      <c r="KFM2609" s="1"/>
      <c r="KFN2609" s="1"/>
      <c r="KFO2609" s="1"/>
      <c r="KFP2609" s="1"/>
      <c r="KFQ2609" s="1"/>
      <c r="KFR2609" s="1"/>
      <c r="KFS2609" s="1"/>
      <c r="KFT2609" s="1"/>
      <c r="KFU2609" s="1"/>
      <c r="KFV2609" s="1"/>
      <c r="KFW2609" s="1"/>
      <c r="KFX2609" s="1"/>
      <c r="KFY2609" s="1"/>
      <c r="KFZ2609" s="1"/>
      <c r="KGA2609" s="1"/>
      <c r="KGB2609" s="1"/>
      <c r="KGC2609" s="1"/>
      <c r="KGD2609" s="1"/>
      <c r="KGE2609" s="1"/>
      <c r="KGF2609" s="1"/>
      <c r="KGG2609" s="1"/>
      <c r="KGH2609" s="1"/>
      <c r="KGI2609" s="1"/>
      <c r="KGJ2609" s="1"/>
      <c r="KGK2609" s="1"/>
      <c r="KGL2609" s="1"/>
      <c r="KGM2609" s="1"/>
      <c r="KGN2609" s="1"/>
      <c r="KGO2609" s="1"/>
      <c r="KGP2609" s="1"/>
      <c r="KGQ2609" s="1"/>
      <c r="KGR2609" s="1"/>
      <c r="KGS2609" s="1"/>
      <c r="KGT2609" s="1"/>
      <c r="KGU2609" s="1"/>
      <c r="KGV2609" s="1"/>
      <c r="KGW2609" s="1"/>
      <c r="KGX2609" s="1"/>
      <c r="KGY2609" s="1"/>
      <c r="KGZ2609" s="1"/>
      <c r="KHA2609" s="1"/>
      <c r="KHB2609" s="1"/>
      <c r="KHC2609" s="1"/>
      <c r="KHD2609" s="1"/>
      <c r="KHE2609" s="1"/>
      <c r="KHF2609" s="1"/>
      <c r="KHG2609" s="1"/>
      <c r="KHH2609" s="1"/>
      <c r="KHI2609" s="1"/>
      <c r="KHJ2609" s="1"/>
      <c r="KHK2609" s="1"/>
      <c r="KHL2609" s="1"/>
      <c r="KHM2609" s="1"/>
      <c r="KHN2609" s="1"/>
      <c r="KHO2609" s="1"/>
      <c r="KHP2609" s="1"/>
      <c r="KHQ2609" s="1"/>
      <c r="KHR2609" s="1"/>
      <c r="KHS2609" s="1"/>
      <c r="KHT2609" s="1"/>
      <c r="KHU2609" s="1"/>
      <c r="KHV2609" s="1"/>
      <c r="KHW2609" s="1"/>
      <c r="KHX2609" s="1"/>
      <c r="KHY2609" s="1"/>
      <c r="KHZ2609" s="1"/>
      <c r="KIA2609" s="1"/>
      <c r="KIB2609" s="1"/>
      <c r="KIC2609" s="1"/>
      <c r="KID2609" s="1"/>
      <c r="KIE2609" s="1"/>
      <c r="KIF2609" s="1"/>
      <c r="KIG2609" s="1"/>
      <c r="KIH2609" s="1"/>
      <c r="KII2609" s="1"/>
      <c r="KIJ2609" s="1"/>
      <c r="KIK2609" s="1"/>
      <c r="KIL2609" s="1"/>
      <c r="KIM2609" s="1"/>
      <c r="KIN2609" s="1"/>
      <c r="KIO2609" s="1"/>
      <c r="KIP2609" s="1"/>
      <c r="KIQ2609" s="1"/>
      <c r="KIR2609" s="1"/>
      <c r="KIS2609" s="1"/>
      <c r="KIT2609" s="1"/>
      <c r="KIU2609" s="1"/>
      <c r="KIV2609" s="1"/>
      <c r="KIW2609" s="1"/>
      <c r="KIX2609" s="1"/>
      <c r="KIY2609" s="1"/>
      <c r="KIZ2609" s="1"/>
      <c r="KJA2609" s="1"/>
      <c r="KJB2609" s="1"/>
      <c r="KJC2609" s="1"/>
      <c r="KJD2609" s="1"/>
      <c r="KJE2609" s="1"/>
      <c r="KJF2609" s="1"/>
      <c r="KJG2609" s="1"/>
      <c r="KJH2609" s="1"/>
      <c r="KJI2609" s="1"/>
      <c r="KJJ2609" s="1"/>
      <c r="KJK2609" s="1"/>
      <c r="KJL2609" s="1"/>
      <c r="KJM2609" s="1"/>
      <c r="KJN2609" s="1"/>
      <c r="KJO2609" s="1"/>
      <c r="KJP2609" s="1"/>
      <c r="KJQ2609" s="1"/>
      <c r="KJR2609" s="1"/>
      <c r="KJS2609" s="1"/>
      <c r="KJT2609" s="1"/>
      <c r="KJU2609" s="1"/>
      <c r="KJV2609" s="1"/>
      <c r="KJW2609" s="1"/>
      <c r="KJX2609" s="1"/>
      <c r="KJY2609" s="1"/>
      <c r="KJZ2609" s="1"/>
      <c r="KKA2609" s="1"/>
      <c r="KKB2609" s="1"/>
      <c r="KKC2609" s="1"/>
      <c r="KKD2609" s="1"/>
      <c r="KKE2609" s="1"/>
      <c r="KKF2609" s="1"/>
      <c r="KKG2609" s="1"/>
      <c r="KKH2609" s="1"/>
      <c r="KKI2609" s="1"/>
      <c r="KKJ2609" s="1"/>
      <c r="KKK2609" s="1"/>
      <c r="KKL2609" s="1"/>
      <c r="KKM2609" s="1"/>
      <c r="KKN2609" s="1"/>
      <c r="KKO2609" s="1"/>
      <c r="KKP2609" s="1"/>
      <c r="KKQ2609" s="1"/>
      <c r="KKR2609" s="1"/>
      <c r="KKS2609" s="1"/>
      <c r="KKT2609" s="1"/>
      <c r="KKU2609" s="1"/>
      <c r="KKV2609" s="1"/>
      <c r="KKW2609" s="1"/>
      <c r="KKX2609" s="1"/>
      <c r="KKY2609" s="1"/>
      <c r="KKZ2609" s="1"/>
      <c r="KLA2609" s="1"/>
      <c r="KLB2609" s="1"/>
      <c r="KLC2609" s="1"/>
      <c r="KLD2609" s="1"/>
      <c r="KLE2609" s="1"/>
      <c r="KLF2609" s="1"/>
      <c r="KLG2609" s="1"/>
      <c r="KLH2609" s="1"/>
      <c r="KLI2609" s="1"/>
      <c r="KLJ2609" s="1"/>
      <c r="KLK2609" s="1"/>
      <c r="KLL2609" s="1"/>
      <c r="KLM2609" s="1"/>
      <c r="KLN2609" s="1"/>
      <c r="KLO2609" s="1"/>
      <c r="KLP2609" s="1"/>
      <c r="KLQ2609" s="1"/>
      <c r="KLR2609" s="1"/>
      <c r="KLS2609" s="1"/>
      <c r="KLT2609" s="1"/>
      <c r="KLU2609" s="1"/>
      <c r="KLV2609" s="1"/>
      <c r="KLW2609" s="1"/>
      <c r="KLX2609" s="1"/>
      <c r="KLY2609" s="1"/>
      <c r="KLZ2609" s="1"/>
      <c r="KMA2609" s="1"/>
      <c r="KMB2609" s="1"/>
      <c r="KMC2609" s="1"/>
      <c r="KMD2609" s="1"/>
      <c r="KME2609" s="1"/>
      <c r="KMF2609" s="1"/>
      <c r="KMG2609" s="1"/>
      <c r="KMH2609" s="1"/>
      <c r="KMI2609" s="1"/>
      <c r="KMJ2609" s="1"/>
      <c r="KMK2609" s="1"/>
      <c r="KML2609" s="1"/>
      <c r="KMM2609" s="1"/>
      <c r="KMN2609" s="1"/>
      <c r="KMO2609" s="1"/>
      <c r="KMP2609" s="1"/>
      <c r="KMQ2609" s="1"/>
      <c r="KMR2609" s="1"/>
      <c r="KMS2609" s="1"/>
      <c r="KMT2609" s="1"/>
      <c r="KMU2609" s="1"/>
      <c r="KMV2609" s="1"/>
      <c r="KMW2609" s="1"/>
      <c r="KMX2609" s="1"/>
      <c r="KMY2609" s="1"/>
      <c r="KMZ2609" s="1"/>
      <c r="KNA2609" s="1"/>
      <c r="KNB2609" s="1"/>
      <c r="KNC2609" s="1"/>
      <c r="KND2609" s="1"/>
      <c r="KNE2609" s="1"/>
      <c r="KNF2609" s="1"/>
      <c r="KNG2609" s="1"/>
      <c r="KNH2609" s="1"/>
      <c r="KNI2609" s="1"/>
      <c r="KNJ2609" s="1"/>
      <c r="KNK2609" s="1"/>
      <c r="KNL2609" s="1"/>
      <c r="KNM2609" s="1"/>
      <c r="KNN2609" s="1"/>
      <c r="KNO2609" s="1"/>
      <c r="KNP2609" s="1"/>
      <c r="KNQ2609" s="1"/>
      <c r="KNR2609" s="1"/>
      <c r="KNS2609" s="1"/>
      <c r="KNT2609" s="1"/>
      <c r="KNU2609" s="1"/>
      <c r="KNV2609" s="1"/>
      <c r="KNW2609" s="1"/>
      <c r="KNX2609" s="1"/>
      <c r="KNY2609" s="1"/>
      <c r="KNZ2609" s="1"/>
      <c r="KOA2609" s="1"/>
      <c r="KOB2609" s="1"/>
      <c r="KOC2609" s="1"/>
      <c r="KOD2609" s="1"/>
      <c r="KOE2609" s="1"/>
      <c r="KOF2609" s="1"/>
      <c r="KOG2609" s="1"/>
      <c r="KOH2609" s="1"/>
      <c r="KOI2609" s="1"/>
      <c r="KOJ2609" s="1"/>
      <c r="KOK2609" s="1"/>
      <c r="KOL2609" s="1"/>
      <c r="KOM2609" s="1"/>
      <c r="KON2609" s="1"/>
      <c r="KOO2609" s="1"/>
      <c r="KOP2609" s="1"/>
      <c r="KOQ2609" s="1"/>
      <c r="KOR2609" s="1"/>
      <c r="KOS2609" s="1"/>
      <c r="KOT2609" s="1"/>
      <c r="KOU2609" s="1"/>
      <c r="KOV2609" s="1"/>
      <c r="KOW2609" s="1"/>
      <c r="KOX2609" s="1"/>
      <c r="KOY2609" s="1"/>
      <c r="KOZ2609" s="1"/>
      <c r="KPA2609" s="1"/>
      <c r="KPB2609" s="1"/>
      <c r="KPC2609" s="1"/>
      <c r="KPD2609" s="1"/>
      <c r="KPE2609" s="1"/>
      <c r="KPF2609" s="1"/>
      <c r="KPG2609" s="1"/>
      <c r="KPH2609" s="1"/>
      <c r="KPI2609" s="1"/>
      <c r="KPJ2609" s="1"/>
      <c r="KPK2609" s="1"/>
      <c r="KPL2609" s="1"/>
      <c r="KPM2609" s="1"/>
      <c r="KPN2609" s="1"/>
      <c r="KPO2609" s="1"/>
      <c r="KPP2609" s="1"/>
      <c r="KPQ2609" s="1"/>
      <c r="KPR2609" s="1"/>
      <c r="KPS2609" s="1"/>
      <c r="KPT2609" s="1"/>
      <c r="KPU2609" s="1"/>
      <c r="KPV2609" s="1"/>
      <c r="KPW2609" s="1"/>
      <c r="KPX2609" s="1"/>
      <c r="KPY2609" s="1"/>
      <c r="KPZ2609" s="1"/>
      <c r="KQA2609" s="1"/>
      <c r="KQB2609" s="1"/>
      <c r="KQC2609" s="1"/>
      <c r="KQD2609" s="1"/>
      <c r="KQE2609" s="1"/>
      <c r="KQF2609" s="1"/>
      <c r="KQG2609" s="1"/>
      <c r="KQH2609" s="1"/>
      <c r="KQI2609" s="1"/>
      <c r="KQJ2609" s="1"/>
      <c r="KQK2609" s="1"/>
      <c r="KQL2609" s="1"/>
      <c r="KQM2609" s="1"/>
      <c r="KQN2609" s="1"/>
      <c r="KQO2609" s="1"/>
      <c r="KQP2609" s="1"/>
      <c r="KQQ2609" s="1"/>
      <c r="KQR2609" s="1"/>
      <c r="KQS2609" s="1"/>
      <c r="KQT2609" s="1"/>
      <c r="KQU2609" s="1"/>
      <c r="KQV2609" s="1"/>
      <c r="KQW2609" s="1"/>
      <c r="KQX2609" s="1"/>
      <c r="KQY2609" s="1"/>
      <c r="KQZ2609" s="1"/>
      <c r="KRA2609" s="1"/>
      <c r="KRB2609" s="1"/>
      <c r="KRC2609" s="1"/>
      <c r="KRD2609" s="1"/>
      <c r="KRE2609" s="1"/>
      <c r="KRF2609" s="1"/>
      <c r="KRG2609" s="1"/>
      <c r="KRH2609" s="1"/>
      <c r="KRI2609" s="1"/>
      <c r="KRJ2609" s="1"/>
      <c r="KRK2609" s="1"/>
      <c r="KRL2609" s="1"/>
      <c r="KRM2609" s="1"/>
      <c r="KRN2609" s="1"/>
      <c r="KRO2609" s="1"/>
      <c r="KRP2609" s="1"/>
      <c r="KRQ2609" s="1"/>
      <c r="KRR2609" s="1"/>
      <c r="KRS2609" s="1"/>
      <c r="KRT2609" s="1"/>
      <c r="KRU2609" s="1"/>
      <c r="KRV2609" s="1"/>
      <c r="KRW2609" s="1"/>
      <c r="KRX2609" s="1"/>
      <c r="KRY2609" s="1"/>
      <c r="KRZ2609" s="1"/>
      <c r="KSA2609" s="1"/>
      <c r="KSB2609" s="1"/>
      <c r="KSC2609" s="1"/>
      <c r="KSD2609" s="1"/>
      <c r="KSE2609" s="1"/>
      <c r="KSF2609" s="1"/>
      <c r="KSG2609" s="1"/>
      <c r="KSH2609" s="1"/>
      <c r="KSI2609" s="1"/>
      <c r="KSJ2609" s="1"/>
      <c r="KSK2609" s="1"/>
      <c r="KSL2609" s="1"/>
      <c r="KSM2609" s="1"/>
      <c r="KSN2609" s="1"/>
      <c r="KSO2609" s="1"/>
      <c r="KSP2609" s="1"/>
      <c r="KSQ2609" s="1"/>
      <c r="KSR2609" s="1"/>
      <c r="KSS2609" s="1"/>
      <c r="KST2609" s="1"/>
      <c r="KSU2609" s="1"/>
      <c r="KSV2609" s="1"/>
      <c r="KSW2609" s="1"/>
      <c r="KSX2609" s="1"/>
      <c r="KSY2609" s="1"/>
      <c r="KSZ2609" s="1"/>
      <c r="KTA2609" s="1"/>
      <c r="KTB2609" s="1"/>
      <c r="KTC2609" s="1"/>
      <c r="KTD2609" s="1"/>
      <c r="KTE2609" s="1"/>
      <c r="KTF2609" s="1"/>
      <c r="KTG2609" s="1"/>
      <c r="KTH2609" s="1"/>
      <c r="KTI2609" s="1"/>
      <c r="KTJ2609" s="1"/>
      <c r="KTK2609" s="1"/>
      <c r="KTL2609" s="1"/>
      <c r="KTM2609" s="1"/>
      <c r="KTN2609" s="1"/>
      <c r="KTO2609" s="1"/>
      <c r="KTP2609" s="1"/>
      <c r="KTQ2609" s="1"/>
      <c r="KTR2609" s="1"/>
      <c r="KTS2609" s="1"/>
      <c r="KTT2609" s="1"/>
      <c r="KTU2609" s="1"/>
      <c r="KTV2609" s="1"/>
      <c r="KTW2609" s="1"/>
      <c r="KTX2609" s="1"/>
      <c r="KTY2609" s="1"/>
      <c r="KTZ2609" s="1"/>
      <c r="KUA2609" s="1"/>
      <c r="KUB2609" s="1"/>
      <c r="KUC2609" s="1"/>
      <c r="KUD2609" s="1"/>
      <c r="KUE2609" s="1"/>
      <c r="KUF2609" s="1"/>
      <c r="KUG2609" s="1"/>
      <c r="KUH2609" s="1"/>
      <c r="KUI2609" s="1"/>
      <c r="KUJ2609" s="1"/>
      <c r="KUK2609" s="1"/>
      <c r="KUL2609" s="1"/>
      <c r="KUM2609" s="1"/>
      <c r="KUN2609" s="1"/>
      <c r="KUO2609" s="1"/>
      <c r="KUP2609" s="1"/>
      <c r="KUQ2609" s="1"/>
      <c r="KUR2609" s="1"/>
      <c r="KUS2609" s="1"/>
      <c r="KUT2609" s="1"/>
      <c r="KUU2609" s="1"/>
      <c r="KUV2609" s="1"/>
      <c r="KUW2609" s="1"/>
      <c r="KUX2609" s="1"/>
      <c r="KUY2609" s="1"/>
      <c r="KUZ2609" s="1"/>
      <c r="KVA2609" s="1"/>
      <c r="KVB2609" s="1"/>
      <c r="KVC2609" s="1"/>
      <c r="KVD2609" s="1"/>
      <c r="KVE2609" s="1"/>
      <c r="KVF2609" s="1"/>
      <c r="KVG2609" s="1"/>
      <c r="KVH2609" s="1"/>
      <c r="KVI2609" s="1"/>
      <c r="KVJ2609" s="1"/>
      <c r="KVK2609" s="1"/>
      <c r="KVL2609" s="1"/>
      <c r="KVM2609" s="1"/>
      <c r="KVN2609" s="1"/>
      <c r="KVO2609" s="1"/>
      <c r="KVP2609" s="1"/>
      <c r="KVQ2609" s="1"/>
      <c r="KVR2609" s="1"/>
      <c r="KVS2609" s="1"/>
      <c r="KVT2609" s="1"/>
      <c r="KVU2609" s="1"/>
      <c r="KVV2609" s="1"/>
      <c r="KVW2609" s="1"/>
      <c r="KVX2609" s="1"/>
      <c r="KVY2609" s="1"/>
      <c r="KVZ2609" s="1"/>
      <c r="KWA2609" s="1"/>
      <c r="KWB2609" s="1"/>
      <c r="KWC2609" s="1"/>
      <c r="KWD2609" s="1"/>
      <c r="KWE2609" s="1"/>
      <c r="KWF2609" s="1"/>
      <c r="KWG2609" s="1"/>
      <c r="KWH2609" s="1"/>
      <c r="KWI2609" s="1"/>
      <c r="KWJ2609" s="1"/>
      <c r="KWK2609" s="1"/>
      <c r="KWL2609" s="1"/>
      <c r="KWM2609" s="1"/>
      <c r="KWN2609" s="1"/>
      <c r="KWO2609" s="1"/>
      <c r="KWP2609" s="1"/>
      <c r="KWQ2609" s="1"/>
      <c r="KWR2609" s="1"/>
      <c r="KWS2609" s="1"/>
      <c r="KWT2609" s="1"/>
      <c r="KWU2609" s="1"/>
      <c r="KWV2609" s="1"/>
      <c r="KWW2609" s="1"/>
      <c r="KWX2609" s="1"/>
      <c r="KWY2609" s="1"/>
      <c r="KWZ2609" s="1"/>
      <c r="KXA2609" s="1"/>
      <c r="KXB2609" s="1"/>
      <c r="KXC2609" s="1"/>
      <c r="KXD2609" s="1"/>
      <c r="KXE2609" s="1"/>
      <c r="KXF2609" s="1"/>
      <c r="KXG2609" s="1"/>
      <c r="KXH2609" s="1"/>
      <c r="KXI2609" s="1"/>
      <c r="KXJ2609" s="1"/>
      <c r="KXK2609" s="1"/>
      <c r="KXL2609" s="1"/>
      <c r="KXM2609" s="1"/>
      <c r="KXN2609" s="1"/>
      <c r="KXO2609" s="1"/>
      <c r="KXP2609" s="1"/>
      <c r="KXQ2609" s="1"/>
      <c r="KXR2609" s="1"/>
      <c r="KXS2609" s="1"/>
      <c r="KXT2609" s="1"/>
      <c r="KXU2609" s="1"/>
      <c r="KXV2609" s="1"/>
      <c r="KXW2609" s="1"/>
      <c r="KXX2609" s="1"/>
      <c r="KXY2609" s="1"/>
      <c r="KXZ2609" s="1"/>
      <c r="KYA2609" s="1"/>
      <c r="KYB2609" s="1"/>
      <c r="KYC2609" s="1"/>
      <c r="KYD2609" s="1"/>
      <c r="KYE2609" s="1"/>
      <c r="KYF2609" s="1"/>
      <c r="KYG2609" s="1"/>
      <c r="KYH2609" s="1"/>
      <c r="KYI2609" s="1"/>
      <c r="KYJ2609" s="1"/>
      <c r="KYK2609" s="1"/>
      <c r="KYL2609" s="1"/>
      <c r="KYM2609" s="1"/>
      <c r="KYN2609" s="1"/>
      <c r="KYO2609" s="1"/>
      <c r="KYP2609" s="1"/>
      <c r="KYQ2609" s="1"/>
      <c r="KYR2609" s="1"/>
      <c r="KYS2609" s="1"/>
      <c r="KYT2609" s="1"/>
      <c r="KYU2609" s="1"/>
      <c r="KYV2609" s="1"/>
      <c r="KYW2609" s="1"/>
      <c r="KYX2609" s="1"/>
      <c r="KYY2609" s="1"/>
      <c r="KYZ2609" s="1"/>
      <c r="KZA2609" s="1"/>
      <c r="KZB2609" s="1"/>
      <c r="KZC2609" s="1"/>
      <c r="KZD2609" s="1"/>
      <c r="KZE2609" s="1"/>
      <c r="KZF2609" s="1"/>
      <c r="KZG2609" s="1"/>
      <c r="KZH2609" s="1"/>
      <c r="KZI2609" s="1"/>
      <c r="KZJ2609" s="1"/>
      <c r="KZK2609" s="1"/>
      <c r="KZL2609" s="1"/>
      <c r="KZM2609" s="1"/>
      <c r="KZN2609" s="1"/>
      <c r="KZO2609" s="1"/>
      <c r="KZP2609" s="1"/>
      <c r="KZQ2609" s="1"/>
      <c r="KZR2609" s="1"/>
      <c r="KZS2609" s="1"/>
      <c r="KZT2609" s="1"/>
      <c r="KZU2609" s="1"/>
      <c r="KZV2609" s="1"/>
      <c r="KZW2609" s="1"/>
      <c r="KZX2609" s="1"/>
      <c r="KZY2609" s="1"/>
      <c r="KZZ2609" s="1"/>
      <c r="LAA2609" s="1"/>
      <c r="LAB2609" s="1"/>
      <c r="LAC2609" s="1"/>
      <c r="LAD2609" s="1"/>
      <c r="LAE2609" s="1"/>
      <c r="LAF2609" s="1"/>
      <c r="LAG2609" s="1"/>
      <c r="LAH2609" s="1"/>
      <c r="LAI2609" s="1"/>
      <c r="LAJ2609" s="1"/>
      <c r="LAK2609" s="1"/>
      <c r="LAL2609" s="1"/>
      <c r="LAM2609" s="1"/>
      <c r="LAN2609" s="1"/>
      <c r="LAO2609" s="1"/>
      <c r="LAP2609" s="1"/>
      <c r="LAQ2609" s="1"/>
      <c r="LAR2609" s="1"/>
      <c r="LAS2609" s="1"/>
      <c r="LAT2609" s="1"/>
      <c r="LAU2609" s="1"/>
      <c r="LAV2609" s="1"/>
      <c r="LAW2609" s="1"/>
      <c r="LAX2609" s="1"/>
      <c r="LAY2609" s="1"/>
      <c r="LAZ2609" s="1"/>
      <c r="LBA2609" s="1"/>
      <c r="LBB2609" s="1"/>
      <c r="LBC2609" s="1"/>
      <c r="LBD2609" s="1"/>
      <c r="LBE2609" s="1"/>
      <c r="LBF2609" s="1"/>
      <c r="LBG2609" s="1"/>
      <c r="LBH2609" s="1"/>
      <c r="LBI2609" s="1"/>
      <c r="LBJ2609" s="1"/>
      <c r="LBK2609" s="1"/>
      <c r="LBL2609" s="1"/>
      <c r="LBM2609" s="1"/>
      <c r="LBN2609" s="1"/>
      <c r="LBO2609" s="1"/>
      <c r="LBP2609" s="1"/>
      <c r="LBQ2609" s="1"/>
      <c r="LBR2609" s="1"/>
      <c r="LBS2609" s="1"/>
      <c r="LBT2609" s="1"/>
      <c r="LBU2609" s="1"/>
      <c r="LBV2609" s="1"/>
      <c r="LBW2609" s="1"/>
      <c r="LBX2609" s="1"/>
      <c r="LBY2609" s="1"/>
      <c r="LBZ2609" s="1"/>
      <c r="LCA2609" s="1"/>
      <c r="LCB2609" s="1"/>
      <c r="LCC2609" s="1"/>
      <c r="LCD2609" s="1"/>
      <c r="LCE2609" s="1"/>
      <c r="LCF2609" s="1"/>
      <c r="LCG2609" s="1"/>
      <c r="LCH2609" s="1"/>
      <c r="LCI2609" s="1"/>
      <c r="LCJ2609" s="1"/>
      <c r="LCK2609" s="1"/>
      <c r="LCL2609" s="1"/>
      <c r="LCM2609" s="1"/>
      <c r="LCN2609" s="1"/>
      <c r="LCO2609" s="1"/>
      <c r="LCP2609" s="1"/>
      <c r="LCQ2609" s="1"/>
      <c r="LCR2609" s="1"/>
      <c r="LCS2609" s="1"/>
      <c r="LCT2609" s="1"/>
      <c r="LCU2609" s="1"/>
      <c r="LCV2609" s="1"/>
      <c r="LCW2609" s="1"/>
      <c r="LCX2609" s="1"/>
      <c r="LCY2609" s="1"/>
      <c r="LCZ2609" s="1"/>
      <c r="LDA2609" s="1"/>
      <c r="LDB2609" s="1"/>
      <c r="LDC2609" s="1"/>
      <c r="LDD2609" s="1"/>
      <c r="LDE2609" s="1"/>
      <c r="LDF2609" s="1"/>
      <c r="LDG2609" s="1"/>
      <c r="LDH2609" s="1"/>
      <c r="LDI2609" s="1"/>
      <c r="LDJ2609" s="1"/>
      <c r="LDK2609" s="1"/>
      <c r="LDL2609" s="1"/>
      <c r="LDM2609" s="1"/>
      <c r="LDN2609" s="1"/>
      <c r="LDO2609" s="1"/>
      <c r="LDP2609" s="1"/>
      <c r="LDQ2609" s="1"/>
      <c r="LDR2609" s="1"/>
      <c r="LDS2609" s="1"/>
      <c r="LDT2609" s="1"/>
      <c r="LDU2609" s="1"/>
      <c r="LDV2609" s="1"/>
      <c r="LDW2609" s="1"/>
      <c r="LDX2609" s="1"/>
      <c r="LDY2609" s="1"/>
      <c r="LDZ2609" s="1"/>
      <c r="LEA2609" s="1"/>
      <c r="LEB2609" s="1"/>
      <c r="LEC2609" s="1"/>
      <c r="LED2609" s="1"/>
      <c r="LEE2609" s="1"/>
      <c r="LEF2609" s="1"/>
      <c r="LEG2609" s="1"/>
      <c r="LEH2609" s="1"/>
      <c r="LEI2609" s="1"/>
      <c r="LEJ2609" s="1"/>
      <c r="LEK2609" s="1"/>
      <c r="LEL2609" s="1"/>
      <c r="LEM2609" s="1"/>
      <c r="LEN2609" s="1"/>
      <c r="LEO2609" s="1"/>
      <c r="LEP2609" s="1"/>
      <c r="LEQ2609" s="1"/>
      <c r="LER2609" s="1"/>
      <c r="LES2609" s="1"/>
      <c r="LET2609" s="1"/>
      <c r="LEU2609" s="1"/>
      <c r="LEV2609" s="1"/>
      <c r="LEW2609" s="1"/>
      <c r="LEX2609" s="1"/>
      <c r="LEY2609" s="1"/>
      <c r="LEZ2609" s="1"/>
      <c r="LFA2609" s="1"/>
      <c r="LFB2609" s="1"/>
      <c r="LFC2609" s="1"/>
      <c r="LFD2609" s="1"/>
      <c r="LFE2609" s="1"/>
      <c r="LFF2609" s="1"/>
      <c r="LFG2609" s="1"/>
      <c r="LFH2609" s="1"/>
      <c r="LFI2609" s="1"/>
      <c r="LFJ2609" s="1"/>
      <c r="LFK2609" s="1"/>
      <c r="LFL2609" s="1"/>
      <c r="LFM2609" s="1"/>
      <c r="LFN2609" s="1"/>
      <c r="LFO2609" s="1"/>
      <c r="LFP2609" s="1"/>
      <c r="LFQ2609" s="1"/>
      <c r="LFR2609" s="1"/>
      <c r="LFS2609" s="1"/>
      <c r="LFT2609" s="1"/>
      <c r="LFU2609" s="1"/>
      <c r="LFV2609" s="1"/>
      <c r="LFW2609" s="1"/>
      <c r="LFX2609" s="1"/>
      <c r="LFY2609" s="1"/>
      <c r="LFZ2609" s="1"/>
      <c r="LGA2609" s="1"/>
      <c r="LGB2609" s="1"/>
      <c r="LGC2609" s="1"/>
      <c r="LGD2609" s="1"/>
      <c r="LGE2609" s="1"/>
      <c r="LGF2609" s="1"/>
      <c r="LGG2609" s="1"/>
      <c r="LGH2609" s="1"/>
      <c r="LGI2609" s="1"/>
      <c r="LGJ2609" s="1"/>
      <c r="LGK2609" s="1"/>
      <c r="LGL2609" s="1"/>
      <c r="LGM2609" s="1"/>
      <c r="LGN2609" s="1"/>
      <c r="LGO2609" s="1"/>
      <c r="LGP2609" s="1"/>
      <c r="LGQ2609" s="1"/>
      <c r="LGR2609" s="1"/>
      <c r="LGS2609" s="1"/>
      <c r="LGT2609" s="1"/>
      <c r="LGU2609" s="1"/>
      <c r="LGV2609" s="1"/>
      <c r="LGW2609" s="1"/>
      <c r="LGX2609" s="1"/>
      <c r="LGY2609" s="1"/>
      <c r="LGZ2609" s="1"/>
      <c r="LHA2609" s="1"/>
      <c r="LHB2609" s="1"/>
      <c r="LHC2609" s="1"/>
      <c r="LHD2609" s="1"/>
      <c r="LHE2609" s="1"/>
      <c r="LHF2609" s="1"/>
      <c r="LHG2609" s="1"/>
      <c r="LHH2609" s="1"/>
      <c r="LHI2609" s="1"/>
      <c r="LHJ2609" s="1"/>
      <c r="LHK2609" s="1"/>
      <c r="LHL2609" s="1"/>
      <c r="LHM2609" s="1"/>
      <c r="LHN2609" s="1"/>
      <c r="LHO2609" s="1"/>
      <c r="LHP2609" s="1"/>
      <c r="LHQ2609" s="1"/>
      <c r="LHR2609" s="1"/>
      <c r="LHS2609" s="1"/>
      <c r="LHT2609" s="1"/>
      <c r="LHU2609" s="1"/>
      <c r="LHV2609" s="1"/>
      <c r="LHW2609" s="1"/>
      <c r="LHX2609" s="1"/>
      <c r="LHY2609" s="1"/>
      <c r="LHZ2609" s="1"/>
      <c r="LIA2609" s="1"/>
      <c r="LIB2609" s="1"/>
      <c r="LIC2609" s="1"/>
      <c r="LID2609" s="1"/>
      <c r="LIE2609" s="1"/>
      <c r="LIF2609" s="1"/>
      <c r="LIG2609" s="1"/>
      <c r="LIH2609" s="1"/>
      <c r="LII2609" s="1"/>
      <c r="LIJ2609" s="1"/>
      <c r="LIK2609" s="1"/>
      <c r="LIL2609" s="1"/>
      <c r="LIM2609" s="1"/>
      <c r="LIN2609" s="1"/>
      <c r="LIO2609" s="1"/>
      <c r="LIP2609" s="1"/>
      <c r="LIQ2609" s="1"/>
      <c r="LIR2609" s="1"/>
      <c r="LIS2609" s="1"/>
      <c r="LIT2609" s="1"/>
      <c r="LIU2609" s="1"/>
      <c r="LIV2609" s="1"/>
      <c r="LIW2609" s="1"/>
      <c r="LIX2609" s="1"/>
      <c r="LIY2609" s="1"/>
      <c r="LIZ2609" s="1"/>
      <c r="LJA2609" s="1"/>
      <c r="LJB2609" s="1"/>
      <c r="LJC2609" s="1"/>
      <c r="LJD2609" s="1"/>
      <c r="LJE2609" s="1"/>
      <c r="LJF2609" s="1"/>
      <c r="LJG2609" s="1"/>
      <c r="LJH2609" s="1"/>
      <c r="LJI2609" s="1"/>
      <c r="LJJ2609" s="1"/>
      <c r="LJK2609" s="1"/>
      <c r="LJL2609" s="1"/>
      <c r="LJM2609" s="1"/>
      <c r="LJN2609" s="1"/>
      <c r="LJO2609" s="1"/>
      <c r="LJP2609" s="1"/>
      <c r="LJQ2609" s="1"/>
      <c r="LJR2609" s="1"/>
      <c r="LJS2609" s="1"/>
      <c r="LJT2609" s="1"/>
      <c r="LJU2609" s="1"/>
      <c r="LJV2609" s="1"/>
      <c r="LJW2609" s="1"/>
      <c r="LJX2609" s="1"/>
      <c r="LJY2609" s="1"/>
      <c r="LJZ2609" s="1"/>
      <c r="LKA2609" s="1"/>
      <c r="LKB2609" s="1"/>
      <c r="LKC2609" s="1"/>
      <c r="LKD2609" s="1"/>
      <c r="LKE2609" s="1"/>
      <c r="LKF2609" s="1"/>
      <c r="LKG2609" s="1"/>
      <c r="LKH2609" s="1"/>
      <c r="LKI2609" s="1"/>
      <c r="LKJ2609" s="1"/>
      <c r="LKK2609" s="1"/>
      <c r="LKL2609" s="1"/>
      <c r="LKM2609" s="1"/>
      <c r="LKN2609" s="1"/>
      <c r="LKO2609" s="1"/>
      <c r="LKP2609" s="1"/>
      <c r="LKQ2609" s="1"/>
      <c r="LKR2609" s="1"/>
      <c r="LKS2609" s="1"/>
      <c r="LKT2609" s="1"/>
      <c r="LKU2609" s="1"/>
      <c r="LKV2609" s="1"/>
      <c r="LKW2609" s="1"/>
      <c r="LKX2609" s="1"/>
      <c r="LKY2609" s="1"/>
      <c r="LKZ2609" s="1"/>
      <c r="LLA2609" s="1"/>
      <c r="LLB2609" s="1"/>
      <c r="LLC2609" s="1"/>
      <c r="LLD2609" s="1"/>
      <c r="LLE2609" s="1"/>
      <c r="LLF2609" s="1"/>
      <c r="LLG2609" s="1"/>
      <c r="LLH2609" s="1"/>
      <c r="LLI2609" s="1"/>
      <c r="LLJ2609" s="1"/>
      <c r="LLK2609" s="1"/>
      <c r="LLL2609" s="1"/>
      <c r="LLM2609" s="1"/>
      <c r="LLN2609" s="1"/>
      <c r="LLO2609" s="1"/>
      <c r="LLP2609" s="1"/>
      <c r="LLQ2609" s="1"/>
      <c r="LLR2609" s="1"/>
      <c r="LLS2609" s="1"/>
      <c r="LLT2609" s="1"/>
      <c r="LLU2609" s="1"/>
      <c r="LLV2609" s="1"/>
      <c r="LLW2609" s="1"/>
      <c r="LLX2609" s="1"/>
      <c r="LLY2609" s="1"/>
      <c r="LLZ2609" s="1"/>
      <c r="LMA2609" s="1"/>
      <c r="LMB2609" s="1"/>
      <c r="LMC2609" s="1"/>
      <c r="LMD2609" s="1"/>
      <c r="LME2609" s="1"/>
      <c r="LMF2609" s="1"/>
      <c r="LMG2609" s="1"/>
      <c r="LMH2609" s="1"/>
      <c r="LMI2609" s="1"/>
      <c r="LMJ2609" s="1"/>
      <c r="LMK2609" s="1"/>
      <c r="LML2609" s="1"/>
      <c r="LMM2609" s="1"/>
      <c r="LMN2609" s="1"/>
      <c r="LMO2609" s="1"/>
      <c r="LMP2609" s="1"/>
      <c r="LMQ2609" s="1"/>
      <c r="LMR2609" s="1"/>
      <c r="LMS2609" s="1"/>
      <c r="LMT2609" s="1"/>
      <c r="LMU2609" s="1"/>
      <c r="LMV2609" s="1"/>
      <c r="LMW2609" s="1"/>
      <c r="LMX2609" s="1"/>
      <c r="LMY2609" s="1"/>
      <c r="LMZ2609" s="1"/>
      <c r="LNA2609" s="1"/>
      <c r="LNB2609" s="1"/>
      <c r="LNC2609" s="1"/>
      <c r="LND2609" s="1"/>
      <c r="LNE2609" s="1"/>
      <c r="LNF2609" s="1"/>
      <c r="LNG2609" s="1"/>
      <c r="LNH2609" s="1"/>
      <c r="LNI2609" s="1"/>
      <c r="LNJ2609" s="1"/>
      <c r="LNK2609" s="1"/>
      <c r="LNL2609" s="1"/>
      <c r="LNM2609" s="1"/>
      <c r="LNN2609" s="1"/>
      <c r="LNO2609" s="1"/>
      <c r="LNP2609" s="1"/>
      <c r="LNQ2609" s="1"/>
      <c r="LNR2609" s="1"/>
      <c r="LNS2609" s="1"/>
      <c r="LNT2609" s="1"/>
      <c r="LNU2609" s="1"/>
      <c r="LNV2609" s="1"/>
      <c r="LNW2609" s="1"/>
      <c r="LNX2609" s="1"/>
      <c r="LNY2609" s="1"/>
      <c r="LNZ2609" s="1"/>
      <c r="LOA2609" s="1"/>
      <c r="LOB2609" s="1"/>
      <c r="LOC2609" s="1"/>
      <c r="LOD2609" s="1"/>
      <c r="LOE2609" s="1"/>
      <c r="LOF2609" s="1"/>
      <c r="LOG2609" s="1"/>
      <c r="LOH2609" s="1"/>
      <c r="LOI2609" s="1"/>
      <c r="LOJ2609" s="1"/>
      <c r="LOK2609" s="1"/>
      <c r="LOL2609" s="1"/>
      <c r="LOM2609" s="1"/>
      <c r="LON2609" s="1"/>
      <c r="LOO2609" s="1"/>
      <c r="LOP2609" s="1"/>
      <c r="LOQ2609" s="1"/>
      <c r="LOR2609" s="1"/>
      <c r="LOS2609" s="1"/>
      <c r="LOT2609" s="1"/>
      <c r="LOU2609" s="1"/>
      <c r="LOV2609" s="1"/>
      <c r="LOW2609" s="1"/>
      <c r="LOX2609" s="1"/>
      <c r="LOY2609" s="1"/>
      <c r="LOZ2609" s="1"/>
      <c r="LPA2609" s="1"/>
      <c r="LPB2609" s="1"/>
      <c r="LPC2609" s="1"/>
      <c r="LPD2609" s="1"/>
      <c r="LPE2609" s="1"/>
      <c r="LPF2609" s="1"/>
      <c r="LPG2609" s="1"/>
      <c r="LPH2609" s="1"/>
      <c r="LPI2609" s="1"/>
      <c r="LPJ2609" s="1"/>
      <c r="LPK2609" s="1"/>
      <c r="LPL2609" s="1"/>
      <c r="LPM2609" s="1"/>
      <c r="LPN2609" s="1"/>
      <c r="LPO2609" s="1"/>
      <c r="LPP2609" s="1"/>
      <c r="LPQ2609" s="1"/>
      <c r="LPR2609" s="1"/>
      <c r="LPS2609" s="1"/>
      <c r="LPT2609" s="1"/>
      <c r="LPU2609" s="1"/>
      <c r="LPV2609" s="1"/>
      <c r="LPW2609" s="1"/>
      <c r="LPX2609" s="1"/>
      <c r="LPY2609" s="1"/>
      <c r="LPZ2609" s="1"/>
      <c r="LQA2609" s="1"/>
      <c r="LQB2609" s="1"/>
      <c r="LQC2609" s="1"/>
      <c r="LQD2609" s="1"/>
      <c r="LQE2609" s="1"/>
      <c r="LQF2609" s="1"/>
      <c r="LQG2609" s="1"/>
      <c r="LQH2609" s="1"/>
      <c r="LQI2609" s="1"/>
      <c r="LQJ2609" s="1"/>
      <c r="LQK2609" s="1"/>
      <c r="LQL2609" s="1"/>
      <c r="LQM2609" s="1"/>
      <c r="LQN2609" s="1"/>
      <c r="LQO2609" s="1"/>
      <c r="LQP2609" s="1"/>
      <c r="LQQ2609" s="1"/>
      <c r="LQR2609" s="1"/>
      <c r="LQS2609" s="1"/>
      <c r="LQT2609" s="1"/>
      <c r="LQU2609" s="1"/>
      <c r="LQV2609" s="1"/>
      <c r="LQW2609" s="1"/>
      <c r="LQX2609" s="1"/>
      <c r="LQY2609" s="1"/>
      <c r="LQZ2609" s="1"/>
      <c r="LRA2609" s="1"/>
      <c r="LRB2609" s="1"/>
      <c r="LRC2609" s="1"/>
      <c r="LRD2609" s="1"/>
      <c r="LRE2609" s="1"/>
      <c r="LRF2609" s="1"/>
      <c r="LRG2609" s="1"/>
      <c r="LRH2609" s="1"/>
      <c r="LRI2609" s="1"/>
      <c r="LRJ2609" s="1"/>
      <c r="LRK2609" s="1"/>
      <c r="LRL2609" s="1"/>
      <c r="LRM2609" s="1"/>
      <c r="LRN2609" s="1"/>
      <c r="LRO2609" s="1"/>
      <c r="LRP2609" s="1"/>
      <c r="LRQ2609" s="1"/>
      <c r="LRR2609" s="1"/>
      <c r="LRS2609" s="1"/>
      <c r="LRT2609" s="1"/>
      <c r="LRU2609" s="1"/>
      <c r="LRV2609" s="1"/>
      <c r="LRW2609" s="1"/>
      <c r="LRX2609" s="1"/>
      <c r="LRY2609" s="1"/>
      <c r="LRZ2609" s="1"/>
      <c r="LSA2609" s="1"/>
      <c r="LSB2609" s="1"/>
      <c r="LSC2609" s="1"/>
      <c r="LSD2609" s="1"/>
      <c r="LSE2609" s="1"/>
      <c r="LSF2609" s="1"/>
      <c r="LSG2609" s="1"/>
      <c r="LSH2609" s="1"/>
      <c r="LSI2609" s="1"/>
      <c r="LSJ2609" s="1"/>
      <c r="LSK2609" s="1"/>
      <c r="LSL2609" s="1"/>
      <c r="LSM2609" s="1"/>
      <c r="LSN2609" s="1"/>
      <c r="LSO2609" s="1"/>
      <c r="LSP2609" s="1"/>
      <c r="LSQ2609" s="1"/>
      <c r="LSR2609" s="1"/>
      <c r="LSS2609" s="1"/>
      <c r="LST2609" s="1"/>
      <c r="LSU2609" s="1"/>
      <c r="LSV2609" s="1"/>
      <c r="LSW2609" s="1"/>
      <c r="LSX2609" s="1"/>
      <c r="LSY2609" s="1"/>
      <c r="LSZ2609" s="1"/>
      <c r="LTA2609" s="1"/>
      <c r="LTB2609" s="1"/>
      <c r="LTC2609" s="1"/>
      <c r="LTD2609" s="1"/>
      <c r="LTE2609" s="1"/>
      <c r="LTF2609" s="1"/>
      <c r="LTG2609" s="1"/>
      <c r="LTH2609" s="1"/>
      <c r="LTI2609" s="1"/>
      <c r="LTJ2609" s="1"/>
      <c r="LTK2609" s="1"/>
      <c r="LTL2609" s="1"/>
      <c r="LTM2609" s="1"/>
      <c r="LTN2609" s="1"/>
      <c r="LTO2609" s="1"/>
      <c r="LTP2609" s="1"/>
      <c r="LTQ2609" s="1"/>
      <c r="LTR2609" s="1"/>
      <c r="LTS2609" s="1"/>
      <c r="LTT2609" s="1"/>
      <c r="LTU2609" s="1"/>
      <c r="LTV2609" s="1"/>
      <c r="LTW2609" s="1"/>
      <c r="LTX2609" s="1"/>
      <c r="LTY2609" s="1"/>
      <c r="LTZ2609" s="1"/>
      <c r="LUA2609" s="1"/>
      <c r="LUB2609" s="1"/>
      <c r="LUC2609" s="1"/>
      <c r="LUD2609" s="1"/>
      <c r="LUE2609" s="1"/>
      <c r="LUF2609" s="1"/>
      <c r="LUG2609" s="1"/>
      <c r="LUH2609" s="1"/>
      <c r="LUI2609" s="1"/>
      <c r="LUJ2609" s="1"/>
      <c r="LUK2609" s="1"/>
      <c r="LUL2609" s="1"/>
      <c r="LUM2609" s="1"/>
      <c r="LUN2609" s="1"/>
      <c r="LUO2609" s="1"/>
      <c r="LUP2609" s="1"/>
      <c r="LUQ2609" s="1"/>
      <c r="LUR2609" s="1"/>
      <c r="LUS2609" s="1"/>
      <c r="LUT2609" s="1"/>
      <c r="LUU2609" s="1"/>
      <c r="LUV2609" s="1"/>
      <c r="LUW2609" s="1"/>
      <c r="LUX2609" s="1"/>
      <c r="LUY2609" s="1"/>
      <c r="LUZ2609" s="1"/>
      <c r="LVA2609" s="1"/>
      <c r="LVB2609" s="1"/>
      <c r="LVC2609" s="1"/>
      <c r="LVD2609" s="1"/>
      <c r="LVE2609" s="1"/>
      <c r="LVF2609" s="1"/>
      <c r="LVG2609" s="1"/>
      <c r="LVH2609" s="1"/>
      <c r="LVI2609" s="1"/>
      <c r="LVJ2609" s="1"/>
      <c r="LVK2609" s="1"/>
      <c r="LVL2609" s="1"/>
      <c r="LVM2609" s="1"/>
      <c r="LVN2609" s="1"/>
      <c r="LVO2609" s="1"/>
      <c r="LVP2609" s="1"/>
      <c r="LVQ2609" s="1"/>
      <c r="LVR2609" s="1"/>
      <c r="LVS2609" s="1"/>
      <c r="LVT2609" s="1"/>
      <c r="LVU2609" s="1"/>
      <c r="LVV2609" s="1"/>
      <c r="LVW2609" s="1"/>
      <c r="LVX2609" s="1"/>
      <c r="LVY2609" s="1"/>
      <c r="LVZ2609" s="1"/>
      <c r="LWA2609" s="1"/>
      <c r="LWB2609" s="1"/>
      <c r="LWC2609" s="1"/>
      <c r="LWD2609" s="1"/>
      <c r="LWE2609" s="1"/>
      <c r="LWF2609" s="1"/>
      <c r="LWG2609" s="1"/>
      <c r="LWH2609" s="1"/>
      <c r="LWI2609" s="1"/>
      <c r="LWJ2609" s="1"/>
      <c r="LWK2609" s="1"/>
      <c r="LWL2609" s="1"/>
      <c r="LWM2609" s="1"/>
      <c r="LWN2609" s="1"/>
      <c r="LWO2609" s="1"/>
      <c r="LWP2609" s="1"/>
      <c r="LWQ2609" s="1"/>
      <c r="LWR2609" s="1"/>
      <c r="LWS2609" s="1"/>
      <c r="LWT2609" s="1"/>
      <c r="LWU2609" s="1"/>
      <c r="LWV2609" s="1"/>
      <c r="LWW2609" s="1"/>
      <c r="LWX2609" s="1"/>
      <c r="LWY2609" s="1"/>
      <c r="LWZ2609" s="1"/>
      <c r="LXA2609" s="1"/>
      <c r="LXB2609" s="1"/>
      <c r="LXC2609" s="1"/>
      <c r="LXD2609" s="1"/>
      <c r="LXE2609" s="1"/>
      <c r="LXF2609" s="1"/>
      <c r="LXG2609" s="1"/>
      <c r="LXH2609" s="1"/>
      <c r="LXI2609" s="1"/>
      <c r="LXJ2609" s="1"/>
      <c r="LXK2609" s="1"/>
      <c r="LXL2609" s="1"/>
      <c r="LXM2609" s="1"/>
      <c r="LXN2609" s="1"/>
      <c r="LXO2609" s="1"/>
      <c r="LXP2609" s="1"/>
      <c r="LXQ2609" s="1"/>
      <c r="LXR2609" s="1"/>
      <c r="LXS2609" s="1"/>
      <c r="LXT2609" s="1"/>
      <c r="LXU2609" s="1"/>
      <c r="LXV2609" s="1"/>
      <c r="LXW2609" s="1"/>
      <c r="LXX2609" s="1"/>
      <c r="LXY2609" s="1"/>
      <c r="LXZ2609" s="1"/>
      <c r="LYA2609" s="1"/>
      <c r="LYB2609" s="1"/>
      <c r="LYC2609" s="1"/>
      <c r="LYD2609" s="1"/>
      <c r="LYE2609" s="1"/>
      <c r="LYF2609" s="1"/>
      <c r="LYG2609" s="1"/>
      <c r="LYH2609" s="1"/>
      <c r="LYI2609" s="1"/>
      <c r="LYJ2609" s="1"/>
      <c r="LYK2609" s="1"/>
      <c r="LYL2609" s="1"/>
      <c r="LYM2609" s="1"/>
      <c r="LYN2609" s="1"/>
      <c r="LYO2609" s="1"/>
      <c r="LYP2609" s="1"/>
      <c r="LYQ2609" s="1"/>
      <c r="LYR2609" s="1"/>
      <c r="LYS2609" s="1"/>
      <c r="LYT2609" s="1"/>
      <c r="LYU2609" s="1"/>
      <c r="LYV2609" s="1"/>
      <c r="LYW2609" s="1"/>
      <c r="LYX2609" s="1"/>
      <c r="LYY2609" s="1"/>
      <c r="LYZ2609" s="1"/>
      <c r="LZA2609" s="1"/>
      <c r="LZB2609" s="1"/>
      <c r="LZC2609" s="1"/>
      <c r="LZD2609" s="1"/>
      <c r="LZE2609" s="1"/>
      <c r="LZF2609" s="1"/>
      <c r="LZG2609" s="1"/>
      <c r="LZH2609" s="1"/>
      <c r="LZI2609" s="1"/>
      <c r="LZJ2609" s="1"/>
      <c r="LZK2609" s="1"/>
      <c r="LZL2609" s="1"/>
      <c r="LZM2609" s="1"/>
      <c r="LZN2609" s="1"/>
      <c r="LZO2609" s="1"/>
      <c r="LZP2609" s="1"/>
      <c r="LZQ2609" s="1"/>
      <c r="LZR2609" s="1"/>
      <c r="LZS2609" s="1"/>
      <c r="LZT2609" s="1"/>
      <c r="LZU2609" s="1"/>
      <c r="LZV2609" s="1"/>
      <c r="LZW2609" s="1"/>
      <c r="LZX2609" s="1"/>
      <c r="LZY2609" s="1"/>
      <c r="LZZ2609" s="1"/>
      <c r="MAA2609" s="1"/>
      <c r="MAB2609" s="1"/>
      <c r="MAC2609" s="1"/>
      <c r="MAD2609" s="1"/>
      <c r="MAE2609" s="1"/>
      <c r="MAF2609" s="1"/>
      <c r="MAG2609" s="1"/>
      <c r="MAH2609" s="1"/>
      <c r="MAI2609" s="1"/>
      <c r="MAJ2609" s="1"/>
      <c r="MAK2609" s="1"/>
      <c r="MAL2609" s="1"/>
      <c r="MAM2609" s="1"/>
      <c r="MAN2609" s="1"/>
      <c r="MAO2609" s="1"/>
      <c r="MAP2609" s="1"/>
      <c r="MAQ2609" s="1"/>
      <c r="MAR2609" s="1"/>
      <c r="MAS2609" s="1"/>
      <c r="MAT2609" s="1"/>
      <c r="MAU2609" s="1"/>
      <c r="MAV2609" s="1"/>
      <c r="MAW2609" s="1"/>
      <c r="MAX2609" s="1"/>
      <c r="MAY2609" s="1"/>
      <c r="MAZ2609" s="1"/>
      <c r="MBA2609" s="1"/>
      <c r="MBB2609" s="1"/>
      <c r="MBC2609" s="1"/>
      <c r="MBD2609" s="1"/>
      <c r="MBE2609" s="1"/>
      <c r="MBF2609" s="1"/>
      <c r="MBG2609" s="1"/>
      <c r="MBH2609" s="1"/>
      <c r="MBI2609" s="1"/>
      <c r="MBJ2609" s="1"/>
      <c r="MBK2609" s="1"/>
      <c r="MBL2609" s="1"/>
      <c r="MBM2609" s="1"/>
      <c r="MBN2609" s="1"/>
      <c r="MBO2609" s="1"/>
      <c r="MBP2609" s="1"/>
      <c r="MBQ2609" s="1"/>
      <c r="MBR2609" s="1"/>
      <c r="MBS2609" s="1"/>
      <c r="MBT2609" s="1"/>
      <c r="MBU2609" s="1"/>
      <c r="MBV2609" s="1"/>
      <c r="MBW2609" s="1"/>
      <c r="MBX2609" s="1"/>
      <c r="MBY2609" s="1"/>
      <c r="MBZ2609" s="1"/>
      <c r="MCA2609" s="1"/>
      <c r="MCB2609" s="1"/>
      <c r="MCC2609" s="1"/>
      <c r="MCD2609" s="1"/>
      <c r="MCE2609" s="1"/>
      <c r="MCF2609" s="1"/>
      <c r="MCG2609" s="1"/>
      <c r="MCH2609" s="1"/>
      <c r="MCI2609" s="1"/>
      <c r="MCJ2609" s="1"/>
      <c r="MCK2609" s="1"/>
      <c r="MCL2609" s="1"/>
      <c r="MCM2609" s="1"/>
      <c r="MCN2609" s="1"/>
      <c r="MCO2609" s="1"/>
      <c r="MCP2609" s="1"/>
      <c r="MCQ2609" s="1"/>
      <c r="MCR2609" s="1"/>
      <c r="MCS2609" s="1"/>
      <c r="MCT2609" s="1"/>
      <c r="MCU2609" s="1"/>
      <c r="MCV2609" s="1"/>
      <c r="MCW2609" s="1"/>
      <c r="MCX2609" s="1"/>
      <c r="MCY2609" s="1"/>
      <c r="MCZ2609" s="1"/>
      <c r="MDA2609" s="1"/>
      <c r="MDB2609" s="1"/>
      <c r="MDC2609" s="1"/>
      <c r="MDD2609" s="1"/>
      <c r="MDE2609" s="1"/>
      <c r="MDF2609" s="1"/>
      <c r="MDG2609" s="1"/>
      <c r="MDH2609" s="1"/>
      <c r="MDI2609" s="1"/>
      <c r="MDJ2609" s="1"/>
      <c r="MDK2609" s="1"/>
      <c r="MDL2609" s="1"/>
      <c r="MDM2609" s="1"/>
      <c r="MDN2609" s="1"/>
      <c r="MDO2609" s="1"/>
      <c r="MDP2609" s="1"/>
      <c r="MDQ2609" s="1"/>
      <c r="MDR2609" s="1"/>
      <c r="MDS2609" s="1"/>
      <c r="MDT2609" s="1"/>
      <c r="MDU2609" s="1"/>
      <c r="MDV2609" s="1"/>
      <c r="MDW2609" s="1"/>
      <c r="MDX2609" s="1"/>
      <c r="MDY2609" s="1"/>
      <c r="MDZ2609" s="1"/>
      <c r="MEA2609" s="1"/>
      <c r="MEB2609" s="1"/>
      <c r="MEC2609" s="1"/>
      <c r="MED2609" s="1"/>
      <c r="MEE2609" s="1"/>
      <c r="MEF2609" s="1"/>
      <c r="MEG2609" s="1"/>
      <c r="MEH2609" s="1"/>
      <c r="MEI2609" s="1"/>
      <c r="MEJ2609" s="1"/>
      <c r="MEK2609" s="1"/>
      <c r="MEL2609" s="1"/>
      <c r="MEM2609" s="1"/>
      <c r="MEN2609" s="1"/>
      <c r="MEO2609" s="1"/>
      <c r="MEP2609" s="1"/>
      <c r="MEQ2609" s="1"/>
      <c r="MER2609" s="1"/>
      <c r="MES2609" s="1"/>
      <c r="MET2609" s="1"/>
      <c r="MEU2609" s="1"/>
      <c r="MEV2609" s="1"/>
      <c r="MEW2609" s="1"/>
      <c r="MEX2609" s="1"/>
      <c r="MEY2609" s="1"/>
      <c r="MEZ2609" s="1"/>
      <c r="MFA2609" s="1"/>
      <c r="MFB2609" s="1"/>
      <c r="MFC2609" s="1"/>
      <c r="MFD2609" s="1"/>
      <c r="MFE2609" s="1"/>
      <c r="MFF2609" s="1"/>
      <c r="MFG2609" s="1"/>
      <c r="MFH2609" s="1"/>
      <c r="MFI2609" s="1"/>
      <c r="MFJ2609" s="1"/>
      <c r="MFK2609" s="1"/>
      <c r="MFL2609" s="1"/>
      <c r="MFM2609" s="1"/>
      <c r="MFN2609" s="1"/>
      <c r="MFO2609" s="1"/>
      <c r="MFP2609" s="1"/>
      <c r="MFQ2609" s="1"/>
      <c r="MFR2609" s="1"/>
      <c r="MFS2609" s="1"/>
      <c r="MFT2609" s="1"/>
      <c r="MFU2609" s="1"/>
      <c r="MFV2609" s="1"/>
      <c r="MFW2609" s="1"/>
      <c r="MFX2609" s="1"/>
      <c r="MFY2609" s="1"/>
      <c r="MFZ2609" s="1"/>
      <c r="MGA2609" s="1"/>
      <c r="MGB2609" s="1"/>
      <c r="MGC2609" s="1"/>
      <c r="MGD2609" s="1"/>
      <c r="MGE2609" s="1"/>
      <c r="MGF2609" s="1"/>
      <c r="MGG2609" s="1"/>
      <c r="MGH2609" s="1"/>
      <c r="MGI2609" s="1"/>
      <c r="MGJ2609" s="1"/>
      <c r="MGK2609" s="1"/>
      <c r="MGL2609" s="1"/>
      <c r="MGM2609" s="1"/>
      <c r="MGN2609" s="1"/>
      <c r="MGO2609" s="1"/>
      <c r="MGP2609" s="1"/>
      <c r="MGQ2609" s="1"/>
      <c r="MGR2609" s="1"/>
      <c r="MGS2609" s="1"/>
      <c r="MGT2609" s="1"/>
      <c r="MGU2609" s="1"/>
      <c r="MGV2609" s="1"/>
      <c r="MGW2609" s="1"/>
      <c r="MGX2609" s="1"/>
      <c r="MGY2609" s="1"/>
      <c r="MGZ2609" s="1"/>
      <c r="MHA2609" s="1"/>
      <c r="MHB2609" s="1"/>
      <c r="MHC2609" s="1"/>
      <c r="MHD2609" s="1"/>
      <c r="MHE2609" s="1"/>
      <c r="MHF2609" s="1"/>
      <c r="MHG2609" s="1"/>
      <c r="MHH2609" s="1"/>
      <c r="MHI2609" s="1"/>
      <c r="MHJ2609" s="1"/>
      <c r="MHK2609" s="1"/>
      <c r="MHL2609" s="1"/>
      <c r="MHM2609" s="1"/>
      <c r="MHN2609" s="1"/>
      <c r="MHO2609" s="1"/>
      <c r="MHP2609" s="1"/>
      <c r="MHQ2609" s="1"/>
      <c r="MHR2609" s="1"/>
      <c r="MHS2609" s="1"/>
      <c r="MHT2609" s="1"/>
      <c r="MHU2609" s="1"/>
      <c r="MHV2609" s="1"/>
      <c r="MHW2609" s="1"/>
      <c r="MHX2609" s="1"/>
      <c r="MHY2609" s="1"/>
      <c r="MHZ2609" s="1"/>
      <c r="MIA2609" s="1"/>
      <c r="MIB2609" s="1"/>
      <c r="MIC2609" s="1"/>
      <c r="MID2609" s="1"/>
      <c r="MIE2609" s="1"/>
      <c r="MIF2609" s="1"/>
      <c r="MIG2609" s="1"/>
      <c r="MIH2609" s="1"/>
      <c r="MII2609" s="1"/>
      <c r="MIJ2609" s="1"/>
      <c r="MIK2609" s="1"/>
      <c r="MIL2609" s="1"/>
      <c r="MIM2609" s="1"/>
      <c r="MIN2609" s="1"/>
      <c r="MIO2609" s="1"/>
      <c r="MIP2609" s="1"/>
      <c r="MIQ2609" s="1"/>
      <c r="MIR2609" s="1"/>
      <c r="MIS2609" s="1"/>
      <c r="MIT2609" s="1"/>
      <c r="MIU2609" s="1"/>
      <c r="MIV2609" s="1"/>
      <c r="MIW2609" s="1"/>
      <c r="MIX2609" s="1"/>
      <c r="MIY2609" s="1"/>
      <c r="MIZ2609" s="1"/>
      <c r="MJA2609" s="1"/>
      <c r="MJB2609" s="1"/>
      <c r="MJC2609" s="1"/>
      <c r="MJD2609" s="1"/>
      <c r="MJE2609" s="1"/>
      <c r="MJF2609" s="1"/>
      <c r="MJG2609" s="1"/>
      <c r="MJH2609" s="1"/>
      <c r="MJI2609" s="1"/>
      <c r="MJJ2609" s="1"/>
      <c r="MJK2609" s="1"/>
      <c r="MJL2609" s="1"/>
      <c r="MJM2609" s="1"/>
      <c r="MJN2609" s="1"/>
      <c r="MJO2609" s="1"/>
      <c r="MJP2609" s="1"/>
      <c r="MJQ2609" s="1"/>
      <c r="MJR2609" s="1"/>
      <c r="MJS2609" s="1"/>
      <c r="MJT2609" s="1"/>
      <c r="MJU2609" s="1"/>
      <c r="MJV2609" s="1"/>
      <c r="MJW2609" s="1"/>
      <c r="MJX2609" s="1"/>
      <c r="MJY2609" s="1"/>
      <c r="MJZ2609" s="1"/>
      <c r="MKA2609" s="1"/>
      <c r="MKB2609" s="1"/>
      <c r="MKC2609" s="1"/>
      <c r="MKD2609" s="1"/>
      <c r="MKE2609" s="1"/>
      <c r="MKF2609" s="1"/>
      <c r="MKG2609" s="1"/>
      <c r="MKH2609" s="1"/>
      <c r="MKI2609" s="1"/>
      <c r="MKJ2609" s="1"/>
      <c r="MKK2609" s="1"/>
      <c r="MKL2609" s="1"/>
      <c r="MKM2609" s="1"/>
      <c r="MKN2609" s="1"/>
      <c r="MKO2609" s="1"/>
      <c r="MKP2609" s="1"/>
      <c r="MKQ2609" s="1"/>
      <c r="MKR2609" s="1"/>
      <c r="MKS2609" s="1"/>
      <c r="MKT2609" s="1"/>
      <c r="MKU2609" s="1"/>
      <c r="MKV2609" s="1"/>
      <c r="MKW2609" s="1"/>
      <c r="MKX2609" s="1"/>
      <c r="MKY2609" s="1"/>
      <c r="MKZ2609" s="1"/>
      <c r="MLA2609" s="1"/>
      <c r="MLB2609" s="1"/>
      <c r="MLC2609" s="1"/>
      <c r="MLD2609" s="1"/>
      <c r="MLE2609" s="1"/>
      <c r="MLF2609" s="1"/>
      <c r="MLG2609" s="1"/>
      <c r="MLH2609" s="1"/>
      <c r="MLI2609" s="1"/>
      <c r="MLJ2609" s="1"/>
      <c r="MLK2609" s="1"/>
      <c r="MLL2609" s="1"/>
      <c r="MLM2609" s="1"/>
      <c r="MLN2609" s="1"/>
      <c r="MLO2609" s="1"/>
      <c r="MLP2609" s="1"/>
      <c r="MLQ2609" s="1"/>
      <c r="MLR2609" s="1"/>
      <c r="MLS2609" s="1"/>
      <c r="MLT2609" s="1"/>
      <c r="MLU2609" s="1"/>
      <c r="MLV2609" s="1"/>
      <c r="MLW2609" s="1"/>
      <c r="MLX2609" s="1"/>
      <c r="MLY2609" s="1"/>
      <c r="MLZ2609" s="1"/>
      <c r="MMA2609" s="1"/>
      <c r="MMB2609" s="1"/>
      <c r="MMC2609" s="1"/>
      <c r="MMD2609" s="1"/>
      <c r="MME2609" s="1"/>
      <c r="MMF2609" s="1"/>
      <c r="MMG2609" s="1"/>
      <c r="MMH2609" s="1"/>
      <c r="MMI2609" s="1"/>
      <c r="MMJ2609" s="1"/>
      <c r="MMK2609" s="1"/>
      <c r="MML2609" s="1"/>
      <c r="MMM2609" s="1"/>
      <c r="MMN2609" s="1"/>
      <c r="MMO2609" s="1"/>
      <c r="MMP2609" s="1"/>
      <c r="MMQ2609" s="1"/>
      <c r="MMR2609" s="1"/>
      <c r="MMS2609" s="1"/>
      <c r="MMT2609" s="1"/>
      <c r="MMU2609" s="1"/>
      <c r="MMV2609" s="1"/>
      <c r="MMW2609" s="1"/>
      <c r="MMX2609" s="1"/>
      <c r="MMY2609" s="1"/>
      <c r="MMZ2609" s="1"/>
      <c r="MNA2609" s="1"/>
      <c r="MNB2609" s="1"/>
      <c r="MNC2609" s="1"/>
      <c r="MND2609" s="1"/>
      <c r="MNE2609" s="1"/>
      <c r="MNF2609" s="1"/>
      <c r="MNG2609" s="1"/>
      <c r="MNH2609" s="1"/>
      <c r="MNI2609" s="1"/>
      <c r="MNJ2609" s="1"/>
      <c r="MNK2609" s="1"/>
      <c r="MNL2609" s="1"/>
      <c r="MNM2609" s="1"/>
      <c r="MNN2609" s="1"/>
      <c r="MNO2609" s="1"/>
      <c r="MNP2609" s="1"/>
      <c r="MNQ2609" s="1"/>
      <c r="MNR2609" s="1"/>
      <c r="MNS2609" s="1"/>
      <c r="MNT2609" s="1"/>
      <c r="MNU2609" s="1"/>
      <c r="MNV2609" s="1"/>
      <c r="MNW2609" s="1"/>
      <c r="MNX2609" s="1"/>
      <c r="MNY2609" s="1"/>
      <c r="MNZ2609" s="1"/>
      <c r="MOA2609" s="1"/>
      <c r="MOB2609" s="1"/>
      <c r="MOC2609" s="1"/>
      <c r="MOD2609" s="1"/>
      <c r="MOE2609" s="1"/>
      <c r="MOF2609" s="1"/>
      <c r="MOG2609" s="1"/>
      <c r="MOH2609" s="1"/>
      <c r="MOI2609" s="1"/>
      <c r="MOJ2609" s="1"/>
      <c r="MOK2609" s="1"/>
      <c r="MOL2609" s="1"/>
      <c r="MOM2609" s="1"/>
      <c r="MON2609" s="1"/>
      <c r="MOO2609" s="1"/>
      <c r="MOP2609" s="1"/>
      <c r="MOQ2609" s="1"/>
      <c r="MOR2609" s="1"/>
      <c r="MOS2609" s="1"/>
      <c r="MOT2609" s="1"/>
      <c r="MOU2609" s="1"/>
      <c r="MOV2609" s="1"/>
      <c r="MOW2609" s="1"/>
      <c r="MOX2609" s="1"/>
      <c r="MOY2609" s="1"/>
      <c r="MOZ2609" s="1"/>
      <c r="MPA2609" s="1"/>
      <c r="MPB2609" s="1"/>
      <c r="MPC2609" s="1"/>
      <c r="MPD2609" s="1"/>
      <c r="MPE2609" s="1"/>
      <c r="MPF2609" s="1"/>
      <c r="MPG2609" s="1"/>
      <c r="MPH2609" s="1"/>
      <c r="MPI2609" s="1"/>
      <c r="MPJ2609" s="1"/>
      <c r="MPK2609" s="1"/>
      <c r="MPL2609" s="1"/>
      <c r="MPM2609" s="1"/>
      <c r="MPN2609" s="1"/>
      <c r="MPO2609" s="1"/>
      <c r="MPP2609" s="1"/>
      <c r="MPQ2609" s="1"/>
      <c r="MPR2609" s="1"/>
      <c r="MPS2609" s="1"/>
      <c r="MPT2609" s="1"/>
      <c r="MPU2609" s="1"/>
      <c r="MPV2609" s="1"/>
      <c r="MPW2609" s="1"/>
      <c r="MPX2609" s="1"/>
      <c r="MPY2609" s="1"/>
      <c r="MPZ2609" s="1"/>
      <c r="MQA2609" s="1"/>
      <c r="MQB2609" s="1"/>
      <c r="MQC2609" s="1"/>
      <c r="MQD2609" s="1"/>
      <c r="MQE2609" s="1"/>
      <c r="MQF2609" s="1"/>
      <c r="MQG2609" s="1"/>
      <c r="MQH2609" s="1"/>
      <c r="MQI2609" s="1"/>
      <c r="MQJ2609" s="1"/>
      <c r="MQK2609" s="1"/>
      <c r="MQL2609" s="1"/>
      <c r="MQM2609" s="1"/>
      <c r="MQN2609" s="1"/>
      <c r="MQO2609" s="1"/>
      <c r="MQP2609" s="1"/>
      <c r="MQQ2609" s="1"/>
      <c r="MQR2609" s="1"/>
      <c r="MQS2609" s="1"/>
      <c r="MQT2609" s="1"/>
      <c r="MQU2609" s="1"/>
      <c r="MQV2609" s="1"/>
      <c r="MQW2609" s="1"/>
      <c r="MQX2609" s="1"/>
      <c r="MQY2609" s="1"/>
      <c r="MQZ2609" s="1"/>
      <c r="MRA2609" s="1"/>
      <c r="MRB2609" s="1"/>
      <c r="MRC2609" s="1"/>
      <c r="MRD2609" s="1"/>
      <c r="MRE2609" s="1"/>
      <c r="MRF2609" s="1"/>
      <c r="MRG2609" s="1"/>
      <c r="MRH2609" s="1"/>
      <c r="MRI2609" s="1"/>
      <c r="MRJ2609" s="1"/>
      <c r="MRK2609" s="1"/>
      <c r="MRL2609" s="1"/>
      <c r="MRM2609" s="1"/>
      <c r="MRN2609" s="1"/>
      <c r="MRO2609" s="1"/>
      <c r="MRP2609" s="1"/>
      <c r="MRQ2609" s="1"/>
      <c r="MRR2609" s="1"/>
      <c r="MRS2609" s="1"/>
      <c r="MRT2609" s="1"/>
      <c r="MRU2609" s="1"/>
      <c r="MRV2609" s="1"/>
      <c r="MRW2609" s="1"/>
      <c r="MRX2609" s="1"/>
      <c r="MRY2609" s="1"/>
      <c r="MRZ2609" s="1"/>
      <c r="MSA2609" s="1"/>
      <c r="MSB2609" s="1"/>
      <c r="MSC2609" s="1"/>
      <c r="MSD2609" s="1"/>
      <c r="MSE2609" s="1"/>
      <c r="MSF2609" s="1"/>
      <c r="MSG2609" s="1"/>
      <c r="MSH2609" s="1"/>
      <c r="MSI2609" s="1"/>
      <c r="MSJ2609" s="1"/>
      <c r="MSK2609" s="1"/>
      <c r="MSL2609" s="1"/>
      <c r="MSM2609" s="1"/>
      <c r="MSN2609" s="1"/>
      <c r="MSO2609" s="1"/>
      <c r="MSP2609" s="1"/>
      <c r="MSQ2609" s="1"/>
      <c r="MSR2609" s="1"/>
      <c r="MSS2609" s="1"/>
      <c r="MST2609" s="1"/>
      <c r="MSU2609" s="1"/>
      <c r="MSV2609" s="1"/>
      <c r="MSW2609" s="1"/>
      <c r="MSX2609" s="1"/>
      <c r="MSY2609" s="1"/>
      <c r="MSZ2609" s="1"/>
      <c r="MTA2609" s="1"/>
      <c r="MTB2609" s="1"/>
      <c r="MTC2609" s="1"/>
      <c r="MTD2609" s="1"/>
      <c r="MTE2609" s="1"/>
      <c r="MTF2609" s="1"/>
      <c r="MTG2609" s="1"/>
      <c r="MTH2609" s="1"/>
      <c r="MTI2609" s="1"/>
      <c r="MTJ2609" s="1"/>
      <c r="MTK2609" s="1"/>
      <c r="MTL2609" s="1"/>
      <c r="MTM2609" s="1"/>
      <c r="MTN2609" s="1"/>
      <c r="MTO2609" s="1"/>
      <c r="MTP2609" s="1"/>
      <c r="MTQ2609" s="1"/>
      <c r="MTR2609" s="1"/>
      <c r="MTS2609" s="1"/>
      <c r="MTT2609" s="1"/>
      <c r="MTU2609" s="1"/>
      <c r="MTV2609" s="1"/>
      <c r="MTW2609" s="1"/>
      <c r="MTX2609" s="1"/>
      <c r="MTY2609" s="1"/>
      <c r="MTZ2609" s="1"/>
      <c r="MUA2609" s="1"/>
      <c r="MUB2609" s="1"/>
      <c r="MUC2609" s="1"/>
      <c r="MUD2609" s="1"/>
      <c r="MUE2609" s="1"/>
      <c r="MUF2609" s="1"/>
      <c r="MUG2609" s="1"/>
      <c r="MUH2609" s="1"/>
      <c r="MUI2609" s="1"/>
      <c r="MUJ2609" s="1"/>
      <c r="MUK2609" s="1"/>
      <c r="MUL2609" s="1"/>
      <c r="MUM2609" s="1"/>
      <c r="MUN2609" s="1"/>
      <c r="MUO2609" s="1"/>
      <c r="MUP2609" s="1"/>
      <c r="MUQ2609" s="1"/>
      <c r="MUR2609" s="1"/>
      <c r="MUS2609" s="1"/>
      <c r="MUT2609" s="1"/>
      <c r="MUU2609" s="1"/>
      <c r="MUV2609" s="1"/>
      <c r="MUW2609" s="1"/>
      <c r="MUX2609" s="1"/>
      <c r="MUY2609" s="1"/>
      <c r="MUZ2609" s="1"/>
      <c r="MVA2609" s="1"/>
      <c r="MVB2609" s="1"/>
      <c r="MVC2609" s="1"/>
      <c r="MVD2609" s="1"/>
      <c r="MVE2609" s="1"/>
      <c r="MVF2609" s="1"/>
      <c r="MVG2609" s="1"/>
      <c r="MVH2609" s="1"/>
      <c r="MVI2609" s="1"/>
      <c r="MVJ2609" s="1"/>
      <c r="MVK2609" s="1"/>
      <c r="MVL2609" s="1"/>
      <c r="MVM2609" s="1"/>
      <c r="MVN2609" s="1"/>
      <c r="MVO2609" s="1"/>
      <c r="MVP2609" s="1"/>
      <c r="MVQ2609" s="1"/>
      <c r="MVR2609" s="1"/>
      <c r="MVS2609" s="1"/>
      <c r="MVT2609" s="1"/>
      <c r="MVU2609" s="1"/>
      <c r="MVV2609" s="1"/>
      <c r="MVW2609" s="1"/>
      <c r="MVX2609" s="1"/>
      <c r="MVY2609" s="1"/>
      <c r="MVZ2609" s="1"/>
      <c r="MWA2609" s="1"/>
      <c r="MWB2609" s="1"/>
      <c r="MWC2609" s="1"/>
      <c r="MWD2609" s="1"/>
      <c r="MWE2609" s="1"/>
      <c r="MWF2609" s="1"/>
      <c r="MWG2609" s="1"/>
      <c r="MWH2609" s="1"/>
      <c r="MWI2609" s="1"/>
      <c r="MWJ2609" s="1"/>
      <c r="MWK2609" s="1"/>
      <c r="MWL2609" s="1"/>
      <c r="MWM2609" s="1"/>
      <c r="MWN2609" s="1"/>
      <c r="MWO2609" s="1"/>
      <c r="MWP2609" s="1"/>
      <c r="MWQ2609" s="1"/>
      <c r="MWR2609" s="1"/>
      <c r="MWS2609" s="1"/>
      <c r="MWT2609" s="1"/>
      <c r="MWU2609" s="1"/>
      <c r="MWV2609" s="1"/>
      <c r="MWW2609" s="1"/>
      <c r="MWX2609" s="1"/>
      <c r="MWY2609" s="1"/>
      <c r="MWZ2609" s="1"/>
      <c r="MXA2609" s="1"/>
      <c r="MXB2609" s="1"/>
      <c r="MXC2609" s="1"/>
      <c r="MXD2609" s="1"/>
      <c r="MXE2609" s="1"/>
      <c r="MXF2609" s="1"/>
      <c r="MXG2609" s="1"/>
      <c r="MXH2609" s="1"/>
      <c r="MXI2609" s="1"/>
      <c r="MXJ2609" s="1"/>
      <c r="MXK2609" s="1"/>
      <c r="MXL2609" s="1"/>
      <c r="MXM2609" s="1"/>
      <c r="MXN2609" s="1"/>
      <c r="MXO2609" s="1"/>
      <c r="MXP2609" s="1"/>
      <c r="MXQ2609" s="1"/>
      <c r="MXR2609" s="1"/>
      <c r="MXS2609" s="1"/>
      <c r="MXT2609" s="1"/>
      <c r="MXU2609" s="1"/>
      <c r="MXV2609" s="1"/>
      <c r="MXW2609" s="1"/>
      <c r="MXX2609" s="1"/>
      <c r="MXY2609" s="1"/>
      <c r="MXZ2609" s="1"/>
      <c r="MYA2609" s="1"/>
      <c r="MYB2609" s="1"/>
      <c r="MYC2609" s="1"/>
      <c r="MYD2609" s="1"/>
      <c r="MYE2609" s="1"/>
      <c r="MYF2609" s="1"/>
      <c r="MYG2609" s="1"/>
      <c r="MYH2609" s="1"/>
      <c r="MYI2609" s="1"/>
      <c r="MYJ2609" s="1"/>
      <c r="MYK2609" s="1"/>
      <c r="MYL2609" s="1"/>
      <c r="MYM2609" s="1"/>
      <c r="MYN2609" s="1"/>
      <c r="MYO2609" s="1"/>
      <c r="MYP2609" s="1"/>
      <c r="MYQ2609" s="1"/>
      <c r="MYR2609" s="1"/>
      <c r="MYS2609" s="1"/>
      <c r="MYT2609" s="1"/>
      <c r="MYU2609" s="1"/>
      <c r="MYV2609" s="1"/>
      <c r="MYW2609" s="1"/>
      <c r="MYX2609" s="1"/>
      <c r="MYY2609" s="1"/>
      <c r="MYZ2609" s="1"/>
      <c r="MZA2609" s="1"/>
      <c r="MZB2609" s="1"/>
      <c r="MZC2609" s="1"/>
      <c r="MZD2609" s="1"/>
      <c r="MZE2609" s="1"/>
      <c r="MZF2609" s="1"/>
      <c r="MZG2609" s="1"/>
      <c r="MZH2609" s="1"/>
      <c r="MZI2609" s="1"/>
      <c r="MZJ2609" s="1"/>
      <c r="MZK2609" s="1"/>
      <c r="MZL2609" s="1"/>
      <c r="MZM2609" s="1"/>
      <c r="MZN2609" s="1"/>
      <c r="MZO2609" s="1"/>
      <c r="MZP2609" s="1"/>
      <c r="MZQ2609" s="1"/>
      <c r="MZR2609" s="1"/>
      <c r="MZS2609" s="1"/>
      <c r="MZT2609" s="1"/>
      <c r="MZU2609" s="1"/>
      <c r="MZV2609" s="1"/>
      <c r="MZW2609" s="1"/>
      <c r="MZX2609" s="1"/>
      <c r="MZY2609" s="1"/>
      <c r="MZZ2609" s="1"/>
      <c r="NAA2609" s="1"/>
      <c r="NAB2609" s="1"/>
      <c r="NAC2609" s="1"/>
      <c r="NAD2609" s="1"/>
      <c r="NAE2609" s="1"/>
      <c r="NAF2609" s="1"/>
      <c r="NAG2609" s="1"/>
      <c r="NAH2609" s="1"/>
      <c r="NAI2609" s="1"/>
      <c r="NAJ2609" s="1"/>
      <c r="NAK2609" s="1"/>
      <c r="NAL2609" s="1"/>
      <c r="NAM2609" s="1"/>
      <c r="NAN2609" s="1"/>
      <c r="NAO2609" s="1"/>
      <c r="NAP2609" s="1"/>
      <c r="NAQ2609" s="1"/>
      <c r="NAR2609" s="1"/>
      <c r="NAS2609" s="1"/>
      <c r="NAT2609" s="1"/>
      <c r="NAU2609" s="1"/>
      <c r="NAV2609" s="1"/>
      <c r="NAW2609" s="1"/>
      <c r="NAX2609" s="1"/>
      <c r="NAY2609" s="1"/>
      <c r="NAZ2609" s="1"/>
      <c r="NBA2609" s="1"/>
      <c r="NBB2609" s="1"/>
      <c r="NBC2609" s="1"/>
      <c r="NBD2609" s="1"/>
      <c r="NBE2609" s="1"/>
      <c r="NBF2609" s="1"/>
      <c r="NBG2609" s="1"/>
      <c r="NBH2609" s="1"/>
      <c r="NBI2609" s="1"/>
      <c r="NBJ2609" s="1"/>
      <c r="NBK2609" s="1"/>
      <c r="NBL2609" s="1"/>
      <c r="NBM2609" s="1"/>
      <c r="NBN2609" s="1"/>
      <c r="NBO2609" s="1"/>
      <c r="NBP2609" s="1"/>
      <c r="NBQ2609" s="1"/>
      <c r="NBR2609" s="1"/>
      <c r="NBS2609" s="1"/>
      <c r="NBT2609" s="1"/>
      <c r="NBU2609" s="1"/>
      <c r="NBV2609" s="1"/>
      <c r="NBW2609" s="1"/>
      <c r="NBX2609" s="1"/>
      <c r="NBY2609" s="1"/>
      <c r="NBZ2609" s="1"/>
      <c r="NCA2609" s="1"/>
      <c r="NCB2609" s="1"/>
      <c r="NCC2609" s="1"/>
      <c r="NCD2609" s="1"/>
      <c r="NCE2609" s="1"/>
      <c r="NCF2609" s="1"/>
      <c r="NCG2609" s="1"/>
      <c r="NCH2609" s="1"/>
      <c r="NCI2609" s="1"/>
      <c r="NCJ2609" s="1"/>
      <c r="NCK2609" s="1"/>
      <c r="NCL2609" s="1"/>
      <c r="NCM2609" s="1"/>
      <c r="NCN2609" s="1"/>
      <c r="NCO2609" s="1"/>
      <c r="NCP2609" s="1"/>
      <c r="NCQ2609" s="1"/>
      <c r="NCR2609" s="1"/>
      <c r="NCS2609" s="1"/>
      <c r="NCT2609" s="1"/>
      <c r="NCU2609" s="1"/>
      <c r="NCV2609" s="1"/>
      <c r="NCW2609" s="1"/>
      <c r="NCX2609" s="1"/>
      <c r="NCY2609" s="1"/>
      <c r="NCZ2609" s="1"/>
      <c r="NDA2609" s="1"/>
      <c r="NDB2609" s="1"/>
      <c r="NDC2609" s="1"/>
      <c r="NDD2609" s="1"/>
      <c r="NDE2609" s="1"/>
      <c r="NDF2609" s="1"/>
      <c r="NDG2609" s="1"/>
      <c r="NDH2609" s="1"/>
      <c r="NDI2609" s="1"/>
      <c r="NDJ2609" s="1"/>
      <c r="NDK2609" s="1"/>
      <c r="NDL2609" s="1"/>
      <c r="NDM2609" s="1"/>
      <c r="NDN2609" s="1"/>
      <c r="NDO2609" s="1"/>
      <c r="NDP2609" s="1"/>
      <c r="NDQ2609" s="1"/>
      <c r="NDR2609" s="1"/>
      <c r="NDS2609" s="1"/>
      <c r="NDT2609" s="1"/>
      <c r="NDU2609" s="1"/>
      <c r="NDV2609" s="1"/>
      <c r="NDW2609" s="1"/>
      <c r="NDX2609" s="1"/>
      <c r="NDY2609" s="1"/>
      <c r="NDZ2609" s="1"/>
      <c r="NEA2609" s="1"/>
      <c r="NEB2609" s="1"/>
      <c r="NEC2609" s="1"/>
      <c r="NED2609" s="1"/>
      <c r="NEE2609" s="1"/>
      <c r="NEF2609" s="1"/>
      <c r="NEG2609" s="1"/>
      <c r="NEH2609" s="1"/>
      <c r="NEI2609" s="1"/>
      <c r="NEJ2609" s="1"/>
      <c r="NEK2609" s="1"/>
      <c r="NEL2609" s="1"/>
      <c r="NEM2609" s="1"/>
      <c r="NEN2609" s="1"/>
      <c r="NEO2609" s="1"/>
      <c r="NEP2609" s="1"/>
      <c r="NEQ2609" s="1"/>
      <c r="NER2609" s="1"/>
      <c r="NES2609" s="1"/>
      <c r="NET2609" s="1"/>
      <c r="NEU2609" s="1"/>
      <c r="NEV2609" s="1"/>
      <c r="NEW2609" s="1"/>
      <c r="NEX2609" s="1"/>
      <c r="NEY2609" s="1"/>
      <c r="NEZ2609" s="1"/>
      <c r="NFA2609" s="1"/>
      <c r="NFB2609" s="1"/>
      <c r="NFC2609" s="1"/>
      <c r="NFD2609" s="1"/>
      <c r="NFE2609" s="1"/>
      <c r="NFF2609" s="1"/>
      <c r="NFG2609" s="1"/>
      <c r="NFH2609" s="1"/>
      <c r="NFI2609" s="1"/>
      <c r="NFJ2609" s="1"/>
      <c r="NFK2609" s="1"/>
      <c r="NFL2609" s="1"/>
      <c r="NFM2609" s="1"/>
      <c r="NFN2609" s="1"/>
      <c r="NFO2609" s="1"/>
      <c r="NFP2609" s="1"/>
      <c r="NFQ2609" s="1"/>
      <c r="NFR2609" s="1"/>
      <c r="NFS2609" s="1"/>
      <c r="NFT2609" s="1"/>
      <c r="NFU2609" s="1"/>
      <c r="NFV2609" s="1"/>
      <c r="NFW2609" s="1"/>
      <c r="NFX2609" s="1"/>
      <c r="NFY2609" s="1"/>
      <c r="NFZ2609" s="1"/>
      <c r="NGA2609" s="1"/>
      <c r="NGB2609" s="1"/>
      <c r="NGC2609" s="1"/>
      <c r="NGD2609" s="1"/>
      <c r="NGE2609" s="1"/>
      <c r="NGF2609" s="1"/>
      <c r="NGG2609" s="1"/>
      <c r="NGH2609" s="1"/>
      <c r="NGI2609" s="1"/>
      <c r="NGJ2609" s="1"/>
      <c r="NGK2609" s="1"/>
      <c r="NGL2609" s="1"/>
      <c r="NGM2609" s="1"/>
      <c r="NGN2609" s="1"/>
      <c r="NGO2609" s="1"/>
      <c r="NGP2609" s="1"/>
      <c r="NGQ2609" s="1"/>
      <c r="NGR2609" s="1"/>
      <c r="NGS2609" s="1"/>
      <c r="NGT2609" s="1"/>
      <c r="NGU2609" s="1"/>
      <c r="NGV2609" s="1"/>
      <c r="NGW2609" s="1"/>
      <c r="NGX2609" s="1"/>
      <c r="NGY2609" s="1"/>
      <c r="NGZ2609" s="1"/>
      <c r="NHA2609" s="1"/>
      <c r="NHB2609" s="1"/>
      <c r="NHC2609" s="1"/>
      <c r="NHD2609" s="1"/>
      <c r="NHE2609" s="1"/>
      <c r="NHF2609" s="1"/>
      <c r="NHG2609" s="1"/>
      <c r="NHH2609" s="1"/>
      <c r="NHI2609" s="1"/>
      <c r="NHJ2609" s="1"/>
      <c r="NHK2609" s="1"/>
      <c r="NHL2609" s="1"/>
      <c r="NHM2609" s="1"/>
      <c r="NHN2609" s="1"/>
      <c r="NHO2609" s="1"/>
      <c r="NHP2609" s="1"/>
      <c r="NHQ2609" s="1"/>
      <c r="NHR2609" s="1"/>
      <c r="NHS2609" s="1"/>
      <c r="NHT2609" s="1"/>
      <c r="NHU2609" s="1"/>
      <c r="NHV2609" s="1"/>
      <c r="NHW2609" s="1"/>
      <c r="NHX2609" s="1"/>
      <c r="NHY2609" s="1"/>
      <c r="NHZ2609" s="1"/>
      <c r="NIA2609" s="1"/>
      <c r="NIB2609" s="1"/>
      <c r="NIC2609" s="1"/>
      <c r="NID2609" s="1"/>
      <c r="NIE2609" s="1"/>
      <c r="NIF2609" s="1"/>
      <c r="NIG2609" s="1"/>
      <c r="NIH2609" s="1"/>
      <c r="NII2609" s="1"/>
      <c r="NIJ2609" s="1"/>
      <c r="NIK2609" s="1"/>
      <c r="NIL2609" s="1"/>
      <c r="NIM2609" s="1"/>
      <c r="NIN2609" s="1"/>
      <c r="NIO2609" s="1"/>
      <c r="NIP2609" s="1"/>
      <c r="NIQ2609" s="1"/>
      <c r="NIR2609" s="1"/>
      <c r="NIS2609" s="1"/>
      <c r="NIT2609" s="1"/>
      <c r="NIU2609" s="1"/>
      <c r="NIV2609" s="1"/>
      <c r="NIW2609" s="1"/>
      <c r="NIX2609" s="1"/>
      <c r="NIY2609" s="1"/>
      <c r="NIZ2609" s="1"/>
      <c r="NJA2609" s="1"/>
      <c r="NJB2609" s="1"/>
      <c r="NJC2609" s="1"/>
      <c r="NJD2609" s="1"/>
      <c r="NJE2609" s="1"/>
      <c r="NJF2609" s="1"/>
      <c r="NJG2609" s="1"/>
      <c r="NJH2609" s="1"/>
      <c r="NJI2609" s="1"/>
      <c r="NJJ2609" s="1"/>
      <c r="NJK2609" s="1"/>
      <c r="NJL2609" s="1"/>
      <c r="NJM2609" s="1"/>
      <c r="NJN2609" s="1"/>
      <c r="NJO2609" s="1"/>
      <c r="NJP2609" s="1"/>
      <c r="NJQ2609" s="1"/>
      <c r="NJR2609" s="1"/>
      <c r="NJS2609" s="1"/>
      <c r="NJT2609" s="1"/>
      <c r="NJU2609" s="1"/>
      <c r="NJV2609" s="1"/>
      <c r="NJW2609" s="1"/>
      <c r="NJX2609" s="1"/>
      <c r="NJY2609" s="1"/>
      <c r="NJZ2609" s="1"/>
      <c r="NKA2609" s="1"/>
      <c r="NKB2609" s="1"/>
      <c r="NKC2609" s="1"/>
      <c r="NKD2609" s="1"/>
      <c r="NKE2609" s="1"/>
      <c r="NKF2609" s="1"/>
      <c r="NKG2609" s="1"/>
      <c r="NKH2609" s="1"/>
      <c r="NKI2609" s="1"/>
      <c r="NKJ2609" s="1"/>
      <c r="NKK2609" s="1"/>
      <c r="NKL2609" s="1"/>
      <c r="NKM2609" s="1"/>
      <c r="NKN2609" s="1"/>
      <c r="NKO2609" s="1"/>
      <c r="NKP2609" s="1"/>
      <c r="NKQ2609" s="1"/>
      <c r="NKR2609" s="1"/>
      <c r="NKS2609" s="1"/>
      <c r="NKT2609" s="1"/>
      <c r="NKU2609" s="1"/>
      <c r="NKV2609" s="1"/>
      <c r="NKW2609" s="1"/>
      <c r="NKX2609" s="1"/>
      <c r="NKY2609" s="1"/>
      <c r="NKZ2609" s="1"/>
      <c r="NLA2609" s="1"/>
      <c r="NLB2609" s="1"/>
      <c r="NLC2609" s="1"/>
      <c r="NLD2609" s="1"/>
      <c r="NLE2609" s="1"/>
      <c r="NLF2609" s="1"/>
      <c r="NLG2609" s="1"/>
      <c r="NLH2609" s="1"/>
      <c r="NLI2609" s="1"/>
      <c r="NLJ2609" s="1"/>
      <c r="NLK2609" s="1"/>
      <c r="NLL2609" s="1"/>
      <c r="NLM2609" s="1"/>
      <c r="NLN2609" s="1"/>
      <c r="NLO2609" s="1"/>
      <c r="NLP2609" s="1"/>
      <c r="NLQ2609" s="1"/>
      <c r="NLR2609" s="1"/>
      <c r="NLS2609" s="1"/>
      <c r="NLT2609" s="1"/>
      <c r="NLU2609" s="1"/>
      <c r="NLV2609" s="1"/>
      <c r="NLW2609" s="1"/>
      <c r="NLX2609" s="1"/>
      <c r="NLY2609" s="1"/>
      <c r="NLZ2609" s="1"/>
      <c r="NMA2609" s="1"/>
      <c r="NMB2609" s="1"/>
      <c r="NMC2609" s="1"/>
      <c r="NMD2609" s="1"/>
      <c r="NME2609" s="1"/>
      <c r="NMF2609" s="1"/>
      <c r="NMG2609" s="1"/>
      <c r="NMH2609" s="1"/>
      <c r="NMI2609" s="1"/>
      <c r="NMJ2609" s="1"/>
      <c r="NMK2609" s="1"/>
      <c r="NML2609" s="1"/>
      <c r="NMM2609" s="1"/>
      <c r="NMN2609" s="1"/>
      <c r="NMO2609" s="1"/>
      <c r="NMP2609" s="1"/>
      <c r="NMQ2609" s="1"/>
      <c r="NMR2609" s="1"/>
      <c r="NMS2609" s="1"/>
      <c r="NMT2609" s="1"/>
      <c r="NMU2609" s="1"/>
      <c r="NMV2609" s="1"/>
      <c r="NMW2609" s="1"/>
      <c r="NMX2609" s="1"/>
      <c r="NMY2609" s="1"/>
      <c r="NMZ2609" s="1"/>
      <c r="NNA2609" s="1"/>
      <c r="NNB2609" s="1"/>
      <c r="NNC2609" s="1"/>
      <c r="NND2609" s="1"/>
      <c r="NNE2609" s="1"/>
      <c r="NNF2609" s="1"/>
      <c r="NNG2609" s="1"/>
      <c r="NNH2609" s="1"/>
      <c r="NNI2609" s="1"/>
      <c r="NNJ2609" s="1"/>
      <c r="NNK2609" s="1"/>
      <c r="NNL2609" s="1"/>
      <c r="NNM2609" s="1"/>
      <c r="NNN2609" s="1"/>
      <c r="NNO2609" s="1"/>
      <c r="NNP2609" s="1"/>
      <c r="NNQ2609" s="1"/>
      <c r="NNR2609" s="1"/>
      <c r="NNS2609" s="1"/>
      <c r="NNT2609" s="1"/>
      <c r="NNU2609" s="1"/>
      <c r="NNV2609" s="1"/>
      <c r="NNW2609" s="1"/>
      <c r="NNX2609" s="1"/>
      <c r="NNY2609" s="1"/>
      <c r="NNZ2609" s="1"/>
      <c r="NOA2609" s="1"/>
      <c r="NOB2609" s="1"/>
      <c r="NOC2609" s="1"/>
      <c r="NOD2609" s="1"/>
      <c r="NOE2609" s="1"/>
      <c r="NOF2609" s="1"/>
      <c r="NOG2609" s="1"/>
      <c r="NOH2609" s="1"/>
      <c r="NOI2609" s="1"/>
      <c r="NOJ2609" s="1"/>
      <c r="NOK2609" s="1"/>
      <c r="NOL2609" s="1"/>
      <c r="NOM2609" s="1"/>
      <c r="NON2609" s="1"/>
      <c r="NOO2609" s="1"/>
      <c r="NOP2609" s="1"/>
      <c r="NOQ2609" s="1"/>
      <c r="NOR2609" s="1"/>
      <c r="NOS2609" s="1"/>
      <c r="NOT2609" s="1"/>
      <c r="NOU2609" s="1"/>
      <c r="NOV2609" s="1"/>
      <c r="NOW2609" s="1"/>
      <c r="NOX2609" s="1"/>
      <c r="NOY2609" s="1"/>
      <c r="NOZ2609" s="1"/>
      <c r="NPA2609" s="1"/>
      <c r="NPB2609" s="1"/>
      <c r="NPC2609" s="1"/>
      <c r="NPD2609" s="1"/>
      <c r="NPE2609" s="1"/>
      <c r="NPF2609" s="1"/>
      <c r="NPG2609" s="1"/>
      <c r="NPH2609" s="1"/>
      <c r="NPI2609" s="1"/>
      <c r="NPJ2609" s="1"/>
      <c r="NPK2609" s="1"/>
      <c r="NPL2609" s="1"/>
      <c r="NPM2609" s="1"/>
      <c r="NPN2609" s="1"/>
      <c r="NPO2609" s="1"/>
      <c r="NPP2609" s="1"/>
      <c r="NPQ2609" s="1"/>
      <c r="NPR2609" s="1"/>
      <c r="NPS2609" s="1"/>
      <c r="NPT2609" s="1"/>
      <c r="NPU2609" s="1"/>
      <c r="NPV2609" s="1"/>
      <c r="NPW2609" s="1"/>
      <c r="NPX2609" s="1"/>
      <c r="NPY2609" s="1"/>
      <c r="NPZ2609" s="1"/>
      <c r="NQA2609" s="1"/>
      <c r="NQB2609" s="1"/>
      <c r="NQC2609" s="1"/>
      <c r="NQD2609" s="1"/>
      <c r="NQE2609" s="1"/>
      <c r="NQF2609" s="1"/>
      <c r="NQG2609" s="1"/>
      <c r="NQH2609" s="1"/>
      <c r="NQI2609" s="1"/>
      <c r="NQJ2609" s="1"/>
      <c r="NQK2609" s="1"/>
      <c r="NQL2609" s="1"/>
      <c r="NQM2609" s="1"/>
      <c r="NQN2609" s="1"/>
      <c r="NQO2609" s="1"/>
      <c r="NQP2609" s="1"/>
      <c r="NQQ2609" s="1"/>
      <c r="NQR2609" s="1"/>
      <c r="NQS2609" s="1"/>
      <c r="NQT2609" s="1"/>
      <c r="NQU2609" s="1"/>
      <c r="NQV2609" s="1"/>
      <c r="NQW2609" s="1"/>
      <c r="NQX2609" s="1"/>
      <c r="NQY2609" s="1"/>
      <c r="NQZ2609" s="1"/>
      <c r="NRA2609" s="1"/>
      <c r="NRB2609" s="1"/>
      <c r="NRC2609" s="1"/>
      <c r="NRD2609" s="1"/>
      <c r="NRE2609" s="1"/>
      <c r="NRF2609" s="1"/>
      <c r="NRG2609" s="1"/>
      <c r="NRH2609" s="1"/>
      <c r="NRI2609" s="1"/>
      <c r="NRJ2609" s="1"/>
      <c r="NRK2609" s="1"/>
      <c r="NRL2609" s="1"/>
      <c r="NRM2609" s="1"/>
      <c r="NRN2609" s="1"/>
      <c r="NRO2609" s="1"/>
      <c r="NRP2609" s="1"/>
      <c r="NRQ2609" s="1"/>
      <c r="NRR2609" s="1"/>
      <c r="NRS2609" s="1"/>
      <c r="NRT2609" s="1"/>
      <c r="NRU2609" s="1"/>
      <c r="NRV2609" s="1"/>
      <c r="NRW2609" s="1"/>
      <c r="NRX2609" s="1"/>
      <c r="NRY2609" s="1"/>
      <c r="NRZ2609" s="1"/>
      <c r="NSA2609" s="1"/>
      <c r="NSB2609" s="1"/>
      <c r="NSC2609" s="1"/>
      <c r="NSD2609" s="1"/>
      <c r="NSE2609" s="1"/>
      <c r="NSF2609" s="1"/>
      <c r="NSG2609" s="1"/>
      <c r="NSH2609" s="1"/>
      <c r="NSI2609" s="1"/>
      <c r="NSJ2609" s="1"/>
      <c r="NSK2609" s="1"/>
      <c r="NSL2609" s="1"/>
      <c r="NSM2609" s="1"/>
      <c r="NSN2609" s="1"/>
      <c r="NSO2609" s="1"/>
      <c r="NSP2609" s="1"/>
      <c r="NSQ2609" s="1"/>
      <c r="NSR2609" s="1"/>
      <c r="NSS2609" s="1"/>
      <c r="NST2609" s="1"/>
      <c r="NSU2609" s="1"/>
      <c r="NSV2609" s="1"/>
      <c r="NSW2609" s="1"/>
      <c r="NSX2609" s="1"/>
      <c r="NSY2609" s="1"/>
      <c r="NSZ2609" s="1"/>
      <c r="NTA2609" s="1"/>
      <c r="NTB2609" s="1"/>
      <c r="NTC2609" s="1"/>
      <c r="NTD2609" s="1"/>
      <c r="NTE2609" s="1"/>
      <c r="NTF2609" s="1"/>
      <c r="NTG2609" s="1"/>
      <c r="NTH2609" s="1"/>
      <c r="NTI2609" s="1"/>
      <c r="NTJ2609" s="1"/>
      <c r="NTK2609" s="1"/>
      <c r="NTL2609" s="1"/>
      <c r="NTM2609" s="1"/>
      <c r="NTN2609" s="1"/>
      <c r="NTO2609" s="1"/>
      <c r="NTP2609" s="1"/>
      <c r="NTQ2609" s="1"/>
      <c r="NTR2609" s="1"/>
      <c r="NTS2609" s="1"/>
      <c r="NTT2609" s="1"/>
      <c r="NTU2609" s="1"/>
      <c r="NTV2609" s="1"/>
      <c r="NTW2609" s="1"/>
      <c r="NTX2609" s="1"/>
      <c r="NTY2609" s="1"/>
      <c r="NTZ2609" s="1"/>
      <c r="NUA2609" s="1"/>
      <c r="NUB2609" s="1"/>
      <c r="NUC2609" s="1"/>
      <c r="NUD2609" s="1"/>
      <c r="NUE2609" s="1"/>
      <c r="NUF2609" s="1"/>
      <c r="NUG2609" s="1"/>
      <c r="NUH2609" s="1"/>
      <c r="NUI2609" s="1"/>
      <c r="NUJ2609" s="1"/>
      <c r="NUK2609" s="1"/>
      <c r="NUL2609" s="1"/>
      <c r="NUM2609" s="1"/>
      <c r="NUN2609" s="1"/>
      <c r="NUO2609" s="1"/>
      <c r="NUP2609" s="1"/>
      <c r="NUQ2609" s="1"/>
      <c r="NUR2609" s="1"/>
      <c r="NUS2609" s="1"/>
      <c r="NUT2609" s="1"/>
      <c r="NUU2609" s="1"/>
      <c r="NUV2609" s="1"/>
      <c r="NUW2609" s="1"/>
      <c r="NUX2609" s="1"/>
      <c r="NUY2609" s="1"/>
      <c r="NUZ2609" s="1"/>
      <c r="NVA2609" s="1"/>
      <c r="NVB2609" s="1"/>
      <c r="NVC2609" s="1"/>
      <c r="NVD2609" s="1"/>
      <c r="NVE2609" s="1"/>
      <c r="NVF2609" s="1"/>
      <c r="NVG2609" s="1"/>
      <c r="NVH2609" s="1"/>
      <c r="NVI2609" s="1"/>
      <c r="NVJ2609" s="1"/>
      <c r="NVK2609" s="1"/>
      <c r="NVL2609" s="1"/>
      <c r="NVM2609" s="1"/>
      <c r="NVN2609" s="1"/>
      <c r="NVO2609" s="1"/>
      <c r="NVP2609" s="1"/>
      <c r="NVQ2609" s="1"/>
      <c r="NVR2609" s="1"/>
      <c r="NVS2609" s="1"/>
      <c r="NVT2609" s="1"/>
      <c r="NVU2609" s="1"/>
      <c r="NVV2609" s="1"/>
      <c r="NVW2609" s="1"/>
      <c r="NVX2609" s="1"/>
      <c r="NVY2609" s="1"/>
      <c r="NVZ2609" s="1"/>
      <c r="NWA2609" s="1"/>
      <c r="NWB2609" s="1"/>
      <c r="NWC2609" s="1"/>
      <c r="NWD2609" s="1"/>
      <c r="NWE2609" s="1"/>
      <c r="NWF2609" s="1"/>
      <c r="NWG2609" s="1"/>
      <c r="NWH2609" s="1"/>
      <c r="NWI2609" s="1"/>
      <c r="NWJ2609" s="1"/>
      <c r="NWK2609" s="1"/>
      <c r="NWL2609" s="1"/>
      <c r="NWM2609" s="1"/>
      <c r="NWN2609" s="1"/>
      <c r="NWO2609" s="1"/>
      <c r="NWP2609" s="1"/>
      <c r="NWQ2609" s="1"/>
      <c r="NWR2609" s="1"/>
      <c r="NWS2609" s="1"/>
      <c r="NWT2609" s="1"/>
      <c r="NWU2609" s="1"/>
      <c r="NWV2609" s="1"/>
      <c r="NWW2609" s="1"/>
      <c r="NWX2609" s="1"/>
      <c r="NWY2609" s="1"/>
      <c r="NWZ2609" s="1"/>
      <c r="NXA2609" s="1"/>
      <c r="NXB2609" s="1"/>
      <c r="NXC2609" s="1"/>
      <c r="NXD2609" s="1"/>
      <c r="NXE2609" s="1"/>
      <c r="NXF2609" s="1"/>
      <c r="NXG2609" s="1"/>
      <c r="NXH2609" s="1"/>
      <c r="NXI2609" s="1"/>
      <c r="NXJ2609" s="1"/>
      <c r="NXK2609" s="1"/>
      <c r="NXL2609" s="1"/>
      <c r="NXM2609" s="1"/>
      <c r="NXN2609" s="1"/>
      <c r="NXO2609" s="1"/>
      <c r="NXP2609" s="1"/>
      <c r="NXQ2609" s="1"/>
      <c r="NXR2609" s="1"/>
      <c r="NXS2609" s="1"/>
      <c r="NXT2609" s="1"/>
      <c r="NXU2609" s="1"/>
      <c r="NXV2609" s="1"/>
      <c r="NXW2609" s="1"/>
      <c r="NXX2609" s="1"/>
      <c r="NXY2609" s="1"/>
      <c r="NXZ2609" s="1"/>
      <c r="NYA2609" s="1"/>
      <c r="NYB2609" s="1"/>
      <c r="NYC2609" s="1"/>
      <c r="NYD2609" s="1"/>
      <c r="NYE2609" s="1"/>
      <c r="NYF2609" s="1"/>
      <c r="NYG2609" s="1"/>
      <c r="NYH2609" s="1"/>
      <c r="NYI2609" s="1"/>
      <c r="NYJ2609" s="1"/>
      <c r="NYK2609" s="1"/>
      <c r="NYL2609" s="1"/>
      <c r="NYM2609" s="1"/>
      <c r="NYN2609" s="1"/>
      <c r="NYO2609" s="1"/>
      <c r="NYP2609" s="1"/>
      <c r="NYQ2609" s="1"/>
      <c r="NYR2609" s="1"/>
      <c r="NYS2609" s="1"/>
      <c r="NYT2609" s="1"/>
      <c r="NYU2609" s="1"/>
      <c r="NYV2609" s="1"/>
      <c r="NYW2609" s="1"/>
      <c r="NYX2609" s="1"/>
      <c r="NYY2609" s="1"/>
      <c r="NYZ2609" s="1"/>
      <c r="NZA2609" s="1"/>
      <c r="NZB2609" s="1"/>
      <c r="NZC2609" s="1"/>
      <c r="NZD2609" s="1"/>
      <c r="NZE2609" s="1"/>
      <c r="NZF2609" s="1"/>
      <c r="NZG2609" s="1"/>
      <c r="NZH2609" s="1"/>
      <c r="NZI2609" s="1"/>
      <c r="NZJ2609" s="1"/>
      <c r="NZK2609" s="1"/>
      <c r="NZL2609" s="1"/>
      <c r="NZM2609" s="1"/>
      <c r="NZN2609" s="1"/>
      <c r="NZO2609" s="1"/>
      <c r="NZP2609" s="1"/>
      <c r="NZQ2609" s="1"/>
      <c r="NZR2609" s="1"/>
      <c r="NZS2609" s="1"/>
      <c r="NZT2609" s="1"/>
      <c r="NZU2609" s="1"/>
      <c r="NZV2609" s="1"/>
      <c r="NZW2609" s="1"/>
      <c r="NZX2609" s="1"/>
      <c r="NZY2609" s="1"/>
      <c r="NZZ2609" s="1"/>
      <c r="OAA2609" s="1"/>
      <c r="OAB2609" s="1"/>
      <c r="OAC2609" s="1"/>
      <c r="OAD2609" s="1"/>
      <c r="OAE2609" s="1"/>
      <c r="OAF2609" s="1"/>
      <c r="OAG2609" s="1"/>
      <c r="OAH2609" s="1"/>
      <c r="OAI2609" s="1"/>
      <c r="OAJ2609" s="1"/>
      <c r="OAK2609" s="1"/>
      <c r="OAL2609" s="1"/>
      <c r="OAM2609" s="1"/>
      <c r="OAN2609" s="1"/>
      <c r="OAO2609" s="1"/>
      <c r="OAP2609" s="1"/>
      <c r="OAQ2609" s="1"/>
      <c r="OAR2609" s="1"/>
      <c r="OAS2609" s="1"/>
      <c r="OAT2609" s="1"/>
      <c r="OAU2609" s="1"/>
      <c r="OAV2609" s="1"/>
      <c r="OAW2609" s="1"/>
      <c r="OAX2609" s="1"/>
      <c r="OAY2609" s="1"/>
      <c r="OAZ2609" s="1"/>
      <c r="OBA2609" s="1"/>
      <c r="OBB2609" s="1"/>
      <c r="OBC2609" s="1"/>
      <c r="OBD2609" s="1"/>
      <c r="OBE2609" s="1"/>
      <c r="OBF2609" s="1"/>
      <c r="OBG2609" s="1"/>
      <c r="OBH2609" s="1"/>
      <c r="OBI2609" s="1"/>
      <c r="OBJ2609" s="1"/>
      <c r="OBK2609" s="1"/>
      <c r="OBL2609" s="1"/>
      <c r="OBM2609" s="1"/>
      <c r="OBN2609" s="1"/>
      <c r="OBO2609" s="1"/>
      <c r="OBP2609" s="1"/>
      <c r="OBQ2609" s="1"/>
      <c r="OBR2609" s="1"/>
      <c r="OBS2609" s="1"/>
      <c r="OBT2609" s="1"/>
      <c r="OBU2609" s="1"/>
      <c r="OBV2609" s="1"/>
      <c r="OBW2609" s="1"/>
      <c r="OBX2609" s="1"/>
      <c r="OBY2609" s="1"/>
      <c r="OBZ2609" s="1"/>
      <c r="OCA2609" s="1"/>
      <c r="OCB2609" s="1"/>
      <c r="OCC2609" s="1"/>
      <c r="OCD2609" s="1"/>
      <c r="OCE2609" s="1"/>
      <c r="OCF2609" s="1"/>
      <c r="OCG2609" s="1"/>
      <c r="OCH2609" s="1"/>
      <c r="OCI2609" s="1"/>
      <c r="OCJ2609" s="1"/>
      <c r="OCK2609" s="1"/>
      <c r="OCL2609" s="1"/>
      <c r="OCM2609" s="1"/>
      <c r="OCN2609" s="1"/>
      <c r="OCO2609" s="1"/>
      <c r="OCP2609" s="1"/>
      <c r="OCQ2609" s="1"/>
      <c r="OCR2609" s="1"/>
      <c r="OCS2609" s="1"/>
      <c r="OCT2609" s="1"/>
      <c r="OCU2609" s="1"/>
      <c r="OCV2609" s="1"/>
      <c r="OCW2609" s="1"/>
      <c r="OCX2609" s="1"/>
      <c r="OCY2609" s="1"/>
      <c r="OCZ2609" s="1"/>
      <c r="ODA2609" s="1"/>
      <c r="ODB2609" s="1"/>
      <c r="ODC2609" s="1"/>
      <c r="ODD2609" s="1"/>
      <c r="ODE2609" s="1"/>
      <c r="ODF2609" s="1"/>
      <c r="ODG2609" s="1"/>
      <c r="ODH2609" s="1"/>
      <c r="ODI2609" s="1"/>
      <c r="ODJ2609" s="1"/>
      <c r="ODK2609" s="1"/>
      <c r="ODL2609" s="1"/>
      <c r="ODM2609" s="1"/>
      <c r="ODN2609" s="1"/>
      <c r="ODO2609" s="1"/>
      <c r="ODP2609" s="1"/>
      <c r="ODQ2609" s="1"/>
      <c r="ODR2609" s="1"/>
      <c r="ODS2609" s="1"/>
      <c r="ODT2609" s="1"/>
      <c r="ODU2609" s="1"/>
      <c r="ODV2609" s="1"/>
      <c r="ODW2609" s="1"/>
      <c r="ODX2609" s="1"/>
      <c r="ODY2609" s="1"/>
      <c r="ODZ2609" s="1"/>
      <c r="OEA2609" s="1"/>
      <c r="OEB2609" s="1"/>
      <c r="OEC2609" s="1"/>
      <c r="OED2609" s="1"/>
      <c r="OEE2609" s="1"/>
      <c r="OEF2609" s="1"/>
      <c r="OEG2609" s="1"/>
      <c r="OEH2609" s="1"/>
      <c r="OEI2609" s="1"/>
      <c r="OEJ2609" s="1"/>
      <c r="OEK2609" s="1"/>
      <c r="OEL2609" s="1"/>
      <c r="OEM2609" s="1"/>
      <c r="OEN2609" s="1"/>
      <c r="OEO2609" s="1"/>
      <c r="OEP2609" s="1"/>
      <c r="OEQ2609" s="1"/>
      <c r="OER2609" s="1"/>
      <c r="OES2609" s="1"/>
      <c r="OET2609" s="1"/>
      <c r="OEU2609" s="1"/>
      <c r="OEV2609" s="1"/>
      <c r="OEW2609" s="1"/>
      <c r="OEX2609" s="1"/>
      <c r="OEY2609" s="1"/>
      <c r="OEZ2609" s="1"/>
      <c r="OFA2609" s="1"/>
      <c r="OFB2609" s="1"/>
      <c r="OFC2609" s="1"/>
      <c r="OFD2609" s="1"/>
      <c r="OFE2609" s="1"/>
      <c r="OFF2609" s="1"/>
      <c r="OFG2609" s="1"/>
      <c r="OFH2609" s="1"/>
      <c r="OFI2609" s="1"/>
      <c r="OFJ2609" s="1"/>
      <c r="OFK2609" s="1"/>
      <c r="OFL2609" s="1"/>
      <c r="OFM2609" s="1"/>
      <c r="OFN2609" s="1"/>
      <c r="OFO2609" s="1"/>
      <c r="OFP2609" s="1"/>
      <c r="OFQ2609" s="1"/>
      <c r="OFR2609" s="1"/>
      <c r="OFS2609" s="1"/>
      <c r="OFT2609" s="1"/>
      <c r="OFU2609" s="1"/>
      <c r="OFV2609" s="1"/>
      <c r="OFW2609" s="1"/>
      <c r="OFX2609" s="1"/>
      <c r="OFY2609" s="1"/>
      <c r="OFZ2609" s="1"/>
      <c r="OGA2609" s="1"/>
      <c r="OGB2609" s="1"/>
      <c r="OGC2609" s="1"/>
      <c r="OGD2609" s="1"/>
      <c r="OGE2609" s="1"/>
      <c r="OGF2609" s="1"/>
      <c r="OGG2609" s="1"/>
      <c r="OGH2609" s="1"/>
      <c r="OGI2609" s="1"/>
      <c r="OGJ2609" s="1"/>
      <c r="OGK2609" s="1"/>
      <c r="OGL2609" s="1"/>
      <c r="OGM2609" s="1"/>
      <c r="OGN2609" s="1"/>
      <c r="OGO2609" s="1"/>
      <c r="OGP2609" s="1"/>
      <c r="OGQ2609" s="1"/>
      <c r="OGR2609" s="1"/>
      <c r="OGS2609" s="1"/>
      <c r="OGT2609" s="1"/>
      <c r="OGU2609" s="1"/>
      <c r="OGV2609" s="1"/>
      <c r="OGW2609" s="1"/>
      <c r="OGX2609" s="1"/>
      <c r="OGY2609" s="1"/>
      <c r="OGZ2609" s="1"/>
      <c r="OHA2609" s="1"/>
      <c r="OHB2609" s="1"/>
      <c r="OHC2609" s="1"/>
      <c r="OHD2609" s="1"/>
      <c r="OHE2609" s="1"/>
      <c r="OHF2609" s="1"/>
      <c r="OHG2609" s="1"/>
      <c r="OHH2609" s="1"/>
      <c r="OHI2609" s="1"/>
      <c r="OHJ2609" s="1"/>
      <c r="OHK2609" s="1"/>
      <c r="OHL2609" s="1"/>
      <c r="OHM2609" s="1"/>
      <c r="OHN2609" s="1"/>
      <c r="OHO2609" s="1"/>
      <c r="OHP2609" s="1"/>
      <c r="OHQ2609" s="1"/>
      <c r="OHR2609" s="1"/>
      <c r="OHS2609" s="1"/>
      <c r="OHT2609" s="1"/>
      <c r="OHU2609" s="1"/>
      <c r="OHV2609" s="1"/>
      <c r="OHW2609" s="1"/>
      <c r="OHX2609" s="1"/>
      <c r="OHY2609" s="1"/>
      <c r="OHZ2609" s="1"/>
      <c r="OIA2609" s="1"/>
      <c r="OIB2609" s="1"/>
      <c r="OIC2609" s="1"/>
      <c r="OID2609" s="1"/>
      <c r="OIE2609" s="1"/>
      <c r="OIF2609" s="1"/>
      <c r="OIG2609" s="1"/>
      <c r="OIH2609" s="1"/>
      <c r="OII2609" s="1"/>
      <c r="OIJ2609" s="1"/>
      <c r="OIK2609" s="1"/>
      <c r="OIL2609" s="1"/>
      <c r="OIM2609" s="1"/>
      <c r="OIN2609" s="1"/>
      <c r="OIO2609" s="1"/>
      <c r="OIP2609" s="1"/>
      <c r="OIQ2609" s="1"/>
      <c r="OIR2609" s="1"/>
      <c r="OIS2609" s="1"/>
      <c r="OIT2609" s="1"/>
      <c r="OIU2609" s="1"/>
      <c r="OIV2609" s="1"/>
      <c r="OIW2609" s="1"/>
      <c r="OIX2609" s="1"/>
      <c r="OIY2609" s="1"/>
      <c r="OIZ2609" s="1"/>
      <c r="OJA2609" s="1"/>
      <c r="OJB2609" s="1"/>
      <c r="OJC2609" s="1"/>
      <c r="OJD2609" s="1"/>
      <c r="OJE2609" s="1"/>
      <c r="OJF2609" s="1"/>
      <c r="OJG2609" s="1"/>
      <c r="OJH2609" s="1"/>
      <c r="OJI2609" s="1"/>
      <c r="OJJ2609" s="1"/>
      <c r="OJK2609" s="1"/>
      <c r="OJL2609" s="1"/>
      <c r="OJM2609" s="1"/>
      <c r="OJN2609" s="1"/>
      <c r="OJO2609" s="1"/>
      <c r="OJP2609" s="1"/>
      <c r="OJQ2609" s="1"/>
      <c r="OJR2609" s="1"/>
      <c r="OJS2609" s="1"/>
      <c r="OJT2609" s="1"/>
      <c r="OJU2609" s="1"/>
      <c r="OJV2609" s="1"/>
      <c r="OJW2609" s="1"/>
      <c r="OJX2609" s="1"/>
      <c r="OJY2609" s="1"/>
      <c r="OJZ2609" s="1"/>
      <c r="OKA2609" s="1"/>
      <c r="OKB2609" s="1"/>
      <c r="OKC2609" s="1"/>
      <c r="OKD2609" s="1"/>
      <c r="OKE2609" s="1"/>
      <c r="OKF2609" s="1"/>
      <c r="OKG2609" s="1"/>
      <c r="OKH2609" s="1"/>
      <c r="OKI2609" s="1"/>
      <c r="OKJ2609" s="1"/>
      <c r="OKK2609" s="1"/>
      <c r="OKL2609" s="1"/>
      <c r="OKM2609" s="1"/>
      <c r="OKN2609" s="1"/>
      <c r="OKO2609" s="1"/>
      <c r="OKP2609" s="1"/>
      <c r="OKQ2609" s="1"/>
      <c r="OKR2609" s="1"/>
      <c r="OKS2609" s="1"/>
      <c r="OKT2609" s="1"/>
      <c r="OKU2609" s="1"/>
      <c r="OKV2609" s="1"/>
      <c r="OKW2609" s="1"/>
      <c r="OKX2609" s="1"/>
      <c r="OKY2609" s="1"/>
      <c r="OKZ2609" s="1"/>
      <c r="OLA2609" s="1"/>
      <c r="OLB2609" s="1"/>
      <c r="OLC2609" s="1"/>
      <c r="OLD2609" s="1"/>
      <c r="OLE2609" s="1"/>
      <c r="OLF2609" s="1"/>
      <c r="OLG2609" s="1"/>
      <c r="OLH2609" s="1"/>
      <c r="OLI2609" s="1"/>
      <c r="OLJ2609" s="1"/>
      <c r="OLK2609" s="1"/>
      <c r="OLL2609" s="1"/>
      <c r="OLM2609" s="1"/>
      <c r="OLN2609" s="1"/>
      <c r="OLO2609" s="1"/>
      <c r="OLP2609" s="1"/>
      <c r="OLQ2609" s="1"/>
      <c r="OLR2609" s="1"/>
      <c r="OLS2609" s="1"/>
      <c r="OLT2609" s="1"/>
      <c r="OLU2609" s="1"/>
      <c r="OLV2609" s="1"/>
      <c r="OLW2609" s="1"/>
      <c r="OLX2609" s="1"/>
      <c r="OLY2609" s="1"/>
      <c r="OLZ2609" s="1"/>
      <c r="OMA2609" s="1"/>
      <c r="OMB2609" s="1"/>
      <c r="OMC2609" s="1"/>
      <c r="OMD2609" s="1"/>
      <c r="OME2609" s="1"/>
      <c r="OMF2609" s="1"/>
      <c r="OMG2609" s="1"/>
      <c r="OMH2609" s="1"/>
      <c r="OMI2609" s="1"/>
      <c r="OMJ2609" s="1"/>
      <c r="OMK2609" s="1"/>
      <c r="OML2609" s="1"/>
      <c r="OMM2609" s="1"/>
      <c r="OMN2609" s="1"/>
      <c r="OMO2609" s="1"/>
      <c r="OMP2609" s="1"/>
      <c r="OMQ2609" s="1"/>
      <c r="OMR2609" s="1"/>
      <c r="OMS2609" s="1"/>
      <c r="OMT2609" s="1"/>
      <c r="OMU2609" s="1"/>
      <c r="OMV2609" s="1"/>
      <c r="OMW2609" s="1"/>
      <c r="OMX2609" s="1"/>
      <c r="OMY2609" s="1"/>
      <c r="OMZ2609" s="1"/>
      <c r="ONA2609" s="1"/>
      <c r="ONB2609" s="1"/>
      <c r="ONC2609" s="1"/>
      <c r="OND2609" s="1"/>
      <c r="ONE2609" s="1"/>
      <c r="ONF2609" s="1"/>
      <c r="ONG2609" s="1"/>
      <c r="ONH2609" s="1"/>
      <c r="ONI2609" s="1"/>
      <c r="ONJ2609" s="1"/>
      <c r="ONK2609" s="1"/>
      <c r="ONL2609" s="1"/>
      <c r="ONM2609" s="1"/>
      <c r="ONN2609" s="1"/>
      <c r="ONO2609" s="1"/>
      <c r="ONP2609" s="1"/>
      <c r="ONQ2609" s="1"/>
      <c r="ONR2609" s="1"/>
      <c r="ONS2609" s="1"/>
      <c r="ONT2609" s="1"/>
      <c r="ONU2609" s="1"/>
      <c r="ONV2609" s="1"/>
      <c r="ONW2609" s="1"/>
      <c r="ONX2609" s="1"/>
      <c r="ONY2609" s="1"/>
      <c r="ONZ2609" s="1"/>
      <c r="OOA2609" s="1"/>
      <c r="OOB2609" s="1"/>
      <c r="OOC2609" s="1"/>
      <c r="OOD2609" s="1"/>
      <c r="OOE2609" s="1"/>
      <c r="OOF2609" s="1"/>
      <c r="OOG2609" s="1"/>
      <c r="OOH2609" s="1"/>
      <c r="OOI2609" s="1"/>
      <c r="OOJ2609" s="1"/>
      <c r="OOK2609" s="1"/>
      <c r="OOL2609" s="1"/>
      <c r="OOM2609" s="1"/>
      <c r="OON2609" s="1"/>
      <c r="OOO2609" s="1"/>
      <c r="OOP2609" s="1"/>
      <c r="OOQ2609" s="1"/>
      <c r="OOR2609" s="1"/>
      <c r="OOS2609" s="1"/>
      <c r="OOT2609" s="1"/>
      <c r="OOU2609" s="1"/>
      <c r="OOV2609" s="1"/>
      <c r="OOW2609" s="1"/>
      <c r="OOX2609" s="1"/>
      <c r="OOY2609" s="1"/>
      <c r="OOZ2609" s="1"/>
      <c r="OPA2609" s="1"/>
      <c r="OPB2609" s="1"/>
      <c r="OPC2609" s="1"/>
      <c r="OPD2609" s="1"/>
      <c r="OPE2609" s="1"/>
      <c r="OPF2609" s="1"/>
      <c r="OPG2609" s="1"/>
      <c r="OPH2609" s="1"/>
      <c r="OPI2609" s="1"/>
      <c r="OPJ2609" s="1"/>
      <c r="OPK2609" s="1"/>
      <c r="OPL2609" s="1"/>
      <c r="OPM2609" s="1"/>
      <c r="OPN2609" s="1"/>
      <c r="OPO2609" s="1"/>
      <c r="OPP2609" s="1"/>
      <c r="OPQ2609" s="1"/>
      <c r="OPR2609" s="1"/>
      <c r="OPS2609" s="1"/>
      <c r="OPT2609" s="1"/>
      <c r="OPU2609" s="1"/>
      <c r="OPV2609" s="1"/>
      <c r="OPW2609" s="1"/>
      <c r="OPX2609" s="1"/>
      <c r="OPY2609" s="1"/>
      <c r="OPZ2609" s="1"/>
      <c r="OQA2609" s="1"/>
      <c r="OQB2609" s="1"/>
      <c r="OQC2609" s="1"/>
      <c r="OQD2609" s="1"/>
      <c r="OQE2609" s="1"/>
      <c r="OQF2609" s="1"/>
      <c r="OQG2609" s="1"/>
      <c r="OQH2609" s="1"/>
      <c r="OQI2609" s="1"/>
      <c r="OQJ2609" s="1"/>
      <c r="OQK2609" s="1"/>
      <c r="OQL2609" s="1"/>
      <c r="OQM2609" s="1"/>
      <c r="OQN2609" s="1"/>
      <c r="OQO2609" s="1"/>
      <c r="OQP2609" s="1"/>
      <c r="OQQ2609" s="1"/>
      <c r="OQR2609" s="1"/>
      <c r="OQS2609" s="1"/>
      <c r="OQT2609" s="1"/>
      <c r="OQU2609" s="1"/>
      <c r="OQV2609" s="1"/>
      <c r="OQW2609" s="1"/>
      <c r="OQX2609" s="1"/>
      <c r="OQY2609" s="1"/>
      <c r="OQZ2609" s="1"/>
      <c r="ORA2609" s="1"/>
      <c r="ORB2609" s="1"/>
      <c r="ORC2609" s="1"/>
      <c r="ORD2609" s="1"/>
      <c r="ORE2609" s="1"/>
      <c r="ORF2609" s="1"/>
      <c r="ORG2609" s="1"/>
      <c r="ORH2609" s="1"/>
      <c r="ORI2609" s="1"/>
      <c r="ORJ2609" s="1"/>
      <c r="ORK2609" s="1"/>
      <c r="ORL2609" s="1"/>
      <c r="ORM2609" s="1"/>
      <c r="ORN2609" s="1"/>
      <c r="ORO2609" s="1"/>
      <c r="ORP2609" s="1"/>
      <c r="ORQ2609" s="1"/>
      <c r="ORR2609" s="1"/>
      <c r="ORS2609" s="1"/>
      <c r="ORT2609" s="1"/>
      <c r="ORU2609" s="1"/>
      <c r="ORV2609" s="1"/>
      <c r="ORW2609" s="1"/>
      <c r="ORX2609" s="1"/>
      <c r="ORY2609" s="1"/>
      <c r="ORZ2609" s="1"/>
      <c r="OSA2609" s="1"/>
      <c r="OSB2609" s="1"/>
      <c r="OSC2609" s="1"/>
      <c r="OSD2609" s="1"/>
      <c r="OSE2609" s="1"/>
      <c r="OSF2609" s="1"/>
      <c r="OSG2609" s="1"/>
      <c r="OSH2609" s="1"/>
      <c r="OSI2609" s="1"/>
      <c r="OSJ2609" s="1"/>
      <c r="OSK2609" s="1"/>
      <c r="OSL2609" s="1"/>
      <c r="OSM2609" s="1"/>
      <c r="OSN2609" s="1"/>
      <c r="OSO2609" s="1"/>
      <c r="OSP2609" s="1"/>
      <c r="OSQ2609" s="1"/>
      <c r="OSR2609" s="1"/>
      <c r="OSS2609" s="1"/>
      <c r="OST2609" s="1"/>
      <c r="OSU2609" s="1"/>
      <c r="OSV2609" s="1"/>
      <c r="OSW2609" s="1"/>
      <c r="OSX2609" s="1"/>
      <c r="OSY2609" s="1"/>
      <c r="OSZ2609" s="1"/>
      <c r="OTA2609" s="1"/>
      <c r="OTB2609" s="1"/>
      <c r="OTC2609" s="1"/>
      <c r="OTD2609" s="1"/>
      <c r="OTE2609" s="1"/>
      <c r="OTF2609" s="1"/>
      <c r="OTG2609" s="1"/>
      <c r="OTH2609" s="1"/>
      <c r="OTI2609" s="1"/>
      <c r="OTJ2609" s="1"/>
      <c r="OTK2609" s="1"/>
      <c r="OTL2609" s="1"/>
      <c r="OTM2609" s="1"/>
      <c r="OTN2609" s="1"/>
      <c r="OTO2609" s="1"/>
      <c r="OTP2609" s="1"/>
      <c r="OTQ2609" s="1"/>
      <c r="OTR2609" s="1"/>
      <c r="OTS2609" s="1"/>
      <c r="OTT2609" s="1"/>
      <c r="OTU2609" s="1"/>
      <c r="OTV2609" s="1"/>
      <c r="OTW2609" s="1"/>
      <c r="OTX2609" s="1"/>
      <c r="OTY2609" s="1"/>
      <c r="OTZ2609" s="1"/>
      <c r="OUA2609" s="1"/>
      <c r="OUB2609" s="1"/>
      <c r="OUC2609" s="1"/>
      <c r="OUD2609" s="1"/>
      <c r="OUE2609" s="1"/>
      <c r="OUF2609" s="1"/>
      <c r="OUG2609" s="1"/>
      <c r="OUH2609" s="1"/>
      <c r="OUI2609" s="1"/>
      <c r="OUJ2609" s="1"/>
      <c r="OUK2609" s="1"/>
      <c r="OUL2609" s="1"/>
      <c r="OUM2609" s="1"/>
      <c r="OUN2609" s="1"/>
      <c r="OUO2609" s="1"/>
      <c r="OUP2609" s="1"/>
      <c r="OUQ2609" s="1"/>
      <c r="OUR2609" s="1"/>
      <c r="OUS2609" s="1"/>
      <c r="OUT2609" s="1"/>
      <c r="OUU2609" s="1"/>
      <c r="OUV2609" s="1"/>
      <c r="OUW2609" s="1"/>
      <c r="OUX2609" s="1"/>
      <c r="OUY2609" s="1"/>
      <c r="OUZ2609" s="1"/>
      <c r="OVA2609" s="1"/>
      <c r="OVB2609" s="1"/>
      <c r="OVC2609" s="1"/>
      <c r="OVD2609" s="1"/>
      <c r="OVE2609" s="1"/>
      <c r="OVF2609" s="1"/>
      <c r="OVG2609" s="1"/>
      <c r="OVH2609" s="1"/>
      <c r="OVI2609" s="1"/>
      <c r="OVJ2609" s="1"/>
      <c r="OVK2609" s="1"/>
      <c r="OVL2609" s="1"/>
      <c r="OVM2609" s="1"/>
      <c r="OVN2609" s="1"/>
      <c r="OVO2609" s="1"/>
      <c r="OVP2609" s="1"/>
      <c r="OVQ2609" s="1"/>
      <c r="OVR2609" s="1"/>
      <c r="OVS2609" s="1"/>
      <c r="OVT2609" s="1"/>
      <c r="OVU2609" s="1"/>
      <c r="OVV2609" s="1"/>
      <c r="OVW2609" s="1"/>
      <c r="OVX2609" s="1"/>
      <c r="OVY2609" s="1"/>
      <c r="OVZ2609" s="1"/>
      <c r="OWA2609" s="1"/>
      <c r="OWB2609" s="1"/>
      <c r="OWC2609" s="1"/>
      <c r="OWD2609" s="1"/>
      <c r="OWE2609" s="1"/>
      <c r="OWF2609" s="1"/>
      <c r="OWG2609" s="1"/>
      <c r="OWH2609" s="1"/>
      <c r="OWI2609" s="1"/>
      <c r="OWJ2609" s="1"/>
      <c r="OWK2609" s="1"/>
      <c r="OWL2609" s="1"/>
      <c r="OWM2609" s="1"/>
      <c r="OWN2609" s="1"/>
      <c r="OWO2609" s="1"/>
      <c r="OWP2609" s="1"/>
      <c r="OWQ2609" s="1"/>
      <c r="OWR2609" s="1"/>
      <c r="OWS2609" s="1"/>
      <c r="OWT2609" s="1"/>
      <c r="OWU2609" s="1"/>
      <c r="OWV2609" s="1"/>
      <c r="OWW2609" s="1"/>
      <c r="OWX2609" s="1"/>
      <c r="OWY2609" s="1"/>
      <c r="OWZ2609" s="1"/>
      <c r="OXA2609" s="1"/>
      <c r="OXB2609" s="1"/>
      <c r="OXC2609" s="1"/>
      <c r="OXD2609" s="1"/>
      <c r="OXE2609" s="1"/>
      <c r="OXF2609" s="1"/>
      <c r="OXG2609" s="1"/>
      <c r="OXH2609" s="1"/>
      <c r="OXI2609" s="1"/>
      <c r="OXJ2609" s="1"/>
      <c r="OXK2609" s="1"/>
      <c r="OXL2609" s="1"/>
      <c r="OXM2609" s="1"/>
      <c r="OXN2609" s="1"/>
      <c r="OXO2609" s="1"/>
      <c r="OXP2609" s="1"/>
      <c r="OXQ2609" s="1"/>
      <c r="OXR2609" s="1"/>
      <c r="OXS2609" s="1"/>
      <c r="OXT2609" s="1"/>
      <c r="OXU2609" s="1"/>
      <c r="OXV2609" s="1"/>
      <c r="OXW2609" s="1"/>
      <c r="OXX2609" s="1"/>
      <c r="OXY2609" s="1"/>
      <c r="OXZ2609" s="1"/>
      <c r="OYA2609" s="1"/>
      <c r="OYB2609" s="1"/>
      <c r="OYC2609" s="1"/>
      <c r="OYD2609" s="1"/>
      <c r="OYE2609" s="1"/>
      <c r="OYF2609" s="1"/>
      <c r="OYG2609" s="1"/>
      <c r="OYH2609" s="1"/>
      <c r="OYI2609" s="1"/>
      <c r="OYJ2609" s="1"/>
      <c r="OYK2609" s="1"/>
      <c r="OYL2609" s="1"/>
      <c r="OYM2609" s="1"/>
      <c r="OYN2609" s="1"/>
      <c r="OYO2609" s="1"/>
      <c r="OYP2609" s="1"/>
      <c r="OYQ2609" s="1"/>
      <c r="OYR2609" s="1"/>
      <c r="OYS2609" s="1"/>
      <c r="OYT2609" s="1"/>
      <c r="OYU2609" s="1"/>
      <c r="OYV2609" s="1"/>
      <c r="OYW2609" s="1"/>
      <c r="OYX2609" s="1"/>
      <c r="OYY2609" s="1"/>
      <c r="OYZ2609" s="1"/>
      <c r="OZA2609" s="1"/>
      <c r="OZB2609" s="1"/>
      <c r="OZC2609" s="1"/>
      <c r="OZD2609" s="1"/>
      <c r="OZE2609" s="1"/>
      <c r="OZF2609" s="1"/>
      <c r="OZG2609" s="1"/>
      <c r="OZH2609" s="1"/>
      <c r="OZI2609" s="1"/>
      <c r="OZJ2609" s="1"/>
      <c r="OZK2609" s="1"/>
      <c r="OZL2609" s="1"/>
      <c r="OZM2609" s="1"/>
      <c r="OZN2609" s="1"/>
      <c r="OZO2609" s="1"/>
      <c r="OZP2609" s="1"/>
      <c r="OZQ2609" s="1"/>
      <c r="OZR2609" s="1"/>
      <c r="OZS2609" s="1"/>
      <c r="OZT2609" s="1"/>
      <c r="OZU2609" s="1"/>
      <c r="OZV2609" s="1"/>
      <c r="OZW2609" s="1"/>
      <c r="OZX2609" s="1"/>
      <c r="OZY2609" s="1"/>
      <c r="OZZ2609" s="1"/>
      <c r="PAA2609" s="1"/>
      <c r="PAB2609" s="1"/>
      <c r="PAC2609" s="1"/>
      <c r="PAD2609" s="1"/>
      <c r="PAE2609" s="1"/>
      <c r="PAF2609" s="1"/>
      <c r="PAG2609" s="1"/>
      <c r="PAH2609" s="1"/>
      <c r="PAI2609" s="1"/>
      <c r="PAJ2609" s="1"/>
      <c r="PAK2609" s="1"/>
      <c r="PAL2609" s="1"/>
      <c r="PAM2609" s="1"/>
      <c r="PAN2609" s="1"/>
      <c r="PAO2609" s="1"/>
      <c r="PAP2609" s="1"/>
      <c r="PAQ2609" s="1"/>
      <c r="PAR2609" s="1"/>
      <c r="PAS2609" s="1"/>
      <c r="PAT2609" s="1"/>
      <c r="PAU2609" s="1"/>
      <c r="PAV2609" s="1"/>
      <c r="PAW2609" s="1"/>
      <c r="PAX2609" s="1"/>
      <c r="PAY2609" s="1"/>
      <c r="PAZ2609" s="1"/>
      <c r="PBA2609" s="1"/>
      <c r="PBB2609" s="1"/>
      <c r="PBC2609" s="1"/>
      <c r="PBD2609" s="1"/>
      <c r="PBE2609" s="1"/>
      <c r="PBF2609" s="1"/>
      <c r="PBG2609" s="1"/>
      <c r="PBH2609" s="1"/>
      <c r="PBI2609" s="1"/>
      <c r="PBJ2609" s="1"/>
      <c r="PBK2609" s="1"/>
      <c r="PBL2609" s="1"/>
      <c r="PBM2609" s="1"/>
      <c r="PBN2609" s="1"/>
      <c r="PBO2609" s="1"/>
      <c r="PBP2609" s="1"/>
      <c r="PBQ2609" s="1"/>
      <c r="PBR2609" s="1"/>
      <c r="PBS2609" s="1"/>
      <c r="PBT2609" s="1"/>
      <c r="PBU2609" s="1"/>
      <c r="PBV2609" s="1"/>
      <c r="PBW2609" s="1"/>
      <c r="PBX2609" s="1"/>
      <c r="PBY2609" s="1"/>
      <c r="PBZ2609" s="1"/>
      <c r="PCA2609" s="1"/>
      <c r="PCB2609" s="1"/>
      <c r="PCC2609" s="1"/>
      <c r="PCD2609" s="1"/>
      <c r="PCE2609" s="1"/>
      <c r="PCF2609" s="1"/>
      <c r="PCG2609" s="1"/>
      <c r="PCH2609" s="1"/>
      <c r="PCI2609" s="1"/>
      <c r="PCJ2609" s="1"/>
      <c r="PCK2609" s="1"/>
      <c r="PCL2609" s="1"/>
      <c r="PCM2609" s="1"/>
      <c r="PCN2609" s="1"/>
      <c r="PCO2609" s="1"/>
      <c r="PCP2609" s="1"/>
      <c r="PCQ2609" s="1"/>
      <c r="PCR2609" s="1"/>
      <c r="PCS2609" s="1"/>
      <c r="PCT2609" s="1"/>
      <c r="PCU2609" s="1"/>
      <c r="PCV2609" s="1"/>
      <c r="PCW2609" s="1"/>
      <c r="PCX2609" s="1"/>
      <c r="PCY2609" s="1"/>
      <c r="PCZ2609" s="1"/>
      <c r="PDA2609" s="1"/>
      <c r="PDB2609" s="1"/>
      <c r="PDC2609" s="1"/>
      <c r="PDD2609" s="1"/>
      <c r="PDE2609" s="1"/>
      <c r="PDF2609" s="1"/>
      <c r="PDG2609" s="1"/>
      <c r="PDH2609" s="1"/>
      <c r="PDI2609" s="1"/>
      <c r="PDJ2609" s="1"/>
      <c r="PDK2609" s="1"/>
      <c r="PDL2609" s="1"/>
      <c r="PDM2609" s="1"/>
      <c r="PDN2609" s="1"/>
      <c r="PDO2609" s="1"/>
      <c r="PDP2609" s="1"/>
      <c r="PDQ2609" s="1"/>
      <c r="PDR2609" s="1"/>
      <c r="PDS2609" s="1"/>
      <c r="PDT2609" s="1"/>
      <c r="PDU2609" s="1"/>
      <c r="PDV2609" s="1"/>
      <c r="PDW2609" s="1"/>
      <c r="PDX2609" s="1"/>
      <c r="PDY2609" s="1"/>
      <c r="PDZ2609" s="1"/>
      <c r="PEA2609" s="1"/>
      <c r="PEB2609" s="1"/>
      <c r="PEC2609" s="1"/>
      <c r="PED2609" s="1"/>
      <c r="PEE2609" s="1"/>
      <c r="PEF2609" s="1"/>
      <c r="PEG2609" s="1"/>
      <c r="PEH2609" s="1"/>
      <c r="PEI2609" s="1"/>
      <c r="PEJ2609" s="1"/>
      <c r="PEK2609" s="1"/>
      <c r="PEL2609" s="1"/>
      <c r="PEM2609" s="1"/>
      <c r="PEN2609" s="1"/>
      <c r="PEO2609" s="1"/>
      <c r="PEP2609" s="1"/>
      <c r="PEQ2609" s="1"/>
      <c r="PER2609" s="1"/>
      <c r="PES2609" s="1"/>
      <c r="PET2609" s="1"/>
      <c r="PEU2609" s="1"/>
      <c r="PEV2609" s="1"/>
      <c r="PEW2609" s="1"/>
      <c r="PEX2609" s="1"/>
      <c r="PEY2609" s="1"/>
      <c r="PEZ2609" s="1"/>
      <c r="PFA2609" s="1"/>
      <c r="PFB2609" s="1"/>
      <c r="PFC2609" s="1"/>
      <c r="PFD2609" s="1"/>
      <c r="PFE2609" s="1"/>
      <c r="PFF2609" s="1"/>
      <c r="PFG2609" s="1"/>
      <c r="PFH2609" s="1"/>
      <c r="PFI2609" s="1"/>
      <c r="PFJ2609" s="1"/>
      <c r="PFK2609" s="1"/>
      <c r="PFL2609" s="1"/>
      <c r="PFM2609" s="1"/>
      <c r="PFN2609" s="1"/>
      <c r="PFO2609" s="1"/>
      <c r="PFP2609" s="1"/>
      <c r="PFQ2609" s="1"/>
      <c r="PFR2609" s="1"/>
      <c r="PFS2609" s="1"/>
      <c r="PFT2609" s="1"/>
      <c r="PFU2609" s="1"/>
      <c r="PFV2609" s="1"/>
      <c r="PFW2609" s="1"/>
      <c r="PFX2609" s="1"/>
      <c r="PFY2609" s="1"/>
      <c r="PFZ2609" s="1"/>
      <c r="PGA2609" s="1"/>
      <c r="PGB2609" s="1"/>
      <c r="PGC2609" s="1"/>
      <c r="PGD2609" s="1"/>
      <c r="PGE2609" s="1"/>
      <c r="PGF2609" s="1"/>
      <c r="PGG2609" s="1"/>
      <c r="PGH2609" s="1"/>
      <c r="PGI2609" s="1"/>
      <c r="PGJ2609" s="1"/>
      <c r="PGK2609" s="1"/>
      <c r="PGL2609" s="1"/>
      <c r="PGM2609" s="1"/>
      <c r="PGN2609" s="1"/>
      <c r="PGO2609" s="1"/>
      <c r="PGP2609" s="1"/>
      <c r="PGQ2609" s="1"/>
      <c r="PGR2609" s="1"/>
      <c r="PGS2609" s="1"/>
      <c r="PGT2609" s="1"/>
      <c r="PGU2609" s="1"/>
      <c r="PGV2609" s="1"/>
      <c r="PGW2609" s="1"/>
      <c r="PGX2609" s="1"/>
      <c r="PGY2609" s="1"/>
      <c r="PGZ2609" s="1"/>
      <c r="PHA2609" s="1"/>
      <c r="PHB2609" s="1"/>
      <c r="PHC2609" s="1"/>
      <c r="PHD2609" s="1"/>
      <c r="PHE2609" s="1"/>
      <c r="PHF2609" s="1"/>
      <c r="PHG2609" s="1"/>
      <c r="PHH2609" s="1"/>
      <c r="PHI2609" s="1"/>
      <c r="PHJ2609" s="1"/>
      <c r="PHK2609" s="1"/>
      <c r="PHL2609" s="1"/>
      <c r="PHM2609" s="1"/>
      <c r="PHN2609" s="1"/>
      <c r="PHO2609" s="1"/>
      <c r="PHP2609" s="1"/>
      <c r="PHQ2609" s="1"/>
      <c r="PHR2609" s="1"/>
      <c r="PHS2609" s="1"/>
      <c r="PHT2609" s="1"/>
      <c r="PHU2609" s="1"/>
      <c r="PHV2609" s="1"/>
      <c r="PHW2609" s="1"/>
      <c r="PHX2609" s="1"/>
      <c r="PHY2609" s="1"/>
      <c r="PHZ2609" s="1"/>
      <c r="PIA2609" s="1"/>
      <c r="PIB2609" s="1"/>
      <c r="PIC2609" s="1"/>
      <c r="PID2609" s="1"/>
      <c r="PIE2609" s="1"/>
      <c r="PIF2609" s="1"/>
      <c r="PIG2609" s="1"/>
      <c r="PIH2609" s="1"/>
      <c r="PII2609" s="1"/>
      <c r="PIJ2609" s="1"/>
      <c r="PIK2609" s="1"/>
      <c r="PIL2609" s="1"/>
      <c r="PIM2609" s="1"/>
      <c r="PIN2609" s="1"/>
      <c r="PIO2609" s="1"/>
      <c r="PIP2609" s="1"/>
      <c r="PIQ2609" s="1"/>
      <c r="PIR2609" s="1"/>
      <c r="PIS2609" s="1"/>
      <c r="PIT2609" s="1"/>
      <c r="PIU2609" s="1"/>
      <c r="PIV2609" s="1"/>
      <c r="PIW2609" s="1"/>
      <c r="PIX2609" s="1"/>
      <c r="PIY2609" s="1"/>
      <c r="PIZ2609" s="1"/>
      <c r="PJA2609" s="1"/>
      <c r="PJB2609" s="1"/>
      <c r="PJC2609" s="1"/>
      <c r="PJD2609" s="1"/>
      <c r="PJE2609" s="1"/>
      <c r="PJF2609" s="1"/>
      <c r="PJG2609" s="1"/>
      <c r="PJH2609" s="1"/>
      <c r="PJI2609" s="1"/>
      <c r="PJJ2609" s="1"/>
      <c r="PJK2609" s="1"/>
      <c r="PJL2609" s="1"/>
      <c r="PJM2609" s="1"/>
      <c r="PJN2609" s="1"/>
      <c r="PJO2609" s="1"/>
      <c r="PJP2609" s="1"/>
      <c r="PJQ2609" s="1"/>
      <c r="PJR2609" s="1"/>
      <c r="PJS2609" s="1"/>
      <c r="PJT2609" s="1"/>
      <c r="PJU2609" s="1"/>
      <c r="PJV2609" s="1"/>
      <c r="PJW2609" s="1"/>
      <c r="PJX2609" s="1"/>
      <c r="PJY2609" s="1"/>
      <c r="PJZ2609" s="1"/>
      <c r="PKA2609" s="1"/>
      <c r="PKB2609" s="1"/>
      <c r="PKC2609" s="1"/>
      <c r="PKD2609" s="1"/>
      <c r="PKE2609" s="1"/>
      <c r="PKF2609" s="1"/>
      <c r="PKG2609" s="1"/>
      <c r="PKH2609" s="1"/>
      <c r="PKI2609" s="1"/>
      <c r="PKJ2609" s="1"/>
      <c r="PKK2609" s="1"/>
      <c r="PKL2609" s="1"/>
      <c r="PKM2609" s="1"/>
      <c r="PKN2609" s="1"/>
      <c r="PKO2609" s="1"/>
      <c r="PKP2609" s="1"/>
      <c r="PKQ2609" s="1"/>
      <c r="PKR2609" s="1"/>
      <c r="PKS2609" s="1"/>
      <c r="PKT2609" s="1"/>
      <c r="PKU2609" s="1"/>
      <c r="PKV2609" s="1"/>
      <c r="PKW2609" s="1"/>
      <c r="PKX2609" s="1"/>
      <c r="PKY2609" s="1"/>
      <c r="PKZ2609" s="1"/>
      <c r="PLA2609" s="1"/>
      <c r="PLB2609" s="1"/>
      <c r="PLC2609" s="1"/>
      <c r="PLD2609" s="1"/>
      <c r="PLE2609" s="1"/>
      <c r="PLF2609" s="1"/>
      <c r="PLG2609" s="1"/>
      <c r="PLH2609" s="1"/>
      <c r="PLI2609" s="1"/>
      <c r="PLJ2609" s="1"/>
      <c r="PLK2609" s="1"/>
      <c r="PLL2609" s="1"/>
      <c r="PLM2609" s="1"/>
      <c r="PLN2609" s="1"/>
      <c r="PLO2609" s="1"/>
      <c r="PLP2609" s="1"/>
      <c r="PLQ2609" s="1"/>
      <c r="PLR2609" s="1"/>
      <c r="PLS2609" s="1"/>
      <c r="PLT2609" s="1"/>
      <c r="PLU2609" s="1"/>
      <c r="PLV2609" s="1"/>
      <c r="PLW2609" s="1"/>
      <c r="PLX2609" s="1"/>
      <c r="PLY2609" s="1"/>
      <c r="PLZ2609" s="1"/>
      <c r="PMA2609" s="1"/>
      <c r="PMB2609" s="1"/>
      <c r="PMC2609" s="1"/>
      <c r="PMD2609" s="1"/>
      <c r="PME2609" s="1"/>
      <c r="PMF2609" s="1"/>
      <c r="PMG2609" s="1"/>
      <c r="PMH2609" s="1"/>
      <c r="PMI2609" s="1"/>
      <c r="PMJ2609" s="1"/>
      <c r="PMK2609" s="1"/>
      <c r="PML2609" s="1"/>
      <c r="PMM2609" s="1"/>
      <c r="PMN2609" s="1"/>
      <c r="PMO2609" s="1"/>
      <c r="PMP2609" s="1"/>
      <c r="PMQ2609" s="1"/>
      <c r="PMR2609" s="1"/>
      <c r="PMS2609" s="1"/>
      <c r="PMT2609" s="1"/>
      <c r="PMU2609" s="1"/>
      <c r="PMV2609" s="1"/>
      <c r="PMW2609" s="1"/>
      <c r="PMX2609" s="1"/>
      <c r="PMY2609" s="1"/>
      <c r="PMZ2609" s="1"/>
      <c r="PNA2609" s="1"/>
      <c r="PNB2609" s="1"/>
      <c r="PNC2609" s="1"/>
      <c r="PND2609" s="1"/>
      <c r="PNE2609" s="1"/>
      <c r="PNF2609" s="1"/>
      <c r="PNG2609" s="1"/>
      <c r="PNH2609" s="1"/>
      <c r="PNI2609" s="1"/>
      <c r="PNJ2609" s="1"/>
      <c r="PNK2609" s="1"/>
      <c r="PNL2609" s="1"/>
      <c r="PNM2609" s="1"/>
      <c r="PNN2609" s="1"/>
      <c r="PNO2609" s="1"/>
      <c r="PNP2609" s="1"/>
      <c r="PNQ2609" s="1"/>
      <c r="PNR2609" s="1"/>
      <c r="PNS2609" s="1"/>
      <c r="PNT2609" s="1"/>
      <c r="PNU2609" s="1"/>
      <c r="PNV2609" s="1"/>
      <c r="PNW2609" s="1"/>
      <c r="PNX2609" s="1"/>
      <c r="PNY2609" s="1"/>
      <c r="PNZ2609" s="1"/>
      <c r="POA2609" s="1"/>
      <c r="POB2609" s="1"/>
      <c r="POC2609" s="1"/>
      <c r="POD2609" s="1"/>
      <c r="POE2609" s="1"/>
      <c r="POF2609" s="1"/>
      <c r="POG2609" s="1"/>
      <c r="POH2609" s="1"/>
      <c r="POI2609" s="1"/>
      <c r="POJ2609" s="1"/>
      <c r="POK2609" s="1"/>
      <c r="POL2609" s="1"/>
      <c r="POM2609" s="1"/>
      <c r="PON2609" s="1"/>
      <c r="POO2609" s="1"/>
      <c r="POP2609" s="1"/>
      <c r="POQ2609" s="1"/>
      <c r="POR2609" s="1"/>
      <c r="POS2609" s="1"/>
      <c r="POT2609" s="1"/>
      <c r="POU2609" s="1"/>
      <c r="POV2609" s="1"/>
      <c r="POW2609" s="1"/>
      <c r="POX2609" s="1"/>
      <c r="POY2609" s="1"/>
      <c r="POZ2609" s="1"/>
      <c r="PPA2609" s="1"/>
      <c r="PPB2609" s="1"/>
      <c r="PPC2609" s="1"/>
      <c r="PPD2609" s="1"/>
      <c r="PPE2609" s="1"/>
      <c r="PPF2609" s="1"/>
      <c r="PPG2609" s="1"/>
      <c r="PPH2609" s="1"/>
      <c r="PPI2609" s="1"/>
      <c r="PPJ2609" s="1"/>
      <c r="PPK2609" s="1"/>
      <c r="PPL2609" s="1"/>
      <c r="PPM2609" s="1"/>
      <c r="PPN2609" s="1"/>
      <c r="PPO2609" s="1"/>
      <c r="PPP2609" s="1"/>
      <c r="PPQ2609" s="1"/>
      <c r="PPR2609" s="1"/>
      <c r="PPS2609" s="1"/>
      <c r="PPT2609" s="1"/>
      <c r="PPU2609" s="1"/>
      <c r="PPV2609" s="1"/>
      <c r="PPW2609" s="1"/>
      <c r="PPX2609" s="1"/>
      <c r="PPY2609" s="1"/>
      <c r="PPZ2609" s="1"/>
      <c r="PQA2609" s="1"/>
      <c r="PQB2609" s="1"/>
      <c r="PQC2609" s="1"/>
      <c r="PQD2609" s="1"/>
      <c r="PQE2609" s="1"/>
      <c r="PQF2609" s="1"/>
      <c r="PQG2609" s="1"/>
      <c r="PQH2609" s="1"/>
      <c r="PQI2609" s="1"/>
      <c r="PQJ2609" s="1"/>
      <c r="PQK2609" s="1"/>
      <c r="PQL2609" s="1"/>
      <c r="PQM2609" s="1"/>
      <c r="PQN2609" s="1"/>
      <c r="PQO2609" s="1"/>
      <c r="PQP2609" s="1"/>
      <c r="PQQ2609" s="1"/>
      <c r="PQR2609" s="1"/>
      <c r="PQS2609" s="1"/>
      <c r="PQT2609" s="1"/>
      <c r="PQU2609" s="1"/>
      <c r="PQV2609" s="1"/>
      <c r="PQW2609" s="1"/>
      <c r="PQX2609" s="1"/>
      <c r="PQY2609" s="1"/>
      <c r="PQZ2609" s="1"/>
      <c r="PRA2609" s="1"/>
      <c r="PRB2609" s="1"/>
      <c r="PRC2609" s="1"/>
      <c r="PRD2609" s="1"/>
      <c r="PRE2609" s="1"/>
      <c r="PRF2609" s="1"/>
      <c r="PRG2609" s="1"/>
      <c r="PRH2609" s="1"/>
      <c r="PRI2609" s="1"/>
      <c r="PRJ2609" s="1"/>
      <c r="PRK2609" s="1"/>
      <c r="PRL2609" s="1"/>
      <c r="PRM2609" s="1"/>
      <c r="PRN2609" s="1"/>
      <c r="PRO2609" s="1"/>
      <c r="PRP2609" s="1"/>
      <c r="PRQ2609" s="1"/>
      <c r="PRR2609" s="1"/>
      <c r="PRS2609" s="1"/>
      <c r="PRT2609" s="1"/>
      <c r="PRU2609" s="1"/>
      <c r="PRV2609" s="1"/>
      <c r="PRW2609" s="1"/>
      <c r="PRX2609" s="1"/>
      <c r="PRY2609" s="1"/>
      <c r="PRZ2609" s="1"/>
      <c r="PSA2609" s="1"/>
      <c r="PSB2609" s="1"/>
      <c r="PSC2609" s="1"/>
      <c r="PSD2609" s="1"/>
      <c r="PSE2609" s="1"/>
      <c r="PSF2609" s="1"/>
      <c r="PSG2609" s="1"/>
      <c r="PSH2609" s="1"/>
      <c r="PSI2609" s="1"/>
      <c r="PSJ2609" s="1"/>
      <c r="PSK2609" s="1"/>
      <c r="PSL2609" s="1"/>
      <c r="PSM2609" s="1"/>
      <c r="PSN2609" s="1"/>
      <c r="PSO2609" s="1"/>
      <c r="PSP2609" s="1"/>
      <c r="PSQ2609" s="1"/>
      <c r="PSR2609" s="1"/>
      <c r="PSS2609" s="1"/>
      <c r="PST2609" s="1"/>
      <c r="PSU2609" s="1"/>
      <c r="PSV2609" s="1"/>
      <c r="PSW2609" s="1"/>
      <c r="PSX2609" s="1"/>
      <c r="PSY2609" s="1"/>
      <c r="PSZ2609" s="1"/>
      <c r="PTA2609" s="1"/>
      <c r="PTB2609" s="1"/>
      <c r="PTC2609" s="1"/>
      <c r="PTD2609" s="1"/>
      <c r="PTE2609" s="1"/>
      <c r="PTF2609" s="1"/>
      <c r="PTG2609" s="1"/>
      <c r="PTH2609" s="1"/>
      <c r="PTI2609" s="1"/>
      <c r="PTJ2609" s="1"/>
      <c r="PTK2609" s="1"/>
      <c r="PTL2609" s="1"/>
      <c r="PTM2609" s="1"/>
      <c r="PTN2609" s="1"/>
      <c r="PTO2609" s="1"/>
      <c r="PTP2609" s="1"/>
      <c r="PTQ2609" s="1"/>
      <c r="PTR2609" s="1"/>
      <c r="PTS2609" s="1"/>
      <c r="PTT2609" s="1"/>
      <c r="PTU2609" s="1"/>
      <c r="PTV2609" s="1"/>
      <c r="PTW2609" s="1"/>
      <c r="PTX2609" s="1"/>
      <c r="PTY2609" s="1"/>
      <c r="PTZ2609" s="1"/>
      <c r="PUA2609" s="1"/>
      <c r="PUB2609" s="1"/>
      <c r="PUC2609" s="1"/>
      <c r="PUD2609" s="1"/>
      <c r="PUE2609" s="1"/>
      <c r="PUF2609" s="1"/>
      <c r="PUG2609" s="1"/>
      <c r="PUH2609" s="1"/>
      <c r="PUI2609" s="1"/>
      <c r="PUJ2609" s="1"/>
      <c r="PUK2609" s="1"/>
      <c r="PUL2609" s="1"/>
      <c r="PUM2609" s="1"/>
      <c r="PUN2609" s="1"/>
      <c r="PUO2609" s="1"/>
      <c r="PUP2609" s="1"/>
      <c r="PUQ2609" s="1"/>
      <c r="PUR2609" s="1"/>
      <c r="PUS2609" s="1"/>
      <c r="PUT2609" s="1"/>
      <c r="PUU2609" s="1"/>
      <c r="PUV2609" s="1"/>
      <c r="PUW2609" s="1"/>
      <c r="PUX2609" s="1"/>
      <c r="PUY2609" s="1"/>
      <c r="PUZ2609" s="1"/>
      <c r="PVA2609" s="1"/>
      <c r="PVB2609" s="1"/>
      <c r="PVC2609" s="1"/>
      <c r="PVD2609" s="1"/>
      <c r="PVE2609" s="1"/>
      <c r="PVF2609" s="1"/>
      <c r="PVG2609" s="1"/>
      <c r="PVH2609" s="1"/>
      <c r="PVI2609" s="1"/>
      <c r="PVJ2609" s="1"/>
      <c r="PVK2609" s="1"/>
      <c r="PVL2609" s="1"/>
      <c r="PVM2609" s="1"/>
      <c r="PVN2609" s="1"/>
      <c r="PVO2609" s="1"/>
      <c r="PVP2609" s="1"/>
      <c r="PVQ2609" s="1"/>
      <c r="PVR2609" s="1"/>
      <c r="PVS2609" s="1"/>
      <c r="PVT2609" s="1"/>
      <c r="PVU2609" s="1"/>
      <c r="PVV2609" s="1"/>
      <c r="PVW2609" s="1"/>
      <c r="PVX2609" s="1"/>
      <c r="PVY2609" s="1"/>
      <c r="PVZ2609" s="1"/>
      <c r="PWA2609" s="1"/>
      <c r="PWB2609" s="1"/>
      <c r="PWC2609" s="1"/>
      <c r="PWD2609" s="1"/>
      <c r="PWE2609" s="1"/>
      <c r="PWF2609" s="1"/>
      <c r="PWG2609" s="1"/>
      <c r="PWH2609" s="1"/>
      <c r="PWI2609" s="1"/>
      <c r="PWJ2609" s="1"/>
      <c r="PWK2609" s="1"/>
      <c r="PWL2609" s="1"/>
      <c r="PWM2609" s="1"/>
      <c r="PWN2609" s="1"/>
      <c r="PWO2609" s="1"/>
      <c r="PWP2609" s="1"/>
      <c r="PWQ2609" s="1"/>
      <c r="PWR2609" s="1"/>
      <c r="PWS2609" s="1"/>
      <c r="PWT2609" s="1"/>
      <c r="PWU2609" s="1"/>
      <c r="PWV2609" s="1"/>
      <c r="PWW2609" s="1"/>
      <c r="PWX2609" s="1"/>
      <c r="PWY2609" s="1"/>
      <c r="PWZ2609" s="1"/>
      <c r="PXA2609" s="1"/>
      <c r="PXB2609" s="1"/>
      <c r="PXC2609" s="1"/>
      <c r="PXD2609" s="1"/>
      <c r="PXE2609" s="1"/>
      <c r="PXF2609" s="1"/>
      <c r="PXG2609" s="1"/>
      <c r="PXH2609" s="1"/>
      <c r="PXI2609" s="1"/>
      <c r="PXJ2609" s="1"/>
      <c r="PXK2609" s="1"/>
      <c r="PXL2609" s="1"/>
      <c r="PXM2609" s="1"/>
      <c r="PXN2609" s="1"/>
      <c r="PXO2609" s="1"/>
      <c r="PXP2609" s="1"/>
      <c r="PXQ2609" s="1"/>
      <c r="PXR2609" s="1"/>
      <c r="PXS2609" s="1"/>
      <c r="PXT2609" s="1"/>
      <c r="PXU2609" s="1"/>
      <c r="PXV2609" s="1"/>
      <c r="PXW2609" s="1"/>
      <c r="PXX2609" s="1"/>
      <c r="PXY2609" s="1"/>
      <c r="PXZ2609" s="1"/>
      <c r="PYA2609" s="1"/>
      <c r="PYB2609" s="1"/>
      <c r="PYC2609" s="1"/>
      <c r="PYD2609" s="1"/>
      <c r="PYE2609" s="1"/>
      <c r="PYF2609" s="1"/>
      <c r="PYG2609" s="1"/>
      <c r="PYH2609" s="1"/>
      <c r="PYI2609" s="1"/>
      <c r="PYJ2609" s="1"/>
      <c r="PYK2609" s="1"/>
      <c r="PYL2609" s="1"/>
      <c r="PYM2609" s="1"/>
      <c r="PYN2609" s="1"/>
      <c r="PYO2609" s="1"/>
      <c r="PYP2609" s="1"/>
      <c r="PYQ2609" s="1"/>
      <c r="PYR2609" s="1"/>
      <c r="PYS2609" s="1"/>
      <c r="PYT2609" s="1"/>
      <c r="PYU2609" s="1"/>
      <c r="PYV2609" s="1"/>
      <c r="PYW2609" s="1"/>
      <c r="PYX2609" s="1"/>
      <c r="PYY2609" s="1"/>
      <c r="PYZ2609" s="1"/>
      <c r="PZA2609" s="1"/>
      <c r="PZB2609" s="1"/>
      <c r="PZC2609" s="1"/>
      <c r="PZD2609" s="1"/>
      <c r="PZE2609" s="1"/>
      <c r="PZF2609" s="1"/>
      <c r="PZG2609" s="1"/>
      <c r="PZH2609" s="1"/>
      <c r="PZI2609" s="1"/>
      <c r="PZJ2609" s="1"/>
      <c r="PZK2609" s="1"/>
      <c r="PZL2609" s="1"/>
      <c r="PZM2609" s="1"/>
      <c r="PZN2609" s="1"/>
      <c r="PZO2609" s="1"/>
      <c r="PZP2609" s="1"/>
      <c r="PZQ2609" s="1"/>
      <c r="PZR2609" s="1"/>
      <c r="PZS2609" s="1"/>
      <c r="PZT2609" s="1"/>
      <c r="PZU2609" s="1"/>
      <c r="PZV2609" s="1"/>
      <c r="PZW2609" s="1"/>
      <c r="PZX2609" s="1"/>
      <c r="PZY2609" s="1"/>
      <c r="PZZ2609" s="1"/>
      <c r="QAA2609" s="1"/>
      <c r="QAB2609" s="1"/>
      <c r="QAC2609" s="1"/>
      <c r="QAD2609" s="1"/>
      <c r="QAE2609" s="1"/>
      <c r="QAF2609" s="1"/>
      <c r="QAG2609" s="1"/>
      <c r="QAH2609" s="1"/>
      <c r="QAI2609" s="1"/>
      <c r="QAJ2609" s="1"/>
      <c r="QAK2609" s="1"/>
      <c r="QAL2609" s="1"/>
      <c r="QAM2609" s="1"/>
      <c r="QAN2609" s="1"/>
      <c r="QAO2609" s="1"/>
      <c r="QAP2609" s="1"/>
      <c r="QAQ2609" s="1"/>
      <c r="QAR2609" s="1"/>
      <c r="QAS2609" s="1"/>
      <c r="QAT2609" s="1"/>
      <c r="QAU2609" s="1"/>
      <c r="QAV2609" s="1"/>
      <c r="QAW2609" s="1"/>
      <c r="QAX2609" s="1"/>
      <c r="QAY2609" s="1"/>
      <c r="QAZ2609" s="1"/>
      <c r="QBA2609" s="1"/>
      <c r="QBB2609" s="1"/>
      <c r="QBC2609" s="1"/>
      <c r="QBD2609" s="1"/>
      <c r="QBE2609" s="1"/>
      <c r="QBF2609" s="1"/>
      <c r="QBG2609" s="1"/>
      <c r="QBH2609" s="1"/>
      <c r="QBI2609" s="1"/>
      <c r="QBJ2609" s="1"/>
      <c r="QBK2609" s="1"/>
      <c r="QBL2609" s="1"/>
      <c r="QBM2609" s="1"/>
      <c r="QBN2609" s="1"/>
      <c r="QBO2609" s="1"/>
      <c r="QBP2609" s="1"/>
      <c r="QBQ2609" s="1"/>
      <c r="QBR2609" s="1"/>
      <c r="QBS2609" s="1"/>
      <c r="QBT2609" s="1"/>
      <c r="QBU2609" s="1"/>
      <c r="QBV2609" s="1"/>
      <c r="QBW2609" s="1"/>
      <c r="QBX2609" s="1"/>
      <c r="QBY2609" s="1"/>
      <c r="QBZ2609" s="1"/>
      <c r="QCA2609" s="1"/>
      <c r="QCB2609" s="1"/>
      <c r="QCC2609" s="1"/>
      <c r="QCD2609" s="1"/>
      <c r="QCE2609" s="1"/>
      <c r="QCF2609" s="1"/>
      <c r="QCG2609" s="1"/>
      <c r="QCH2609" s="1"/>
      <c r="QCI2609" s="1"/>
      <c r="QCJ2609" s="1"/>
      <c r="QCK2609" s="1"/>
      <c r="QCL2609" s="1"/>
      <c r="QCM2609" s="1"/>
      <c r="QCN2609" s="1"/>
      <c r="QCO2609" s="1"/>
      <c r="QCP2609" s="1"/>
      <c r="QCQ2609" s="1"/>
      <c r="QCR2609" s="1"/>
      <c r="QCS2609" s="1"/>
      <c r="QCT2609" s="1"/>
      <c r="QCU2609" s="1"/>
      <c r="QCV2609" s="1"/>
      <c r="QCW2609" s="1"/>
      <c r="QCX2609" s="1"/>
      <c r="QCY2609" s="1"/>
      <c r="QCZ2609" s="1"/>
      <c r="QDA2609" s="1"/>
      <c r="QDB2609" s="1"/>
      <c r="QDC2609" s="1"/>
      <c r="QDD2609" s="1"/>
      <c r="QDE2609" s="1"/>
      <c r="QDF2609" s="1"/>
      <c r="QDG2609" s="1"/>
      <c r="QDH2609" s="1"/>
      <c r="QDI2609" s="1"/>
      <c r="QDJ2609" s="1"/>
      <c r="QDK2609" s="1"/>
      <c r="QDL2609" s="1"/>
      <c r="QDM2609" s="1"/>
      <c r="QDN2609" s="1"/>
      <c r="QDO2609" s="1"/>
      <c r="QDP2609" s="1"/>
      <c r="QDQ2609" s="1"/>
      <c r="QDR2609" s="1"/>
      <c r="QDS2609" s="1"/>
      <c r="QDT2609" s="1"/>
      <c r="QDU2609" s="1"/>
      <c r="QDV2609" s="1"/>
      <c r="QDW2609" s="1"/>
      <c r="QDX2609" s="1"/>
      <c r="QDY2609" s="1"/>
      <c r="QDZ2609" s="1"/>
      <c r="QEA2609" s="1"/>
      <c r="QEB2609" s="1"/>
      <c r="QEC2609" s="1"/>
      <c r="QED2609" s="1"/>
      <c r="QEE2609" s="1"/>
      <c r="QEF2609" s="1"/>
      <c r="QEG2609" s="1"/>
      <c r="QEH2609" s="1"/>
      <c r="QEI2609" s="1"/>
      <c r="QEJ2609" s="1"/>
      <c r="QEK2609" s="1"/>
      <c r="QEL2609" s="1"/>
      <c r="QEM2609" s="1"/>
      <c r="QEN2609" s="1"/>
      <c r="QEO2609" s="1"/>
      <c r="QEP2609" s="1"/>
      <c r="QEQ2609" s="1"/>
      <c r="QER2609" s="1"/>
      <c r="QES2609" s="1"/>
      <c r="QET2609" s="1"/>
      <c r="QEU2609" s="1"/>
      <c r="QEV2609" s="1"/>
      <c r="QEW2609" s="1"/>
      <c r="QEX2609" s="1"/>
      <c r="QEY2609" s="1"/>
      <c r="QEZ2609" s="1"/>
      <c r="QFA2609" s="1"/>
      <c r="QFB2609" s="1"/>
      <c r="QFC2609" s="1"/>
      <c r="QFD2609" s="1"/>
      <c r="QFE2609" s="1"/>
      <c r="QFF2609" s="1"/>
      <c r="QFG2609" s="1"/>
      <c r="QFH2609" s="1"/>
      <c r="QFI2609" s="1"/>
      <c r="QFJ2609" s="1"/>
      <c r="QFK2609" s="1"/>
      <c r="QFL2609" s="1"/>
      <c r="QFM2609" s="1"/>
      <c r="QFN2609" s="1"/>
      <c r="QFO2609" s="1"/>
      <c r="QFP2609" s="1"/>
      <c r="QFQ2609" s="1"/>
      <c r="QFR2609" s="1"/>
      <c r="QFS2609" s="1"/>
      <c r="QFT2609" s="1"/>
      <c r="QFU2609" s="1"/>
      <c r="QFV2609" s="1"/>
      <c r="QFW2609" s="1"/>
      <c r="QFX2609" s="1"/>
      <c r="QFY2609" s="1"/>
      <c r="QFZ2609" s="1"/>
      <c r="QGA2609" s="1"/>
      <c r="QGB2609" s="1"/>
      <c r="QGC2609" s="1"/>
      <c r="QGD2609" s="1"/>
      <c r="QGE2609" s="1"/>
      <c r="QGF2609" s="1"/>
      <c r="QGG2609" s="1"/>
      <c r="QGH2609" s="1"/>
      <c r="QGI2609" s="1"/>
      <c r="QGJ2609" s="1"/>
      <c r="QGK2609" s="1"/>
      <c r="QGL2609" s="1"/>
      <c r="QGM2609" s="1"/>
      <c r="QGN2609" s="1"/>
      <c r="QGO2609" s="1"/>
      <c r="QGP2609" s="1"/>
      <c r="QGQ2609" s="1"/>
      <c r="QGR2609" s="1"/>
      <c r="QGS2609" s="1"/>
      <c r="QGT2609" s="1"/>
      <c r="QGU2609" s="1"/>
      <c r="QGV2609" s="1"/>
      <c r="QGW2609" s="1"/>
      <c r="QGX2609" s="1"/>
      <c r="QGY2609" s="1"/>
      <c r="QGZ2609" s="1"/>
      <c r="QHA2609" s="1"/>
      <c r="QHB2609" s="1"/>
      <c r="QHC2609" s="1"/>
      <c r="QHD2609" s="1"/>
      <c r="QHE2609" s="1"/>
      <c r="QHF2609" s="1"/>
      <c r="QHG2609" s="1"/>
      <c r="QHH2609" s="1"/>
      <c r="QHI2609" s="1"/>
      <c r="QHJ2609" s="1"/>
      <c r="QHK2609" s="1"/>
      <c r="QHL2609" s="1"/>
      <c r="QHM2609" s="1"/>
      <c r="QHN2609" s="1"/>
      <c r="QHO2609" s="1"/>
      <c r="QHP2609" s="1"/>
      <c r="QHQ2609" s="1"/>
      <c r="QHR2609" s="1"/>
      <c r="QHS2609" s="1"/>
      <c r="QHT2609" s="1"/>
      <c r="QHU2609" s="1"/>
      <c r="QHV2609" s="1"/>
      <c r="QHW2609" s="1"/>
      <c r="QHX2609" s="1"/>
      <c r="QHY2609" s="1"/>
      <c r="QHZ2609" s="1"/>
      <c r="QIA2609" s="1"/>
      <c r="QIB2609" s="1"/>
      <c r="QIC2609" s="1"/>
      <c r="QID2609" s="1"/>
      <c r="QIE2609" s="1"/>
      <c r="QIF2609" s="1"/>
      <c r="QIG2609" s="1"/>
      <c r="QIH2609" s="1"/>
      <c r="QII2609" s="1"/>
      <c r="QIJ2609" s="1"/>
      <c r="QIK2609" s="1"/>
      <c r="QIL2609" s="1"/>
      <c r="QIM2609" s="1"/>
      <c r="QIN2609" s="1"/>
      <c r="QIO2609" s="1"/>
      <c r="QIP2609" s="1"/>
      <c r="QIQ2609" s="1"/>
      <c r="QIR2609" s="1"/>
      <c r="QIS2609" s="1"/>
      <c r="QIT2609" s="1"/>
      <c r="QIU2609" s="1"/>
      <c r="QIV2609" s="1"/>
      <c r="QIW2609" s="1"/>
      <c r="QIX2609" s="1"/>
      <c r="QIY2609" s="1"/>
      <c r="QIZ2609" s="1"/>
      <c r="QJA2609" s="1"/>
      <c r="QJB2609" s="1"/>
      <c r="QJC2609" s="1"/>
      <c r="QJD2609" s="1"/>
      <c r="QJE2609" s="1"/>
      <c r="QJF2609" s="1"/>
      <c r="QJG2609" s="1"/>
      <c r="QJH2609" s="1"/>
      <c r="QJI2609" s="1"/>
      <c r="QJJ2609" s="1"/>
      <c r="QJK2609" s="1"/>
      <c r="QJL2609" s="1"/>
      <c r="QJM2609" s="1"/>
      <c r="QJN2609" s="1"/>
      <c r="QJO2609" s="1"/>
      <c r="QJP2609" s="1"/>
      <c r="QJQ2609" s="1"/>
      <c r="QJR2609" s="1"/>
      <c r="QJS2609" s="1"/>
      <c r="QJT2609" s="1"/>
      <c r="QJU2609" s="1"/>
      <c r="QJV2609" s="1"/>
      <c r="QJW2609" s="1"/>
      <c r="QJX2609" s="1"/>
      <c r="QJY2609" s="1"/>
      <c r="QJZ2609" s="1"/>
      <c r="QKA2609" s="1"/>
      <c r="QKB2609" s="1"/>
      <c r="QKC2609" s="1"/>
      <c r="QKD2609" s="1"/>
      <c r="QKE2609" s="1"/>
      <c r="QKF2609" s="1"/>
      <c r="QKG2609" s="1"/>
      <c r="QKH2609" s="1"/>
      <c r="QKI2609" s="1"/>
      <c r="QKJ2609" s="1"/>
      <c r="QKK2609" s="1"/>
      <c r="QKL2609" s="1"/>
      <c r="QKM2609" s="1"/>
      <c r="QKN2609" s="1"/>
      <c r="QKO2609" s="1"/>
      <c r="QKP2609" s="1"/>
      <c r="QKQ2609" s="1"/>
      <c r="QKR2609" s="1"/>
      <c r="QKS2609" s="1"/>
      <c r="QKT2609" s="1"/>
      <c r="QKU2609" s="1"/>
      <c r="QKV2609" s="1"/>
      <c r="QKW2609" s="1"/>
      <c r="QKX2609" s="1"/>
      <c r="QKY2609" s="1"/>
      <c r="QKZ2609" s="1"/>
      <c r="QLA2609" s="1"/>
      <c r="QLB2609" s="1"/>
      <c r="QLC2609" s="1"/>
      <c r="QLD2609" s="1"/>
      <c r="QLE2609" s="1"/>
      <c r="QLF2609" s="1"/>
      <c r="QLG2609" s="1"/>
      <c r="QLH2609" s="1"/>
      <c r="QLI2609" s="1"/>
      <c r="QLJ2609" s="1"/>
      <c r="QLK2609" s="1"/>
      <c r="QLL2609" s="1"/>
      <c r="QLM2609" s="1"/>
      <c r="QLN2609" s="1"/>
      <c r="QLO2609" s="1"/>
      <c r="QLP2609" s="1"/>
      <c r="QLQ2609" s="1"/>
      <c r="QLR2609" s="1"/>
      <c r="QLS2609" s="1"/>
      <c r="QLT2609" s="1"/>
      <c r="QLU2609" s="1"/>
      <c r="QLV2609" s="1"/>
      <c r="QLW2609" s="1"/>
      <c r="QLX2609" s="1"/>
      <c r="QLY2609" s="1"/>
      <c r="QLZ2609" s="1"/>
      <c r="QMA2609" s="1"/>
      <c r="QMB2609" s="1"/>
      <c r="QMC2609" s="1"/>
      <c r="QMD2609" s="1"/>
      <c r="QME2609" s="1"/>
      <c r="QMF2609" s="1"/>
      <c r="QMG2609" s="1"/>
      <c r="QMH2609" s="1"/>
      <c r="QMI2609" s="1"/>
      <c r="QMJ2609" s="1"/>
      <c r="QMK2609" s="1"/>
      <c r="QML2609" s="1"/>
      <c r="QMM2609" s="1"/>
      <c r="QMN2609" s="1"/>
      <c r="QMO2609" s="1"/>
      <c r="QMP2609" s="1"/>
      <c r="QMQ2609" s="1"/>
      <c r="QMR2609" s="1"/>
      <c r="QMS2609" s="1"/>
      <c r="QMT2609" s="1"/>
      <c r="QMU2609" s="1"/>
      <c r="QMV2609" s="1"/>
      <c r="QMW2609" s="1"/>
      <c r="QMX2609" s="1"/>
      <c r="QMY2609" s="1"/>
      <c r="QMZ2609" s="1"/>
      <c r="QNA2609" s="1"/>
      <c r="QNB2609" s="1"/>
      <c r="QNC2609" s="1"/>
      <c r="QND2609" s="1"/>
      <c r="QNE2609" s="1"/>
      <c r="QNF2609" s="1"/>
      <c r="QNG2609" s="1"/>
      <c r="QNH2609" s="1"/>
      <c r="QNI2609" s="1"/>
      <c r="QNJ2609" s="1"/>
      <c r="QNK2609" s="1"/>
      <c r="QNL2609" s="1"/>
      <c r="QNM2609" s="1"/>
      <c r="QNN2609" s="1"/>
      <c r="QNO2609" s="1"/>
      <c r="QNP2609" s="1"/>
      <c r="QNQ2609" s="1"/>
      <c r="QNR2609" s="1"/>
      <c r="QNS2609" s="1"/>
      <c r="QNT2609" s="1"/>
      <c r="QNU2609" s="1"/>
      <c r="QNV2609" s="1"/>
      <c r="QNW2609" s="1"/>
      <c r="QNX2609" s="1"/>
      <c r="QNY2609" s="1"/>
      <c r="QNZ2609" s="1"/>
      <c r="QOA2609" s="1"/>
      <c r="QOB2609" s="1"/>
      <c r="QOC2609" s="1"/>
      <c r="QOD2609" s="1"/>
      <c r="QOE2609" s="1"/>
      <c r="QOF2609" s="1"/>
      <c r="QOG2609" s="1"/>
      <c r="QOH2609" s="1"/>
      <c r="QOI2609" s="1"/>
      <c r="QOJ2609" s="1"/>
      <c r="QOK2609" s="1"/>
      <c r="QOL2609" s="1"/>
      <c r="QOM2609" s="1"/>
      <c r="QON2609" s="1"/>
      <c r="QOO2609" s="1"/>
      <c r="QOP2609" s="1"/>
      <c r="QOQ2609" s="1"/>
      <c r="QOR2609" s="1"/>
      <c r="QOS2609" s="1"/>
      <c r="QOT2609" s="1"/>
      <c r="QOU2609" s="1"/>
      <c r="QOV2609" s="1"/>
      <c r="QOW2609" s="1"/>
      <c r="QOX2609" s="1"/>
      <c r="QOY2609" s="1"/>
      <c r="QOZ2609" s="1"/>
      <c r="QPA2609" s="1"/>
      <c r="QPB2609" s="1"/>
      <c r="QPC2609" s="1"/>
      <c r="QPD2609" s="1"/>
      <c r="QPE2609" s="1"/>
      <c r="QPF2609" s="1"/>
      <c r="QPG2609" s="1"/>
      <c r="QPH2609" s="1"/>
      <c r="QPI2609" s="1"/>
      <c r="QPJ2609" s="1"/>
      <c r="QPK2609" s="1"/>
      <c r="QPL2609" s="1"/>
      <c r="QPM2609" s="1"/>
      <c r="QPN2609" s="1"/>
      <c r="QPO2609" s="1"/>
      <c r="QPP2609" s="1"/>
      <c r="QPQ2609" s="1"/>
      <c r="QPR2609" s="1"/>
      <c r="QPS2609" s="1"/>
      <c r="QPT2609" s="1"/>
      <c r="QPU2609" s="1"/>
      <c r="QPV2609" s="1"/>
      <c r="QPW2609" s="1"/>
      <c r="QPX2609" s="1"/>
      <c r="QPY2609" s="1"/>
      <c r="QPZ2609" s="1"/>
      <c r="QQA2609" s="1"/>
      <c r="QQB2609" s="1"/>
      <c r="QQC2609" s="1"/>
      <c r="QQD2609" s="1"/>
      <c r="QQE2609" s="1"/>
      <c r="QQF2609" s="1"/>
      <c r="QQG2609" s="1"/>
      <c r="QQH2609" s="1"/>
      <c r="QQI2609" s="1"/>
      <c r="QQJ2609" s="1"/>
      <c r="QQK2609" s="1"/>
      <c r="QQL2609" s="1"/>
      <c r="QQM2609" s="1"/>
      <c r="QQN2609" s="1"/>
      <c r="QQO2609" s="1"/>
      <c r="QQP2609" s="1"/>
      <c r="QQQ2609" s="1"/>
      <c r="QQR2609" s="1"/>
      <c r="QQS2609" s="1"/>
      <c r="QQT2609" s="1"/>
      <c r="QQU2609" s="1"/>
      <c r="QQV2609" s="1"/>
      <c r="QQW2609" s="1"/>
      <c r="QQX2609" s="1"/>
      <c r="QQY2609" s="1"/>
      <c r="QQZ2609" s="1"/>
      <c r="QRA2609" s="1"/>
      <c r="QRB2609" s="1"/>
      <c r="QRC2609" s="1"/>
      <c r="QRD2609" s="1"/>
      <c r="QRE2609" s="1"/>
      <c r="QRF2609" s="1"/>
      <c r="QRG2609" s="1"/>
      <c r="QRH2609" s="1"/>
      <c r="QRI2609" s="1"/>
      <c r="QRJ2609" s="1"/>
      <c r="QRK2609" s="1"/>
      <c r="QRL2609" s="1"/>
      <c r="QRM2609" s="1"/>
      <c r="QRN2609" s="1"/>
      <c r="QRO2609" s="1"/>
      <c r="QRP2609" s="1"/>
      <c r="QRQ2609" s="1"/>
      <c r="QRR2609" s="1"/>
      <c r="QRS2609" s="1"/>
      <c r="QRT2609" s="1"/>
      <c r="QRU2609" s="1"/>
      <c r="QRV2609" s="1"/>
      <c r="QRW2609" s="1"/>
      <c r="QRX2609" s="1"/>
      <c r="QRY2609" s="1"/>
      <c r="QRZ2609" s="1"/>
      <c r="QSA2609" s="1"/>
      <c r="QSB2609" s="1"/>
      <c r="QSC2609" s="1"/>
      <c r="QSD2609" s="1"/>
      <c r="QSE2609" s="1"/>
      <c r="QSF2609" s="1"/>
      <c r="QSG2609" s="1"/>
      <c r="QSH2609" s="1"/>
      <c r="QSI2609" s="1"/>
      <c r="QSJ2609" s="1"/>
      <c r="QSK2609" s="1"/>
      <c r="QSL2609" s="1"/>
      <c r="QSM2609" s="1"/>
      <c r="QSN2609" s="1"/>
      <c r="QSO2609" s="1"/>
      <c r="QSP2609" s="1"/>
      <c r="QSQ2609" s="1"/>
      <c r="QSR2609" s="1"/>
      <c r="QSS2609" s="1"/>
      <c r="QST2609" s="1"/>
      <c r="QSU2609" s="1"/>
      <c r="QSV2609" s="1"/>
      <c r="QSW2609" s="1"/>
      <c r="QSX2609" s="1"/>
      <c r="QSY2609" s="1"/>
      <c r="QSZ2609" s="1"/>
      <c r="QTA2609" s="1"/>
      <c r="QTB2609" s="1"/>
      <c r="QTC2609" s="1"/>
      <c r="QTD2609" s="1"/>
      <c r="QTE2609" s="1"/>
      <c r="QTF2609" s="1"/>
      <c r="QTG2609" s="1"/>
      <c r="QTH2609" s="1"/>
      <c r="QTI2609" s="1"/>
      <c r="QTJ2609" s="1"/>
      <c r="QTK2609" s="1"/>
      <c r="QTL2609" s="1"/>
      <c r="QTM2609" s="1"/>
      <c r="QTN2609" s="1"/>
      <c r="QTO2609" s="1"/>
      <c r="QTP2609" s="1"/>
      <c r="QTQ2609" s="1"/>
      <c r="QTR2609" s="1"/>
      <c r="QTS2609" s="1"/>
      <c r="QTT2609" s="1"/>
      <c r="QTU2609" s="1"/>
      <c r="QTV2609" s="1"/>
      <c r="QTW2609" s="1"/>
      <c r="QTX2609" s="1"/>
      <c r="QTY2609" s="1"/>
      <c r="QTZ2609" s="1"/>
      <c r="QUA2609" s="1"/>
      <c r="QUB2609" s="1"/>
      <c r="QUC2609" s="1"/>
      <c r="QUD2609" s="1"/>
      <c r="QUE2609" s="1"/>
      <c r="QUF2609" s="1"/>
      <c r="QUG2609" s="1"/>
      <c r="QUH2609" s="1"/>
      <c r="QUI2609" s="1"/>
      <c r="QUJ2609" s="1"/>
      <c r="QUK2609" s="1"/>
      <c r="QUL2609" s="1"/>
      <c r="QUM2609" s="1"/>
      <c r="QUN2609" s="1"/>
      <c r="QUO2609" s="1"/>
      <c r="QUP2609" s="1"/>
      <c r="QUQ2609" s="1"/>
      <c r="QUR2609" s="1"/>
      <c r="QUS2609" s="1"/>
      <c r="QUT2609" s="1"/>
      <c r="QUU2609" s="1"/>
      <c r="QUV2609" s="1"/>
      <c r="QUW2609" s="1"/>
      <c r="QUX2609" s="1"/>
      <c r="QUY2609" s="1"/>
      <c r="QUZ2609" s="1"/>
      <c r="QVA2609" s="1"/>
      <c r="QVB2609" s="1"/>
      <c r="QVC2609" s="1"/>
      <c r="QVD2609" s="1"/>
      <c r="QVE2609" s="1"/>
      <c r="QVF2609" s="1"/>
      <c r="QVG2609" s="1"/>
      <c r="QVH2609" s="1"/>
      <c r="QVI2609" s="1"/>
      <c r="QVJ2609" s="1"/>
      <c r="QVK2609" s="1"/>
      <c r="QVL2609" s="1"/>
      <c r="QVM2609" s="1"/>
      <c r="QVN2609" s="1"/>
      <c r="QVO2609" s="1"/>
      <c r="QVP2609" s="1"/>
      <c r="QVQ2609" s="1"/>
      <c r="QVR2609" s="1"/>
      <c r="QVS2609" s="1"/>
      <c r="QVT2609" s="1"/>
      <c r="QVU2609" s="1"/>
      <c r="QVV2609" s="1"/>
      <c r="QVW2609" s="1"/>
      <c r="QVX2609" s="1"/>
      <c r="QVY2609" s="1"/>
      <c r="QVZ2609" s="1"/>
      <c r="QWA2609" s="1"/>
      <c r="QWB2609" s="1"/>
      <c r="QWC2609" s="1"/>
      <c r="QWD2609" s="1"/>
      <c r="QWE2609" s="1"/>
      <c r="QWF2609" s="1"/>
      <c r="QWG2609" s="1"/>
      <c r="QWH2609" s="1"/>
      <c r="QWI2609" s="1"/>
      <c r="QWJ2609" s="1"/>
      <c r="QWK2609" s="1"/>
      <c r="QWL2609" s="1"/>
      <c r="QWM2609" s="1"/>
      <c r="QWN2609" s="1"/>
      <c r="QWO2609" s="1"/>
      <c r="QWP2609" s="1"/>
      <c r="QWQ2609" s="1"/>
      <c r="QWR2609" s="1"/>
      <c r="QWS2609" s="1"/>
      <c r="QWT2609" s="1"/>
      <c r="QWU2609" s="1"/>
      <c r="QWV2609" s="1"/>
      <c r="QWW2609" s="1"/>
      <c r="QWX2609" s="1"/>
      <c r="QWY2609" s="1"/>
      <c r="QWZ2609" s="1"/>
      <c r="QXA2609" s="1"/>
      <c r="QXB2609" s="1"/>
      <c r="QXC2609" s="1"/>
      <c r="QXD2609" s="1"/>
      <c r="QXE2609" s="1"/>
      <c r="QXF2609" s="1"/>
      <c r="QXG2609" s="1"/>
      <c r="QXH2609" s="1"/>
      <c r="QXI2609" s="1"/>
      <c r="QXJ2609" s="1"/>
      <c r="QXK2609" s="1"/>
      <c r="QXL2609" s="1"/>
      <c r="QXM2609" s="1"/>
      <c r="QXN2609" s="1"/>
      <c r="QXO2609" s="1"/>
      <c r="QXP2609" s="1"/>
      <c r="QXQ2609" s="1"/>
      <c r="QXR2609" s="1"/>
      <c r="QXS2609" s="1"/>
      <c r="QXT2609" s="1"/>
      <c r="QXU2609" s="1"/>
      <c r="QXV2609" s="1"/>
      <c r="QXW2609" s="1"/>
      <c r="QXX2609" s="1"/>
      <c r="QXY2609" s="1"/>
      <c r="QXZ2609" s="1"/>
      <c r="QYA2609" s="1"/>
      <c r="QYB2609" s="1"/>
      <c r="QYC2609" s="1"/>
      <c r="QYD2609" s="1"/>
      <c r="QYE2609" s="1"/>
      <c r="QYF2609" s="1"/>
      <c r="QYG2609" s="1"/>
      <c r="QYH2609" s="1"/>
      <c r="QYI2609" s="1"/>
      <c r="QYJ2609" s="1"/>
      <c r="QYK2609" s="1"/>
      <c r="QYL2609" s="1"/>
      <c r="QYM2609" s="1"/>
      <c r="QYN2609" s="1"/>
      <c r="QYO2609" s="1"/>
      <c r="QYP2609" s="1"/>
      <c r="QYQ2609" s="1"/>
      <c r="QYR2609" s="1"/>
      <c r="QYS2609" s="1"/>
      <c r="QYT2609" s="1"/>
      <c r="QYU2609" s="1"/>
      <c r="QYV2609" s="1"/>
      <c r="QYW2609" s="1"/>
      <c r="QYX2609" s="1"/>
      <c r="QYY2609" s="1"/>
      <c r="QYZ2609" s="1"/>
      <c r="QZA2609" s="1"/>
      <c r="QZB2609" s="1"/>
      <c r="QZC2609" s="1"/>
      <c r="QZD2609" s="1"/>
      <c r="QZE2609" s="1"/>
      <c r="QZF2609" s="1"/>
      <c r="QZG2609" s="1"/>
      <c r="QZH2609" s="1"/>
      <c r="QZI2609" s="1"/>
      <c r="QZJ2609" s="1"/>
      <c r="QZK2609" s="1"/>
      <c r="QZL2609" s="1"/>
      <c r="QZM2609" s="1"/>
      <c r="QZN2609" s="1"/>
      <c r="QZO2609" s="1"/>
      <c r="QZP2609" s="1"/>
      <c r="QZQ2609" s="1"/>
      <c r="QZR2609" s="1"/>
      <c r="QZS2609" s="1"/>
      <c r="QZT2609" s="1"/>
      <c r="QZU2609" s="1"/>
      <c r="QZV2609" s="1"/>
      <c r="QZW2609" s="1"/>
      <c r="QZX2609" s="1"/>
      <c r="QZY2609" s="1"/>
      <c r="QZZ2609" s="1"/>
      <c r="RAA2609" s="1"/>
      <c r="RAB2609" s="1"/>
      <c r="RAC2609" s="1"/>
      <c r="RAD2609" s="1"/>
      <c r="RAE2609" s="1"/>
      <c r="RAF2609" s="1"/>
      <c r="RAG2609" s="1"/>
      <c r="RAH2609" s="1"/>
      <c r="RAI2609" s="1"/>
      <c r="RAJ2609" s="1"/>
      <c r="RAK2609" s="1"/>
      <c r="RAL2609" s="1"/>
      <c r="RAM2609" s="1"/>
      <c r="RAN2609" s="1"/>
      <c r="RAO2609" s="1"/>
      <c r="RAP2609" s="1"/>
      <c r="RAQ2609" s="1"/>
      <c r="RAR2609" s="1"/>
      <c r="RAS2609" s="1"/>
      <c r="RAT2609" s="1"/>
      <c r="RAU2609" s="1"/>
      <c r="RAV2609" s="1"/>
      <c r="RAW2609" s="1"/>
      <c r="RAX2609" s="1"/>
      <c r="RAY2609" s="1"/>
      <c r="RAZ2609" s="1"/>
      <c r="RBA2609" s="1"/>
      <c r="RBB2609" s="1"/>
      <c r="RBC2609" s="1"/>
      <c r="RBD2609" s="1"/>
      <c r="RBE2609" s="1"/>
      <c r="RBF2609" s="1"/>
      <c r="RBG2609" s="1"/>
      <c r="RBH2609" s="1"/>
      <c r="RBI2609" s="1"/>
      <c r="RBJ2609" s="1"/>
      <c r="RBK2609" s="1"/>
      <c r="RBL2609" s="1"/>
      <c r="RBM2609" s="1"/>
      <c r="RBN2609" s="1"/>
      <c r="RBO2609" s="1"/>
      <c r="RBP2609" s="1"/>
      <c r="RBQ2609" s="1"/>
      <c r="RBR2609" s="1"/>
      <c r="RBS2609" s="1"/>
      <c r="RBT2609" s="1"/>
      <c r="RBU2609" s="1"/>
      <c r="RBV2609" s="1"/>
      <c r="RBW2609" s="1"/>
      <c r="RBX2609" s="1"/>
      <c r="RBY2609" s="1"/>
      <c r="RBZ2609" s="1"/>
      <c r="RCA2609" s="1"/>
      <c r="RCB2609" s="1"/>
      <c r="RCC2609" s="1"/>
      <c r="RCD2609" s="1"/>
      <c r="RCE2609" s="1"/>
      <c r="RCF2609" s="1"/>
      <c r="RCG2609" s="1"/>
      <c r="RCH2609" s="1"/>
      <c r="RCI2609" s="1"/>
      <c r="RCJ2609" s="1"/>
      <c r="RCK2609" s="1"/>
      <c r="RCL2609" s="1"/>
      <c r="RCM2609" s="1"/>
      <c r="RCN2609" s="1"/>
      <c r="RCO2609" s="1"/>
      <c r="RCP2609" s="1"/>
      <c r="RCQ2609" s="1"/>
      <c r="RCR2609" s="1"/>
      <c r="RCS2609" s="1"/>
      <c r="RCT2609" s="1"/>
      <c r="RCU2609" s="1"/>
      <c r="RCV2609" s="1"/>
      <c r="RCW2609" s="1"/>
      <c r="RCX2609" s="1"/>
      <c r="RCY2609" s="1"/>
      <c r="RCZ2609" s="1"/>
      <c r="RDA2609" s="1"/>
      <c r="RDB2609" s="1"/>
      <c r="RDC2609" s="1"/>
      <c r="RDD2609" s="1"/>
      <c r="RDE2609" s="1"/>
      <c r="RDF2609" s="1"/>
      <c r="RDG2609" s="1"/>
      <c r="RDH2609" s="1"/>
      <c r="RDI2609" s="1"/>
      <c r="RDJ2609" s="1"/>
      <c r="RDK2609" s="1"/>
      <c r="RDL2609" s="1"/>
      <c r="RDM2609" s="1"/>
      <c r="RDN2609" s="1"/>
      <c r="RDO2609" s="1"/>
      <c r="RDP2609" s="1"/>
      <c r="RDQ2609" s="1"/>
      <c r="RDR2609" s="1"/>
      <c r="RDS2609" s="1"/>
      <c r="RDT2609" s="1"/>
      <c r="RDU2609" s="1"/>
      <c r="RDV2609" s="1"/>
      <c r="RDW2609" s="1"/>
      <c r="RDX2609" s="1"/>
      <c r="RDY2609" s="1"/>
      <c r="RDZ2609" s="1"/>
      <c r="REA2609" s="1"/>
      <c r="REB2609" s="1"/>
      <c r="REC2609" s="1"/>
      <c r="RED2609" s="1"/>
      <c r="REE2609" s="1"/>
      <c r="REF2609" s="1"/>
      <c r="REG2609" s="1"/>
      <c r="REH2609" s="1"/>
      <c r="REI2609" s="1"/>
      <c r="REJ2609" s="1"/>
      <c r="REK2609" s="1"/>
      <c r="REL2609" s="1"/>
      <c r="REM2609" s="1"/>
      <c r="REN2609" s="1"/>
      <c r="REO2609" s="1"/>
      <c r="REP2609" s="1"/>
      <c r="REQ2609" s="1"/>
      <c r="RER2609" s="1"/>
      <c r="RES2609" s="1"/>
      <c r="RET2609" s="1"/>
      <c r="REU2609" s="1"/>
      <c r="REV2609" s="1"/>
      <c r="REW2609" s="1"/>
      <c r="REX2609" s="1"/>
      <c r="REY2609" s="1"/>
      <c r="REZ2609" s="1"/>
      <c r="RFA2609" s="1"/>
      <c r="RFB2609" s="1"/>
      <c r="RFC2609" s="1"/>
      <c r="RFD2609" s="1"/>
      <c r="RFE2609" s="1"/>
      <c r="RFF2609" s="1"/>
      <c r="RFG2609" s="1"/>
      <c r="RFH2609" s="1"/>
      <c r="RFI2609" s="1"/>
      <c r="RFJ2609" s="1"/>
      <c r="RFK2609" s="1"/>
      <c r="RFL2609" s="1"/>
      <c r="RFM2609" s="1"/>
      <c r="RFN2609" s="1"/>
      <c r="RFO2609" s="1"/>
      <c r="RFP2609" s="1"/>
      <c r="RFQ2609" s="1"/>
      <c r="RFR2609" s="1"/>
      <c r="RFS2609" s="1"/>
      <c r="RFT2609" s="1"/>
      <c r="RFU2609" s="1"/>
      <c r="RFV2609" s="1"/>
      <c r="RFW2609" s="1"/>
      <c r="RFX2609" s="1"/>
      <c r="RFY2609" s="1"/>
      <c r="RFZ2609" s="1"/>
      <c r="RGA2609" s="1"/>
      <c r="RGB2609" s="1"/>
      <c r="RGC2609" s="1"/>
      <c r="RGD2609" s="1"/>
      <c r="RGE2609" s="1"/>
      <c r="RGF2609" s="1"/>
      <c r="RGG2609" s="1"/>
      <c r="RGH2609" s="1"/>
      <c r="RGI2609" s="1"/>
      <c r="RGJ2609" s="1"/>
      <c r="RGK2609" s="1"/>
      <c r="RGL2609" s="1"/>
      <c r="RGM2609" s="1"/>
      <c r="RGN2609" s="1"/>
      <c r="RGO2609" s="1"/>
      <c r="RGP2609" s="1"/>
      <c r="RGQ2609" s="1"/>
      <c r="RGR2609" s="1"/>
      <c r="RGS2609" s="1"/>
      <c r="RGT2609" s="1"/>
      <c r="RGU2609" s="1"/>
      <c r="RGV2609" s="1"/>
      <c r="RGW2609" s="1"/>
      <c r="RGX2609" s="1"/>
      <c r="RGY2609" s="1"/>
      <c r="RGZ2609" s="1"/>
      <c r="RHA2609" s="1"/>
      <c r="RHB2609" s="1"/>
      <c r="RHC2609" s="1"/>
      <c r="RHD2609" s="1"/>
      <c r="RHE2609" s="1"/>
      <c r="RHF2609" s="1"/>
      <c r="RHG2609" s="1"/>
      <c r="RHH2609" s="1"/>
      <c r="RHI2609" s="1"/>
      <c r="RHJ2609" s="1"/>
      <c r="RHK2609" s="1"/>
      <c r="RHL2609" s="1"/>
      <c r="RHM2609" s="1"/>
      <c r="RHN2609" s="1"/>
      <c r="RHO2609" s="1"/>
      <c r="RHP2609" s="1"/>
      <c r="RHQ2609" s="1"/>
      <c r="RHR2609" s="1"/>
      <c r="RHS2609" s="1"/>
      <c r="RHT2609" s="1"/>
      <c r="RHU2609" s="1"/>
      <c r="RHV2609" s="1"/>
      <c r="RHW2609" s="1"/>
      <c r="RHX2609" s="1"/>
      <c r="RHY2609" s="1"/>
      <c r="RHZ2609" s="1"/>
      <c r="RIA2609" s="1"/>
      <c r="RIB2609" s="1"/>
      <c r="RIC2609" s="1"/>
      <c r="RID2609" s="1"/>
      <c r="RIE2609" s="1"/>
      <c r="RIF2609" s="1"/>
      <c r="RIG2609" s="1"/>
      <c r="RIH2609" s="1"/>
      <c r="RII2609" s="1"/>
      <c r="RIJ2609" s="1"/>
      <c r="RIK2609" s="1"/>
      <c r="RIL2609" s="1"/>
      <c r="RIM2609" s="1"/>
      <c r="RIN2609" s="1"/>
      <c r="RIO2609" s="1"/>
      <c r="RIP2609" s="1"/>
      <c r="RIQ2609" s="1"/>
      <c r="RIR2609" s="1"/>
      <c r="RIS2609" s="1"/>
      <c r="RIT2609" s="1"/>
      <c r="RIU2609" s="1"/>
      <c r="RIV2609" s="1"/>
      <c r="RIW2609" s="1"/>
      <c r="RIX2609" s="1"/>
      <c r="RIY2609" s="1"/>
      <c r="RIZ2609" s="1"/>
      <c r="RJA2609" s="1"/>
      <c r="RJB2609" s="1"/>
      <c r="RJC2609" s="1"/>
      <c r="RJD2609" s="1"/>
      <c r="RJE2609" s="1"/>
      <c r="RJF2609" s="1"/>
      <c r="RJG2609" s="1"/>
      <c r="RJH2609" s="1"/>
      <c r="RJI2609" s="1"/>
      <c r="RJJ2609" s="1"/>
      <c r="RJK2609" s="1"/>
      <c r="RJL2609" s="1"/>
      <c r="RJM2609" s="1"/>
      <c r="RJN2609" s="1"/>
      <c r="RJO2609" s="1"/>
      <c r="RJP2609" s="1"/>
      <c r="RJQ2609" s="1"/>
      <c r="RJR2609" s="1"/>
      <c r="RJS2609" s="1"/>
      <c r="RJT2609" s="1"/>
      <c r="RJU2609" s="1"/>
      <c r="RJV2609" s="1"/>
      <c r="RJW2609" s="1"/>
      <c r="RJX2609" s="1"/>
      <c r="RJY2609" s="1"/>
      <c r="RJZ2609" s="1"/>
      <c r="RKA2609" s="1"/>
      <c r="RKB2609" s="1"/>
      <c r="RKC2609" s="1"/>
      <c r="RKD2609" s="1"/>
      <c r="RKE2609" s="1"/>
      <c r="RKF2609" s="1"/>
      <c r="RKG2609" s="1"/>
      <c r="RKH2609" s="1"/>
      <c r="RKI2609" s="1"/>
      <c r="RKJ2609" s="1"/>
      <c r="RKK2609" s="1"/>
      <c r="RKL2609" s="1"/>
      <c r="RKM2609" s="1"/>
      <c r="RKN2609" s="1"/>
      <c r="RKO2609" s="1"/>
      <c r="RKP2609" s="1"/>
      <c r="RKQ2609" s="1"/>
      <c r="RKR2609" s="1"/>
      <c r="RKS2609" s="1"/>
      <c r="RKT2609" s="1"/>
      <c r="RKU2609" s="1"/>
      <c r="RKV2609" s="1"/>
      <c r="RKW2609" s="1"/>
      <c r="RKX2609" s="1"/>
      <c r="RKY2609" s="1"/>
      <c r="RKZ2609" s="1"/>
      <c r="RLA2609" s="1"/>
      <c r="RLB2609" s="1"/>
      <c r="RLC2609" s="1"/>
      <c r="RLD2609" s="1"/>
      <c r="RLE2609" s="1"/>
      <c r="RLF2609" s="1"/>
      <c r="RLG2609" s="1"/>
      <c r="RLH2609" s="1"/>
      <c r="RLI2609" s="1"/>
      <c r="RLJ2609" s="1"/>
      <c r="RLK2609" s="1"/>
      <c r="RLL2609" s="1"/>
      <c r="RLM2609" s="1"/>
      <c r="RLN2609" s="1"/>
      <c r="RLO2609" s="1"/>
      <c r="RLP2609" s="1"/>
      <c r="RLQ2609" s="1"/>
      <c r="RLR2609" s="1"/>
      <c r="RLS2609" s="1"/>
      <c r="RLT2609" s="1"/>
      <c r="RLU2609" s="1"/>
      <c r="RLV2609" s="1"/>
      <c r="RLW2609" s="1"/>
      <c r="RLX2609" s="1"/>
      <c r="RLY2609" s="1"/>
      <c r="RLZ2609" s="1"/>
      <c r="RMA2609" s="1"/>
      <c r="RMB2609" s="1"/>
      <c r="RMC2609" s="1"/>
      <c r="RMD2609" s="1"/>
      <c r="RME2609" s="1"/>
      <c r="RMF2609" s="1"/>
      <c r="RMG2609" s="1"/>
      <c r="RMH2609" s="1"/>
      <c r="RMI2609" s="1"/>
      <c r="RMJ2609" s="1"/>
      <c r="RMK2609" s="1"/>
      <c r="RML2609" s="1"/>
      <c r="RMM2609" s="1"/>
      <c r="RMN2609" s="1"/>
      <c r="RMO2609" s="1"/>
      <c r="RMP2609" s="1"/>
      <c r="RMQ2609" s="1"/>
      <c r="RMR2609" s="1"/>
      <c r="RMS2609" s="1"/>
      <c r="RMT2609" s="1"/>
      <c r="RMU2609" s="1"/>
      <c r="RMV2609" s="1"/>
      <c r="RMW2609" s="1"/>
      <c r="RMX2609" s="1"/>
      <c r="RMY2609" s="1"/>
      <c r="RMZ2609" s="1"/>
      <c r="RNA2609" s="1"/>
      <c r="RNB2609" s="1"/>
      <c r="RNC2609" s="1"/>
      <c r="RND2609" s="1"/>
      <c r="RNE2609" s="1"/>
      <c r="RNF2609" s="1"/>
      <c r="RNG2609" s="1"/>
      <c r="RNH2609" s="1"/>
      <c r="RNI2609" s="1"/>
      <c r="RNJ2609" s="1"/>
      <c r="RNK2609" s="1"/>
      <c r="RNL2609" s="1"/>
      <c r="RNM2609" s="1"/>
      <c r="RNN2609" s="1"/>
      <c r="RNO2609" s="1"/>
      <c r="RNP2609" s="1"/>
      <c r="RNQ2609" s="1"/>
      <c r="RNR2609" s="1"/>
      <c r="RNS2609" s="1"/>
      <c r="RNT2609" s="1"/>
      <c r="RNU2609" s="1"/>
      <c r="RNV2609" s="1"/>
      <c r="RNW2609" s="1"/>
      <c r="RNX2609" s="1"/>
      <c r="RNY2609" s="1"/>
      <c r="RNZ2609" s="1"/>
      <c r="ROA2609" s="1"/>
      <c r="ROB2609" s="1"/>
      <c r="ROC2609" s="1"/>
      <c r="ROD2609" s="1"/>
      <c r="ROE2609" s="1"/>
      <c r="ROF2609" s="1"/>
      <c r="ROG2609" s="1"/>
      <c r="ROH2609" s="1"/>
      <c r="ROI2609" s="1"/>
      <c r="ROJ2609" s="1"/>
      <c r="ROK2609" s="1"/>
      <c r="ROL2609" s="1"/>
      <c r="ROM2609" s="1"/>
      <c r="RON2609" s="1"/>
      <c r="ROO2609" s="1"/>
      <c r="ROP2609" s="1"/>
      <c r="ROQ2609" s="1"/>
      <c r="ROR2609" s="1"/>
      <c r="ROS2609" s="1"/>
      <c r="ROT2609" s="1"/>
      <c r="ROU2609" s="1"/>
      <c r="ROV2609" s="1"/>
      <c r="ROW2609" s="1"/>
      <c r="ROX2609" s="1"/>
      <c r="ROY2609" s="1"/>
      <c r="ROZ2609" s="1"/>
      <c r="RPA2609" s="1"/>
      <c r="RPB2609" s="1"/>
      <c r="RPC2609" s="1"/>
      <c r="RPD2609" s="1"/>
      <c r="RPE2609" s="1"/>
      <c r="RPF2609" s="1"/>
      <c r="RPG2609" s="1"/>
      <c r="RPH2609" s="1"/>
      <c r="RPI2609" s="1"/>
      <c r="RPJ2609" s="1"/>
      <c r="RPK2609" s="1"/>
      <c r="RPL2609" s="1"/>
      <c r="RPM2609" s="1"/>
      <c r="RPN2609" s="1"/>
      <c r="RPO2609" s="1"/>
      <c r="RPP2609" s="1"/>
      <c r="RPQ2609" s="1"/>
      <c r="RPR2609" s="1"/>
      <c r="RPS2609" s="1"/>
      <c r="RPT2609" s="1"/>
      <c r="RPU2609" s="1"/>
      <c r="RPV2609" s="1"/>
      <c r="RPW2609" s="1"/>
      <c r="RPX2609" s="1"/>
      <c r="RPY2609" s="1"/>
      <c r="RPZ2609" s="1"/>
      <c r="RQA2609" s="1"/>
      <c r="RQB2609" s="1"/>
      <c r="RQC2609" s="1"/>
      <c r="RQD2609" s="1"/>
      <c r="RQE2609" s="1"/>
      <c r="RQF2609" s="1"/>
      <c r="RQG2609" s="1"/>
      <c r="RQH2609" s="1"/>
      <c r="RQI2609" s="1"/>
      <c r="RQJ2609" s="1"/>
      <c r="RQK2609" s="1"/>
      <c r="RQL2609" s="1"/>
      <c r="RQM2609" s="1"/>
      <c r="RQN2609" s="1"/>
      <c r="RQO2609" s="1"/>
      <c r="RQP2609" s="1"/>
      <c r="RQQ2609" s="1"/>
      <c r="RQR2609" s="1"/>
      <c r="RQS2609" s="1"/>
      <c r="RQT2609" s="1"/>
      <c r="RQU2609" s="1"/>
      <c r="RQV2609" s="1"/>
      <c r="RQW2609" s="1"/>
      <c r="RQX2609" s="1"/>
      <c r="RQY2609" s="1"/>
      <c r="RQZ2609" s="1"/>
      <c r="RRA2609" s="1"/>
      <c r="RRB2609" s="1"/>
      <c r="RRC2609" s="1"/>
      <c r="RRD2609" s="1"/>
      <c r="RRE2609" s="1"/>
      <c r="RRF2609" s="1"/>
      <c r="RRG2609" s="1"/>
      <c r="RRH2609" s="1"/>
      <c r="RRI2609" s="1"/>
      <c r="RRJ2609" s="1"/>
      <c r="RRK2609" s="1"/>
      <c r="RRL2609" s="1"/>
      <c r="RRM2609" s="1"/>
      <c r="RRN2609" s="1"/>
      <c r="RRO2609" s="1"/>
      <c r="RRP2609" s="1"/>
      <c r="RRQ2609" s="1"/>
      <c r="RRR2609" s="1"/>
      <c r="RRS2609" s="1"/>
      <c r="RRT2609" s="1"/>
      <c r="RRU2609" s="1"/>
      <c r="RRV2609" s="1"/>
      <c r="RRW2609" s="1"/>
      <c r="RRX2609" s="1"/>
      <c r="RRY2609" s="1"/>
      <c r="RRZ2609" s="1"/>
      <c r="RSA2609" s="1"/>
      <c r="RSB2609" s="1"/>
      <c r="RSC2609" s="1"/>
      <c r="RSD2609" s="1"/>
      <c r="RSE2609" s="1"/>
      <c r="RSF2609" s="1"/>
      <c r="RSG2609" s="1"/>
      <c r="RSH2609" s="1"/>
      <c r="RSI2609" s="1"/>
      <c r="RSJ2609" s="1"/>
      <c r="RSK2609" s="1"/>
      <c r="RSL2609" s="1"/>
      <c r="RSM2609" s="1"/>
      <c r="RSN2609" s="1"/>
      <c r="RSO2609" s="1"/>
      <c r="RSP2609" s="1"/>
      <c r="RSQ2609" s="1"/>
      <c r="RSR2609" s="1"/>
      <c r="RSS2609" s="1"/>
      <c r="RST2609" s="1"/>
      <c r="RSU2609" s="1"/>
      <c r="RSV2609" s="1"/>
      <c r="RSW2609" s="1"/>
      <c r="RSX2609" s="1"/>
      <c r="RSY2609" s="1"/>
      <c r="RSZ2609" s="1"/>
      <c r="RTA2609" s="1"/>
      <c r="RTB2609" s="1"/>
      <c r="RTC2609" s="1"/>
      <c r="RTD2609" s="1"/>
      <c r="RTE2609" s="1"/>
      <c r="RTF2609" s="1"/>
      <c r="RTG2609" s="1"/>
      <c r="RTH2609" s="1"/>
      <c r="RTI2609" s="1"/>
      <c r="RTJ2609" s="1"/>
      <c r="RTK2609" s="1"/>
      <c r="RTL2609" s="1"/>
      <c r="RTM2609" s="1"/>
      <c r="RTN2609" s="1"/>
      <c r="RTO2609" s="1"/>
      <c r="RTP2609" s="1"/>
      <c r="RTQ2609" s="1"/>
      <c r="RTR2609" s="1"/>
      <c r="RTS2609" s="1"/>
      <c r="RTT2609" s="1"/>
      <c r="RTU2609" s="1"/>
      <c r="RTV2609" s="1"/>
      <c r="RTW2609" s="1"/>
      <c r="RTX2609" s="1"/>
      <c r="RTY2609" s="1"/>
      <c r="RTZ2609" s="1"/>
      <c r="RUA2609" s="1"/>
      <c r="RUB2609" s="1"/>
      <c r="RUC2609" s="1"/>
      <c r="RUD2609" s="1"/>
      <c r="RUE2609" s="1"/>
      <c r="RUF2609" s="1"/>
      <c r="RUG2609" s="1"/>
      <c r="RUH2609" s="1"/>
      <c r="RUI2609" s="1"/>
      <c r="RUJ2609" s="1"/>
      <c r="RUK2609" s="1"/>
      <c r="RUL2609" s="1"/>
      <c r="RUM2609" s="1"/>
      <c r="RUN2609" s="1"/>
      <c r="RUO2609" s="1"/>
      <c r="RUP2609" s="1"/>
      <c r="RUQ2609" s="1"/>
      <c r="RUR2609" s="1"/>
      <c r="RUS2609" s="1"/>
      <c r="RUT2609" s="1"/>
      <c r="RUU2609" s="1"/>
      <c r="RUV2609" s="1"/>
      <c r="RUW2609" s="1"/>
      <c r="RUX2609" s="1"/>
      <c r="RUY2609" s="1"/>
      <c r="RUZ2609" s="1"/>
      <c r="RVA2609" s="1"/>
      <c r="RVB2609" s="1"/>
      <c r="RVC2609" s="1"/>
      <c r="RVD2609" s="1"/>
      <c r="RVE2609" s="1"/>
      <c r="RVF2609" s="1"/>
      <c r="RVG2609" s="1"/>
      <c r="RVH2609" s="1"/>
      <c r="RVI2609" s="1"/>
      <c r="RVJ2609" s="1"/>
      <c r="RVK2609" s="1"/>
      <c r="RVL2609" s="1"/>
      <c r="RVM2609" s="1"/>
      <c r="RVN2609" s="1"/>
      <c r="RVO2609" s="1"/>
      <c r="RVP2609" s="1"/>
      <c r="RVQ2609" s="1"/>
      <c r="RVR2609" s="1"/>
      <c r="RVS2609" s="1"/>
      <c r="RVT2609" s="1"/>
      <c r="RVU2609" s="1"/>
      <c r="RVV2609" s="1"/>
      <c r="RVW2609" s="1"/>
      <c r="RVX2609" s="1"/>
      <c r="RVY2609" s="1"/>
      <c r="RVZ2609" s="1"/>
      <c r="RWA2609" s="1"/>
      <c r="RWB2609" s="1"/>
      <c r="RWC2609" s="1"/>
      <c r="RWD2609" s="1"/>
      <c r="RWE2609" s="1"/>
      <c r="RWF2609" s="1"/>
      <c r="RWG2609" s="1"/>
      <c r="RWH2609" s="1"/>
      <c r="RWI2609" s="1"/>
      <c r="RWJ2609" s="1"/>
      <c r="RWK2609" s="1"/>
      <c r="RWL2609" s="1"/>
      <c r="RWM2609" s="1"/>
      <c r="RWN2609" s="1"/>
      <c r="RWO2609" s="1"/>
      <c r="RWP2609" s="1"/>
      <c r="RWQ2609" s="1"/>
      <c r="RWR2609" s="1"/>
      <c r="RWS2609" s="1"/>
      <c r="RWT2609" s="1"/>
      <c r="RWU2609" s="1"/>
      <c r="RWV2609" s="1"/>
      <c r="RWW2609" s="1"/>
      <c r="RWX2609" s="1"/>
      <c r="RWY2609" s="1"/>
      <c r="RWZ2609" s="1"/>
      <c r="RXA2609" s="1"/>
      <c r="RXB2609" s="1"/>
      <c r="RXC2609" s="1"/>
      <c r="RXD2609" s="1"/>
      <c r="RXE2609" s="1"/>
      <c r="RXF2609" s="1"/>
      <c r="RXG2609" s="1"/>
      <c r="RXH2609" s="1"/>
      <c r="RXI2609" s="1"/>
      <c r="RXJ2609" s="1"/>
      <c r="RXK2609" s="1"/>
      <c r="RXL2609" s="1"/>
      <c r="RXM2609" s="1"/>
      <c r="RXN2609" s="1"/>
      <c r="RXO2609" s="1"/>
      <c r="RXP2609" s="1"/>
      <c r="RXQ2609" s="1"/>
      <c r="RXR2609" s="1"/>
      <c r="RXS2609" s="1"/>
      <c r="RXT2609" s="1"/>
      <c r="RXU2609" s="1"/>
      <c r="RXV2609" s="1"/>
      <c r="RXW2609" s="1"/>
      <c r="RXX2609" s="1"/>
      <c r="RXY2609" s="1"/>
      <c r="RXZ2609" s="1"/>
      <c r="RYA2609" s="1"/>
      <c r="RYB2609" s="1"/>
      <c r="RYC2609" s="1"/>
      <c r="RYD2609" s="1"/>
      <c r="RYE2609" s="1"/>
      <c r="RYF2609" s="1"/>
      <c r="RYG2609" s="1"/>
      <c r="RYH2609" s="1"/>
      <c r="RYI2609" s="1"/>
      <c r="RYJ2609" s="1"/>
      <c r="RYK2609" s="1"/>
      <c r="RYL2609" s="1"/>
      <c r="RYM2609" s="1"/>
      <c r="RYN2609" s="1"/>
      <c r="RYO2609" s="1"/>
      <c r="RYP2609" s="1"/>
      <c r="RYQ2609" s="1"/>
      <c r="RYR2609" s="1"/>
      <c r="RYS2609" s="1"/>
      <c r="RYT2609" s="1"/>
      <c r="RYU2609" s="1"/>
      <c r="RYV2609" s="1"/>
      <c r="RYW2609" s="1"/>
      <c r="RYX2609" s="1"/>
      <c r="RYY2609" s="1"/>
      <c r="RYZ2609" s="1"/>
      <c r="RZA2609" s="1"/>
      <c r="RZB2609" s="1"/>
      <c r="RZC2609" s="1"/>
      <c r="RZD2609" s="1"/>
      <c r="RZE2609" s="1"/>
      <c r="RZF2609" s="1"/>
      <c r="RZG2609" s="1"/>
      <c r="RZH2609" s="1"/>
      <c r="RZI2609" s="1"/>
      <c r="RZJ2609" s="1"/>
      <c r="RZK2609" s="1"/>
      <c r="RZL2609" s="1"/>
      <c r="RZM2609" s="1"/>
      <c r="RZN2609" s="1"/>
      <c r="RZO2609" s="1"/>
      <c r="RZP2609" s="1"/>
      <c r="RZQ2609" s="1"/>
      <c r="RZR2609" s="1"/>
      <c r="RZS2609" s="1"/>
      <c r="RZT2609" s="1"/>
      <c r="RZU2609" s="1"/>
      <c r="RZV2609" s="1"/>
      <c r="RZW2609" s="1"/>
      <c r="RZX2609" s="1"/>
      <c r="RZY2609" s="1"/>
      <c r="RZZ2609" s="1"/>
      <c r="SAA2609" s="1"/>
      <c r="SAB2609" s="1"/>
      <c r="SAC2609" s="1"/>
      <c r="SAD2609" s="1"/>
      <c r="SAE2609" s="1"/>
      <c r="SAF2609" s="1"/>
      <c r="SAG2609" s="1"/>
      <c r="SAH2609" s="1"/>
      <c r="SAI2609" s="1"/>
      <c r="SAJ2609" s="1"/>
      <c r="SAK2609" s="1"/>
      <c r="SAL2609" s="1"/>
      <c r="SAM2609" s="1"/>
      <c r="SAN2609" s="1"/>
      <c r="SAO2609" s="1"/>
      <c r="SAP2609" s="1"/>
      <c r="SAQ2609" s="1"/>
      <c r="SAR2609" s="1"/>
      <c r="SAS2609" s="1"/>
      <c r="SAT2609" s="1"/>
      <c r="SAU2609" s="1"/>
      <c r="SAV2609" s="1"/>
      <c r="SAW2609" s="1"/>
      <c r="SAX2609" s="1"/>
      <c r="SAY2609" s="1"/>
      <c r="SAZ2609" s="1"/>
      <c r="SBA2609" s="1"/>
      <c r="SBB2609" s="1"/>
      <c r="SBC2609" s="1"/>
      <c r="SBD2609" s="1"/>
      <c r="SBE2609" s="1"/>
      <c r="SBF2609" s="1"/>
      <c r="SBG2609" s="1"/>
      <c r="SBH2609" s="1"/>
      <c r="SBI2609" s="1"/>
      <c r="SBJ2609" s="1"/>
      <c r="SBK2609" s="1"/>
      <c r="SBL2609" s="1"/>
      <c r="SBM2609" s="1"/>
      <c r="SBN2609" s="1"/>
      <c r="SBO2609" s="1"/>
      <c r="SBP2609" s="1"/>
      <c r="SBQ2609" s="1"/>
      <c r="SBR2609" s="1"/>
      <c r="SBS2609" s="1"/>
      <c r="SBT2609" s="1"/>
      <c r="SBU2609" s="1"/>
      <c r="SBV2609" s="1"/>
      <c r="SBW2609" s="1"/>
      <c r="SBX2609" s="1"/>
      <c r="SBY2609" s="1"/>
      <c r="SBZ2609" s="1"/>
      <c r="SCA2609" s="1"/>
      <c r="SCB2609" s="1"/>
      <c r="SCC2609" s="1"/>
      <c r="SCD2609" s="1"/>
      <c r="SCE2609" s="1"/>
      <c r="SCF2609" s="1"/>
      <c r="SCG2609" s="1"/>
      <c r="SCH2609" s="1"/>
      <c r="SCI2609" s="1"/>
      <c r="SCJ2609" s="1"/>
      <c r="SCK2609" s="1"/>
      <c r="SCL2609" s="1"/>
      <c r="SCM2609" s="1"/>
      <c r="SCN2609" s="1"/>
      <c r="SCO2609" s="1"/>
      <c r="SCP2609" s="1"/>
      <c r="SCQ2609" s="1"/>
      <c r="SCR2609" s="1"/>
      <c r="SCS2609" s="1"/>
      <c r="SCT2609" s="1"/>
      <c r="SCU2609" s="1"/>
      <c r="SCV2609" s="1"/>
      <c r="SCW2609" s="1"/>
      <c r="SCX2609" s="1"/>
      <c r="SCY2609" s="1"/>
      <c r="SCZ2609" s="1"/>
      <c r="SDA2609" s="1"/>
      <c r="SDB2609" s="1"/>
      <c r="SDC2609" s="1"/>
      <c r="SDD2609" s="1"/>
      <c r="SDE2609" s="1"/>
      <c r="SDF2609" s="1"/>
      <c r="SDG2609" s="1"/>
      <c r="SDH2609" s="1"/>
      <c r="SDI2609" s="1"/>
      <c r="SDJ2609" s="1"/>
      <c r="SDK2609" s="1"/>
      <c r="SDL2609" s="1"/>
      <c r="SDM2609" s="1"/>
      <c r="SDN2609" s="1"/>
      <c r="SDO2609" s="1"/>
      <c r="SDP2609" s="1"/>
      <c r="SDQ2609" s="1"/>
      <c r="SDR2609" s="1"/>
      <c r="SDS2609" s="1"/>
      <c r="SDT2609" s="1"/>
      <c r="SDU2609" s="1"/>
      <c r="SDV2609" s="1"/>
      <c r="SDW2609" s="1"/>
      <c r="SDX2609" s="1"/>
      <c r="SDY2609" s="1"/>
      <c r="SDZ2609" s="1"/>
      <c r="SEA2609" s="1"/>
      <c r="SEB2609" s="1"/>
      <c r="SEC2609" s="1"/>
      <c r="SED2609" s="1"/>
      <c r="SEE2609" s="1"/>
      <c r="SEF2609" s="1"/>
      <c r="SEG2609" s="1"/>
      <c r="SEH2609" s="1"/>
      <c r="SEI2609" s="1"/>
      <c r="SEJ2609" s="1"/>
      <c r="SEK2609" s="1"/>
      <c r="SEL2609" s="1"/>
      <c r="SEM2609" s="1"/>
      <c r="SEN2609" s="1"/>
      <c r="SEO2609" s="1"/>
      <c r="SEP2609" s="1"/>
      <c r="SEQ2609" s="1"/>
      <c r="SER2609" s="1"/>
      <c r="SES2609" s="1"/>
      <c r="SET2609" s="1"/>
      <c r="SEU2609" s="1"/>
      <c r="SEV2609" s="1"/>
      <c r="SEW2609" s="1"/>
      <c r="SEX2609" s="1"/>
      <c r="SEY2609" s="1"/>
      <c r="SEZ2609" s="1"/>
      <c r="SFA2609" s="1"/>
      <c r="SFB2609" s="1"/>
      <c r="SFC2609" s="1"/>
      <c r="SFD2609" s="1"/>
      <c r="SFE2609" s="1"/>
      <c r="SFF2609" s="1"/>
      <c r="SFG2609" s="1"/>
      <c r="SFH2609" s="1"/>
      <c r="SFI2609" s="1"/>
      <c r="SFJ2609" s="1"/>
      <c r="SFK2609" s="1"/>
      <c r="SFL2609" s="1"/>
      <c r="SFM2609" s="1"/>
      <c r="SFN2609" s="1"/>
      <c r="SFO2609" s="1"/>
      <c r="SFP2609" s="1"/>
      <c r="SFQ2609" s="1"/>
      <c r="SFR2609" s="1"/>
      <c r="SFS2609" s="1"/>
      <c r="SFT2609" s="1"/>
      <c r="SFU2609" s="1"/>
      <c r="SFV2609" s="1"/>
      <c r="SFW2609" s="1"/>
      <c r="SFX2609" s="1"/>
      <c r="SFY2609" s="1"/>
      <c r="SFZ2609" s="1"/>
      <c r="SGA2609" s="1"/>
      <c r="SGB2609" s="1"/>
      <c r="SGC2609" s="1"/>
      <c r="SGD2609" s="1"/>
      <c r="SGE2609" s="1"/>
      <c r="SGF2609" s="1"/>
      <c r="SGG2609" s="1"/>
      <c r="SGH2609" s="1"/>
      <c r="SGI2609" s="1"/>
      <c r="SGJ2609" s="1"/>
      <c r="SGK2609" s="1"/>
      <c r="SGL2609" s="1"/>
      <c r="SGM2609" s="1"/>
      <c r="SGN2609" s="1"/>
      <c r="SGO2609" s="1"/>
      <c r="SGP2609" s="1"/>
      <c r="SGQ2609" s="1"/>
      <c r="SGR2609" s="1"/>
      <c r="SGS2609" s="1"/>
      <c r="SGT2609" s="1"/>
      <c r="SGU2609" s="1"/>
      <c r="SGV2609" s="1"/>
      <c r="SGW2609" s="1"/>
      <c r="SGX2609" s="1"/>
      <c r="SGY2609" s="1"/>
      <c r="SGZ2609" s="1"/>
      <c r="SHA2609" s="1"/>
      <c r="SHB2609" s="1"/>
      <c r="SHC2609" s="1"/>
      <c r="SHD2609" s="1"/>
      <c r="SHE2609" s="1"/>
      <c r="SHF2609" s="1"/>
      <c r="SHG2609" s="1"/>
      <c r="SHH2609" s="1"/>
      <c r="SHI2609" s="1"/>
      <c r="SHJ2609" s="1"/>
      <c r="SHK2609" s="1"/>
      <c r="SHL2609" s="1"/>
      <c r="SHM2609" s="1"/>
      <c r="SHN2609" s="1"/>
      <c r="SHO2609" s="1"/>
      <c r="SHP2609" s="1"/>
      <c r="SHQ2609" s="1"/>
      <c r="SHR2609" s="1"/>
      <c r="SHS2609" s="1"/>
      <c r="SHT2609" s="1"/>
      <c r="SHU2609" s="1"/>
      <c r="SHV2609" s="1"/>
      <c r="SHW2609" s="1"/>
      <c r="SHX2609" s="1"/>
      <c r="SHY2609" s="1"/>
      <c r="SHZ2609" s="1"/>
      <c r="SIA2609" s="1"/>
      <c r="SIB2609" s="1"/>
      <c r="SIC2609" s="1"/>
      <c r="SID2609" s="1"/>
      <c r="SIE2609" s="1"/>
      <c r="SIF2609" s="1"/>
      <c r="SIG2609" s="1"/>
      <c r="SIH2609" s="1"/>
      <c r="SII2609" s="1"/>
      <c r="SIJ2609" s="1"/>
      <c r="SIK2609" s="1"/>
      <c r="SIL2609" s="1"/>
      <c r="SIM2609" s="1"/>
      <c r="SIN2609" s="1"/>
      <c r="SIO2609" s="1"/>
      <c r="SIP2609" s="1"/>
      <c r="SIQ2609" s="1"/>
      <c r="SIR2609" s="1"/>
      <c r="SIS2609" s="1"/>
      <c r="SIT2609" s="1"/>
      <c r="SIU2609" s="1"/>
      <c r="SIV2609" s="1"/>
      <c r="SIW2609" s="1"/>
      <c r="SIX2609" s="1"/>
      <c r="SIY2609" s="1"/>
      <c r="SIZ2609" s="1"/>
      <c r="SJA2609" s="1"/>
      <c r="SJB2609" s="1"/>
      <c r="SJC2609" s="1"/>
      <c r="SJD2609" s="1"/>
      <c r="SJE2609" s="1"/>
      <c r="SJF2609" s="1"/>
      <c r="SJG2609" s="1"/>
      <c r="SJH2609" s="1"/>
      <c r="SJI2609" s="1"/>
      <c r="SJJ2609" s="1"/>
      <c r="SJK2609" s="1"/>
      <c r="SJL2609" s="1"/>
      <c r="SJM2609" s="1"/>
      <c r="SJN2609" s="1"/>
      <c r="SJO2609" s="1"/>
      <c r="SJP2609" s="1"/>
      <c r="SJQ2609" s="1"/>
      <c r="SJR2609" s="1"/>
      <c r="SJS2609" s="1"/>
      <c r="SJT2609" s="1"/>
      <c r="SJU2609" s="1"/>
      <c r="SJV2609" s="1"/>
      <c r="SJW2609" s="1"/>
      <c r="SJX2609" s="1"/>
      <c r="SJY2609" s="1"/>
      <c r="SJZ2609" s="1"/>
      <c r="SKA2609" s="1"/>
      <c r="SKB2609" s="1"/>
      <c r="SKC2609" s="1"/>
      <c r="SKD2609" s="1"/>
      <c r="SKE2609" s="1"/>
      <c r="SKF2609" s="1"/>
      <c r="SKG2609" s="1"/>
      <c r="SKH2609" s="1"/>
      <c r="SKI2609" s="1"/>
      <c r="SKJ2609" s="1"/>
      <c r="SKK2609" s="1"/>
      <c r="SKL2609" s="1"/>
      <c r="SKM2609" s="1"/>
      <c r="SKN2609" s="1"/>
      <c r="SKO2609" s="1"/>
      <c r="SKP2609" s="1"/>
      <c r="SKQ2609" s="1"/>
      <c r="SKR2609" s="1"/>
      <c r="SKS2609" s="1"/>
      <c r="SKT2609" s="1"/>
      <c r="SKU2609" s="1"/>
      <c r="SKV2609" s="1"/>
      <c r="SKW2609" s="1"/>
      <c r="SKX2609" s="1"/>
      <c r="SKY2609" s="1"/>
      <c r="SKZ2609" s="1"/>
      <c r="SLA2609" s="1"/>
      <c r="SLB2609" s="1"/>
      <c r="SLC2609" s="1"/>
      <c r="SLD2609" s="1"/>
      <c r="SLE2609" s="1"/>
      <c r="SLF2609" s="1"/>
      <c r="SLG2609" s="1"/>
      <c r="SLH2609" s="1"/>
      <c r="SLI2609" s="1"/>
      <c r="SLJ2609" s="1"/>
      <c r="SLK2609" s="1"/>
      <c r="SLL2609" s="1"/>
      <c r="SLM2609" s="1"/>
      <c r="SLN2609" s="1"/>
      <c r="SLO2609" s="1"/>
      <c r="SLP2609" s="1"/>
      <c r="SLQ2609" s="1"/>
      <c r="SLR2609" s="1"/>
      <c r="SLS2609" s="1"/>
      <c r="SLT2609" s="1"/>
      <c r="SLU2609" s="1"/>
      <c r="SLV2609" s="1"/>
      <c r="SLW2609" s="1"/>
      <c r="SLX2609" s="1"/>
      <c r="SLY2609" s="1"/>
      <c r="SLZ2609" s="1"/>
      <c r="SMA2609" s="1"/>
      <c r="SMB2609" s="1"/>
      <c r="SMC2609" s="1"/>
      <c r="SMD2609" s="1"/>
      <c r="SME2609" s="1"/>
      <c r="SMF2609" s="1"/>
      <c r="SMG2609" s="1"/>
      <c r="SMH2609" s="1"/>
      <c r="SMI2609" s="1"/>
      <c r="SMJ2609" s="1"/>
      <c r="SMK2609" s="1"/>
      <c r="SML2609" s="1"/>
      <c r="SMM2609" s="1"/>
      <c r="SMN2609" s="1"/>
      <c r="SMO2609" s="1"/>
      <c r="SMP2609" s="1"/>
      <c r="SMQ2609" s="1"/>
      <c r="SMR2609" s="1"/>
      <c r="SMS2609" s="1"/>
      <c r="SMT2609" s="1"/>
      <c r="SMU2609" s="1"/>
      <c r="SMV2609" s="1"/>
      <c r="SMW2609" s="1"/>
      <c r="SMX2609" s="1"/>
      <c r="SMY2609" s="1"/>
      <c r="SMZ2609" s="1"/>
      <c r="SNA2609" s="1"/>
      <c r="SNB2609" s="1"/>
      <c r="SNC2609" s="1"/>
      <c r="SND2609" s="1"/>
      <c r="SNE2609" s="1"/>
      <c r="SNF2609" s="1"/>
      <c r="SNG2609" s="1"/>
      <c r="SNH2609" s="1"/>
      <c r="SNI2609" s="1"/>
      <c r="SNJ2609" s="1"/>
      <c r="SNK2609" s="1"/>
      <c r="SNL2609" s="1"/>
      <c r="SNM2609" s="1"/>
      <c r="SNN2609" s="1"/>
      <c r="SNO2609" s="1"/>
      <c r="SNP2609" s="1"/>
      <c r="SNQ2609" s="1"/>
      <c r="SNR2609" s="1"/>
      <c r="SNS2609" s="1"/>
      <c r="SNT2609" s="1"/>
      <c r="SNU2609" s="1"/>
      <c r="SNV2609" s="1"/>
      <c r="SNW2609" s="1"/>
      <c r="SNX2609" s="1"/>
      <c r="SNY2609" s="1"/>
      <c r="SNZ2609" s="1"/>
      <c r="SOA2609" s="1"/>
      <c r="SOB2609" s="1"/>
      <c r="SOC2609" s="1"/>
      <c r="SOD2609" s="1"/>
      <c r="SOE2609" s="1"/>
      <c r="SOF2609" s="1"/>
      <c r="SOG2609" s="1"/>
      <c r="SOH2609" s="1"/>
      <c r="SOI2609" s="1"/>
      <c r="SOJ2609" s="1"/>
      <c r="SOK2609" s="1"/>
      <c r="SOL2609" s="1"/>
      <c r="SOM2609" s="1"/>
      <c r="SON2609" s="1"/>
      <c r="SOO2609" s="1"/>
      <c r="SOP2609" s="1"/>
      <c r="SOQ2609" s="1"/>
      <c r="SOR2609" s="1"/>
      <c r="SOS2609" s="1"/>
      <c r="SOT2609" s="1"/>
      <c r="SOU2609" s="1"/>
      <c r="SOV2609" s="1"/>
      <c r="SOW2609" s="1"/>
      <c r="SOX2609" s="1"/>
      <c r="SOY2609" s="1"/>
      <c r="SOZ2609" s="1"/>
      <c r="SPA2609" s="1"/>
      <c r="SPB2609" s="1"/>
      <c r="SPC2609" s="1"/>
      <c r="SPD2609" s="1"/>
      <c r="SPE2609" s="1"/>
      <c r="SPF2609" s="1"/>
      <c r="SPG2609" s="1"/>
      <c r="SPH2609" s="1"/>
      <c r="SPI2609" s="1"/>
      <c r="SPJ2609" s="1"/>
      <c r="SPK2609" s="1"/>
      <c r="SPL2609" s="1"/>
      <c r="SPM2609" s="1"/>
      <c r="SPN2609" s="1"/>
      <c r="SPO2609" s="1"/>
      <c r="SPP2609" s="1"/>
      <c r="SPQ2609" s="1"/>
      <c r="SPR2609" s="1"/>
      <c r="SPS2609" s="1"/>
      <c r="SPT2609" s="1"/>
      <c r="SPU2609" s="1"/>
      <c r="SPV2609" s="1"/>
      <c r="SPW2609" s="1"/>
      <c r="SPX2609" s="1"/>
      <c r="SPY2609" s="1"/>
      <c r="SPZ2609" s="1"/>
      <c r="SQA2609" s="1"/>
      <c r="SQB2609" s="1"/>
      <c r="SQC2609" s="1"/>
      <c r="SQD2609" s="1"/>
      <c r="SQE2609" s="1"/>
      <c r="SQF2609" s="1"/>
      <c r="SQG2609" s="1"/>
      <c r="SQH2609" s="1"/>
      <c r="SQI2609" s="1"/>
      <c r="SQJ2609" s="1"/>
      <c r="SQK2609" s="1"/>
      <c r="SQL2609" s="1"/>
      <c r="SQM2609" s="1"/>
      <c r="SQN2609" s="1"/>
      <c r="SQO2609" s="1"/>
      <c r="SQP2609" s="1"/>
      <c r="SQQ2609" s="1"/>
      <c r="SQR2609" s="1"/>
      <c r="SQS2609" s="1"/>
      <c r="SQT2609" s="1"/>
      <c r="SQU2609" s="1"/>
      <c r="SQV2609" s="1"/>
      <c r="SQW2609" s="1"/>
      <c r="SQX2609" s="1"/>
      <c r="SQY2609" s="1"/>
      <c r="SQZ2609" s="1"/>
      <c r="SRA2609" s="1"/>
      <c r="SRB2609" s="1"/>
      <c r="SRC2609" s="1"/>
      <c r="SRD2609" s="1"/>
      <c r="SRE2609" s="1"/>
      <c r="SRF2609" s="1"/>
      <c r="SRG2609" s="1"/>
      <c r="SRH2609" s="1"/>
      <c r="SRI2609" s="1"/>
      <c r="SRJ2609" s="1"/>
      <c r="SRK2609" s="1"/>
      <c r="SRL2609" s="1"/>
      <c r="SRM2609" s="1"/>
      <c r="SRN2609" s="1"/>
      <c r="SRO2609" s="1"/>
      <c r="SRP2609" s="1"/>
      <c r="SRQ2609" s="1"/>
      <c r="SRR2609" s="1"/>
      <c r="SRS2609" s="1"/>
      <c r="SRT2609" s="1"/>
      <c r="SRU2609" s="1"/>
      <c r="SRV2609" s="1"/>
      <c r="SRW2609" s="1"/>
      <c r="SRX2609" s="1"/>
      <c r="SRY2609" s="1"/>
      <c r="SRZ2609" s="1"/>
      <c r="SSA2609" s="1"/>
      <c r="SSB2609" s="1"/>
      <c r="SSC2609" s="1"/>
      <c r="SSD2609" s="1"/>
      <c r="SSE2609" s="1"/>
      <c r="SSF2609" s="1"/>
      <c r="SSG2609" s="1"/>
      <c r="SSH2609" s="1"/>
      <c r="SSI2609" s="1"/>
      <c r="SSJ2609" s="1"/>
      <c r="SSK2609" s="1"/>
      <c r="SSL2609" s="1"/>
      <c r="SSM2609" s="1"/>
      <c r="SSN2609" s="1"/>
      <c r="SSO2609" s="1"/>
      <c r="SSP2609" s="1"/>
      <c r="SSQ2609" s="1"/>
      <c r="SSR2609" s="1"/>
      <c r="SSS2609" s="1"/>
      <c r="SST2609" s="1"/>
      <c r="SSU2609" s="1"/>
      <c r="SSV2609" s="1"/>
      <c r="SSW2609" s="1"/>
      <c r="SSX2609" s="1"/>
      <c r="SSY2609" s="1"/>
      <c r="SSZ2609" s="1"/>
      <c r="STA2609" s="1"/>
      <c r="STB2609" s="1"/>
      <c r="STC2609" s="1"/>
      <c r="STD2609" s="1"/>
      <c r="STE2609" s="1"/>
      <c r="STF2609" s="1"/>
      <c r="STG2609" s="1"/>
      <c r="STH2609" s="1"/>
      <c r="STI2609" s="1"/>
      <c r="STJ2609" s="1"/>
      <c r="STK2609" s="1"/>
      <c r="STL2609" s="1"/>
      <c r="STM2609" s="1"/>
      <c r="STN2609" s="1"/>
      <c r="STO2609" s="1"/>
      <c r="STP2609" s="1"/>
      <c r="STQ2609" s="1"/>
      <c r="STR2609" s="1"/>
      <c r="STS2609" s="1"/>
      <c r="STT2609" s="1"/>
      <c r="STU2609" s="1"/>
      <c r="STV2609" s="1"/>
      <c r="STW2609" s="1"/>
      <c r="STX2609" s="1"/>
      <c r="STY2609" s="1"/>
      <c r="STZ2609" s="1"/>
      <c r="SUA2609" s="1"/>
      <c r="SUB2609" s="1"/>
      <c r="SUC2609" s="1"/>
      <c r="SUD2609" s="1"/>
      <c r="SUE2609" s="1"/>
      <c r="SUF2609" s="1"/>
      <c r="SUG2609" s="1"/>
      <c r="SUH2609" s="1"/>
      <c r="SUI2609" s="1"/>
      <c r="SUJ2609" s="1"/>
      <c r="SUK2609" s="1"/>
      <c r="SUL2609" s="1"/>
      <c r="SUM2609" s="1"/>
      <c r="SUN2609" s="1"/>
      <c r="SUO2609" s="1"/>
      <c r="SUP2609" s="1"/>
      <c r="SUQ2609" s="1"/>
      <c r="SUR2609" s="1"/>
      <c r="SUS2609" s="1"/>
      <c r="SUT2609" s="1"/>
      <c r="SUU2609" s="1"/>
      <c r="SUV2609" s="1"/>
      <c r="SUW2609" s="1"/>
      <c r="SUX2609" s="1"/>
      <c r="SUY2609" s="1"/>
      <c r="SUZ2609" s="1"/>
      <c r="SVA2609" s="1"/>
      <c r="SVB2609" s="1"/>
      <c r="SVC2609" s="1"/>
      <c r="SVD2609" s="1"/>
      <c r="SVE2609" s="1"/>
      <c r="SVF2609" s="1"/>
      <c r="SVG2609" s="1"/>
      <c r="SVH2609" s="1"/>
      <c r="SVI2609" s="1"/>
      <c r="SVJ2609" s="1"/>
      <c r="SVK2609" s="1"/>
      <c r="SVL2609" s="1"/>
      <c r="SVM2609" s="1"/>
      <c r="SVN2609" s="1"/>
      <c r="SVO2609" s="1"/>
      <c r="SVP2609" s="1"/>
      <c r="SVQ2609" s="1"/>
      <c r="SVR2609" s="1"/>
      <c r="SVS2609" s="1"/>
      <c r="SVT2609" s="1"/>
      <c r="SVU2609" s="1"/>
      <c r="SVV2609" s="1"/>
      <c r="SVW2609" s="1"/>
      <c r="SVX2609" s="1"/>
      <c r="SVY2609" s="1"/>
      <c r="SVZ2609" s="1"/>
      <c r="SWA2609" s="1"/>
      <c r="SWB2609" s="1"/>
      <c r="SWC2609" s="1"/>
      <c r="SWD2609" s="1"/>
      <c r="SWE2609" s="1"/>
      <c r="SWF2609" s="1"/>
      <c r="SWG2609" s="1"/>
      <c r="SWH2609" s="1"/>
      <c r="SWI2609" s="1"/>
      <c r="SWJ2609" s="1"/>
      <c r="SWK2609" s="1"/>
      <c r="SWL2609" s="1"/>
      <c r="SWM2609" s="1"/>
      <c r="SWN2609" s="1"/>
      <c r="SWO2609" s="1"/>
      <c r="SWP2609" s="1"/>
      <c r="SWQ2609" s="1"/>
      <c r="SWR2609" s="1"/>
      <c r="SWS2609" s="1"/>
      <c r="SWT2609" s="1"/>
      <c r="SWU2609" s="1"/>
      <c r="SWV2609" s="1"/>
      <c r="SWW2609" s="1"/>
      <c r="SWX2609" s="1"/>
      <c r="SWY2609" s="1"/>
      <c r="SWZ2609" s="1"/>
      <c r="SXA2609" s="1"/>
      <c r="SXB2609" s="1"/>
      <c r="SXC2609" s="1"/>
      <c r="SXD2609" s="1"/>
      <c r="SXE2609" s="1"/>
      <c r="SXF2609" s="1"/>
      <c r="SXG2609" s="1"/>
      <c r="SXH2609" s="1"/>
      <c r="SXI2609" s="1"/>
      <c r="SXJ2609" s="1"/>
      <c r="SXK2609" s="1"/>
      <c r="SXL2609" s="1"/>
      <c r="SXM2609" s="1"/>
      <c r="SXN2609" s="1"/>
      <c r="SXO2609" s="1"/>
      <c r="SXP2609" s="1"/>
      <c r="SXQ2609" s="1"/>
      <c r="SXR2609" s="1"/>
      <c r="SXS2609" s="1"/>
      <c r="SXT2609" s="1"/>
      <c r="SXU2609" s="1"/>
      <c r="SXV2609" s="1"/>
      <c r="SXW2609" s="1"/>
      <c r="SXX2609" s="1"/>
      <c r="SXY2609" s="1"/>
      <c r="SXZ2609" s="1"/>
      <c r="SYA2609" s="1"/>
      <c r="SYB2609" s="1"/>
      <c r="SYC2609" s="1"/>
      <c r="SYD2609" s="1"/>
      <c r="SYE2609" s="1"/>
      <c r="SYF2609" s="1"/>
      <c r="SYG2609" s="1"/>
      <c r="SYH2609" s="1"/>
      <c r="SYI2609" s="1"/>
      <c r="SYJ2609" s="1"/>
      <c r="SYK2609" s="1"/>
      <c r="SYL2609" s="1"/>
      <c r="SYM2609" s="1"/>
      <c r="SYN2609" s="1"/>
      <c r="SYO2609" s="1"/>
      <c r="SYP2609" s="1"/>
      <c r="SYQ2609" s="1"/>
      <c r="SYR2609" s="1"/>
      <c r="SYS2609" s="1"/>
      <c r="SYT2609" s="1"/>
      <c r="SYU2609" s="1"/>
      <c r="SYV2609" s="1"/>
      <c r="SYW2609" s="1"/>
      <c r="SYX2609" s="1"/>
      <c r="SYY2609" s="1"/>
      <c r="SYZ2609" s="1"/>
      <c r="SZA2609" s="1"/>
      <c r="SZB2609" s="1"/>
      <c r="SZC2609" s="1"/>
      <c r="SZD2609" s="1"/>
      <c r="SZE2609" s="1"/>
      <c r="SZF2609" s="1"/>
      <c r="SZG2609" s="1"/>
      <c r="SZH2609" s="1"/>
      <c r="SZI2609" s="1"/>
      <c r="SZJ2609" s="1"/>
      <c r="SZK2609" s="1"/>
      <c r="SZL2609" s="1"/>
      <c r="SZM2609" s="1"/>
      <c r="SZN2609" s="1"/>
      <c r="SZO2609" s="1"/>
      <c r="SZP2609" s="1"/>
      <c r="SZQ2609" s="1"/>
      <c r="SZR2609" s="1"/>
      <c r="SZS2609" s="1"/>
      <c r="SZT2609" s="1"/>
      <c r="SZU2609" s="1"/>
      <c r="SZV2609" s="1"/>
      <c r="SZW2609" s="1"/>
      <c r="SZX2609" s="1"/>
      <c r="SZY2609" s="1"/>
      <c r="SZZ2609" s="1"/>
      <c r="TAA2609" s="1"/>
      <c r="TAB2609" s="1"/>
      <c r="TAC2609" s="1"/>
      <c r="TAD2609" s="1"/>
      <c r="TAE2609" s="1"/>
      <c r="TAF2609" s="1"/>
      <c r="TAG2609" s="1"/>
      <c r="TAH2609" s="1"/>
      <c r="TAI2609" s="1"/>
      <c r="TAJ2609" s="1"/>
      <c r="TAK2609" s="1"/>
      <c r="TAL2609" s="1"/>
      <c r="TAM2609" s="1"/>
      <c r="TAN2609" s="1"/>
      <c r="TAO2609" s="1"/>
      <c r="TAP2609" s="1"/>
      <c r="TAQ2609" s="1"/>
      <c r="TAR2609" s="1"/>
      <c r="TAS2609" s="1"/>
      <c r="TAT2609" s="1"/>
      <c r="TAU2609" s="1"/>
      <c r="TAV2609" s="1"/>
      <c r="TAW2609" s="1"/>
      <c r="TAX2609" s="1"/>
      <c r="TAY2609" s="1"/>
      <c r="TAZ2609" s="1"/>
      <c r="TBA2609" s="1"/>
      <c r="TBB2609" s="1"/>
      <c r="TBC2609" s="1"/>
      <c r="TBD2609" s="1"/>
      <c r="TBE2609" s="1"/>
      <c r="TBF2609" s="1"/>
      <c r="TBG2609" s="1"/>
      <c r="TBH2609" s="1"/>
      <c r="TBI2609" s="1"/>
      <c r="TBJ2609" s="1"/>
      <c r="TBK2609" s="1"/>
      <c r="TBL2609" s="1"/>
      <c r="TBM2609" s="1"/>
      <c r="TBN2609" s="1"/>
      <c r="TBO2609" s="1"/>
      <c r="TBP2609" s="1"/>
      <c r="TBQ2609" s="1"/>
      <c r="TBR2609" s="1"/>
      <c r="TBS2609" s="1"/>
      <c r="TBT2609" s="1"/>
      <c r="TBU2609" s="1"/>
      <c r="TBV2609" s="1"/>
      <c r="TBW2609" s="1"/>
      <c r="TBX2609" s="1"/>
      <c r="TBY2609" s="1"/>
      <c r="TBZ2609" s="1"/>
      <c r="TCA2609" s="1"/>
      <c r="TCB2609" s="1"/>
      <c r="TCC2609" s="1"/>
      <c r="TCD2609" s="1"/>
      <c r="TCE2609" s="1"/>
      <c r="TCF2609" s="1"/>
      <c r="TCG2609" s="1"/>
      <c r="TCH2609" s="1"/>
      <c r="TCI2609" s="1"/>
      <c r="TCJ2609" s="1"/>
      <c r="TCK2609" s="1"/>
      <c r="TCL2609" s="1"/>
      <c r="TCM2609" s="1"/>
      <c r="TCN2609" s="1"/>
      <c r="TCO2609" s="1"/>
      <c r="TCP2609" s="1"/>
      <c r="TCQ2609" s="1"/>
      <c r="TCR2609" s="1"/>
      <c r="TCS2609" s="1"/>
      <c r="TCT2609" s="1"/>
      <c r="TCU2609" s="1"/>
      <c r="TCV2609" s="1"/>
      <c r="TCW2609" s="1"/>
      <c r="TCX2609" s="1"/>
      <c r="TCY2609" s="1"/>
      <c r="TCZ2609" s="1"/>
      <c r="TDA2609" s="1"/>
      <c r="TDB2609" s="1"/>
      <c r="TDC2609" s="1"/>
      <c r="TDD2609" s="1"/>
      <c r="TDE2609" s="1"/>
      <c r="TDF2609" s="1"/>
      <c r="TDG2609" s="1"/>
      <c r="TDH2609" s="1"/>
      <c r="TDI2609" s="1"/>
      <c r="TDJ2609" s="1"/>
      <c r="TDK2609" s="1"/>
      <c r="TDL2609" s="1"/>
      <c r="TDM2609" s="1"/>
      <c r="TDN2609" s="1"/>
      <c r="TDO2609" s="1"/>
      <c r="TDP2609" s="1"/>
      <c r="TDQ2609" s="1"/>
      <c r="TDR2609" s="1"/>
      <c r="TDS2609" s="1"/>
      <c r="TDT2609" s="1"/>
      <c r="TDU2609" s="1"/>
      <c r="TDV2609" s="1"/>
      <c r="TDW2609" s="1"/>
      <c r="TDX2609" s="1"/>
      <c r="TDY2609" s="1"/>
      <c r="TDZ2609" s="1"/>
      <c r="TEA2609" s="1"/>
      <c r="TEB2609" s="1"/>
      <c r="TEC2609" s="1"/>
      <c r="TED2609" s="1"/>
      <c r="TEE2609" s="1"/>
      <c r="TEF2609" s="1"/>
      <c r="TEG2609" s="1"/>
      <c r="TEH2609" s="1"/>
      <c r="TEI2609" s="1"/>
      <c r="TEJ2609" s="1"/>
      <c r="TEK2609" s="1"/>
      <c r="TEL2609" s="1"/>
      <c r="TEM2609" s="1"/>
      <c r="TEN2609" s="1"/>
      <c r="TEO2609" s="1"/>
      <c r="TEP2609" s="1"/>
      <c r="TEQ2609" s="1"/>
      <c r="TER2609" s="1"/>
      <c r="TES2609" s="1"/>
      <c r="TET2609" s="1"/>
      <c r="TEU2609" s="1"/>
      <c r="TEV2609" s="1"/>
      <c r="TEW2609" s="1"/>
      <c r="TEX2609" s="1"/>
      <c r="TEY2609" s="1"/>
      <c r="TEZ2609" s="1"/>
      <c r="TFA2609" s="1"/>
      <c r="TFB2609" s="1"/>
      <c r="TFC2609" s="1"/>
      <c r="TFD2609" s="1"/>
      <c r="TFE2609" s="1"/>
      <c r="TFF2609" s="1"/>
      <c r="TFG2609" s="1"/>
      <c r="TFH2609" s="1"/>
      <c r="TFI2609" s="1"/>
      <c r="TFJ2609" s="1"/>
      <c r="TFK2609" s="1"/>
      <c r="TFL2609" s="1"/>
      <c r="TFM2609" s="1"/>
      <c r="TFN2609" s="1"/>
      <c r="TFO2609" s="1"/>
      <c r="TFP2609" s="1"/>
      <c r="TFQ2609" s="1"/>
      <c r="TFR2609" s="1"/>
      <c r="TFS2609" s="1"/>
      <c r="TFT2609" s="1"/>
      <c r="TFU2609" s="1"/>
      <c r="TFV2609" s="1"/>
      <c r="TFW2609" s="1"/>
      <c r="TFX2609" s="1"/>
      <c r="TFY2609" s="1"/>
      <c r="TFZ2609" s="1"/>
      <c r="TGA2609" s="1"/>
      <c r="TGB2609" s="1"/>
      <c r="TGC2609" s="1"/>
      <c r="TGD2609" s="1"/>
      <c r="TGE2609" s="1"/>
      <c r="TGF2609" s="1"/>
      <c r="TGG2609" s="1"/>
      <c r="TGH2609" s="1"/>
      <c r="TGI2609" s="1"/>
      <c r="TGJ2609" s="1"/>
      <c r="TGK2609" s="1"/>
      <c r="TGL2609" s="1"/>
      <c r="TGM2609" s="1"/>
      <c r="TGN2609" s="1"/>
      <c r="TGO2609" s="1"/>
      <c r="TGP2609" s="1"/>
      <c r="TGQ2609" s="1"/>
      <c r="TGR2609" s="1"/>
      <c r="TGS2609" s="1"/>
      <c r="TGT2609" s="1"/>
      <c r="TGU2609" s="1"/>
      <c r="TGV2609" s="1"/>
      <c r="TGW2609" s="1"/>
      <c r="TGX2609" s="1"/>
      <c r="TGY2609" s="1"/>
      <c r="TGZ2609" s="1"/>
      <c r="THA2609" s="1"/>
      <c r="THB2609" s="1"/>
      <c r="THC2609" s="1"/>
      <c r="THD2609" s="1"/>
      <c r="THE2609" s="1"/>
      <c r="THF2609" s="1"/>
      <c r="THG2609" s="1"/>
      <c r="THH2609" s="1"/>
      <c r="THI2609" s="1"/>
      <c r="THJ2609" s="1"/>
      <c r="THK2609" s="1"/>
      <c r="THL2609" s="1"/>
      <c r="THM2609" s="1"/>
      <c r="THN2609" s="1"/>
      <c r="THO2609" s="1"/>
      <c r="THP2609" s="1"/>
      <c r="THQ2609" s="1"/>
      <c r="THR2609" s="1"/>
      <c r="THS2609" s="1"/>
      <c r="THT2609" s="1"/>
      <c r="THU2609" s="1"/>
      <c r="THV2609" s="1"/>
      <c r="THW2609" s="1"/>
      <c r="THX2609" s="1"/>
      <c r="THY2609" s="1"/>
      <c r="THZ2609" s="1"/>
      <c r="TIA2609" s="1"/>
      <c r="TIB2609" s="1"/>
      <c r="TIC2609" s="1"/>
      <c r="TID2609" s="1"/>
      <c r="TIE2609" s="1"/>
      <c r="TIF2609" s="1"/>
      <c r="TIG2609" s="1"/>
      <c r="TIH2609" s="1"/>
      <c r="TII2609" s="1"/>
      <c r="TIJ2609" s="1"/>
      <c r="TIK2609" s="1"/>
      <c r="TIL2609" s="1"/>
      <c r="TIM2609" s="1"/>
      <c r="TIN2609" s="1"/>
      <c r="TIO2609" s="1"/>
      <c r="TIP2609" s="1"/>
      <c r="TIQ2609" s="1"/>
      <c r="TIR2609" s="1"/>
      <c r="TIS2609" s="1"/>
      <c r="TIT2609" s="1"/>
      <c r="TIU2609" s="1"/>
      <c r="TIV2609" s="1"/>
      <c r="TIW2609" s="1"/>
      <c r="TIX2609" s="1"/>
      <c r="TIY2609" s="1"/>
      <c r="TIZ2609" s="1"/>
      <c r="TJA2609" s="1"/>
      <c r="TJB2609" s="1"/>
      <c r="TJC2609" s="1"/>
      <c r="TJD2609" s="1"/>
      <c r="TJE2609" s="1"/>
      <c r="TJF2609" s="1"/>
      <c r="TJG2609" s="1"/>
      <c r="TJH2609" s="1"/>
      <c r="TJI2609" s="1"/>
      <c r="TJJ2609" s="1"/>
      <c r="TJK2609" s="1"/>
      <c r="TJL2609" s="1"/>
      <c r="TJM2609" s="1"/>
      <c r="TJN2609" s="1"/>
      <c r="TJO2609" s="1"/>
      <c r="TJP2609" s="1"/>
      <c r="TJQ2609" s="1"/>
      <c r="TJR2609" s="1"/>
      <c r="TJS2609" s="1"/>
      <c r="TJT2609" s="1"/>
      <c r="TJU2609" s="1"/>
      <c r="TJV2609" s="1"/>
      <c r="TJW2609" s="1"/>
      <c r="TJX2609" s="1"/>
      <c r="TJY2609" s="1"/>
      <c r="TJZ2609" s="1"/>
      <c r="TKA2609" s="1"/>
      <c r="TKB2609" s="1"/>
      <c r="TKC2609" s="1"/>
      <c r="TKD2609" s="1"/>
      <c r="TKE2609" s="1"/>
      <c r="TKF2609" s="1"/>
      <c r="TKG2609" s="1"/>
      <c r="TKH2609" s="1"/>
      <c r="TKI2609" s="1"/>
      <c r="TKJ2609" s="1"/>
      <c r="TKK2609" s="1"/>
      <c r="TKL2609" s="1"/>
      <c r="TKM2609" s="1"/>
      <c r="TKN2609" s="1"/>
      <c r="TKO2609" s="1"/>
      <c r="TKP2609" s="1"/>
      <c r="TKQ2609" s="1"/>
      <c r="TKR2609" s="1"/>
      <c r="TKS2609" s="1"/>
      <c r="TKT2609" s="1"/>
      <c r="TKU2609" s="1"/>
      <c r="TKV2609" s="1"/>
      <c r="TKW2609" s="1"/>
      <c r="TKX2609" s="1"/>
      <c r="TKY2609" s="1"/>
      <c r="TKZ2609" s="1"/>
      <c r="TLA2609" s="1"/>
      <c r="TLB2609" s="1"/>
      <c r="TLC2609" s="1"/>
      <c r="TLD2609" s="1"/>
      <c r="TLE2609" s="1"/>
      <c r="TLF2609" s="1"/>
      <c r="TLG2609" s="1"/>
      <c r="TLH2609" s="1"/>
      <c r="TLI2609" s="1"/>
      <c r="TLJ2609" s="1"/>
      <c r="TLK2609" s="1"/>
      <c r="TLL2609" s="1"/>
      <c r="TLM2609" s="1"/>
      <c r="TLN2609" s="1"/>
      <c r="TLO2609" s="1"/>
      <c r="TLP2609" s="1"/>
      <c r="TLQ2609" s="1"/>
      <c r="TLR2609" s="1"/>
      <c r="TLS2609" s="1"/>
      <c r="TLT2609" s="1"/>
      <c r="TLU2609" s="1"/>
      <c r="TLV2609" s="1"/>
      <c r="TLW2609" s="1"/>
      <c r="TLX2609" s="1"/>
      <c r="TLY2609" s="1"/>
      <c r="TLZ2609" s="1"/>
      <c r="TMA2609" s="1"/>
      <c r="TMB2609" s="1"/>
      <c r="TMC2609" s="1"/>
      <c r="TMD2609" s="1"/>
      <c r="TME2609" s="1"/>
      <c r="TMF2609" s="1"/>
      <c r="TMG2609" s="1"/>
      <c r="TMH2609" s="1"/>
      <c r="TMI2609" s="1"/>
      <c r="TMJ2609" s="1"/>
      <c r="TMK2609" s="1"/>
      <c r="TML2609" s="1"/>
      <c r="TMM2609" s="1"/>
      <c r="TMN2609" s="1"/>
      <c r="TMO2609" s="1"/>
      <c r="TMP2609" s="1"/>
      <c r="TMQ2609" s="1"/>
      <c r="TMR2609" s="1"/>
      <c r="TMS2609" s="1"/>
      <c r="TMT2609" s="1"/>
      <c r="TMU2609" s="1"/>
      <c r="TMV2609" s="1"/>
      <c r="TMW2609" s="1"/>
      <c r="TMX2609" s="1"/>
      <c r="TMY2609" s="1"/>
      <c r="TMZ2609" s="1"/>
      <c r="TNA2609" s="1"/>
      <c r="TNB2609" s="1"/>
      <c r="TNC2609" s="1"/>
      <c r="TND2609" s="1"/>
      <c r="TNE2609" s="1"/>
      <c r="TNF2609" s="1"/>
      <c r="TNG2609" s="1"/>
      <c r="TNH2609" s="1"/>
      <c r="TNI2609" s="1"/>
      <c r="TNJ2609" s="1"/>
      <c r="TNK2609" s="1"/>
      <c r="TNL2609" s="1"/>
      <c r="TNM2609" s="1"/>
      <c r="TNN2609" s="1"/>
      <c r="TNO2609" s="1"/>
      <c r="TNP2609" s="1"/>
      <c r="TNQ2609" s="1"/>
      <c r="TNR2609" s="1"/>
      <c r="TNS2609" s="1"/>
      <c r="TNT2609" s="1"/>
      <c r="TNU2609" s="1"/>
      <c r="TNV2609" s="1"/>
      <c r="TNW2609" s="1"/>
      <c r="TNX2609" s="1"/>
      <c r="TNY2609" s="1"/>
      <c r="TNZ2609" s="1"/>
      <c r="TOA2609" s="1"/>
      <c r="TOB2609" s="1"/>
      <c r="TOC2609" s="1"/>
      <c r="TOD2609" s="1"/>
      <c r="TOE2609" s="1"/>
      <c r="TOF2609" s="1"/>
      <c r="TOG2609" s="1"/>
      <c r="TOH2609" s="1"/>
      <c r="TOI2609" s="1"/>
      <c r="TOJ2609" s="1"/>
      <c r="TOK2609" s="1"/>
      <c r="TOL2609" s="1"/>
      <c r="TOM2609" s="1"/>
      <c r="TON2609" s="1"/>
      <c r="TOO2609" s="1"/>
      <c r="TOP2609" s="1"/>
      <c r="TOQ2609" s="1"/>
      <c r="TOR2609" s="1"/>
      <c r="TOS2609" s="1"/>
      <c r="TOT2609" s="1"/>
      <c r="TOU2609" s="1"/>
      <c r="TOV2609" s="1"/>
      <c r="TOW2609" s="1"/>
      <c r="TOX2609" s="1"/>
      <c r="TOY2609" s="1"/>
      <c r="TOZ2609" s="1"/>
      <c r="TPA2609" s="1"/>
      <c r="TPB2609" s="1"/>
      <c r="TPC2609" s="1"/>
      <c r="TPD2609" s="1"/>
      <c r="TPE2609" s="1"/>
      <c r="TPF2609" s="1"/>
      <c r="TPG2609" s="1"/>
      <c r="TPH2609" s="1"/>
      <c r="TPI2609" s="1"/>
      <c r="TPJ2609" s="1"/>
      <c r="TPK2609" s="1"/>
      <c r="TPL2609" s="1"/>
      <c r="TPM2609" s="1"/>
      <c r="TPN2609" s="1"/>
      <c r="TPO2609" s="1"/>
      <c r="TPP2609" s="1"/>
      <c r="TPQ2609" s="1"/>
      <c r="TPR2609" s="1"/>
      <c r="TPS2609" s="1"/>
      <c r="TPT2609" s="1"/>
      <c r="TPU2609" s="1"/>
      <c r="TPV2609" s="1"/>
      <c r="TPW2609" s="1"/>
      <c r="TPX2609" s="1"/>
      <c r="TPY2609" s="1"/>
      <c r="TPZ2609" s="1"/>
      <c r="TQA2609" s="1"/>
      <c r="TQB2609" s="1"/>
      <c r="TQC2609" s="1"/>
      <c r="TQD2609" s="1"/>
      <c r="TQE2609" s="1"/>
      <c r="TQF2609" s="1"/>
      <c r="TQG2609" s="1"/>
      <c r="TQH2609" s="1"/>
      <c r="TQI2609" s="1"/>
      <c r="TQJ2609" s="1"/>
      <c r="TQK2609" s="1"/>
      <c r="TQL2609" s="1"/>
      <c r="TQM2609" s="1"/>
      <c r="TQN2609" s="1"/>
      <c r="TQO2609" s="1"/>
      <c r="TQP2609" s="1"/>
      <c r="TQQ2609" s="1"/>
      <c r="TQR2609" s="1"/>
      <c r="TQS2609" s="1"/>
      <c r="TQT2609" s="1"/>
      <c r="TQU2609" s="1"/>
      <c r="TQV2609" s="1"/>
      <c r="TQW2609" s="1"/>
      <c r="TQX2609" s="1"/>
      <c r="TQY2609" s="1"/>
      <c r="TQZ2609" s="1"/>
      <c r="TRA2609" s="1"/>
      <c r="TRB2609" s="1"/>
      <c r="TRC2609" s="1"/>
      <c r="TRD2609" s="1"/>
      <c r="TRE2609" s="1"/>
      <c r="TRF2609" s="1"/>
      <c r="TRG2609" s="1"/>
      <c r="TRH2609" s="1"/>
      <c r="TRI2609" s="1"/>
      <c r="TRJ2609" s="1"/>
      <c r="TRK2609" s="1"/>
      <c r="TRL2609" s="1"/>
      <c r="TRM2609" s="1"/>
      <c r="TRN2609" s="1"/>
      <c r="TRO2609" s="1"/>
      <c r="TRP2609" s="1"/>
      <c r="TRQ2609" s="1"/>
      <c r="TRR2609" s="1"/>
      <c r="TRS2609" s="1"/>
      <c r="TRT2609" s="1"/>
      <c r="TRU2609" s="1"/>
      <c r="TRV2609" s="1"/>
      <c r="TRW2609" s="1"/>
      <c r="TRX2609" s="1"/>
      <c r="TRY2609" s="1"/>
      <c r="TRZ2609" s="1"/>
      <c r="TSA2609" s="1"/>
      <c r="TSB2609" s="1"/>
      <c r="TSC2609" s="1"/>
      <c r="TSD2609" s="1"/>
      <c r="TSE2609" s="1"/>
      <c r="TSF2609" s="1"/>
      <c r="TSG2609" s="1"/>
      <c r="TSH2609" s="1"/>
      <c r="TSI2609" s="1"/>
      <c r="TSJ2609" s="1"/>
      <c r="TSK2609" s="1"/>
      <c r="TSL2609" s="1"/>
      <c r="TSM2609" s="1"/>
      <c r="TSN2609" s="1"/>
      <c r="TSO2609" s="1"/>
      <c r="TSP2609" s="1"/>
      <c r="TSQ2609" s="1"/>
      <c r="TSR2609" s="1"/>
      <c r="TSS2609" s="1"/>
      <c r="TST2609" s="1"/>
      <c r="TSU2609" s="1"/>
      <c r="TSV2609" s="1"/>
      <c r="TSW2609" s="1"/>
      <c r="TSX2609" s="1"/>
      <c r="TSY2609" s="1"/>
      <c r="TSZ2609" s="1"/>
      <c r="TTA2609" s="1"/>
      <c r="TTB2609" s="1"/>
      <c r="TTC2609" s="1"/>
      <c r="TTD2609" s="1"/>
      <c r="TTE2609" s="1"/>
      <c r="TTF2609" s="1"/>
      <c r="TTG2609" s="1"/>
      <c r="TTH2609" s="1"/>
      <c r="TTI2609" s="1"/>
      <c r="TTJ2609" s="1"/>
      <c r="TTK2609" s="1"/>
      <c r="TTL2609" s="1"/>
      <c r="TTM2609" s="1"/>
      <c r="TTN2609" s="1"/>
      <c r="TTO2609" s="1"/>
      <c r="TTP2609" s="1"/>
      <c r="TTQ2609" s="1"/>
      <c r="TTR2609" s="1"/>
      <c r="TTS2609" s="1"/>
      <c r="TTT2609" s="1"/>
      <c r="TTU2609" s="1"/>
      <c r="TTV2609" s="1"/>
      <c r="TTW2609" s="1"/>
      <c r="TTX2609" s="1"/>
      <c r="TTY2609" s="1"/>
      <c r="TTZ2609" s="1"/>
      <c r="TUA2609" s="1"/>
      <c r="TUB2609" s="1"/>
      <c r="TUC2609" s="1"/>
      <c r="TUD2609" s="1"/>
      <c r="TUE2609" s="1"/>
      <c r="TUF2609" s="1"/>
      <c r="TUG2609" s="1"/>
      <c r="TUH2609" s="1"/>
      <c r="TUI2609" s="1"/>
      <c r="TUJ2609" s="1"/>
      <c r="TUK2609" s="1"/>
      <c r="TUL2609" s="1"/>
      <c r="TUM2609" s="1"/>
      <c r="TUN2609" s="1"/>
      <c r="TUO2609" s="1"/>
      <c r="TUP2609" s="1"/>
      <c r="TUQ2609" s="1"/>
      <c r="TUR2609" s="1"/>
      <c r="TUS2609" s="1"/>
      <c r="TUT2609" s="1"/>
      <c r="TUU2609" s="1"/>
      <c r="TUV2609" s="1"/>
      <c r="TUW2609" s="1"/>
      <c r="TUX2609" s="1"/>
      <c r="TUY2609" s="1"/>
      <c r="TUZ2609" s="1"/>
      <c r="TVA2609" s="1"/>
      <c r="TVB2609" s="1"/>
      <c r="TVC2609" s="1"/>
      <c r="TVD2609" s="1"/>
      <c r="TVE2609" s="1"/>
      <c r="TVF2609" s="1"/>
      <c r="TVG2609" s="1"/>
      <c r="TVH2609" s="1"/>
      <c r="TVI2609" s="1"/>
      <c r="TVJ2609" s="1"/>
      <c r="TVK2609" s="1"/>
      <c r="TVL2609" s="1"/>
      <c r="TVM2609" s="1"/>
      <c r="TVN2609" s="1"/>
      <c r="TVO2609" s="1"/>
      <c r="TVP2609" s="1"/>
      <c r="TVQ2609" s="1"/>
      <c r="TVR2609" s="1"/>
      <c r="TVS2609" s="1"/>
      <c r="TVT2609" s="1"/>
      <c r="TVU2609" s="1"/>
      <c r="TVV2609" s="1"/>
      <c r="TVW2609" s="1"/>
      <c r="TVX2609" s="1"/>
      <c r="TVY2609" s="1"/>
      <c r="TVZ2609" s="1"/>
      <c r="TWA2609" s="1"/>
      <c r="TWB2609" s="1"/>
      <c r="TWC2609" s="1"/>
      <c r="TWD2609" s="1"/>
      <c r="TWE2609" s="1"/>
      <c r="TWF2609" s="1"/>
      <c r="TWG2609" s="1"/>
      <c r="TWH2609" s="1"/>
      <c r="TWI2609" s="1"/>
      <c r="TWJ2609" s="1"/>
      <c r="TWK2609" s="1"/>
      <c r="TWL2609" s="1"/>
      <c r="TWM2609" s="1"/>
      <c r="TWN2609" s="1"/>
      <c r="TWO2609" s="1"/>
      <c r="TWP2609" s="1"/>
      <c r="TWQ2609" s="1"/>
      <c r="TWR2609" s="1"/>
      <c r="TWS2609" s="1"/>
      <c r="TWT2609" s="1"/>
      <c r="TWU2609" s="1"/>
      <c r="TWV2609" s="1"/>
      <c r="TWW2609" s="1"/>
      <c r="TWX2609" s="1"/>
      <c r="TWY2609" s="1"/>
      <c r="TWZ2609" s="1"/>
      <c r="TXA2609" s="1"/>
      <c r="TXB2609" s="1"/>
      <c r="TXC2609" s="1"/>
      <c r="TXD2609" s="1"/>
      <c r="TXE2609" s="1"/>
      <c r="TXF2609" s="1"/>
      <c r="TXG2609" s="1"/>
      <c r="TXH2609" s="1"/>
      <c r="TXI2609" s="1"/>
      <c r="TXJ2609" s="1"/>
      <c r="TXK2609" s="1"/>
      <c r="TXL2609" s="1"/>
      <c r="TXM2609" s="1"/>
      <c r="TXN2609" s="1"/>
      <c r="TXO2609" s="1"/>
      <c r="TXP2609" s="1"/>
      <c r="TXQ2609" s="1"/>
      <c r="TXR2609" s="1"/>
      <c r="TXS2609" s="1"/>
      <c r="TXT2609" s="1"/>
      <c r="TXU2609" s="1"/>
      <c r="TXV2609" s="1"/>
      <c r="TXW2609" s="1"/>
      <c r="TXX2609" s="1"/>
      <c r="TXY2609" s="1"/>
      <c r="TXZ2609" s="1"/>
      <c r="TYA2609" s="1"/>
      <c r="TYB2609" s="1"/>
      <c r="TYC2609" s="1"/>
      <c r="TYD2609" s="1"/>
      <c r="TYE2609" s="1"/>
      <c r="TYF2609" s="1"/>
      <c r="TYG2609" s="1"/>
      <c r="TYH2609" s="1"/>
      <c r="TYI2609" s="1"/>
      <c r="TYJ2609" s="1"/>
      <c r="TYK2609" s="1"/>
      <c r="TYL2609" s="1"/>
      <c r="TYM2609" s="1"/>
      <c r="TYN2609" s="1"/>
      <c r="TYO2609" s="1"/>
      <c r="TYP2609" s="1"/>
      <c r="TYQ2609" s="1"/>
      <c r="TYR2609" s="1"/>
      <c r="TYS2609" s="1"/>
      <c r="TYT2609" s="1"/>
      <c r="TYU2609" s="1"/>
      <c r="TYV2609" s="1"/>
      <c r="TYW2609" s="1"/>
      <c r="TYX2609" s="1"/>
      <c r="TYY2609" s="1"/>
      <c r="TYZ2609" s="1"/>
      <c r="TZA2609" s="1"/>
      <c r="TZB2609" s="1"/>
      <c r="TZC2609" s="1"/>
      <c r="TZD2609" s="1"/>
      <c r="TZE2609" s="1"/>
      <c r="TZF2609" s="1"/>
      <c r="TZG2609" s="1"/>
      <c r="TZH2609" s="1"/>
      <c r="TZI2609" s="1"/>
      <c r="TZJ2609" s="1"/>
      <c r="TZK2609" s="1"/>
      <c r="TZL2609" s="1"/>
      <c r="TZM2609" s="1"/>
      <c r="TZN2609" s="1"/>
      <c r="TZO2609" s="1"/>
      <c r="TZP2609" s="1"/>
      <c r="TZQ2609" s="1"/>
      <c r="TZR2609" s="1"/>
      <c r="TZS2609" s="1"/>
      <c r="TZT2609" s="1"/>
      <c r="TZU2609" s="1"/>
      <c r="TZV2609" s="1"/>
      <c r="TZW2609" s="1"/>
      <c r="TZX2609" s="1"/>
      <c r="TZY2609" s="1"/>
      <c r="TZZ2609" s="1"/>
      <c r="UAA2609" s="1"/>
      <c r="UAB2609" s="1"/>
      <c r="UAC2609" s="1"/>
      <c r="UAD2609" s="1"/>
      <c r="UAE2609" s="1"/>
      <c r="UAF2609" s="1"/>
      <c r="UAG2609" s="1"/>
      <c r="UAH2609" s="1"/>
      <c r="UAI2609" s="1"/>
      <c r="UAJ2609" s="1"/>
      <c r="UAK2609" s="1"/>
      <c r="UAL2609" s="1"/>
      <c r="UAM2609" s="1"/>
      <c r="UAN2609" s="1"/>
      <c r="UAO2609" s="1"/>
      <c r="UAP2609" s="1"/>
      <c r="UAQ2609" s="1"/>
      <c r="UAR2609" s="1"/>
      <c r="UAS2609" s="1"/>
      <c r="UAT2609" s="1"/>
      <c r="UAU2609" s="1"/>
      <c r="UAV2609" s="1"/>
      <c r="UAW2609" s="1"/>
      <c r="UAX2609" s="1"/>
      <c r="UAY2609" s="1"/>
      <c r="UAZ2609" s="1"/>
      <c r="UBA2609" s="1"/>
      <c r="UBB2609" s="1"/>
      <c r="UBC2609" s="1"/>
      <c r="UBD2609" s="1"/>
      <c r="UBE2609" s="1"/>
      <c r="UBF2609" s="1"/>
      <c r="UBG2609" s="1"/>
      <c r="UBH2609" s="1"/>
      <c r="UBI2609" s="1"/>
      <c r="UBJ2609" s="1"/>
      <c r="UBK2609" s="1"/>
      <c r="UBL2609" s="1"/>
      <c r="UBM2609" s="1"/>
      <c r="UBN2609" s="1"/>
      <c r="UBO2609" s="1"/>
      <c r="UBP2609" s="1"/>
      <c r="UBQ2609" s="1"/>
      <c r="UBR2609" s="1"/>
      <c r="UBS2609" s="1"/>
      <c r="UBT2609" s="1"/>
      <c r="UBU2609" s="1"/>
      <c r="UBV2609" s="1"/>
      <c r="UBW2609" s="1"/>
      <c r="UBX2609" s="1"/>
      <c r="UBY2609" s="1"/>
      <c r="UBZ2609" s="1"/>
      <c r="UCA2609" s="1"/>
      <c r="UCB2609" s="1"/>
      <c r="UCC2609" s="1"/>
      <c r="UCD2609" s="1"/>
      <c r="UCE2609" s="1"/>
      <c r="UCF2609" s="1"/>
      <c r="UCG2609" s="1"/>
      <c r="UCH2609" s="1"/>
      <c r="UCI2609" s="1"/>
      <c r="UCJ2609" s="1"/>
      <c r="UCK2609" s="1"/>
      <c r="UCL2609" s="1"/>
      <c r="UCM2609" s="1"/>
      <c r="UCN2609" s="1"/>
      <c r="UCO2609" s="1"/>
      <c r="UCP2609" s="1"/>
      <c r="UCQ2609" s="1"/>
      <c r="UCR2609" s="1"/>
      <c r="UCS2609" s="1"/>
      <c r="UCT2609" s="1"/>
      <c r="UCU2609" s="1"/>
      <c r="UCV2609" s="1"/>
      <c r="UCW2609" s="1"/>
      <c r="UCX2609" s="1"/>
      <c r="UCY2609" s="1"/>
      <c r="UCZ2609" s="1"/>
      <c r="UDA2609" s="1"/>
      <c r="UDB2609" s="1"/>
      <c r="UDC2609" s="1"/>
      <c r="UDD2609" s="1"/>
      <c r="UDE2609" s="1"/>
      <c r="UDF2609" s="1"/>
      <c r="UDG2609" s="1"/>
      <c r="UDH2609" s="1"/>
      <c r="UDI2609" s="1"/>
      <c r="UDJ2609" s="1"/>
      <c r="UDK2609" s="1"/>
      <c r="UDL2609" s="1"/>
      <c r="UDM2609" s="1"/>
      <c r="UDN2609" s="1"/>
      <c r="UDO2609" s="1"/>
      <c r="UDP2609" s="1"/>
      <c r="UDQ2609" s="1"/>
      <c r="UDR2609" s="1"/>
      <c r="UDS2609" s="1"/>
      <c r="UDT2609" s="1"/>
      <c r="UDU2609" s="1"/>
      <c r="UDV2609" s="1"/>
      <c r="UDW2609" s="1"/>
      <c r="UDX2609" s="1"/>
      <c r="UDY2609" s="1"/>
      <c r="UDZ2609" s="1"/>
      <c r="UEA2609" s="1"/>
      <c r="UEB2609" s="1"/>
      <c r="UEC2609" s="1"/>
      <c r="UED2609" s="1"/>
      <c r="UEE2609" s="1"/>
      <c r="UEF2609" s="1"/>
      <c r="UEG2609" s="1"/>
      <c r="UEH2609" s="1"/>
      <c r="UEI2609" s="1"/>
      <c r="UEJ2609" s="1"/>
      <c r="UEK2609" s="1"/>
      <c r="UEL2609" s="1"/>
      <c r="UEM2609" s="1"/>
      <c r="UEN2609" s="1"/>
      <c r="UEO2609" s="1"/>
      <c r="UEP2609" s="1"/>
      <c r="UEQ2609" s="1"/>
      <c r="UER2609" s="1"/>
      <c r="UES2609" s="1"/>
      <c r="UET2609" s="1"/>
      <c r="UEU2609" s="1"/>
      <c r="UEV2609" s="1"/>
      <c r="UEW2609" s="1"/>
      <c r="UEX2609" s="1"/>
      <c r="UEY2609" s="1"/>
      <c r="UEZ2609" s="1"/>
      <c r="UFA2609" s="1"/>
      <c r="UFB2609" s="1"/>
      <c r="UFC2609" s="1"/>
      <c r="UFD2609" s="1"/>
      <c r="UFE2609" s="1"/>
      <c r="UFF2609" s="1"/>
      <c r="UFG2609" s="1"/>
      <c r="UFH2609" s="1"/>
      <c r="UFI2609" s="1"/>
      <c r="UFJ2609" s="1"/>
      <c r="UFK2609" s="1"/>
      <c r="UFL2609" s="1"/>
      <c r="UFM2609" s="1"/>
      <c r="UFN2609" s="1"/>
      <c r="UFO2609" s="1"/>
      <c r="UFP2609" s="1"/>
      <c r="UFQ2609" s="1"/>
      <c r="UFR2609" s="1"/>
      <c r="UFS2609" s="1"/>
      <c r="UFT2609" s="1"/>
      <c r="UFU2609" s="1"/>
      <c r="UFV2609" s="1"/>
      <c r="UFW2609" s="1"/>
      <c r="UFX2609" s="1"/>
      <c r="UFY2609" s="1"/>
      <c r="UFZ2609" s="1"/>
      <c r="UGA2609" s="1"/>
      <c r="UGB2609" s="1"/>
      <c r="UGC2609" s="1"/>
      <c r="UGD2609" s="1"/>
      <c r="UGE2609" s="1"/>
      <c r="UGF2609" s="1"/>
      <c r="UGG2609" s="1"/>
      <c r="UGH2609" s="1"/>
      <c r="UGI2609" s="1"/>
      <c r="UGJ2609" s="1"/>
      <c r="UGK2609" s="1"/>
      <c r="UGL2609" s="1"/>
      <c r="UGM2609" s="1"/>
      <c r="UGN2609" s="1"/>
      <c r="UGO2609" s="1"/>
      <c r="UGP2609" s="1"/>
      <c r="UGQ2609" s="1"/>
      <c r="UGR2609" s="1"/>
      <c r="UGS2609" s="1"/>
      <c r="UGT2609" s="1"/>
      <c r="UGU2609" s="1"/>
      <c r="UGV2609" s="1"/>
      <c r="UGW2609" s="1"/>
      <c r="UGX2609" s="1"/>
      <c r="UGY2609" s="1"/>
      <c r="UGZ2609" s="1"/>
      <c r="UHA2609" s="1"/>
      <c r="UHB2609" s="1"/>
      <c r="UHC2609" s="1"/>
      <c r="UHD2609" s="1"/>
      <c r="UHE2609" s="1"/>
      <c r="UHF2609" s="1"/>
      <c r="UHG2609" s="1"/>
      <c r="UHH2609" s="1"/>
      <c r="UHI2609" s="1"/>
      <c r="UHJ2609" s="1"/>
      <c r="UHK2609" s="1"/>
      <c r="UHL2609" s="1"/>
      <c r="UHM2609" s="1"/>
      <c r="UHN2609" s="1"/>
      <c r="UHO2609" s="1"/>
      <c r="UHP2609" s="1"/>
      <c r="UHQ2609" s="1"/>
      <c r="UHR2609" s="1"/>
      <c r="UHS2609" s="1"/>
      <c r="UHT2609" s="1"/>
      <c r="UHU2609" s="1"/>
      <c r="UHV2609" s="1"/>
      <c r="UHW2609" s="1"/>
      <c r="UHX2609" s="1"/>
      <c r="UHY2609" s="1"/>
      <c r="UHZ2609" s="1"/>
      <c r="UIA2609" s="1"/>
      <c r="UIB2609" s="1"/>
      <c r="UIC2609" s="1"/>
      <c r="UID2609" s="1"/>
      <c r="UIE2609" s="1"/>
      <c r="UIF2609" s="1"/>
      <c r="UIG2609" s="1"/>
      <c r="UIH2609" s="1"/>
      <c r="UII2609" s="1"/>
      <c r="UIJ2609" s="1"/>
      <c r="UIK2609" s="1"/>
      <c r="UIL2609" s="1"/>
      <c r="UIM2609" s="1"/>
      <c r="UIN2609" s="1"/>
      <c r="UIO2609" s="1"/>
      <c r="UIP2609" s="1"/>
      <c r="UIQ2609" s="1"/>
      <c r="UIR2609" s="1"/>
      <c r="UIS2609" s="1"/>
      <c r="UIT2609" s="1"/>
      <c r="UIU2609" s="1"/>
      <c r="UIV2609" s="1"/>
      <c r="UIW2609" s="1"/>
      <c r="UIX2609" s="1"/>
      <c r="UIY2609" s="1"/>
      <c r="UIZ2609" s="1"/>
      <c r="UJA2609" s="1"/>
      <c r="UJB2609" s="1"/>
      <c r="UJC2609" s="1"/>
      <c r="UJD2609" s="1"/>
      <c r="UJE2609" s="1"/>
      <c r="UJF2609" s="1"/>
      <c r="UJG2609" s="1"/>
      <c r="UJH2609" s="1"/>
      <c r="UJI2609" s="1"/>
      <c r="UJJ2609" s="1"/>
      <c r="UJK2609" s="1"/>
      <c r="UJL2609" s="1"/>
      <c r="UJM2609" s="1"/>
      <c r="UJN2609" s="1"/>
      <c r="UJO2609" s="1"/>
      <c r="UJP2609" s="1"/>
      <c r="UJQ2609" s="1"/>
      <c r="UJR2609" s="1"/>
      <c r="UJS2609" s="1"/>
      <c r="UJT2609" s="1"/>
      <c r="UJU2609" s="1"/>
      <c r="UJV2609" s="1"/>
      <c r="UJW2609" s="1"/>
      <c r="UJX2609" s="1"/>
      <c r="UJY2609" s="1"/>
      <c r="UJZ2609" s="1"/>
      <c r="UKA2609" s="1"/>
      <c r="UKB2609" s="1"/>
      <c r="UKC2609" s="1"/>
      <c r="UKD2609" s="1"/>
      <c r="UKE2609" s="1"/>
      <c r="UKF2609" s="1"/>
      <c r="UKG2609" s="1"/>
      <c r="UKH2609" s="1"/>
      <c r="UKI2609" s="1"/>
      <c r="UKJ2609" s="1"/>
      <c r="UKK2609" s="1"/>
      <c r="UKL2609" s="1"/>
      <c r="UKM2609" s="1"/>
      <c r="UKN2609" s="1"/>
      <c r="UKO2609" s="1"/>
      <c r="UKP2609" s="1"/>
      <c r="UKQ2609" s="1"/>
      <c r="UKR2609" s="1"/>
      <c r="UKS2609" s="1"/>
      <c r="UKT2609" s="1"/>
      <c r="UKU2609" s="1"/>
      <c r="UKV2609" s="1"/>
      <c r="UKW2609" s="1"/>
      <c r="UKX2609" s="1"/>
      <c r="UKY2609" s="1"/>
      <c r="UKZ2609" s="1"/>
      <c r="ULA2609" s="1"/>
      <c r="ULB2609" s="1"/>
      <c r="ULC2609" s="1"/>
      <c r="ULD2609" s="1"/>
      <c r="ULE2609" s="1"/>
      <c r="ULF2609" s="1"/>
      <c r="ULG2609" s="1"/>
      <c r="ULH2609" s="1"/>
      <c r="ULI2609" s="1"/>
      <c r="ULJ2609" s="1"/>
      <c r="ULK2609" s="1"/>
      <c r="ULL2609" s="1"/>
      <c r="ULM2609" s="1"/>
      <c r="ULN2609" s="1"/>
      <c r="ULO2609" s="1"/>
      <c r="ULP2609" s="1"/>
      <c r="ULQ2609" s="1"/>
      <c r="ULR2609" s="1"/>
      <c r="ULS2609" s="1"/>
      <c r="ULT2609" s="1"/>
      <c r="ULU2609" s="1"/>
      <c r="ULV2609" s="1"/>
      <c r="ULW2609" s="1"/>
      <c r="ULX2609" s="1"/>
      <c r="ULY2609" s="1"/>
      <c r="ULZ2609" s="1"/>
      <c r="UMA2609" s="1"/>
      <c r="UMB2609" s="1"/>
      <c r="UMC2609" s="1"/>
      <c r="UMD2609" s="1"/>
      <c r="UME2609" s="1"/>
      <c r="UMF2609" s="1"/>
      <c r="UMG2609" s="1"/>
      <c r="UMH2609" s="1"/>
      <c r="UMI2609" s="1"/>
      <c r="UMJ2609" s="1"/>
      <c r="UMK2609" s="1"/>
      <c r="UML2609" s="1"/>
      <c r="UMM2609" s="1"/>
      <c r="UMN2609" s="1"/>
      <c r="UMO2609" s="1"/>
      <c r="UMP2609" s="1"/>
      <c r="UMQ2609" s="1"/>
      <c r="UMR2609" s="1"/>
      <c r="UMS2609" s="1"/>
      <c r="UMT2609" s="1"/>
      <c r="UMU2609" s="1"/>
      <c r="UMV2609" s="1"/>
      <c r="UMW2609" s="1"/>
      <c r="UMX2609" s="1"/>
      <c r="UMY2609" s="1"/>
      <c r="UMZ2609" s="1"/>
      <c r="UNA2609" s="1"/>
      <c r="UNB2609" s="1"/>
      <c r="UNC2609" s="1"/>
      <c r="UND2609" s="1"/>
      <c r="UNE2609" s="1"/>
      <c r="UNF2609" s="1"/>
      <c r="UNG2609" s="1"/>
      <c r="UNH2609" s="1"/>
      <c r="UNI2609" s="1"/>
      <c r="UNJ2609" s="1"/>
      <c r="UNK2609" s="1"/>
      <c r="UNL2609" s="1"/>
      <c r="UNM2609" s="1"/>
      <c r="UNN2609" s="1"/>
      <c r="UNO2609" s="1"/>
      <c r="UNP2609" s="1"/>
      <c r="UNQ2609" s="1"/>
      <c r="UNR2609" s="1"/>
      <c r="UNS2609" s="1"/>
      <c r="UNT2609" s="1"/>
      <c r="UNU2609" s="1"/>
      <c r="UNV2609" s="1"/>
      <c r="UNW2609" s="1"/>
      <c r="UNX2609" s="1"/>
      <c r="UNY2609" s="1"/>
      <c r="UNZ2609" s="1"/>
      <c r="UOA2609" s="1"/>
      <c r="UOB2609" s="1"/>
      <c r="UOC2609" s="1"/>
      <c r="UOD2609" s="1"/>
      <c r="UOE2609" s="1"/>
      <c r="UOF2609" s="1"/>
      <c r="UOG2609" s="1"/>
      <c r="UOH2609" s="1"/>
      <c r="UOI2609" s="1"/>
      <c r="UOJ2609" s="1"/>
      <c r="UOK2609" s="1"/>
      <c r="UOL2609" s="1"/>
      <c r="UOM2609" s="1"/>
      <c r="UON2609" s="1"/>
      <c r="UOO2609" s="1"/>
      <c r="UOP2609" s="1"/>
      <c r="UOQ2609" s="1"/>
      <c r="UOR2609" s="1"/>
      <c r="UOS2609" s="1"/>
      <c r="UOT2609" s="1"/>
      <c r="UOU2609" s="1"/>
      <c r="UOV2609" s="1"/>
      <c r="UOW2609" s="1"/>
      <c r="UOX2609" s="1"/>
      <c r="UOY2609" s="1"/>
      <c r="UOZ2609" s="1"/>
      <c r="UPA2609" s="1"/>
      <c r="UPB2609" s="1"/>
      <c r="UPC2609" s="1"/>
      <c r="UPD2609" s="1"/>
      <c r="UPE2609" s="1"/>
      <c r="UPF2609" s="1"/>
      <c r="UPG2609" s="1"/>
      <c r="UPH2609" s="1"/>
      <c r="UPI2609" s="1"/>
      <c r="UPJ2609" s="1"/>
      <c r="UPK2609" s="1"/>
      <c r="UPL2609" s="1"/>
      <c r="UPM2609" s="1"/>
      <c r="UPN2609" s="1"/>
      <c r="UPO2609" s="1"/>
      <c r="UPP2609" s="1"/>
      <c r="UPQ2609" s="1"/>
      <c r="UPR2609" s="1"/>
      <c r="UPS2609" s="1"/>
      <c r="UPT2609" s="1"/>
      <c r="UPU2609" s="1"/>
      <c r="UPV2609" s="1"/>
      <c r="UPW2609" s="1"/>
      <c r="UPX2609" s="1"/>
      <c r="UPY2609" s="1"/>
      <c r="UPZ2609" s="1"/>
      <c r="UQA2609" s="1"/>
      <c r="UQB2609" s="1"/>
      <c r="UQC2609" s="1"/>
      <c r="UQD2609" s="1"/>
      <c r="UQE2609" s="1"/>
      <c r="UQF2609" s="1"/>
      <c r="UQG2609" s="1"/>
      <c r="UQH2609" s="1"/>
      <c r="UQI2609" s="1"/>
      <c r="UQJ2609" s="1"/>
      <c r="UQK2609" s="1"/>
      <c r="UQL2609" s="1"/>
      <c r="UQM2609" s="1"/>
      <c r="UQN2609" s="1"/>
      <c r="UQO2609" s="1"/>
      <c r="UQP2609" s="1"/>
      <c r="UQQ2609" s="1"/>
      <c r="UQR2609" s="1"/>
      <c r="UQS2609" s="1"/>
      <c r="UQT2609" s="1"/>
      <c r="UQU2609" s="1"/>
      <c r="UQV2609" s="1"/>
      <c r="UQW2609" s="1"/>
      <c r="UQX2609" s="1"/>
      <c r="UQY2609" s="1"/>
      <c r="UQZ2609" s="1"/>
      <c r="URA2609" s="1"/>
      <c r="URB2609" s="1"/>
      <c r="URC2609" s="1"/>
      <c r="URD2609" s="1"/>
      <c r="URE2609" s="1"/>
      <c r="URF2609" s="1"/>
      <c r="URG2609" s="1"/>
      <c r="URH2609" s="1"/>
      <c r="URI2609" s="1"/>
      <c r="URJ2609" s="1"/>
      <c r="URK2609" s="1"/>
      <c r="URL2609" s="1"/>
      <c r="URM2609" s="1"/>
      <c r="URN2609" s="1"/>
      <c r="URO2609" s="1"/>
      <c r="URP2609" s="1"/>
      <c r="URQ2609" s="1"/>
      <c r="URR2609" s="1"/>
      <c r="URS2609" s="1"/>
      <c r="URT2609" s="1"/>
      <c r="URU2609" s="1"/>
      <c r="URV2609" s="1"/>
      <c r="URW2609" s="1"/>
      <c r="URX2609" s="1"/>
      <c r="URY2609" s="1"/>
      <c r="URZ2609" s="1"/>
      <c r="USA2609" s="1"/>
      <c r="USB2609" s="1"/>
      <c r="USC2609" s="1"/>
      <c r="USD2609" s="1"/>
      <c r="USE2609" s="1"/>
      <c r="USF2609" s="1"/>
      <c r="USG2609" s="1"/>
      <c r="USH2609" s="1"/>
      <c r="USI2609" s="1"/>
      <c r="USJ2609" s="1"/>
      <c r="USK2609" s="1"/>
      <c r="USL2609" s="1"/>
      <c r="USM2609" s="1"/>
      <c r="USN2609" s="1"/>
      <c r="USO2609" s="1"/>
      <c r="USP2609" s="1"/>
      <c r="USQ2609" s="1"/>
      <c r="USR2609" s="1"/>
      <c r="USS2609" s="1"/>
      <c r="UST2609" s="1"/>
      <c r="USU2609" s="1"/>
      <c r="USV2609" s="1"/>
      <c r="USW2609" s="1"/>
      <c r="USX2609" s="1"/>
      <c r="USY2609" s="1"/>
      <c r="USZ2609" s="1"/>
      <c r="UTA2609" s="1"/>
      <c r="UTB2609" s="1"/>
      <c r="UTC2609" s="1"/>
      <c r="UTD2609" s="1"/>
      <c r="UTE2609" s="1"/>
      <c r="UTF2609" s="1"/>
      <c r="UTG2609" s="1"/>
      <c r="UTH2609" s="1"/>
      <c r="UTI2609" s="1"/>
      <c r="UTJ2609" s="1"/>
      <c r="UTK2609" s="1"/>
      <c r="UTL2609" s="1"/>
      <c r="UTM2609" s="1"/>
      <c r="UTN2609" s="1"/>
      <c r="UTO2609" s="1"/>
      <c r="UTP2609" s="1"/>
      <c r="UTQ2609" s="1"/>
      <c r="UTR2609" s="1"/>
      <c r="UTS2609" s="1"/>
      <c r="UTT2609" s="1"/>
      <c r="UTU2609" s="1"/>
      <c r="UTV2609" s="1"/>
      <c r="UTW2609" s="1"/>
      <c r="UTX2609" s="1"/>
      <c r="UTY2609" s="1"/>
      <c r="UTZ2609" s="1"/>
      <c r="UUA2609" s="1"/>
      <c r="UUB2609" s="1"/>
      <c r="UUC2609" s="1"/>
      <c r="UUD2609" s="1"/>
      <c r="UUE2609" s="1"/>
      <c r="UUF2609" s="1"/>
      <c r="UUG2609" s="1"/>
      <c r="UUH2609" s="1"/>
      <c r="UUI2609" s="1"/>
      <c r="UUJ2609" s="1"/>
      <c r="UUK2609" s="1"/>
      <c r="UUL2609" s="1"/>
      <c r="UUM2609" s="1"/>
      <c r="UUN2609" s="1"/>
      <c r="UUO2609" s="1"/>
      <c r="UUP2609" s="1"/>
      <c r="UUQ2609" s="1"/>
      <c r="UUR2609" s="1"/>
      <c r="UUS2609" s="1"/>
      <c r="UUT2609" s="1"/>
      <c r="UUU2609" s="1"/>
      <c r="UUV2609" s="1"/>
      <c r="UUW2609" s="1"/>
      <c r="UUX2609" s="1"/>
      <c r="UUY2609" s="1"/>
      <c r="UUZ2609" s="1"/>
      <c r="UVA2609" s="1"/>
      <c r="UVB2609" s="1"/>
      <c r="UVC2609" s="1"/>
      <c r="UVD2609" s="1"/>
      <c r="UVE2609" s="1"/>
      <c r="UVF2609" s="1"/>
      <c r="UVG2609" s="1"/>
      <c r="UVH2609" s="1"/>
      <c r="UVI2609" s="1"/>
      <c r="UVJ2609" s="1"/>
      <c r="UVK2609" s="1"/>
      <c r="UVL2609" s="1"/>
      <c r="UVM2609" s="1"/>
      <c r="UVN2609" s="1"/>
      <c r="UVO2609" s="1"/>
      <c r="UVP2609" s="1"/>
      <c r="UVQ2609" s="1"/>
      <c r="UVR2609" s="1"/>
      <c r="UVS2609" s="1"/>
      <c r="UVT2609" s="1"/>
      <c r="UVU2609" s="1"/>
      <c r="UVV2609" s="1"/>
      <c r="UVW2609" s="1"/>
      <c r="UVX2609" s="1"/>
      <c r="UVY2609" s="1"/>
      <c r="UVZ2609" s="1"/>
      <c r="UWA2609" s="1"/>
      <c r="UWB2609" s="1"/>
      <c r="UWC2609" s="1"/>
      <c r="UWD2609" s="1"/>
      <c r="UWE2609" s="1"/>
      <c r="UWF2609" s="1"/>
      <c r="UWG2609" s="1"/>
      <c r="UWH2609" s="1"/>
      <c r="UWI2609" s="1"/>
      <c r="UWJ2609" s="1"/>
      <c r="UWK2609" s="1"/>
      <c r="UWL2609" s="1"/>
      <c r="UWM2609" s="1"/>
      <c r="UWN2609" s="1"/>
      <c r="UWO2609" s="1"/>
      <c r="UWP2609" s="1"/>
      <c r="UWQ2609" s="1"/>
      <c r="UWR2609" s="1"/>
      <c r="UWS2609" s="1"/>
      <c r="UWT2609" s="1"/>
      <c r="UWU2609" s="1"/>
      <c r="UWV2609" s="1"/>
      <c r="UWW2609" s="1"/>
      <c r="UWX2609" s="1"/>
      <c r="UWY2609" s="1"/>
      <c r="UWZ2609" s="1"/>
      <c r="UXA2609" s="1"/>
      <c r="UXB2609" s="1"/>
      <c r="UXC2609" s="1"/>
      <c r="UXD2609" s="1"/>
      <c r="UXE2609" s="1"/>
      <c r="UXF2609" s="1"/>
      <c r="UXG2609" s="1"/>
      <c r="UXH2609" s="1"/>
      <c r="UXI2609" s="1"/>
      <c r="UXJ2609" s="1"/>
      <c r="UXK2609" s="1"/>
      <c r="UXL2609" s="1"/>
      <c r="UXM2609" s="1"/>
      <c r="UXN2609" s="1"/>
      <c r="UXO2609" s="1"/>
      <c r="UXP2609" s="1"/>
      <c r="UXQ2609" s="1"/>
      <c r="UXR2609" s="1"/>
      <c r="UXS2609" s="1"/>
      <c r="UXT2609" s="1"/>
      <c r="UXU2609" s="1"/>
      <c r="UXV2609" s="1"/>
      <c r="UXW2609" s="1"/>
      <c r="UXX2609" s="1"/>
      <c r="UXY2609" s="1"/>
      <c r="UXZ2609" s="1"/>
      <c r="UYA2609" s="1"/>
      <c r="UYB2609" s="1"/>
      <c r="UYC2609" s="1"/>
      <c r="UYD2609" s="1"/>
      <c r="UYE2609" s="1"/>
      <c r="UYF2609" s="1"/>
      <c r="UYG2609" s="1"/>
      <c r="UYH2609" s="1"/>
      <c r="UYI2609" s="1"/>
      <c r="UYJ2609" s="1"/>
      <c r="UYK2609" s="1"/>
      <c r="UYL2609" s="1"/>
      <c r="UYM2609" s="1"/>
      <c r="UYN2609" s="1"/>
      <c r="UYO2609" s="1"/>
      <c r="UYP2609" s="1"/>
      <c r="UYQ2609" s="1"/>
      <c r="UYR2609" s="1"/>
      <c r="UYS2609" s="1"/>
      <c r="UYT2609" s="1"/>
      <c r="UYU2609" s="1"/>
      <c r="UYV2609" s="1"/>
      <c r="UYW2609" s="1"/>
      <c r="UYX2609" s="1"/>
      <c r="UYY2609" s="1"/>
      <c r="UYZ2609" s="1"/>
      <c r="UZA2609" s="1"/>
      <c r="UZB2609" s="1"/>
      <c r="UZC2609" s="1"/>
      <c r="UZD2609" s="1"/>
      <c r="UZE2609" s="1"/>
      <c r="UZF2609" s="1"/>
      <c r="UZG2609" s="1"/>
      <c r="UZH2609" s="1"/>
      <c r="UZI2609" s="1"/>
      <c r="UZJ2609" s="1"/>
      <c r="UZK2609" s="1"/>
      <c r="UZL2609" s="1"/>
      <c r="UZM2609" s="1"/>
      <c r="UZN2609" s="1"/>
      <c r="UZO2609" s="1"/>
      <c r="UZP2609" s="1"/>
      <c r="UZQ2609" s="1"/>
      <c r="UZR2609" s="1"/>
      <c r="UZS2609" s="1"/>
      <c r="UZT2609" s="1"/>
      <c r="UZU2609" s="1"/>
      <c r="UZV2609" s="1"/>
      <c r="UZW2609" s="1"/>
      <c r="UZX2609" s="1"/>
      <c r="UZY2609" s="1"/>
      <c r="UZZ2609" s="1"/>
      <c r="VAA2609" s="1"/>
      <c r="VAB2609" s="1"/>
      <c r="VAC2609" s="1"/>
      <c r="VAD2609" s="1"/>
      <c r="VAE2609" s="1"/>
      <c r="VAF2609" s="1"/>
      <c r="VAG2609" s="1"/>
      <c r="VAH2609" s="1"/>
      <c r="VAI2609" s="1"/>
      <c r="VAJ2609" s="1"/>
      <c r="VAK2609" s="1"/>
      <c r="VAL2609" s="1"/>
      <c r="VAM2609" s="1"/>
      <c r="VAN2609" s="1"/>
      <c r="VAO2609" s="1"/>
      <c r="VAP2609" s="1"/>
      <c r="VAQ2609" s="1"/>
      <c r="VAR2609" s="1"/>
      <c r="VAS2609" s="1"/>
      <c r="VAT2609" s="1"/>
      <c r="VAU2609" s="1"/>
      <c r="VAV2609" s="1"/>
      <c r="VAW2609" s="1"/>
      <c r="VAX2609" s="1"/>
      <c r="VAY2609" s="1"/>
      <c r="VAZ2609" s="1"/>
      <c r="VBA2609" s="1"/>
      <c r="VBB2609" s="1"/>
      <c r="VBC2609" s="1"/>
      <c r="VBD2609" s="1"/>
      <c r="VBE2609" s="1"/>
      <c r="VBF2609" s="1"/>
      <c r="VBG2609" s="1"/>
      <c r="VBH2609" s="1"/>
      <c r="VBI2609" s="1"/>
      <c r="VBJ2609" s="1"/>
      <c r="VBK2609" s="1"/>
      <c r="VBL2609" s="1"/>
      <c r="VBM2609" s="1"/>
      <c r="VBN2609" s="1"/>
      <c r="VBO2609" s="1"/>
      <c r="VBP2609" s="1"/>
      <c r="VBQ2609" s="1"/>
      <c r="VBR2609" s="1"/>
      <c r="VBS2609" s="1"/>
      <c r="VBT2609" s="1"/>
      <c r="VBU2609" s="1"/>
      <c r="VBV2609" s="1"/>
      <c r="VBW2609" s="1"/>
      <c r="VBX2609" s="1"/>
      <c r="VBY2609" s="1"/>
      <c r="VBZ2609" s="1"/>
      <c r="VCA2609" s="1"/>
      <c r="VCB2609" s="1"/>
      <c r="VCC2609" s="1"/>
      <c r="VCD2609" s="1"/>
      <c r="VCE2609" s="1"/>
      <c r="VCF2609" s="1"/>
      <c r="VCG2609" s="1"/>
      <c r="VCH2609" s="1"/>
      <c r="VCI2609" s="1"/>
      <c r="VCJ2609" s="1"/>
      <c r="VCK2609" s="1"/>
      <c r="VCL2609" s="1"/>
      <c r="VCM2609" s="1"/>
      <c r="VCN2609" s="1"/>
      <c r="VCO2609" s="1"/>
      <c r="VCP2609" s="1"/>
      <c r="VCQ2609" s="1"/>
      <c r="VCR2609" s="1"/>
      <c r="VCS2609" s="1"/>
      <c r="VCT2609" s="1"/>
      <c r="VCU2609" s="1"/>
      <c r="VCV2609" s="1"/>
      <c r="VCW2609" s="1"/>
      <c r="VCX2609" s="1"/>
      <c r="VCY2609" s="1"/>
      <c r="VCZ2609" s="1"/>
      <c r="VDA2609" s="1"/>
      <c r="VDB2609" s="1"/>
      <c r="VDC2609" s="1"/>
      <c r="VDD2609" s="1"/>
      <c r="VDE2609" s="1"/>
      <c r="VDF2609" s="1"/>
      <c r="VDG2609" s="1"/>
      <c r="VDH2609" s="1"/>
      <c r="VDI2609" s="1"/>
      <c r="VDJ2609" s="1"/>
      <c r="VDK2609" s="1"/>
      <c r="VDL2609" s="1"/>
      <c r="VDM2609" s="1"/>
      <c r="VDN2609" s="1"/>
      <c r="VDO2609" s="1"/>
      <c r="VDP2609" s="1"/>
      <c r="VDQ2609" s="1"/>
      <c r="VDR2609" s="1"/>
      <c r="VDS2609" s="1"/>
      <c r="VDT2609" s="1"/>
      <c r="VDU2609" s="1"/>
      <c r="VDV2609" s="1"/>
      <c r="VDW2609" s="1"/>
      <c r="VDX2609" s="1"/>
      <c r="VDY2609" s="1"/>
      <c r="VDZ2609" s="1"/>
      <c r="VEA2609" s="1"/>
      <c r="VEB2609" s="1"/>
      <c r="VEC2609" s="1"/>
      <c r="VED2609" s="1"/>
      <c r="VEE2609" s="1"/>
      <c r="VEF2609" s="1"/>
      <c r="VEG2609" s="1"/>
      <c r="VEH2609" s="1"/>
      <c r="VEI2609" s="1"/>
      <c r="VEJ2609" s="1"/>
      <c r="VEK2609" s="1"/>
      <c r="VEL2609" s="1"/>
      <c r="VEM2609" s="1"/>
      <c r="VEN2609" s="1"/>
      <c r="VEO2609" s="1"/>
      <c r="VEP2609" s="1"/>
      <c r="VEQ2609" s="1"/>
      <c r="VER2609" s="1"/>
      <c r="VES2609" s="1"/>
      <c r="VET2609" s="1"/>
      <c r="VEU2609" s="1"/>
      <c r="VEV2609" s="1"/>
      <c r="VEW2609" s="1"/>
      <c r="VEX2609" s="1"/>
      <c r="VEY2609" s="1"/>
      <c r="VEZ2609" s="1"/>
      <c r="VFA2609" s="1"/>
      <c r="VFB2609" s="1"/>
      <c r="VFC2609" s="1"/>
      <c r="VFD2609" s="1"/>
      <c r="VFE2609" s="1"/>
      <c r="VFF2609" s="1"/>
      <c r="VFG2609" s="1"/>
      <c r="VFH2609" s="1"/>
      <c r="VFI2609" s="1"/>
      <c r="VFJ2609" s="1"/>
      <c r="VFK2609" s="1"/>
      <c r="VFL2609" s="1"/>
      <c r="VFM2609" s="1"/>
      <c r="VFN2609" s="1"/>
      <c r="VFO2609" s="1"/>
      <c r="VFP2609" s="1"/>
      <c r="VFQ2609" s="1"/>
      <c r="VFR2609" s="1"/>
      <c r="VFS2609" s="1"/>
      <c r="VFT2609" s="1"/>
      <c r="VFU2609" s="1"/>
      <c r="VFV2609" s="1"/>
      <c r="VFW2609" s="1"/>
      <c r="VFX2609" s="1"/>
      <c r="VFY2609" s="1"/>
      <c r="VFZ2609" s="1"/>
      <c r="VGA2609" s="1"/>
      <c r="VGB2609" s="1"/>
      <c r="VGC2609" s="1"/>
      <c r="VGD2609" s="1"/>
      <c r="VGE2609" s="1"/>
      <c r="VGF2609" s="1"/>
      <c r="VGG2609" s="1"/>
      <c r="VGH2609" s="1"/>
      <c r="VGI2609" s="1"/>
      <c r="VGJ2609" s="1"/>
      <c r="VGK2609" s="1"/>
      <c r="VGL2609" s="1"/>
      <c r="VGM2609" s="1"/>
      <c r="VGN2609" s="1"/>
      <c r="VGO2609" s="1"/>
      <c r="VGP2609" s="1"/>
      <c r="VGQ2609" s="1"/>
      <c r="VGR2609" s="1"/>
      <c r="VGS2609" s="1"/>
      <c r="VGT2609" s="1"/>
      <c r="VGU2609" s="1"/>
      <c r="VGV2609" s="1"/>
      <c r="VGW2609" s="1"/>
      <c r="VGX2609" s="1"/>
      <c r="VGY2609" s="1"/>
      <c r="VGZ2609" s="1"/>
      <c r="VHA2609" s="1"/>
      <c r="VHB2609" s="1"/>
      <c r="VHC2609" s="1"/>
      <c r="VHD2609" s="1"/>
      <c r="VHE2609" s="1"/>
      <c r="VHF2609" s="1"/>
      <c r="VHG2609" s="1"/>
      <c r="VHH2609" s="1"/>
      <c r="VHI2609" s="1"/>
      <c r="VHJ2609" s="1"/>
      <c r="VHK2609" s="1"/>
      <c r="VHL2609" s="1"/>
      <c r="VHM2609" s="1"/>
      <c r="VHN2609" s="1"/>
      <c r="VHO2609" s="1"/>
      <c r="VHP2609" s="1"/>
      <c r="VHQ2609" s="1"/>
      <c r="VHR2609" s="1"/>
      <c r="VHS2609" s="1"/>
      <c r="VHT2609" s="1"/>
      <c r="VHU2609" s="1"/>
      <c r="VHV2609" s="1"/>
      <c r="VHW2609" s="1"/>
      <c r="VHX2609" s="1"/>
      <c r="VHY2609" s="1"/>
      <c r="VHZ2609" s="1"/>
      <c r="VIA2609" s="1"/>
      <c r="VIB2609" s="1"/>
      <c r="VIC2609" s="1"/>
      <c r="VID2609" s="1"/>
      <c r="VIE2609" s="1"/>
      <c r="VIF2609" s="1"/>
      <c r="VIG2609" s="1"/>
      <c r="VIH2609" s="1"/>
      <c r="VII2609" s="1"/>
      <c r="VIJ2609" s="1"/>
      <c r="VIK2609" s="1"/>
      <c r="VIL2609" s="1"/>
      <c r="VIM2609" s="1"/>
      <c r="VIN2609" s="1"/>
      <c r="VIO2609" s="1"/>
      <c r="VIP2609" s="1"/>
      <c r="VIQ2609" s="1"/>
      <c r="VIR2609" s="1"/>
      <c r="VIS2609" s="1"/>
      <c r="VIT2609" s="1"/>
      <c r="VIU2609" s="1"/>
      <c r="VIV2609" s="1"/>
      <c r="VIW2609" s="1"/>
      <c r="VIX2609" s="1"/>
      <c r="VIY2609" s="1"/>
      <c r="VIZ2609" s="1"/>
      <c r="VJA2609" s="1"/>
      <c r="VJB2609" s="1"/>
      <c r="VJC2609" s="1"/>
      <c r="VJD2609" s="1"/>
      <c r="VJE2609" s="1"/>
      <c r="VJF2609" s="1"/>
      <c r="VJG2609" s="1"/>
      <c r="VJH2609" s="1"/>
      <c r="VJI2609" s="1"/>
      <c r="VJJ2609" s="1"/>
      <c r="VJK2609" s="1"/>
      <c r="VJL2609" s="1"/>
      <c r="VJM2609" s="1"/>
      <c r="VJN2609" s="1"/>
      <c r="VJO2609" s="1"/>
      <c r="VJP2609" s="1"/>
      <c r="VJQ2609" s="1"/>
      <c r="VJR2609" s="1"/>
      <c r="VJS2609" s="1"/>
      <c r="VJT2609" s="1"/>
      <c r="VJU2609" s="1"/>
      <c r="VJV2609" s="1"/>
      <c r="VJW2609" s="1"/>
      <c r="VJX2609" s="1"/>
      <c r="VJY2609" s="1"/>
      <c r="VJZ2609" s="1"/>
      <c r="VKA2609" s="1"/>
      <c r="VKB2609" s="1"/>
      <c r="VKC2609" s="1"/>
      <c r="VKD2609" s="1"/>
      <c r="VKE2609" s="1"/>
      <c r="VKF2609" s="1"/>
      <c r="VKG2609" s="1"/>
      <c r="VKH2609" s="1"/>
      <c r="VKI2609" s="1"/>
      <c r="VKJ2609" s="1"/>
      <c r="VKK2609" s="1"/>
      <c r="VKL2609" s="1"/>
      <c r="VKM2609" s="1"/>
      <c r="VKN2609" s="1"/>
      <c r="VKO2609" s="1"/>
      <c r="VKP2609" s="1"/>
      <c r="VKQ2609" s="1"/>
      <c r="VKR2609" s="1"/>
      <c r="VKS2609" s="1"/>
      <c r="VKT2609" s="1"/>
      <c r="VKU2609" s="1"/>
      <c r="VKV2609" s="1"/>
      <c r="VKW2609" s="1"/>
      <c r="VKX2609" s="1"/>
      <c r="VKY2609" s="1"/>
      <c r="VKZ2609" s="1"/>
      <c r="VLA2609" s="1"/>
      <c r="VLB2609" s="1"/>
      <c r="VLC2609" s="1"/>
      <c r="VLD2609" s="1"/>
      <c r="VLE2609" s="1"/>
      <c r="VLF2609" s="1"/>
      <c r="VLG2609" s="1"/>
      <c r="VLH2609" s="1"/>
      <c r="VLI2609" s="1"/>
      <c r="VLJ2609" s="1"/>
      <c r="VLK2609" s="1"/>
      <c r="VLL2609" s="1"/>
      <c r="VLM2609" s="1"/>
      <c r="VLN2609" s="1"/>
      <c r="VLO2609" s="1"/>
      <c r="VLP2609" s="1"/>
      <c r="VLQ2609" s="1"/>
      <c r="VLR2609" s="1"/>
      <c r="VLS2609" s="1"/>
      <c r="VLT2609" s="1"/>
      <c r="VLU2609" s="1"/>
      <c r="VLV2609" s="1"/>
      <c r="VLW2609" s="1"/>
      <c r="VLX2609" s="1"/>
      <c r="VLY2609" s="1"/>
      <c r="VLZ2609" s="1"/>
      <c r="VMA2609" s="1"/>
      <c r="VMB2609" s="1"/>
      <c r="VMC2609" s="1"/>
      <c r="VMD2609" s="1"/>
      <c r="VME2609" s="1"/>
      <c r="VMF2609" s="1"/>
      <c r="VMG2609" s="1"/>
      <c r="VMH2609" s="1"/>
      <c r="VMI2609" s="1"/>
      <c r="VMJ2609" s="1"/>
      <c r="VMK2609" s="1"/>
      <c r="VML2609" s="1"/>
      <c r="VMM2609" s="1"/>
      <c r="VMN2609" s="1"/>
      <c r="VMO2609" s="1"/>
      <c r="VMP2609" s="1"/>
      <c r="VMQ2609" s="1"/>
      <c r="VMR2609" s="1"/>
      <c r="VMS2609" s="1"/>
      <c r="VMT2609" s="1"/>
      <c r="VMU2609" s="1"/>
      <c r="VMV2609" s="1"/>
      <c r="VMW2609" s="1"/>
      <c r="VMX2609" s="1"/>
      <c r="VMY2609" s="1"/>
      <c r="VMZ2609" s="1"/>
      <c r="VNA2609" s="1"/>
      <c r="VNB2609" s="1"/>
      <c r="VNC2609" s="1"/>
      <c r="VND2609" s="1"/>
      <c r="VNE2609" s="1"/>
      <c r="VNF2609" s="1"/>
      <c r="VNG2609" s="1"/>
      <c r="VNH2609" s="1"/>
      <c r="VNI2609" s="1"/>
      <c r="VNJ2609" s="1"/>
      <c r="VNK2609" s="1"/>
      <c r="VNL2609" s="1"/>
      <c r="VNM2609" s="1"/>
      <c r="VNN2609" s="1"/>
      <c r="VNO2609" s="1"/>
      <c r="VNP2609" s="1"/>
      <c r="VNQ2609" s="1"/>
      <c r="VNR2609" s="1"/>
      <c r="VNS2609" s="1"/>
      <c r="VNT2609" s="1"/>
      <c r="VNU2609" s="1"/>
      <c r="VNV2609" s="1"/>
      <c r="VNW2609" s="1"/>
      <c r="VNX2609" s="1"/>
      <c r="VNY2609" s="1"/>
      <c r="VNZ2609" s="1"/>
      <c r="VOA2609" s="1"/>
      <c r="VOB2609" s="1"/>
      <c r="VOC2609" s="1"/>
      <c r="VOD2609" s="1"/>
      <c r="VOE2609" s="1"/>
      <c r="VOF2609" s="1"/>
      <c r="VOG2609" s="1"/>
      <c r="VOH2609" s="1"/>
      <c r="VOI2609" s="1"/>
      <c r="VOJ2609" s="1"/>
      <c r="VOK2609" s="1"/>
      <c r="VOL2609" s="1"/>
      <c r="VOM2609" s="1"/>
      <c r="VON2609" s="1"/>
      <c r="VOO2609" s="1"/>
      <c r="VOP2609" s="1"/>
      <c r="VOQ2609" s="1"/>
      <c r="VOR2609" s="1"/>
      <c r="VOS2609" s="1"/>
      <c r="VOT2609" s="1"/>
      <c r="VOU2609" s="1"/>
      <c r="VOV2609" s="1"/>
      <c r="VOW2609" s="1"/>
      <c r="VOX2609" s="1"/>
      <c r="VOY2609" s="1"/>
      <c r="VOZ2609" s="1"/>
      <c r="VPA2609" s="1"/>
      <c r="VPB2609" s="1"/>
      <c r="VPC2609" s="1"/>
      <c r="VPD2609" s="1"/>
      <c r="VPE2609" s="1"/>
      <c r="VPF2609" s="1"/>
      <c r="VPG2609" s="1"/>
      <c r="VPH2609" s="1"/>
      <c r="VPI2609" s="1"/>
      <c r="VPJ2609" s="1"/>
      <c r="VPK2609" s="1"/>
      <c r="VPL2609" s="1"/>
      <c r="VPM2609" s="1"/>
      <c r="VPN2609" s="1"/>
      <c r="VPO2609" s="1"/>
      <c r="VPP2609" s="1"/>
      <c r="VPQ2609" s="1"/>
      <c r="VPR2609" s="1"/>
      <c r="VPS2609" s="1"/>
      <c r="VPT2609" s="1"/>
      <c r="VPU2609" s="1"/>
      <c r="VPV2609" s="1"/>
      <c r="VPW2609" s="1"/>
      <c r="VPX2609" s="1"/>
      <c r="VPY2609" s="1"/>
      <c r="VPZ2609" s="1"/>
      <c r="VQA2609" s="1"/>
      <c r="VQB2609" s="1"/>
      <c r="VQC2609" s="1"/>
      <c r="VQD2609" s="1"/>
      <c r="VQE2609" s="1"/>
      <c r="VQF2609" s="1"/>
      <c r="VQG2609" s="1"/>
      <c r="VQH2609" s="1"/>
      <c r="VQI2609" s="1"/>
      <c r="VQJ2609" s="1"/>
      <c r="VQK2609" s="1"/>
      <c r="VQL2609" s="1"/>
      <c r="VQM2609" s="1"/>
      <c r="VQN2609" s="1"/>
      <c r="VQO2609" s="1"/>
      <c r="VQP2609" s="1"/>
      <c r="VQQ2609" s="1"/>
      <c r="VQR2609" s="1"/>
      <c r="VQS2609" s="1"/>
      <c r="VQT2609" s="1"/>
      <c r="VQU2609" s="1"/>
      <c r="VQV2609" s="1"/>
      <c r="VQW2609" s="1"/>
      <c r="VQX2609" s="1"/>
      <c r="VQY2609" s="1"/>
      <c r="VQZ2609" s="1"/>
      <c r="VRA2609" s="1"/>
      <c r="VRB2609" s="1"/>
      <c r="VRC2609" s="1"/>
      <c r="VRD2609" s="1"/>
      <c r="VRE2609" s="1"/>
      <c r="VRF2609" s="1"/>
      <c r="VRG2609" s="1"/>
      <c r="VRH2609" s="1"/>
      <c r="VRI2609" s="1"/>
      <c r="VRJ2609" s="1"/>
      <c r="VRK2609" s="1"/>
      <c r="VRL2609" s="1"/>
      <c r="VRM2609" s="1"/>
      <c r="VRN2609" s="1"/>
      <c r="VRO2609" s="1"/>
      <c r="VRP2609" s="1"/>
      <c r="VRQ2609" s="1"/>
      <c r="VRR2609" s="1"/>
      <c r="VRS2609" s="1"/>
      <c r="VRT2609" s="1"/>
      <c r="VRU2609" s="1"/>
      <c r="VRV2609" s="1"/>
      <c r="VRW2609" s="1"/>
      <c r="VRX2609" s="1"/>
      <c r="VRY2609" s="1"/>
      <c r="VRZ2609" s="1"/>
      <c r="VSA2609" s="1"/>
      <c r="VSB2609" s="1"/>
      <c r="VSC2609" s="1"/>
      <c r="VSD2609" s="1"/>
      <c r="VSE2609" s="1"/>
      <c r="VSF2609" s="1"/>
      <c r="VSG2609" s="1"/>
      <c r="VSH2609" s="1"/>
      <c r="VSI2609" s="1"/>
      <c r="VSJ2609" s="1"/>
      <c r="VSK2609" s="1"/>
      <c r="VSL2609" s="1"/>
      <c r="VSM2609" s="1"/>
      <c r="VSN2609" s="1"/>
      <c r="VSO2609" s="1"/>
      <c r="VSP2609" s="1"/>
      <c r="VSQ2609" s="1"/>
      <c r="VSR2609" s="1"/>
      <c r="VSS2609" s="1"/>
      <c r="VST2609" s="1"/>
      <c r="VSU2609" s="1"/>
      <c r="VSV2609" s="1"/>
      <c r="VSW2609" s="1"/>
      <c r="VSX2609" s="1"/>
      <c r="VSY2609" s="1"/>
      <c r="VSZ2609" s="1"/>
      <c r="VTA2609" s="1"/>
      <c r="VTB2609" s="1"/>
      <c r="VTC2609" s="1"/>
      <c r="VTD2609" s="1"/>
      <c r="VTE2609" s="1"/>
      <c r="VTF2609" s="1"/>
      <c r="VTG2609" s="1"/>
      <c r="VTH2609" s="1"/>
      <c r="VTI2609" s="1"/>
      <c r="VTJ2609" s="1"/>
      <c r="VTK2609" s="1"/>
      <c r="VTL2609" s="1"/>
      <c r="VTM2609" s="1"/>
      <c r="VTN2609" s="1"/>
      <c r="VTO2609" s="1"/>
      <c r="VTP2609" s="1"/>
      <c r="VTQ2609" s="1"/>
      <c r="VTR2609" s="1"/>
      <c r="VTS2609" s="1"/>
      <c r="VTT2609" s="1"/>
      <c r="VTU2609" s="1"/>
      <c r="VTV2609" s="1"/>
      <c r="VTW2609" s="1"/>
      <c r="VTX2609" s="1"/>
      <c r="VTY2609" s="1"/>
      <c r="VTZ2609" s="1"/>
      <c r="VUA2609" s="1"/>
      <c r="VUB2609" s="1"/>
      <c r="VUC2609" s="1"/>
      <c r="VUD2609" s="1"/>
      <c r="VUE2609" s="1"/>
      <c r="VUF2609" s="1"/>
      <c r="VUG2609" s="1"/>
      <c r="VUH2609" s="1"/>
      <c r="VUI2609" s="1"/>
      <c r="VUJ2609" s="1"/>
      <c r="VUK2609" s="1"/>
      <c r="VUL2609" s="1"/>
      <c r="VUM2609" s="1"/>
      <c r="VUN2609" s="1"/>
      <c r="VUO2609" s="1"/>
      <c r="VUP2609" s="1"/>
      <c r="VUQ2609" s="1"/>
      <c r="VUR2609" s="1"/>
      <c r="VUS2609" s="1"/>
      <c r="VUT2609" s="1"/>
      <c r="VUU2609" s="1"/>
      <c r="VUV2609" s="1"/>
      <c r="VUW2609" s="1"/>
      <c r="VUX2609" s="1"/>
      <c r="VUY2609" s="1"/>
      <c r="VUZ2609" s="1"/>
      <c r="VVA2609" s="1"/>
      <c r="VVB2609" s="1"/>
      <c r="VVC2609" s="1"/>
      <c r="VVD2609" s="1"/>
      <c r="VVE2609" s="1"/>
      <c r="VVF2609" s="1"/>
      <c r="VVG2609" s="1"/>
      <c r="VVH2609" s="1"/>
      <c r="VVI2609" s="1"/>
      <c r="VVJ2609" s="1"/>
      <c r="VVK2609" s="1"/>
      <c r="VVL2609" s="1"/>
      <c r="VVM2609" s="1"/>
      <c r="VVN2609" s="1"/>
      <c r="VVO2609" s="1"/>
      <c r="VVP2609" s="1"/>
      <c r="VVQ2609" s="1"/>
      <c r="VVR2609" s="1"/>
      <c r="VVS2609" s="1"/>
      <c r="VVT2609" s="1"/>
      <c r="VVU2609" s="1"/>
      <c r="VVV2609" s="1"/>
      <c r="VVW2609" s="1"/>
      <c r="VVX2609" s="1"/>
      <c r="VVY2609" s="1"/>
      <c r="VVZ2609" s="1"/>
      <c r="VWA2609" s="1"/>
      <c r="VWB2609" s="1"/>
      <c r="VWC2609" s="1"/>
      <c r="VWD2609" s="1"/>
      <c r="VWE2609" s="1"/>
      <c r="VWF2609" s="1"/>
      <c r="VWG2609" s="1"/>
      <c r="VWH2609" s="1"/>
      <c r="VWI2609" s="1"/>
      <c r="VWJ2609" s="1"/>
      <c r="VWK2609" s="1"/>
      <c r="VWL2609" s="1"/>
      <c r="VWM2609" s="1"/>
      <c r="VWN2609" s="1"/>
      <c r="VWO2609" s="1"/>
      <c r="VWP2609" s="1"/>
      <c r="VWQ2609" s="1"/>
      <c r="VWR2609" s="1"/>
      <c r="VWS2609" s="1"/>
      <c r="VWT2609" s="1"/>
      <c r="VWU2609" s="1"/>
      <c r="VWV2609" s="1"/>
      <c r="VWW2609" s="1"/>
      <c r="VWX2609" s="1"/>
      <c r="VWY2609" s="1"/>
      <c r="VWZ2609" s="1"/>
      <c r="VXA2609" s="1"/>
      <c r="VXB2609" s="1"/>
      <c r="VXC2609" s="1"/>
      <c r="VXD2609" s="1"/>
      <c r="VXE2609" s="1"/>
      <c r="VXF2609" s="1"/>
      <c r="VXG2609" s="1"/>
      <c r="VXH2609" s="1"/>
      <c r="VXI2609" s="1"/>
      <c r="VXJ2609" s="1"/>
      <c r="VXK2609" s="1"/>
      <c r="VXL2609" s="1"/>
      <c r="VXM2609" s="1"/>
      <c r="VXN2609" s="1"/>
      <c r="VXO2609" s="1"/>
      <c r="VXP2609" s="1"/>
      <c r="VXQ2609" s="1"/>
      <c r="VXR2609" s="1"/>
      <c r="VXS2609" s="1"/>
      <c r="VXT2609" s="1"/>
      <c r="VXU2609" s="1"/>
      <c r="VXV2609" s="1"/>
      <c r="VXW2609" s="1"/>
      <c r="VXX2609" s="1"/>
      <c r="VXY2609" s="1"/>
      <c r="VXZ2609" s="1"/>
      <c r="VYA2609" s="1"/>
      <c r="VYB2609" s="1"/>
      <c r="VYC2609" s="1"/>
      <c r="VYD2609" s="1"/>
      <c r="VYE2609" s="1"/>
      <c r="VYF2609" s="1"/>
      <c r="VYG2609" s="1"/>
      <c r="VYH2609" s="1"/>
      <c r="VYI2609" s="1"/>
      <c r="VYJ2609" s="1"/>
      <c r="VYK2609" s="1"/>
      <c r="VYL2609" s="1"/>
      <c r="VYM2609" s="1"/>
      <c r="VYN2609" s="1"/>
      <c r="VYO2609" s="1"/>
      <c r="VYP2609" s="1"/>
      <c r="VYQ2609" s="1"/>
      <c r="VYR2609" s="1"/>
      <c r="VYS2609" s="1"/>
      <c r="VYT2609" s="1"/>
      <c r="VYU2609" s="1"/>
      <c r="VYV2609" s="1"/>
      <c r="VYW2609" s="1"/>
      <c r="VYX2609" s="1"/>
      <c r="VYY2609" s="1"/>
      <c r="VYZ2609" s="1"/>
      <c r="VZA2609" s="1"/>
      <c r="VZB2609" s="1"/>
      <c r="VZC2609" s="1"/>
      <c r="VZD2609" s="1"/>
      <c r="VZE2609" s="1"/>
      <c r="VZF2609" s="1"/>
      <c r="VZG2609" s="1"/>
      <c r="VZH2609" s="1"/>
      <c r="VZI2609" s="1"/>
      <c r="VZJ2609" s="1"/>
      <c r="VZK2609" s="1"/>
      <c r="VZL2609" s="1"/>
      <c r="VZM2609" s="1"/>
      <c r="VZN2609" s="1"/>
      <c r="VZO2609" s="1"/>
      <c r="VZP2609" s="1"/>
      <c r="VZQ2609" s="1"/>
      <c r="VZR2609" s="1"/>
      <c r="VZS2609" s="1"/>
      <c r="VZT2609" s="1"/>
      <c r="VZU2609" s="1"/>
      <c r="VZV2609" s="1"/>
      <c r="VZW2609" s="1"/>
      <c r="VZX2609" s="1"/>
      <c r="VZY2609" s="1"/>
      <c r="VZZ2609" s="1"/>
      <c r="WAA2609" s="1"/>
      <c r="WAB2609" s="1"/>
      <c r="WAC2609" s="1"/>
      <c r="WAD2609" s="1"/>
      <c r="WAE2609" s="1"/>
      <c r="WAF2609" s="1"/>
      <c r="WAG2609" s="1"/>
      <c r="WAH2609" s="1"/>
      <c r="WAI2609" s="1"/>
      <c r="WAJ2609" s="1"/>
      <c r="WAK2609" s="1"/>
      <c r="WAL2609" s="1"/>
      <c r="WAM2609" s="1"/>
      <c r="WAN2609" s="1"/>
      <c r="WAO2609" s="1"/>
      <c r="WAP2609" s="1"/>
      <c r="WAQ2609" s="1"/>
      <c r="WAR2609" s="1"/>
      <c r="WAS2609" s="1"/>
      <c r="WAT2609" s="1"/>
      <c r="WAU2609" s="1"/>
      <c r="WAV2609" s="1"/>
      <c r="WAW2609" s="1"/>
      <c r="WAX2609" s="1"/>
      <c r="WAY2609" s="1"/>
      <c r="WAZ2609" s="1"/>
      <c r="WBA2609" s="1"/>
      <c r="WBB2609" s="1"/>
      <c r="WBC2609" s="1"/>
      <c r="WBD2609" s="1"/>
      <c r="WBE2609" s="1"/>
      <c r="WBF2609" s="1"/>
      <c r="WBG2609" s="1"/>
      <c r="WBH2609" s="1"/>
      <c r="WBI2609" s="1"/>
      <c r="WBJ2609" s="1"/>
      <c r="WBK2609" s="1"/>
      <c r="WBL2609" s="1"/>
      <c r="WBM2609" s="1"/>
      <c r="WBN2609" s="1"/>
      <c r="WBO2609" s="1"/>
      <c r="WBP2609" s="1"/>
      <c r="WBQ2609" s="1"/>
      <c r="WBR2609" s="1"/>
      <c r="WBS2609" s="1"/>
      <c r="WBT2609" s="1"/>
      <c r="WBU2609" s="1"/>
      <c r="WBV2609" s="1"/>
      <c r="WBW2609" s="1"/>
      <c r="WBX2609" s="1"/>
      <c r="WBY2609" s="1"/>
      <c r="WBZ2609" s="1"/>
      <c r="WCA2609" s="1"/>
      <c r="WCB2609" s="1"/>
      <c r="WCC2609" s="1"/>
      <c r="WCD2609" s="1"/>
      <c r="WCE2609" s="1"/>
      <c r="WCF2609" s="1"/>
      <c r="WCG2609" s="1"/>
      <c r="WCH2609" s="1"/>
      <c r="WCI2609" s="1"/>
      <c r="WCJ2609" s="1"/>
      <c r="WCK2609" s="1"/>
      <c r="WCL2609" s="1"/>
      <c r="WCM2609" s="1"/>
      <c r="WCN2609" s="1"/>
      <c r="WCO2609" s="1"/>
      <c r="WCP2609" s="1"/>
      <c r="WCQ2609" s="1"/>
      <c r="WCR2609" s="1"/>
      <c r="WCS2609" s="1"/>
      <c r="WCT2609" s="1"/>
      <c r="WCU2609" s="1"/>
      <c r="WCV2609" s="1"/>
      <c r="WCW2609" s="1"/>
      <c r="WCX2609" s="1"/>
      <c r="WCY2609" s="1"/>
      <c r="WCZ2609" s="1"/>
      <c r="WDA2609" s="1"/>
      <c r="WDB2609" s="1"/>
      <c r="WDC2609" s="1"/>
      <c r="WDD2609" s="1"/>
      <c r="WDE2609" s="1"/>
      <c r="WDF2609" s="1"/>
      <c r="WDG2609" s="1"/>
      <c r="WDH2609" s="1"/>
      <c r="WDI2609" s="1"/>
      <c r="WDJ2609" s="1"/>
      <c r="WDK2609" s="1"/>
      <c r="WDL2609" s="1"/>
      <c r="WDM2609" s="1"/>
      <c r="WDN2609" s="1"/>
      <c r="WDO2609" s="1"/>
      <c r="WDP2609" s="1"/>
      <c r="WDQ2609" s="1"/>
      <c r="WDR2609" s="1"/>
      <c r="WDS2609" s="1"/>
      <c r="WDT2609" s="1"/>
      <c r="WDU2609" s="1"/>
      <c r="WDV2609" s="1"/>
      <c r="WDW2609" s="1"/>
      <c r="WDX2609" s="1"/>
      <c r="WDY2609" s="1"/>
      <c r="WDZ2609" s="1"/>
      <c r="WEA2609" s="1"/>
      <c r="WEB2609" s="1"/>
      <c r="WEC2609" s="1"/>
      <c r="WED2609" s="1"/>
      <c r="WEE2609" s="1"/>
      <c r="WEF2609" s="1"/>
      <c r="WEG2609" s="1"/>
      <c r="WEH2609" s="1"/>
      <c r="WEI2609" s="1"/>
      <c r="WEJ2609" s="1"/>
      <c r="WEK2609" s="1"/>
      <c r="WEL2609" s="1"/>
      <c r="WEM2609" s="1"/>
      <c r="WEN2609" s="1"/>
      <c r="WEO2609" s="1"/>
      <c r="WEP2609" s="1"/>
      <c r="WEQ2609" s="1"/>
      <c r="WER2609" s="1"/>
      <c r="WES2609" s="1"/>
      <c r="WET2609" s="1"/>
      <c r="WEU2609" s="1"/>
      <c r="WEV2609" s="1"/>
      <c r="WEW2609" s="1"/>
      <c r="WEX2609" s="1"/>
      <c r="WEY2609" s="1"/>
      <c r="WEZ2609" s="1"/>
      <c r="WFA2609" s="1"/>
      <c r="WFB2609" s="1"/>
      <c r="WFC2609" s="1"/>
      <c r="WFD2609" s="1"/>
      <c r="WFE2609" s="1"/>
      <c r="WFF2609" s="1"/>
      <c r="WFG2609" s="1"/>
      <c r="WFH2609" s="1"/>
      <c r="WFI2609" s="1"/>
      <c r="WFJ2609" s="1"/>
      <c r="WFK2609" s="1"/>
      <c r="WFL2609" s="1"/>
      <c r="WFM2609" s="1"/>
      <c r="WFN2609" s="1"/>
      <c r="WFO2609" s="1"/>
      <c r="WFP2609" s="1"/>
      <c r="WFQ2609" s="1"/>
      <c r="WFR2609" s="1"/>
      <c r="WFS2609" s="1"/>
      <c r="WFT2609" s="1"/>
      <c r="WFU2609" s="1"/>
      <c r="WFV2609" s="1"/>
      <c r="WFW2609" s="1"/>
      <c r="WFX2609" s="1"/>
      <c r="WFY2609" s="1"/>
      <c r="WFZ2609" s="1"/>
      <c r="WGA2609" s="1"/>
      <c r="WGB2609" s="1"/>
      <c r="WGC2609" s="1"/>
      <c r="WGD2609" s="1"/>
      <c r="WGE2609" s="1"/>
      <c r="WGF2609" s="1"/>
      <c r="WGG2609" s="1"/>
      <c r="WGH2609" s="1"/>
      <c r="WGI2609" s="1"/>
      <c r="WGJ2609" s="1"/>
      <c r="WGK2609" s="1"/>
      <c r="WGL2609" s="1"/>
      <c r="WGM2609" s="1"/>
      <c r="WGN2609" s="1"/>
      <c r="WGO2609" s="1"/>
      <c r="WGP2609" s="1"/>
      <c r="WGQ2609" s="1"/>
      <c r="WGR2609" s="1"/>
      <c r="WGS2609" s="1"/>
      <c r="WGT2609" s="1"/>
      <c r="WGU2609" s="1"/>
      <c r="WGV2609" s="1"/>
      <c r="WGW2609" s="1"/>
      <c r="WGX2609" s="1"/>
      <c r="WGY2609" s="1"/>
      <c r="WGZ2609" s="1"/>
      <c r="WHA2609" s="1"/>
      <c r="WHB2609" s="1"/>
      <c r="WHC2609" s="1"/>
      <c r="WHD2609" s="1"/>
      <c r="WHE2609" s="1"/>
      <c r="WHF2609" s="1"/>
      <c r="WHG2609" s="1"/>
      <c r="WHH2609" s="1"/>
      <c r="WHI2609" s="1"/>
      <c r="WHJ2609" s="1"/>
      <c r="WHK2609" s="1"/>
      <c r="WHL2609" s="1"/>
      <c r="WHM2609" s="1"/>
      <c r="WHN2609" s="1"/>
      <c r="WHO2609" s="1"/>
      <c r="WHP2609" s="1"/>
      <c r="WHQ2609" s="1"/>
      <c r="WHR2609" s="1"/>
      <c r="WHS2609" s="1"/>
      <c r="WHT2609" s="1"/>
      <c r="WHU2609" s="1"/>
      <c r="WHV2609" s="1"/>
      <c r="WHW2609" s="1"/>
      <c r="WHX2609" s="1"/>
      <c r="WHY2609" s="1"/>
      <c r="WHZ2609" s="1"/>
      <c r="WIA2609" s="1"/>
      <c r="WIB2609" s="1"/>
      <c r="WIC2609" s="1"/>
      <c r="WID2609" s="1"/>
      <c r="WIE2609" s="1"/>
      <c r="WIF2609" s="1"/>
      <c r="WIG2609" s="1"/>
      <c r="WIH2609" s="1"/>
      <c r="WII2609" s="1"/>
      <c r="WIJ2609" s="1"/>
      <c r="WIK2609" s="1"/>
      <c r="WIL2609" s="1"/>
      <c r="WIM2609" s="1"/>
      <c r="WIN2609" s="1"/>
      <c r="WIO2609" s="1"/>
      <c r="WIP2609" s="1"/>
      <c r="WIQ2609" s="1"/>
      <c r="WIR2609" s="1"/>
      <c r="WIS2609" s="1"/>
      <c r="WIT2609" s="1"/>
      <c r="WIU2609" s="1"/>
      <c r="WIV2609" s="1"/>
      <c r="WIW2609" s="1"/>
      <c r="WIX2609" s="1"/>
      <c r="WIY2609" s="1"/>
      <c r="WIZ2609" s="1"/>
      <c r="WJA2609" s="1"/>
      <c r="WJB2609" s="1"/>
      <c r="WJC2609" s="1"/>
      <c r="WJD2609" s="1"/>
      <c r="WJE2609" s="1"/>
      <c r="WJF2609" s="1"/>
      <c r="WJG2609" s="1"/>
      <c r="WJH2609" s="1"/>
      <c r="WJI2609" s="1"/>
      <c r="WJJ2609" s="1"/>
      <c r="WJK2609" s="1"/>
      <c r="WJL2609" s="1"/>
      <c r="WJM2609" s="1"/>
      <c r="WJN2609" s="1"/>
      <c r="WJO2609" s="1"/>
      <c r="WJP2609" s="1"/>
      <c r="WJQ2609" s="1"/>
      <c r="WJR2609" s="1"/>
      <c r="WJS2609" s="1"/>
      <c r="WJT2609" s="1"/>
      <c r="WJU2609" s="1"/>
      <c r="WJV2609" s="1"/>
      <c r="WJW2609" s="1"/>
      <c r="WJX2609" s="1"/>
      <c r="WJY2609" s="1"/>
      <c r="WJZ2609" s="1"/>
      <c r="WKA2609" s="1"/>
      <c r="WKB2609" s="1"/>
      <c r="WKC2609" s="1"/>
      <c r="WKD2609" s="1"/>
      <c r="WKE2609" s="1"/>
      <c r="WKF2609" s="1"/>
      <c r="WKG2609" s="1"/>
      <c r="WKH2609" s="1"/>
      <c r="WKI2609" s="1"/>
      <c r="WKJ2609" s="1"/>
      <c r="WKK2609" s="1"/>
      <c r="WKL2609" s="1"/>
      <c r="WKM2609" s="1"/>
      <c r="WKN2609" s="1"/>
      <c r="WKO2609" s="1"/>
      <c r="WKP2609" s="1"/>
      <c r="WKQ2609" s="1"/>
      <c r="WKR2609" s="1"/>
      <c r="WKS2609" s="1"/>
      <c r="WKT2609" s="1"/>
      <c r="WKU2609" s="1"/>
      <c r="WKV2609" s="1"/>
      <c r="WKW2609" s="1"/>
      <c r="WKX2609" s="1"/>
      <c r="WKY2609" s="1"/>
      <c r="WKZ2609" s="1"/>
      <c r="WLA2609" s="1"/>
      <c r="WLB2609" s="1"/>
      <c r="WLC2609" s="1"/>
      <c r="WLD2609" s="1"/>
      <c r="WLE2609" s="1"/>
      <c r="WLF2609" s="1"/>
      <c r="WLG2609" s="1"/>
      <c r="WLH2609" s="1"/>
      <c r="WLI2609" s="1"/>
      <c r="WLJ2609" s="1"/>
      <c r="WLK2609" s="1"/>
      <c r="WLL2609" s="1"/>
      <c r="WLM2609" s="1"/>
      <c r="WLN2609" s="1"/>
      <c r="WLO2609" s="1"/>
      <c r="WLP2609" s="1"/>
      <c r="WLQ2609" s="1"/>
      <c r="WLR2609" s="1"/>
      <c r="WLS2609" s="1"/>
      <c r="WLT2609" s="1"/>
      <c r="WLU2609" s="1"/>
      <c r="WLV2609" s="1"/>
      <c r="WLW2609" s="1"/>
      <c r="WLX2609" s="1"/>
      <c r="WLY2609" s="1"/>
      <c r="WLZ2609" s="1"/>
      <c r="WMA2609" s="1"/>
      <c r="WMB2609" s="1"/>
      <c r="WMC2609" s="1"/>
      <c r="WMD2609" s="1"/>
      <c r="WME2609" s="1"/>
      <c r="WMF2609" s="1"/>
      <c r="WMG2609" s="1"/>
      <c r="WMH2609" s="1"/>
      <c r="WMI2609" s="1"/>
      <c r="WMJ2609" s="1"/>
      <c r="WMK2609" s="1"/>
      <c r="WML2609" s="1"/>
      <c r="WMM2609" s="1"/>
      <c r="WMN2609" s="1"/>
      <c r="WMO2609" s="1"/>
      <c r="WMP2609" s="1"/>
      <c r="WMQ2609" s="1"/>
      <c r="WMR2609" s="1"/>
      <c r="WMS2609" s="1"/>
      <c r="WMT2609" s="1"/>
      <c r="WMU2609" s="1"/>
      <c r="WMV2609" s="1"/>
      <c r="WMW2609" s="1"/>
      <c r="WMX2609" s="1"/>
      <c r="WMY2609" s="1"/>
      <c r="WMZ2609" s="1"/>
      <c r="WNA2609" s="1"/>
      <c r="WNB2609" s="1"/>
      <c r="WNC2609" s="1"/>
      <c r="WND2609" s="1"/>
      <c r="WNE2609" s="1"/>
      <c r="WNF2609" s="1"/>
      <c r="WNG2609" s="1"/>
      <c r="WNH2609" s="1"/>
      <c r="WNI2609" s="1"/>
      <c r="WNJ2609" s="1"/>
      <c r="WNK2609" s="1"/>
      <c r="WNL2609" s="1"/>
      <c r="WNM2609" s="1"/>
      <c r="WNN2609" s="1"/>
      <c r="WNO2609" s="1"/>
      <c r="WNP2609" s="1"/>
      <c r="WNQ2609" s="1"/>
      <c r="WNR2609" s="1"/>
      <c r="WNS2609" s="1"/>
      <c r="WNT2609" s="1"/>
      <c r="WNU2609" s="1"/>
      <c r="WNV2609" s="1"/>
      <c r="WNW2609" s="1"/>
      <c r="WNX2609" s="1"/>
      <c r="WNY2609" s="1"/>
      <c r="WNZ2609" s="1"/>
      <c r="WOA2609" s="1"/>
      <c r="WOB2609" s="1"/>
      <c r="WOC2609" s="1"/>
      <c r="WOD2609" s="1"/>
      <c r="WOE2609" s="1"/>
      <c r="WOF2609" s="1"/>
      <c r="WOG2609" s="1"/>
      <c r="WOH2609" s="1"/>
      <c r="WOI2609" s="1"/>
      <c r="WOJ2609" s="1"/>
      <c r="WOK2609" s="1"/>
      <c r="WOL2609" s="1"/>
      <c r="WOM2609" s="1"/>
      <c r="WON2609" s="1"/>
      <c r="WOO2609" s="1"/>
      <c r="WOP2609" s="1"/>
      <c r="WOQ2609" s="1"/>
      <c r="WOR2609" s="1"/>
      <c r="WOS2609" s="1"/>
      <c r="WOT2609" s="1"/>
      <c r="WOU2609" s="1"/>
      <c r="WOV2609" s="1"/>
      <c r="WOW2609" s="1"/>
      <c r="WOX2609" s="1"/>
      <c r="WOY2609" s="1"/>
      <c r="WOZ2609" s="1"/>
      <c r="WPA2609" s="1"/>
      <c r="WPB2609" s="1"/>
      <c r="WPC2609" s="1"/>
      <c r="WPD2609" s="1"/>
      <c r="WPE2609" s="1"/>
      <c r="WPF2609" s="1"/>
      <c r="WPG2609" s="1"/>
      <c r="WPH2609" s="1"/>
      <c r="WPI2609" s="1"/>
      <c r="WPJ2609" s="1"/>
      <c r="WPK2609" s="1"/>
      <c r="WPL2609" s="1"/>
      <c r="WPM2609" s="1"/>
      <c r="WPN2609" s="1"/>
      <c r="WPO2609" s="1"/>
      <c r="WPP2609" s="1"/>
      <c r="WPQ2609" s="1"/>
      <c r="WPR2609" s="1"/>
      <c r="WPS2609" s="1"/>
      <c r="WPT2609" s="1"/>
      <c r="WPU2609" s="1"/>
      <c r="WPV2609" s="1"/>
      <c r="WPW2609" s="1"/>
      <c r="WPX2609" s="1"/>
      <c r="WPY2609" s="1"/>
      <c r="WPZ2609" s="1"/>
      <c r="WQA2609" s="1"/>
      <c r="WQB2609" s="1"/>
      <c r="WQC2609" s="1"/>
      <c r="WQD2609" s="1"/>
      <c r="WQE2609" s="1"/>
      <c r="WQF2609" s="1"/>
      <c r="WQG2609" s="1"/>
      <c r="WQH2609" s="1"/>
      <c r="WQI2609" s="1"/>
      <c r="WQJ2609" s="1"/>
      <c r="WQK2609" s="1"/>
      <c r="WQL2609" s="1"/>
      <c r="WQM2609" s="1"/>
      <c r="WQN2609" s="1"/>
      <c r="WQO2609" s="1"/>
      <c r="WQP2609" s="1"/>
      <c r="WQQ2609" s="1"/>
      <c r="WQR2609" s="1"/>
      <c r="WQS2609" s="1"/>
      <c r="WQT2609" s="1"/>
      <c r="WQU2609" s="1"/>
      <c r="WQV2609" s="1"/>
      <c r="WQW2609" s="1"/>
      <c r="WQX2609" s="1"/>
      <c r="WQY2609" s="1"/>
      <c r="WQZ2609" s="1"/>
      <c r="WRA2609" s="1"/>
      <c r="WRB2609" s="1"/>
      <c r="WRC2609" s="1"/>
      <c r="WRD2609" s="1"/>
      <c r="WRE2609" s="1"/>
      <c r="WRF2609" s="1"/>
      <c r="WRG2609" s="1"/>
      <c r="WRH2609" s="1"/>
      <c r="WRI2609" s="1"/>
      <c r="WRJ2609" s="1"/>
      <c r="WRK2609" s="1"/>
      <c r="WRL2609" s="1"/>
      <c r="WRM2609" s="1"/>
      <c r="WRN2609" s="1"/>
      <c r="WRO2609" s="1"/>
      <c r="WRP2609" s="1"/>
      <c r="WRQ2609" s="1"/>
      <c r="WRR2609" s="1"/>
      <c r="WRS2609" s="1"/>
      <c r="WRT2609" s="1"/>
      <c r="WRU2609" s="1"/>
      <c r="WRV2609" s="1"/>
      <c r="WRW2609" s="1"/>
      <c r="WRX2609" s="1"/>
      <c r="WRY2609" s="1"/>
      <c r="WRZ2609" s="1"/>
      <c r="WSA2609" s="1"/>
      <c r="WSB2609" s="1"/>
      <c r="WSC2609" s="1"/>
      <c r="WSD2609" s="1"/>
      <c r="WSE2609" s="1"/>
      <c r="WSF2609" s="1"/>
      <c r="WSG2609" s="1"/>
      <c r="WSH2609" s="1"/>
      <c r="WSI2609" s="1"/>
      <c r="WSJ2609" s="1"/>
      <c r="WSK2609" s="1"/>
      <c r="WSL2609" s="1"/>
      <c r="WSM2609" s="1"/>
      <c r="WSN2609" s="1"/>
      <c r="WSO2609" s="1"/>
      <c r="WSP2609" s="1"/>
      <c r="WSQ2609" s="1"/>
      <c r="WSR2609" s="1"/>
      <c r="WSS2609" s="1"/>
      <c r="WST2609" s="1"/>
      <c r="WSU2609" s="1"/>
      <c r="WSV2609" s="1"/>
      <c r="WSW2609" s="1"/>
      <c r="WSX2609" s="1"/>
      <c r="WSY2609" s="1"/>
      <c r="WSZ2609" s="1"/>
      <c r="WTA2609" s="1"/>
      <c r="WTB2609" s="1"/>
      <c r="WTC2609" s="1"/>
      <c r="WTD2609" s="1"/>
      <c r="WTE2609" s="1"/>
      <c r="WTF2609" s="1"/>
      <c r="WTG2609" s="1"/>
      <c r="WTH2609" s="1"/>
      <c r="WTI2609" s="1"/>
      <c r="WTJ2609" s="1"/>
      <c r="WTK2609" s="1"/>
      <c r="WTL2609" s="1"/>
      <c r="WTM2609" s="1"/>
      <c r="WTN2609" s="1"/>
      <c r="WTO2609" s="1"/>
      <c r="WTP2609" s="1"/>
      <c r="WTQ2609" s="1"/>
      <c r="WTR2609" s="1"/>
      <c r="WTS2609" s="1"/>
      <c r="WTT2609" s="1"/>
      <c r="WTU2609" s="1"/>
      <c r="WTV2609" s="1"/>
      <c r="WTW2609" s="1"/>
      <c r="WTX2609" s="1"/>
      <c r="WTY2609" s="1"/>
      <c r="WTZ2609" s="1"/>
      <c r="WUA2609" s="1"/>
      <c r="WUB2609" s="1"/>
      <c r="WUC2609" s="1"/>
      <c r="WUD2609" s="1"/>
      <c r="WUE2609" s="1"/>
      <c r="WUF2609" s="1"/>
      <c r="WUG2609" s="1"/>
      <c r="WUH2609" s="1"/>
      <c r="WUI2609" s="1"/>
      <c r="WUJ2609" s="1"/>
      <c r="WUK2609" s="1"/>
      <c r="WUL2609" s="1"/>
      <c r="WUM2609" s="1"/>
      <c r="WUN2609" s="1"/>
      <c r="WUO2609" s="1"/>
      <c r="WUP2609" s="1"/>
      <c r="WUQ2609" s="1"/>
      <c r="WUR2609" s="1"/>
      <c r="WUS2609" s="1"/>
      <c r="WUT2609" s="1"/>
      <c r="WUU2609" s="1"/>
      <c r="WUV2609" s="1"/>
      <c r="WUW2609" s="1"/>
      <c r="WUX2609" s="1"/>
      <c r="WUY2609" s="1"/>
      <c r="WUZ2609" s="1"/>
      <c r="WVA2609" s="1"/>
      <c r="WVB2609" s="1"/>
      <c r="WVC2609" s="1"/>
      <c r="WVD2609" s="1"/>
      <c r="WVE2609" s="1"/>
      <c r="WVF2609" s="1"/>
      <c r="WVG2609" s="1"/>
      <c r="WVH2609" s="1"/>
      <c r="WVI2609" s="1"/>
      <c r="WVJ2609" s="1"/>
      <c r="WVK2609" s="1"/>
      <c r="WVL2609" s="1"/>
      <c r="WVM2609" s="1"/>
      <c r="WVN2609" s="1"/>
      <c r="WVO2609" s="1"/>
      <c r="WVP2609" s="1"/>
      <c r="WVQ2609" s="1"/>
      <c r="WVR2609" s="1"/>
      <c r="WVS2609" s="1"/>
      <c r="WVT2609" s="1"/>
      <c r="WVU2609" s="1"/>
      <c r="WVV2609" s="1"/>
      <c r="WVW2609" s="1"/>
      <c r="WVX2609" s="1"/>
      <c r="WVY2609" s="1"/>
      <c r="WVZ2609" s="1"/>
      <c r="WWA2609" s="1"/>
      <c r="WWB2609" s="1"/>
      <c r="WWC2609" s="1"/>
      <c r="WWD2609" s="1"/>
      <c r="WWE2609" s="1"/>
      <c r="WWF2609" s="1"/>
      <c r="WWG2609" s="1"/>
      <c r="WWH2609" s="1"/>
      <c r="WWI2609" s="1"/>
      <c r="WWJ2609" s="1"/>
      <c r="WWK2609" s="1"/>
      <c r="WWL2609" s="1"/>
      <c r="WWM2609" s="1"/>
      <c r="WWN2609" s="1"/>
      <c r="WWO2609" s="1"/>
      <c r="WWP2609" s="1"/>
      <c r="WWQ2609" s="1"/>
      <c r="WWR2609" s="1"/>
      <c r="WWS2609" s="1"/>
      <c r="WWT2609" s="1"/>
      <c r="WWU2609" s="1"/>
      <c r="WWV2609" s="1"/>
      <c r="WWW2609" s="1"/>
      <c r="WWX2609" s="1"/>
      <c r="WWY2609" s="1"/>
      <c r="WWZ2609" s="1"/>
      <c r="WXA2609" s="1"/>
      <c r="WXB2609" s="1"/>
      <c r="WXC2609" s="1"/>
      <c r="WXD2609" s="1"/>
      <c r="WXE2609" s="1"/>
      <c r="WXF2609" s="1"/>
      <c r="WXG2609" s="1"/>
      <c r="WXH2609" s="1"/>
      <c r="WXI2609" s="1"/>
      <c r="WXJ2609" s="1"/>
      <c r="WXK2609" s="1"/>
      <c r="WXL2609" s="1"/>
      <c r="WXM2609" s="1"/>
      <c r="WXN2609" s="1"/>
      <c r="WXO2609" s="1"/>
      <c r="WXP2609" s="1"/>
      <c r="WXQ2609" s="1"/>
      <c r="WXR2609" s="1"/>
      <c r="WXS2609" s="1"/>
      <c r="WXT2609" s="1"/>
      <c r="WXU2609" s="1"/>
      <c r="WXV2609" s="1"/>
      <c r="WXW2609" s="1"/>
      <c r="WXX2609" s="1"/>
      <c r="WXY2609" s="1"/>
      <c r="WXZ2609" s="1"/>
      <c r="WYA2609" s="1"/>
      <c r="WYB2609" s="1"/>
      <c r="WYC2609" s="1"/>
      <c r="WYD2609" s="1"/>
      <c r="WYE2609" s="1"/>
      <c r="WYF2609" s="1"/>
      <c r="WYG2609" s="1"/>
      <c r="WYH2609" s="1"/>
      <c r="WYI2609" s="1"/>
      <c r="WYJ2609" s="1"/>
      <c r="WYK2609" s="1"/>
      <c r="WYL2609" s="1"/>
      <c r="WYM2609" s="1"/>
      <c r="WYN2609" s="1"/>
      <c r="WYO2609" s="1"/>
      <c r="WYP2609" s="1"/>
      <c r="WYQ2609" s="1"/>
      <c r="WYR2609" s="1"/>
      <c r="WYS2609" s="1"/>
      <c r="WYT2609" s="1"/>
      <c r="WYU2609" s="1"/>
      <c r="WYV2609" s="1"/>
      <c r="WYW2609" s="1"/>
      <c r="WYX2609" s="1"/>
      <c r="WYY2609" s="1"/>
      <c r="WYZ2609" s="1"/>
      <c r="WZA2609" s="1"/>
      <c r="WZB2609" s="1"/>
      <c r="WZC2609" s="1"/>
      <c r="WZD2609" s="1"/>
      <c r="WZE2609" s="1"/>
      <c r="WZF2609" s="1"/>
      <c r="WZG2609" s="1"/>
      <c r="WZH2609" s="1"/>
      <c r="WZI2609" s="1"/>
      <c r="WZJ2609" s="1"/>
      <c r="WZK2609" s="1"/>
      <c r="WZL2609" s="1"/>
      <c r="WZM2609" s="1"/>
      <c r="WZN2609" s="1"/>
      <c r="WZO2609" s="1"/>
      <c r="WZP2609" s="1"/>
      <c r="WZQ2609" s="1"/>
      <c r="WZR2609" s="1"/>
      <c r="WZS2609" s="1"/>
      <c r="WZT2609" s="1"/>
      <c r="WZU2609" s="1"/>
      <c r="WZV2609" s="1"/>
      <c r="WZW2609" s="1"/>
      <c r="WZX2609" s="1"/>
      <c r="WZY2609" s="1"/>
      <c r="WZZ2609" s="1"/>
      <c r="XAA2609" s="1"/>
      <c r="XAB2609" s="1"/>
      <c r="XAC2609" s="1"/>
      <c r="XAD2609" s="1"/>
      <c r="XAE2609" s="1"/>
      <c r="XAF2609" s="1"/>
      <c r="XAG2609" s="1"/>
      <c r="XAH2609" s="1"/>
      <c r="XAI2609" s="1"/>
      <c r="XAJ2609" s="1"/>
      <c r="XAK2609" s="1"/>
      <c r="XAL2609" s="1"/>
      <c r="XAM2609" s="1"/>
      <c r="XAN2609" s="1"/>
      <c r="XAO2609" s="1"/>
      <c r="XAP2609" s="1"/>
      <c r="XAQ2609" s="1"/>
      <c r="XAR2609" s="1"/>
      <c r="XAS2609" s="1"/>
      <c r="XAT2609" s="1"/>
      <c r="XAU2609" s="1"/>
      <c r="XAV2609" s="1"/>
      <c r="XAW2609" s="1"/>
      <c r="XAX2609" s="1"/>
      <c r="XAY2609" s="1"/>
      <c r="XAZ2609" s="1"/>
      <c r="XBA2609" s="1"/>
      <c r="XBB2609" s="1"/>
      <c r="XBC2609" s="1"/>
      <c r="XBD2609" s="1"/>
      <c r="XBE2609" s="1"/>
      <c r="XBF2609" s="1"/>
      <c r="XBG2609" s="1"/>
      <c r="XBH2609" s="1"/>
      <c r="XBI2609" s="1"/>
      <c r="XBJ2609" s="1"/>
      <c r="XBK2609" s="1"/>
      <c r="XBL2609" s="1"/>
      <c r="XBM2609" s="1"/>
      <c r="XBN2609" s="1"/>
      <c r="XBO2609" s="1"/>
      <c r="XBP2609" s="1"/>
      <c r="XBQ2609" s="1"/>
      <c r="XBR2609" s="1"/>
      <c r="XBS2609" s="1"/>
      <c r="XBT2609" s="1"/>
      <c r="XBU2609" s="1"/>
      <c r="XBV2609" s="1"/>
      <c r="XBW2609" s="1"/>
      <c r="XBX2609" s="1"/>
      <c r="XBY2609" s="1"/>
      <c r="XBZ2609" s="1"/>
      <c r="XCA2609" s="1"/>
      <c r="XCB2609" s="1"/>
      <c r="XCC2609" s="1"/>
      <c r="XCD2609" s="1"/>
      <c r="XCE2609" s="1"/>
      <c r="XCF2609" s="1"/>
      <c r="XCG2609" s="1"/>
      <c r="XCH2609" s="1"/>
      <c r="XCI2609" s="1"/>
      <c r="XCJ2609" s="1"/>
      <c r="XCK2609" s="1"/>
      <c r="XCL2609" s="1"/>
      <c r="XCM2609" s="1"/>
      <c r="XCN2609" s="1"/>
      <c r="XCO2609" s="1"/>
      <c r="XCP2609" s="1"/>
      <c r="XCQ2609" s="1"/>
      <c r="XCR2609" s="1"/>
      <c r="XCS2609" s="1"/>
      <c r="XCT2609" s="1"/>
      <c r="XCU2609" s="1"/>
      <c r="XCV2609" s="1"/>
      <c r="XCW2609" s="1"/>
      <c r="XCX2609" s="1"/>
      <c r="XCY2609" s="1"/>
      <c r="XCZ2609" s="1"/>
      <c r="XDA2609" s="1"/>
      <c r="XDB2609" s="1"/>
      <c r="XDC2609" s="1"/>
      <c r="XDD2609" s="1"/>
      <c r="XDE2609" s="1"/>
      <c r="XDF2609" s="1"/>
      <c r="XDG2609" s="1"/>
      <c r="XDH2609" s="1"/>
      <c r="XDI2609" s="1"/>
      <c r="XDJ2609" s="1"/>
      <c r="XDK2609" s="1"/>
      <c r="XDL2609" s="1"/>
      <c r="XDM2609" s="1"/>
      <c r="XDN2609" s="1"/>
      <c r="XDO2609" s="1"/>
      <c r="XDP2609" s="1"/>
      <c r="XDQ2609" s="1"/>
      <c r="XDR2609" s="1"/>
      <c r="XDS2609" s="1"/>
      <c r="XDT2609" s="1"/>
      <c r="XDU2609" s="1"/>
      <c r="XDV2609" s="1"/>
      <c r="XDW2609" s="1"/>
      <c r="XDX2609" s="1"/>
      <c r="XDY2609" s="1"/>
      <c r="XDZ2609" s="1"/>
      <c r="XEA2609" s="1"/>
      <c r="XEB2609" s="1"/>
      <c r="XEC2609" s="1"/>
      <c r="XED2609" s="1"/>
      <c r="XEE2609" s="1"/>
      <c r="XEF2609" s="1"/>
      <c r="XEG2609" s="1"/>
      <c r="XEH2609" s="1"/>
      <c r="XEI2609" s="1"/>
      <c r="XEJ2609" s="1"/>
      <c r="XEK2609" s="1"/>
      <c r="XEL2609" s="1"/>
      <c r="XEM2609" s="1"/>
      <c r="XEN2609" s="1"/>
      <c r="XEO2609" s="1"/>
      <c r="XEP2609" s="1"/>
      <c r="XEQ2609" s="1"/>
    </row>
    <row r="2610" spans="1:16371" ht="25.25" customHeight="1">
      <c r="A2610" s="31" t="s">
        <v>8285</v>
      </c>
      <c r="B2610" s="32" t="s">
        <v>23</v>
      </c>
      <c r="C2610" s="126" t="s">
        <v>24</v>
      </c>
      <c r="D2610" s="133" t="s">
        <v>8293</v>
      </c>
      <c r="E2610" s="5" t="s">
        <v>8294</v>
      </c>
      <c r="F2610" s="161" t="s">
        <v>113</v>
      </c>
      <c r="G2610" s="36" t="s">
        <v>114</v>
      </c>
      <c r="H2610" s="6" t="s">
        <v>192</v>
      </c>
      <c r="I2610" s="19" t="s">
        <v>30</v>
      </c>
      <c r="J2610" s="41" t="s">
        <v>54</v>
      </c>
      <c r="K2610" s="6">
        <v>44658</v>
      </c>
      <c r="L2610" s="19">
        <v>44681</v>
      </c>
      <c r="M2610" s="6" t="s">
        <v>33</v>
      </c>
      <c r="N2610" s="36" t="s">
        <v>32</v>
      </c>
      <c r="O2610" s="36" t="s">
        <v>34</v>
      </c>
      <c r="P2610" s="36" t="s">
        <v>118</v>
      </c>
      <c r="Q2610" s="36" t="s">
        <v>119</v>
      </c>
      <c r="R2610" s="36">
        <v>2021</v>
      </c>
      <c r="S2610" s="22">
        <v>576000</v>
      </c>
      <c r="T2610" s="36" t="s">
        <v>36</v>
      </c>
      <c r="U2610" s="36" t="s">
        <v>37</v>
      </c>
      <c r="V2610" s="1">
        <v>1</v>
      </c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1"/>
      <c r="AK2610" s="1"/>
      <c r="AL2610" s="1"/>
      <c r="AM2610" s="1"/>
      <c r="AN2610" s="1"/>
      <c r="AO2610" s="1"/>
      <c r="AP2610" s="1"/>
      <c r="AQ2610" s="1"/>
      <c r="AR2610" s="1"/>
      <c r="AS2610" s="1"/>
      <c r="AT2610" s="1"/>
      <c r="AU2610" s="1"/>
      <c r="AV2610" s="1"/>
      <c r="AW2610" s="1"/>
      <c r="AX2610" s="1"/>
      <c r="AY2610" s="1"/>
      <c r="AZ2610" s="1"/>
      <c r="BA2610" s="1"/>
      <c r="BB2610" s="1"/>
      <c r="BC2610" s="1"/>
      <c r="BD2610" s="1"/>
      <c r="BE2610" s="1"/>
      <c r="BF2610" s="1"/>
      <c r="BG2610" s="1"/>
      <c r="BH2610" s="1"/>
      <c r="BI2610" s="1"/>
      <c r="BJ2610" s="1"/>
      <c r="BK2610" s="1"/>
      <c r="BL2610" s="1"/>
      <c r="BM2610" s="1"/>
      <c r="BN2610" s="1"/>
      <c r="BO2610" s="1"/>
      <c r="BP2610" s="1"/>
      <c r="BQ2610" s="1"/>
      <c r="BR2610" s="1"/>
      <c r="BS2610" s="1"/>
      <c r="BT2610" s="1"/>
      <c r="BU2610" s="1"/>
      <c r="BV2610" s="1"/>
      <c r="BW2610" s="1"/>
      <c r="BX2610" s="1"/>
      <c r="BY2610" s="1"/>
      <c r="BZ2610" s="1"/>
      <c r="CA2610" s="1"/>
      <c r="CB2610" s="1"/>
      <c r="CC2610" s="1"/>
      <c r="CD2610" s="1"/>
      <c r="CE2610" s="1"/>
      <c r="CF2610" s="1"/>
      <c r="CG2610" s="1"/>
      <c r="CH2610" s="1"/>
      <c r="CI2610" s="1"/>
      <c r="CJ2610" s="1"/>
      <c r="CK2610" s="1"/>
      <c r="CL2610" s="1"/>
      <c r="CM2610" s="1"/>
      <c r="CN2610" s="1"/>
      <c r="CO2610" s="1"/>
      <c r="CP2610" s="1"/>
      <c r="CQ2610" s="1"/>
      <c r="CR2610" s="1"/>
      <c r="CS2610" s="1"/>
      <c r="CT2610" s="1"/>
      <c r="CU2610" s="1"/>
      <c r="CV2610" s="1"/>
      <c r="CW2610" s="1"/>
      <c r="CX2610" s="1"/>
      <c r="CY2610" s="1"/>
      <c r="CZ2610" s="1"/>
      <c r="DA2610" s="1"/>
      <c r="DB2610" s="1"/>
      <c r="DC2610" s="1"/>
      <c r="DD2610" s="1"/>
      <c r="DE2610" s="1"/>
      <c r="DF2610" s="1"/>
      <c r="DG2610" s="1"/>
      <c r="DH2610" s="1"/>
      <c r="DI2610" s="1"/>
      <c r="DJ2610" s="1"/>
      <c r="DK2610" s="1"/>
      <c r="DL2610" s="1"/>
      <c r="DM2610" s="1"/>
      <c r="DN2610" s="1"/>
      <c r="DO2610" s="1"/>
      <c r="DP2610" s="1"/>
      <c r="DQ2610" s="1"/>
      <c r="DR2610" s="1"/>
      <c r="DS2610" s="1"/>
      <c r="DT2610" s="1"/>
      <c r="DU2610" s="1"/>
      <c r="DV2610" s="1"/>
      <c r="DW2610" s="1"/>
      <c r="DX2610" s="1"/>
      <c r="DY2610" s="1"/>
      <c r="DZ2610" s="1"/>
      <c r="EA2610" s="1"/>
      <c r="EB2610" s="1"/>
      <c r="EC2610" s="1"/>
      <c r="ED2610" s="1"/>
      <c r="EE2610" s="1"/>
      <c r="EF2610" s="1"/>
      <c r="EG2610" s="1"/>
      <c r="EH2610" s="1"/>
      <c r="EI2610" s="1"/>
      <c r="EJ2610" s="1"/>
      <c r="EK2610" s="1"/>
      <c r="EL2610" s="1"/>
      <c r="EM2610" s="1"/>
      <c r="EN2610" s="1"/>
      <c r="EO2610" s="1"/>
      <c r="EP2610" s="1"/>
      <c r="EQ2610" s="1"/>
      <c r="ER2610" s="1"/>
      <c r="ES2610" s="1"/>
      <c r="ET2610" s="1"/>
      <c r="EU2610" s="1"/>
      <c r="EV2610" s="1"/>
      <c r="EW2610" s="1"/>
      <c r="EX2610" s="1"/>
      <c r="EY2610" s="1"/>
      <c r="EZ2610" s="1"/>
      <c r="FA2610" s="1"/>
      <c r="FB2610" s="1"/>
      <c r="FC2610" s="1"/>
      <c r="FD2610" s="1"/>
      <c r="FE2610" s="1"/>
      <c r="FF2610" s="1"/>
      <c r="FG2610" s="1"/>
      <c r="FH2610" s="1"/>
      <c r="FI2610" s="1"/>
      <c r="FJ2610" s="1"/>
      <c r="FK2610" s="1"/>
      <c r="FL2610" s="1"/>
      <c r="FM2610" s="1"/>
      <c r="FN2610" s="1"/>
      <c r="FO2610" s="1"/>
      <c r="FP2610" s="1"/>
      <c r="FQ2610" s="1"/>
      <c r="FR2610" s="1"/>
      <c r="FS2610" s="1"/>
      <c r="FT2610" s="1"/>
      <c r="FU2610" s="1"/>
      <c r="FV2610" s="1"/>
      <c r="FW2610" s="1"/>
      <c r="FX2610" s="1"/>
      <c r="FY2610" s="1"/>
      <c r="FZ2610" s="1"/>
      <c r="GA2610" s="1"/>
      <c r="GB2610" s="1"/>
      <c r="GC2610" s="1"/>
      <c r="GD2610" s="1"/>
      <c r="GE2610" s="1"/>
      <c r="GF2610" s="1"/>
      <c r="GG2610" s="1"/>
      <c r="GH2610" s="1"/>
      <c r="GI2610" s="1"/>
      <c r="GJ2610" s="1"/>
      <c r="GK2610" s="1"/>
      <c r="GL2610" s="1"/>
      <c r="GM2610" s="1"/>
      <c r="GN2610" s="1"/>
      <c r="GO2610" s="1"/>
      <c r="GP2610" s="1"/>
      <c r="GQ2610" s="1"/>
      <c r="GR2610" s="1"/>
      <c r="GS2610" s="1"/>
      <c r="GT2610" s="1"/>
      <c r="GU2610" s="1"/>
      <c r="GV2610" s="1"/>
      <c r="GW2610" s="1"/>
      <c r="GX2610" s="1"/>
      <c r="GY2610" s="1"/>
      <c r="GZ2610" s="1"/>
      <c r="HA2610" s="1"/>
      <c r="HB2610" s="1"/>
      <c r="HC2610" s="1"/>
      <c r="HD2610" s="1"/>
      <c r="HE2610" s="1"/>
      <c r="HF2610" s="1"/>
      <c r="HG2610" s="1"/>
      <c r="HH2610" s="1"/>
      <c r="HI2610" s="1"/>
      <c r="HJ2610" s="1"/>
      <c r="HK2610" s="1"/>
      <c r="HL2610" s="1"/>
      <c r="HM2610" s="1"/>
      <c r="HN2610" s="1"/>
      <c r="HO2610" s="1"/>
      <c r="HP2610" s="1"/>
      <c r="HQ2610" s="1"/>
      <c r="HR2610" s="1"/>
      <c r="HS2610" s="1"/>
      <c r="HT2610" s="1"/>
      <c r="HU2610" s="1"/>
      <c r="HV2610" s="1"/>
      <c r="HW2610" s="1"/>
      <c r="HX2610" s="1"/>
      <c r="HY2610" s="1"/>
      <c r="HZ2610" s="1"/>
      <c r="IA2610" s="1"/>
      <c r="IB2610" s="1"/>
      <c r="IC2610" s="1"/>
      <c r="ID2610" s="1"/>
      <c r="IE2610" s="1"/>
      <c r="IF2610" s="1"/>
      <c r="IG2610" s="1"/>
      <c r="IH2610" s="1"/>
      <c r="II2610" s="1"/>
      <c r="IJ2610" s="1"/>
      <c r="IK2610" s="1"/>
      <c r="IL2610" s="1"/>
      <c r="IM2610" s="1"/>
      <c r="IN2610" s="1"/>
      <c r="IO2610" s="1"/>
      <c r="IP2610" s="1"/>
      <c r="IQ2610" s="1"/>
      <c r="IR2610" s="1"/>
      <c r="IS2610" s="1"/>
      <c r="IT2610" s="1"/>
      <c r="IU2610" s="1"/>
      <c r="IV2610" s="1"/>
      <c r="IW2610" s="1"/>
      <c r="IX2610" s="1"/>
      <c r="IY2610" s="1"/>
      <c r="IZ2610" s="1"/>
      <c r="JA2610" s="1"/>
      <c r="JB2610" s="1"/>
      <c r="JC2610" s="1"/>
      <c r="JD2610" s="1"/>
      <c r="JE2610" s="1"/>
      <c r="JF2610" s="1"/>
      <c r="JG2610" s="1"/>
      <c r="JH2610" s="1"/>
      <c r="JI2610" s="1"/>
      <c r="JJ2610" s="1"/>
      <c r="JK2610" s="1"/>
      <c r="JL2610" s="1"/>
      <c r="JM2610" s="1"/>
      <c r="JN2610" s="1"/>
      <c r="JO2610" s="1"/>
      <c r="JP2610" s="1"/>
      <c r="JQ2610" s="1"/>
      <c r="JR2610" s="1"/>
      <c r="JS2610" s="1"/>
      <c r="JT2610" s="1"/>
      <c r="JU2610" s="1"/>
      <c r="JV2610" s="1"/>
      <c r="JW2610" s="1"/>
      <c r="JX2610" s="1"/>
      <c r="JY2610" s="1"/>
      <c r="JZ2610" s="1"/>
      <c r="KA2610" s="1"/>
      <c r="KB2610" s="1"/>
      <c r="KC2610" s="1"/>
      <c r="KD2610" s="1"/>
      <c r="KE2610" s="1"/>
      <c r="KF2610" s="1"/>
      <c r="KG2610" s="1"/>
      <c r="KH2610" s="1"/>
      <c r="KI2610" s="1"/>
      <c r="KJ2610" s="1"/>
      <c r="KK2610" s="1"/>
      <c r="KL2610" s="1"/>
      <c r="KM2610" s="1"/>
      <c r="KN2610" s="1"/>
      <c r="KO2610" s="1"/>
      <c r="KP2610" s="1"/>
      <c r="KQ2610" s="1"/>
      <c r="KR2610" s="1"/>
      <c r="KS2610" s="1"/>
      <c r="KT2610" s="1"/>
      <c r="KU2610" s="1"/>
      <c r="KV2610" s="1"/>
      <c r="KW2610" s="1"/>
      <c r="KX2610" s="1"/>
      <c r="KY2610" s="1"/>
      <c r="KZ2610" s="1"/>
      <c r="LA2610" s="1"/>
      <c r="LB2610" s="1"/>
      <c r="LC2610" s="1"/>
      <c r="LD2610" s="1"/>
      <c r="LE2610" s="1"/>
      <c r="LF2610" s="1"/>
      <c r="LG2610" s="1"/>
      <c r="LH2610" s="1"/>
      <c r="LI2610" s="1"/>
      <c r="LJ2610" s="1"/>
      <c r="LK2610" s="1"/>
      <c r="LL2610" s="1"/>
      <c r="LM2610" s="1"/>
      <c r="LN2610" s="1"/>
      <c r="LO2610" s="1"/>
      <c r="LP2610" s="1"/>
      <c r="LQ2610" s="1"/>
      <c r="LR2610" s="1"/>
      <c r="LS2610" s="1"/>
      <c r="LT2610" s="1"/>
      <c r="LU2610" s="1"/>
      <c r="LV2610" s="1"/>
      <c r="LW2610" s="1"/>
      <c r="LX2610" s="1"/>
      <c r="LY2610" s="1"/>
      <c r="LZ2610" s="1"/>
      <c r="MA2610" s="1"/>
      <c r="MB2610" s="1"/>
      <c r="MC2610" s="1"/>
      <c r="MD2610" s="1"/>
      <c r="ME2610" s="1"/>
      <c r="MF2610" s="1"/>
      <c r="MG2610" s="1"/>
      <c r="MH2610" s="1"/>
      <c r="MI2610" s="1"/>
      <c r="MJ2610" s="1"/>
      <c r="MK2610" s="1"/>
      <c r="ML2610" s="1"/>
      <c r="MM2610" s="1"/>
      <c r="MN2610" s="1"/>
      <c r="MO2610" s="1"/>
      <c r="MP2610" s="1"/>
      <c r="MQ2610" s="1"/>
      <c r="MR2610" s="1"/>
      <c r="MS2610" s="1"/>
      <c r="MT2610" s="1"/>
      <c r="MU2610" s="1"/>
      <c r="MV2610" s="1"/>
      <c r="MW2610" s="1"/>
      <c r="MX2610" s="1"/>
      <c r="MY2610" s="1"/>
      <c r="MZ2610" s="1"/>
      <c r="NA2610" s="1"/>
      <c r="NB2610" s="1"/>
      <c r="NC2610" s="1"/>
      <c r="ND2610" s="1"/>
      <c r="NE2610" s="1"/>
      <c r="NF2610" s="1"/>
      <c r="NG2610" s="1"/>
      <c r="NH2610" s="1"/>
      <c r="NI2610" s="1"/>
      <c r="NJ2610" s="1"/>
      <c r="NK2610" s="1"/>
      <c r="NL2610" s="1"/>
      <c r="NM2610" s="1"/>
      <c r="NN2610" s="1"/>
      <c r="NO2610" s="1"/>
      <c r="NP2610" s="1"/>
      <c r="NQ2610" s="1"/>
      <c r="NR2610" s="1"/>
      <c r="NS2610" s="1"/>
      <c r="NT2610" s="1"/>
      <c r="NU2610" s="1"/>
      <c r="NV2610" s="1"/>
      <c r="NW2610" s="1"/>
      <c r="NX2610" s="1"/>
      <c r="NY2610" s="1"/>
      <c r="NZ2610" s="1"/>
      <c r="OA2610" s="1"/>
      <c r="OB2610" s="1"/>
      <c r="OC2610" s="1"/>
      <c r="OD2610" s="1"/>
      <c r="OE2610" s="1"/>
      <c r="OF2610" s="1"/>
      <c r="OG2610" s="1"/>
      <c r="OH2610" s="1"/>
      <c r="OI2610" s="1"/>
      <c r="OJ2610" s="1"/>
      <c r="OK2610" s="1"/>
      <c r="OL2610" s="1"/>
      <c r="OM2610" s="1"/>
      <c r="ON2610" s="1"/>
      <c r="OO2610" s="1"/>
      <c r="OP2610" s="1"/>
      <c r="OQ2610" s="1"/>
      <c r="OR2610" s="1"/>
      <c r="OS2610" s="1"/>
      <c r="OT2610" s="1"/>
      <c r="OU2610" s="1"/>
      <c r="OV2610" s="1"/>
      <c r="OW2610" s="1"/>
      <c r="OX2610" s="1"/>
      <c r="OY2610" s="1"/>
      <c r="OZ2610" s="1"/>
      <c r="PA2610" s="1"/>
      <c r="PB2610" s="1"/>
      <c r="PC2610" s="1"/>
      <c r="PD2610" s="1"/>
      <c r="PE2610" s="1"/>
      <c r="PF2610" s="1"/>
      <c r="PG2610" s="1"/>
      <c r="PH2610" s="1"/>
      <c r="PI2610" s="1"/>
      <c r="PJ2610" s="1"/>
      <c r="PK2610" s="1"/>
      <c r="PL2610" s="1"/>
      <c r="PM2610" s="1"/>
      <c r="PN2610" s="1"/>
      <c r="PO2610" s="1"/>
      <c r="PP2610" s="1"/>
      <c r="PQ2610" s="1"/>
      <c r="PR2610" s="1"/>
      <c r="PS2610" s="1"/>
      <c r="PT2610" s="1"/>
      <c r="PU2610" s="1"/>
      <c r="PV2610" s="1"/>
      <c r="PW2610" s="1"/>
      <c r="PX2610" s="1"/>
      <c r="PY2610" s="1"/>
      <c r="PZ2610" s="1"/>
      <c r="QA2610" s="1"/>
      <c r="QB2610" s="1"/>
      <c r="QC2610" s="1"/>
      <c r="QD2610" s="1"/>
      <c r="QE2610" s="1"/>
      <c r="QF2610" s="1"/>
      <c r="QG2610" s="1"/>
      <c r="QH2610" s="1"/>
      <c r="QI2610" s="1"/>
      <c r="QJ2610" s="1"/>
      <c r="QK2610" s="1"/>
      <c r="QL2610" s="1"/>
      <c r="QM2610" s="1"/>
      <c r="QN2610" s="1"/>
      <c r="QO2610" s="1"/>
      <c r="QP2610" s="1"/>
      <c r="QQ2610" s="1"/>
      <c r="QR2610" s="1"/>
      <c r="QS2610" s="1"/>
      <c r="QT2610" s="1"/>
      <c r="QU2610" s="1"/>
      <c r="QV2610" s="1"/>
      <c r="QW2610" s="1"/>
      <c r="QX2610" s="1"/>
      <c r="QY2610" s="1"/>
      <c r="QZ2610" s="1"/>
      <c r="RA2610" s="1"/>
      <c r="RB2610" s="1"/>
      <c r="RC2610" s="1"/>
      <c r="RD2610" s="1"/>
      <c r="RE2610" s="1"/>
      <c r="RF2610" s="1"/>
      <c r="RG2610" s="1"/>
      <c r="RH2610" s="1"/>
      <c r="RI2610" s="1"/>
      <c r="RJ2610" s="1"/>
      <c r="RK2610" s="1"/>
      <c r="RL2610" s="1"/>
      <c r="RM2610" s="1"/>
      <c r="RN2610" s="1"/>
      <c r="RO2610" s="1"/>
      <c r="RP2610" s="1"/>
      <c r="RQ2610" s="1"/>
      <c r="RR2610" s="1"/>
      <c r="RS2610" s="1"/>
      <c r="RT2610" s="1"/>
      <c r="RU2610" s="1"/>
      <c r="RV2610" s="1"/>
      <c r="RW2610" s="1"/>
      <c r="RX2610" s="1"/>
      <c r="RY2610" s="1"/>
      <c r="RZ2610" s="1"/>
      <c r="SA2610" s="1"/>
      <c r="SB2610" s="1"/>
      <c r="SC2610" s="1"/>
      <c r="SD2610" s="1"/>
      <c r="SE2610" s="1"/>
      <c r="SF2610" s="1"/>
      <c r="SG2610" s="1"/>
      <c r="SH2610" s="1"/>
      <c r="SI2610" s="1"/>
      <c r="SJ2610" s="1"/>
      <c r="SK2610" s="1"/>
      <c r="SL2610" s="1"/>
      <c r="SM2610" s="1"/>
      <c r="SN2610" s="1"/>
      <c r="SO2610" s="1"/>
      <c r="SP2610" s="1"/>
      <c r="SQ2610" s="1"/>
      <c r="SR2610" s="1"/>
      <c r="SS2610" s="1"/>
      <c r="ST2610" s="1"/>
      <c r="SU2610" s="1"/>
      <c r="SV2610" s="1"/>
      <c r="SW2610" s="1"/>
      <c r="SX2610" s="1"/>
      <c r="SY2610" s="1"/>
      <c r="SZ2610" s="1"/>
      <c r="TA2610" s="1"/>
      <c r="TB2610" s="1"/>
      <c r="TC2610" s="1"/>
      <c r="TD2610" s="1"/>
      <c r="TE2610" s="1"/>
      <c r="TF2610" s="1"/>
      <c r="TG2610" s="1"/>
      <c r="TH2610" s="1"/>
      <c r="TI2610" s="1"/>
      <c r="TJ2610" s="1"/>
      <c r="TK2610" s="1"/>
      <c r="TL2610" s="1"/>
      <c r="TM2610" s="1"/>
      <c r="TN2610" s="1"/>
      <c r="TO2610" s="1"/>
      <c r="TP2610" s="1"/>
      <c r="TQ2610" s="1"/>
      <c r="TR2610" s="1"/>
      <c r="TS2610" s="1"/>
      <c r="TT2610" s="1"/>
      <c r="TU2610" s="1"/>
      <c r="TV2610" s="1"/>
      <c r="TW2610" s="1"/>
      <c r="TX2610" s="1"/>
      <c r="TY2610" s="1"/>
      <c r="TZ2610" s="1"/>
      <c r="UA2610" s="1"/>
      <c r="UB2610" s="1"/>
      <c r="UC2610" s="1"/>
      <c r="UD2610" s="1"/>
      <c r="UE2610" s="1"/>
      <c r="UF2610" s="1"/>
      <c r="UG2610" s="1"/>
      <c r="UH2610" s="1"/>
      <c r="UI2610" s="1"/>
      <c r="UJ2610" s="1"/>
      <c r="UK2610" s="1"/>
      <c r="UL2610" s="1"/>
      <c r="UM2610" s="1"/>
      <c r="UN2610" s="1"/>
      <c r="UO2610" s="1"/>
      <c r="UP2610" s="1"/>
      <c r="UQ2610" s="1"/>
      <c r="UR2610" s="1"/>
      <c r="US2610" s="1"/>
      <c r="UT2610" s="1"/>
      <c r="UU2610" s="1"/>
      <c r="UV2610" s="1"/>
      <c r="UW2610" s="1"/>
      <c r="UX2610" s="1"/>
      <c r="UY2610" s="1"/>
      <c r="UZ2610" s="1"/>
      <c r="VA2610" s="1"/>
      <c r="VB2610" s="1"/>
      <c r="VC2610" s="1"/>
      <c r="VD2610" s="1"/>
      <c r="VE2610" s="1"/>
      <c r="VF2610" s="1"/>
      <c r="VG2610" s="1"/>
      <c r="VH2610" s="1"/>
      <c r="VI2610" s="1"/>
      <c r="VJ2610" s="1"/>
      <c r="VK2610" s="1"/>
      <c r="VL2610" s="1"/>
      <c r="VM2610" s="1"/>
      <c r="VN2610" s="1"/>
      <c r="VO2610" s="1"/>
      <c r="VP2610" s="1"/>
      <c r="VQ2610" s="1"/>
      <c r="VR2610" s="1"/>
      <c r="VS2610" s="1"/>
      <c r="VT2610" s="1"/>
      <c r="VU2610" s="1"/>
      <c r="VV2610" s="1"/>
      <c r="VW2610" s="1"/>
      <c r="VX2610" s="1"/>
      <c r="VY2610" s="1"/>
      <c r="VZ2610" s="1"/>
      <c r="WA2610" s="1"/>
      <c r="WB2610" s="1"/>
      <c r="WC2610" s="1"/>
      <c r="WD2610" s="1"/>
      <c r="WE2610" s="1"/>
      <c r="WF2610" s="1"/>
      <c r="WG2610" s="1"/>
      <c r="WH2610" s="1"/>
      <c r="WI2610" s="1"/>
      <c r="WJ2610" s="1"/>
      <c r="WK2610" s="1"/>
      <c r="WL2610" s="1"/>
      <c r="WM2610" s="1"/>
      <c r="WN2610" s="1"/>
      <c r="WO2610" s="1"/>
      <c r="WP2610" s="1"/>
      <c r="WQ2610" s="1"/>
      <c r="WR2610" s="1"/>
      <c r="WS2610" s="1"/>
      <c r="WT2610" s="1"/>
      <c r="WU2610" s="1"/>
      <c r="WV2610" s="1"/>
      <c r="WW2610" s="1"/>
      <c r="WX2610" s="1"/>
      <c r="WY2610" s="1"/>
      <c r="WZ2610" s="1"/>
      <c r="XA2610" s="1"/>
      <c r="XB2610" s="1"/>
      <c r="XC2610" s="1"/>
      <c r="XD2610" s="1"/>
      <c r="XE2610" s="1"/>
      <c r="XF2610" s="1"/>
      <c r="XG2610" s="1"/>
      <c r="XH2610" s="1"/>
      <c r="XI2610" s="1"/>
      <c r="XJ2610" s="1"/>
      <c r="XK2610" s="1"/>
      <c r="XL2610" s="1"/>
      <c r="XM2610" s="1"/>
      <c r="XN2610" s="1"/>
      <c r="XO2610" s="1"/>
      <c r="XP2610" s="1"/>
      <c r="XQ2610" s="1"/>
      <c r="XR2610" s="1"/>
      <c r="XS2610" s="1"/>
      <c r="XT2610" s="1"/>
      <c r="XU2610" s="1"/>
      <c r="XV2610" s="1"/>
      <c r="XW2610" s="1"/>
      <c r="XX2610" s="1"/>
      <c r="XY2610" s="1"/>
      <c r="XZ2610" s="1"/>
      <c r="YA2610" s="1"/>
      <c r="YB2610" s="1"/>
      <c r="YC2610" s="1"/>
      <c r="YD2610" s="1"/>
      <c r="YE2610" s="1"/>
      <c r="YF2610" s="1"/>
      <c r="YG2610" s="1"/>
      <c r="YH2610" s="1"/>
      <c r="YI2610" s="1"/>
      <c r="YJ2610" s="1"/>
      <c r="YK2610" s="1"/>
      <c r="YL2610" s="1"/>
      <c r="YM2610" s="1"/>
      <c r="YN2610" s="1"/>
      <c r="YO2610" s="1"/>
      <c r="YP2610" s="1"/>
      <c r="YQ2610" s="1"/>
      <c r="YR2610" s="1"/>
      <c r="YS2610" s="1"/>
      <c r="YT2610" s="1"/>
      <c r="YU2610" s="1"/>
      <c r="YV2610" s="1"/>
      <c r="YW2610" s="1"/>
      <c r="YX2610" s="1"/>
      <c r="YY2610" s="1"/>
      <c r="YZ2610" s="1"/>
      <c r="ZA2610" s="1"/>
      <c r="ZB2610" s="1"/>
      <c r="ZC2610" s="1"/>
      <c r="ZD2610" s="1"/>
      <c r="ZE2610" s="1"/>
      <c r="ZF2610" s="1"/>
      <c r="ZG2610" s="1"/>
      <c r="ZH2610" s="1"/>
      <c r="ZI2610" s="1"/>
      <c r="ZJ2610" s="1"/>
      <c r="ZK2610" s="1"/>
      <c r="ZL2610" s="1"/>
      <c r="ZM2610" s="1"/>
      <c r="ZN2610" s="1"/>
      <c r="ZO2610" s="1"/>
      <c r="ZP2610" s="1"/>
      <c r="ZQ2610" s="1"/>
      <c r="ZR2610" s="1"/>
      <c r="ZS2610" s="1"/>
      <c r="ZT2610" s="1"/>
      <c r="ZU2610" s="1"/>
      <c r="ZV2610" s="1"/>
      <c r="ZW2610" s="1"/>
      <c r="ZX2610" s="1"/>
      <c r="ZY2610" s="1"/>
      <c r="ZZ2610" s="1"/>
      <c r="AAA2610" s="1"/>
      <c r="AAB2610" s="1"/>
      <c r="AAC2610" s="1"/>
      <c r="AAD2610" s="1"/>
      <c r="AAE2610" s="1"/>
      <c r="AAF2610" s="1"/>
      <c r="AAG2610" s="1"/>
      <c r="AAH2610" s="1"/>
      <c r="AAI2610" s="1"/>
      <c r="AAJ2610" s="1"/>
      <c r="AAK2610" s="1"/>
      <c r="AAL2610" s="1"/>
      <c r="AAM2610" s="1"/>
      <c r="AAN2610" s="1"/>
      <c r="AAO2610" s="1"/>
      <c r="AAP2610" s="1"/>
      <c r="AAQ2610" s="1"/>
      <c r="AAR2610" s="1"/>
      <c r="AAS2610" s="1"/>
      <c r="AAT2610" s="1"/>
      <c r="AAU2610" s="1"/>
      <c r="AAV2610" s="1"/>
      <c r="AAW2610" s="1"/>
      <c r="AAX2610" s="1"/>
      <c r="AAY2610" s="1"/>
      <c r="AAZ2610" s="1"/>
      <c r="ABA2610" s="1"/>
      <c r="ABB2610" s="1"/>
      <c r="ABC2610" s="1"/>
      <c r="ABD2610" s="1"/>
      <c r="ABE2610" s="1"/>
      <c r="ABF2610" s="1"/>
      <c r="ABG2610" s="1"/>
      <c r="ABH2610" s="1"/>
      <c r="ABI2610" s="1"/>
      <c r="ABJ2610" s="1"/>
      <c r="ABK2610" s="1"/>
      <c r="ABL2610" s="1"/>
      <c r="ABM2610" s="1"/>
      <c r="ABN2610" s="1"/>
      <c r="ABO2610" s="1"/>
      <c r="ABP2610" s="1"/>
      <c r="ABQ2610" s="1"/>
      <c r="ABR2610" s="1"/>
      <c r="ABS2610" s="1"/>
      <c r="ABT2610" s="1"/>
      <c r="ABU2610" s="1"/>
      <c r="ABV2610" s="1"/>
      <c r="ABW2610" s="1"/>
      <c r="ABX2610" s="1"/>
      <c r="ABY2610" s="1"/>
      <c r="ABZ2610" s="1"/>
      <c r="ACA2610" s="1"/>
      <c r="ACB2610" s="1"/>
      <c r="ACC2610" s="1"/>
      <c r="ACD2610" s="1"/>
      <c r="ACE2610" s="1"/>
      <c r="ACF2610" s="1"/>
      <c r="ACG2610" s="1"/>
      <c r="ACH2610" s="1"/>
      <c r="ACI2610" s="1"/>
      <c r="ACJ2610" s="1"/>
      <c r="ACK2610" s="1"/>
      <c r="ACL2610" s="1"/>
      <c r="ACM2610" s="1"/>
      <c r="ACN2610" s="1"/>
      <c r="ACO2610" s="1"/>
      <c r="ACP2610" s="1"/>
      <c r="ACQ2610" s="1"/>
      <c r="ACR2610" s="1"/>
      <c r="ACS2610" s="1"/>
      <c r="ACT2610" s="1"/>
      <c r="ACU2610" s="1"/>
      <c r="ACV2610" s="1"/>
      <c r="ACW2610" s="1"/>
      <c r="ACX2610" s="1"/>
      <c r="ACY2610" s="1"/>
      <c r="ACZ2610" s="1"/>
      <c r="ADA2610" s="1"/>
      <c r="ADB2610" s="1"/>
      <c r="ADC2610" s="1"/>
      <c r="ADD2610" s="1"/>
      <c r="ADE2610" s="1"/>
      <c r="ADF2610" s="1"/>
      <c r="ADG2610" s="1"/>
      <c r="ADH2610" s="1"/>
      <c r="ADI2610" s="1"/>
      <c r="ADJ2610" s="1"/>
      <c r="ADK2610" s="1"/>
      <c r="ADL2610" s="1"/>
      <c r="ADM2610" s="1"/>
      <c r="ADN2610" s="1"/>
      <c r="ADO2610" s="1"/>
      <c r="ADP2610" s="1"/>
      <c r="ADQ2610" s="1"/>
      <c r="ADR2610" s="1"/>
      <c r="ADS2610" s="1"/>
      <c r="ADT2610" s="1"/>
      <c r="ADU2610" s="1"/>
      <c r="ADV2610" s="1"/>
      <c r="ADW2610" s="1"/>
      <c r="ADX2610" s="1"/>
      <c r="ADY2610" s="1"/>
      <c r="ADZ2610" s="1"/>
      <c r="AEA2610" s="1"/>
      <c r="AEB2610" s="1"/>
      <c r="AEC2610" s="1"/>
      <c r="AED2610" s="1"/>
      <c r="AEE2610" s="1"/>
      <c r="AEF2610" s="1"/>
      <c r="AEG2610" s="1"/>
      <c r="AEH2610" s="1"/>
      <c r="AEI2610" s="1"/>
      <c r="AEJ2610" s="1"/>
      <c r="AEK2610" s="1"/>
      <c r="AEL2610" s="1"/>
      <c r="AEM2610" s="1"/>
      <c r="AEN2610" s="1"/>
      <c r="AEO2610" s="1"/>
      <c r="AEP2610" s="1"/>
      <c r="AEQ2610" s="1"/>
      <c r="AER2610" s="1"/>
      <c r="AES2610" s="1"/>
      <c r="AET2610" s="1"/>
      <c r="AEU2610" s="1"/>
      <c r="AEV2610" s="1"/>
      <c r="AEW2610" s="1"/>
      <c r="AEX2610" s="1"/>
      <c r="AEY2610" s="1"/>
      <c r="AEZ2610" s="1"/>
      <c r="AFA2610" s="1"/>
      <c r="AFB2610" s="1"/>
      <c r="AFC2610" s="1"/>
      <c r="AFD2610" s="1"/>
      <c r="AFE2610" s="1"/>
      <c r="AFF2610" s="1"/>
      <c r="AFG2610" s="1"/>
      <c r="AFH2610" s="1"/>
      <c r="AFI2610" s="1"/>
      <c r="AFJ2610" s="1"/>
      <c r="AFK2610" s="1"/>
      <c r="AFL2610" s="1"/>
      <c r="AFM2610" s="1"/>
      <c r="AFN2610" s="1"/>
      <c r="AFO2610" s="1"/>
      <c r="AFP2610" s="1"/>
      <c r="AFQ2610" s="1"/>
      <c r="AFR2610" s="1"/>
      <c r="AFS2610" s="1"/>
      <c r="AFT2610" s="1"/>
      <c r="AFU2610" s="1"/>
      <c r="AFV2610" s="1"/>
      <c r="AFW2610" s="1"/>
      <c r="AFX2610" s="1"/>
      <c r="AFY2610" s="1"/>
      <c r="AFZ2610" s="1"/>
      <c r="AGA2610" s="1"/>
      <c r="AGB2610" s="1"/>
      <c r="AGC2610" s="1"/>
      <c r="AGD2610" s="1"/>
      <c r="AGE2610" s="1"/>
      <c r="AGF2610" s="1"/>
      <c r="AGG2610" s="1"/>
      <c r="AGH2610" s="1"/>
      <c r="AGI2610" s="1"/>
      <c r="AGJ2610" s="1"/>
      <c r="AGK2610" s="1"/>
      <c r="AGL2610" s="1"/>
      <c r="AGM2610" s="1"/>
      <c r="AGN2610" s="1"/>
      <c r="AGO2610" s="1"/>
      <c r="AGP2610" s="1"/>
      <c r="AGQ2610" s="1"/>
      <c r="AGR2610" s="1"/>
      <c r="AGS2610" s="1"/>
      <c r="AGT2610" s="1"/>
      <c r="AGU2610" s="1"/>
      <c r="AGV2610" s="1"/>
      <c r="AGW2610" s="1"/>
      <c r="AGX2610" s="1"/>
      <c r="AGY2610" s="1"/>
      <c r="AGZ2610" s="1"/>
      <c r="AHA2610" s="1"/>
      <c r="AHB2610" s="1"/>
      <c r="AHC2610" s="1"/>
      <c r="AHD2610" s="1"/>
      <c r="AHE2610" s="1"/>
      <c r="AHF2610" s="1"/>
      <c r="AHG2610" s="1"/>
      <c r="AHH2610" s="1"/>
      <c r="AHI2610" s="1"/>
      <c r="AHJ2610" s="1"/>
      <c r="AHK2610" s="1"/>
      <c r="AHL2610" s="1"/>
      <c r="AHM2610" s="1"/>
      <c r="AHN2610" s="1"/>
      <c r="AHO2610" s="1"/>
      <c r="AHP2610" s="1"/>
      <c r="AHQ2610" s="1"/>
      <c r="AHR2610" s="1"/>
      <c r="AHS2610" s="1"/>
      <c r="AHT2610" s="1"/>
      <c r="AHU2610" s="1"/>
      <c r="AHV2610" s="1"/>
      <c r="AHW2610" s="1"/>
      <c r="AHX2610" s="1"/>
      <c r="AHY2610" s="1"/>
      <c r="AHZ2610" s="1"/>
      <c r="AIA2610" s="1"/>
      <c r="AIB2610" s="1"/>
      <c r="AIC2610" s="1"/>
      <c r="AID2610" s="1"/>
      <c r="AIE2610" s="1"/>
      <c r="AIF2610" s="1"/>
      <c r="AIG2610" s="1"/>
      <c r="AIH2610" s="1"/>
      <c r="AII2610" s="1"/>
      <c r="AIJ2610" s="1"/>
      <c r="AIK2610" s="1"/>
      <c r="AIL2610" s="1"/>
      <c r="AIM2610" s="1"/>
      <c r="AIN2610" s="1"/>
      <c r="AIO2610" s="1"/>
      <c r="AIP2610" s="1"/>
      <c r="AIQ2610" s="1"/>
      <c r="AIR2610" s="1"/>
      <c r="AIS2610" s="1"/>
      <c r="AIT2610" s="1"/>
      <c r="AIU2610" s="1"/>
      <c r="AIV2610" s="1"/>
      <c r="AIW2610" s="1"/>
      <c r="AIX2610" s="1"/>
      <c r="AIY2610" s="1"/>
      <c r="AIZ2610" s="1"/>
      <c r="AJA2610" s="1"/>
      <c r="AJB2610" s="1"/>
      <c r="AJC2610" s="1"/>
      <c r="AJD2610" s="1"/>
      <c r="AJE2610" s="1"/>
      <c r="AJF2610" s="1"/>
      <c r="AJG2610" s="1"/>
      <c r="AJH2610" s="1"/>
      <c r="AJI2610" s="1"/>
      <c r="AJJ2610" s="1"/>
      <c r="AJK2610" s="1"/>
      <c r="AJL2610" s="1"/>
      <c r="AJM2610" s="1"/>
      <c r="AJN2610" s="1"/>
      <c r="AJO2610" s="1"/>
      <c r="AJP2610" s="1"/>
      <c r="AJQ2610" s="1"/>
      <c r="AJR2610" s="1"/>
      <c r="AJS2610" s="1"/>
      <c r="AJT2610" s="1"/>
      <c r="AJU2610" s="1"/>
      <c r="AJV2610" s="1"/>
      <c r="AJW2610" s="1"/>
      <c r="AJX2610" s="1"/>
      <c r="AJY2610" s="1"/>
      <c r="AJZ2610" s="1"/>
      <c r="AKA2610" s="1"/>
      <c r="AKB2610" s="1"/>
      <c r="AKC2610" s="1"/>
      <c r="AKD2610" s="1"/>
      <c r="AKE2610" s="1"/>
      <c r="AKF2610" s="1"/>
      <c r="AKG2610" s="1"/>
      <c r="AKH2610" s="1"/>
      <c r="AKI2610" s="1"/>
      <c r="AKJ2610" s="1"/>
      <c r="AKK2610" s="1"/>
      <c r="AKL2610" s="1"/>
      <c r="AKM2610" s="1"/>
      <c r="AKN2610" s="1"/>
      <c r="AKO2610" s="1"/>
      <c r="AKP2610" s="1"/>
      <c r="AKQ2610" s="1"/>
      <c r="AKR2610" s="1"/>
      <c r="AKS2610" s="1"/>
      <c r="AKT2610" s="1"/>
      <c r="AKU2610" s="1"/>
      <c r="AKV2610" s="1"/>
      <c r="AKW2610" s="1"/>
      <c r="AKX2610" s="1"/>
      <c r="AKY2610" s="1"/>
      <c r="AKZ2610" s="1"/>
      <c r="ALA2610" s="1"/>
      <c r="ALB2610" s="1"/>
      <c r="ALC2610" s="1"/>
      <c r="ALD2610" s="1"/>
      <c r="ALE2610" s="1"/>
      <c r="ALF2610" s="1"/>
      <c r="ALG2610" s="1"/>
      <c r="ALH2610" s="1"/>
      <c r="ALI2610" s="1"/>
      <c r="ALJ2610" s="1"/>
      <c r="ALK2610" s="1"/>
      <c r="ALL2610" s="1"/>
      <c r="ALM2610" s="1"/>
      <c r="ALN2610" s="1"/>
      <c r="ALO2610" s="1"/>
      <c r="ALP2610" s="1"/>
      <c r="ALQ2610" s="1"/>
      <c r="ALR2610" s="1"/>
      <c r="ALS2610" s="1"/>
      <c r="ALT2610" s="1"/>
      <c r="ALU2610" s="1"/>
      <c r="ALV2610" s="1"/>
      <c r="ALW2610" s="1"/>
      <c r="ALX2610" s="1"/>
      <c r="ALY2610" s="1"/>
      <c r="ALZ2610" s="1"/>
      <c r="AMA2610" s="1"/>
      <c r="AMB2610" s="1"/>
      <c r="AMC2610" s="1"/>
      <c r="AMD2610" s="1"/>
      <c r="AME2610" s="1"/>
      <c r="AMF2610" s="1"/>
      <c r="AMG2610" s="1"/>
      <c r="AMH2610" s="1"/>
      <c r="AMI2610" s="1"/>
      <c r="AMJ2610" s="1"/>
      <c r="AMK2610" s="1"/>
      <c r="AML2610" s="1"/>
      <c r="AMM2610" s="1"/>
      <c r="AMN2610" s="1"/>
      <c r="AMO2610" s="1"/>
      <c r="AMP2610" s="1"/>
      <c r="AMQ2610" s="1"/>
      <c r="AMR2610" s="1"/>
      <c r="AMS2610" s="1"/>
      <c r="AMT2610" s="1"/>
      <c r="AMU2610" s="1"/>
      <c r="AMV2610" s="1"/>
      <c r="AMW2610" s="1"/>
      <c r="AMX2610" s="1"/>
      <c r="AMY2610" s="1"/>
      <c r="AMZ2610" s="1"/>
      <c r="ANA2610" s="1"/>
      <c r="ANB2610" s="1"/>
      <c r="ANC2610" s="1"/>
      <c r="AND2610" s="1"/>
      <c r="ANE2610" s="1"/>
      <c r="ANF2610" s="1"/>
      <c r="ANG2610" s="1"/>
      <c r="ANH2610" s="1"/>
      <c r="ANI2610" s="1"/>
      <c r="ANJ2610" s="1"/>
      <c r="ANK2610" s="1"/>
      <c r="ANL2610" s="1"/>
      <c r="ANM2610" s="1"/>
      <c r="ANN2610" s="1"/>
      <c r="ANO2610" s="1"/>
      <c r="ANP2610" s="1"/>
      <c r="ANQ2610" s="1"/>
      <c r="ANR2610" s="1"/>
      <c r="ANS2610" s="1"/>
      <c r="ANT2610" s="1"/>
      <c r="ANU2610" s="1"/>
      <c r="ANV2610" s="1"/>
      <c r="ANW2610" s="1"/>
      <c r="ANX2610" s="1"/>
      <c r="ANY2610" s="1"/>
      <c r="ANZ2610" s="1"/>
      <c r="AOA2610" s="1"/>
      <c r="AOB2610" s="1"/>
      <c r="AOC2610" s="1"/>
      <c r="AOD2610" s="1"/>
      <c r="AOE2610" s="1"/>
      <c r="AOF2610" s="1"/>
      <c r="AOG2610" s="1"/>
      <c r="AOH2610" s="1"/>
      <c r="AOI2610" s="1"/>
      <c r="AOJ2610" s="1"/>
      <c r="AOK2610" s="1"/>
      <c r="AOL2610" s="1"/>
      <c r="AOM2610" s="1"/>
      <c r="AON2610" s="1"/>
      <c r="AOO2610" s="1"/>
      <c r="AOP2610" s="1"/>
      <c r="AOQ2610" s="1"/>
      <c r="AOR2610" s="1"/>
      <c r="AOS2610" s="1"/>
      <c r="AOT2610" s="1"/>
      <c r="AOU2610" s="1"/>
      <c r="AOV2610" s="1"/>
      <c r="AOW2610" s="1"/>
      <c r="AOX2610" s="1"/>
      <c r="AOY2610" s="1"/>
      <c r="AOZ2610" s="1"/>
      <c r="APA2610" s="1"/>
      <c r="APB2610" s="1"/>
      <c r="APC2610" s="1"/>
      <c r="APD2610" s="1"/>
      <c r="APE2610" s="1"/>
      <c r="APF2610" s="1"/>
      <c r="APG2610" s="1"/>
      <c r="APH2610" s="1"/>
      <c r="API2610" s="1"/>
      <c r="APJ2610" s="1"/>
      <c r="APK2610" s="1"/>
      <c r="APL2610" s="1"/>
      <c r="APM2610" s="1"/>
      <c r="APN2610" s="1"/>
      <c r="APO2610" s="1"/>
      <c r="APP2610" s="1"/>
      <c r="APQ2610" s="1"/>
      <c r="APR2610" s="1"/>
      <c r="APS2610" s="1"/>
      <c r="APT2610" s="1"/>
      <c r="APU2610" s="1"/>
      <c r="APV2610" s="1"/>
      <c r="APW2610" s="1"/>
      <c r="APX2610" s="1"/>
      <c r="APY2610" s="1"/>
      <c r="APZ2610" s="1"/>
      <c r="AQA2610" s="1"/>
      <c r="AQB2610" s="1"/>
      <c r="AQC2610" s="1"/>
      <c r="AQD2610" s="1"/>
      <c r="AQE2610" s="1"/>
      <c r="AQF2610" s="1"/>
      <c r="AQG2610" s="1"/>
      <c r="AQH2610" s="1"/>
      <c r="AQI2610" s="1"/>
      <c r="AQJ2610" s="1"/>
      <c r="AQK2610" s="1"/>
      <c r="AQL2610" s="1"/>
      <c r="AQM2610" s="1"/>
      <c r="AQN2610" s="1"/>
      <c r="AQO2610" s="1"/>
      <c r="AQP2610" s="1"/>
      <c r="AQQ2610" s="1"/>
      <c r="AQR2610" s="1"/>
      <c r="AQS2610" s="1"/>
      <c r="AQT2610" s="1"/>
      <c r="AQU2610" s="1"/>
      <c r="AQV2610" s="1"/>
      <c r="AQW2610" s="1"/>
      <c r="AQX2610" s="1"/>
      <c r="AQY2610" s="1"/>
      <c r="AQZ2610" s="1"/>
      <c r="ARA2610" s="1"/>
      <c r="ARB2610" s="1"/>
      <c r="ARC2610" s="1"/>
      <c r="ARD2610" s="1"/>
      <c r="ARE2610" s="1"/>
      <c r="ARF2610" s="1"/>
      <c r="ARG2610" s="1"/>
      <c r="ARH2610" s="1"/>
      <c r="ARI2610" s="1"/>
      <c r="ARJ2610" s="1"/>
      <c r="ARK2610" s="1"/>
      <c r="ARL2610" s="1"/>
      <c r="ARM2610" s="1"/>
      <c r="ARN2610" s="1"/>
      <c r="ARO2610" s="1"/>
      <c r="ARP2610" s="1"/>
      <c r="ARQ2610" s="1"/>
      <c r="ARR2610" s="1"/>
      <c r="ARS2610" s="1"/>
      <c r="ART2610" s="1"/>
      <c r="ARU2610" s="1"/>
      <c r="ARV2610" s="1"/>
      <c r="ARW2610" s="1"/>
      <c r="ARX2610" s="1"/>
      <c r="ARY2610" s="1"/>
      <c r="ARZ2610" s="1"/>
      <c r="ASA2610" s="1"/>
      <c r="ASB2610" s="1"/>
      <c r="ASC2610" s="1"/>
      <c r="ASD2610" s="1"/>
      <c r="ASE2610" s="1"/>
      <c r="ASF2610" s="1"/>
      <c r="ASG2610" s="1"/>
      <c r="ASH2610" s="1"/>
      <c r="ASI2610" s="1"/>
      <c r="ASJ2610" s="1"/>
      <c r="ASK2610" s="1"/>
      <c r="ASL2610" s="1"/>
      <c r="ASM2610" s="1"/>
      <c r="ASN2610" s="1"/>
      <c r="ASO2610" s="1"/>
      <c r="ASP2610" s="1"/>
      <c r="ASQ2610" s="1"/>
      <c r="ASR2610" s="1"/>
      <c r="ASS2610" s="1"/>
      <c r="AST2610" s="1"/>
      <c r="ASU2610" s="1"/>
      <c r="ASV2610" s="1"/>
      <c r="ASW2610" s="1"/>
      <c r="ASX2610" s="1"/>
      <c r="ASY2610" s="1"/>
      <c r="ASZ2610" s="1"/>
      <c r="ATA2610" s="1"/>
      <c r="ATB2610" s="1"/>
      <c r="ATC2610" s="1"/>
      <c r="ATD2610" s="1"/>
      <c r="ATE2610" s="1"/>
      <c r="ATF2610" s="1"/>
      <c r="ATG2610" s="1"/>
      <c r="ATH2610" s="1"/>
      <c r="ATI2610" s="1"/>
      <c r="ATJ2610" s="1"/>
      <c r="ATK2610" s="1"/>
      <c r="ATL2610" s="1"/>
      <c r="ATM2610" s="1"/>
      <c r="ATN2610" s="1"/>
      <c r="ATO2610" s="1"/>
      <c r="ATP2610" s="1"/>
      <c r="ATQ2610" s="1"/>
      <c r="ATR2610" s="1"/>
      <c r="ATS2610" s="1"/>
      <c r="ATT2610" s="1"/>
      <c r="ATU2610" s="1"/>
      <c r="ATV2610" s="1"/>
      <c r="ATW2610" s="1"/>
      <c r="ATX2610" s="1"/>
      <c r="ATY2610" s="1"/>
      <c r="ATZ2610" s="1"/>
      <c r="AUA2610" s="1"/>
      <c r="AUB2610" s="1"/>
      <c r="AUC2610" s="1"/>
      <c r="AUD2610" s="1"/>
      <c r="AUE2610" s="1"/>
      <c r="AUF2610" s="1"/>
      <c r="AUG2610" s="1"/>
      <c r="AUH2610" s="1"/>
      <c r="AUI2610" s="1"/>
      <c r="AUJ2610" s="1"/>
      <c r="AUK2610" s="1"/>
      <c r="AUL2610" s="1"/>
      <c r="AUM2610" s="1"/>
      <c r="AUN2610" s="1"/>
      <c r="AUO2610" s="1"/>
      <c r="AUP2610" s="1"/>
      <c r="AUQ2610" s="1"/>
      <c r="AUR2610" s="1"/>
      <c r="AUS2610" s="1"/>
      <c r="AUT2610" s="1"/>
      <c r="AUU2610" s="1"/>
      <c r="AUV2610" s="1"/>
      <c r="AUW2610" s="1"/>
      <c r="AUX2610" s="1"/>
      <c r="AUY2610" s="1"/>
      <c r="AUZ2610" s="1"/>
      <c r="AVA2610" s="1"/>
      <c r="AVB2610" s="1"/>
      <c r="AVC2610" s="1"/>
      <c r="AVD2610" s="1"/>
      <c r="AVE2610" s="1"/>
      <c r="AVF2610" s="1"/>
      <c r="AVG2610" s="1"/>
      <c r="AVH2610" s="1"/>
      <c r="AVI2610" s="1"/>
      <c r="AVJ2610" s="1"/>
      <c r="AVK2610" s="1"/>
      <c r="AVL2610" s="1"/>
      <c r="AVM2610" s="1"/>
      <c r="AVN2610" s="1"/>
      <c r="AVO2610" s="1"/>
      <c r="AVP2610" s="1"/>
      <c r="AVQ2610" s="1"/>
      <c r="AVR2610" s="1"/>
      <c r="AVS2610" s="1"/>
      <c r="AVT2610" s="1"/>
      <c r="AVU2610" s="1"/>
      <c r="AVV2610" s="1"/>
      <c r="AVW2610" s="1"/>
      <c r="AVX2610" s="1"/>
      <c r="AVY2610" s="1"/>
      <c r="AVZ2610" s="1"/>
      <c r="AWA2610" s="1"/>
      <c r="AWB2610" s="1"/>
      <c r="AWC2610" s="1"/>
      <c r="AWD2610" s="1"/>
      <c r="AWE2610" s="1"/>
      <c r="AWF2610" s="1"/>
      <c r="AWG2610" s="1"/>
      <c r="AWH2610" s="1"/>
      <c r="AWI2610" s="1"/>
      <c r="AWJ2610" s="1"/>
      <c r="AWK2610" s="1"/>
      <c r="AWL2610" s="1"/>
      <c r="AWM2610" s="1"/>
      <c r="AWN2610" s="1"/>
      <c r="AWO2610" s="1"/>
      <c r="AWP2610" s="1"/>
      <c r="AWQ2610" s="1"/>
      <c r="AWR2610" s="1"/>
      <c r="AWS2610" s="1"/>
      <c r="AWT2610" s="1"/>
      <c r="AWU2610" s="1"/>
      <c r="AWV2610" s="1"/>
      <c r="AWW2610" s="1"/>
      <c r="AWX2610" s="1"/>
      <c r="AWY2610" s="1"/>
      <c r="AWZ2610" s="1"/>
      <c r="AXA2610" s="1"/>
      <c r="AXB2610" s="1"/>
      <c r="AXC2610" s="1"/>
      <c r="AXD2610" s="1"/>
      <c r="AXE2610" s="1"/>
      <c r="AXF2610" s="1"/>
      <c r="AXG2610" s="1"/>
      <c r="AXH2610" s="1"/>
      <c r="AXI2610" s="1"/>
      <c r="AXJ2610" s="1"/>
      <c r="AXK2610" s="1"/>
      <c r="AXL2610" s="1"/>
      <c r="AXM2610" s="1"/>
      <c r="AXN2610" s="1"/>
      <c r="AXO2610" s="1"/>
      <c r="AXP2610" s="1"/>
      <c r="AXQ2610" s="1"/>
      <c r="AXR2610" s="1"/>
      <c r="AXS2610" s="1"/>
      <c r="AXT2610" s="1"/>
      <c r="AXU2610" s="1"/>
      <c r="AXV2610" s="1"/>
      <c r="AXW2610" s="1"/>
      <c r="AXX2610" s="1"/>
      <c r="AXY2610" s="1"/>
      <c r="AXZ2610" s="1"/>
      <c r="AYA2610" s="1"/>
      <c r="AYB2610" s="1"/>
      <c r="AYC2610" s="1"/>
      <c r="AYD2610" s="1"/>
      <c r="AYE2610" s="1"/>
      <c r="AYF2610" s="1"/>
      <c r="AYG2610" s="1"/>
      <c r="AYH2610" s="1"/>
      <c r="AYI2610" s="1"/>
      <c r="AYJ2610" s="1"/>
      <c r="AYK2610" s="1"/>
      <c r="AYL2610" s="1"/>
      <c r="AYM2610" s="1"/>
      <c r="AYN2610" s="1"/>
      <c r="AYO2610" s="1"/>
      <c r="AYP2610" s="1"/>
      <c r="AYQ2610" s="1"/>
      <c r="AYR2610" s="1"/>
      <c r="AYS2610" s="1"/>
      <c r="AYT2610" s="1"/>
      <c r="AYU2610" s="1"/>
      <c r="AYV2610" s="1"/>
      <c r="AYW2610" s="1"/>
      <c r="AYX2610" s="1"/>
      <c r="AYY2610" s="1"/>
      <c r="AYZ2610" s="1"/>
      <c r="AZA2610" s="1"/>
      <c r="AZB2610" s="1"/>
      <c r="AZC2610" s="1"/>
      <c r="AZD2610" s="1"/>
      <c r="AZE2610" s="1"/>
      <c r="AZF2610" s="1"/>
      <c r="AZG2610" s="1"/>
      <c r="AZH2610" s="1"/>
      <c r="AZI2610" s="1"/>
      <c r="AZJ2610" s="1"/>
      <c r="AZK2610" s="1"/>
      <c r="AZL2610" s="1"/>
      <c r="AZM2610" s="1"/>
      <c r="AZN2610" s="1"/>
      <c r="AZO2610" s="1"/>
      <c r="AZP2610" s="1"/>
      <c r="AZQ2610" s="1"/>
      <c r="AZR2610" s="1"/>
      <c r="AZS2610" s="1"/>
      <c r="AZT2610" s="1"/>
      <c r="AZU2610" s="1"/>
      <c r="AZV2610" s="1"/>
      <c r="AZW2610" s="1"/>
      <c r="AZX2610" s="1"/>
      <c r="AZY2610" s="1"/>
      <c r="AZZ2610" s="1"/>
      <c r="BAA2610" s="1"/>
      <c r="BAB2610" s="1"/>
      <c r="BAC2610" s="1"/>
      <c r="BAD2610" s="1"/>
      <c r="BAE2610" s="1"/>
      <c r="BAF2610" s="1"/>
      <c r="BAG2610" s="1"/>
      <c r="BAH2610" s="1"/>
      <c r="BAI2610" s="1"/>
      <c r="BAJ2610" s="1"/>
      <c r="BAK2610" s="1"/>
      <c r="BAL2610" s="1"/>
      <c r="BAM2610" s="1"/>
      <c r="BAN2610" s="1"/>
      <c r="BAO2610" s="1"/>
      <c r="BAP2610" s="1"/>
      <c r="BAQ2610" s="1"/>
      <c r="BAR2610" s="1"/>
      <c r="BAS2610" s="1"/>
      <c r="BAT2610" s="1"/>
      <c r="BAU2610" s="1"/>
      <c r="BAV2610" s="1"/>
      <c r="BAW2610" s="1"/>
      <c r="BAX2610" s="1"/>
      <c r="BAY2610" s="1"/>
      <c r="BAZ2610" s="1"/>
      <c r="BBA2610" s="1"/>
      <c r="BBB2610" s="1"/>
      <c r="BBC2610" s="1"/>
      <c r="BBD2610" s="1"/>
      <c r="BBE2610" s="1"/>
      <c r="BBF2610" s="1"/>
      <c r="BBG2610" s="1"/>
      <c r="BBH2610" s="1"/>
      <c r="BBI2610" s="1"/>
      <c r="BBJ2610" s="1"/>
      <c r="BBK2610" s="1"/>
      <c r="BBL2610" s="1"/>
      <c r="BBM2610" s="1"/>
      <c r="BBN2610" s="1"/>
      <c r="BBO2610" s="1"/>
      <c r="BBP2610" s="1"/>
      <c r="BBQ2610" s="1"/>
      <c r="BBR2610" s="1"/>
      <c r="BBS2610" s="1"/>
      <c r="BBT2610" s="1"/>
      <c r="BBU2610" s="1"/>
      <c r="BBV2610" s="1"/>
      <c r="BBW2610" s="1"/>
      <c r="BBX2610" s="1"/>
      <c r="BBY2610" s="1"/>
      <c r="BBZ2610" s="1"/>
      <c r="BCA2610" s="1"/>
      <c r="BCB2610" s="1"/>
      <c r="BCC2610" s="1"/>
      <c r="BCD2610" s="1"/>
      <c r="BCE2610" s="1"/>
      <c r="BCF2610" s="1"/>
      <c r="BCG2610" s="1"/>
      <c r="BCH2610" s="1"/>
      <c r="BCI2610" s="1"/>
      <c r="BCJ2610" s="1"/>
      <c r="BCK2610" s="1"/>
      <c r="BCL2610" s="1"/>
      <c r="BCM2610" s="1"/>
      <c r="BCN2610" s="1"/>
      <c r="BCO2610" s="1"/>
      <c r="BCP2610" s="1"/>
      <c r="BCQ2610" s="1"/>
      <c r="BCR2610" s="1"/>
      <c r="BCS2610" s="1"/>
      <c r="BCT2610" s="1"/>
      <c r="BCU2610" s="1"/>
      <c r="BCV2610" s="1"/>
      <c r="BCW2610" s="1"/>
      <c r="BCX2610" s="1"/>
      <c r="BCY2610" s="1"/>
      <c r="BCZ2610" s="1"/>
      <c r="BDA2610" s="1"/>
      <c r="BDB2610" s="1"/>
      <c r="BDC2610" s="1"/>
      <c r="BDD2610" s="1"/>
      <c r="BDE2610" s="1"/>
      <c r="BDF2610" s="1"/>
      <c r="BDG2610" s="1"/>
      <c r="BDH2610" s="1"/>
      <c r="BDI2610" s="1"/>
      <c r="BDJ2610" s="1"/>
      <c r="BDK2610" s="1"/>
      <c r="BDL2610" s="1"/>
      <c r="BDM2610" s="1"/>
      <c r="BDN2610" s="1"/>
      <c r="BDO2610" s="1"/>
      <c r="BDP2610" s="1"/>
      <c r="BDQ2610" s="1"/>
      <c r="BDR2610" s="1"/>
      <c r="BDS2610" s="1"/>
      <c r="BDT2610" s="1"/>
      <c r="BDU2610" s="1"/>
      <c r="BDV2610" s="1"/>
      <c r="BDW2610" s="1"/>
      <c r="BDX2610" s="1"/>
      <c r="BDY2610" s="1"/>
      <c r="BDZ2610" s="1"/>
      <c r="BEA2610" s="1"/>
      <c r="BEB2610" s="1"/>
      <c r="BEC2610" s="1"/>
      <c r="BED2610" s="1"/>
      <c r="BEE2610" s="1"/>
      <c r="BEF2610" s="1"/>
      <c r="BEG2610" s="1"/>
      <c r="BEH2610" s="1"/>
      <c r="BEI2610" s="1"/>
      <c r="BEJ2610" s="1"/>
      <c r="BEK2610" s="1"/>
      <c r="BEL2610" s="1"/>
      <c r="BEM2610" s="1"/>
      <c r="BEN2610" s="1"/>
      <c r="BEO2610" s="1"/>
      <c r="BEP2610" s="1"/>
      <c r="BEQ2610" s="1"/>
      <c r="BER2610" s="1"/>
      <c r="BES2610" s="1"/>
      <c r="BET2610" s="1"/>
      <c r="BEU2610" s="1"/>
      <c r="BEV2610" s="1"/>
      <c r="BEW2610" s="1"/>
      <c r="BEX2610" s="1"/>
      <c r="BEY2610" s="1"/>
      <c r="BEZ2610" s="1"/>
      <c r="BFA2610" s="1"/>
      <c r="BFB2610" s="1"/>
      <c r="BFC2610" s="1"/>
      <c r="BFD2610" s="1"/>
      <c r="BFE2610" s="1"/>
      <c r="BFF2610" s="1"/>
      <c r="BFG2610" s="1"/>
      <c r="BFH2610" s="1"/>
      <c r="BFI2610" s="1"/>
      <c r="BFJ2610" s="1"/>
      <c r="BFK2610" s="1"/>
      <c r="BFL2610" s="1"/>
      <c r="BFM2610" s="1"/>
      <c r="BFN2610" s="1"/>
      <c r="BFO2610" s="1"/>
      <c r="BFP2610" s="1"/>
      <c r="BFQ2610" s="1"/>
      <c r="BFR2610" s="1"/>
      <c r="BFS2610" s="1"/>
      <c r="BFT2610" s="1"/>
      <c r="BFU2610" s="1"/>
      <c r="BFV2610" s="1"/>
      <c r="BFW2610" s="1"/>
      <c r="BFX2610" s="1"/>
      <c r="BFY2610" s="1"/>
      <c r="BFZ2610" s="1"/>
      <c r="BGA2610" s="1"/>
      <c r="BGB2610" s="1"/>
      <c r="BGC2610" s="1"/>
      <c r="BGD2610" s="1"/>
      <c r="BGE2610" s="1"/>
      <c r="BGF2610" s="1"/>
      <c r="BGG2610" s="1"/>
      <c r="BGH2610" s="1"/>
      <c r="BGI2610" s="1"/>
      <c r="BGJ2610" s="1"/>
      <c r="BGK2610" s="1"/>
      <c r="BGL2610" s="1"/>
      <c r="BGM2610" s="1"/>
      <c r="BGN2610" s="1"/>
      <c r="BGO2610" s="1"/>
      <c r="BGP2610" s="1"/>
      <c r="BGQ2610" s="1"/>
      <c r="BGR2610" s="1"/>
      <c r="BGS2610" s="1"/>
      <c r="BGT2610" s="1"/>
      <c r="BGU2610" s="1"/>
      <c r="BGV2610" s="1"/>
      <c r="BGW2610" s="1"/>
      <c r="BGX2610" s="1"/>
      <c r="BGY2610" s="1"/>
      <c r="BGZ2610" s="1"/>
      <c r="BHA2610" s="1"/>
      <c r="BHB2610" s="1"/>
      <c r="BHC2610" s="1"/>
      <c r="BHD2610" s="1"/>
      <c r="BHE2610" s="1"/>
      <c r="BHF2610" s="1"/>
      <c r="BHG2610" s="1"/>
      <c r="BHH2610" s="1"/>
      <c r="BHI2610" s="1"/>
      <c r="BHJ2610" s="1"/>
      <c r="BHK2610" s="1"/>
      <c r="BHL2610" s="1"/>
      <c r="BHM2610" s="1"/>
      <c r="BHN2610" s="1"/>
      <c r="BHO2610" s="1"/>
      <c r="BHP2610" s="1"/>
      <c r="BHQ2610" s="1"/>
      <c r="BHR2610" s="1"/>
      <c r="BHS2610" s="1"/>
      <c r="BHT2610" s="1"/>
      <c r="BHU2610" s="1"/>
      <c r="BHV2610" s="1"/>
      <c r="BHW2610" s="1"/>
      <c r="BHX2610" s="1"/>
      <c r="BHY2610" s="1"/>
      <c r="BHZ2610" s="1"/>
      <c r="BIA2610" s="1"/>
      <c r="BIB2610" s="1"/>
      <c r="BIC2610" s="1"/>
      <c r="BID2610" s="1"/>
      <c r="BIE2610" s="1"/>
      <c r="BIF2610" s="1"/>
      <c r="BIG2610" s="1"/>
      <c r="BIH2610" s="1"/>
      <c r="BII2610" s="1"/>
      <c r="BIJ2610" s="1"/>
      <c r="BIK2610" s="1"/>
      <c r="BIL2610" s="1"/>
      <c r="BIM2610" s="1"/>
      <c r="BIN2610" s="1"/>
      <c r="BIO2610" s="1"/>
      <c r="BIP2610" s="1"/>
      <c r="BIQ2610" s="1"/>
      <c r="BIR2610" s="1"/>
      <c r="BIS2610" s="1"/>
      <c r="BIT2610" s="1"/>
      <c r="BIU2610" s="1"/>
      <c r="BIV2610" s="1"/>
      <c r="BIW2610" s="1"/>
      <c r="BIX2610" s="1"/>
      <c r="BIY2610" s="1"/>
      <c r="BIZ2610" s="1"/>
      <c r="BJA2610" s="1"/>
      <c r="BJB2610" s="1"/>
      <c r="BJC2610" s="1"/>
      <c r="BJD2610" s="1"/>
      <c r="BJE2610" s="1"/>
      <c r="BJF2610" s="1"/>
      <c r="BJG2610" s="1"/>
      <c r="BJH2610" s="1"/>
      <c r="BJI2610" s="1"/>
      <c r="BJJ2610" s="1"/>
      <c r="BJK2610" s="1"/>
      <c r="BJL2610" s="1"/>
      <c r="BJM2610" s="1"/>
      <c r="BJN2610" s="1"/>
      <c r="BJO2610" s="1"/>
      <c r="BJP2610" s="1"/>
      <c r="BJQ2610" s="1"/>
      <c r="BJR2610" s="1"/>
      <c r="BJS2610" s="1"/>
      <c r="BJT2610" s="1"/>
      <c r="BJU2610" s="1"/>
      <c r="BJV2610" s="1"/>
      <c r="BJW2610" s="1"/>
      <c r="BJX2610" s="1"/>
      <c r="BJY2610" s="1"/>
      <c r="BJZ2610" s="1"/>
      <c r="BKA2610" s="1"/>
      <c r="BKB2610" s="1"/>
      <c r="BKC2610" s="1"/>
      <c r="BKD2610" s="1"/>
      <c r="BKE2610" s="1"/>
      <c r="BKF2610" s="1"/>
      <c r="BKG2610" s="1"/>
      <c r="BKH2610" s="1"/>
      <c r="BKI2610" s="1"/>
      <c r="BKJ2610" s="1"/>
      <c r="BKK2610" s="1"/>
      <c r="BKL2610" s="1"/>
      <c r="BKM2610" s="1"/>
      <c r="BKN2610" s="1"/>
      <c r="BKO2610" s="1"/>
      <c r="BKP2610" s="1"/>
      <c r="BKQ2610" s="1"/>
      <c r="BKR2610" s="1"/>
      <c r="BKS2610" s="1"/>
      <c r="BKT2610" s="1"/>
      <c r="BKU2610" s="1"/>
      <c r="BKV2610" s="1"/>
      <c r="BKW2610" s="1"/>
      <c r="BKX2610" s="1"/>
      <c r="BKY2610" s="1"/>
      <c r="BKZ2610" s="1"/>
      <c r="BLA2610" s="1"/>
      <c r="BLB2610" s="1"/>
      <c r="BLC2610" s="1"/>
      <c r="BLD2610" s="1"/>
      <c r="BLE2610" s="1"/>
      <c r="BLF2610" s="1"/>
      <c r="BLG2610" s="1"/>
      <c r="BLH2610" s="1"/>
      <c r="BLI2610" s="1"/>
      <c r="BLJ2610" s="1"/>
      <c r="BLK2610" s="1"/>
      <c r="BLL2610" s="1"/>
      <c r="BLM2610" s="1"/>
      <c r="BLN2610" s="1"/>
      <c r="BLO2610" s="1"/>
      <c r="BLP2610" s="1"/>
      <c r="BLQ2610" s="1"/>
      <c r="BLR2610" s="1"/>
      <c r="BLS2610" s="1"/>
      <c r="BLT2610" s="1"/>
      <c r="BLU2610" s="1"/>
      <c r="BLV2610" s="1"/>
      <c r="BLW2610" s="1"/>
      <c r="BLX2610" s="1"/>
      <c r="BLY2610" s="1"/>
      <c r="BLZ2610" s="1"/>
      <c r="BMA2610" s="1"/>
      <c r="BMB2610" s="1"/>
      <c r="BMC2610" s="1"/>
      <c r="BMD2610" s="1"/>
      <c r="BME2610" s="1"/>
      <c r="BMF2610" s="1"/>
      <c r="BMG2610" s="1"/>
      <c r="BMH2610" s="1"/>
      <c r="BMI2610" s="1"/>
      <c r="BMJ2610" s="1"/>
      <c r="BMK2610" s="1"/>
      <c r="BML2610" s="1"/>
      <c r="BMM2610" s="1"/>
      <c r="BMN2610" s="1"/>
      <c r="BMO2610" s="1"/>
      <c r="BMP2610" s="1"/>
      <c r="BMQ2610" s="1"/>
      <c r="BMR2610" s="1"/>
      <c r="BMS2610" s="1"/>
      <c r="BMT2610" s="1"/>
      <c r="BMU2610" s="1"/>
      <c r="BMV2610" s="1"/>
      <c r="BMW2610" s="1"/>
      <c r="BMX2610" s="1"/>
      <c r="BMY2610" s="1"/>
      <c r="BMZ2610" s="1"/>
      <c r="BNA2610" s="1"/>
      <c r="BNB2610" s="1"/>
      <c r="BNC2610" s="1"/>
      <c r="BND2610" s="1"/>
      <c r="BNE2610" s="1"/>
      <c r="BNF2610" s="1"/>
      <c r="BNG2610" s="1"/>
      <c r="BNH2610" s="1"/>
      <c r="BNI2610" s="1"/>
      <c r="BNJ2610" s="1"/>
      <c r="BNK2610" s="1"/>
      <c r="BNL2610" s="1"/>
      <c r="BNM2610" s="1"/>
      <c r="BNN2610" s="1"/>
      <c r="BNO2610" s="1"/>
      <c r="BNP2610" s="1"/>
      <c r="BNQ2610" s="1"/>
      <c r="BNR2610" s="1"/>
      <c r="BNS2610" s="1"/>
      <c r="BNT2610" s="1"/>
      <c r="BNU2610" s="1"/>
      <c r="BNV2610" s="1"/>
      <c r="BNW2610" s="1"/>
      <c r="BNX2610" s="1"/>
      <c r="BNY2610" s="1"/>
      <c r="BNZ2610" s="1"/>
      <c r="BOA2610" s="1"/>
      <c r="BOB2610" s="1"/>
      <c r="BOC2610" s="1"/>
      <c r="BOD2610" s="1"/>
      <c r="BOE2610" s="1"/>
      <c r="BOF2610" s="1"/>
      <c r="BOG2610" s="1"/>
      <c r="BOH2610" s="1"/>
      <c r="BOI2610" s="1"/>
      <c r="BOJ2610" s="1"/>
      <c r="BOK2610" s="1"/>
      <c r="BOL2610" s="1"/>
      <c r="BOM2610" s="1"/>
      <c r="BON2610" s="1"/>
      <c r="BOO2610" s="1"/>
      <c r="BOP2610" s="1"/>
      <c r="BOQ2610" s="1"/>
      <c r="BOR2610" s="1"/>
      <c r="BOS2610" s="1"/>
      <c r="BOT2610" s="1"/>
      <c r="BOU2610" s="1"/>
      <c r="BOV2610" s="1"/>
      <c r="BOW2610" s="1"/>
      <c r="BOX2610" s="1"/>
      <c r="BOY2610" s="1"/>
      <c r="BOZ2610" s="1"/>
      <c r="BPA2610" s="1"/>
      <c r="BPB2610" s="1"/>
      <c r="BPC2610" s="1"/>
      <c r="BPD2610" s="1"/>
      <c r="BPE2610" s="1"/>
      <c r="BPF2610" s="1"/>
      <c r="BPG2610" s="1"/>
      <c r="BPH2610" s="1"/>
      <c r="BPI2610" s="1"/>
      <c r="BPJ2610" s="1"/>
      <c r="BPK2610" s="1"/>
      <c r="BPL2610" s="1"/>
      <c r="BPM2610" s="1"/>
      <c r="BPN2610" s="1"/>
      <c r="BPO2610" s="1"/>
      <c r="BPP2610" s="1"/>
      <c r="BPQ2610" s="1"/>
      <c r="BPR2610" s="1"/>
      <c r="BPS2610" s="1"/>
      <c r="BPT2610" s="1"/>
      <c r="BPU2610" s="1"/>
      <c r="BPV2610" s="1"/>
      <c r="BPW2610" s="1"/>
      <c r="BPX2610" s="1"/>
      <c r="BPY2610" s="1"/>
      <c r="BPZ2610" s="1"/>
      <c r="BQA2610" s="1"/>
      <c r="BQB2610" s="1"/>
      <c r="BQC2610" s="1"/>
      <c r="BQD2610" s="1"/>
      <c r="BQE2610" s="1"/>
      <c r="BQF2610" s="1"/>
      <c r="BQG2610" s="1"/>
      <c r="BQH2610" s="1"/>
      <c r="BQI2610" s="1"/>
      <c r="BQJ2610" s="1"/>
      <c r="BQK2610" s="1"/>
      <c r="BQL2610" s="1"/>
      <c r="BQM2610" s="1"/>
      <c r="BQN2610" s="1"/>
      <c r="BQO2610" s="1"/>
      <c r="BQP2610" s="1"/>
      <c r="BQQ2610" s="1"/>
      <c r="BQR2610" s="1"/>
      <c r="BQS2610" s="1"/>
      <c r="BQT2610" s="1"/>
      <c r="BQU2610" s="1"/>
      <c r="BQV2610" s="1"/>
      <c r="BQW2610" s="1"/>
      <c r="BQX2610" s="1"/>
      <c r="BQY2610" s="1"/>
      <c r="BQZ2610" s="1"/>
      <c r="BRA2610" s="1"/>
      <c r="BRB2610" s="1"/>
      <c r="BRC2610" s="1"/>
      <c r="BRD2610" s="1"/>
      <c r="BRE2610" s="1"/>
      <c r="BRF2610" s="1"/>
      <c r="BRG2610" s="1"/>
      <c r="BRH2610" s="1"/>
      <c r="BRI2610" s="1"/>
      <c r="BRJ2610" s="1"/>
      <c r="BRK2610" s="1"/>
      <c r="BRL2610" s="1"/>
      <c r="BRM2610" s="1"/>
      <c r="BRN2610" s="1"/>
      <c r="BRO2610" s="1"/>
      <c r="BRP2610" s="1"/>
      <c r="BRQ2610" s="1"/>
      <c r="BRR2610" s="1"/>
      <c r="BRS2610" s="1"/>
      <c r="BRT2610" s="1"/>
      <c r="BRU2610" s="1"/>
      <c r="BRV2610" s="1"/>
      <c r="BRW2610" s="1"/>
      <c r="BRX2610" s="1"/>
      <c r="BRY2610" s="1"/>
      <c r="BRZ2610" s="1"/>
      <c r="BSA2610" s="1"/>
      <c r="BSB2610" s="1"/>
      <c r="BSC2610" s="1"/>
      <c r="BSD2610" s="1"/>
      <c r="BSE2610" s="1"/>
      <c r="BSF2610" s="1"/>
      <c r="BSG2610" s="1"/>
      <c r="BSH2610" s="1"/>
      <c r="BSI2610" s="1"/>
      <c r="BSJ2610" s="1"/>
      <c r="BSK2610" s="1"/>
      <c r="BSL2610" s="1"/>
      <c r="BSM2610" s="1"/>
      <c r="BSN2610" s="1"/>
      <c r="BSO2610" s="1"/>
      <c r="BSP2610" s="1"/>
      <c r="BSQ2610" s="1"/>
      <c r="BSR2610" s="1"/>
      <c r="BSS2610" s="1"/>
      <c r="BST2610" s="1"/>
      <c r="BSU2610" s="1"/>
      <c r="BSV2610" s="1"/>
      <c r="BSW2610" s="1"/>
      <c r="BSX2610" s="1"/>
      <c r="BSY2610" s="1"/>
      <c r="BSZ2610" s="1"/>
      <c r="BTA2610" s="1"/>
      <c r="BTB2610" s="1"/>
      <c r="BTC2610" s="1"/>
      <c r="BTD2610" s="1"/>
      <c r="BTE2610" s="1"/>
      <c r="BTF2610" s="1"/>
      <c r="BTG2610" s="1"/>
      <c r="BTH2610" s="1"/>
      <c r="BTI2610" s="1"/>
      <c r="BTJ2610" s="1"/>
      <c r="BTK2610" s="1"/>
      <c r="BTL2610" s="1"/>
      <c r="BTM2610" s="1"/>
      <c r="BTN2610" s="1"/>
      <c r="BTO2610" s="1"/>
      <c r="BTP2610" s="1"/>
      <c r="BTQ2610" s="1"/>
      <c r="BTR2610" s="1"/>
      <c r="BTS2610" s="1"/>
      <c r="BTT2610" s="1"/>
      <c r="BTU2610" s="1"/>
      <c r="BTV2610" s="1"/>
      <c r="BTW2610" s="1"/>
      <c r="BTX2610" s="1"/>
      <c r="BTY2610" s="1"/>
      <c r="BTZ2610" s="1"/>
      <c r="BUA2610" s="1"/>
      <c r="BUB2610" s="1"/>
      <c r="BUC2610" s="1"/>
      <c r="BUD2610" s="1"/>
      <c r="BUE2610" s="1"/>
      <c r="BUF2610" s="1"/>
      <c r="BUG2610" s="1"/>
      <c r="BUH2610" s="1"/>
      <c r="BUI2610" s="1"/>
      <c r="BUJ2610" s="1"/>
      <c r="BUK2610" s="1"/>
      <c r="BUL2610" s="1"/>
      <c r="BUM2610" s="1"/>
      <c r="BUN2610" s="1"/>
      <c r="BUO2610" s="1"/>
      <c r="BUP2610" s="1"/>
      <c r="BUQ2610" s="1"/>
      <c r="BUR2610" s="1"/>
      <c r="BUS2610" s="1"/>
      <c r="BUT2610" s="1"/>
      <c r="BUU2610" s="1"/>
      <c r="BUV2610" s="1"/>
      <c r="BUW2610" s="1"/>
      <c r="BUX2610" s="1"/>
      <c r="BUY2610" s="1"/>
      <c r="BUZ2610" s="1"/>
      <c r="BVA2610" s="1"/>
      <c r="BVB2610" s="1"/>
      <c r="BVC2610" s="1"/>
      <c r="BVD2610" s="1"/>
      <c r="BVE2610" s="1"/>
      <c r="BVF2610" s="1"/>
      <c r="BVG2610" s="1"/>
      <c r="BVH2610" s="1"/>
      <c r="BVI2610" s="1"/>
      <c r="BVJ2610" s="1"/>
      <c r="BVK2610" s="1"/>
      <c r="BVL2610" s="1"/>
      <c r="BVM2610" s="1"/>
      <c r="BVN2610" s="1"/>
      <c r="BVO2610" s="1"/>
      <c r="BVP2610" s="1"/>
      <c r="BVQ2610" s="1"/>
      <c r="BVR2610" s="1"/>
      <c r="BVS2610" s="1"/>
      <c r="BVT2610" s="1"/>
      <c r="BVU2610" s="1"/>
      <c r="BVV2610" s="1"/>
      <c r="BVW2610" s="1"/>
      <c r="BVX2610" s="1"/>
      <c r="BVY2610" s="1"/>
      <c r="BVZ2610" s="1"/>
      <c r="BWA2610" s="1"/>
      <c r="BWB2610" s="1"/>
      <c r="BWC2610" s="1"/>
      <c r="BWD2610" s="1"/>
      <c r="BWE2610" s="1"/>
      <c r="BWF2610" s="1"/>
      <c r="BWG2610" s="1"/>
      <c r="BWH2610" s="1"/>
      <c r="BWI2610" s="1"/>
      <c r="BWJ2610" s="1"/>
      <c r="BWK2610" s="1"/>
      <c r="BWL2610" s="1"/>
      <c r="BWM2610" s="1"/>
      <c r="BWN2610" s="1"/>
      <c r="BWO2610" s="1"/>
      <c r="BWP2610" s="1"/>
      <c r="BWQ2610" s="1"/>
      <c r="BWR2610" s="1"/>
      <c r="BWS2610" s="1"/>
      <c r="BWT2610" s="1"/>
      <c r="BWU2610" s="1"/>
      <c r="BWV2610" s="1"/>
      <c r="BWW2610" s="1"/>
      <c r="BWX2610" s="1"/>
      <c r="BWY2610" s="1"/>
      <c r="BWZ2610" s="1"/>
      <c r="BXA2610" s="1"/>
      <c r="BXB2610" s="1"/>
      <c r="BXC2610" s="1"/>
      <c r="BXD2610" s="1"/>
      <c r="BXE2610" s="1"/>
      <c r="BXF2610" s="1"/>
      <c r="BXG2610" s="1"/>
      <c r="BXH2610" s="1"/>
      <c r="BXI2610" s="1"/>
      <c r="BXJ2610" s="1"/>
      <c r="BXK2610" s="1"/>
      <c r="BXL2610" s="1"/>
      <c r="BXM2610" s="1"/>
      <c r="BXN2610" s="1"/>
      <c r="BXO2610" s="1"/>
      <c r="BXP2610" s="1"/>
      <c r="BXQ2610" s="1"/>
      <c r="BXR2610" s="1"/>
      <c r="BXS2610" s="1"/>
      <c r="BXT2610" s="1"/>
      <c r="BXU2610" s="1"/>
      <c r="BXV2610" s="1"/>
      <c r="BXW2610" s="1"/>
      <c r="BXX2610" s="1"/>
      <c r="BXY2610" s="1"/>
      <c r="BXZ2610" s="1"/>
      <c r="BYA2610" s="1"/>
      <c r="BYB2610" s="1"/>
      <c r="BYC2610" s="1"/>
      <c r="BYD2610" s="1"/>
      <c r="BYE2610" s="1"/>
      <c r="BYF2610" s="1"/>
      <c r="BYG2610" s="1"/>
      <c r="BYH2610" s="1"/>
      <c r="BYI2610" s="1"/>
      <c r="BYJ2610" s="1"/>
      <c r="BYK2610" s="1"/>
      <c r="BYL2610" s="1"/>
      <c r="BYM2610" s="1"/>
      <c r="BYN2610" s="1"/>
      <c r="BYO2610" s="1"/>
      <c r="BYP2610" s="1"/>
      <c r="BYQ2610" s="1"/>
      <c r="BYR2610" s="1"/>
      <c r="BYS2610" s="1"/>
      <c r="BYT2610" s="1"/>
      <c r="BYU2610" s="1"/>
      <c r="BYV2610" s="1"/>
      <c r="BYW2610" s="1"/>
      <c r="BYX2610" s="1"/>
      <c r="BYY2610" s="1"/>
      <c r="BYZ2610" s="1"/>
      <c r="BZA2610" s="1"/>
      <c r="BZB2610" s="1"/>
      <c r="BZC2610" s="1"/>
      <c r="BZD2610" s="1"/>
      <c r="BZE2610" s="1"/>
      <c r="BZF2610" s="1"/>
      <c r="BZG2610" s="1"/>
      <c r="BZH2610" s="1"/>
      <c r="BZI2610" s="1"/>
      <c r="BZJ2610" s="1"/>
      <c r="BZK2610" s="1"/>
      <c r="BZL2610" s="1"/>
      <c r="BZM2610" s="1"/>
      <c r="BZN2610" s="1"/>
      <c r="BZO2610" s="1"/>
      <c r="BZP2610" s="1"/>
      <c r="BZQ2610" s="1"/>
      <c r="BZR2610" s="1"/>
      <c r="BZS2610" s="1"/>
      <c r="BZT2610" s="1"/>
      <c r="BZU2610" s="1"/>
      <c r="BZV2610" s="1"/>
      <c r="BZW2610" s="1"/>
      <c r="BZX2610" s="1"/>
      <c r="BZY2610" s="1"/>
      <c r="BZZ2610" s="1"/>
      <c r="CAA2610" s="1"/>
      <c r="CAB2610" s="1"/>
      <c r="CAC2610" s="1"/>
      <c r="CAD2610" s="1"/>
      <c r="CAE2610" s="1"/>
      <c r="CAF2610" s="1"/>
      <c r="CAG2610" s="1"/>
      <c r="CAH2610" s="1"/>
      <c r="CAI2610" s="1"/>
      <c r="CAJ2610" s="1"/>
      <c r="CAK2610" s="1"/>
      <c r="CAL2610" s="1"/>
      <c r="CAM2610" s="1"/>
      <c r="CAN2610" s="1"/>
      <c r="CAO2610" s="1"/>
      <c r="CAP2610" s="1"/>
      <c r="CAQ2610" s="1"/>
      <c r="CAR2610" s="1"/>
      <c r="CAS2610" s="1"/>
      <c r="CAT2610" s="1"/>
      <c r="CAU2610" s="1"/>
      <c r="CAV2610" s="1"/>
      <c r="CAW2610" s="1"/>
      <c r="CAX2610" s="1"/>
      <c r="CAY2610" s="1"/>
      <c r="CAZ2610" s="1"/>
      <c r="CBA2610" s="1"/>
      <c r="CBB2610" s="1"/>
      <c r="CBC2610" s="1"/>
      <c r="CBD2610" s="1"/>
      <c r="CBE2610" s="1"/>
      <c r="CBF2610" s="1"/>
      <c r="CBG2610" s="1"/>
      <c r="CBH2610" s="1"/>
      <c r="CBI2610" s="1"/>
      <c r="CBJ2610" s="1"/>
      <c r="CBK2610" s="1"/>
      <c r="CBL2610" s="1"/>
      <c r="CBM2610" s="1"/>
      <c r="CBN2610" s="1"/>
      <c r="CBO2610" s="1"/>
      <c r="CBP2610" s="1"/>
      <c r="CBQ2610" s="1"/>
      <c r="CBR2610" s="1"/>
      <c r="CBS2610" s="1"/>
      <c r="CBT2610" s="1"/>
      <c r="CBU2610" s="1"/>
      <c r="CBV2610" s="1"/>
      <c r="CBW2610" s="1"/>
      <c r="CBX2610" s="1"/>
      <c r="CBY2610" s="1"/>
      <c r="CBZ2610" s="1"/>
      <c r="CCA2610" s="1"/>
      <c r="CCB2610" s="1"/>
      <c r="CCC2610" s="1"/>
      <c r="CCD2610" s="1"/>
      <c r="CCE2610" s="1"/>
      <c r="CCF2610" s="1"/>
      <c r="CCG2610" s="1"/>
      <c r="CCH2610" s="1"/>
      <c r="CCI2610" s="1"/>
      <c r="CCJ2610" s="1"/>
      <c r="CCK2610" s="1"/>
      <c r="CCL2610" s="1"/>
      <c r="CCM2610" s="1"/>
      <c r="CCN2610" s="1"/>
      <c r="CCO2610" s="1"/>
      <c r="CCP2610" s="1"/>
      <c r="CCQ2610" s="1"/>
      <c r="CCR2610" s="1"/>
      <c r="CCS2610" s="1"/>
      <c r="CCT2610" s="1"/>
      <c r="CCU2610" s="1"/>
      <c r="CCV2610" s="1"/>
      <c r="CCW2610" s="1"/>
      <c r="CCX2610" s="1"/>
      <c r="CCY2610" s="1"/>
      <c r="CCZ2610" s="1"/>
      <c r="CDA2610" s="1"/>
      <c r="CDB2610" s="1"/>
      <c r="CDC2610" s="1"/>
      <c r="CDD2610" s="1"/>
      <c r="CDE2610" s="1"/>
      <c r="CDF2610" s="1"/>
      <c r="CDG2610" s="1"/>
      <c r="CDH2610" s="1"/>
      <c r="CDI2610" s="1"/>
      <c r="CDJ2610" s="1"/>
      <c r="CDK2610" s="1"/>
      <c r="CDL2610" s="1"/>
      <c r="CDM2610" s="1"/>
      <c r="CDN2610" s="1"/>
      <c r="CDO2610" s="1"/>
      <c r="CDP2610" s="1"/>
      <c r="CDQ2610" s="1"/>
      <c r="CDR2610" s="1"/>
      <c r="CDS2610" s="1"/>
      <c r="CDT2610" s="1"/>
      <c r="CDU2610" s="1"/>
      <c r="CDV2610" s="1"/>
      <c r="CDW2610" s="1"/>
      <c r="CDX2610" s="1"/>
      <c r="CDY2610" s="1"/>
      <c r="CDZ2610" s="1"/>
      <c r="CEA2610" s="1"/>
      <c r="CEB2610" s="1"/>
      <c r="CEC2610" s="1"/>
      <c r="CED2610" s="1"/>
      <c r="CEE2610" s="1"/>
      <c r="CEF2610" s="1"/>
      <c r="CEG2610" s="1"/>
      <c r="CEH2610" s="1"/>
      <c r="CEI2610" s="1"/>
      <c r="CEJ2610" s="1"/>
      <c r="CEK2610" s="1"/>
      <c r="CEL2610" s="1"/>
      <c r="CEM2610" s="1"/>
      <c r="CEN2610" s="1"/>
      <c r="CEO2610" s="1"/>
      <c r="CEP2610" s="1"/>
      <c r="CEQ2610" s="1"/>
      <c r="CER2610" s="1"/>
      <c r="CES2610" s="1"/>
      <c r="CET2610" s="1"/>
      <c r="CEU2610" s="1"/>
      <c r="CEV2610" s="1"/>
      <c r="CEW2610" s="1"/>
      <c r="CEX2610" s="1"/>
      <c r="CEY2610" s="1"/>
      <c r="CEZ2610" s="1"/>
      <c r="CFA2610" s="1"/>
      <c r="CFB2610" s="1"/>
      <c r="CFC2610" s="1"/>
      <c r="CFD2610" s="1"/>
      <c r="CFE2610" s="1"/>
      <c r="CFF2610" s="1"/>
      <c r="CFG2610" s="1"/>
      <c r="CFH2610" s="1"/>
      <c r="CFI2610" s="1"/>
      <c r="CFJ2610" s="1"/>
      <c r="CFK2610" s="1"/>
      <c r="CFL2610" s="1"/>
      <c r="CFM2610" s="1"/>
      <c r="CFN2610" s="1"/>
      <c r="CFO2610" s="1"/>
      <c r="CFP2610" s="1"/>
      <c r="CFQ2610" s="1"/>
      <c r="CFR2610" s="1"/>
      <c r="CFS2610" s="1"/>
      <c r="CFT2610" s="1"/>
      <c r="CFU2610" s="1"/>
      <c r="CFV2610" s="1"/>
      <c r="CFW2610" s="1"/>
      <c r="CFX2610" s="1"/>
      <c r="CFY2610" s="1"/>
      <c r="CFZ2610" s="1"/>
      <c r="CGA2610" s="1"/>
      <c r="CGB2610" s="1"/>
      <c r="CGC2610" s="1"/>
      <c r="CGD2610" s="1"/>
      <c r="CGE2610" s="1"/>
      <c r="CGF2610" s="1"/>
      <c r="CGG2610" s="1"/>
      <c r="CGH2610" s="1"/>
      <c r="CGI2610" s="1"/>
      <c r="CGJ2610" s="1"/>
      <c r="CGK2610" s="1"/>
      <c r="CGL2610" s="1"/>
      <c r="CGM2610" s="1"/>
      <c r="CGN2610" s="1"/>
      <c r="CGO2610" s="1"/>
      <c r="CGP2610" s="1"/>
      <c r="CGQ2610" s="1"/>
      <c r="CGR2610" s="1"/>
      <c r="CGS2610" s="1"/>
      <c r="CGT2610" s="1"/>
      <c r="CGU2610" s="1"/>
      <c r="CGV2610" s="1"/>
      <c r="CGW2610" s="1"/>
      <c r="CGX2610" s="1"/>
      <c r="CGY2610" s="1"/>
      <c r="CGZ2610" s="1"/>
      <c r="CHA2610" s="1"/>
      <c r="CHB2610" s="1"/>
      <c r="CHC2610" s="1"/>
      <c r="CHD2610" s="1"/>
      <c r="CHE2610" s="1"/>
      <c r="CHF2610" s="1"/>
      <c r="CHG2610" s="1"/>
      <c r="CHH2610" s="1"/>
      <c r="CHI2610" s="1"/>
      <c r="CHJ2610" s="1"/>
      <c r="CHK2610" s="1"/>
      <c r="CHL2610" s="1"/>
      <c r="CHM2610" s="1"/>
      <c r="CHN2610" s="1"/>
      <c r="CHO2610" s="1"/>
      <c r="CHP2610" s="1"/>
      <c r="CHQ2610" s="1"/>
      <c r="CHR2610" s="1"/>
      <c r="CHS2610" s="1"/>
      <c r="CHT2610" s="1"/>
      <c r="CHU2610" s="1"/>
      <c r="CHV2610" s="1"/>
      <c r="CHW2610" s="1"/>
      <c r="CHX2610" s="1"/>
      <c r="CHY2610" s="1"/>
      <c r="CHZ2610" s="1"/>
      <c r="CIA2610" s="1"/>
      <c r="CIB2610" s="1"/>
      <c r="CIC2610" s="1"/>
      <c r="CID2610" s="1"/>
      <c r="CIE2610" s="1"/>
      <c r="CIF2610" s="1"/>
      <c r="CIG2610" s="1"/>
      <c r="CIH2610" s="1"/>
      <c r="CII2610" s="1"/>
      <c r="CIJ2610" s="1"/>
      <c r="CIK2610" s="1"/>
      <c r="CIL2610" s="1"/>
      <c r="CIM2610" s="1"/>
      <c r="CIN2610" s="1"/>
      <c r="CIO2610" s="1"/>
      <c r="CIP2610" s="1"/>
      <c r="CIQ2610" s="1"/>
      <c r="CIR2610" s="1"/>
      <c r="CIS2610" s="1"/>
      <c r="CIT2610" s="1"/>
      <c r="CIU2610" s="1"/>
      <c r="CIV2610" s="1"/>
      <c r="CIW2610" s="1"/>
      <c r="CIX2610" s="1"/>
      <c r="CIY2610" s="1"/>
      <c r="CIZ2610" s="1"/>
      <c r="CJA2610" s="1"/>
      <c r="CJB2610" s="1"/>
      <c r="CJC2610" s="1"/>
      <c r="CJD2610" s="1"/>
      <c r="CJE2610" s="1"/>
      <c r="CJF2610" s="1"/>
      <c r="CJG2610" s="1"/>
      <c r="CJH2610" s="1"/>
      <c r="CJI2610" s="1"/>
      <c r="CJJ2610" s="1"/>
      <c r="CJK2610" s="1"/>
      <c r="CJL2610" s="1"/>
      <c r="CJM2610" s="1"/>
      <c r="CJN2610" s="1"/>
      <c r="CJO2610" s="1"/>
      <c r="CJP2610" s="1"/>
      <c r="CJQ2610" s="1"/>
      <c r="CJR2610" s="1"/>
      <c r="CJS2610" s="1"/>
      <c r="CJT2610" s="1"/>
      <c r="CJU2610" s="1"/>
      <c r="CJV2610" s="1"/>
      <c r="CJW2610" s="1"/>
      <c r="CJX2610" s="1"/>
      <c r="CJY2610" s="1"/>
      <c r="CJZ2610" s="1"/>
      <c r="CKA2610" s="1"/>
      <c r="CKB2610" s="1"/>
      <c r="CKC2610" s="1"/>
      <c r="CKD2610" s="1"/>
      <c r="CKE2610" s="1"/>
      <c r="CKF2610" s="1"/>
      <c r="CKG2610" s="1"/>
      <c r="CKH2610" s="1"/>
      <c r="CKI2610" s="1"/>
      <c r="CKJ2610" s="1"/>
      <c r="CKK2610" s="1"/>
      <c r="CKL2610" s="1"/>
      <c r="CKM2610" s="1"/>
      <c r="CKN2610" s="1"/>
      <c r="CKO2610" s="1"/>
      <c r="CKP2610" s="1"/>
      <c r="CKQ2610" s="1"/>
      <c r="CKR2610" s="1"/>
      <c r="CKS2610" s="1"/>
      <c r="CKT2610" s="1"/>
      <c r="CKU2610" s="1"/>
      <c r="CKV2610" s="1"/>
      <c r="CKW2610" s="1"/>
      <c r="CKX2610" s="1"/>
      <c r="CKY2610" s="1"/>
      <c r="CKZ2610" s="1"/>
      <c r="CLA2610" s="1"/>
      <c r="CLB2610" s="1"/>
      <c r="CLC2610" s="1"/>
      <c r="CLD2610" s="1"/>
      <c r="CLE2610" s="1"/>
      <c r="CLF2610" s="1"/>
      <c r="CLG2610" s="1"/>
      <c r="CLH2610" s="1"/>
      <c r="CLI2610" s="1"/>
      <c r="CLJ2610" s="1"/>
      <c r="CLK2610" s="1"/>
      <c r="CLL2610" s="1"/>
      <c r="CLM2610" s="1"/>
      <c r="CLN2610" s="1"/>
      <c r="CLO2610" s="1"/>
      <c r="CLP2610" s="1"/>
      <c r="CLQ2610" s="1"/>
      <c r="CLR2610" s="1"/>
      <c r="CLS2610" s="1"/>
      <c r="CLT2610" s="1"/>
      <c r="CLU2610" s="1"/>
      <c r="CLV2610" s="1"/>
      <c r="CLW2610" s="1"/>
      <c r="CLX2610" s="1"/>
      <c r="CLY2610" s="1"/>
      <c r="CLZ2610" s="1"/>
      <c r="CMA2610" s="1"/>
      <c r="CMB2610" s="1"/>
      <c r="CMC2610" s="1"/>
      <c r="CMD2610" s="1"/>
      <c r="CME2610" s="1"/>
      <c r="CMF2610" s="1"/>
      <c r="CMG2610" s="1"/>
      <c r="CMH2610" s="1"/>
      <c r="CMI2610" s="1"/>
      <c r="CMJ2610" s="1"/>
      <c r="CMK2610" s="1"/>
      <c r="CML2610" s="1"/>
      <c r="CMM2610" s="1"/>
      <c r="CMN2610" s="1"/>
      <c r="CMO2610" s="1"/>
      <c r="CMP2610" s="1"/>
      <c r="CMQ2610" s="1"/>
      <c r="CMR2610" s="1"/>
      <c r="CMS2610" s="1"/>
      <c r="CMT2610" s="1"/>
      <c r="CMU2610" s="1"/>
      <c r="CMV2610" s="1"/>
      <c r="CMW2610" s="1"/>
      <c r="CMX2610" s="1"/>
      <c r="CMY2610" s="1"/>
      <c r="CMZ2610" s="1"/>
      <c r="CNA2610" s="1"/>
      <c r="CNB2610" s="1"/>
      <c r="CNC2610" s="1"/>
      <c r="CND2610" s="1"/>
      <c r="CNE2610" s="1"/>
      <c r="CNF2610" s="1"/>
      <c r="CNG2610" s="1"/>
      <c r="CNH2610" s="1"/>
      <c r="CNI2610" s="1"/>
      <c r="CNJ2610" s="1"/>
      <c r="CNK2610" s="1"/>
      <c r="CNL2610" s="1"/>
      <c r="CNM2610" s="1"/>
      <c r="CNN2610" s="1"/>
      <c r="CNO2610" s="1"/>
      <c r="CNP2610" s="1"/>
      <c r="CNQ2610" s="1"/>
      <c r="CNR2610" s="1"/>
      <c r="CNS2610" s="1"/>
      <c r="CNT2610" s="1"/>
      <c r="CNU2610" s="1"/>
      <c r="CNV2610" s="1"/>
      <c r="CNW2610" s="1"/>
      <c r="CNX2610" s="1"/>
      <c r="CNY2610" s="1"/>
      <c r="CNZ2610" s="1"/>
      <c r="COA2610" s="1"/>
      <c r="COB2610" s="1"/>
      <c r="COC2610" s="1"/>
      <c r="COD2610" s="1"/>
      <c r="COE2610" s="1"/>
      <c r="COF2610" s="1"/>
      <c r="COG2610" s="1"/>
      <c r="COH2610" s="1"/>
      <c r="COI2610" s="1"/>
      <c r="COJ2610" s="1"/>
      <c r="COK2610" s="1"/>
      <c r="COL2610" s="1"/>
      <c r="COM2610" s="1"/>
      <c r="CON2610" s="1"/>
      <c r="COO2610" s="1"/>
      <c r="COP2610" s="1"/>
      <c r="COQ2610" s="1"/>
      <c r="COR2610" s="1"/>
      <c r="COS2610" s="1"/>
      <c r="COT2610" s="1"/>
      <c r="COU2610" s="1"/>
      <c r="COV2610" s="1"/>
      <c r="COW2610" s="1"/>
      <c r="COX2610" s="1"/>
      <c r="COY2610" s="1"/>
      <c r="COZ2610" s="1"/>
      <c r="CPA2610" s="1"/>
      <c r="CPB2610" s="1"/>
      <c r="CPC2610" s="1"/>
      <c r="CPD2610" s="1"/>
      <c r="CPE2610" s="1"/>
      <c r="CPF2610" s="1"/>
      <c r="CPG2610" s="1"/>
      <c r="CPH2610" s="1"/>
      <c r="CPI2610" s="1"/>
      <c r="CPJ2610" s="1"/>
      <c r="CPK2610" s="1"/>
      <c r="CPL2610" s="1"/>
      <c r="CPM2610" s="1"/>
      <c r="CPN2610" s="1"/>
      <c r="CPO2610" s="1"/>
      <c r="CPP2610" s="1"/>
      <c r="CPQ2610" s="1"/>
      <c r="CPR2610" s="1"/>
      <c r="CPS2610" s="1"/>
      <c r="CPT2610" s="1"/>
      <c r="CPU2610" s="1"/>
      <c r="CPV2610" s="1"/>
      <c r="CPW2610" s="1"/>
      <c r="CPX2610" s="1"/>
      <c r="CPY2610" s="1"/>
      <c r="CPZ2610" s="1"/>
      <c r="CQA2610" s="1"/>
      <c r="CQB2610" s="1"/>
      <c r="CQC2610" s="1"/>
      <c r="CQD2610" s="1"/>
      <c r="CQE2610" s="1"/>
      <c r="CQF2610" s="1"/>
      <c r="CQG2610" s="1"/>
      <c r="CQH2610" s="1"/>
      <c r="CQI2610" s="1"/>
      <c r="CQJ2610" s="1"/>
      <c r="CQK2610" s="1"/>
      <c r="CQL2610" s="1"/>
      <c r="CQM2610" s="1"/>
      <c r="CQN2610" s="1"/>
      <c r="CQO2610" s="1"/>
      <c r="CQP2610" s="1"/>
      <c r="CQQ2610" s="1"/>
      <c r="CQR2610" s="1"/>
      <c r="CQS2610" s="1"/>
      <c r="CQT2610" s="1"/>
      <c r="CQU2610" s="1"/>
      <c r="CQV2610" s="1"/>
      <c r="CQW2610" s="1"/>
      <c r="CQX2610" s="1"/>
      <c r="CQY2610" s="1"/>
      <c r="CQZ2610" s="1"/>
      <c r="CRA2610" s="1"/>
      <c r="CRB2610" s="1"/>
      <c r="CRC2610" s="1"/>
      <c r="CRD2610" s="1"/>
      <c r="CRE2610" s="1"/>
      <c r="CRF2610" s="1"/>
      <c r="CRG2610" s="1"/>
      <c r="CRH2610" s="1"/>
      <c r="CRI2610" s="1"/>
      <c r="CRJ2610" s="1"/>
      <c r="CRK2610" s="1"/>
      <c r="CRL2610" s="1"/>
      <c r="CRM2610" s="1"/>
      <c r="CRN2610" s="1"/>
      <c r="CRO2610" s="1"/>
      <c r="CRP2610" s="1"/>
      <c r="CRQ2610" s="1"/>
      <c r="CRR2610" s="1"/>
      <c r="CRS2610" s="1"/>
      <c r="CRT2610" s="1"/>
      <c r="CRU2610" s="1"/>
      <c r="CRV2610" s="1"/>
      <c r="CRW2610" s="1"/>
      <c r="CRX2610" s="1"/>
      <c r="CRY2610" s="1"/>
      <c r="CRZ2610" s="1"/>
      <c r="CSA2610" s="1"/>
      <c r="CSB2610" s="1"/>
      <c r="CSC2610" s="1"/>
      <c r="CSD2610" s="1"/>
      <c r="CSE2610" s="1"/>
      <c r="CSF2610" s="1"/>
      <c r="CSG2610" s="1"/>
      <c r="CSH2610" s="1"/>
      <c r="CSI2610" s="1"/>
      <c r="CSJ2610" s="1"/>
      <c r="CSK2610" s="1"/>
      <c r="CSL2610" s="1"/>
      <c r="CSM2610" s="1"/>
      <c r="CSN2610" s="1"/>
      <c r="CSO2610" s="1"/>
      <c r="CSP2610" s="1"/>
      <c r="CSQ2610" s="1"/>
      <c r="CSR2610" s="1"/>
      <c r="CSS2610" s="1"/>
      <c r="CST2610" s="1"/>
      <c r="CSU2610" s="1"/>
      <c r="CSV2610" s="1"/>
      <c r="CSW2610" s="1"/>
      <c r="CSX2610" s="1"/>
      <c r="CSY2610" s="1"/>
      <c r="CSZ2610" s="1"/>
      <c r="CTA2610" s="1"/>
      <c r="CTB2610" s="1"/>
      <c r="CTC2610" s="1"/>
      <c r="CTD2610" s="1"/>
      <c r="CTE2610" s="1"/>
      <c r="CTF2610" s="1"/>
      <c r="CTG2610" s="1"/>
      <c r="CTH2610" s="1"/>
      <c r="CTI2610" s="1"/>
      <c r="CTJ2610" s="1"/>
      <c r="CTK2610" s="1"/>
      <c r="CTL2610" s="1"/>
      <c r="CTM2610" s="1"/>
      <c r="CTN2610" s="1"/>
      <c r="CTO2610" s="1"/>
      <c r="CTP2610" s="1"/>
      <c r="CTQ2610" s="1"/>
      <c r="CTR2610" s="1"/>
      <c r="CTS2610" s="1"/>
      <c r="CTT2610" s="1"/>
      <c r="CTU2610" s="1"/>
      <c r="CTV2610" s="1"/>
      <c r="CTW2610" s="1"/>
      <c r="CTX2610" s="1"/>
      <c r="CTY2610" s="1"/>
      <c r="CTZ2610" s="1"/>
      <c r="CUA2610" s="1"/>
      <c r="CUB2610" s="1"/>
      <c r="CUC2610" s="1"/>
      <c r="CUD2610" s="1"/>
      <c r="CUE2610" s="1"/>
      <c r="CUF2610" s="1"/>
      <c r="CUG2610" s="1"/>
      <c r="CUH2610" s="1"/>
      <c r="CUI2610" s="1"/>
      <c r="CUJ2610" s="1"/>
      <c r="CUK2610" s="1"/>
      <c r="CUL2610" s="1"/>
      <c r="CUM2610" s="1"/>
      <c r="CUN2610" s="1"/>
      <c r="CUO2610" s="1"/>
      <c r="CUP2610" s="1"/>
      <c r="CUQ2610" s="1"/>
      <c r="CUR2610" s="1"/>
      <c r="CUS2610" s="1"/>
      <c r="CUT2610" s="1"/>
      <c r="CUU2610" s="1"/>
      <c r="CUV2610" s="1"/>
      <c r="CUW2610" s="1"/>
      <c r="CUX2610" s="1"/>
      <c r="CUY2610" s="1"/>
      <c r="CUZ2610" s="1"/>
      <c r="CVA2610" s="1"/>
      <c r="CVB2610" s="1"/>
      <c r="CVC2610" s="1"/>
      <c r="CVD2610" s="1"/>
      <c r="CVE2610" s="1"/>
      <c r="CVF2610" s="1"/>
      <c r="CVG2610" s="1"/>
      <c r="CVH2610" s="1"/>
      <c r="CVI2610" s="1"/>
      <c r="CVJ2610" s="1"/>
      <c r="CVK2610" s="1"/>
      <c r="CVL2610" s="1"/>
      <c r="CVM2610" s="1"/>
      <c r="CVN2610" s="1"/>
      <c r="CVO2610" s="1"/>
      <c r="CVP2610" s="1"/>
      <c r="CVQ2610" s="1"/>
      <c r="CVR2610" s="1"/>
      <c r="CVS2610" s="1"/>
      <c r="CVT2610" s="1"/>
      <c r="CVU2610" s="1"/>
      <c r="CVV2610" s="1"/>
      <c r="CVW2610" s="1"/>
      <c r="CVX2610" s="1"/>
      <c r="CVY2610" s="1"/>
      <c r="CVZ2610" s="1"/>
      <c r="CWA2610" s="1"/>
      <c r="CWB2610" s="1"/>
      <c r="CWC2610" s="1"/>
      <c r="CWD2610" s="1"/>
      <c r="CWE2610" s="1"/>
      <c r="CWF2610" s="1"/>
      <c r="CWG2610" s="1"/>
      <c r="CWH2610" s="1"/>
      <c r="CWI2610" s="1"/>
      <c r="CWJ2610" s="1"/>
      <c r="CWK2610" s="1"/>
      <c r="CWL2610" s="1"/>
      <c r="CWM2610" s="1"/>
      <c r="CWN2610" s="1"/>
      <c r="CWO2610" s="1"/>
      <c r="CWP2610" s="1"/>
      <c r="CWQ2610" s="1"/>
      <c r="CWR2610" s="1"/>
      <c r="CWS2610" s="1"/>
      <c r="CWT2610" s="1"/>
      <c r="CWU2610" s="1"/>
      <c r="CWV2610" s="1"/>
      <c r="CWW2610" s="1"/>
      <c r="CWX2610" s="1"/>
      <c r="CWY2610" s="1"/>
      <c r="CWZ2610" s="1"/>
      <c r="CXA2610" s="1"/>
      <c r="CXB2610" s="1"/>
      <c r="CXC2610" s="1"/>
      <c r="CXD2610" s="1"/>
      <c r="CXE2610" s="1"/>
      <c r="CXF2610" s="1"/>
      <c r="CXG2610" s="1"/>
      <c r="CXH2610" s="1"/>
      <c r="CXI2610" s="1"/>
      <c r="CXJ2610" s="1"/>
      <c r="CXK2610" s="1"/>
      <c r="CXL2610" s="1"/>
      <c r="CXM2610" s="1"/>
      <c r="CXN2610" s="1"/>
      <c r="CXO2610" s="1"/>
      <c r="CXP2610" s="1"/>
      <c r="CXQ2610" s="1"/>
      <c r="CXR2610" s="1"/>
      <c r="CXS2610" s="1"/>
      <c r="CXT2610" s="1"/>
      <c r="CXU2610" s="1"/>
      <c r="CXV2610" s="1"/>
      <c r="CXW2610" s="1"/>
      <c r="CXX2610" s="1"/>
      <c r="CXY2610" s="1"/>
      <c r="CXZ2610" s="1"/>
      <c r="CYA2610" s="1"/>
      <c r="CYB2610" s="1"/>
      <c r="CYC2610" s="1"/>
      <c r="CYD2610" s="1"/>
      <c r="CYE2610" s="1"/>
      <c r="CYF2610" s="1"/>
      <c r="CYG2610" s="1"/>
      <c r="CYH2610" s="1"/>
      <c r="CYI2610" s="1"/>
      <c r="CYJ2610" s="1"/>
      <c r="CYK2610" s="1"/>
      <c r="CYL2610" s="1"/>
      <c r="CYM2610" s="1"/>
      <c r="CYN2610" s="1"/>
      <c r="CYO2610" s="1"/>
      <c r="CYP2610" s="1"/>
      <c r="CYQ2610" s="1"/>
      <c r="CYR2610" s="1"/>
      <c r="CYS2610" s="1"/>
      <c r="CYT2610" s="1"/>
      <c r="CYU2610" s="1"/>
      <c r="CYV2610" s="1"/>
      <c r="CYW2610" s="1"/>
      <c r="CYX2610" s="1"/>
      <c r="CYY2610" s="1"/>
      <c r="CYZ2610" s="1"/>
      <c r="CZA2610" s="1"/>
      <c r="CZB2610" s="1"/>
      <c r="CZC2610" s="1"/>
      <c r="CZD2610" s="1"/>
      <c r="CZE2610" s="1"/>
      <c r="CZF2610" s="1"/>
      <c r="CZG2610" s="1"/>
      <c r="CZH2610" s="1"/>
      <c r="CZI2610" s="1"/>
      <c r="CZJ2610" s="1"/>
      <c r="CZK2610" s="1"/>
      <c r="CZL2610" s="1"/>
      <c r="CZM2610" s="1"/>
      <c r="CZN2610" s="1"/>
      <c r="CZO2610" s="1"/>
      <c r="CZP2610" s="1"/>
      <c r="CZQ2610" s="1"/>
      <c r="CZR2610" s="1"/>
      <c r="CZS2610" s="1"/>
      <c r="CZT2610" s="1"/>
      <c r="CZU2610" s="1"/>
      <c r="CZV2610" s="1"/>
      <c r="CZW2610" s="1"/>
      <c r="CZX2610" s="1"/>
      <c r="CZY2610" s="1"/>
      <c r="CZZ2610" s="1"/>
      <c r="DAA2610" s="1"/>
      <c r="DAB2610" s="1"/>
      <c r="DAC2610" s="1"/>
      <c r="DAD2610" s="1"/>
      <c r="DAE2610" s="1"/>
      <c r="DAF2610" s="1"/>
      <c r="DAG2610" s="1"/>
      <c r="DAH2610" s="1"/>
      <c r="DAI2610" s="1"/>
      <c r="DAJ2610" s="1"/>
      <c r="DAK2610" s="1"/>
      <c r="DAL2610" s="1"/>
      <c r="DAM2610" s="1"/>
      <c r="DAN2610" s="1"/>
      <c r="DAO2610" s="1"/>
      <c r="DAP2610" s="1"/>
      <c r="DAQ2610" s="1"/>
      <c r="DAR2610" s="1"/>
      <c r="DAS2610" s="1"/>
      <c r="DAT2610" s="1"/>
      <c r="DAU2610" s="1"/>
      <c r="DAV2610" s="1"/>
      <c r="DAW2610" s="1"/>
      <c r="DAX2610" s="1"/>
      <c r="DAY2610" s="1"/>
      <c r="DAZ2610" s="1"/>
      <c r="DBA2610" s="1"/>
      <c r="DBB2610" s="1"/>
      <c r="DBC2610" s="1"/>
      <c r="DBD2610" s="1"/>
      <c r="DBE2610" s="1"/>
      <c r="DBF2610" s="1"/>
      <c r="DBG2610" s="1"/>
      <c r="DBH2610" s="1"/>
      <c r="DBI2610" s="1"/>
      <c r="DBJ2610" s="1"/>
      <c r="DBK2610" s="1"/>
      <c r="DBL2610" s="1"/>
      <c r="DBM2610" s="1"/>
      <c r="DBN2610" s="1"/>
      <c r="DBO2610" s="1"/>
      <c r="DBP2610" s="1"/>
      <c r="DBQ2610" s="1"/>
      <c r="DBR2610" s="1"/>
      <c r="DBS2610" s="1"/>
      <c r="DBT2610" s="1"/>
      <c r="DBU2610" s="1"/>
      <c r="DBV2610" s="1"/>
      <c r="DBW2610" s="1"/>
      <c r="DBX2610" s="1"/>
      <c r="DBY2610" s="1"/>
      <c r="DBZ2610" s="1"/>
      <c r="DCA2610" s="1"/>
      <c r="DCB2610" s="1"/>
      <c r="DCC2610" s="1"/>
      <c r="DCD2610" s="1"/>
      <c r="DCE2610" s="1"/>
      <c r="DCF2610" s="1"/>
      <c r="DCG2610" s="1"/>
      <c r="DCH2610" s="1"/>
      <c r="DCI2610" s="1"/>
      <c r="DCJ2610" s="1"/>
      <c r="DCK2610" s="1"/>
      <c r="DCL2610" s="1"/>
      <c r="DCM2610" s="1"/>
      <c r="DCN2610" s="1"/>
      <c r="DCO2610" s="1"/>
      <c r="DCP2610" s="1"/>
      <c r="DCQ2610" s="1"/>
      <c r="DCR2610" s="1"/>
      <c r="DCS2610" s="1"/>
      <c r="DCT2610" s="1"/>
      <c r="DCU2610" s="1"/>
      <c r="DCV2610" s="1"/>
      <c r="DCW2610" s="1"/>
      <c r="DCX2610" s="1"/>
      <c r="DCY2610" s="1"/>
      <c r="DCZ2610" s="1"/>
      <c r="DDA2610" s="1"/>
      <c r="DDB2610" s="1"/>
      <c r="DDC2610" s="1"/>
      <c r="DDD2610" s="1"/>
      <c r="DDE2610" s="1"/>
      <c r="DDF2610" s="1"/>
      <c r="DDG2610" s="1"/>
      <c r="DDH2610" s="1"/>
      <c r="DDI2610" s="1"/>
      <c r="DDJ2610" s="1"/>
      <c r="DDK2610" s="1"/>
      <c r="DDL2610" s="1"/>
      <c r="DDM2610" s="1"/>
      <c r="DDN2610" s="1"/>
      <c r="DDO2610" s="1"/>
      <c r="DDP2610" s="1"/>
      <c r="DDQ2610" s="1"/>
      <c r="DDR2610" s="1"/>
      <c r="DDS2610" s="1"/>
      <c r="DDT2610" s="1"/>
      <c r="DDU2610" s="1"/>
      <c r="DDV2610" s="1"/>
      <c r="DDW2610" s="1"/>
      <c r="DDX2610" s="1"/>
      <c r="DDY2610" s="1"/>
      <c r="DDZ2610" s="1"/>
      <c r="DEA2610" s="1"/>
      <c r="DEB2610" s="1"/>
      <c r="DEC2610" s="1"/>
      <c r="DED2610" s="1"/>
      <c r="DEE2610" s="1"/>
      <c r="DEF2610" s="1"/>
      <c r="DEG2610" s="1"/>
      <c r="DEH2610" s="1"/>
      <c r="DEI2610" s="1"/>
      <c r="DEJ2610" s="1"/>
      <c r="DEK2610" s="1"/>
      <c r="DEL2610" s="1"/>
      <c r="DEM2610" s="1"/>
      <c r="DEN2610" s="1"/>
      <c r="DEO2610" s="1"/>
      <c r="DEP2610" s="1"/>
      <c r="DEQ2610" s="1"/>
      <c r="DER2610" s="1"/>
      <c r="DES2610" s="1"/>
      <c r="DET2610" s="1"/>
      <c r="DEU2610" s="1"/>
      <c r="DEV2610" s="1"/>
      <c r="DEW2610" s="1"/>
      <c r="DEX2610" s="1"/>
      <c r="DEY2610" s="1"/>
      <c r="DEZ2610" s="1"/>
      <c r="DFA2610" s="1"/>
      <c r="DFB2610" s="1"/>
      <c r="DFC2610" s="1"/>
      <c r="DFD2610" s="1"/>
      <c r="DFE2610" s="1"/>
      <c r="DFF2610" s="1"/>
      <c r="DFG2610" s="1"/>
      <c r="DFH2610" s="1"/>
      <c r="DFI2610" s="1"/>
      <c r="DFJ2610" s="1"/>
      <c r="DFK2610" s="1"/>
      <c r="DFL2610" s="1"/>
      <c r="DFM2610" s="1"/>
      <c r="DFN2610" s="1"/>
      <c r="DFO2610" s="1"/>
      <c r="DFP2610" s="1"/>
      <c r="DFQ2610" s="1"/>
      <c r="DFR2610" s="1"/>
      <c r="DFS2610" s="1"/>
      <c r="DFT2610" s="1"/>
      <c r="DFU2610" s="1"/>
      <c r="DFV2610" s="1"/>
      <c r="DFW2610" s="1"/>
      <c r="DFX2610" s="1"/>
      <c r="DFY2610" s="1"/>
      <c r="DFZ2610" s="1"/>
      <c r="DGA2610" s="1"/>
      <c r="DGB2610" s="1"/>
      <c r="DGC2610" s="1"/>
      <c r="DGD2610" s="1"/>
      <c r="DGE2610" s="1"/>
      <c r="DGF2610" s="1"/>
      <c r="DGG2610" s="1"/>
      <c r="DGH2610" s="1"/>
      <c r="DGI2610" s="1"/>
      <c r="DGJ2610" s="1"/>
      <c r="DGK2610" s="1"/>
      <c r="DGL2610" s="1"/>
      <c r="DGM2610" s="1"/>
      <c r="DGN2610" s="1"/>
      <c r="DGO2610" s="1"/>
      <c r="DGP2610" s="1"/>
      <c r="DGQ2610" s="1"/>
      <c r="DGR2610" s="1"/>
      <c r="DGS2610" s="1"/>
      <c r="DGT2610" s="1"/>
      <c r="DGU2610" s="1"/>
      <c r="DGV2610" s="1"/>
      <c r="DGW2610" s="1"/>
      <c r="DGX2610" s="1"/>
      <c r="DGY2610" s="1"/>
      <c r="DGZ2610" s="1"/>
      <c r="DHA2610" s="1"/>
      <c r="DHB2610" s="1"/>
      <c r="DHC2610" s="1"/>
      <c r="DHD2610" s="1"/>
      <c r="DHE2610" s="1"/>
      <c r="DHF2610" s="1"/>
      <c r="DHG2610" s="1"/>
      <c r="DHH2610" s="1"/>
      <c r="DHI2610" s="1"/>
      <c r="DHJ2610" s="1"/>
      <c r="DHK2610" s="1"/>
      <c r="DHL2610" s="1"/>
      <c r="DHM2610" s="1"/>
      <c r="DHN2610" s="1"/>
      <c r="DHO2610" s="1"/>
      <c r="DHP2610" s="1"/>
      <c r="DHQ2610" s="1"/>
      <c r="DHR2610" s="1"/>
      <c r="DHS2610" s="1"/>
      <c r="DHT2610" s="1"/>
      <c r="DHU2610" s="1"/>
      <c r="DHV2610" s="1"/>
      <c r="DHW2610" s="1"/>
      <c r="DHX2610" s="1"/>
      <c r="DHY2610" s="1"/>
      <c r="DHZ2610" s="1"/>
      <c r="DIA2610" s="1"/>
      <c r="DIB2610" s="1"/>
      <c r="DIC2610" s="1"/>
      <c r="DID2610" s="1"/>
      <c r="DIE2610" s="1"/>
      <c r="DIF2610" s="1"/>
      <c r="DIG2610" s="1"/>
      <c r="DIH2610" s="1"/>
      <c r="DII2610" s="1"/>
      <c r="DIJ2610" s="1"/>
      <c r="DIK2610" s="1"/>
      <c r="DIL2610" s="1"/>
      <c r="DIM2610" s="1"/>
      <c r="DIN2610" s="1"/>
      <c r="DIO2610" s="1"/>
      <c r="DIP2610" s="1"/>
      <c r="DIQ2610" s="1"/>
      <c r="DIR2610" s="1"/>
      <c r="DIS2610" s="1"/>
      <c r="DIT2610" s="1"/>
      <c r="DIU2610" s="1"/>
      <c r="DIV2610" s="1"/>
      <c r="DIW2610" s="1"/>
      <c r="DIX2610" s="1"/>
      <c r="DIY2610" s="1"/>
      <c r="DIZ2610" s="1"/>
      <c r="DJA2610" s="1"/>
      <c r="DJB2610" s="1"/>
      <c r="DJC2610" s="1"/>
      <c r="DJD2610" s="1"/>
      <c r="DJE2610" s="1"/>
      <c r="DJF2610" s="1"/>
      <c r="DJG2610" s="1"/>
      <c r="DJH2610" s="1"/>
      <c r="DJI2610" s="1"/>
      <c r="DJJ2610" s="1"/>
      <c r="DJK2610" s="1"/>
      <c r="DJL2610" s="1"/>
      <c r="DJM2610" s="1"/>
      <c r="DJN2610" s="1"/>
      <c r="DJO2610" s="1"/>
      <c r="DJP2610" s="1"/>
      <c r="DJQ2610" s="1"/>
      <c r="DJR2610" s="1"/>
      <c r="DJS2610" s="1"/>
      <c r="DJT2610" s="1"/>
      <c r="DJU2610" s="1"/>
      <c r="DJV2610" s="1"/>
      <c r="DJW2610" s="1"/>
      <c r="DJX2610" s="1"/>
      <c r="DJY2610" s="1"/>
      <c r="DJZ2610" s="1"/>
      <c r="DKA2610" s="1"/>
      <c r="DKB2610" s="1"/>
      <c r="DKC2610" s="1"/>
      <c r="DKD2610" s="1"/>
      <c r="DKE2610" s="1"/>
      <c r="DKF2610" s="1"/>
      <c r="DKG2610" s="1"/>
      <c r="DKH2610" s="1"/>
      <c r="DKI2610" s="1"/>
      <c r="DKJ2610" s="1"/>
      <c r="DKK2610" s="1"/>
      <c r="DKL2610" s="1"/>
      <c r="DKM2610" s="1"/>
      <c r="DKN2610" s="1"/>
      <c r="DKO2610" s="1"/>
      <c r="DKP2610" s="1"/>
      <c r="DKQ2610" s="1"/>
      <c r="DKR2610" s="1"/>
      <c r="DKS2610" s="1"/>
      <c r="DKT2610" s="1"/>
      <c r="DKU2610" s="1"/>
      <c r="DKV2610" s="1"/>
      <c r="DKW2610" s="1"/>
      <c r="DKX2610" s="1"/>
      <c r="DKY2610" s="1"/>
      <c r="DKZ2610" s="1"/>
      <c r="DLA2610" s="1"/>
      <c r="DLB2610" s="1"/>
      <c r="DLC2610" s="1"/>
      <c r="DLD2610" s="1"/>
      <c r="DLE2610" s="1"/>
      <c r="DLF2610" s="1"/>
      <c r="DLG2610" s="1"/>
      <c r="DLH2610" s="1"/>
      <c r="DLI2610" s="1"/>
      <c r="DLJ2610" s="1"/>
      <c r="DLK2610" s="1"/>
      <c r="DLL2610" s="1"/>
      <c r="DLM2610" s="1"/>
      <c r="DLN2610" s="1"/>
      <c r="DLO2610" s="1"/>
      <c r="DLP2610" s="1"/>
      <c r="DLQ2610" s="1"/>
      <c r="DLR2610" s="1"/>
      <c r="DLS2610" s="1"/>
      <c r="DLT2610" s="1"/>
      <c r="DLU2610" s="1"/>
      <c r="DLV2610" s="1"/>
      <c r="DLW2610" s="1"/>
      <c r="DLX2610" s="1"/>
      <c r="DLY2610" s="1"/>
      <c r="DLZ2610" s="1"/>
      <c r="DMA2610" s="1"/>
      <c r="DMB2610" s="1"/>
      <c r="DMC2610" s="1"/>
      <c r="DMD2610" s="1"/>
      <c r="DME2610" s="1"/>
      <c r="DMF2610" s="1"/>
      <c r="DMG2610" s="1"/>
      <c r="DMH2610" s="1"/>
      <c r="DMI2610" s="1"/>
      <c r="DMJ2610" s="1"/>
      <c r="DMK2610" s="1"/>
      <c r="DML2610" s="1"/>
      <c r="DMM2610" s="1"/>
      <c r="DMN2610" s="1"/>
      <c r="DMO2610" s="1"/>
      <c r="DMP2610" s="1"/>
      <c r="DMQ2610" s="1"/>
      <c r="DMR2610" s="1"/>
      <c r="DMS2610" s="1"/>
      <c r="DMT2610" s="1"/>
      <c r="DMU2610" s="1"/>
      <c r="DMV2610" s="1"/>
      <c r="DMW2610" s="1"/>
      <c r="DMX2610" s="1"/>
      <c r="DMY2610" s="1"/>
      <c r="DMZ2610" s="1"/>
      <c r="DNA2610" s="1"/>
      <c r="DNB2610" s="1"/>
      <c r="DNC2610" s="1"/>
      <c r="DND2610" s="1"/>
      <c r="DNE2610" s="1"/>
      <c r="DNF2610" s="1"/>
      <c r="DNG2610" s="1"/>
      <c r="DNH2610" s="1"/>
      <c r="DNI2610" s="1"/>
      <c r="DNJ2610" s="1"/>
      <c r="DNK2610" s="1"/>
      <c r="DNL2610" s="1"/>
      <c r="DNM2610" s="1"/>
      <c r="DNN2610" s="1"/>
      <c r="DNO2610" s="1"/>
      <c r="DNP2610" s="1"/>
      <c r="DNQ2610" s="1"/>
      <c r="DNR2610" s="1"/>
      <c r="DNS2610" s="1"/>
      <c r="DNT2610" s="1"/>
      <c r="DNU2610" s="1"/>
      <c r="DNV2610" s="1"/>
      <c r="DNW2610" s="1"/>
      <c r="DNX2610" s="1"/>
      <c r="DNY2610" s="1"/>
      <c r="DNZ2610" s="1"/>
      <c r="DOA2610" s="1"/>
      <c r="DOB2610" s="1"/>
      <c r="DOC2610" s="1"/>
      <c r="DOD2610" s="1"/>
      <c r="DOE2610" s="1"/>
      <c r="DOF2610" s="1"/>
      <c r="DOG2610" s="1"/>
      <c r="DOH2610" s="1"/>
      <c r="DOI2610" s="1"/>
      <c r="DOJ2610" s="1"/>
      <c r="DOK2610" s="1"/>
      <c r="DOL2610" s="1"/>
      <c r="DOM2610" s="1"/>
      <c r="DON2610" s="1"/>
      <c r="DOO2610" s="1"/>
      <c r="DOP2610" s="1"/>
      <c r="DOQ2610" s="1"/>
      <c r="DOR2610" s="1"/>
      <c r="DOS2610" s="1"/>
      <c r="DOT2610" s="1"/>
      <c r="DOU2610" s="1"/>
      <c r="DOV2610" s="1"/>
      <c r="DOW2610" s="1"/>
      <c r="DOX2610" s="1"/>
      <c r="DOY2610" s="1"/>
      <c r="DOZ2610" s="1"/>
      <c r="DPA2610" s="1"/>
      <c r="DPB2610" s="1"/>
      <c r="DPC2610" s="1"/>
      <c r="DPD2610" s="1"/>
      <c r="DPE2610" s="1"/>
      <c r="DPF2610" s="1"/>
      <c r="DPG2610" s="1"/>
      <c r="DPH2610" s="1"/>
      <c r="DPI2610" s="1"/>
      <c r="DPJ2610" s="1"/>
      <c r="DPK2610" s="1"/>
      <c r="DPL2610" s="1"/>
      <c r="DPM2610" s="1"/>
      <c r="DPN2610" s="1"/>
      <c r="DPO2610" s="1"/>
      <c r="DPP2610" s="1"/>
      <c r="DPQ2610" s="1"/>
      <c r="DPR2610" s="1"/>
      <c r="DPS2610" s="1"/>
      <c r="DPT2610" s="1"/>
      <c r="DPU2610" s="1"/>
      <c r="DPV2610" s="1"/>
      <c r="DPW2610" s="1"/>
      <c r="DPX2610" s="1"/>
      <c r="DPY2610" s="1"/>
      <c r="DPZ2610" s="1"/>
      <c r="DQA2610" s="1"/>
      <c r="DQB2610" s="1"/>
      <c r="DQC2610" s="1"/>
      <c r="DQD2610" s="1"/>
      <c r="DQE2610" s="1"/>
      <c r="DQF2610" s="1"/>
      <c r="DQG2610" s="1"/>
      <c r="DQH2610" s="1"/>
      <c r="DQI2610" s="1"/>
      <c r="DQJ2610" s="1"/>
      <c r="DQK2610" s="1"/>
      <c r="DQL2610" s="1"/>
      <c r="DQM2610" s="1"/>
      <c r="DQN2610" s="1"/>
      <c r="DQO2610" s="1"/>
      <c r="DQP2610" s="1"/>
      <c r="DQQ2610" s="1"/>
      <c r="DQR2610" s="1"/>
      <c r="DQS2610" s="1"/>
      <c r="DQT2610" s="1"/>
      <c r="DQU2610" s="1"/>
      <c r="DQV2610" s="1"/>
      <c r="DQW2610" s="1"/>
      <c r="DQX2610" s="1"/>
      <c r="DQY2610" s="1"/>
      <c r="DQZ2610" s="1"/>
      <c r="DRA2610" s="1"/>
      <c r="DRB2610" s="1"/>
      <c r="DRC2610" s="1"/>
      <c r="DRD2610" s="1"/>
      <c r="DRE2610" s="1"/>
      <c r="DRF2610" s="1"/>
      <c r="DRG2610" s="1"/>
      <c r="DRH2610" s="1"/>
      <c r="DRI2610" s="1"/>
      <c r="DRJ2610" s="1"/>
      <c r="DRK2610" s="1"/>
      <c r="DRL2610" s="1"/>
      <c r="DRM2610" s="1"/>
      <c r="DRN2610" s="1"/>
      <c r="DRO2610" s="1"/>
      <c r="DRP2610" s="1"/>
      <c r="DRQ2610" s="1"/>
      <c r="DRR2610" s="1"/>
      <c r="DRS2610" s="1"/>
      <c r="DRT2610" s="1"/>
      <c r="DRU2610" s="1"/>
      <c r="DRV2610" s="1"/>
      <c r="DRW2610" s="1"/>
      <c r="DRX2610" s="1"/>
      <c r="DRY2610" s="1"/>
      <c r="DRZ2610" s="1"/>
      <c r="DSA2610" s="1"/>
      <c r="DSB2610" s="1"/>
      <c r="DSC2610" s="1"/>
      <c r="DSD2610" s="1"/>
      <c r="DSE2610" s="1"/>
      <c r="DSF2610" s="1"/>
      <c r="DSG2610" s="1"/>
      <c r="DSH2610" s="1"/>
      <c r="DSI2610" s="1"/>
      <c r="DSJ2610" s="1"/>
      <c r="DSK2610" s="1"/>
      <c r="DSL2610" s="1"/>
      <c r="DSM2610" s="1"/>
      <c r="DSN2610" s="1"/>
      <c r="DSO2610" s="1"/>
      <c r="DSP2610" s="1"/>
      <c r="DSQ2610" s="1"/>
      <c r="DSR2610" s="1"/>
      <c r="DSS2610" s="1"/>
      <c r="DST2610" s="1"/>
      <c r="DSU2610" s="1"/>
      <c r="DSV2610" s="1"/>
      <c r="DSW2610" s="1"/>
      <c r="DSX2610" s="1"/>
      <c r="DSY2610" s="1"/>
      <c r="DSZ2610" s="1"/>
      <c r="DTA2610" s="1"/>
      <c r="DTB2610" s="1"/>
      <c r="DTC2610" s="1"/>
      <c r="DTD2610" s="1"/>
      <c r="DTE2610" s="1"/>
      <c r="DTF2610" s="1"/>
      <c r="DTG2610" s="1"/>
      <c r="DTH2610" s="1"/>
      <c r="DTI2610" s="1"/>
      <c r="DTJ2610" s="1"/>
      <c r="DTK2610" s="1"/>
      <c r="DTL2610" s="1"/>
      <c r="DTM2610" s="1"/>
      <c r="DTN2610" s="1"/>
      <c r="DTO2610" s="1"/>
      <c r="DTP2610" s="1"/>
      <c r="DTQ2610" s="1"/>
      <c r="DTR2610" s="1"/>
      <c r="DTS2610" s="1"/>
      <c r="DTT2610" s="1"/>
      <c r="DTU2610" s="1"/>
      <c r="DTV2610" s="1"/>
      <c r="DTW2610" s="1"/>
      <c r="DTX2610" s="1"/>
      <c r="DTY2610" s="1"/>
      <c r="DTZ2610" s="1"/>
      <c r="DUA2610" s="1"/>
      <c r="DUB2610" s="1"/>
      <c r="DUC2610" s="1"/>
      <c r="DUD2610" s="1"/>
      <c r="DUE2610" s="1"/>
      <c r="DUF2610" s="1"/>
      <c r="DUG2610" s="1"/>
      <c r="DUH2610" s="1"/>
      <c r="DUI2610" s="1"/>
      <c r="DUJ2610" s="1"/>
      <c r="DUK2610" s="1"/>
      <c r="DUL2610" s="1"/>
      <c r="DUM2610" s="1"/>
      <c r="DUN2610" s="1"/>
      <c r="DUO2610" s="1"/>
      <c r="DUP2610" s="1"/>
      <c r="DUQ2610" s="1"/>
      <c r="DUR2610" s="1"/>
      <c r="DUS2610" s="1"/>
      <c r="DUT2610" s="1"/>
      <c r="DUU2610" s="1"/>
      <c r="DUV2610" s="1"/>
      <c r="DUW2610" s="1"/>
      <c r="DUX2610" s="1"/>
      <c r="DUY2610" s="1"/>
      <c r="DUZ2610" s="1"/>
      <c r="DVA2610" s="1"/>
      <c r="DVB2610" s="1"/>
      <c r="DVC2610" s="1"/>
      <c r="DVD2610" s="1"/>
      <c r="DVE2610" s="1"/>
      <c r="DVF2610" s="1"/>
      <c r="DVG2610" s="1"/>
      <c r="DVH2610" s="1"/>
      <c r="DVI2610" s="1"/>
      <c r="DVJ2610" s="1"/>
      <c r="DVK2610" s="1"/>
      <c r="DVL2610" s="1"/>
      <c r="DVM2610" s="1"/>
      <c r="DVN2610" s="1"/>
      <c r="DVO2610" s="1"/>
      <c r="DVP2610" s="1"/>
      <c r="DVQ2610" s="1"/>
      <c r="DVR2610" s="1"/>
      <c r="DVS2610" s="1"/>
      <c r="DVT2610" s="1"/>
      <c r="DVU2610" s="1"/>
      <c r="DVV2610" s="1"/>
      <c r="DVW2610" s="1"/>
      <c r="DVX2610" s="1"/>
      <c r="DVY2610" s="1"/>
      <c r="DVZ2610" s="1"/>
      <c r="DWA2610" s="1"/>
      <c r="DWB2610" s="1"/>
      <c r="DWC2610" s="1"/>
      <c r="DWD2610" s="1"/>
      <c r="DWE2610" s="1"/>
      <c r="DWF2610" s="1"/>
      <c r="DWG2610" s="1"/>
      <c r="DWH2610" s="1"/>
      <c r="DWI2610" s="1"/>
      <c r="DWJ2610" s="1"/>
      <c r="DWK2610" s="1"/>
      <c r="DWL2610" s="1"/>
      <c r="DWM2610" s="1"/>
      <c r="DWN2610" s="1"/>
      <c r="DWO2610" s="1"/>
      <c r="DWP2610" s="1"/>
      <c r="DWQ2610" s="1"/>
      <c r="DWR2610" s="1"/>
      <c r="DWS2610" s="1"/>
      <c r="DWT2610" s="1"/>
      <c r="DWU2610" s="1"/>
      <c r="DWV2610" s="1"/>
      <c r="DWW2610" s="1"/>
      <c r="DWX2610" s="1"/>
      <c r="DWY2610" s="1"/>
      <c r="DWZ2610" s="1"/>
      <c r="DXA2610" s="1"/>
      <c r="DXB2610" s="1"/>
      <c r="DXC2610" s="1"/>
      <c r="DXD2610" s="1"/>
      <c r="DXE2610" s="1"/>
      <c r="DXF2610" s="1"/>
      <c r="DXG2610" s="1"/>
      <c r="DXH2610" s="1"/>
      <c r="DXI2610" s="1"/>
      <c r="DXJ2610" s="1"/>
      <c r="DXK2610" s="1"/>
      <c r="DXL2610" s="1"/>
      <c r="DXM2610" s="1"/>
      <c r="DXN2610" s="1"/>
      <c r="DXO2610" s="1"/>
      <c r="DXP2610" s="1"/>
      <c r="DXQ2610" s="1"/>
      <c r="DXR2610" s="1"/>
      <c r="DXS2610" s="1"/>
      <c r="DXT2610" s="1"/>
      <c r="DXU2610" s="1"/>
      <c r="DXV2610" s="1"/>
      <c r="DXW2610" s="1"/>
      <c r="DXX2610" s="1"/>
      <c r="DXY2610" s="1"/>
      <c r="DXZ2610" s="1"/>
      <c r="DYA2610" s="1"/>
      <c r="DYB2610" s="1"/>
      <c r="DYC2610" s="1"/>
      <c r="DYD2610" s="1"/>
      <c r="DYE2610" s="1"/>
      <c r="DYF2610" s="1"/>
      <c r="DYG2610" s="1"/>
      <c r="DYH2610" s="1"/>
      <c r="DYI2610" s="1"/>
      <c r="DYJ2610" s="1"/>
      <c r="DYK2610" s="1"/>
      <c r="DYL2610" s="1"/>
      <c r="DYM2610" s="1"/>
      <c r="DYN2610" s="1"/>
      <c r="DYO2610" s="1"/>
      <c r="DYP2610" s="1"/>
      <c r="DYQ2610" s="1"/>
      <c r="DYR2610" s="1"/>
      <c r="DYS2610" s="1"/>
      <c r="DYT2610" s="1"/>
      <c r="DYU2610" s="1"/>
      <c r="DYV2610" s="1"/>
      <c r="DYW2610" s="1"/>
      <c r="DYX2610" s="1"/>
      <c r="DYY2610" s="1"/>
      <c r="DYZ2610" s="1"/>
      <c r="DZA2610" s="1"/>
      <c r="DZB2610" s="1"/>
      <c r="DZC2610" s="1"/>
      <c r="DZD2610" s="1"/>
      <c r="DZE2610" s="1"/>
      <c r="DZF2610" s="1"/>
      <c r="DZG2610" s="1"/>
      <c r="DZH2610" s="1"/>
      <c r="DZI2610" s="1"/>
      <c r="DZJ2610" s="1"/>
      <c r="DZK2610" s="1"/>
      <c r="DZL2610" s="1"/>
      <c r="DZM2610" s="1"/>
      <c r="DZN2610" s="1"/>
      <c r="DZO2610" s="1"/>
      <c r="DZP2610" s="1"/>
      <c r="DZQ2610" s="1"/>
      <c r="DZR2610" s="1"/>
      <c r="DZS2610" s="1"/>
      <c r="DZT2610" s="1"/>
      <c r="DZU2610" s="1"/>
      <c r="DZV2610" s="1"/>
      <c r="DZW2610" s="1"/>
      <c r="DZX2610" s="1"/>
      <c r="DZY2610" s="1"/>
      <c r="DZZ2610" s="1"/>
      <c r="EAA2610" s="1"/>
      <c r="EAB2610" s="1"/>
      <c r="EAC2610" s="1"/>
      <c r="EAD2610" s="1"/>
      <c r="EAE2610" s="1"/>
      <c r="EAF2610" s="1"/>
      <c r="EAG2610" s="1"/>
      <c r="EAH2610" s="1"/>
      <c r="EAI2610" s="1"/>
      <c r="EAJ2610" s="1"/>
      <c r="EAK2610" s="1"/>
      <c r="EAL2610" s="1"/>
      <c r="EAM2610" s="1"/>
      <c r="EAN2610" s="1"/>
      <c r="EAO2610" s="1"/>
      <c r="EAP2610" s="1"/>
      <c r="EAQ2610" s="1"/>
      <c r="EAR2610" s="1"/>
      <c r="EAS2610" s="1"/>
      <c r="EAT2610" s="1"/>
      <c r="EAU2610" s="1"/>
      <c r="EAV2610" s="1"/>
      <c r="EAW2610" s="1"/>
      <c r="EAX2610" s="1"/>
      <c r="EAY2610" s="1"/>
      <c r="EAZ2610" s="1"/>
      <c r="EBA2610" s="1"/>
      <c r="EBB2610" s="1"/>
      <c r="EBC2610" s="1"/>
      <c r="EBD2610" s="1"/>
      <c r="EBE2610" s="1"/>
      <c r="EBF2610" s="1"/>
      <c r="EBG2610" s="1"/>
      <c r="EBH2610" s="1"/>
      <c r="EBI2610" s="1"/>
      <c r="EBJ2610" s="1"/>
      <c r="EBK2610" s="1"/>
      <c r="EBL2610" s="1"/>
      <c r="EBM2610" s="1"/>
      <c r="EBN2610" s="1"/>
      <c r="EBO2610" s="1"/>
      <c r="EBP2610" s="1"/>
      <c r="EBQ2610" s="1"/>
      <c r="EBR2610" s="1"/>
      <c r="EBS2610" s="1"/>
      <c r="EBT2610" s="1"/>
      <c r="EBU2610" s="1"/>
      <c r="EBV2610" s="1"/>
      <c r="EBW2610" s="1"/>
      <c r="EBX2610" s="1"/>
      <c r="EBY2610" s="1"/>
      <c r="EBZ2610" s="1"/>
      <c r="ECA2610" s="1"/>
      <c r="ECB2610" s="1"/>
      <c r="ECC2610" s="1"/>
      <c r="ECD2610" s="1"/>
      <c r="ECE2610" s="1"/>
      <c r="ECF2610" s="1"/>
      <c r="ECG2610" s="1"/>
      <c r="ECH2610" s="1"/>
      <c r="ECI2610" s="1"/>
      <c r="ECJ2610" s="1"/>
      <c r="ECK2610" s="1"/>
      <c r="ECL2610" s="1"/>
      <c r="ECM2610" s="1"/>
      <c r="ECN2610" s="1"/>
      <c r="ECO2610" s="1"/>
      <c r="ECP2610" s="1"/>
      <c r="ECQ2610" s="1"/>
      <c r="ECR2610" s="1"/>
      <c r="ECS2610" s="1"/>
      <c r="ECT2610" s="1"/>
      <c r="ECU2610" s="1"/>
      <c r="ECV2610" s="1"/>
      <c r="ECW2610" s="1"/>
      <c r="ECX2610" s="1"/>
      <c r="ECY2610" s="1"/>
      <c r="ECZ2610" s="1"/>
      <c r="EDA2610" s="1"/>
      <c r="EDB2610" s="1"/>
      <c r="EDC2610" s="1"/>
      <c r="EDD2610" s="1"/>
      <c r="EDE2610" s="1"/>
      <c r="EDF2610" s="1"/>
      <c r="EDG2610" s="1"/>
      <c r="EDH2610" s="1"/>
      <c r="EDI2610" s="1"/>
      <c r="EDJ2610" s="1"/>
      <c r="EDK2610" s="1"/>
      <c r="EDL2610" s="1"/>
      <c r="EDM2610" s="1"/>
      <c r="EDN2610" s="1"/>
      <c r="EDO2610" s="1"/>
      <c r="EDP2610" s="1"/>
      <c r="EDQ2610" s="1"/>
      <c r="EDR2610" s="1"/>
      <c r="EDS2610" s="1"/>
      <c r="EDT2610" s="1"/>
      <c r="EDU2610" s="1"/>
      <c r="EDV2610" s="1"/>
      <c r="EDW2610" s="1"/>
      <c r="EDX2610" s="1"/>
      <c r="EDY2610" s="1"/>
      <c r="EDZ2610" s="1"/>
      <c r="EEA2610" s="1"/>
      <c r="EEB2610" s="1"/>
      <c r="EEC2610" s="1"/>
      <c r="EED2610" s="1"/>
      <c r="EEE2610" s="1"/>
      <c r="EEF2610" s="1"/>
      <c r="EEG2610" s="1"/>
      <c r="EEH2610" s="1"/>
      <c r="EEI2610" s="1"/>
      <c r="EEJ2610" s="1"/>
      <c r="EEK2610" s="1"/>
      <c r="EEL2610" s="1"/>
      <c r="EEM2610" s="1"/>
      <c r="EEN2610" s="1"/>
      <c r="EEO2610" s="1"/>
      <c r="EEP2610" s="1"/>
      <c r="EEQ2610" s="1"/>
      <c r="EER2610" s="1"/>
      <c r="EES2610" s="1"/>
      <c r="EET2610" s="1"/>
      <c r="EEU2610" s="1"/>
      <c r="EEV2610" s="1"/>
      <c r="EEW2610" s="1"/>
      <c r="EEX2610" s="1"/>
      <c r="EEY2610" s="1"/>
      <c r="EEZ2610" s="1"/>
      <c r="EFA2610" s="1"/>
      <c r="EFB2610" s="1"/>
      <c r="EFC2610" s="1"/>
      <c r="EFD2610" s="1"/>
      <c r="EFE2610" s="1"/>
      <c r="EFF2610" s="1"/>
      <c r="EFG2610" s="1"/>
      <c r="EFH2610" s="1"/>
      <c r="EFI2610" s="1"/>
      <c r="EFJ2610" s="1"/>
      <c r="EFK2610" s="1"/>
      <c r="EFL2610" s="1"/>
      <c r="EFM2610" s="1"/>
      <c r="EFN2610" s="1"/>
      <c r="EFO2610" s="1"/>
      <c r="EFP2610" s="1"/>
      <c r="EFQ2610" s="1"/>
      <c r="EFR2610" s="1"/>
      <c r="EFS2610" s="1"/>
      <c r="EFT2610" s="1"/>
      <c r="EFU2610" s="1"/>
      <c r="EFV2610" s="1"/>
      <c r="EFW2610" s="1"/>
      <c r="EFX2610" s="1"/>
      <c r="EFY2610" s="1"/>
      <c r="EFZ2610" s="1"/>
      <c r="EGA2610" s="1"/>
      <c r="EGB2610" s="1"/>
      <c r="EGC2610" s="1"/>
      <c r="EGD2610" s="1"/>
      <c r="EGE2610" s="1"/>
      <c r="EGF2610" s="1"/>
      <c r="EGG2610" s="1"/>
      <c r="EGH2610" s="1"/>
      <c r="EGI2610" s="1"/>
      <c r="EGJ2610" s="1"/>
      <c r="EGK2610" s="1"/>
      <c r="EGL2610" s="1"/>
      <c r="EGM2610" s="1"/>
      <c r="EGN2610" s="1"/>
      <c r="EGO2610" s="1"/>
      <c r="EGP2610" s="1"/>
      <c r="EGQ2610" s="1"/>
      <c r="EGR2610" s="1"/>
      <c r="EGS2610" s="1"/>
      <c r="EGT2610" s="1"/>
      <c r="EGU2610" s="1"/>
      <c r="EGV2610" s="1"/>
      <c r="EGW2610" s="1"/>
      <c r="EGX2610" s="1"/>
      <c r="EGY2610" s="1"/>
      <c r="EGZ2610" s="1"/>
      <c r="EHA2610" s="1"/>
      <c r="EHB2610" s="1"/>
      <c r="EHC2610" s="1"/>
      <c r="EHD2610" s="1"/>
      <c r="EHE2610" s="1"/>
      <c r="EHF2610" s="1"/>
      <c r="EHG2610" s="1"/>
      <c r="EHH2610" s="1"/>
      <c r="EHI2610" s="1"/>
      <c r="EHJ2610" s="1"/>
      <c r="EHK2610" s="1"/>
      <c r="EHL2610" s="1"/>
      <c r="EHM2610" s="1"/>
      <c r="EHN2610" s="1"/>
      <c r="EHO2610" s="1"/>
      <c r="EHP2610" s="1"/>
      <c r="EHQ2610" s="1"/>
      <c r="EHR2610" s="1"/>
      <c r="EHS2610" s="1"/>
      <c r="EHT2610" s="1"/>
      <c r="EHU2610" s="1"/>
      <c r="EHV2610" s="1"/>
      <c r="EHW2610" s="1"/>
      <c r="EHX2610" s="1"/>
      <c r="EHY2610" s="1"/>
      <c r="EHZ2610" s="1"/>
      <c r="EIA2610" s="1"/>
      <c r="EIB2610" s="1"/>
      <c r="EIC2610" s="1"/>
      <c r="EID2610" s="1"/>
      <c r="EIE2610" s="1"/>
      <c r="EIF2610" s="1"/>
      <c r="EIG2610" s="1"/>
      <c r="EIH2610" s="1"/>
      <c r="EII2610" s="1"/>
      <c r="EIJ2610" s="1"/>
      <c r="EIK2610" s="1"/>
      <c r="EIL2610" s="1"/>
      <c r="EIM2610" s="1"/>
      <c r="EIN2610" s="1"/>
      <c r="EIO2610" s="1"/>
      <c r="EIP2610" s="1"/>
      <c r="EIQ2610" s="1"/>
      <c r="EIR2610" s="1"/>
      <c r="EIS2610" s="1"/>
      <c r="EIT2610" s="1"/>
      <c r="EIU2610" s="1"/>
      <c r="EIV2610" s="1"/>
      <c r="EIW2610" s="1"/>
      <c r="EIX2610" s="1"/>
      <c r="EIY2610" s="1"/>
      <c r="EIZ2610" s="1"/>
      <c r="EJA2610" s="1"/>
      <c r="EJB2610" s="1"/>
      <c r="EJC2610" s="1"/>
      <c r="EJD2610" s="1"/>
      <c r="EJE2610" s="1"/>
      <c r="EJF2610" s="1"/>
      <c r="EJG2610" s="1"/>
      <c r="EJH2610" s="1"/>
      <c r="EJI2610" s="1"/>
      <c r="EJJ2610" s="1"/>
      <c r="EJK2610" s="1"/>
      <c r="EJL2610" s="1"/>
      <c r="EJM2610" s="1"/>
      <c r="EJN2610" s="1"/>
      <c r="EJO2610" s="1"/>
      <c r="EJP2610" s="1"/>
      <c r="EJQ2610" s="1"/>
      <c r="EJR2610" s="1"/>
      <c r="EJS2610" s="1"/>
      <c r="EJT2610" s="1"/>
      <c r="EJU2610" s="1"/>
      <c r="EJV2610" s="1"/>
      <c r="EJW2610" s="1"/>
      <c r="EJX2610" s="1"/>
      <c r="EJY2610" s="1"/>
      <c r="EJZ2610" s="1"/>
      <c r="EKA2610" s="1"/>
      <c r="EKB2610" s="1"/>
      <c r="EKC2610" s="1"/>
      <c r="EKD2610" s="1"/>
      <c r="EKE2610" s="1"/>
      <c r="EKF2610" s="1"/>
      <c r="EKG2610" s="1"/>
      <c r="EKH2610" s="1"/>
      <c r="EKI2610" s="1"/>
      <c r="EKJ2610" s="1"/>
      <c r="EKK2610" s="1"/>
      <c r="EKL2610" s="1"/>
      <c r="EKM2610" s="1"/>
      <c r="EKN2610" s="1"/>
      <c r="EKO2610" s="1"/>
      <c r="EKP2610" s="1"/>
      <c r="EKQ2610" s="1"/>
      <c r="EKR2610" s="1"/>
      <c r="EKS2610" s="1"/>
      <c r="EKT2610" s="1"/>
      <c r="EKU2610" s="1"/>
      <c r="EKV2610" s="1"/>
      <c r="EKW2610" s="1"/>
      <c r="EKX2610" s="1"/>
      <c r="EKY2610" s="1"/>
      <c r="EKZ2610" s="1"/>
      <c r="ELA2610" s="1"/>
      <c r="ELB2610" s="1"/>
      <c r="ELC2610" s="1"/>
      <c r="ELD2610" s="1"/>
      <c r="ELE2610" s="1"/>
      <c r="ELF2610" s="1"/>
      <c r="ELG2610" s="1"/>
      <c r="ELH2610" s="1"/>
      <c r="ELI2610" s="1"/>
      <c r="ELJ2610" s="1"/>
      <c r="ELK2610" s="1"/>
      <c r="ELL2610" s="1"/>
      <c r="ELM2610" s="1"/>
      <c r="ELN2610" s="1"/>
      <c r="ELO2610" s="1"/>
      <c r="ELP2610" s="1"/>
      <c r="ELQ2610" s="1"/>
      <c r="ELR2610" s="1"/>
      <c r="ELS2610" s="1"/>
      <c r="ELT2610" s="1"/>
      <c r="ELU2610" s="1"/>
      <c r="ELV2610" s="1"/>
      <c r="ELW2610" s="1"/>
      <c r="ELX2610" s="1"/>
      <c r="ELY2610" s="1"/>
      <c r="ELZ2610" s="1"/>
      <c r="EMA2610" s="1"/>
      <c r="EMB2610" s="1"/>
      <c r="EMC2610" s="1"/>
      <c r="EMD2610" s="1"/>
      <c r="EME2610" s="1"/>
      <c r="EMF2610" s="1"/>
      <c r="EMG2610" s="1"/>
      <c r="EMH2610" s="1"/>
      <c r="EMI2610" s="1"/>
      <c r="EMJ2610" s="1"/>
      <c r="EMK2610" s="1"/>
      <c r="EML2610" s="1"/>
      <c r="EMM2610" s="1"/>
      <c r="EMN2610" s="1"/>
      <c r="EMO2610" s="1"/>
      <c r="EMP2610" s="1"/>
      <c r="EMQ2610" s="1"/>
      <c r="EMR2610" s="1"/>
      <c r="EMS2610" s="1"/>
      <c r="EMT2610" s="1"/>
      <c r="EMU2610" s="1"/>
      <c r="EMV2610" s="1"/>
      <c r="EMW2610" s="1"/>
      <c r="EMX2610" s="1"/>
      <c r="EMY2610" s="1"/>
      <c r="EMZ2610" s="1"/>
      <c r="ENA2610" s="1"/>
      <c r="ENB2610" s="1"/>
      <c r="ENC2610" s="1"/>
      <c r="END2610" s="1"/>
      <c r="ENE2610" s="1"/>
      <c r="ENF2610" s="1"/>
      <c r="ENG2610" s="1"/>
      <c r="ENH2610" s="1"/>
      <c r="ENI2610" s="1"/>
      <c r="ENJ2610" s="1"/>
      <c r="ENK2610" s="1"/>
      <c r="ENL2610" s="1"/>
      <c r="ENM2610" s="1"/>
      <c r="ENN2610" s="1"/>
      <c r="ENO2610" s="1"/>
      <c r="ENP2610" s="1"/>
      <c r="ENQ2610" s="1"/>
      <c r="ENR2610" s="1"/>
      <c r="ENS2610" s="1"/>
      <c r="ENT2610" s="1"/>
      <c r="ENU2610" s="1"/>
      <c r="ENV2610" s="1"/>
      <c r="ENW2610" s="1"/>
      <c r="ENX2610" s="1"/>
      <c r="ENY2610" s="1"/>
      <c r="ENZ2610" s="1"/>
      <c r="EOA2610" s="1"/>
      <c r="EOB2610" s="1"/>
      <c r="EOC2610" s="1"/>
      <c r="EOD2610" s="1"/>
      <c r="EOE2610" s="1"/>
      <c r="EOF2610" s="1"/>
      <c r="EOG2610" s="1"/>
      <c r="EOH2610" s="1"/>
      <c r="EOI2610" s="1"/>
      <c r="EOJ2610" s="1"/>
      <c r="EOK2610" s="1"/>
      <c r="EOL2610" s="1"/>
      <c r="EOM2610" s="1"/>
      <c r="EON2610" s="1"/>
      <c r="EOO2610" s="1"/>
      <c r="EOP2610" s="1"/>
      <c r="EOQ2610" s="1"/>
      <c r="EOR2610" s="1"/>
      <c r="EOS2610" s="1"/>
      <c r="EOT2610" s="1"/>
      <c r="EOU2610" s="1"/>
      <c r="EOV2610" s="1"/>
      <c r="EOW2610" s="1"/>
      <c r="EOX2610" s="1"/>
      <c r="EOY2610" s="1"/>
      <c r="EOZ2610" s="1"/>
      <c r="EPA2610" s="1"/>
      <c r="EPB2610" s="1"/>
      <c r="EPC2610" s="1"/>
      <c r="EPD2610" s="1"/>
      <c r="EPE2610" s="1"/>
      <c r="EPF2610" s="1"/>
      <c r="EPG2610" s="1"/>
      <c r="EPH2610" s="1"/>
      <c r="EPI2610" s="1"/>
      <c r="EPJ2610" s="1"/>
      <c r="EPK2610" s="1"/>
      <c r="EPL2610" s="1"/>
      <c r="EPM2610" s="1"/>
      <c r="EPN2610" s="1"/>
      <c r="EPO2610" s="1"/>
      <c r="EPP2610" s="1"/>
      <c r="EPQ2610" s="1"/>
      <c r="EPR2610" s="1"/>
      <c r="EPS2610" s="1"/>
      <c r="EPT2610" s="1"/>
      <c r="EPU2610" s="1"/>
      <c r="EPV2610" s="1"/>
      <c r="EPW2610" s="1"/>
      <c r="EPX2610" s="1"/>
      <c r="EPY2610" s="1"/>
      <c r="EPZ2610" s="1"/>
      <c r="EQA2610" s="1"/>
      <c r="EQB2610" s="1"/>
      <c r="EQC2610" s="1"/>
      <c r="EQD2610" s="1"/>
      <c r="EQE2610" s="1"/>
      <c r="EQF2610" s="1"/>
      <c r="EQG2610" s="1"/>
      <c r="EQH2610" s="1"/>
      <c r="EQI2610" s="1"/>
      <c r="EQJ2610" s="1"/>
      <c r="EQK2610" s="1"/>
      <c r="EQL2610" s="1"/>
      <c r="EQM2610" s="1"/>
      <c r="EQN2610" s="1"/>
      <c r="EQO2610" s="1"/>
      <c r="EQP2610" s="1"/>
      <c r="EQQ2610" s="1"/>
      <c r="EQR2610" s="1"/>
      <c r="EQS2610" s="1"/>
      <c r="EQT2610" s="1"/>
      <c r="EQU2610" s="1"/>
      <c r="EQV2610" s="1"/>
      <c r="EQW2610" s="1"/>
      <c r="EQX2610" s="1"/>
      <c r="EQY2610" s="1"/>
      <c r="EQZ2610" s="1"/>
      <c r="ERA2610" s="1"/>
      <c r="ERB2610" s="1"/>
      <c r="ERC2610" s="1"/>
      <c r="ERD2610" s="1"/>
      <c r="ERE2610" s="1"/>
      <c r="ERF2610" s="1"/>
      <c r="ERG2610" s="1"/>
      <c r="ERH2610" s="1"/>
      <c r="ERI2610" s="1"/>
      <c r="ERJ2610" s="1"/>
      <c r="ERK2610" s="1"/>
      <c r="ERL2610" s="1"/>
      <c r="ERM2610" s="1"/>
      <c r="ERN2610" s="1"/>
      <c r="ERO2610" s="1"/>
      <c r="ERP2610" s="1"/>
      <c r="ERQ2610" s="1"/>
      <c r="ERR2610" s="1"/>
      <c r="ERS2610" s="1"/>
      <c r="ERT2610" s="1"/>
      <c r="ERU2610" s="1"/>
      <c r="ERV2610" s="1"/>
      <c r="ERW2610" s="1"/>
      <c r="ERX2610" s="1"/>
      <c r="ERY2610" s="1"/>
      <c r="ERZ2610" s="1"/>
      <c r="ESA2610" s="1"/>
      <c r="ESB2610" s="1"/>
      <c r="ESC2610" s="1"/>
      <c r="ESD2610" s="1"/>
      <c r="ESE2610" s="1"/>
      <c r="ESF2610" s="1"/>
      <c r="ESG2610" s="1"/>
      <c r="ESH2610" s="1"/>
      <c r="ESI2610" s="1"/>
      <c r="ESJ2610" s="1"/>
      <c r="ESK2610" s="1"/>
      <c r="ESL2610" s="1"/>
      <c r="ESM2610" s="1"/>
      <c r="ESN2610" s="1"/>
      <c r="ESO2610" s="1"/>
      <c r="ESP2610" s="1"/>
      <c r="ESQ2610" s="1"/>
      <c r="ESR2610" s="1"/>
      <c r="ESS2610" s="1"/>
      <c r="EST2610" s="1"/>
      <c r="ESU2610" s="1"/>
      <c r="ESV2610" s="1"/>
      <c r="ESW2610" s="1"/>
      <c r="ESX2610" s="1"/>
      <c r="ESY2610" s="1"/>
      <c r="ESZ2610" s="1"/>
      <c r="ETA2610" s="1"/>
      <c r="ETB2610" s="1"/>
      <c r="ETC2610" s="1"/>
      <c r="ETD2610" s="1"/>
      <c r="ETE2610" s="1"/>
      <c r="ETF2610" s="1"/>
      <c r="ETG2610" s="1"/>
      <c r="ETH2610" s="1"/>
      <c r="ETI2610" s="1"/>
      <c r="ETJ2610" s="1"/>
      <c r="ETK2610" s="1"/>
      <c r="ETL2610" s="1"/>
      <c r="ETM2610" s="1"/>
      <c r="ETN2610" s="1"/>
      <c r="ETO2610" s="1"/>
      <c r="ETP2610" s="1"/>
      <c r="ETQ2610" s="1"/>
      <c r="ETR2610" s="1"/>
      <c r="ETS2610" s="1"/>
      <c r="ETT2610" s="1"/>
      <c r="ETU2610" s="1"/>
      <c r="ETV2610" s="1"/>
      <c r="ETW2610" s="1"/>
      <c r="ETX2610" s="1"/>
      <c r="ETY2610" s="1"/>
      <c r="ETZ2610" s="1"/>
      <c r="EUA2610" s="1"/>
      <c r="EUB2610" s="1"/>
      <c r="EUC2610" s="1"/>
      <c r="EUD2610" s="1"/>
      <c r="EUE2610" s="1"/>
      <c r="EUF2610" s="1"/>
      <c r="EUG2610" s="1"/>
      <c r="EUH2610" s="1"/>
      <c r="EUI2610" s="1"/>
      <c r="EUJ2610" s="1"/>
      <c r="EUK2610" s="1"/>
      <c r="EUL2610" s="1"/>
      <c r="EUM2610" s="1"/>
      <c r="EUN2610" s="1"/>
      <c r="EUO2610" s="1"/>
      <c r="EUP2610" s="1"/>
      <c r="EUQ2610" s="1"/>
      <c r="EUR2610" s="1"/>
      <c r="EUS2610" s="1"/>
      <c r="EUT2610" s="1"/>
      <c r="EUU2610" s="1"/>
      <c r="EUV2610" s="1"/>
      <c r="EUW2610" s="1"/>
      <c r="EUX2610" s="1"/>
      <c r="EUY2610" s="1"/>
      <c r="EUZ2610" s="1"/>
      <c r="EVA2610" s="1"/>
      <c r="EVB2610" s="1"/>
      <c r="EVC2610" s="1"/>
      <c r="EVD2610" s="1"/>
      <c r="EVE2610" s="1"/>
      <c r="EVF2610" s="1"/>
      <c r="EVG2610" s="1"/>
      <c r="EVH2610" s="1"/>
      <c r="EVI2610" s="1"/>
      <c r="EVJ2610" s="1"/>
      <c r="EVK2610" s="1"/>
      <c r="EVL2610" s="1"/>
      <c r="EVM2610" s="1"/>
      <c r="EVN2610" s="1"/>
      <c r="EVO2610" s="1"/>
      <c r="EVP2610" s="1"/>
      <c r="EVQ2610" s="1"/>
      <c r="EVR2610" s="1"/>
      <c r="EVS2610" s="1"/>
      <c r="EVT2610" s="1"/>
      <c r="EVU2610" s="1"/>
      <c r="EVV2610" s="1"/>
      <c r="EVW2610" s="1"/>
      <c r="EVX2610" s="1"/>
      <c r="EVY2610" s="1"/>
      <c r="EVZ2610" s="1"/>
      <c r="EWA2610" s="1"/>
      <c r="EWB2610" s="1"/>
      <c r="EWC2610" s="1"/>
      <c r="EWD2610" s="1"/>
      <c r="EWE2610" s="1"/>
      <c r="EWF2610" s="1"/>
      <c r="EWG2610" s="1"/>
      <c r="EWH2610" s="1"/>
      <c r="EWI2610" s="1"/>
      <c r="EWJ2610" s="1"/>
      <c r="EWK2610" s="1"/>
      <c r="EWL2610" s="1"/>
      <c r="EWM2610" s="1"/>
      <c r="EWN2610" s="1"/>
      <c r="EWO2610" s="1"/>
      <c r="EWP2610" s="1"/>
      <c r="EWQ2610" s="1"/>
      <c r="EWR2610" s="1"/>
      <c r="EWS2610" s="1"/>
      <c r="EWT2610" s="1"/>
      <c r="EWU2610" s="1"/>
      <c r="EWV2610" s="1"/>
      <c r="EWW2610" s="1"/>
      <c r="EWX2610" s="1"/>
      <c r="EWY2610" s="1"/>
      <c r="EWZ2610" s="1"/>
      <c r="EXA2610" s="1"/>
      <c r="EXB2610" s="1"/>
      <c r="EXC2610" s="1"/>
      <c r="EXD2610" s="1"/>
      <c r="EXE2610" s="1"/>
      <c r="EXF2610" s="1"/>
      <c r="EXG2610" s="1"/>
      <c r="EXH2610" s="1"/>
      <c r="EXI2610" s="1"/>
      <c r="EXJ2610" s="1"/>
      <c r="EXK2610" s="1"/>
      <c r="EXL2610" s="1"/>
      <c r="EXM2610" s="1"/>
      <c r="EXN2610" s="1"/>
      <c r="EXO2610" s="1"/>
      <c r="EXP2610" s="1"/>
      <c r="EXQ2610" s="1"/>
      <c r="EXR2610" s="1"/>
      <c r="EXS2610" s="1"/>
      <c r="EXT2610" s="1"/>
      <c r="EXU2610" s="1"/>
      <c r="EXV2610" s="1"/>
      <c r="EXW2610" s="1"/>
      <c r="EXX2610" s="1"/>
      <c r="EXY2610" s="1"/>
      <c r="EXZ2610" s="1"/>
      <c r="EYA2610" s="1"/>
      <c r="EYB2610" s="1"/>
      <c r="EYC2610" s="1"/>
      <c r="EYD2610" s="1"/>
      <c r="EYE2610" s="1"/>
      <c r="EYF2610" s="1"/>
      <c r="EYG2610" s="1"/>
      <c r="EYH2610" s="1"/>
      <c r="EYI2610" s="1"/>
      <c r="EYJ2610" s="1"/>
      <c r="EYK2610" s="1"/>
      <c r="EYL2610" s="1"/>
      <c r="EYM2610" s="1"/>
      <c r="EYN2610" s="1"/>
      <c r="EYO2610" s="1"/>
      <c r="EYP2610" s="1"/>
      <c r="EYQ2610" s="1"/>
      <c r="EYR2610" s="1"/>
      <c r="EYS2610" s="1"/>
      <c r="EYT2610" s="1"/>
      <c r="EYU2610" s="1"/>
      <c r="EYV2610" s="1"/>
      <c r="EYW2610" s="1"/>
      <c r="EYX2610" s="1"/>
      <c r="EYY2610" s="1"/>
      <c r="EYZ2610" s="1"/>
      <c r="EZA2610" s="1"/>
      <c r="EZB2610" s="1"/>
      <c r="EZC2610" s="1"/>
      <c r="EZD2610" s="1"/>
      <c r="EZE2610" s="1"/>
      <c r="EZF2610" s="1"/>
      <c r="EZG2610" s="1"/>
      <c r="EZH2610" s="1"/>
      <c r="EZI2610" s="1"/>
      <c r="EZJ2610" s="1"/>
      <c r="EZK2610" s="1"/>
      <c r="EZL2610" s="1"/>
      <c r="EZM2610" s="1"/>
      <c r="EZN2610" s="1"/>
      <c r="EZO2610" s="1"/>
      <c r="EZP2610" s="1"/>
      <c r="EZQ2610" s="1"/>
      <c r="EZR2610" s="1"/>
      <c r="EZS2610" s="1"/>
      <c r="EZT2610" s="1"/>
      <c r="EZU2610" s="1"/>
      <c r="EZV2610" s="1"/>
      <c r="EZW2610" s="1"/>
      <c r="EZX2610" s="1"/>
      <c r="EZY2610" s="1"/>
      <c r="EZZ2610" s="1"/>
      <c r="FAA2610" s="1"/>
      <c r="FAB2610" s="1"/>
      <c r="FAC2610" s="1"/>
      <c r="FAD2610" s="1"/>
      <c r="FAE2610" s="1"/>
      <c r="FAF2610" s="1"/>
      <c r="FAG2610" s="1"/>
      <c r="FAH2610" s="1"/>
      <c r="FAI2610" s="1"/>
      <c r="FAJ2610" s="1"/>
      <c r="FAK2610" s="1"/>
      <c r="FAL2610" s="1"/>
      <c r="FAM2610" s="1"/>
      <c r="FAN2610" s="1"/>
      <c r="FAO2610" s="1"/>
      <c r="FAP2610" s="1"/>
      <c r="FAQ2610" s="1"/>
      <c r="FAR2610" s="1"/>
      <c r="FAS2610" s="1"/>
      <c r="FAT2610" s="1"/>
      <c r="FAU2610" s="1"/>
      <c r="FAV2610" s="1"/>
      <c r="FAW2610" s="1"/>
      <c r="FAX2610" s="1"/>
      <c r="FAY2610" s="1"/>
      <c r="FAZ2610" s="1"/>
      <c r="FBA2610" s="1"/>
      <c r="FBB2610" s="1"/>
      <c r="FBC2610" s="1"/>
      <c r="FBD2610" s="1"/>
      <c r="FBE2610" s="1"/>
      <c r="FBF2610" s="1"/>
      <c r="FBG2610" s="1"/>
      <c r="FBH2610" s="1"/>
      <c r="FBI2610" s="1"/>
      <c r="FBJ2610" s="1"/>
      <c r="FBK2610" s="1"/>
      <c r="FBL2610" s="1"/>
      <c r="FBM2610" s="1"/>
      <c r="FBN2610" s="1"/>
      <c r="FBO2610" s="1"/>
      <c r="FBP2610" s="1"/>
      <c r="FBQ2610" s="1"/>
      <c r="FBR2610" s="1"/>
      <c r="FBS2610" s="1"/>
      <c r="FBT2610" s="1"/>
      <c r="FBU2610" s="1"/>
      <c r="FBV2610" s="1"/>
      <c r="FBW2610" s="1"/>
      <c r="FBX2610" s="1"/>
      <c r="FBY2610" s="1"/>
      <c r="FBZ2610" s="1"/>
      <c r="FCA2610" s="1"/>
      <c r="FCB2610" s="1"/>
      <c r="FCC2610" s="1"/>
      <c r="FCD2610" s="1"/>
      <c r="FCE2610" s="1"/>
      <c r="FCF2610" s="1"/>
      <c r="FCG2610" s="1"/>
      <c r="FCH2610" s="1"/>
      <c r="FCI2610" s="1"/>
      <c r="FCJ2610" s="1"/>
      <c r="FCK2610" s="1"/>
      <c r="FCL2610" s="1"/>
      <c r="FCM2610" s="1"/>
      <c r="FCN2610" s="1"/>
      <c r="FCO2610" s="1"/>
      <c r="FCP2610" s="1"/>
      <c r="FCQ2610" s="1"/>
      <c r="FCR2610" s="1"/>
      <c r="FCS2610" s="1"/>
      <c r="FCT2610" s="1"/>
      <c r="FCU2610" s="1"/>
      <c r="FCV2610" s="1"/>
      <c r="FCW2610" s="1"/>
      <c r="FCX2610" s="1"/>
      <c r="FCY2610" s="1"/>
      <c r="FCZ2610" s="1"/>
      <c r="FDA2610" s="1"/>
      <c r="FDB2610" s="1"/>
      <c r="FDC2610" s="1"/>
      <c r="FDD2610" s="1"/>
      <c r="FDE2610" s="1"/>
      <c r="FDF2610" s="1"/>
      <c r="FDG2610" s="1"/>
      <c r="FDH2610" s="1"/>
      <c r="FDI2610" s="1"/>
      <c r="FDJ2610" s="1"/>
      <c r="FDK2610" s="1"/>
      <c r="FDL2610" s="1"/>
      <c r="FDM2610" s="1"/>
      <c r="FDN2610" s="1"/>
      <c r="FDO2610" s="1"/>
      <c r="FDP2610" s="1"/>
      <c r="FDQ2610" s="1"/>
      <c r="FDR2610" s="1"/>
      <c r="FDS2610" s="1"/>
      <c r="FDT2610" s="1"/>
      <c r="FDU2610" s="1"/>
      <c r="FDV2610" s="1"/>
      <c r="FDW2610" s="1"/>
      <c r="FDX2610" s="1"/>
      <c r="FDY2610" s="1"/>
      <c r="FDZ2610" s="1"/>
      <c r="FEA2610" s="1"/>
      <c r="FEB2610" s="1"/>
      <c r="FEC2610" s="1"/>
      <c r="FED2610" s="1"/>
      <c r="FEE2610" s="1"/>
      <c r="FEF2610" s="1"/>
      <c r="FEG2610" s="1"/>
      <c r="FEH2610" s="1"/>
      <c r="FEI2610" s="1"/>
      <c r="FEJ2610" s="1"/>
      <c r="FEK2610" s="1"/>
      <c r="FEL2610" s="1"/>
      <c r="FEM2610" s="1"/>
      <c r="FEN2610" s="1"/>
      <c r="FEO2610" s="1"/>
      <c r="FEP2610" s="1"/>
      <c r="FEQ2610" s="1"/>
      <c r="FER2610" s="1"/>
      <c r="FES2610" s="1"/>
      <c r="FET2610" s="1"/>
      <c r="FEU2610" s="1"/>
      <c r="FEV2610" s="1"/>
      <c r="FEW2610" s="1"/>
      <c r="FEX2610" s="1"/>
      <c r="FEY2610" s="1"/>
      <c r="FEZ2610" s="1"/>
      <c r="FFA2610" s="1"/>
      <c r="FFB2610" s="1"/>
      <c r="FFC2610" s="1"/>
      <c r="FFD2610" s="1"/>
      <c r="FFE2610" s="1"/>
      <c r="FFF2610" s="1"/>
      <c r="FFG2610" s="1"/>
      <c r="FFH2610" s="1"/>
      <c r="FFI2610" s="1"/>
      <c r="FFJ2610" s="1"/>
      <c r="FFK2610" s="1"/>
      <c r="FFL2610" s="1"/>
      <c r="FFM2610" s="1"/>
      <c r="FFN2610" s="1"/>
      <c r="FFO2610" s="1"/>
      <c r="FFP2610" s="1"/>
      <c r="FFQ2610" s="1"/>
      <c r="FFR2610" s="1"/>
      <c r="FFS2610" s="1"/>
      <c r="FFT2610" s="1"/>
      <c r="FFU2610" s="1"/>
      <c r="FFV2610" s="1"/>
      <c r="FFW2610" s="1"/>
      <c r="FFX2610" s="1"/>
      <c r="FFY2610" s="1"/>
      <c r="FFZ2610" s="1"/>
      <c r="FGA2610" s="1"/>
      <c r="FGB2610" s="1"/>
      <c r="FGC2610" s="1"/>
      <c r="FGD2610" s="1"/>
      <c r="FGE2610" s="1"/>
      <c r="FGF2610" s="1"/>
      <c r="FGG2610" s="1"/>
      <c r="FGH2610" s="1"/>
      <c r="FGI2610" s="1"/>
      <c r="FGJ2610" s="1"/>
      <c r="FGK2610" s="1"/>
      <c r="FGL2610" s="1"/>
      <c r="FGM2610" s="1"/>
      <c r="FGN2610" s="1"/>
      <c r="FGO2610" s="1"/>
      <c r="FGP2610" s="1"/>
      <c r="FGQ2610" s="1"/>
      <c r="FGR2610" s="1"/>
      <c r="FGS2610" s="1"/>
      <c r="FGT2610" s="1"/>
      <c r="FGU2610" s="1"/>
      <c r="FGV2610" s="1"/>
      <c r="FGW2610" s="1"/>
      <c r="FGX2610" s="1"/>
      <c r="FGY2610" s="1"/>
      <c r="FGZ2610" s="1"/>
      <c r="FHA2610" s="1"/>
      <c r="FHB2610" s="1"/>
      <c r="FHC2610" s="1"/>
      <c r="FHD2610" s="1"/>
      <c r="FHE2610" s="1"/>
      <c r="FHF2610" s="1"/>
      <c r="FHG2610" s="1"/>
      <c r="FHH2610" s="1"/>
      <c r="FHI2610" s="1"/>
      <c r="FHJ2610" s="1"/>
      <c r="FHK2610" s="1"/>
      <c r="FHL2610" s="1"/>
      <c r="FHM2610" s="1"/>
      <c r="FHN2610" s="1"/>
      <c r="FHO2610" s="1"/>
      <c r="FHP2610" s="1"/>
      <c r="FHQ2610" s="1"/>
      <c r="FHR2610" s="1"/>
      <c r="FHS2610" s="1"/>
      <c r="FHT2610" s="1"/>
      <c r="FHU2610" s="1"/>
      <c r="FHV2610" s="1"/>
      <c r="FHW2610" s="1"/>
      <c r="FHX2610" s="1"/>
      <c r="FHY2610" s="1"/>
      <c r="FHZ2610" s="1"/>
      <c r="FIA2610" s="1"/>
      <c r="FIB2610" s="1"/>
      <c r="FIC2610" s="1"/>
      <c r="FID2610" s="1"/>
      <c r="FIE2610" s="1"/>
      <c r="FIF2610" s="1"/>
      <c r="FIG2610" s="1"/>
      <c r="FIH2610" s="1"/>
      <c r="FII2610" s="1"/>
      <c r="FIJ2610" s="1"/>
      <c r="FIK2610" s="1"/>
      <c r="FIL2610" s="1"/>
      <c r="FIM2610" s="1"/>
      <c r="FIN2610" s="1"/>
      <c r="FIO2610" s="1"/>
      <c r="FIP2610" s="1"/>
      <c r="FIQ2610" s="1"/>
      <c r="FIR2610" s="1"/>
      <c r="FIS2610" s="1"/>
      <c r="FIT2610" s="1"/>
      <c r="FIU2610" s="1"/>
      <c r="FIV2610" s="1"/>
      <c r="FIW2610" s="1"/>
      <c r="FIX2610" s="1"/>
      <c r="FIY2610" s="1"/>
      <c r="FIZ2610" s="1"/>
      <c r="FJA2610" s="1"/>
      <c r="FJB2610" s="1"/>
      <c r="FJC2610" s="1"/>
      <c r="FJD2610" s="1"/>
      <c r="FJE2610" s="1"/>
      <c r="FJF2610" s="1"/>
      <c r="FJG2610" s="1"/>
      <c r="FJH2610" s="1"/>
      <c r="FJI2610" s="1"/>
      <c r="FJJ2610" s="1"/>
      <c r="FJK2610" s="1"/>
      <c r="FJL2610" s="1"/>
      <c r="FJM2610" s="1"/>
      <c r="FJN2610" s="1"/>
      <c r="FJO2610" s="1"/>
      <c r="FJP2610" s="1"/>
      <c r="FJQ2610" s="1"/>
      <c r="FJR2610" s="1"/>
      <c r="FJS2610" s="1"/>
      <c r="FJT2610" s="1"/>
      <c r="FJU2610" s="1"/>
      <c r="FJV2610" s="1"/>
      <c r="FJW2610" s="1"/>
      <c r="FJX2610" s="1"/>
      <c r="FJY2610" s="1"/>
      <c r="FJZ2610" s="1"/>
      <c r="FKA2610" s="1"/>
      <c r="FKB2610" s="1"/>
      <c r="FKC2610" s="1"/>
      <c r="FKD2610" s="1"/>
      <c r="FKE2610" s="1"/>
      <c r="FKF2610" s="1"/>
      <c r="FKG2610" s="1"/>
      <c r="FKH2610" s="1"/>
      <c r="FKI2610" s="1"/>
      <c r="FKJ2610" s="1"/>
      <c r="FKK2610" s="1"/>
      <c r="FKL2610" s="1"/>
      <c r="FKM2610" s="1"/>
      <c r="FKN2610" s="1"/>
      <c r="FKO2610" s="1"/>
      <c r="FKP2610" s="1"/>
      <c r="FKQ2610" s="1"/>
      <c r="FKR2610" s="1"/>
      <c r="FKS2610" s="1"/>
      <c r="FKT2610" s="1"/>
      <c r="FKU2610" s="1"/>
      <c r="FKV2610" s="1"/>
      <c r="FKW2610" s="1"/>
      <c r="FKX2610" s="1"/>
      <c r="FKY2610" s="1"/>
      <c r="FKZ2610" s="1"/>
      <c r="FLA2610" s="1"/>
      <c r="FLB2610" s="1"/>
      <c r="FLC2610" s="1"/>
      <c r="FLD2610" s="1"/>
      <c r="FLE2610" s="1"/>
      <c r="FLF2610" s="1"/>
      <c r="FLG2610" s="1"/>
      <c r="FLH2610" s="1"/>
      <c r="FLI2610" s="1"/>
      <c r="FLJ2610" s="1"/>
      <c r="FLK2610" s="1"/>
      <c r="FLL2610" s="1"/>
      <c r="FLM2610" s="1"/>
      <c r="FLN2610" s="1"/>
      <c r="FLO2610" s="1"/>
      <c r="FLP2610" s="1"/>
      <c r="FLQ2610" s="1"/>
      <c r="FLR2610" s="1"/>
      <c r="FLS2610" s="1"/>
      <c r="FLT2610" s="1"/>
      <c r="FLU2610" s="1"/>
      <c r="FLV2610" s="1"/>
      <c r="FLW2610" s="1"/>
      <c r="FLX2610" s="1"/>
      <c r="FLY2610" s="1"/>
      <c r="FLZ2610" s="1"/>
      <c r="FMA2610" s="1"/>
      <c r="FMB2610" s="1"/>
      <c r="FMC2610" s="1"/>
      <c r="FMD2610" s="1"/>
      <c r="FME2610" s="1"/>
      <c r="FMF2610" s="1"/>
      <c r="FMG2610" s="1"/>
      <c r="FMH2610" s="1"/>
      <c r="FMI2610" s="1"/>
      <c r="FMJ2610" s="1"/>
      <c r="FMK2610" s="1"/>
      <c r="FML2610" s="1"/>
      <c r="FMM2610" s="1"/>
      <c r="FMN2610" s="1"/>
      <c r="FMO2610" s="1"/>
      <c r="FMP2610" s="1"/>
      <c r="FMQ2610" s="1"/>
      <c r="FMR2610" s="1"/>
      <c r="FMS2610" s="1"/>
      <c r="FMT2610" s="1"/>
      <c r="FMU2610" s="1"/>
      <c r="FMV2610" s="1"/>
      <c r="FMW2610" s="1"/>
      <c r="FMX2610" s="1"/>
      <c r="FMY2610" s="1"/>
      <c r="FMZ2610" s="1"/>
      <c r="FNA2610" s="1"/>
      <c r="FNB2610" s="1"/>
      <c r="FNC2610" s="1"/>
      <c r="FND2610" s="1"/>
      <c r="FNE2610" s="1"/>
      <c r="FNF2610" s="1"/>
      <c r="FNG2610" s="1"/>
      <c r="FNH2610" s="1"/>
      <c r="FNI2610" s="1"/>
      <c r="FNJ2610" s="1"/>
      <c r="FNK2610" s="1"/>
      <c r="FNL2610" s="1"/>
      <c r="FNM2610" s="1"/>
      <c r="FNN2610" s="1"/>
      <c r="FNO2610" s="1"/>
      <c r="FNP2610" s="1"/>
      <c r="FNQ2610" s="1"/>
      <c r="FNR2610" s="1"/>
      <c r="FNS2610" s="1"/>
      <c r="FNT2610" s="1"/>
      <c r="FNU2610" s="1"/>
      <c r="FNV2610" s="1"/>
      <c r="FNW2610" s="1"/>
      <c r="FNX2610" s="1"/>
      <c r="FNY2610" s="1"/>
      <c r="FNZ2610" s="1"/>
      <c r="FOA2610" s="1"/>
      <c r="FOB2610" s="1"/>
      <c r="FOC2610" s="1"/>
      <c r="FOD2610" s="1"/>
      <c r="FOE2610" s="1"/>
      <c r="FOF2610" s="1"/>
      <c r="FOG2610" s="1"/>
      <c r="FOH2610" s="1"/>
      <c r="FOI2610" s="1"/>
      <c r="FOJ2610" s="1"/>
      <c r="FOK2610" s="1"/>
      <c r="FOL2610" s="1"/>
      <c r="FOM2610" s="1"/>
      <c r="FON2610" s="1"/>
      <c r="FOO2610" s="1"/>
      <c r="FOP2610" s="1"/>
      <c r="FOQ2610" s="1"/>
      <c r="FOR2610" s="1"/>
      <c r="FOS2610" s="1"/>
      <c r="FOT2610" s="1"/>
      <c r="FOU2610" s="1"/>
      <c r="FOV2610" s="1"/>
      <c r="FOW2610" s="1"/>
      <c r="FOX2610" s="1"/>
      <c r="FOY2610" s="1"/>
      <c r="FOZ2610" s="1"/>
      <c r="FPA2610" s="1"/>
      <c r="FPB2610" s="1"/>
      <c r="FPC2610" s="1"/>
      <c r="FPD2610" s="1"/>
      <c r="FPE2610" s="1"/>
      <c r="FPF2610" s="1"/>
      <c r="FPG2610" s="1"/>
      <c r="FPH2610" s="1"/>
      <c r="FPI2610" s="1"/>
      <c r="FPJ2610" s="1"/>
      <c r="FPK2610" s="1"/>
      <c r="FPL2610" s="1"/>
      <c r="FPM2610" s="1"/>
      <c r="FPN2610" s="1"/>
      <c r="FPO2610" s="1"/>
      <c r="FPP2610" s="1"/>
      <c r="FPQ2610" s="1"/>
      <c r="FPR2610" s="1"/>
      <c r="FPS2610" s="1"/>
      <c r="FPT2610" s="1"/>
      <c r="FPU2610" s="1"/>
      <c r="FPV2610" s="1"/>
      <c r="FPW2610" s="1"/>
      <c r="FPX2610" s="1"/>
      <c r="FPY2610" s="1"/>
      <c r="FPZ2610" s="1"/>
      <c r="FQA2610" s="1"/>
      <c r="FQB2610" s="1"/>
      <c r="FQC2610" s="1"/>
      <c r="FQD2610" s="1"/>
      <c r="FQE2610" s="1"/>
      <c r="FQF2610" s="1"/>
      <c r="FQG2610" s="1"/>
      <c r="FQH2610" s="1"/>
      <c r="FQI2610" s="1"/>
      <c r="FQJ2610" s="1"/>
      <c r="FQK2610" s="1"/>
      <c r="FQL2610" s="1"/>
      <c r="FQM2610" s="1"/>
      <c r="FQN2610" s="1"/>
      <c r="FQO2610" s="1"/>
      <c r="FQP2610" s="1"/>
      <c r="FQQ2610" s="1"/>
      <c r="FQR2610" s="1"/>
      <c r="FQS2610" s="1"/>
      <c r="FQT2610" s="1"/>
      <c r="FQU2610" s="1"/>
      <c r="FQV2610" s="1"/>
      <c r="FQW2610" s="1"/>
      <c r="FQX2610" s="1"/>
      <c r="FQY2610" s="1"/>
      <c r="FQZ2610" s="1"/>
      <c r="FRA2610" s="1"/>
      <c r="FRB2610" s="1"/>
      <c r="FRC2610" s="1"/>
      <c r="FRD2610" s="1"/>
      <c r="FRE2610" s="1"/>
      <c r="FRF2610" s="1"/>
      <c r="FRG2610" s="1"/>
      <c r="FRH2610" s="1"/>
      <c r="FRI2610" s="1"/>
      <c r="FRJ2610" s="1"/>
      <c r="FRK2610" s="1"/>
      <c r="FRL2610" s="1"/>
      <c r="FRM2610" s="1"/>
      <c r="FRN2610" s="1"/>
      <c r="FRO2610" s="1"/>
      <c r="FRP2610" s="1"/>
      <c r="FRQ2610" s="1"/>
      <c r="FRR2610" s="1"/>
      <c r="FRS2610" s="1"/>
      <c r="FRT2610" s="1"/>
      <c r="FRU2610" s="1"/>
      <c r="FRV2610" s="1"/>
      <c r="FRW2610" s="1"/>
      <c r="FRX2610" s="1"/>
      <c r="FRY2610" s="1"/>
      <c r="FRZ2610" s="1"/>
      <c r="FSA2610" s="1"/>
      <c r="FSB2610" s="1"/>
      <c r="FSC2610" s="1"/>
      <c r="FSD2610" s="1"/>
      <c r="FSE2610" s="1"/>
      <c r="FSF2610" s="1"/>
      <c r="FSG2610" s="1"/>
      <c r="FSH2610" s="1"/>
      <c r="FSI2610" s="1"/>
      <c r="FSJ2610" s="1"/>
      <c r="FSK2610" s="1"/>
      <c r="FSL2610" s="1"/>
      <c r="FSM2610" s="1"/>
      <c r="FSN2610" s="1"/>
      <c r="FSO2610" s="1"/>
      <c r="FSP2610" s="1"/>
      <c r="FSQ2610" s="1"/>
      <c r="FSR2610" s="1"/>
      <c r="FSS2610" s="1"/>
      <c r="FST2610" s="1"/>
      <c r="FSU2610" s="1"/>
      <c r="FSV2610" s="1"/>
      <c r="FSW2610" s="1"/>
      <c r="FSX2610" s="1"/>
      <c r="FSY2610" s="1"/>
      <c r="FSZ2610" s="1"/>
      <c r="FTA2610" s="1"/>
      <c r="FTB2610" s="1"/>
      <c r="FTC2610" s="1"/>
      <c r="FTD2610" s="1"/>
      <c r="FTE2610" s="1"/>
      <c r="FTF2610" s="1"/>
      <c r="FTG2610" s="1"/>
      <c r="FTH2610" s="1"/>
      <c r="FTI2610" s="1"/>
      <c r="FTJ2610" s="1"/>
      <c r="FTK2610" s="1"/>
      <c r="FTL2610" s="1"/>
      <c r="FTM2610" s="1"/>
      <c r="FTN2610" s="1"/>
      <c r="FTO2610" s="1"/>
      <c r="FTP2610" s="1"/>
      <c r="FTQ2610" s="1"/>
      <c r="FTR2610" s="1"/>
      <c r="FTS2610" s="1"/>
      <c r="FTT2610" s="1"/>
      <c r="FTU2610" s="1"/>
      <c r="FTV2610" s="1"/>
      <c r="FTW2610" s="1"/>
      <c r="FTX2610" s="1"/>
      <c r="FTY2610" s="1"/>
      <c r="FTZ2610" s="1"/>
      <c r="FUA2610" s="1"/>
      <c r="FUB2610" s="1"/>
      <c r="FUC2610" s="1"/>
      <c r="FUD2610" s="1"/>
      <c r="FUE2610" s="1"/>
      <c r="FUF2610" s="1"/>
      <c r="FUG2610" s="1"/>
      <c r="FUH2610" s="1"/>
      <c r="FUI2610" s="1"/>
      <c r="FUJ2610" s="1"/>
      <c r="FUK2610" s="1"/>
      <c r="FUL2610" s="1"/>
      <c r="FUM2610" s="1"/>
      <c r="FUN2610" s="1"/>
      <c r="FUO2610" s="1"/>
      <c r="FUP2610" s="1"/>
      <c r="FUQ2610" s="1"/>
      <c r="FUR2610" s="1"/>
      <c r="FUS2610" s="1"/>
      <c r="FUT2610" s="1"/>
      <c r="FUU2610" s="1"/>
      <c r="FUV2610" s="1"/>
      <c r="FUW2610" s="1"/>
      <c r="FUX2610" s="1"/>
      <c r="FUY2610" s="1"/>
      <c r="FUZ2610" s="1"/>
      <c r="FVA2610" s="1"/>
      <c r="FVB2610" s="1"/>
      <c r="FVC2610" s="1"/>
      <c r="FVD2610" s="1"/>
      <c r="FVE2610" s="1"/>
      <c r="FVF2610" s="1"/>
      <c r="FVG2610" s="1"/>
      <c r="FVH2610" s="1"/>
      <c r="FVI2610" s="1"/>
      <c r="FVJ2610" s="1"/>
      <c r="FVK2610" s="1"/>
      <c r="FVL2610" s="1"/>
      <c r="FVM2610" s="1"/>
      <c r="FVN2610" s="1"/>
      <c r="FVO2610" s="1"/>
      <c r="FVP2610" s="1"/>
      <c r="FVQ2610" s="1"/>
      <c r="FVR2610" s="1"/>
      <c r="FVS2610" s="1"/>
      <c r="FVT2610" s="1"/>
      <c r="FVU2610" s="1"/>
      <c r="FVV2610" s="1"/>
      <c r="FVW2610" s="1"/>
      <c r="FVX2610" s="1"/>
      <c r="FVY2610" s="1"/>
      <c r="FVZ2610" s="1"/>
      <c r="FWA2610" s="1"/>
      <c r="FWB2610" s="1"/>
      <c r="FWC2610" s="1"/>
      <c r="FWD2610" s="1"/>
      <c r="FWE2610" s="1"/>
      <c r="FWF2610" s="1"/>
      <c r="FWG2610" s="1"/>
      <c r="FWH2610" s="1"/>
      <c r="FWI2610" s="1"/>
      <c r="FWJ2610" s="1"/>
      <c r="FWK2610" s="1"/>
      <c r="FWL2610" s="1"/>
      <c r="FWM2610" s="1"/>
      <c r="FWN2610" s="1"/>
      <c r="FWO2610" s="1"/>
      <c r="FWP2610" s="1"/>
      <c r="FWQ2610" s="1"/>
      <c r="FWR2610" s="1"/>
      <c r="FWS2610" s="1"/>
      <c r="FWT2610" s="1"/>
      <c r="FWU2610" s="1"/>
      <c r="FWV2610" s="1"/>
      <c r="FWW2610" s="1"/>
      <c r="FWX2610" s="1"/>
      <c r="FWY2610" s="1"/>
      <c r="FWZ2610" s="1"/>
      <c r="FXA2610" s="1"/>
      <c r="FXB2610" s="1"/>
      <c r="FXC2610" s="1"/>
      <c r="FXD2610" s="1"/>
      <c r="FXE2610" s="1"/>
      <c r="FXF2610" s="1"/>
      <c r="FXG2610" s="1"/>
      <c r="FXH2610" s="1"/>
      <c r="FXI2610" s="1"/>
      <c r="FXJ2610" s="1"/>
      <c r="FXK2610" s="1"/>
      <c r="FXL2610" s="1"/>
      <c r="FXM2610" s="1"/>
      <c r="FXN2610" s="1"/>
      <c r="FXO2610" s="1"/>
      <c r="FXP2610" s="1"/>
      <c r="FXQ2610" s="1"/>
      <c r="FXR2610" s="1"/>
      <c r="FXS2610" s="1"/>
      <c r="FXT2610" s="1"/>
      <c r="FXU2610" s="1"/>
      <c r="FXV2610" s="1"/>
      <c r="FXW2610" s="1"/>
      <c r="FXX2610" s="1"/>
      <c r="FXY2610" s="1"/>
      <c r="FXZ2610" s="1"/>
      <c r="FYA2610" s="1"/>
      <c r="FYB2610" s="1"/>
      <c r="FYC2610" s="1"/>
      <c r="FYD2610" s="1"/>
      <c r="FYE2610" s="1"/>
      <c r="FYF2610" s="1"/>
      <c r="FYG2610" s="1"/>
      <c r="FYH2610" s="1"/>
      <c r="FYI2610" s="1"/>
      <c r="FYJ2610" s="1"/>
      <c r="FYK2610" s="1"/>
      <c r="FYL2610" s="1"/>
      <c r="FYM2610" s="1"/>
      <c r="FYN2610" s="1"/>
      <c r="FYO2610" s="1"/>
      <c r="FYP2610" s="1"/>
      <c r="FYQ2610" s="1"/>
      <c r="FYR2610" s="1"/>
      <c r="FYS2610" s="1"/>
      <c r="FYT2610" s="1"/>
      <c r="FYU2610" s="1"/>
      <c r="FYV2610" s="1"/>
      <c r="FYW2610" s="1"/>
      <c r="FYX2610" s="1"/>
      <c r="FYY2610" s="1"/>
      <c r="FYZ2610" s="1"/>
      <c r="FZA2610" s="1"/>
      <c r="FZB2610" s="1"/>
      <c r="FZC2610" s="1"/>
      <c r="FZD2610" s="1"/>
      <c r="FZE2610" s="1"/>
      <c r="FZF2610" s="1"/>
      <c r="FZG2610" s="1"/>
      <c r="FZH2610" s="1"/>
      <c r="FZI2610" s="1"/>
      <c r="FZJ2610" s="1"/>
      <c r="FZK2610" s="1"/>
      <c r="FZL2610" s="1"/>
      <c r="FZM2610" s="1"/>
      <c r="FZN2610" s="1"/>
      <c r="FZO2610" s="1"/>
      <c r="FZP2610" s="1"/>
      <c r="FZQ2610" s="1"/>
      <c r="FZR2610" s="1"/>
      <c r="FZS2610" s="1"/>
      <c r="FZT2610" s="1"/>
      <c r="FZU2610" s="1"/>
      <c r="FZV2610" s="1"/>
      <c r="FZW2610" s="1"/>
      <c r="FZX2610" s="1"/>
      <c r="FZY2610" s="1"/>
      <c r="FZZ2610" s="1"/>
      <c r="GAA2610" s="1"/>
      <c r="GAB2610" s="1"/>
      <c r="GAC2610" s="1"/>
      <c r="GAD2610" s="1"/>
      <c r="GAE2610" s="1"/>
      <c r="GAF2610" s="1"/>
      <c r="GAG2610" s="1"/>
      <c r="GAH2610" s="1"/>
      <c r="GAI2610" s="1"/>
      <c r="GAJ2610" s="1"/>
      <c r="GAK2610" s="1"/>
      <c r="GAL2610" s="1"/>
      <c r="GAM2610" s="1"/>
      <c r="GAN2610" s="1"/>
      <c r="GAO2610" s="1"/>
      <c r="GAP2610" s="1"/>
      <c r="GAQ2610" s="1"/>
      <c r="GAR2610" s="1"/>
      <c r="GAS2610" s="1"/>
      <c r="GAT2610" s="1"/>
      <c r="GAU2610" s="1"/>
      <c r="GAV2610" s="1"/>
      <c r="GAW2610" s="1"/>
      <c r="GAX2610" s="1"/>
      <c r="GAY2610" s="1"/>
      <c r="GAZ2610" s="1"/>
      <c r="GBA2610" s="1"/>
      <c r="GBB2610" s="1"/>
      <c r="GBC2610" s="1"/>
      <c r="GBD2610" s="1"/>
      <c r="GBE2610" s="1"/>
      <c r="GBF2610" s="1"/>
      <c r="GBG2610" s="1"/>
      <c r="GBH2610" s="1"/>
      <c r="GBI2610" s="1"/>
      <c r="GBJ2610" s="1"/>
      <c r="GBK2610" s="1"/>
      <c r="GBL2610" s="1"/>
      <c r="GBM2610" s="1"/>
      <c r="GBN2610" s="1"/>
      <c r="GBO2610" s="1"/>
      <c r="GBP2610" s="1"/>
      <c r="GBQ2610" s="1"/>
      <c r="GBR2610" s="1"/>
      <c r="GBS2610" s="1"/>
      <c r="GBT2610" s="1"/>
      <c r="GBU2610" s="1"/>
      <c r="GBV2610" s="1"/>
      <c r="GBW2610" s="1"/>
      <c r="GBX2610" s="1"/>
      <c r="GBY2610" s="1"/>
      <c r="GBZ2610" s="1"/>
      <c r="GCA2610" s="1"/>
      <c r="GCB2610" s="1"/>
      <c r="GCC2610" s="1"/>
      <c r="GCD2610" s="1"/>
      <c r="GCE2610" s="1"/>
      <c r="GCF2610" s="1"/>
      <c r="GCG2610" s="1"/>
      <c r="GCH2610" s="1"/>
      <c r="GCI2610" s="1"/>
      <c r="GCJ2610" s="1"/>
      <c r="GCK2610" s="1"/>
      <c r="GCL2610" s="1"/>
      <c r="GCM2610" s="1"/>
      <c r="GCN2610" s="1"/>
      <c r="GCO2610" s="1"/>
      <c r="GCP2610" s="1"/>
      <c r="GCQ2610" s="1"/>
      <c r="GCR2610" s="1"/>
      <c r="GCS2610" s="1"/>
      <c r="GCT2610" s="1"/>
      <c r="GCU2610" s="1"/>
      <c r="GCV2610" s="1"/>
      <c r="GCW2610" s="1"/>
      <c r="GCX2610" s="1"/>
      <c r="GCY2610" s="1"/>
      <c r="GCZ2610" s="1"/>
      <c r="GDA2610" s="1"/>
      <c r="GDB2610" s="1"/>
      <c r="GDC2610" s="1"/>
      <c r="GDD2610" s="1"/>
      <c r="GDE2610" s="1"/>
      <c r="GDF2610" s="1"/>
      <c r="GDG2610" s="1"/>
      <c r="GDH2610" s="1"/>
      <c r="GDI2610" s="1"/>
      <c r="GDJ2610" s="1"/>
      <c r="GDK2610" s="1"/>
      <c r="GDL2610" s="1"/>
      <c r="GDM2610" s="1"/>
      <c r="GDN2610" s="1"/>
      <c r="GDO2610" s="1"/>
      <c r="GDP2610" s="1"/>
      <c r="GDQ2610" s="1"/>
      <c r="GDR2610" s="1"/>
      <c r="GDS2610" s="1"/>
      <c r="GDT2610" s="1"/>
      <c r="GDU2610" s="1"/>
      <c r="GDV2610" s="1"/>
      <c r="GDW2610" s="1"/>
      <c r="GDX2610" s="1"/>
      <c r="GDY2610" s="1"/>
      <c r="GDZ2610" s="1"/>
      <c r="GEA2610" s="1"/>
      <c r="GEB2610" s="1"/>
      <c r="GEC2610" s="1"/>
      <c r="GED2610" s="1"/>
      <c r="GEE2610" s="1"/>
      <c r="GEF2610" s="1"/>
      <c r="GEG2610" s="1"/>
      <c r="GEH2610" s="1"/>
      <c r="GEI2610" s="1"/>
      <c r="GEJ2610" s="1"/>
      <c r="GEK2610" s="1"/>
      <c r="GEL2610" s="1"/>
      <c r="GEM2610" s="1"/>
      <c r="GEN2610" s="1"/>
      <c r="GEO2610" s="1"/>
      <c r="GEP2610" s="1"/>
      <c r="GEQ2610" s="1"/>
      <c r="GER2610" s="1"/>
      <c r="GES2610" s="1"/>
      <c r="GET2610" s="1"/>
      <c r="GEU2610" s="1"/>
      <c r="GEV2610" s="1"/>
      <c r="GEW2610" s="1"/>
      <c r="GEX2610" s="1"/>
      <c r="GEY2610" s="1"/>
      <c r="GEZ2610" s="1"/>
      <c r="GFA2610" s="1"/>
      <c r="GFB2610" s="1"/>
      <c r="GFC2610" s="1"/>
      <c r="GFD2610" s="1"/>
      <c r="GFE2610" s="1"/>
      <c r="GFF2610" s="1"/>
      <c r="GFG2610" s="1"/>
      <c r="GFH2610" s="1"/>
      <c r="GFI2610" s="1"/>
      <c r="GFJ2610" s="1"/>
      <c r="GFK2610" s="1"/>
      <c r="GFL2610" s="1"/>
      <c r="GFM2610" s="1"/>
      <c r="GFN2610" s="1"/>
      <c r="GFO2610" s="1"/>
      <c r="GFP2610" s="1"/>
      <c r="GFQ2610" s="1"/>
      <c r="GFR2610" s="1"/>
      <c r="GFS2610" s="1"/>
      <c r="GFT2610" s="1"/>
      <c r="GFU2610" s="1"/>
      <c r="GFV2610" s="1"/>
      <c r="GFW2610" s="1"/>
      <c r="GFX2610" s="1"/>
      <c r="GFY2610" s="1"/>
      <c r="GFZ2610" s="1"/>
      <c r="GGA2610" s="1"/>
      <c r="GGB2610" s="1"/>
      <c r="GGC2610" s="1"/>
      <c r="GGD2610" s="1"/>
      <c r="GGE2610" s="1"/>
      <c r="GGF2610" s="1"/>
      <c r="GGG2610" s="1"/>
      <c r="GGH2610" s="1"/>
      <c r="GGI2610" s="1"/>
      <c r="GGJ2610" s="1"/>
      <c r="GGK2610" s="1"/>
      <c r="GGL2610" s="1"/>
      <c r="GGM2610" s="1"/>
      <c r="GGN2610" s="1"/>
      <c r="GGO2610" s="1"/>
      <c r="GGP2610" s="1"/>
      <c r="GGQ2610" s="1"/>
      <c r="GGR2610" s="1"/>
      <c r="GGS2610" s="1"/>
      <c r="GGT2610" s="1"/>
      <c r="GGU2610" s="1"/>
      <c r="GGV2610" s="1"/>
      <c r="GGW2610" s="1"/>
      <c r="GGX2610" s="1"/>
      <c r="GGY2610" s="1"/>
      <c r="GGZ2610" s="1"/>
      <c r="GHA2610" s="1"/>
      <c r="GHB2610" s="1"/>
      <c r="GHC2610" s="1"/>
      <c r="GHD2610" s="1"/>
      <c r="GHE2610" s="1"/>
      <c r="GHF2610" s="1"/>
      <c r="GHG2610" s="1"/>
      <c r="GHH2610" s="1"/>
      <c r="GHI2610" s="1"/>
      <c r="GHJ2610" s="1"/>
      <c r="GHK2610" s="1"/>
      <c r="GHL2610" s="1"/>
      <c r="GHM2610" s="1"/>
      <c r="GHN2610" s="1"/>
      <c r="GHO2610" s="1"/>
      <c r="GHP2610" s="1"/>
      <c r="GHQ2610" s="1"/>
      <c r="GHR2610" s="1"/>
      <c r="GHS2610" s="1"/>
      <c r="GHT2610" s="1"/>
      <c r="GHU2610" s="1"/>
      <c r="GHV2610" s="1"/>
      <c r="GHW2610" s="1"/>
      <c r="GHX2610" s="1"/>
      <c r="GHY2610" s="1"/>
      <c r="GHZ2610" s="1"/>
      <c r="GIA2610" s="1"/>
      <c r="GIB2610" s="1"/>
      <c r="GIC2610" s="1"/>
      <c r="GID2610" s="1"/>
      <c r="GIE2610" s="1"/>
      <c r="GIF2610" s="1"/>
      <c r="GIG2610" s="1"/>
      <c r="GIH2610" s="1"/>
      <c r="GII2610" s="1"/>
      <c r="GIJ2610" s="1"/>
      <c r="GIK2610" s="1"/>
      <c r="GIL2610" s="1"/>
      <c r="GIM2610" s="1"/>
      <c r="GIN2610" s="1"/>
      <c r="GIO2610" s="1"/>
      <c r="GIP2610" s="1"/>
      <c r="GIQ2610" s="1"/>
      <c r="GIR2610" s="1"/>
      <c r="GIS2610" s="1"/>
      <c r="GIT2610" s="1"/>
      <c r="GIU2610" s="1"/>
      <c r="GIV2610" s="1"/>
      <c r="GIW2610" s="1"/>
      <c r="GIX2610" s="1"/>
      <c r="GIY2610" s="1"/>
      <c r="GIZ2610" s="1"/>
      <c r="GJA2610" s="1"/>
      <c r="GJB2610" s="1"/>
      <c r="GJC2610" s="1"/>
      <c r="GJD2610" s="1"/>
      <c r="GJE2610" s="1"/>
      <c r="GJF2610" s="1"/>
      <c r="GJG2610" s="1"/>
      <c r="GJH2610" s="1"/>
      <c r="GJI2610" s="1"/>
      <c r="GJJ2610" s="1"/>
      <c r="GJK2610" s="1"/>
      <c r="GJL2610" s="1"/>
      <c r="GJM2610" s="1"/>
      <c r="GJN2610" s="1"/>
      <c r="GJO2610" s="1"/>
      <c r="GJP2610" s="1"/>
      <c r="GJQ2610" s="1"/>
      <c r="GJR2610" s="1"/>
      <c r="GJS2610" s="1"/>
      <c r="GJT2610" s="1"/>
      <c r="GJU2610" s="1"/>
      <c r="GJV2610" s="1"/>
      <c r="GJW2610" s="1"/>
      <c r="GJX2610" s="1"/>
      <c r="GJY2610" s="1"/>
      <c r="GJZ2610" s="1"/>
      <c r="GKA2610" s="1"/>
      <c r="GKB2610" s="1"/>
      <c r="GKC2610" s="1"/>
      <c r="GKD2610" s="1"/>
      <c r="GKE2610" s="1"/>
      <c r="GKF2610" s="1"/>
      <c r="GKG2610" s="1"/>
      <c r="GKH2610" s="1"/>
      <c r="GKI2610" s="1"/>
      <c r="GKJ2610" s="1"/>
      <c r="GKK2610" s="1"/>
      <c r="GKL2610" s="1"/>
      <c r="GKM2610" s="1"/>
      <c r="GKN2610" s="1"/>
      <c r="GKO2610" s="1"/>
      <c r="GKP2610" s="1"/>
      <c r="GKQ2610" s="1"/>
      <c r="GKR2610" s="1"/>
      <c r="GKS2610" s="1"/>
      <c r="GKT2610" s="1"/>
      <c r="GKU2610" s="1"/>
      <c r="GKV2610" s="1"/>
      <c r="GKW2610" s="1"/>
      <c r="GKX2610" s="1"/>
      <c r="GKY2610" s="1"/>
      <c r="GKZ2610" s="1"/>
      <c r="GLA2610" s="1"/>
      <c r="GLB2610" s="1"/>
      <c r="GLC2610" s="1"/>
      <c r="GLD2610" s="1"/>
      <c r="GLE2610" s="1"/>
      <c r="GLF2610" s="1"/>
      <c r="GLG2610" s="1"/>
      <c r="GLH2610" s="1"/>
      <c r="GLI2610" s="1"/>
      <c r="GLJ2610" s="1"/>
      <c r="GLK2610" s="1"/>
      <c r="GLL2610" s="1"/>
      <c r="GLM2610" s="1"/>
      <c r="GLN2610" s="1"/>
      <c r="GLO2610" s="1"/>
      <c r="GLP2610" s="1"/>
      <c r="GLQ2610" s="1"/>
      <c r="GLR2610" s="1"/>
      <c r="GLS2610" s="1"/>
      <c r="GLT2610" s="1"/>
      <c r="GLU2610" s="1"/>
      <c r="GLV2610" s="1"/>
      <c r="GLW2610" s="1"/>
      <c r="GLX2610" s="1"/>
      <c r="GLY2610" s="1"/>
      <c r="GLZ2610" s="1"/>
      <c r="GMA2610" s="1"/>
      <c r="GMB2610" s="1"/>
      <c r="GMC2610" s="1"/>
      <c r="GMD2610" s="1"/>
      <c r="GME2610" s="1"/>
      <c r="GMF2610" s="1"/>
      <c r="GMG2610" s="1"/>
      <c r="GMH2610" s="1"/>
      <c r="GMI2610" s="1"/>
      <c r="GMJ2610" s="1"/>
      <c r="GMK2610" s="1"/>
      <c r="GML2610" s="1"/>
      <c r="GMM2610" s="1"/>
      <c r="GMN2610" s="1"/>
      <c r="GMO2610" s="1"/>
      <c r="GMP2610" s="1"/>
      <c r="GMQ2610" s="1"/>
      <c r="GMR2610" s="1"/>
      <c r="GMS2610" s="1"/>
      <c r="GMT2610" s="1"/>
      <c r="GMU2610" s="1"/>
      <c r="GMV2610" s="1"/>
      <c r="GMW2610" s="1"/>
      <c r="GMX2610" s="1"/>
      <c r="GMY2610" s="1"/>
      <c r="GMZ2610" s="1"/>
      <c r="GNA2610" s="1"/>
      <c r="GNB2610" s="1"/>
      <c r="GNC2610" s="1"/>
      <c r="GND2610" s="1"/>
      <c r="GNE2610" s="1"/>
      <c r="GNF2610" s="1"/>
      <c r="GNG2610" s="1"/>
      <c r="GNH2610" s="1"/>
      <c r="GNI2610" s="1"/>
      <c r="GNJ2610" s="1"/>
      <c r="GNK2610" s="1"/>
      <c r="GNL2610" s="1"/>
      <c r="GNM2610" s="1"/>
      <c r="GNN2610" s="1"/>
      <c r="GNO2610" s="1"/>
      <c r="GNP2610" s="1"/>
      <c r="GNQ2610" s="1"/>
      <c r="GNR2610" s="1"/>
      <c r="GNS2610" s="1"/>
      <c r="GNT2610" s="1"/>
      <c r="GNU2610" s="1"/>
      <c r="GNV2610" s="1"/>
      <c r="GNW2610" s="1"/>
      <c r="GNX2610" s="1"/>
      <c r="GNY2610" s="1"/>
      <c r="GNZ2610" s="1"/>
      <c r="GOA2610" s="1"/>
      <c r="GOB2610" s="1"/>
      <c r="GOC2610" s="1"/>
      <c r="GOD2610" s="1"/>
      <c r="GOE2610" s="1"/>
      <c r="GOF2610" s="1"/>
      <c r="GOG2610" s="1"/>
      <c r="GOH2610" s="1"/>
      <c r="GOI2610" s="1"/>
      <c r="GOJ2610" s="1"/>
      <c r="GOK2610" s="1"/>
      <c r="GOL2610" s="1"/>
      <c r="GOM2610" s="1"/>
      <c r="GON2610" s="1"/>
      <c r="GOO2610" s="1"/>
      <c r="GOP2610" s="1"/>
      <c r="GOQ2610" s="1"/>
      <c r="GOR2610" s="1"/>
      <c r="GOS2610" s="1"/>
      <c r="GOT2610" s="1"/>
      <c r="GOU2610" s="1"/>
      <c r="GOV2610" s="1"/>
      <c r="GOW2610" s="1"/>
      <c r="GOX2610" s="1"/>
      <c r="GOY2610" s="1"/>
      <c r="GOZ2610" s="1"/>
      <c r="GPA2610" s="1"/>
      <c r="GPB2610" s="1"/>
      <c r="GPC2610" s="1"/>
      <c r="GPD2610" s="1"/>
      <c r="GPE2610" s="1"/>
      <c r="GPF2610" s="1"/>
      <c r="GPG2610" s="1"/>
      <c r="GPH2610" s="1"/>
      <c r="GPI2610" s="1"/>
      <c r="GPJ2610" s="1"/>
      <c r="GPK2610" s="1"/>
      <c r="GPL2610" s="1"/>
      <c r="GPM2610" s="1"/>
      <c r="GPN2610" s="1"/>
      <c r="GPO2610" s="1"/>
      <c r="GPP2610" s="1"/>
      <c r="GPQ2610" s="1"/>
      <c r="GPR2610" s="1"/>
      <c r="GPS2610" s="1"/>
      <c r="GPT2610" s="1"/>
      <c r="GPU2610" s="1"/>
      <c r="GPV2610" s="1"/>
      <c r="GPW2610" s="1"/>
      <c r="GPX2610" s="1"/>
      <c r="GPY2610" s="1"/>
      <c r="GPZ2610" s="1"/>
      <c r="GQA2610" s="1"/>
      <c r="GQB2610" s="1"/>
      <c r="GQC2610" s="1"/>
      <c r="GQD2610" s="1"/>
      <c r="GQE2610" s="1"/>
      <c r="GQF2610" s="1"/>
      <c r="GQG2610" s="1"/>
      <c r="GQH2610" s="1"/>
      <c r="GQI2610" s="1"/>
      <c r="GQJ2610" s="1"/>
      <c r="GQK2610" s="1"/>
      <c r="GQL2610" s="1"/>
      <c r="GQM2610" s="1"/>
      <c r="GQN2610" s="1"/>
      <c r="GQO2610" s="1"/>
      <c r="GQP2610" s="1"/>
      <c r="GQQ2610" s="1"/>
      <c r="GQR2610" s="1"/>
      <c r="GQS2610" s="1"/>
      <c r="GQT2610" s="1"/>
      <c r="GQU2610" s="1"/>
      <c r="GQV2610" s="1"/>
      <c r="GQW2610" s="1"/>
      <c r="GQX2610" s="1"/>
      <c r="GQY2610" s="1"/>
      <c r="GQZ2610" s="1"/>
      <c r="GRA2610" s="1"/>
      <c r="GRB2610" s="1"/>
      <c r="GRC2610" s="1"/>
      <c r="GRD2610" s="1"/>
      <c r="GRE2610" s="1"/>
      <c r="GRF2610" s="1"/>
      <c r="GRG2610" s="1"/>
      <c r="GRH2610" s="1"/>
      <c r="GRI2610" s="1"/>
      <c r="GRJ2610" s="1"/>
      <c r="GRK2610" s="1"/>
      <c r="GRL2610" s="1"/>
      <c r="GRM2610" s="1"/>
      <c r="GRN2610" s="1"/>
      <c r="GRO2610" s="1"/>
      <c r="GRP2610" s="1"/>
      <c r="GRQ2610" s="1"/>
      <c r="GRR2610" s="1"/>
      <c r="GRS2610" s="1"/>
      <c r="GRT2610" s="1"/>
      <c r="GRU2610" s="1"/>
      <c r="GRV2610" s="1"/>
      <c r="GRW2610" s="1"/>
      <c r="GRX2610" s="1"/>
      <c r="GRY2610" s="1"/>
      <c r="GRZ2610" s="1"/>
      <c r="GSA2610" s="1"/>
      <c r="GSB2610" s="1"/>
      <c r="GSC2610" s="1"/>
      <c r="GSD2610" s="1"/>
      <c r="GSE2610" s="1"/>
      <c r="GSF2610" s="1"/>
      <c r="GSG2610" s="1"/>
      <c r="GSH2610" s="1"/>
      <c r="GSI2610" s="1"/>
      <c r="GSJ2610" s="1"/>
      <c r="GSK2610" s="1"/>
      <c r="GSL2610" s="1"/>
      <c r="GSM2610" s="1"/>
      <c r="GSN2610" s="1"/>
      <c r="GSO2610" s="1"/>
      <c r="GSP2610" s="1"/>
      <c r="GSQ2610" s="1"/>
      <c r="GSR2610" s="1"/>
      <c r="GSS2610" s="1"/>
      <c r="GST2610" s="1"/>
      <c r="GSU2610" s="1"/>
      <c r="GSV2610" s="1"/>
      <c r="GSW2610" s="1"/>
      <c r="GSX2610" s="1"/>
      <c r="GSY2610" s="1"/>
      <c r="GSZ2610" s="1"/>
      <c r="GTA2610" s="1"/>
      <c r="GTB2610" s="1"/>
      <c r="GTC2610" s="1"/>
      <c r="GTD2610" s="1"/>
      <c r="GTE2610" s="1"/>
      <c r="GTF2610" s="1"/>
      <c r="GTG2610" s="1"/>
      <c r="GTH2610" s="1"/>
      <c r="GTI2610" s="1"/>
      <c r="GTJ2610" s="1"/>
      <c r="GTK2610" s="1"/>
      <c r="GTL2610" s="1"/>
      <c r="GTM2610" s="1"/>
      <c r="GTN2610" s="1"/>
      <c r="GTO2610" s="1"/>
      <c r="GTP2610" s="1"/>
      <c r="GTQ2610" s="1"/>
      <c r="GTR2610" s="1"/>
      <c r="GTS2610" s="1"/>
      <c r="GTT2610" s="1"/>
      <c r="GTU2610" s="1"/>
      <c r="GTV2610" s="1"/>
      <c r="GTW2610" s="1"/>
      <c r="GTX2610" s="1"/>
      <c r="GTY2610" s="1"/>
      <c r="GTZ2610" s="1"/>
      <c r="GUA2610" s="1"/>
      <c r="GUB2610" s="1"/>
      <c r="GUC2610" s="1"/>
      <c r="GUD2610" s="1"/>
      <c r="GUE2610" s="1"/>
      <c r="GUF2610" s="1"/>
      <c r="GUG2610" s="1"/>
      <c r="GUH2610" s="1"/>
      <c r="GUI2610" s="1"/>
      <c r="GUJ2610" s="1"/>
      <c r="GUK2610" s="1"/>
      <c r="GUL2610" s="1"/>
      <c r="GUM2610" s="1"/>
      <c r="GUN2610" s="1"/>
      <c r="GUO2610" s="1"/>
      <c r="GUP2610" s="1"/>
      <c r="GUQ2610" s="1"/>
      <c r="GUR2610" s="1"/>
      <c r="GUS2610" s="1"/>
      <c r="GUT2610" s="1"/>
      <c r="GUU2610" s="1"/>
      <c r="GUV2610" s="1"/>
      <c r="GUW2610" s="1"/>
      <c r="GUX2610" s="1"/>
      <c r="GUY2610" s="1"/>
      <c r="GUZ2610" s="1"/>
      <c r="GVA2610" s="1"/>
      <c r="GVB2610" s="1"/>
      <c r="GVC2610" s="1"/>
      <c r="GVD2610" s="1"/>
      <c r="GVE2610" s="1"/>
      <c r="GVF2610" s="1"/>
      <c r="GVG2610" s="1"/>
      <c r="GVH2610" s="1"/>
      <c r="GVI2610" s="1"/>
      <c r="GVJ2610" s="1"/>
      <c r="GVK2610" s="1"/>
      <c r="GVL2610" s="1"/>
      <c r="GVM2610" s="1"/>
      <c r="GVN2610" s="1"/>
      <c r="GVO2610" s="1"/>
      <c r="GVP2610" s="1"/>
      <c r="GVQ2610" s="1"/>
      <c r="GVR2610" s="1"/>
      <c r="GVS2610" s="1"/>
      <c r="GVT2610" s="1"/>
      <c r="GVU2610" s="1"/>
      <c r="GVV2610" s="1"/>
      <c r="GVW2610" s="1"/>
      <c r="GVX2610" s="1"/>
      <c r="GVY2610" s="1"/>
      <c r="GVZ2610" s="1"/>
      <c r="GWA2610" s="1"/>
      <c r="GWB2610" s="1"/>
      <c r="GWC2610" s="1"/>
      <c r="GWD2610" s="1"/>
      <c r="GWE2610" s="1"/>
      <c r="GWF2610" s="1"/>
      <c r="GWG2610" s="1"/>
      <c r="GWH2610" s="1"/>
      <c r="GWI2610" s="1"/>
      <c r="GWJ2610" s="1"/>
      <c r="GWK2610" s="1"/>
      <c r="GWL2610" s="1"/>
      <c r="GWM2610" s="1"/>
      <c r="GWN2610" s="1"/>
      <c r="GWO2610" s="1"/>
      <c r="GWP2610" s="1"/>
      <c r="GWQ2610" s="1"/>
      <c r="GWR2610" s="1"/>
      <c r="GWS2610" s="1"/>
      <c r="GWT2610" s="1"/>
      <c r="GWU2610" s="1"/>
      <c r="GWV2610" s="1"/>
      <c r="GWW2610" s="1"/>
      <c r="GWX2610" s="1"/>
      <c r="GWY2610" s="1"/>
      <c r="GWZ2610" s="1"/>
      <c r="GXA2610" s="1"/>
      <c r="GXB2610" s="1"/>
      <c r="GXC2610" s="1"/>
      <c r="GXD2610" s="1"/>
      <c r="GXE2610" s="1"/>
      <c r="GXF2610" s="1"/>
      <c r="GXG2610" s="1"/>
      <c r="GXH2610" s="1"/>
      <c r="GXI2610" s="1"/>
      <c r="GXJ2610" s="1"/>
      <c r="GXK2610" s="1"/>
      <c r="GXL2610" s="1"/>
      <c r="GXM2610" s="1"/>
      <c r="GXN2610" s="1"/>
      <c r="GXO2610" s="1"/>
      <c r="GXP2610" s="1"/>
      <c r="GXQ2610" s="1"/>
      <c r="GXR2610" s="1"/>
      <c r="GXS2610" s="1"/>
      <c r="GXT2610" s="1"/>
      <c r="GXU2610" s="1"/>
      <c r="GXV2610" s="1"/>
      <c r="GXW2610" s="1"/>
      <c r="GXX2610" s="1"/>
      <c r="GXY2610" s="1"/>
      <c r="GXZ2610" s="1"/>
      <c r="GYA2610" s="1"/>
      <c r="GYB2610" s="1"/>
      <c r="GYC2610" s="1"/>
      <c r="GYD2610" s="1"/>
      <c r="GYE2610" s="1"/>
      <c r="GYF2610" s="1"/>
      <c r="GYG2610" s="1"/>
      <c r="GYH2610" s="1"/>
      <c r="GYI2610" s="1"/>
      <c r="GYJ2610" s="1"/>
      <c r="GYK2610" s="1"/>
      <c r="GYL2610" s="1"/>
      <c r="GYM2610" s="1"/>
      <c r="GYN2610" s="1"/>
      <c r="GYO2610" s="1"/>
      <c r="GYP2610" s="1"/>
      <c r="GYQ2610" s="1"/>
      <c r="GYR2610" s="1"/>
      <c r="GYS2610" s="1"/>
      <c r="GYT2610" s="1"/>
      <c r="GYU2610" s="1"/>
      <c r="GYV2610" s="1"/>
      <c r="GYW2610" s="1"/>
      <c r="GYX2610" s="1"/>
      <c r="GYY2610" s="1"/>
      <c r="GYZ2610" s="1"/>
      <c r="GZA2610" s="1"/>
      <c r="GZB2610" s="1"/>
      <c r="GZC2610" s="1"/>
      <c r="GZD2610" s="1"/>
      <c r="GZE2610" s="1"/>
      <c r="GZF2610" s="1"/>
      <c r="GZG2610" s="1"/>
      <c r="GZH2610" s="1"/>
      <c r="GZI2610" s="1"/>
      <c r="GZJ2610" s="1"/>
      <c r="GZK2610" s="1"/>
      <c r="GZL2610" s="1"/>
      <c r="GZM2610" s="1"/>
      <c r="GZN2610" s="1"/>
      <c r="GZO2610" s="1"/>
      <c r="GZP2610" s="1"/>
      <c r="GZQ2610" s="1"/>
      <c r="GZR2610" s="1"/>
      <c r="GZS2610" s="1"/>
      <c r="GZT2610" s="1"/>
      <c r="GZU2610" s="1"/>
      <c r="GZV2610" s="1"/>
      <c r="GZW2610" s="1"/>
      <c r="GZX2610" s="1"/>
      <c r="GZY2610" s="1"/>
      <c r="GZZ2610" s="1"/>
      <c r="HAA2610" s="1"/>
      <c r="HAB2610" s="1"/>
      <c r="HAC2610" s="1"/>
      <c r="HAD2610" s="1"/>
      <c r="HAE2610" s="1"/>
      <c r="HAF2610" s="1"/>
      <c r="HAG2610" s="1"/>
      <c r="HAH2610" s="1"/>
      <c r="HAI2610" s="1"/>
      <c r="HAJ2610" s="1"/>
      <c r="HAK2610" s="1"/>
      <c r="HAL2610" s="1"/>
      <c r="HAM2610" s="1"/>
      <c r="HAN2610" s="1"/>
      <c r="HAO2610" s="1"/>
      <c r="HAP2610" s="1"/>
      <c r="HAQ2610" s="1"/>
      <c r="HAR2610" s="1"/>
      <c r="HAS2610" s="1"/>
      <c r="HAT2610" s="1"/>
      <c r="HAU2610" s="1"/>
      <c r="HAV2610" s="1"/>
      <c r="HAW2610" s="1"/>
      <c r="HAX2610" s="1"/>
      <c r="HAY2610" s="1"/>
      <c r="HAZ2610" s="1"/>
      <c r="HBA2610" s="1"/>
      <c r="HBB2610" s="1"/>
      <c r="HBC2610" s="1"/>
      <c r="HBD2610" s="1"/>
      <c r="HBE2610" s="1"/>
      <c r="HBF2610" s="1"/>
      <c r="HBG2610" s="1"/>
      <c r="HBH2610" s="1"/>
      <c r="HBI2610" s="1"/>
      <c r="HBJ2610" s="1"/>
      <c r="HBK2610" s="1"/>
      <c r="HBL2610" s="1"/>
      <c r="HBM2610" s="1"/>
      <c r="HBN2610" s="1"/>
      <c r="HBO2610" s="1"/>
      <c r="HBP2610" s="1"/>
      <c r="HBQ2610" s="1"/>
      <c r="HBR2610" s="1"/>
      <c r="HBS2610" s="1"/>
      <c r="HBT2610" s="1"/>
      <c r="HBU2610" s="1"/>
      <c r="HBV2610" s="1"/>
      <c r="HBW2610" s="1"/>
      <c r="HBX2610" s="1"/>
      <c r="HBY2610" s="1"/>
      <c r="HBZ2610" s="1"/>
      <c r="HCA2610" s="1"/>
      <c r="HCB2610" s="1"/>
      <c r="HCC2610" s="1"/>
      <c r="HCD2610" s="1"/>
      <c r="HCE2610" s="1"/>
      <c r="HCF2610" s="1"/>
      <c r="HCG2610" s="1"/>
      <c r="HCH2610" s="1"/>
      <c r="HCI2610" s="1"/>
      <c r="HCJ2610" s="1"/>
      <c r="HCK2610" s="1"/>
      <c r="HCL2610" s="1"/>
      <c r="HCM2610" s="1"/>
      <c r="HCN2610" s="1"/>
      <c r="HCO2610" s="1"/>
      <c r="HCP2610" s="1"/>
      <c r="HCQ2610" s="1"/>
      <c r="HCR2610" s="1"/>
      <c r="HCS2610" s="1"/>
      <c r="HCT2610" s="1"/>
      <c r="HCU2610" s="1"/>
      <c r="HCV2610" s="1"/>
      <c r="HCW2610" s="1"/>
      <c r="HCX2610" s="1"/>
      <c r="HCY2610" s="1"/>
      <c r="HCZ2610" s="1"/>
      <c r="HDA2610" s="1"/>
      <c r="HDB2610" s="1"/>
      <c r="HDC2610" s="1"/>
      <c r="HDD2610" s="1"/>
      <c r="HDE2610" s="1"/>
      <c r="HDF2610" s="1"/>
      <c r="HDG2610" s="1"/>
      <c r="HDH2610" s="1"/>
      <c r="HDI2610" s="1"/>
      <c r="HDJ2610" s="1"/>
      <c r="HDK2610" s="1"/>
      <c r="HDL2610" s="1"/>
      <c r="HDM2610" s="1"/>
      <c r="HDN2610" s="1"/>
      <c r="HDO2610" s="1"/>
      <c r="HDP2610" s="1"/>
      <c r="HDQ2610" s="1"/>
      <c r="HDR2610" s="1"/>
      <c r="HDS2610" s="1"/>
      <c r="HDT2610" s="1"/>
      <c r="HDU2610" s="1"/>
      <c r="HDV2610" s="1"/>
      <c r="HDW2610" s="1"/>
      <c r="HDX2610" s="1"/>
      <c r="HDY2610" s="1"/>
      <c r="HDZ2610" s="1"/>
      <c r="HEA2610" s="1"/>
      <c r="HEB2610" s="1"/>
      <c r="HEC2610" s="1"/>
      <c r="HED2610" s="1"/>
      <c r="HEE2610" s="1"/>
      <c r="HEF2610" s="1"/>
      <c r="HEG2610" s="1"/>
      <c r="HEH2610" s="1"/>
      <c r="HEI2610" s="1"/>
      <c r="HEJ2610" s="1"/>
      <c r="HEK2610" s="1"/>
      <c r="HEL2610" s="1"/>
      <c r="HEM2610" s="1"/>
      <c r="HEN2610" s="1"/>
      <c r="HEO2610" s="1"/>
      <c r="HEP2610" s="1"/>
      <c r="HEQ2610" s="1"/>
      <c r="HER2610" s="1"/>
      <c r="HES2610" s="1"/>
      <c r="HET2610" s="1"/>
      <c r="HEU2610" s="1"/>
      <c r="HEV2610" s="1"/>
      <c r="HEW2610" s="1"/>
      <c r="HEX2610" s="1"/>
      <c r="HEY2610" s="1"/>
      <c r="HEZ2610" s="1"/>
      <c r="HFA2610" s="1"/>
      <c r="HFB2610" s="1"/>
      <c r="HFC2610" s="1"/>
      <c r="HFD2610" s="1"/>
      <c r="HFE2610" s="1"/>
      <c r="HFF2610" s="1"/>
      <c r="HFG2610" s="1"/>
      <c r="HFH2610" s="1"/>
      <c r="HFI2610" s="1"/>
      <c r="HFJ2610" s="1"/>
      <c r="HFK2610" s="1"/>
      <c r="HFL2610" s="1"/>
      <c r="HFM2610" s="1"/>
      <c r="HFN2610" s="1"/>
      <c r="HFO2610" s="1"/>
      <c r="HFP2610" s="1"/>
      <c r="HFQ2610" s="1"/>
      <c r="HFR2610" s="1"/>
      <c r="HFS2610" s="1"/>
      <c r="HFT2610" s="1"/>
      <c r="HFU2610" s="1"/>
      <c r="HFV2610" s="1"/>
      <c r="HFW2610" s="1"/>
      <c r="HFX2610" s="1"/>
      <c r="HFY2610" s="1"/>
      <c r="HFZ2610" s="1"/>
      <c r="HGA2610" s="1"/>
      <c r="HGB2610" s="1"/>
      <c r="HGC2610" s="1"/>
      <c r="HGD2610" s="1"/>
      <c r="HGE2610" s="1"/>
      <c r="HGF2610" s="1"/>
      <c r="HGG2610" s="1"/>
      <c r="HGH2610" s="1"/>
      <c r="HGI2610" s="1"/>
      <c r="HGJ2610" s="1"/>
      <c r="HGK2610" s="1"/>
      <c r="HGL2610" s="1"/>
      <c r="HGM2610" s="1"/>
      <c r="HGN2610" s="1"/>
      <c r="HGO2610" s="1"/>
      <c r="HGP2610" s="1"/>
      <c r="HGQ2610" s="1"/>
      <c r="HGR2610" s="1"/>
      <c r="HGS2610" s="1"/>
      <c r="HGT2610" s="1"/>
      <c r="HGU2610" s="1"/>
      <c r="HGV2610" s="1"/>
      <c r="HGW2610" s="1"/>
      <c r="HGX2610" s="1"/>
      <c r="HGY2610" s="1"/>
      <c r="HGZ2610" s="1"/>
      <c r="HHA2610" s="1"/>
      <c r="HHB2610" s="1"/>
      <c r="HHC2610" s="1"/>
      <c r="HHD2610" s="1"/>
      <c r="HHE2610" s="1"/>
      <c r="HHF2610" s="1"/>
      <c r="HHG2610" s="1"/>
      <c r="HHH2610" s="1"/>
      <c r="HHI2610" s="1"/>
      <c r="HHJ2610" s="1"/>
      <c r="HHK2610" s="1"/>
      <c r="HHL2610" s="1"/>
      <c r="HHM2610" s="1"/>
      <c r="HHN2610" s="1"/>
      <c r="HHO2610" s="1"/>
      <c r="HHP2610" s="1"/>
      <c r="HHQ2610" s="1"/>
      <c r="HHR2610" s="1"/>
      <c r="HHS2610" s="1"/>
      <c r="HHT2610" s="1"/>
      <c r="HHU2610" s="1"/>
      <c r="HHV2610" s="1"/>
      <c r="HHW2610" s="1"/>
      <c r="HHX2610" s="1"/>
      <c r="HHY2610" s="1"/>
      <c r="HHZ2610" s="1"/>
      <c r="HIA2610" s="1"/>
      <c r="HIB2610" s="1"/>
      <c r="HIC2610" s="1"/>
      <c r="HID2610" s="1"/>
      <c r="HIE2610" s="1"/>
      <c r="HIF2610" s="1"/>
      <c r="HIG2610" s="1"/>
      <c r="HIH2610" s="1"/>
      <c r="HII2610" s="1"/>
      <c r="HIJ2610" s="1"/>
      <c r="HIK2610" s="1"/>
      <c r="HIL2610" s="1"/>
      <c r="HIM2610" s="1"/>
      <c r="HIN2610" s="1"/>
      <c r="HIO2610" s="1"/>
      <c r="HIP2610" s="1"/>
      <c r="HIQ2610" s="1"/>
      <c r="HIR2610" s="1"/>
      <c r="HIS2610" s="1"/>
      <c r="HIT2610" s="1"/>
      <c r="HIU2610" s="1"/>
      <c r="HIV2610" s="1"/>
      <c r="HIW2610" s="1"/>
      <c r="HIX2610" s="1"/>
      <c r="HIY2610" s="1"/>
      <c r="HIZ2610" s="1"/>
      <c r="HJA2610" s="1"/>
      <c r="HJB2610" s="1"/>
      <c r="HJC2610" s="1"/>
      <c r="HJD2610" s="1"/>
      <c r="HJE2610" s="1"/>
      <c r="HJF2610" s="1"/>
      <c r="HJG2610" s="1"/>
      <c r="HJH2610" s="1"/>
      <c r="HJI2610" s="1"/>
      <c r="HJJ2610" s="1"/>
      <c r="HJK2610" s="1"/>
      <c r="HJL2610" s="1"/>
      <c r="HJM2610" s="1"/>
      <c r="HJN2610" s="1"/>
      <c r="HJO2610" s="1"/>
      <c r="HJP2610" s="1"/>
      <c r="HJQ2610" s="1"/>
      <c r="HJR2610" s="1"/>
      <c r="HJS2610" s="1"/>
      <c r="HJT2610" s="1"/>
      <c r="HJU2610" s="1"/>
      <c r="HJV2610" s="1"/>
      <c r="HJW2610" s="1"/>
      <c r="HJX2610" s="1"/>
      <c r="HJY2610" s="1"/>
      <c r="HJZ2610" s="1"/>
      <c r="HKA2610" s="1"/>
      <c r="HKB2610" s="1"/>
      <c r="HKC2610" s="1"/>
      <c r="HKD2610" s="1"/>
      <c r="HKE2610" s="1"/>
      <c r="HKF2610" s="1"/>
      <c r="HKG2610" s="1"/>
      <c r="HKH2610" s="1"/>
      <c r="HKI2610" s="1"/>
      <c r="HKJ2610" s="1"/>
      <c r="HKK2610" s="1"/>
      <c r="HKL2610" s="1"/>
      <c r="HKM2610" s="1"/>
      <c r="HKN2610" s="1"/>
      <c r="HKO2610" s="1"/>
      <c r="HKP2610" s="1"/>
      <c r="HKQ2610" s="1"/>
      <c r="HKR2610" s="1"/>
      <c r="HKS2610" s="1"/>
      <c r="HKT2610" s="1"/>
      <c r="HKU2610" s="1"/>
      <c r="HKV2610" s="1"/>
      <c r="HKW2610" s="1"/>
      <c r="HKX2610" s="1"/>
      <c r="HKY2610" s="1"/>
      <c r="HKZ2610" s="1"/>
      <c r="HLA2610" s="1"/>
      <c r="HLB2610" s="1"/>
      <c r="HLC2610" s="1"/>
      <c r="HLD2610" s="1"/>
      <c r="HLE2610" s="1"/>
      <c r="HLF2610" s="1"/>
      <c r="HLG2610" s="1"/>
      <c r="HLH2610" s="1"/>
      <c r="HLI2610" s="1"/>
      <c r="HLJ2610" s="1"/>
      <c r="HLK2610" s="1"/>
      <c r="HLL2610" s="1"/>
      <c r="HLM2610" s="1"/>
      <c r="HLN2610" s="1"/>
      <c r="HLO2610" s="1"/>
      <c r="HLP2610" s="1"/>
      <c r="HLQ2610" s="1"/>
      <c r="HLR2610" s="1"/>
      <c r="HLS2610" s="1"/>
      <c r="HLT2610" s="1"/>
      <c r="HLU2610" s="1"/>
      <c r="HLV2610" s="1"/>
      <c r="HLW2610" s="1"/>
      <c r="HLX2610" s="1"/>
      <c r="HLY2610" s="1"/>
      <c r="HLZ2610" s="1"/>
      <c r="HMA2610" s="1"/>
      <c r="HMB2610" s="1"/>
      <c r="HMC2610" s="1"/>
      <c r="HMD2610" s="1"/>
      <c r="HME2610" s="1"/>
      <c r="HMF2610" s="1"/>
      <c r="HMG2610" s="1"/>
      <c r="HMH2610" s="1"/>
      <c r="HMI2610" s="1"/>
      <c r="HMJ2610" s="1"/>
      <c r="HMK2610" s="1"/>
      <c r="HML2610" s="1"/>
      <c r="HMM2610" s="1"/>
      <c r="HMN2610" s="1"/>
      <c r="HMO2610" s="1"/>
      <c r="HMP2610" s="1"/>
      <c r="HMQ2610" s="1"/>
      <c r="HMR2610" s="1"/>
      <c r="HMS2610" s="1"/>
      <c r="HMT2610" s="1"/>
      <c r="HMU2610" s="1"/>
      <c r="HMV2610" s="1"/>
      <c r="HMW2610" s="1"/>
      <c r="HMX2610" s="1"/>
      <c r="HMY2610" s="1"/>
      <c r="HMZ2610" s="1"/>
      <c r="HNA2610" s="1"/>
      <c r="HNB2610" s="1"/>
      <c r="HNC2610" s="1"/>
      <c r="HND2610" s="1"/>
      <c r="HNE2610" s="1"/>
      <c r="HNF2610" s="1"/>
      <c r="HNG2610" s="1"/>
      <c r="HNH2610" s="1"/>
      <c r="HNI2610" s="1"/>
      <c r="HNJ2610" s="1"/>
      <c r="HNK2610" s="1"/>
      <c r="HNL2610" s="1"/>
      <c r="HNM2610" s="1"/>
      <c r="HNN2610" s="1"/>
      <c r="HNO2610" s="1"/>
      <c r="HNP2610" s="1"/>
      <c r="HNQ2610" s="1"/>
      <c r="HNR2610" s="1"/>
      <c r="HNS2610" s="1"/>
      <c r="HNT2610" s="1"/>
      <c r="HNU2610" s="1"/>
      <c r="HNV2610" s="1"/>
      <c r="HNW2610" s="1"/>
      <c r="HNX2610" s="1"/>
      <c r="HNY2610" s="1"/>
      <c r="HNZ2610" s="1"/>
      <c r="HOA2610" s="1"/>
      <c r="HOB2610" s="1"/>
      <c r="HOC2610" s="1"/>
      <c r="HOD2610" s="1"/>
      <c r="HOE2610" s="1"/>
      <c r="HOF2610" s="1"/>
      <c r="HOG2610" s="1"/>
      <c r="HOH2610" s="1"/>
      <c r="HOI2610" s="1"/>
      <c r="HOJ2610" s="1"/>
      <c r="HOK2610" s="1"/>
      <c r="HOL2610" s="1"/>
      <c r="HOM2610" s="1"/>
      <c r="HON2610" s="1"/>
      <c r="HOO2610" s="1"/>
      <c r="HOP2610" s="1"/>
      <c r="HOQ2610" s="1"/>
      <c r="HOR2610" s="1"/>
      <c r="HOS2610" s="1"/>
      <c r="HOT2610" s="1"/>
      <c r="HOU2610" s="1"/>
      <c r="HOV2610" s="1"/>
      <c r="HOW2610" s="1"/>
      <c r="HOX2610" s="1"/>
      <c r="HOY2610" s="1"/>
      <c r="HOZ2610" s="1"/>
      <c r="HPA2610" s="1"/>
      <c r="HPB2610" s="1"/>
      <c r="HPC2610" s="1"/>
      <c r="HPD2610" s="1"/>
      <c r="HPE2610" s="1"/>
      <c r="HPF2610" s="1"/>
      <c r="HPG2610" s="1"/>
      <c r="HPH2610" s="1"/>
      <c r="HPI2610" s="1"/>
      <c r="HPJ2610" s="1"/>
      <c r="HPK2610" s="1"/>
      <c r="HPL2610" s="1"/>
      <c r="HPM2610" s="1"/>
      <c r="HPN2610" s="1"/>
      <c r="HPO2610" s="1"/>
      <c r="HPP2610" s="1"/>
      <c r="HPQ2610" s="1"/>
      <c r="HPR2610" s="1"/>
      <c r="HPS2610" s="1"/>
      <c r="HPT2610" s="1"/>
      <c r="HPU2610" s="1"/>
      <c r="HPV2610" s="1"/>
      <c r="HPW2610" s="1"/>
      <c r="HPX2610" s="1"/>
      <c r="HPY2610" s="1"/>
      <c r="HPZ2610" s="1"/>
      <c r="HQA2610" s="1"/>
      <c r="HQB2610" s="1"/>
      <c r="HQC2610" s="1"/>
      <c r="HQD2610" s="1"/>
      <c r="HQE2610" s="1"/>
      <c r="HQF2610" s="1"/>
      <c r="HQG2610" s="1"/>
      <c r="HQH2610" s="1"/>
      <c r="HQI2610" s="1"/>
      <c r="HQJ2610" s="1"/>
      <c r="HQK2610" s="1"/>
      <c r="HQL2610" s="1"/>
      <c r="HQM2610" s="1"/>
      <c r="HQN2610" s="1"/>
      <c r="HQO2610" s="1"/>
      <c r="HQP2610" s="1"/>
      <c r="HQQ2610" s="1"/>
      <c r="HQR2610" s="1"/>
      <c r="HQS2610" s="1"/>
      <c r="HQT2610" s="1"/>
      <c r="HQU2610" s="1"/>
      <c r="HQV2610" s="1"/>
      <c r="HQW2610" s="1"/>
      <c r="HQX2610" s="1"/>
      <c r="HQY2610" s="1"/>
      <c r="HQZ2610" s="1"/>
      <c r="HRA2610" s="1"/>
      <c r="HRB2610" s="1"/>
      <c r="HRC2610" s="1"/>
      <c r="HRD2610" s="1"/>
      <c r="HRE2610" s="1"/>
      <c r="HRF2610" s="1"/>
      <c r="HRG2610" s="1"/>
      <c r="HRH2610" s="1"/>
      <c r="HRI2610" s="1"/>
      <c r="HRJ2610" s="1"/>
      <c r="HRK2610" s="1"/>
      <c r="HRL2610" s="1"/>
      <c r="HRM2610" s="1"/>
      <c r="HRN2610" s="1"/>
      <c r="HRO2610" s="1"/>
      <c r="HRP2610" s="1"/>
      <c r="HRQ2610" s="1"/>
      <c r="HRR2610" s="1"/>
      <c r="HRS2610" s="1"/>
      <c r="HRT2610" s="1"/>
      <c r="HRU2610" s="1"/>
      <c r="HRV2610" s="1"/>
      <c r="HRW2610" s="1"/>
      <c r="HRX2610" s="1"/>
      <c r="HRY2610" s="1"/>
      <c r="HRZ2610" s="1"/>
      <c r="HSA2610" s="1"/>
      <c r="HSB2610" s="1"/>
      <c r="HSC2610" s="1"/>
      <c r="HSD2610" s="1"/>
      <c r="HSE2610" s="1"/>
      <c r="HSF2610" s="1"/>
      <c r="HSG2610" s="1"/>
      <c r="HSH2610" s="1"/>
      <c r="HSI2610" s="1"/>
      <c r="HSJ2610" s="1"/>
      <c r="HSK2610" s="1"/>
      <c r="HSL2610" s="1"/>
      <c r="HSM2610" s="1"/>
      <c r="HSN2610" s="1"/>
      <c r="HSO2610" s="1"/>
      <c r="HSP2610" s="1"/>
      <c r="HSQ2610" s="1"/>
      <c r="HSR2610" s="1"/>
      <c r="HSS2610" s="1"/>
      <c r="HST2610" s="1"/>
      <c r="HSU2610" s="1"/>
      <c r="HSV2610" s="1"/>
      <c r="HSW2610" s="1"/>
      <c r="HSX2610" s="1"/>
      <c r="HSY2610" s="1"/>
      <c r="HSZ2610" s="1"/>
      <c r="HTA2610" s="1"/>
      <c r="HTB2610" s="1"/>
      <c r="HTC2610" s="1"/>
      <c r="HTD2610" s="1"/>
      <c r="HTE2610" s="1"/>
      <c r="HTF2610" s="1"/>
      <c r="HTG2610" s="1"/>
      <c r="HTH2610" s="1"/>
      <c r="HTI2610" s="1"/>
      <c r="HTJ2610" s="1"/>
      <c r="HTK2610" s="1"/>
      <c r="HTL2610" s="1"/>
      <c r="HTM2610" s="1"/>
      <c r="HTN2610" s="1"/>
      <c r="HTO2610" s="1"/>
      <c r="HTP2610" s="1"/>
      <c r="HTQ2610" s="1"/>
      <c r="HTR2610" s="1"/>
      <c r="HTS2610" s="1"/>
      <c r="HTT2610" s="1"/>
      <c r="HTU2610" s="1"/>
      <c r="HTV2610" s="1"/>
      <c r="HTW2610" s="1"/>
      <c r="HTX2610" s="1"/>
      <c r="HTY2610" s="1"/>
      <c r="HTZ2610" s="1"/>
      <c r="HUA2610" s="1"/>
      <c r="HUB2610" s="1"/>
      <c r="HUC2610" s="1"/>
      <c r="HUD2610" s="1"/>
      <c r="HUE2610" s="1"/>
      <c r="HUF2610" s="1"/>
      <c r="HUG2610" s="1"/>
      <c r="HUH2610" s="1"/>
      <c r="HUI2610" s="1"/>
      <c r="HUJ2610" s="1"/>
      <c r="HUK2610" s="1"/>
      <c r="HUL2610" s="1"/>
      <c r="HUM2610" s="1"/>
      <c r="HUN2610" s="1"/>
      <c r="HUO2610" s="1"/>
      <c r="HUP2610" s="1"/>
      <c r="HUQ2610" s="1"/>
      <c r="HUR2610" s="1"/>
      <c r="HUS2610" s="1"/>
      <c r="HUT2610" s="1"/>
      <c r="HUU2610" s="1"/>
      <c r="HUV2610" s="1"/>
      <c r="HUW2610" s="1"/>
      <c r="HUX2610" s="1"/>
      <c r="HUY2610" s="1"/>
      <c r="HUZ2610" s="1"/>
      <c r="HVA2610" s="1"/>
      <c r="HVB2610" s="1"/>
      <c r="HVC2610" s="1"/>
      <c r="HVD2610" s="1"/>
      <c r="HVE2610" s="1"/>
      <c r="HVF2610" s="1"/>
      <c r="HVG2610" s="1"/>
      <c r="HVH2610" s="1"/>
      <c r="HVI2610" s="1"/>
      <c r="HVJ2610" s="1"/>
      <c r="HVK2610" s="1"/>
      <c r="HVL2610" s="1"/>
      <c r="HVM2610" s="1"/>
      <c r="HVN2610" s="1"/>
      <c r="HVO2610" s="1"/>
      <c r="HVP2610" s="1"/>
      <c r="HVQ2610" s="1"/>
      <c r="HVR2610" s="1"/>
      <c r="HVS2610" s="1"/>
      <c r="HVT2610" s="1"/>
      <c r="HVU2610" s="1"/>
      <c r="HVV2610" s="1"/>
      <c r="HVW2610" s="1"/>
      <c r="HVX2610" s="1"/>
      <c r="HVY2610" s="1"/>
      <c r="HVZ2610" s="1"/>
      <c r="HWA2610" s="1"/>
      <c r="HWB2610" s="1"/>
      <c r="HWC2610" s="1"/>
      <c r="HWD2610" s="1"/>
      <c r="HWE2610" s="1"/>
      <c r="HWF2610" s="1"/>
      <c r="HWG2610" s="1"/>
      <c r="HWH2610" s="1"/>
      <c r="HWI2610" s="1"/>
      <c r="HWJ2610" s="1"/>
      <c r="HWK2610" s="1"/>
      <c r="HWL2610" s="1"/>
      <c r="HWM2610" s="1"/>
      <c r="HWN2610" s="1"/>
      <c r="HWO2610" s="1"/>
      <c r="HWP2610" s="1"/>
      <c r="HWQ2610" s="1"/>
      <c r="HWR2610" s="1"/>
      <c r="HWS2610" s="1"/>
      <c r="HWT2610" s="1"/>
      <c r="HWU2610" s="1"/>
      <c r="HWV2610" s="1"/>
      <c r="HWW2610" s="1"/>
      <c r="HWX2610" s="1"/>
      <c r="HWY2610" s="1"/>
      <c r="HWZ2610" s="1"/>
      <c r="HXA2610" s="1"/>
      <c r="HXB2610" s="1"/>
      <c r="HXC2610" s="1"/>
      <c r="HXD2610" s="1"/>
      <c r="HXE2610" s="1"/>
      <c r="HXF2610" s="1"/>
      <c r="HXG2610" s="1"/>
      <c r="HXH2610" s="1"/>
      <c r="HXI2610" s="1"/>
      <c r="HXJ2610" s="1"/>
      <c r="HXK2610" s="1"/>
      <c r="HXL2610" s="1"/>
      <c r="HXM2610" s="1"/>
      <c r="HXN2610" s="1"/>
      <c r="HXO2610" s="1"/>
      <c r="HXP2610" s="1"/>
      <c r="HXQ2610" s="1"/>
      <c r="HXR2610" s="1"/>
      <c r="HXS2610" s="1"/>
      <c r="HXT2610" s="1"/>
      <c r="HXU2610" s="1"/>
      <c r="HXV2610" s="1"/>
      <c r="HXW2610" s="1"/>
      <c r="HXX2610" s="1"/>
      <c r="HXY2610" s="1"/>
      <c r="HXZ2610" s="1"/>
      <c r="HYA2610" s="1"/>
      <c r="HYB2610" s="1"/>
      <c r="HYC2610" s="1"/>
      <c r="HYD2610" s="1"/>
      <c r="HYE2610" s="1"/>
      <c r="HYF2610" s="1"/>
      <c r="HYG2610" s="1"/>
      <c r="HYH2610" s="1"/>
      <c r="HYI2610" s="1"/>
      <c r="HYJ2610" s="1"/>
      <c r="HYK2610" s="1"/>
      <c r="HYL2610" s="1"/>
      <c r="HYM2610" s="1"/>
      <c r="HYN2610" s="1"/>
      <c r="HYO2610" s="1"/>
      <c r="HYP2610" s="1"/>
      <c r="HYQ2610" s="1"/>
      <c r="HYR2610" s="1"/>
      <c r="HYS2610" s="1"/>
      <c r="HYT2610" s="1"/>
      <c r="HYU2610" s="1"/>
      <c r="HYV2610" s="1"/>
      <c r="HYW2610" s="1"/>
      <c r="HYX2610" s="1"/>
      <c r="HYY2610" s="1"/>
      <c r="HYZ2610" s="1"/>
      <c r="HZA2610" s="1"/>
      <c r="HZB2610" s="1"/>
      <c r="HZC2610" s="1"/>
      <c r="HZD2610" s="1"/>
      <c r="HZE2610" s="1"/>
      <c r="HZF2610" s="1"/>
      <c r="HZG2610" s="1"/>
      <c r="HZH2610" s="1"/>
      <c r="HZI2610" s="1"/>
      <c r="HZJ2610" s="1"/>
      <c r="HZK2610" s="1"/>
      <c r="HZL2610" s="1"/>
      <c r="HZM2610" s="1"/>
      <c r="HZN2610" s="1"/>
      <c r="HZO2610" s="1"/>
      <c r="HZP2610" s="1"/>
      <c r="HZQ2610" s="1"/>
      <c r="HZR2610" s="1"/>
      <c r="HZS2610" s="1"/>
      <c r="HZT2610" s="1"/>
      <c r="HZU2610" s="1"/>
      <c r="HZV2610" s="1"/>
      <c r="HZW2610" s="1"/>
      <c r="HZX2610" s="1"/>
      <c r="HZY2610" s="1"/>
      <c r="HZZ2610" s="1"/>
      <c r="IAA2610" s="1"/>
      <c r="IAB2610" s="1"/>
      <c r="IAC2610" s="1"/>
      <c r="IAD2610" s="1"/>
      <c r="IAE2610" s="1"/>
      <c r="IAF2610" s="1"/>
      <c r="IAG2610" s="1"/>
      <c r="IAH2610" s="1"/>
      <c r="IAI2610" s="1"/>
      <c r="IAJ2610" s="1"/>
      <c r="IAK2610" s="1"/>
      <c r="IAL2610" s="1"/>
      <c r="IAM2610" s="1"/>
      <c r="IAN2610" s="1"/>
      <c r="IAO2610" s="1"/>
      <c r="IAP2610" s="1"/>
      <c r="IAQ2610" s="1"/>
      <c r="IAR2610" s="1"/>
      <c r="IAS2610" s="1"/>
      <c r="IAT2610" s="1"/>
      <c r="IAU2610" s="1"/>
      <c r="IAV2610" s="1"/>
      <c r="IAW2610" s="1"/>
      <c r="IAX2610" s="1"/>
      <c r="IAY2610" s="1"/>
      <c r="IAZ2610" s="1"/>
      <c r="IBA2610" s="1"/>
      <c r="IBB2610" s="1"/>
      <c r="IBC2610" s="1"/>
      <c r="IBD2610" s="1"/>
      <c r="IBE2610" s="1"/>
      <c r="IBF2610" s="1"/>
      <c r="IBG2610" s="1"/>
      <c r="IBH2610" s="1"/>
      <c r="IBI2610" s="1"/>
      <c r="IBJ2610" s="1"/>
      <c r="IBK2610" s="1"/>
      <c r="IBL2610" s="1"/>
      <c r="IBM2610" s="1"/>
      <c r="IBN2610" s="1"/>
      <c r="IBO2610" s="1"/>
      <c r="IBP2610" s="1"/>
      <c r="IBQ2610" s="1"/>
      <c r="IBR2610" s="1"/>
      <c r="IBS2610" s="1"/>
      <c r="IBT2610" s="1"/>
      <c r="IBU2610" s="1"/>
      <c r="IBV2610" s="1"/>
      <c r="IBW2610" s="1"/>
      <c r="IBX2610" s="1"/>
      <c r="IBY2610" s="1"/>
      <c r="IBZ2610" s="1"/>
      <c r="ICA2610" s="1"/>
      <c r="ICB2610" s="1"/>
      <c r="ICC2610" s="1"/>
      <c r="ICD2610" s="1"/>
      <c r="ICE2610" s="1"/>
      <c r="ICF2610" s="1"/>
      <c r="ICG2610" s="1"/>
      <c r="ICH2610" s="1"/>
      <c r="ICI2610" s="1"/>
      <c r="ICJ2610" s="1"/>
      <c r="ICK2610" s="1"/>
      <c r="ICL2610" s="1"/>
      <c r="ICM2610" s="1"/>
      <c r="ICN2610" s="1"/>
      <c r="ICO2610" s="1"/>
      <c r="ICP2610" s="1"/>
      <c r="ICQ2610" s="1"/>
      <c r="ICR2610" s="1"/>
      <c r="ICS2610" s="1"/>
      <c r="ICT2610" s="1"/>
      <c r="ICU2610" s="1"/>
      <c r="ICV2610" s="1"/>
      <c r="ICW2610" s="1"/>
      <c r="ICX2610" s="1"/>
      <c r="ICY2610" s="1"/>
      <c r="ICZ2610" s="1"/>
      <c r="IDA2610" s="1"/>
      <c r="IDB2610" s="1"/>
      <c r="IDC2610" s="1"/>
      <c r="IDD2610" s="1"/>
      <c r="IDE2610" s="1"/>
      <c r="IDF2610" s="1"/>
      <c r="IDG2610" s="1"/>
      <c r="IDH2610" s="1"/>
      <c r="IDI2610" s="1"/>
      <c r="IDJ2610" s="1"/>
      <c r="IDK2610" s="1"/>
      <c r="IDL2610" s="1"/>
      <c r="IDM2610" s="1"/>
      <c r="IDN2610" s="1"/>
      <c r="IDO2610" s="1"/>
      <c r="IDP2610" s="1"/>
      <c r="IDQ2610" s="1"/>
      <c r="IDR2610" s="1"/>
      <c r="IDS2610" s="1"/>
      <c r="IDT2610" s="1"/>
      <c r="IDU2610" s="1"/>
      <c r="IDV2610" s="1"/>
      <c r="IDW2610" s="1"/>
      <c r="IDX2610" s="1"/>
      <c r="IDY2610" s="1"/>
      <c r="IDZ2610" s="1"/>
      <c r="IEA2610" s="1"/>
      <c r="IEB2610" s="1"/>
      <c r="IEC2610" s="1"/>
      <c r="IED2610" s="1"/>
      <c r="IEE2610" s="1"/>
      <c r="IEF2610" s="1"/>
      <c r="IEG2610" s="1"/>
      <c r="IEH2610" s="1"/>
      <c r="IEI2610" s="1"/>
      <c r="IEJ2610" s="1"/>
      <c r="IEK2610" s="1"/>
      <c r="IEL2610" s="1"/>
      <c r="IEM2610" s="1"/>
      <c r="IEN2610" s="1"/>
      <c r="IEO2610" s="1"/>
      <c r="IEP2610" s="1"/>
      <c r="IEQ2610" s="1"/>
      <c r="IER2610" s="1"/>
      <c r="IES2610" s="1"/>
      <c r="IET2610" s="1"/>
      <c r="IEU2610" s="1"/>
      <c r="IEV2610" s="1"/>
      <c r="IEW2610" s="1"/>
      <c r="IEX2610" s="1"/>
      <c r="IEY2610" s="1"/>
      <c r="IEZ2610" s="1"/>
      <c r="IFA2610" s="1"/>
      <c r="IFB2610" s="1"/>
      <c r="IFC2610" s="1"/>
      <c r="IFD2610" s="1"/>
      <c r="IFE2610" s="1"/>
      <c r="IFF2610" s="1"/>
      <c r="IFG2610" s="1"/>
      <c r="IFH2610" s="1"/>
      <c r="IFI2610" s="1"/>
      <c r="IFJ2610" s="1"/>
      <c r="IFK2610" s="1"/>
      <c r="IFL2610" s="1"/>
      <c r="IFM2610" s="1"/>
      <c r="IFN2610" s="1"/>
      <c r="IFO2610" s="1"/>
      <c r="IFP2610" s="1"/>
      <c r="IFQ2610" s="1"/>
      <c r="IFR2610" s="1"/>
      <c r="IFS2610" s="1"/>
      <c r="IFT2610" s="1"/>
      <c r="IFU2610" s="1"/>
      <c r="IFV2610" s="1"/>
      <c r="IFW2610" s="1"/>
      <c r="IFX2610" s="1"/>
      <c r="IFY2610" s="1"/>
      <c r="IFZ2610" s="1"/>
      <c r="IGA2610" s="1"/>
      <c r="IGB2610" s="1"/>
      <c r="IGC2610" s="1"/>
      <c r="IGD2610" s="1"/>
      <c r="IGE2610" s="1"/>
      <c r="IGF2610" s="1"/>
      <c r="IGG2610" s="1"/>
      <c r="IGH2610" s="1"/>
      <c r="IGI2610" s="1"/>
      <c r="IGJ2610" s="1"/>
      <c r="IGK2610" s="1"/>
      <c r="IGL2610" s="1"/>
      <c r="IGM2610" s="1"/>
      <c r="IGN2610" s="1"/>
      <c r="IGO2610" s="1"/>
      <c r="IGP2610" s="1"/>
      <c r="IGQ2610" s="1"/>
      <c r="IGR2610" s="1"/>
      <c r="IGS2610" s="1"/>
      <c r="IGT2610" s="1"/>
      <c r="IGU2610" s="1"/>
      <c r="IGV2610" s="1"/>
      <c r="IGW2610" s="1"/>
      <c r="IGX2610" s="1"/>
      <c r="IGY2610" s="1"/>
      <c r="IGZ2610" s="1"/>
      <c r="IHA2610" s="1"/>
      <c r="IHB2610" s="1"/>
      <c r="IHC2610" s="1"/>
      <c r="IHD2610" s="1"/>
      <c r="IHE2610" s="1"/>
      <c r="IHF2610" s="1"/>
      <c r="IHG2610" s="1"/>
      <c r="IHH2610" s="1"/>
      <c r="IHI2610" s="1"/>
      <c r="IHJ2610" s="1"/>
      <c r="IHK2610" s="1"/>
      <c r="IHL2610" s="1"/>
      <c r="IHM2610" s="1"/>
      <c r="IHN2610" s="1"/>
      <c r="IHO2610" s="1"/>
      <c r="IHP2610" s="1"/>
      <c r="IHQ2610" s="1"/>
      <c r="IHR2610" s="1"/>
      <c r="IHS2610" s="1"/>
      <c r="IHT2610" s="1"/>
      <c r="IHU2610" s="1"/>
      <c r="IHV2610" s="1"/>
      <c r="IHW2610" s="1"/>
      <c r="IHX2610" s="1"/>
      <c r="IHY2610" s="1"/>
      <c r="IHZ2610" s="1"/>
      <c r="IIA2610" s="1"/>
      <c r="IIB2610" s="1"/>
      <c r="IIC2610" s="1"/>
      <c r="IID2610" s="1"/>
      <c r="IIE2610" s="1"/>
      <c r="IIF2610" s="1"/>
      <c r="IIG2610" s="1"/>
      <c r="IIH2610" s="1"/>
      <c r="III2610" s="1"/>
      <c r="IIJ2610" s="1"/>
      <c r="IIK2610" s="1"/>
      <c r="IIL2610" s="1"/>
      <c r="IIM2610" s="1"/>
      <c r="IIN2610" s="1"/>
      <c r="IIO2610" s="1"/>
      <c r="IIP2610" s="1"/>
      <c r="IIQ2610" s="1"/>
      <c r="IIR2610" s="1"/>
      <c r="IIS2610" s="1"/>
      <c r="IIT2610" s="1"/>
      <c r="IIU2610" s="1"/>
      <c r="IIV2610" s="1"/>
      <c r="IIW2610" s="1"/>
      <c r="IIX2610" s="1"/>
      <c r="IIY2610" s="1"/>
      <c r="IIZ2610" s="1"/>
      <c r="IJA2610" s="1"/>
      <c r="IJB2610" s="1"/>
      <c r="IJC2610" s="1"/>
      <c r="IJD2610" s="1"/>
      <c r="IJE2610" s="1"/>
      <c r="IJF2610" s="1"/>
      <c r="IJG2610" s="1"/>
      <c r="IJH2610" s="1"/>
      <c r="IJI2610" s="1"/>
      <c r="IJJ2610" s="1"/>
      <c r="IJK2610" s="1"/>
      <c r="IJL2610" s="1"/>
      <c r="IJM2610" s="1"/>
      <c r="IJN2610" s="1"/>
      <c r="IJO2610" s="1"/>
      <c r="IJP2610" s="1"/>
      <c r="IJQ2610" s="1"/>
      <c r="IJR2610" s="1"/>
      <c r="IJS2610" s="1"/>
      <c r="IJT2610" s="1"/>
      <c r="IJU2610" s="1"/>
      <c r="IJV2610" s="1"/>
      <c r="IJW2610" s="1"/>
      <c r="IJX2610" s="1"/>
      <c r="IJY2610" s="1"/>
      <c r="IJZ2610" s="1"/>
      <c r="IKA2610" s="1"/>
      <c r="IKB2610" s="1"/>
      <c r="IKC2610" s="1"/>
      <c r="IKD2610" s="1"/>
      <c r="IKE2610" s="1"/>
      <c r="IKF2610" s="1"/>
      <c r="IKG2610" s="1"/>
      <c r="IKH2610" s="1"/>
      <c r="IKI2610" s="1"/>
      <c r="IKJ2610" s="1"/>
      <c r="IKK2610" s="1"/>
      <c r="IKL2610" s="1"/>
      <c r="IKM2610" s="1"/>
      <c r="IKN2610" s="1"/>
      <c r="IKO2610" s="1"/>
      <c r="IKP2610" s="1"/>
      <c r="IKQ2610" s="1"/>
      <c r="IKR2610" s="1"/>
      <c r="IKS2610" s="1"/>
      <c r="IKT2610" s="1"/>
      <c r="IKU2610" s="1"/>
      <c r="IKV2610" s="1"/>
      <c r="IKW2610" s="1"/>
      <c r="IKX2610" s="1"/>
      <c r="IKY2610" s="1"/>
      <c r="IKZ2610" s="1"/>
      <c r="ILA2610" s="1"/>
      <c r="ILB2610" s="1"/>
      <c r="ILC2610" s="1"/>
      <c r="ILD2610" s="1"/>
      <c r="ILE2610" s="1"/>
      <c r="ILF2610" s="1"/>
      <c r="ILG2610" s="1"/>
      <c r="ILH2610" s="1"/>
      <c r="ILI2610" s="1"/>
      <c r="ILJ2610" s="1"/>
      <c r="ILK2610" s="1"/>
      <c r="ILL2610" s="1"/>
      <c r="ILM2610" s="1"/>
      <c r="ILN2610" s="1"/>
      <c r="ILO2610" s="1"/>
      <c r="ILP2610" s="1"/>
      <c r="ILQ2610" s="1"/>
      <c r="ILR2610" s="1"/>
      <c r="ILS2610" s="1"/>
      <c r="ILT2610" s="1"/>
      <c r="ILU2610" s="1"/>
      <c r="ILV2610" s="1"/>
      <c r="ILW2610" s="1"/>
      <c r="ILX2610" s="1"/>
      <c r="ILY2610" s="1"/>
      <c r="ILZ2610" s="1"/>
      <c r="IMA2610" s="1"/>
      <c r="IMB2610" s="1"/>
      <c r="IMC2610" s="1"/>
      <c r="IMD2610" s="1"/>
      <c r="IME2610" s="1"/>
      <c r="IMF2610" s="1"/>
      <c r="IMG2610" s="1"/>
      <c r="IMH2610" s="1"/>
      <c r="IMI2610" s="1"/>
      <c r="IMJ2610" s="1"/>
      <c r="IMK2610" s="1"/>
      <c r="IML2610" s="1"/>
      <c r="IMM2610" s="1"/>
      <c r="IMN2610" s="1"/>
      <c r="IMO2610" s="1"/>
      <c r="IMP2610" s="1"/>
      <c r="IMQ2610" s="1"/>
      <c r="IMR2610" s="1"/>
      <c r="IMS2610" s="1"/>
      <c r="IMT2610" s="1"/>
      <c r="IMU2610" s="1"/>
      <c r="IMV2610" s="1"/>
      <c r="IMW2610" s="1"/>
      <c r="IMX2610" s="1"/>
      <c r="IMY2610" s="1"/>
      <c r="IMZ2610" s="1"/>
      <c r="INA2610" s="1"/>
      <c r="INB2610" s="1"/>
      <c r="INC2610" s="1"/>
      <c r="IND2610" s="1"/>
      <c r="INE2610" s="1"/>
      <c r="INF2610" s="1"/>
      <c r="ING2610" s="1"/>
      <c r="INH2610" s="1"/>
      <c r="INI2610" s="1"/>
      <c r="INJ2610" s="1"/>
      <c r="INK2610" s="1"/>
      <c r="INL2610" s="1"/>
      <c r="INM2610" s="1"/>
      <c r="INN2610" s="1"/>
      <c r="INO2610" s="1"/>
      <c r="INP2610" s="1"/>
      <c r="INQ2610" s="1"/>
      <c r="INR2610" s="1"/>
      <c r="INS2610" s="1"/>
      <c r="INT2610" s="1"/>
      <c r="INU2610" s="1"/>
      <c r="INV2610" s="1"/>
      <c r="INW2610" s="1"/>
      <c r="INX2610" s="1"/>
      <c r="INY2610" s="1"/>
      <c r="INZ2610" s="1"/>
      <c r="IOA2610" s="1"/>
      <c r="IOB2610" s="1"/>
      <c r="IOC2610" s="1"/>
      <c r="IOD2610" s="1"/>
      <c r="IOE2610" s="1"/>
      <c r="IOF2610" s="1"/>
      <c r="IOG2610" s="1"/>
      <c r="IOH2610" s="1"/>
      <c r="IOI2610" s="1"/>
      <c r="IOJ2610" s="1"/>
      <c r="IOK2610" s="1"/>
      <c r="IOL2610" s="1"/>
      <c r="IOM2610" s="1"/>
      <c r="ION2610" s="1"/>
      <c r="IOO2610" s="1"/>
      <c r="IOP2610" s="1"/>
      <c r="IOQ2610" s="1"/>
      <c r="IOR2610" s="1"/>
      <c r="IOS2610" s="1"/>
      <c r="IOT2610" s="1"/>
      <c r="IOU2610" s="1"/>
      <c r="IOV2610" s="1"/>
      <c r="IOW2610" s="1"/>
      <c r="IOX2610" s="1"/>
      <c r="IOY2610" s="1"/>
      <c r="IOZ2610" s="1"/>
      <c r="IPA2610" s="1"/>
      <c r="IPB2610" s="1"/>
      <c r="IPC2610" s="1"/>
      <c r="IPD2610" s="1"/>
      <c r="IPE2610" s="1"/>
      <c r="IPF2610" s="1"/>
      <c r="IPG2610" s="1"/>
      <c r="IPH2610" s="1"/>
      <c r="IPI2610" s="1"/>
      <c r="IPJ2610" s="1"/>
      <c r="IPK2610" s="1"/>
      <c r="IPL2610" s="1"/>
      <c r="IPM2610" s="1"/>
      <c r="IPN2610" s="1"/>
      <c r="IPO2610" s="1"/>
      <c r="IPP2610" s="1"/>
      <c r="IPQ2610" s="1"/>
      <c r="IPR2610" s="1"/>
      <c r="IPS2610" s="1"/>
      <c r="IPT2610" s="1"/>
      <c r="IPU2610" s="1"/>
      <c r="IPV2610" s="1"/>
      <c r="IPW2610" s="1"/>
      <c r="IPX2610" s="1"/>
      <c r="IPY2610" s="1"/>
      <c r="IPZ2610" s="1"/>
      <c r="IQA2610" s="1"/>
      <c r="IQB2610" s="1"/>
      <c r="IQC2610" s="1"/>
      <c r="IQD2610" s="1"/>
      <c r="IQE2610" s="1"/>
      <c r="IQF2610" s="1"/>
      <c r="IQG2610" s="1"/>
      <c r="IQH2610" s="1"/>
      <c r="IQI2610" s="1"/>
      <c r="IQJ2610" s="1"/>
      <c r="IQK2610" s="1"/>
      <c r="IQL2610" s="1"/>
      <c r="IQM2610" s="1"/>
      <c r="IQN2610" s="1"/>
      <c r="IQO2610" s="1"/>
      <c r="IQP2610" s="1"/>
      <c r="IQQ2610" s="1"/>
      <c r="IQR2610" s="1"/>
      <c r="IQS2610" s="1"/>
      <c r="IQT2610" s="1"/>
      <c r="IQU2610" s="1"/>
      <c r="IQV2610" s="1"/>
      <c r="IQW2610" s="1"/>
      <c r="IQX2610" s="1"/>
      <c r="IQY2610" s="1"/>
      <c r="IQZ2610" s="1"/>
      <c r="IRA2610" s="1"/>
      <c r="IRB2610" s="1"/>
      <c r="IRC2610" s="1"/>
      <c r="IRD2610" s="1"/>
      <c r="IRE2610" s="1"/>
      <c r="IRF2610" s="1"/>
      <c r="IRG2610" s="1"/>
      <c r="IRH2610" s="1"/>
      <c r="IRI2610" s="1"/>
      <c r="IRJ2610" s="1"/>
      <c r="IRK2610" s="1"/>
      <c r="IRL2610" s="1"/>
      <c r="IRM2610" s="1"/>
      <c r="IRN2610" s="1"/>
      <c r="IRO2610" s="1"/>
      <c r="IRP2610" s="1"/>
      <c r="IRQ2610" s="1"/>
      <c r="IRR2610" s="1"/>
      <c r="IRS2610" s="1"/>
      <c r="IRT2610" s="1"/>
      <c r="IRU2610" s="1"/>
      <c r="IRV2610" s="1"/>
      <c r="IRW2610" s="1"/>
      <c r="IRX2610" s="1"/>
      <c r="IRY2610" s="1"/>
      <c r="IRZ2610" s="1"/>
      <c r="ISA2610" s="1"/>
      <c r="ISB2610" s="1"/>
      <c r="ISC2610" s="1"/>
      <c r="ISD2610" s="1"/>
      <c r="ISE2610" s="1"/>
      <c r="ISF2610" s="1"/>
      <c r="ISG2610" s="1"/>
      <c r="ISH2610" s="1"/>
      <c r="ISI2610" s="1"/>
      <c r="ISJ2610" s="1"/>
      <c r="ISK2610" s="1"/>
      <c r="ISL2610" s="1"/>
      <c r="ISM2610" s="1"/>
      <c r="ISN2610" s="1"/>
      <c r="ISO2610" s="1"/>
      <c r="ISP2610" s="1"/>
      <c r="ISQ2610" s="1"/>
      <c r="ISR2610" s="1"/>
      <c r="ISS2610" s="1"/>
      <c r="IST2610" s="1"/>
      <c r="ISU2610" s="1"/>
      <c r="ISV2610" s="1"/>
      <c r="ISW2610" s="1"/>
      <c r="ISX2610" s="1"/>
      <c r="ISY2610" s="1"/>
      <c r="ISZ2610" s="1"/>
      <c r="ITA2610" s="1"/>
      <c r="ITB2610" s="1"/>
      <c r="ITC2610" s="1"/>
      <c r="ITD2610" s="1"/>
      <c r="ITE2610" s="1"/>
      <c r="ITF2610" s="1"/>
      <c r="ITG2610" s="1"/>
      <c r="ITH2610" s="1"/>
      <c r="ITI2610" s="1"/>
      <c r="ITJ2610" s="1"/>
      <c r="ITK2610" s="1"/>
      <c r="ITL2610" s="1"/>
      <c r="ITM2610" s="1"/>
      <c r="ITN2610" s="1"/>
      <c r="ITO2610" s="1"/>
      <c r="ITP2610" s="1"/>
      <c r="ITQ2610" s="1"/>
      <c r="ITR2610" s="1"/>
      <c r="ITS2610" s="1"/>
      <c r="ITT2610" s="1"/>
      <c r="ITU2610" s="1"/>
      <c r="ITV2610" s="1"/>
      <c r="ITW2610" s="1"/>
      <c r="ITX2610" s="1"/>
      <c r="ITY2610" s="1"/>
      <c r="ITZ2610" s="1"/>
      <c r="IUA2610" s="1"/>
      <c r="IUB2610" s="1"/>
      <c r="IUC2610" s="1"/>
      <c r="IUD2610" s="1"/>
      <c r="IUE2610" s="1"/>
      <c r="IUF2610" s="1"/>
      <c r="IUG2610" s="1"/>
      <c r="IUH2610" s="1"/>
      <c r="IUI2610" s="1"/>
      <c r="IUJ2610" s="1"/>
      <c r="IUK2610" s="1"/>
      <c r="IUL2610" s="1"/>
      <c r="IUM2610" s="1"/>
      <c r="IUN2610" s="1"/>
      <c r="IUO2610" s="1"/>
      <c r="IUP2610" s="1"/>
      <c r="IUQ2610" s="1"/>
      <c r="IUR2610" s="1"/>
      <c r="IUS2610" s="1"/>
      <c r="IUT2610" s="1"/>
      <c r="IUU2610" s="1"/>
      <c r="IUV2610" s="1"/>
      <c r="IUW2610" s="1"/>
      <c r="IUX2610" s="1"/>
      <c r="IUY2610" s="1"/>
      <c r="IUZ2610" s="1"/>
      <c r="IVA2610" s="1"/>
      <c r="IVB2610" s="1"/>
      <c r="IVC2610" s="1"/>
      <c r="IVD2610" s="1"/>
      <c r="IVE2610" s="1"/>
      <c r="IVF2610" s="1"/>
      <c r="IVG2610" s="1"/>
      <c r="IVH2610" s="1"/>
      <c r="IVI2610" s="1"/>
      <c r="IVJ2610" s="1"/>
      <c r="IVK2610" s="1"/>
      <c r="IVL2610" s="1"/>
      <c r="IVM2610" s="1"/>
      <c r="IVN2610" s="1"/>
      <c r="IVO2610" s="1"/>
      <c r="IVP2610" s="1"/>
      <c r="IVQ2610" s="1"/>
      <c r="IVR2610" s="1"/>
      <c r="IVS2610" s="1"/>
      <c r="IVT2610" s="1"/>
      <c r="IVU2610" s="1"/>
      <c r="IVV2610" s="1"/>
      <c r="IVW2610" s="1"/>
      <c r="IVX2610" s="1"/>
      <c r="IVY2610" s="1"/>
      <c r="IVZ2610" s="1"/>
      <c r="IWA2610" s="1"/>
      <c r="IWB2610" s="1"/>
      <c r="IWC2610" s="1"/>
      <c r="IWD2610" s="1"/>
      <c r="IWE2610" s="1"/>
      <c r="IWF2610" s="1"/>
      <c r="IWG2610" s="1"/>
      <c r="IWH2610" s="1"/>
      <c r="IWI2610" s="1"/>
      <c r="IWJ2610" s="1"/>
      <c r="IWK2610" s="1"/>
      <c r="IWL2610" s="1"/>
      <c r="IWM2610" s="1"/>
      <c r="IWN2610" s="1"/>
      <c r="IWO2610" s="1"/>
      <c r="IWP2610" s="1"/>
      <c r="IWQ2610" s="1"/>
      <c r="IWR2610" s="1"/>
      <c r="IWS2610" s="1"/>
      <c r="IWT2610" s="1"/>
      <c r="IWU2610" s="1"/>
      <c r="IWV2610" s="1"/>
      <c r="IWW2610" s="1"/>
      <c r="IWX2610" s="1"/>
      <c r="IWY2610" s="1"/>
      <c r="IWZ2610" s="1"/>
      <c r="IXA2610" s="1"/>
      <c r="IXB2610" s="1"/>
      <c r="IXC2610" s="1"/>
      <c r="IXD2610" s="1"/>
      <c r="IXE2610" s="1"/>
      <c r="IXF2610" s="1"/>
      <c r="IXG2610" s="1"/>
      <c r="IXH2610" s="1"/>
      <c r="IXI2610" s="1"/>
      <c r="IXJ2610" s="1"/>
      <c r="IXK2610" s="1"/>
      <c r="IXL2610" s="1"/>
      <c r="IXM2610" s="1"/>
      <c r="IXN2610" s="1"/>
      <c r="IXO2610" s="1"/>
      <c r="IXP2610" s="1"/>
      <c r="IXQ2610" s="1"/>
      <c r="IXR2610" s="1"/>
      <c r="IXS2610" s="1"/>
      <c r="IXT2610" s="1"/>
      <c r="IXU2610" s="1"/>
      <c r="IXV2610" s="1"/>
      <c r="IXW2610" s="1"/>
      <c r="IXX2610" s="1"/>
      <c r="IXY2610" s="1"/>
      <c r="IXZ2610" s="1"/>
      <c r="IYA2610" s="1"/>
      <c r="IYB2610" s="1"/>
      <c r="IYC2610" s="1"/>
      <c r="IYD2610" s="1"/>
      <c r="IYE2610" s="1"/>
      <c r="IYF2610" s="1"/>
      <c r="IYG2610" s="1"/>
      <c r="IYH2610" s="1"/>
      <c r="IYI2610" s="1"/>
      <c r="IYJ2610" s="1"/>
      <c r="IYK2610" s="1"/>
      <c r="IYL2610" s="1"/>
      <c r="IYM2610" s="1"/>
      <c r="IYN2610" s="1"/>
      <c r="IYO2610" s="1"/>
      <c r="IYP2610" s="1"/>
      <c r="IYQ2610" s="1"/>
      <c r="IYR2610" s="1"/>
      <c r="IYS2610" s="1"/>
      <c r="IYT2610" s="1"/>
      <c r="IYU2610" s="1"/>
      <c r="IYV2610" s="1"/>
      <c r="IYW2610" s="1"/>
      <c r="IYX2610" s="1"/>
      <c r="IYY2610" s="1"/>
      <c r="IYZ2610" s="1"/>
      <c r="IZA2610" s="1"/>
      <c r="IZB2610" s="1"/>
      <c r="IZC2610" s="1"/>
      <c r="IZD2610" s="1"/>
      <c r="IZE2610" s="1"/>
      <c r="IZF2610" s="1"/>
      <c r="IZG2610" s="1"/>
      <c r="IZH2610" s="1"/>
      <c r="IZI2610" s="1"/>
      <c r="IZJ2610" s="1"/>
      <c r="IZK2610" s="1"/>
      <c r="IZL2610" s="1"/>
      <c r="IZM2610" s="1"/>
      <c r="IZN2610" s="1"/>
      <c r="IZO2610" s="1"/>
      <c r="IZP2610" s="1"/>
      <c r="IZQ2610" s="1"/>
      <c r="IZR2610" s="1"/>
      <c r="IZS2610" s="1"/>
      <c r="IZT2610" s="1"/>
      <c r="IZU2610" s="1"/>
      <c r="IZV2610" s="1"/>
      <c r="IZW2610" s="1"/>
      <c r="IZX2610" s="1"/>
      <c r="IZY2610" s="1"/>
      <c r="IZZ2610" s="1"/>
      <c r="JAA2610" s="1"/>
      <c r="JAB2610" s="1"/>
      <c r="JAC2610" s="1"/>
      <c r="JAD2610" s="1"/>
      <c r="JAE2610" s="1"/>
      <c r="JAF2610" s="1"/>
      <c r="JAG2610" s="1"/>
      <c r="JAH2610" s="1"/>
      <c r="JAI2610" s="1"/>
      <c r="JAJ2610" s="1"/>
      <c r="JAK2610" s="1"/>
      <c r="JAL2610" s="1"/>
      <c r="JAM2610" s="1"/>
      <c r="JAN2610" s="1"/>
      <c r="JAO2610" s="1"/>
      <c r="JAP2610" s="1"/>
      <c r="JAQ2610" s="1"/>
      <c r="JAR2610" s="1"/>
      <c r="JAS2610" s="1"/>
      <c r="JAT2610" s="1"/>
      <c r="JAU2610" s="1"/>
      <c r="JAV2610" s="1"/>
      <c r="JAW2610" s="1"/>
      <c r="JAX2610" s="1"/>
      <c r="JAY2610" s="1"/>
      <c r="JAZ2610" s="1"/>
      <c r="JBA2610" s="1"/>
      <c r="JBB2610" s="1"/>
      <c r="JBC2610" s="1"/>
      <c r="JBD2610" s="1"/>
      <c r="JBE2610" s="1"/>
      <c r="JBF2610" s="1"/>
      <c r="JBG2610" s="1"/>
      <c r="JBH2610" s="1"/>
      <c r="JBI2610" s="1"/>
      <c r="JBJ2610" s="1"/>
      <c r="JBK2610" s="1"/>
      <c r="JBL2610" s="1"/>
      <c r="JBM2610" s="1"/>
      <c r="JBN2610" s="1"/>
      <c r="JBO2610" s="1"/>
      <c r="JBP2610" s="1"/>
      <c r="JBQ2610" s="1"/>
      <c r="JBR2610" s="1"/>
      <c r="JBS2610" s="1"/>
      <c r="JBT2610" s="1"/>
      <c r="JBU2610" s="1"/>
      <c r="JBV2610" s="1"/>
      <c r="JBW2610" s="1"/>
      <c r="JBX2610" s="1"/>
      <c r="JBY2610" s="1"/>
      <c r="JBZ2610" s="1"/>
      <c r="JCA2610" s="1"/>
      <c r="JCB2610" s="1"/>
      <c r="JCC2610" s="1"/>
      <c r="JCD2610" s="1"/>
      <c r="JCE2610" s="1"/>
      <c r="JCF2610" s="1"/>
      <c r="JCG2610" s="1"/>
      <c r="JCH2610" s="1"/>
      <c r="JCI2610" s="1"/>
      <c r="JCJ2610" s="1"/>
      <c r="JCK2610" s="1"/>
      <c r="JCL2610" s="1"/>
      <c r="JCM2610" s="1"/>
      <c r="JCN2610" s="1"/>
      <c r="JCO2610" s="1"/>
      <c r="JCP2610" s="1"/>
      <c r="JCQ2610" s="1"/>
      <c r="JCR2610" s="1"/>
      <c r="JCS2610" s="1"/>
      <c r="JCT2610" s="1"/>
      <c r="JCU2610" s="1"/>
      <c r="JCV2610" s="1"/>
      <c r="JCW2610" s="1"/>
      <c r="JCX2610" s="1"/>
      <c r="JCY2610" s="1"/>
      <c r="JCZ2610" s="1"/>
      <c r="JDA2610" s="1"/>
      <c r="JDB2610" s="1"/>
      <c r="JDC2610" s="1"/>
      <c r="JDD2610" s="1"/>
      <c r="JDE2610" s="1"/>
      <c r="JDF2610" s="1"/>
      <c r="JDG2610" s="1"/>
      <c r="JDH2610" s="1"/>
      <c r="JDI2610" s="1"/>
      <c r="JDJ2610" s="1"/>
      <c r="JDK2610" s="1"/>
      <c r="JDL2610" s="1"/>
      <c r="JDM2610" s="1"/>
      <c r="JDN2610" s="1"/>
      <c r="JDO2610" s="1"/>
      <c r="JDP2610" s="1"/>
      <c r="JDQ2610" s="1"/>
      <c r="JDR2610" s="1"/>
      <c r="JDS2610" s="1"/>
      <c r="JDT2610" s="1"/>
      <c r="JDU2610" s="1"/>
      <c r="JDV2610" s="1"/>
      <c r="JDW2610" s="1"/>
      <c r="JDX2610" s="1"/>
      <c r="JDY2610" s="1"/>
      <c r="JDZ2610" s="1"/>
      <c r="JEA2610" s="1"/>
      <c r="JEB2610" s="1"/>
      <c r="JEC2610" s="1"/>
      <c r="JED2610" s="1"/>
      <c r="JEE2610" s="1"/>
      <c r="JEF2610" s="1"/>
      <c r="JEG2610" s="1"/>
      <c r="JEH2610" s="1"/>
      <c r="JEI2610" s="1"/>
      <c r="JEJ2610" s="1"/>
      <c r="JEK2610" s="1"/>
      <c r="JEL2610" s="1"/>
      <c r="JEM2610" s="1"/>
      <c r="JEN2610" s="1"/>
      <c r="JEO2610" s="1"/>
      <c r="JEP2610" s="1"/>
      <c r="JEQ2610" s="1"/>
      <c r="JER2610" s="1"/>
      <c r="JES2610" s="1"/>
      <c r="JET2610" s="1"/>
      <c r="JEU2610" s="1"/>
      <c r="JEV2610" s="1"/>
      <c r="JEW2610" s="1"/>
      <c r="JEX2610" s="1"/>
      <c r="JEY2610" s="1"/>
      <c r="JEZ2610" s="1"/>
      <c r="JFA2610" s="1"/>
      <c r="JFB2610" s="1"/>
      <c r="JFC2610" s="1"/>
      <c r="JFD2610" s="1"/>
      <c r="JFE2610" s="1"/>
      <c r="JFF2610" s="1"/>
      <c r="JFG2610" s="1"/>
      <c r="JFH2610" s="1"/>
      <c r="JFI2610" s="1"/>
      <c r="JFJ2610" s="1"/>
      <c r="JFK2610" s="1"/>
      <c r="JFL2610" s="1"/>
      <c r="JFM2610" s="1"/>
      <c r="JFN2610" s="1"/>
      <c r="JFO2610" s="1"/>
      <c r="JFP2610" s="1"/>
      <c r="JFQ2610" s="1"/>
      <c r="JFR2610" s="1"/>
      <c r="JFS2610" s="1"/>
      <c r="JFT2610" s="1"/>
      <c r="JFU2610" s="1"/>
      <c r="JFV2610" s="1"/>
      <c r="JFW2610" s="1"/>
      <c r="JFX2610" s="1"/>
      <c r="JFY2610" s="1"/>
      <c r="JFZ2610" s="1"/>
      <c r="JGA2610" s="1"/>
      <c r="JGB2610" s="1"/>
      <c r="JGC2610" s="1"/>
      <c r="JGD2610" s="1"/>
      <c r="JGE2610" s="1"/>
      <c r="JGF2610" s="1"/>
      <c r="JGG2610" s="1"/>
      <c r="JGH2610" s="1"/>
      <c r="JGI2610" s="1"/>
      <c r="JGJ2610" s="1"/>
      <c r="JGK2610" s="1"/>
      <c r="JGL2610" s="1"/>
      <c r="JGM2610" s="1"/>
      <c r="JGN2610" s="1"/>
      <c r="JGO2610" s="1"/>
      <c r="JGP2610" s="1"/>
      <c r="JGQ2610" s="1"/>
      <c r="JGR2610" s="1"/>
      <c r="JGS2610" s="1"/>
      <c r="JGT2610" s="1"/>
      <c r="JGU2610" s="1"/>
      <c r="JGV2610" s="1"/>
      <c r="JGW2610" s="1"/>
      <c r="JGX2610" s="1"/>
      <c r="JGY2610" s="1"/>
      <c r="JGZ2610" s="1"/>
      <c r="JHA2610" s="1"/>
      <c r="JHB2610" s="1"/>
      <c r="JHC2610" s="1"/>
      <c r="JHD2610" s="1"/>
      <c r="JHE2610" s="1"/>
      <c r="JHF2610" s="1"/>
      <c r="JHG2610" s="1"/>
      <c r="JHH2610" s="1"/>
      <c r="JHI2610" s="1"/>
      <c r="JHJ2610" s="1"/>
      <c r="JHK2610" s="1"/>
      <c r="JHL2610" s="1"/>
      <c r="JHM2610" s="1"/>
      <c r="JHN2610" s="1"/>
      <c r="JHO2610" s="1"/>
      <c r="JHP2610" s="1"/>
      <c r="JHQ2610" s="1"/>
      <c r="JHR2610" s="1"/>
      <c r="JHS2610" s="1"/>
      <c r="JHT2610" s="1"/>
      <c r="JHU2610" s="1"/>
      <c r="JHV2610" s="1"/>
      <c r="JHW2610" s="1"/>
      <c r="JHX2610" s="1"/>
      <c r="JHY2610" s="1"/>
      <c r="JHZ2610" s="1"/>
      <c r="JIA2610" s="1"/>
      <c r="JIB2610" s="1"/>
      <c r="JIC2610" s="1"/>
      <c r="JID2610" s="1"/>
      <c r="JIE2610" s="1"/>
      <c r="JIF2610" s="1"/>
      <c r="JIG2610" s="1"/>
      <c r="JIH2610" s="1"/>
      <c r="JII2610" s="1"/>
      <c r="JIJ2610" s="1"/>
      <c r="JIK2610" s="1"/>
      <c r="JIL2610" s="1"/>
      <c r="JIM2610" s="1"/>
      <c r="JIN2610" s="1"/>
      <c r="JIO2610" s="1"/>
      <c r="JIP2610" s="1"/>
      <c r="JIQ2610" s="1"/>
      <c r="JIR2610" s="1"/>
      <c r="JIS2610" s="1"/>
      <c r="JIT2610" s="1"/>
      <c r="JIU2610" s="1"/>
      <c r="JIV2610" s="1"/>
      <c r="JIW2610" s="1"/>
      <c r="JIX2610" s="1"/>
      <c r="JIY2610" s="1"/>
      <c r="JIZ2610" s="1"/>
      <c r="JJA2610" s="1"/>
      <c r="JJB2610" s="1"/>
      <c r="JJC2610" s="1"/>
      <c r="JJD2610" s="1"/>
      <c r="JJE2610" s="1"/>
      <c r="JJF2610" s="1"/>
      <c r="JJG2610" s="1"/>
      <c r="JJH2610" s="1"/>
      <c r="JJI2610" s="1"/>
      <c r="JJJ2610" s="1"/>
      <c r="JJK2610" s="1"/>
      <c r="JJL2610" s="1"/>
      <c r="JJM2610" s="1"/>
      <c r="JJN2610" s="1"/>
      <c r="JJO2610" s="1"/>
      <c r="JJP2610" s="1"/>
      <c r="JJQ2610" s="1"/>
      <c r="JJR2610" s="1"/>
      <c r="JJS2610" s="1"/>
      <c r="JJT2610" s="1"/>
      <c r="JJU2610" s="1"/>
      <c r="JJV2610" s="1"/>
      <c r="JJW2610" s="1"/>
      <c r="JJX2610" s="1"/>
      <c r="JJY2610" s="1"/>
      <c r="JJZ2610" s="1"/>
      <c r="JKA2610" s="1"/>
      <c r="JKB2610" s="1"/>
      <c r="JKC2610" s="1"/>
      <c r="JKD2610" s="1"/>
      <c r="JKE2610" s="1"/>
      <c r="JKF2610" s="1"/>
      <c r="JKG2610" s="1"/>
      <c r="JKH2610" s="1"/>
      <c r="JKI2610" s="1"/>
      <c r="JKJ2610" s="1"/>
      <c r="JKK2610" s="1"/>
      <c r="JKL2610" s="1"/>
      <c r="JKM2610" s="1"/>
      <c r="JKN2610" s="1"/>
      <c r="JKO2610" s="1"/>
      <c r="JKP2610" s="1"/>
      <c r="JKQ2610" s="1"/>
      <c r="JKR2610" s="1"/>
      <c r="JKS2610" s="1"/>
      <c r="JKT2610" s="1"/>
      <c r="JKU2610" s="1"/>
      <c r="JKV2610" s="1"/>
      <c r="JKW2610" s="1"/>
      <c r="JKX2610" s="1"/>
      <c r="JKY2610" s="1"/>
      <c r="JKZ2610" s="1"/>
      <c r="JLA2610" s="1"/>
      <c r="JLB2610" s="1"/>
      <c r="JLC2610" s="1"/>
      <c r="JLD2610" s="1"/>
      <c r="JLE2610" s="1"/>
      <c r="JLF2610" s="1"/>
      <c r="JLG2610" s="1"/>
      <c r="JLH2610" s="1"/>
      <c r="JLI2610" s="1"/>
      <c r="JLJ2610" s="1"/>
      <c r="JLK2610" s="1"/>
      <c r="JLL2610" s="1"/>
      <c r="JLM2610" s="1"/>
      <c r="JLN2610" s="1"/>
      <c r="JLO2610" s="1"/>
      <c r="JLP2610" s="1"/>
      <c r="JLQ2610" s="1"/>
      <c r="JLR2610" s="1"/>
      <c r="JLS2610" s="1"/>
      <c r="JLT2610" s="1"/>
      <c r="JLU2610" s="1"/>
      <c r="JLV2610" s="1"/>
      <c r="JLW2610" s="1"/>
      <c r="JLX2610" s="1"/>
      <c r="JLY2610" s="1"/>
      <c r="JLZ2610" s="1"/>
      <c r="JMA2610" s="1"/>
      <c r="JMB2610" s="1"/>
      <c r="JMC2610" s="1"/>
      <c r="JMD2610" s="1"/>
      <c r="JME2610" s="1"/>
      <c r="JMF2610" s="1"/>
      <c r="JMG2610" s="1"/>
      <c r="JMH2610" s="1"/>
      <c r="JMI2610" s="1"/>
      <c r="JMJ2610" s="1"/>
      <c r="JMK2610" s="1"/>
      <c r="JML2610" s="1"/>
      <c r="JMM2610" s="1"/>
      <c r="JMN2610" s="1"/>
      <c r="JMO2610" s="1"/>
      <c r="JMP2610" s="1"/>
      <c r="JMQ2610" s="1"/>
      <c r="JMR2610" s="1"/>
      <c r="JMS2610" s="1"/>
      <c r="JMT2610" s="1"/>
      <c r="JMU2610" s="1"/>
      <c r="JMV2610" s="1"/>
      <c r="JMW2610" s="1"/>
      <c r="JMX2610" s="1"/>
      <c r="JMY2610" s="1"/>
      <c r="JMZ2610" s="1"/>
      <c r="JNA2610" s="1"/>
      <c r="JNB2610" s="1"/>
      <c r="JNC2610" s="1"/>
      <c r="JND2610" s="1"/>
      <c r="JNE2610" s="1"/>
      <c r="JNF2610" s="1"/>
      <c r="JNG2610" s="1"/>
      <c r="JNH2610" s="1"/>
      <c r="JNI2610" s="1"/>
      <c r="JNJ2610" s="1"/>
      <c r="JNK2610" s="1"/>
      <c r="JNL2610" s="1"/>
      <c r="JNM2610" s="1"/>
      <c r="JNN2610" s="1"/>
      <c r="JNO2610" s="1"/>
      <c r="JNP2610" s="1"/>
      <c r="JNQ2610" s="1"/>
      <c r="JNR2610" s="1"/>
      <c r="JNS2610" s="1"/>
      <c r="JNT2610" s="1"/>
      <c r="JNU2610" s="1"/>
      <c r="JNV2610" s="1"/>
      <c r="JNW2610" s="1"/>
      <c r="JNX2610" s="1"/>
      <c r="JNY2610" s="1"/>
      <c r="JNZ2610" s="1"/>
      <c r="JOA2610" s="1"/>
      <c r="JOB2610" s="1"/>
      <c r="JOC2610" s="1"/>
      <c r="JOD2610" s="1"/>
      <c r="JOE2610" s="1"/>
      <c r="JOF2610" s="1"/>
      <c r="JOG2610" s="1"/>
      <c r="JOH2610" s="1"/>
      <c r="JOI2610" s="1"/>
      <c r="JOJ2610" s="1"/>
      <c r="JOK2610" s="1"/>
      <c r="JOL2610" s="1"/>
      <c r="JOM2610" s="1"/>
      <c r="JON2610" s="1"/>
      <c r="JOO2610" s="1"/>
      <c r="JOP2610" s="1"/>
      <c r="JOQ2610" s="1"/>
      <c r="JOR2610" s="1"/>
      <c r="JOS2610" s="1"/>
      <c r="JOT2610" s="1"/>
      <c r="JOU2610" s="1"/>
      <c r="JOV2610" s="1"/>
      <c r="JOW2610" s="1"/>
      <c r="JOX2610" s="1"/>
      <c r="JOY2610" s="1"/>
      <c r="JOZ2610" s="1"/>
      <c r="JPA2610" s="1"/>
      <c r="JPB2610" s="1"/>
      <c r="JPC2610" s="1"/>
      <c r="JPD2610" s="1"/>
      <c r="JPE2610" s="1"/>
      <c r="JPF2610" s="1"/>
      <c r="JPG2610" s="1"/>
      <c r="JPH2610" s="1"/>
      <c r="JPI2610" s="1"/>
      <c r="JPJ2610" s="1"/>
      <c r="JPK2610" s="1"/>
      <c r="JPL2610" s="1"/>
      <c r="JPM2610" s="1"/>
      <c r="JPN2610" s="1"/>
      <c r="JPO2610" s="1"/>
      <c r="JPP2610" s="1"/>
      <c r="JPQ2610" s="1"/>
      <c r="JPR2610" s="1"/>
      <c r="JPS2610" s="1"/>
      <c r="JPT2610" s="1"/>
      <c r="JPU2610" s="1"/>
      <c r="JPV2610" s="1"/>
      <c r="JPW2610" s="1"/>
      <c r="JPX2610" s="1"/>
      <c r="JPY2610" s="1"/>
      <c r="JPZ2610" s="1"/>
      <c r="JQA2610" s="1"/>
      <c r="JQB2610" s="1"/>
      <c r="JQC2610" s="1"/>
      <c r="JQD2610" s="1"/>
      <c r="JQE2610" s="1"/>
      <c r="JQF2610" s="1"/>
      <c r="JQG2610" s="1"/>
      <c r="JQH2610" s="1"/>
      <c r="JQI2610" s="1"/>
      <c r="JQJ2610" s="1"/>
      <c r="JQK2610" s="1"/>
      <c r="JQL2610" s="1"/>
      <c r="JQM2610" s="1"/>
      <c r="JQN2610" s="1"/>
      <c r="JQO2610" s="1"/>
      <c r="JQP2610" s="1"/>
      <c r="JQQ2610" s="1"/>
      <c r="JQR2610" s="1"/>
      <c r="JQS2610" s="1"/>
      <c r="JQT2610" s="1"/>
      <c r="JQU2610" s="1"/>
      <c r="JQV2610" s="1"/>
      <c r="JQW2610" s="1"/>
      <c r="JQX2610" s="1"/>
      <c r="JQY2610" s="1"/>
      <c r="JQZ2610" s="1"/>
      <c r="JRA2610" s="1"/>
      <c r="JRB2610" s="1"/>
      <c r="JRC2610" s="1"/>
      <c r="JRD2610" s="1"/>
      <c r="JRE2610" s="1"/>
      <c r="JRF2610" s="1"/>
      <c r="JRG2610" s="1"/>
      <c r="JRH2610" s="1"/>
      <c r="JRI2610" s="1"/>
      <c r="JRJ2610" s="1"/>
      <c r="JRK2610" s="1"/>
      <c r="JRL2610" s="1"/>
      <c r="JRM2610" s="1"/>
      <c r="JRN2610" s="1"/>
      <c r="JRO2610" s="1"/>
      <c r="JRP2610" s="1"/>
      <c r="JRQ2610" s="1"/>
      <c r="JRR2610" s="1"/>
      <c r="JRS2610" s="1"/>
      <c r="JRT2610" s="1"/>
      <c r="JRU2610" s="1"/>
      <c r="JRV2610" s="1"/>
      <c r="JRW2610" s="1"/>
      <c r="JRX2610" s="1"/>
      <c r="JRY2610" s="1"/>
      <c r="JRZ2610" s="1"/>
      <c r="JSA2610" s="1"/>
      <c r="JSB2610" s="1"/>
      <c r="JSC2610" s="1"/>
      <c r="JSD2610" s="1"/>
      <c r="JSE2610" s="1"/>
      <c r="JSF2610" s="1"/>
      <c r="JSG2610" s="1"/>
      <c r="JSH2610" s="1"/>
      <c r="JSI2610" s="1"/>
      <c r="JSJ2610" s="1"/>
      <c r="JSK2610" s="1"/>
      <c r="JSL2610" s="1"/>
      <c r="JSM2610" s="1"/>
      <c r="JSN2610" s="1"/>
      <c r="JSO2610" s="1"/>
      <c r="JSP2610" s="1"/>
      <c r="JSQ2610" s="1"/>
      <c r="JSR2610" s="1"/>
      <c r="JSS2610" s="1"/>
      <c r="JST2610" s="1"/>
      <c r="JSU2610" s="1"/>
      <c r="JSV2610" s="1"/>
      <c r="JSW2610" s="1"/>
      <c r="JSX2610" s="1"/>
      <c r="JSY2610" s="1"/>
      <c r="JSZ2610" s="1"/>
      <c r="JTA2610" s="1"/>
      <c r="JTB2610" s="1"/>
      <c r="JTC2610" s="1"/>
      <c r="JTD2610" s="1"/>
      <c r="JTE2610" s="1"/>
      <c r="JTF2610" s="1"/>
      <c r="JTG2610" s="1"/>
      <c r="JTH2610" s="1"/>
      <c r="JTI2610" s="1"/>
      <c r="JTJ2610" s="1"/>
      <c r="JTK2610" s="1"/>
      <c r="JTL2610" s="1"/>
      <c r="JTM2610" s="1"/>
      <c r="JTN2610" s="1"/>
      <c r="JTO2610" s="1"/>
      <c r="JTP2610" s="1"/>
      <c r="JTQ2610" s="1"/>
      <c r="JTR2610" s="1"/>
      <c r="JTS2610" s="1"/>
      <c r="JTT2610" s="1"/>
      <c r="JTU2610" s="1"/>
      <c r="JTV2610" s="1"/>
      <c r="JTW2610" s="1"/>
      <c r="JTX2610" s="1"/>
      <c r="JTY2610" s="1"/>
      <c r="JTZ2610" s="1"/>
      <c r="JUA2610" s="1"/>
      <c r="JUB2610" s="1"/>
      <c r="JUC2610" s="1"/>
      <c r="JUD2610" s="1"/>
      <c r="JUE2610" s="1"/>
      <c r="JUF2610" s="1"/>
      <c r="JUG2610" s="1"/>
      <c r="JUH2610" s="1"/>
      <c r="JUI2610" s="1"/>
      <c r="JUJ2610" s="1"/>
      <c r="JUK2610" s="1"/>
      <c r="JUL2610" s="1"/>
      <c r="JUM2610" s="1"/>
      <c r="JUN2610" s="1"/>
      <c r="JUO2610" s="1"/>
      <c r="JUP2610" s="1"/>
      <c r="JUQ2610" s="1"/>
      <c r="JUR2610" s="1"/>
      <c r="JUS2610" s="1"/>
      <c r="JUT2610" s="1"/>
      <c r="JUU2610" s="1"/>
      <c r="JUV2610" s="1"/>
      <c r="JUW2610" s="1"/>
      <c r="JUX2610" s="1"/>
      <c r="JUY2610" s="1"/>
      <c r="JUZ2610" s="1"/>
      <c r="JVA2610" s="1"/>
      <c r="JVB2610" s="1"/>
      <c r="JVC2610" s="1"/>
      <c r="JVD2610" s="1"/>
      <c r="JVE2610" s="1"/>
      <c r="JVF2610" s="1"/>
      <c r="JVG2610" s="1"/>
      <c r="JVH2610" s="1"/>
      <c r="JVI2610" s="1"/>
      <c r="JVJ2610" s="1"/>
      <c r="JVK2610" s="1"/>
      <c r="JVL2610" s="1"/>
      <c r="JVM2610" s="1"/>
      <c r="JVN2610" s="1"/>
      <c r="JVO2610" s="1"/>
      <c r="JVP2610" s="1"/>
      <c r="JVQ2610" s="1"/>
      <c r="JVR2610" s="1"/>
      <c r="JVS2610" s="1"/>
      <c r="JVT2610" s="1"/>
      <c r="JVU2610" s="1"/>
      <c r="JVV2610" s="1"/>
      <c r="JVW2610" s="1"/>
      <c r="JVX2610" s="1"/>
      <c r="JVY2610" s="1"/>
      <c r="JVZ2610" s="1"/>
      <c r="JWA2610" s="1"/>
      <c r="JWB2610" s="1"/>
      <c r="JWC2610" s="1"/>
      <c r="JWD2610" s="1"/>
      <c r="JWE2610" s="1"/>
      <c r="JWF2610" s="1"/>
      <c r="JWG2610" s="1"/>
      <c r="JWH2610" s="1"/>
      <c r="JWI2610" s="1"/>
      <c r="JWJ2610" s="1"/>
      <c r="JWK2610" s="1"/>
      <c r="JWL2610" s="1"/>
      <c r="JWM2610" s="1"/>
      <c r="JWN2610" s="1"/>
      <c r="JWO2610" s="1"/>
      <c r="JWP2610" s="1"/>
      <c r="JWQ2610" s="1"/>
      <c r="JWR2610" s="1"/>
      <c r="JWS2610" s="1"/>
      <c r="JWT2610" s="1"/>
      <c r="JWU2610" s="1"/>
      <c r="JWV2610" s="1"/>
      <c r="JWW2610" s="1"/>
      <c r="JWX2610" s="1"/>
      <c r="JWY2610" s="1"/>
      <c r="JWZ2610" s="1"/>
      <c r="JXA2610" s="1"/>
      <c r="JXB2610" s="1"/>
      <c r="JXC2610" s="1"/>
      <c r="JXD2610" s="1"/>
      <c r="JXE2610" s="1"/>
      <c r="JXF2610" s="1"/>
      <c r="JXG2610" s="1"/>
      <c r="JXH2610" s="1"/>
      <c r="JXI2610" s="1"/>
      <c r="JXJ2610" s="1"/>
      <c r="JXK2610" s="1"/>
      <c r="JXL2610" s="1"/>
      <c r="JXM2610" s="1"/>
      <c r="JXN2610" s="1"/>
      <c r="JXO2610" s="1"/>
      <c r="JXP2610" s="1"/>
      <c r="JXQ2610" s="1"/>
      <c r="JXR2610" s="1"/>
      <c r="JXS2610" s="1"/>
      <c r="JXT2610" s="1"/>
      <c r="JXU2610" s="1"/>
      <c r="JXV2610" s="1"/>
      <c r="JXW2610" s="1"/>
      <c r="JXX2610" s="1"/>
      <c r="JXY2610" s="1"/>
      <c r="JXZ2610" s="1"/>
      <c r="JYA2610" s="1"/>
      <c r="JYB2610" s="1"/>
      <c r="JYC2610" s="1"/>
      <c r="JYD2610" s="1"/>
      <c r="JYE2610" s="1"/>
      <c r="JYF2610" s="1"/>
      <c r="JYG2610" s="1"/>
      <c r="JYH2610" s="1"/>
      <c r="JYI2610" s="1"/>
      <c r="JYJ2610" s="1"/>
      <c r="JYK2610" s="1"/>
      <c r="JYL2610" s="1"/>
      <c r="JYM2610" s="1"/>
      <c r="JYN2610" s="1"/>
      <c r="JYO2610" s="1"/>
      <c r="JYP2610" s="1"/>
      <c r="JYQ2610" s="1"/>
      <c r="JYR2610" s="1"/>
      <c r="JYS2610" s="1"/>
      <c r="JYT2610" s="1"/>
      <c r="JYU2610" s="1"/>
      <c r="JYV2610" s="1"/>
      <c r="JYW2610" s="1"/>
      <c r="JYX2610" s="1"/>
      <c r="JYY2610" s="1"/>
      <c r="JYZ2610" s="1"/>
      <c r="JZA2610" s="1"/>
      <c r="JZB2610" s="1"/>
      <c r="JZC2610" s="1"/>
      <c r="JZD2610" s="1"/>
      <c r="JZE2610" s="1"/>
      <c r="JZF2610" s="1"/>
      <c r="JZG2610" s="1"/>
      <c r="JZH2610" s="1"/>
      <c r="JZI2610" s="1"/>
      <c r="JZJ2610" s="1"/>
      <c r="JZK2610" s="1"/>
      <c r="JZL2610" s="1"/>
      <c r="JZM2610" s="1"/>
      <c r="JZN2610" s="1"/>
      <c r="JZO2610" s="1"/>
      <c r="JZP2610" s="1"/>
      <c r="JZQ2610" s="1"/>
      <c r="JZR2610" s="1"/>
      <c r="JZS2610" s="1"/>
      <c r="JZT2610" s="1"/>
      <c r="JZU2610" s="1"/>
      <c r="JZV2610" s="1"/>
      <c r="JZW2610" s="1"/>
      <c r="JZX2610" s="1"/>
      <c r="JZY2610" s="1"/>
      <c r="JZZ2610" s="1"/>
      <c r="KAA2610" s="1"/>
      <c r="KAB2610" s="1"/>
      <c r="KAC2610" s="1"/>
      <c r="KAD2610" s="1"/>
      <c r="KAE2610" s="1"/>
      <c r="KAF2610" s="1"/>
      <c r="KAG2610" s="1"/>
      <c r="KAH2610" s="1"/>
      <c r="KAI2610" s="1"/>
      <c r="KAJ2610" s="1"/>
      <c r="KAK2610" s="1"/>
      <c r="KAL2610" s="1"/>
      <c r="KAM2610" s="1"/>
      <c r="KAN2610" s="1"/>
      <c r="KAO2610" s="1"/>
      <c r="KAP2610" s="1"/>
      <c r="KAQ2610" s="1"/>
      <c r="KAR2610" s="1"/>
      <c r="KAS2610" s="1"/>
      <c r="KAT2610" s="1"/>
      <c r="KAU2610" s="1"/>
      <c r="KAV2610" s="1"/>
      <c r="KAW2610" s="1"/>
      <c r="KAX2610" s="1"/>
      <c r="KAY2610" s="1"/>
      <c r="KAZ2610" s="1"/>
      <c r="KBA2610" s="1"/>
      <c r="KBB2610" s="1"/>
      <c r="KBC2610" s="1"/>
      <c r="KBD2610" s="1"/>
      <c r="KBE2610" s="1"/>
      <c r="KBF2610" s="1"/>
      <c r="KBG2610" s="1"/>
      <c r="KBH2610" s="1"/>
      <c r="KBI2610" s="1"/>
      <c r="KBJ2610" s="1"/>
      <c r="KBK2610" s="1"/>
      <c r="KBL2610" s="1"/>
      <c r="KBM2610" s="1"/>
      <c r="KBN2610" s="1"/>
      <c r="KBO2610" s="1"/>
      <c r="KBP2610" s="1"/>
      <c r="KBQ2610" s="1"/>
      <c r="KBR2610" s="1"/>
      <c r="KBS2610" s="1"/>
      <c r="KBT2610" s="1"/>
      <c r="KBU2610" s="1"/>
      <c r="KBV2610" s="1"/>
      <c r="KBW2610" s="1"/>
      <c r="KBX2610" s="1"/>
      <c r="KBY2610" s="1"/>
      <c r="KBZ2610" s="1"/>
      <c r="KCA2610" s="1"/>
      <c r="KCB2610" s="1"/>
      <c r="KCC2610" s="1"/>
      <c r="KCD2610" s="1"/>
      <c r="KCE2610" s="1"/>
      <c r="KCF2610" s="1"/>
      <c r="KCG2610" s="1"/>
      <c r="KCH2610" s="1"/>
      <c r="KCI2610" s="1"/>
      <c r="KCJ2610" s="1"/>
      <c r="KCK2610" s="1"/>
      <c r="KCL2610" s="1"/>
      <c r="KCM2610" s="1"/>
      <c r="KCN2610" s="1"/>
      <c r="KCO2610" s="1"/>
      <c r="KCP2610" s="1"/>
      <c r="KCQ2610" s="1"/>
      <c r="KCR2610" s="1"/>
      <c r="KCS2610" s="1"/>
      <c r="KCT2610" s="1"/>
      <c r="KCU2610" s="1"/>
      <c r="KCV2610" s="1"/>
      <c r="KCW2610" s="1"/>
      <c r="KCX2610" s="1"/>
      <c r="KCY2610" s="1"/>
      <c r="KCZ2610" s="1"/>
      <c r="KDA2610" s="1"/>
      <c r="KDB2610" s="1"/>
      <c r="KDC2610" s="1"/>
      <c r="KDD2610" s="1"/>
      <c r="KDE2610" s="1"/>
      <c r="KDF2610" s="1"/>
      <c r="KDG2610" s="1"/>
      <c r="KDH2610" s="1"/>
      <c r="KDI2610" s="1"/>
      <c r="KDJ2610" s="1"/>
      <c r="KDK2610" s="1"/>
      <c r="KDL2610" s="1"/>
      <c r="KDM2610" s="1"/>
      <c r="KDN2610" s="1"/>
      <c r="KDO2610" s="1"/>
      <c r="KDP2610" s="1"/>
      <c r="KDQ2610" s="1"/>
      <c r="KDR2610" s="1"/>
      <c r="KDS2610" s="1"/>
      <c r="KDT2610" s="1"/>
      <c r="KDU2610" s="1"/>
      <c r="KDV2610" s="1"/>
      <c r="KDW2610" s="1"/>
      <c r="KDX2610" s="1"/>
      <c r="KDY2610" s="1"/>
      <c r="KDZ2610" s="1"/>
      <c r="KEA2610" s="1"/>
      <c r="KEB2610" s="1"/>
      <c r="KEC2610" s="1"/>
      <c r="KED2610" s="1"/>
      <c r="KEE2610" s="1"/>
      <c r="KEF2610" s="1"/>
      <c r="KEG2610" s="1"/>
      <c r="KEH2610" s="1"/>
      <c r="KEI2610" s="1"/>
      <c r="KEJ2610" s="1"/>
      <c r="KEK2610" s="1"/>
      <c r="KEL2610" s="1"/>
      <c r="KEM2610" s="1"/>
      <c r="KEN2610" s="1"/>
      <c r="KEO2610" s="1"/>
      <c r="KEP2610" s="1"/>
      <c r="KEQ2610" s="1"/>
      <c r="KER2610" s="1"/>
      <c r="KES2610" s="1"/>
      <c r="KET2610" s="1"/>
      <c r="KEU2610" s="1"/>
      <c r="KEV2610" s="1"/>
      <c r="KEW2610" s="1"/>
      <c r="KEX2610" s="1"/>
      <c r="KEY2610" s="1"/>
      <c r="KEZ2610" s="1"/>
      <c r="KFA2610" s="1"/>
      <c r="KFB2610" s="1"/>
      <c r="KFC2610" s="1"/>
      <c r="KFD2610" s="1"/>
      <c r="KFE2610" s="1"/>
      <c r="KFF2610" s="1"/>
      <c r="KFG2610" s="1"/>
      <c r="KFH2610" s="1"/>
      <c r="KFI2610" s="1"/>
      <c r="KFJ2610" s="1"/>
      <c r="KFK2610" s="1"/>
      <c r="KFL2610" s="1"/>
      <c r="KFM2610" s="1"/>
      <c r="KFN2610" s="1"/>
      <c r="KFO2610" s="1"/>
      <c r="KFP2610" s="1"/>
      <c r="KFQ2610" s="1"/>
      <c r="KFR2610" s="1"/>
      <c r="KFS2610" s="1"/>
      <c r="KFT2610" s="1"/>
      <c r="KFU2610" s="1"/>
      <c r="KFV2610" s="1"/>
      <c r="KFW2610" s="1"/>
      <c r="KFX2610" s="1"/>
      <c r="KFY2610" s="1"/>
      <c r="KFZ2610" s="1"/>
      <c r="KGA2610" s="1"/>
      <c r="KGB2610" s="1"/>
      <c r="KGC2610" s="1"/>
      <c r="KGD2610" s="1"/>
      <c r="KGE2610" s="1"/>
      <c r="KGF2610" s="1"/>
      <c r="KGG2610" s="1"/>
      <c r="KGH2610" s="1"/>
      <c r="KGI2610" s="1"/>
      <c r="KGJ2610" s="1"/>
      <c r="KGK2610" s="1"/>
      <c r="KGL2610" s="1"/>
      <c r="KGM2610" s="1"/>
      <c r="KGN2610" s="1"/>
      <c r="KGO2610" s="1"/>
      <c r="KGP2610" s="1"/>
      <c r="KGQ2610" s="1"/>
      <c r="KGR2610" s="1"/>
      <c r="KGS2610" s="1"/>
      <c r="KGT2610" s="1"/>
      <c r="KGU2610" s="1"/>
      <c r="KGV2610" s="1"/>
      <c r="KGW2610" s="1"/>
      <c r="KGX2610" s="1"/>
      <c r="KGY2610" s="1"/>
      <c r="KGZ2610" s="1"/>
      <c r="KHA2610" s="1"/>
      <c r="KHB2610" s="1"/>
      <c r="KHC2610" s="1"/>
      <c r="KHD2610" s="1"/>
      <c r="KHE2610" s="1"/>
      <c r="KHF2610" s="1"/>
      <c r="KHG2610" s="1"/>
      <c r="KHH2610" s="1"/>
      <c r="KHI2610" s="1"/>
      <c r="KHJ2610" s="1"/>
      <c r="KHK2610" s="1"/>
      <c r="KHL2610" s="1"/>
      <c r="KHM2610" s="1"/>
      <c r="KHN2610" s="1"/>
      <c r="KHO2610" s="1"/>
      <c r="KHP2610" s="1"/>
      <c r="KHQ2610" s="1"/>
      <c r="KHR2610" s="1"/>
      <c r="KHS2610" s="1"/>
      <c r="KHT2610" s="1"/>
      <c r="KHU2610" s="1"/>
      <c r="KHV2610" s="1"/>
      <c r="KHW2610" s="1"/>
      <c r="KHX2610" s="1"/>
      <c r="KHY2610" s="1"/>
      <c r="KHZ2610" s="1"/>
      <c r="KIA2610" s="1"/>
      <c r="KIB2610" s="1"/>
      <c r="KIC2610" s="1"/>
      <c r="KID2610" s="1"/>
      <c r="KIE2610" s="1"/>
      <c r="KIF2610" s="1"/>
      <c r="KIG2610" s="1"/>
      <c r="KIH2610" s="1"/>
      <c r="KII2610" s="1"/>
      <c r="KIJ2610" s="1"/>
      <c r="KIK2610" s="1"/>
      <c r="KIL2610" s="1"/>
      <c r="KIM2610" s="1"/>
      <c r="KIN2610" s="1"/>
      <c r="KIO2610" s="1"/>
      <c r="KIP2610" s="1"/>
      <c r="KIQ2610" s="1"/>
      <c r="KIR2610" s="1"/>
      <c r="KIS2610" s="1"/>
      <c r="KIT2610" s="1"/>
      <c r="KIU2610" s="1"/>
      <c r="KIV2610" s="1"/>
      <c r="KIW2610" s="1"/>
      <c r="KIX2610" s="1"/>
      <c r="KIY2610" s="1"/>
      <c r="KIZ2610" s="1"/>
      <c r="KJA2610" s="1"/>
      <c r="KJB2610" s="1"/>
      <c r="KJC2610" s="1"/>
      <c r="KJD2610" s="1"/>
      <c r="KJE2610" s="1"/>
      <c r="KJF2610" s="1"/>
      <c r="KJG2610" s="1"/>
      <c r="KJH2610" s="1"/>
      <c r="KJI2610" s="1"/>
      <c r="KJJ2610" s="1"/>
      <c r="KJK2610" s="1"/>
      <c r="KJL2610" s="1"/>
      <c r="KJM2610" s="1"/>
      <c r="KJN2610" s="1"/>
      <c r="KJO2610" s="1"/>
      <c r="KJP2610" s="1"/>
      <c r="KJQ2610" s="1"/>
      <c r="KJR2610" s="1"/>
      <c r="KJS2610" s="1"/>
      <c r="KJT2610" s="1"/>
      <c r="KJU2610" s="1"/>
      <c r="KJV2610" s="1"/>
      <c r="KJW2610" s="1"/>
      <c r="KJX2610" s="1"/>
      <c r="KJY2610" s="1"/>
      <c r="KJZ2610" s="1"/>
      <c r="KKA2610" s="1"/>
      <c r="KKB2610" s="1"/>
      <c r="KKC2610" s="1"/>
      <c r="KKD2610" s="1"/>
      <c r="KKE2610" s="1"/>
      <c r="KKF2610" s="1"/>
      <c r="KKG2610" s="1"/>
      <c r="KKH2610" s="1"/>
      <c r="KKI2610" s="1"/>
      <c r="KKJ2610" s="1"/>
      <c r="KKK2610" s="1"/>
      <c r="KKL2610" s="1"/>
      <c r="KKM2610" s="1"/>
      <c r="KKN2610" s="1"/>
      <c r="KKO2610" s="1"/>
      <c r="KKP2610" s="1"/>
      <c r="KKQ2610" s="1"/>
      <c r="KKR2610" s="1"/>
      <c r="KKS2610" s="1"/>
      <c r="KKT2610" s="1"/>
      <c r="KKU2610" s="1"/>
      <c r="KKV2610" s="1"/>
      <c r="KKW2610" s="1"/>
      <c r="KKX2610" s="1"/>
      <c r="KKY2610" s="1"/>
      <c r="KKZ2610" s="1"/>
      <c r="KLA2610" s="1"/>
      <c r="KLB2610" s="1"/>
      <c r="KLC2610" s="1"/>
      <c r="KLD2610" s="1"/>
      <c r="KLE2610" s="1"/>
      <c r="KLF2610" s="1"/>
      <c r="KLG2610" s="1"/>
      <c r="KLH2610" s="1"/>
      <c r="KLI2610" s="1"/>
      <c r="KLJ2610" s="1"/>
      <c r="KLK2610" s="1"/>
      <c r="KLL2610" s="1"/>
      <c r="KLM2610" s="1"/>
      <c r="KLN2610" s="1"/>
      <c r="KLO2610" s="1"/>
      <c r="KLP2610" s="1"/>
      <c r="KLQ2610" s="1"/>
      <c r="KLR2610" s="1"/>
      <c r="KLS2610" s="1"/>
      <c r="KLT2610" s="1"/>
      <c r="KLU2610" s="1"/>
      <c r="KLV2610" s="1"/>
      <c r="KLW2610" s="1"/>
      <c r="KLX2610" s="1"/>
      <c r="KLY2610" s="1"/>
      <c r="KLZ2610" s="1"/>
      <c r="KMA2610" s="1"/>
      <c r="KMB2610" s="1"/>
      <c r="KMC2610" s="1"/>
      <c r="KMD2610" s="1"/>
      <c r="KME2610" s="1"/>
      <c r="KMF2610" s="1"/>
      <c r="KMG2610" s="1"/>
      <c r="KMH2610" s="1"/>
      <c r="KMI2610" s="1"/>
      <c r="KMJ2610" s="1"/>
      <c r="KMK2610" s="1"/>
      <c r="KML2610" s="1"/>
      <c r="KMM2610" s="1"/>
      <c r="KMN2610" s="1"/>
      <c r="KMO2610" s="1"/>
      <c r="KMP2610" s="1"/>
      <c r="KMQ2610" s="1"/>
      <c r="KMR2610" s="1"/>
      <c r="KMS2610" s="1"/>
      <c r="KMT2610" s="1"/>
      <c r="KMU2610" s="1"/>
      <c r="KMV2610" s="1"/>
      <c r="KMW2610" s="1"/>
      <c r="KMX2610" s="1"/>
      <c r="KMY2610" s="1"/>
      <c r="KMZ2610" s="1"/>
      <c r="KNA2610" s="1"/>
      <c r="KNB2610" s="1"/>
      <c r="KNC2610" s="1"/>
      <c r="KND2610" s="1"/>
      <c r="KNE2610" s="1"/>
      <c r="KNF2610" s="1"/>
      <c r="KNG2610" s="1"/>
      <c r="KNH2610" s="1"/>
      <c r="KNI2610" s="1"/>
      <c r="KNJ2610" s="1"/>
      <c r="KNK2610" s="1"/>
      <c r="KNL2610" s="1"/>
      <c r="KNM2610" s="1"/>
      <c r="KNN2610" s="1"/>
      <c r="KNO2610" s="1"/>
      <c r="KNP2610" s="1"/>
      <c r="KNQ2610" s="1"/>
      <c r="KNR2610" s="1"/>
      <c r="KNS2610" s="1"/>
      <c r="KNT2610" s="1"/>
      <c r="KNU2610" s="1"/>
      <c r="KNV2610" s="1"/>
      <c r="KNW2610" s="1"/>
      <c r="KNX2610" s="1"/>
      <c r="KNY2610" s="1"/>
      <c r="KNZ2610" s="1"/>
      <c r="KOA2610" s="1"/>
      <c r="KOB2610" s="1"/>
      <c r="KOC2610" s="1"/>
      <c r="KOD2610" s="1"/>
      <c r="KOE2610" s="1"/>
      <c r="KOF2610" s="1"/>
      <c r="KOG2610" s="1"/>
      <c r="KOH2610" s="1"/>
      <c r="KOI2610" s="1"/>
      <c r="KOJ2610" s="1"/>
      <c r="KOK2610" s="1"/>
      <c r="KOL2610" s="1"/>
      <c r="KOM2610" s="1"/>
      <c r="KON2610" s="1"/>
      <c r="KOO2610" s="1"/>
      <c r="KOP2610" s="1"/>
      <c r="KOQ2610" s="1"/>
      <c r="KOR2610" s="1"/>
      <c r="KOS2610" s="1"/>
      <c r="KOT2610" s="1"/>
      <c r="KOU2610" s="1"/>
      <c r="KOV2610" s="1"/>
      <c r="KOW2610" s="1"/>
      <c r="KOX2610" s="1"/>
      <c r="KOY2610" s="1"/>
      <c r="KOZ2610" s="1"/>
      <c r="KPA2610" s="1"/>
      <c r="KPB2610" s="1"/>
      <c r="KPC2610" s="1"/>
      <c r="KPD2610" s="1"/>
      <c r="KPE2610" s="1"/>
      <c r="KPF2610" s="1"/>
      <c r="KPG2610" s="1"/>
      <c r="KPH2610" s="1"/>
      <c r="KPI2610" s="1"/>
      <c r="KPJ2610" s="1"/>
      <c r="KPK2610" s="1"/>
      <c r="KPL2610" s="1"/>
      <c r="KPM2610" s="1"/>
      <c r="KPN2610" s="1"/>
      <c r="KPO2610" s="1"/>
      <c r="KPP2610" s="1"/>
      <c r="KPQ2610" s="1"/>
      <c r="KPR2610" s="1"/>
      <c r="KPS2610" s="1"/>
      <c r="KPT2610" s="1"/>
      <c r="KPU2610" s="1"/>
      <c r="KPV2610" s="1"/>
      <c r="KPW2610" s="1"/>
      <c r="KPX2610" s="1"/>
      <c r="KPY2610" s="1"/>
      <c r="KPZ2610" s="1"/>
      <c r="KQA2610" s="1"/>
      <c r="KQB2610" s="1"/>
      <c r="KQC2610" s="1"/>
      <c r="KQD2610" s="1"/>
      <c r="KQE2610" s="1"/>
      <c r="KQF2610" s="1"/>
      <c r="KQG2610" s="1"/>
      <c r="KQH2610" s="1"/>
      <c r="KQI2610" s="1"/>
      <c r="KQJ2610" s="1"/>
      <c r="KQK2610" s="1"/>
      <c r="KQL2610" s="1"/>
      <c r="KQM2610" s="1"/>
      <c r="KQN2610" s="1"/>
      <c r="KQO2610" s="1"/>
      <c r="KQP2610" s="1"/>
      <c r="KQQ2610" s="1"/>
      <c r="KQR2610" s="1"/>
      <c r="KQS2610" s="1"/>
      <c r="KQT2610" s="1"/>
      <c r="KQU2610" s="1"/>
      <c r="KQV2610" s="1"/>
      <c r="KQW2610" s="1"/>
      <c r="KQX2610" s="1"/>
      <c r="KQY2610" s="1"/>
      <c r="KQZ2610" s="1"/>
      <c r="KRA2610" s="1"/>
      <c r="KRB2610" s="1"/>
      <c r="KRC2610" s="1"/>
      <c r="KRD2610" s="1"/>
      <c r="KRE2610" s="1"/>
      <c r="KRF2610" s="1"/>
      <c r="KRG2610" s="1"/>
      <c r="KRH2610" s="1"/>
      <c r="KRI2610" s="1"/>
      <c r="KRJ2610" s="1"/>
      <c r="KRK2610" s="1"/>
      <c r="KRL2610" s="1"/>
      <c r="KRM2610" s="1"/>
      <c r="KRN2610" s="1"/>
      <c r="KRO2610" s="1"/>
      <c r="KRP2610" s="1"/>
      <c r="KRQ2610" s="1"/>
      <c r="KRR2610" s="1"/>
      <c r="KRS2610" s="1"/>
      <c r="KRT2610" s="1"/>
      <c r="KRU2610" s="1"/>
      <c r="KRV2610" s="1"/>
      <c r="KRW2610" s="1"/>
      <c r="KRX2610" s="1"/>
      <c r="KRY2610" s="1"/>
      <c r="KRZ2610" s="1"/>
      <c r="KSA2610" s="1"/>
      <c r="KSB2610" s="1"/>
      <c r="KSC2610" s="1"/>
      <c r="KSD2610" s="1"/>
      <c r="KSE2610" s="1"/>
      <c r="KSF2610" s="1"/>
      <c r="KSG2610" s="1"/>
      <c r="KSH2610" s="1"/>
      <c r="KSI2610" s="1"/>
      <c r="KSJ2610" s="1"/>
      <c r="KSK2610" s="1"/>
      <c r="KSL2610" s="1"/>
      <c r="KSM2610" s="1"/>
      <c r="KSN2610" s="1"/>
      <c r="KSO2610" s="1"/>
      <c r="KSP2610" s="1"/>
      <c r="KSQ2610" s="1"/>
      <c r="KSR2610" s="1"/>
      <c r="KSS2610" s="1"/>
      <c r="KST2610" s="1"/>
      <c r="KSU2610" s="1"/>
      <c r="KSV2610" s="1"/>
      <c r="KSW2610" s="1"/>
      <c r="KSX2610" s="1"/>
      <c r="KSY2610" s="1"/>
      <c r="KSZ2610" s="1"/>
      <c r="KTA2610" s="1"/>
      <c r="KTB2610" s="1"/>
      <c r="KTC2610" s="1"/>
      <c r="KTD2610" s="1"/>
      <c r="KTE2610" s="1"/>
      <c r="KTF2610" s="1"/>
      <c r="KTG2610" s="1"/>
      <c r="KTH2610" s="1"/>
      <c r="KTI2610" s="1"/>
      <c r="KTJ2610" s="1"/>
      <c r="KTK2610" s="1"/>
      <c r="KTL2610" s="1"/>
      <c r="KTM2610" s="1"/>
      <c r="KTN2610" s="1"/>
      <c r="KTO2610" s="1"/>
      <c r="KTP2610" s="1"/>
      <c r="KTQ2610" s="1"/>
      <c r="KTR2610" s="1"/>
      <c r="KTS2610" s="1"/>
      <c r="KTT2610" s="1"/>
      <c r="KTU2610" s="1"/>
      <c r="KTV2610" s="1"/>
      <c r="KTW2610" s="1"/>
      <c r="KTX2610" s="1"/>
      <c r="KTY2610" s="1"/>
      <c r="KTZ2610" s="1"/>
      <c r="KUA2610" s="1"/>
      <c r="KUB2610" s="1"/>
      <c r="KUC2610" s="1"/>
      <c r="KUD2610" s="1"/>
      <c r="KUE2610" s="1"/>
      <c r="KUF2610" s="1"/>
      <c r="KUG2610" s="1"/>
      <c r="KUH2610" s="1"/>
      <c r="KUI2610" s="1"/>
      <c r="KUJ2610" s="1"/>
      <c r="KUK2610" s="1"/>
      <c r="KUL2610" s="1"/>
      <c r="KUM2610" s="1"/>
      <c r="KUN2610" s="1"/>
      <c r="KUO2610" s="1"/>
      <c r="KUP2610" s="1"/>
      <c r="KUQ2610" s="1"/>
      <c r="KUR2610" s="1"/>
      <c r="KUS2610" s="1"/>
      <c r="KUT2610" s="1"/>
      <c r="KUU2610" s="1"/>
      <c r="KUV2610" s="1"/>
      <c r="KUW2610" s="1"/>
      <c r="KUX2610" s="1"/>
      <c r="KUY2610" s="1"/>
      <c r="KUZ2610" s="1"/>
      <c r="KVA2610" s="1"/>
      <c r="KVB2610" s="1"/>
      <c r="KVC2610" s="1"/>
      <c r="KVD2610" s="1"/>
      <c r="KVE2610" s="1"/>
      <c r="KVF2610" s="1"/>
      <c r="KVG2610" s="1"/>
      <c r="KVH2610" s="1"/>
      <c r="KVI2610" s="1"/>
      <c r="KVJ2610" s="1"/>
      <c r="KVK2610" s="1"/>
      <c r="KVL2610" s="1"/>
      <c r="KVM2610" s="1"/>
      <c r="KVN2610" s="1"/>
      <c r="KVO2610" s="1"/>
      <c r="KVP2610" s="1"/>
      <c r="KVQ2610" s="1"/>
      <c r="KVR2610" s="1"/>
      <c r="KVS2610" s="1"/>
      <c r="KVT2610" s="1"/>
      <c r="KVU2610" s="1"/>
      <c r="KVV2610" s="1"/>
      <c r="KVW2610" s="1"/>
      <c r="KVX2610" s="1"/>
      <c r="KVY2610" s="1"/>
      <c r="KVZ2610" s="1"/>
      <c r="KWA2610" s="1"/>
      <c r="KWB2610" s="1"/>
      <c r="KWC2610" s="1"/>
      <c r="KWD2610" s="1"/>
      <c r="KWE2610" s="1"/>
      <c r="KWF2610" s="1"/>
      <c r="KWG2610" s="1"/>
      <c r="KWH2610" s="1"/>
      <c r="KWI2610" s="1"/>
      <c r="KWJ2610" s="1"/>
      <c r="KWK2610" s="1"/>
      <c r="KWL2610" s="1"/>
      <c r="KWM2610" s="1"/>
      <c r="KWN2610" s="1"/>
      <c r="KWO2610" s="1"/>
      <c r="KWP2610" s="1"/>
      <c r="KWQ2610" s="1"/>
      <c r="KWR2610" s="1"/>
      <c r="KWS2610" s="1"/>
      <c r="KWT2610" s="1"/>
      <c r="KWU2610" s="1"/>
      <c r="KWV2610" s="1"/>
      <c r="KWW2610" s="1"/>
      <c r="KWX2610" s="1"/>
      <c r="KWY2610" s="1"/>
      <c r="KWZ2610" s="1"/>
      <c r="KXA2610" s="1"/>
      <c r="KXB2610" s="1"/>
      <c r="KXC2610" s="1"/>
      <c r="KXD2610" s="1"/>
      <c r="KXE2610" s="1"/>
      <c r="KXF2610" s="1"/>
      <c r="KXG2610" s="1"/>
      <c r="KXH2610" s="1"/>
      <c r="KXI2610" s="1"/>
      <c r="KXJ2610" s="1"/>
      <c r="KXK2610" s="1"/>
      <c r="KXL2610" s="1"/>
      <c r="KXM2610" s="1"/>
      <c r="KXN2610" s="1"/>
      <c r="KXO2610" s="1"/>
      <c r="KXP2610" s="1"/>
      <c r="KXQ2610" s="1"/>
      <c r="KXR2610" s="1"/>
      <c r="KXS2610" s="1"/>
      <c r="KXT2610" s="1"/>
      <c r="KXU2610" s="1"/>
      <c r="KXV2610" s="1"/>
      <c r="KXW2610" s="1"/>
      <c r="KXX2610" s="1"/>
      <c r="KXY2610" s="1"/>
      <c r="KXZ2610" s="1"/>
      <c r="KYA2610" s="1"/>
      <c r="KYB2610" s="1"/>
      <c r="KYC2610" s="1"/>
      <c r="KYD2610" s="1"/>
      <c r="KYE2610" s="1"/>
      <c r="KYF2610" s="1"/>
      <c r="KYG2610" s="1"/>
      <c r="KYH2610" s="1"/>
      <c r="KYI2610" s="1"/>
      <c r="KYJ2610" s="1"/>
      <c r="KYK2610" s="1"/>
      <c r="KYL2610" s="1"/>
      <c r="KYM2610" s="1"/>
      <c r="KYN2610" s="1"/>
      <c r="KYO2610" s="1"/>
      <c r="KYP2610" s="1"/>
      <c r="KYQ2610" s="1"/>
      <c r="KYR2610" s="1"/>
      <c r="KYS2610" s="1"/>
      <c r="KYT2610" s="1"/>
      <c r="KYU2610" s="1"/>
      <c r="KYV2610" s="1"/>
      <c r="KYW2610" s="1"/>
      <c r="KYX2610" s="1"/>
      <c r="KYY2610" s="1"/>
      <c r="KYZ2610" s="1"/>
      <c r="KZA2610" s="1"/>
      <c r="KZB2610" s="1"/>
      <c r="KZC2610" s="1"/>
      <c r="KZD2610" s="1"/>
      <c r="KZE2610" s="1"/>
      <c r="KZF2610" s="1"/>
      <c r="KZG2610" s="1"/>
      <c r="KZH2610" s="1"/>
      <c r="KZI2610" s="1"/>
      <c r="KZJ2610" s="1"/>
      <c r="KZK2610" s="1"/>
      <c r="KZL2610" s="1"/>
      <c r="KZM2610" s="1"/>
      <c r="KZN2610" s="1"/>
      <c r="KZO2610" s="1"/>
      <c r="KZP2610" s="1"/>
      <c r="KZQ2610" s="1"/>
      <c r="KZR2610" s="1"/>
      <c r="KZS2610" s="1"/>
      <c r="KZT2610" s="1"/>
      <c r="KZU2610" s="1"/>
      <c r="KZV2610" s="1"/>
      <c r="KZW2610" s="1"/>
      <c r="KZX2610" s="1"/>
      <c r="KZY2610" s="1"/>
      <c r="KZZ2610" s="1"/>
      <c r="LAA2610" s="1"/>
      <c r="LAB2610" s="1"/>
      <c r="LAC2610" s="1"/>
      <c r="LAD2610" s="1"/>
      <c r="LAE2610" s="1"/>
      <c r="LAF2610" s="1"/>
      <c r="LAG2610" s="1"/>
      <c r="LAH2610" s="1"/>
      <c r="LAI2610" s="1"/>
      <c r="LAJ2610" s="1"/>
      <c r="LAK2610" s="1"/>
      <c r="LAL2610" s="1"/>
      <c r="LAM2610" s="1"/>
      <c r="LAN2610" s="1"/>
      <c r="LAO2610" s="1"/>
      <c r="LAP2610" s="1"/>
      <c r="LAQ2610" s="1"/>
      <c r="LAR2610" s="1"/>
      <c r="LAS2610" s="1"/>
      <c r="LAT2610" s="1"/>
      <c r="LAU2610" s="1"/>
      <c r="LAV2610" s="1"/>
      <c r="LAW2610" s="1"/>
      <c r="LAX2610" s="1"/>
      <c r="LAY2610" s="1"/>
      <c r="LAZ2610" s="1"/>
      <c r="LBA2610" s="1"/>
      <c r="LBB2610" s="1"/>
      <c r="LBC2610" s="1"/>
      <c r="LBD2610" s="1"/>
      <c r="LBE2610" s="1"/>
      <c r="LBF2610" s="1"/>
      <c r="LBG2610" s="1"/>
      <c r="LBH2610" s="1"/>
      <c r="LBI2610" s="1"/>
      <c r="LBJ2610" s="1"/>
      <c r="LBK2610" s="1"/>
      <c r="LBL2610" s="1"/>
      <c r="LBM2610" s="1"/>
      <c r="LBN2610" s="1"/>
      <c r="LBO2610" s="1"/>
      <c r="LBP2610" s="1"/>
      <c r="LBQ2610" s="1"/>
      <c r="LBR2610" s="1"/>
      <c r="LBS2610" s="1"/>
      <c r="LBT2610" s="1"/>
      <c r="LBU2610" s="1"/>
      <c r="LBV2610" s="1"/>
      <c r="LBW2610" s="1"/>
      <c r="LBX2610" s="1"/>
      <c r="LBY2610" s="1"/>
      <c r="LBZ2610" s="1"/>
      <c r="LCA2610" s="1"/>
      <c r="LCB2610" s="1"/>
      <c r="LCC2610" s="1"/>
      <c r="LCD2610" s="1"/>
      <c r="LCE2610" s="1"/>
      <c r="LCF2610" s="1"/>
      <c r="LCG2610" s="1"/>
      <c r="LCH2610" s="1"/>
      <c r="LCI2610" s="1"/>
      <c r="LCJ2610" s="1"/>
      <c r="LCK2610" s="1"/>
      <c r="LCL2610" s="1"/>
      <c r="LCM2610" s="1"/>
      <c r="LCN2610" s="1"/>
      <c r="LCO2610" s="1"/>
      <c r="LCP2610" s="1"/>
      <c r="LCQ2610" s="1"/>
      <c r="LCR2610" s="1"/>
      <c r="LCS2610" s="1"/>
      <c r="LCT2610" s="1"/>
      <c r="LCU2610" s="1"/>
      <c r="LCV2610" s="1"/>
      <c r="LCW2610" s="1"/>
      <c r="LCX2610" s="1"/>
      <c r="LCY2610" s="1"/>
      <c r="LCZ2610" s="1"/>
      <c r="LDA2610" s="1"/>
      <c r="LDB2610" s="1"/>
      <c r="LDC2610" s="1"/>
      <c r="LDD2610" s="1"/>
      <c r="LDE2610" s="1"/>
      <c r="LDF2610" s="1"/>
      <c r="LDG2610" s="1"/>
      <c r="LDH2610" s="1"/>
      <c r="LDI2610" s="1"/>
      <c r="LDJ2610" s="1"/>
      <c r="LDK2610" s="1"/>
      <c r="LDL2610" s="1"/>
      <c r="LDM2610" s="1"/>
      <c r="LDN2610" s="1"/>
      <c r="LDO2610" s="1"/>
      <c r="LDP2610" s="1"/>
      <c r="LDQ2610" s="1"/>
      <c r="LDR2610" s="1"/>
      <c r="LDS2610" s="1"/>
      <c r="LDT2610" s="1"/>
      <c r="LDU2610" s="1"/>
      <c r="LDV2610" s="1"/>
      <c r="LDW2610" s="1"/>
      <c r="LDX2610" s="1"/>
      <c r="LDY2610" s="1"/>
      <c r="LDZ2610" s="1"/>
      <c r="LEA2610" s="1"/>
      <c r="LEB2610" s="1"/>
      <c r="LEC2610" s="1"/>
      <c r="LED2610" s="1"/>
      <c r="LEE2610" s="1"/>
      <c r="LEF2610" s="1"/>
      <c r="LEG2610" s="1"/>
      <c r="LEH2610" s="1"/>
      <c r="LEI2610" s="1"/>
      <c r="LEJ2610" s="1"/>
      <c r="LEK2610" s="1"/>
      <c r="LEL2610" s="1"/>
      <c r="LEM2610" s="1"/>
      <c r="LEN2610" s="1"/>
      <c r="LEO2610" s="1"/>
      <c r="LEP2610" s="1"/>
      <c r="LEQ2610" s="1"/>
      <c r="LER2610" s="1"/>
      <c r="LES2610" s="1"/>
      <c r="LET2610" s="1"/>
      <c r="LEU2610" s="1"/>
      <c r="LEV2610" s="1"/>
      <c r="LEW2610" s="1"/>
      <c r="LEX2610" s="1"/>
      <c r="LEY2610" s="1"/>
      <c r="LEZ2610" s="1"/>
      <c r="LFA2610" s="1"/>
      <c r="LFB2610" s="1"/>
      <c r="LFC2610" s="1"/>
      <c r="LFD2610" s="1"/>
      <c r="LFE2610" s="1"/>
      <c r="LFF2610" s="1"/>
      <c r="LFG2610" s="1"/>
      <c r="LFH2610" s="1"/>
      <c r="LFI2610" s="1"/>
      <c r="LFJ2610" s="1"/>
      <c r="LFK2610" s="1"/>
      <c r="LFL2610" s="1"/>
      <c r="LFM2610" s="1"/>
      <c r="LFN2610" s="1"/>
      <c r="LFO2610" s="1"/>
      <c r="LFP2610" s="1"/>
      <c r="LFQ2610" s="1"/>
      <c r="LFR2610" s="1"/>
      <c r="LFS2610" s="1"/>
      <c r="LFT2610" s="1"/>
      <c r="LFU2610" s="1"/>
      <c r="LFV2610" s="1"/>
      <c r="LFW2610" s="1"/>
      <c r="LFX2610" s="1"/>
      <c r="LFY2610" s="1"/>
      <c r="LFZ2610" s="1"/>
      <c r="LGA2610" s="1"/>
      <c r="LGB2610" s="1"/>
      <c r="LGC2610" s="1"/>
      <c r="LGD2610" s="1"/>
      <c r="LGE2610" s="1"/>
      <c r="LGF2610" s="1"/>
      <c r="LGG2610" s="1"/>
      <c r="LGH2610" s="1"/>
      <c r="LGI2610" s="1"/>
      <c r="LGJ2610" s="1"/>
      <c r="LGK2610" s="1"/>
      <c r="LGL2610" s="1"/>
      <c r="LGM2610" s="1"/>
      <c r="LGN2610" s="1"/>
      <c r="LGO2610" s="1"/>
      <c r="LGP2610" s="1"/>
      <c r="LGQ2610" s="1"/>
      <c r="LGR2610" s="1"/>
      <c r="LGS2610" s="1"/>
      <c r="LGT2610" s="1"/>
      <c r="LGU2610" s="1"/>
      <c r="LGV2610" s="1"/>
      <c r="LGW2610" s="1"/>
      <c r="LGX2610" s="1"/>
      <c r="LGY2610" s="1"/>
      <c r="LGZ2610" s="1"/>
      <c r="LHA2610" s="1"/>
      <c r="LHB2610" s="1"/>
      <c r="LHC2610" s="1"/>
      <c r="LHD2610" s="1"/>
      <c r="LHE2610" s="1"/>
      <c r="LHF2610" s="1"/>
      <c r="LHG2610" s="1"/>
      <c r="LHH2610" s="1"/>
      <c r="LHI2610" s="1"/>
      <c r="LHJ2610" s="1"/>
      <c r="LHK2610" s="1"/>
      <c r="LHL2610" s="1"/>
      <c r="LHM2610" s="1"/>
      <c r="LHN2610" s="1"/>
      <c r="LHO2610" s="1"/>
      <c r="LHP2610" s="1"/>
      <c r="LHQ2610" s="1"/>
      <c r="LHR2610" s="1"/>
      <c r="LHS2610" s="1"/>
      <c r="LHT2610" s="1"/>
      <c r="LHU2610" s="1"/>
      <c r="LHV2610" s="1"/>
      <c r="LHW2610" s="1"/>
      <c r="LHX2610" s="1"/>
      <c r="LHY2610" s="1"/>
      <c r="LHZ2610" s="1"/>
      <c r="LIA2610" s="1"/>
      <c r="LIB2610" s="1"/>
      <c r="LIC2610" s="1"/>
      <c r="LID2610" s="1"/>
      <c r="LIE2610" s="1"/>
      <c r="LIF2610" s="1"/>
      <c r="LIG2610" s="1"/>
      <c r="LIH2610" s="1"/>
      <c r="LII2610" s="1"/>
      <c r="LIJ2610" s="1"/>
      <c r="LIK2610" s="1"/>
      <c r="LIL2610" s="1"/>
      <c r="LIM2610" s="1"/>
      <c r="LIN2610" s="1"/>
      <c r="LIO2610" s="1"/>
      <c r="LIP2610" s="1"/>
      <c r="LIQ2610" s="1"/>
      <c r="LIR2610" s="1"/>
      <c r="LIS2610" s="1"/>
      <c r="LIT2610" s="1"/>
      <c r="LIU2610" s="1"/>
      <c r="LIV2610" s="1"/>
      <c r="LIW2610" s="1"/>
      <c r="LIX2610" s="1"/>
      <c r="LIY2610" s="1"/>
      <c r="LIZ2610" s="1"/>
      <c r="LJA2610" s="1"/>
      <c r="LJB2610" s="1"/>
      <c r="LJC2610" s="1"/>
      <c r="LJD2610" s="1"/>
      <c r="LJE2610" s="1"/>
      <c r="LJF2610" s="1"/>
      <c r="LJG2610" s="1"/>
      <c r="LJH2610" s="1"/>
      <c r="LJI2610" s="1"/>
      <c r="LJJ2610" s="1"/>
      <c r="LJK2610" s="1"/>
      <c r="LJL2610" s="1"/>
      <c r="LJM2610" s="1"/>
      <c r="LJN2610" s="1"/>
      <c r="LJO2610" s="1"/>
      <c r="LJP2610" s="1"/>
      <c r="LJQ2610" s="1"/>
      <c r="LJR2610" s="1"/>
      <c r="LJS2610" s="1"/>
      <c r="LJT2610" s="1"/>
      <c r="LJU2610" s="1"/>
      <c r="LJV2610" s="1"/>
      <c r="LJW2610" s="1"/>
      <c r="LJX2610" s="1"/>
      <c r="LJY2610" s="1"/>
      <c r="LJZ2610" s="1"/>
      <c r="LKA2610" s="1"/>
      <c r="LKB2610" s="1"/>
      <c r="LKC2610" s="1"/>
      <c r="LKD2610" s="1"/>
      <c r="LKE2610" s="1"/>
      <c r="LKF2610" s="1"/>
      <c r="LKG2610" s="1"/>
      <c r="LKH2610" s="1"/>
      <c r="LKI2610" s="1"/>
      <c r="LKJ2610" s="1"/>
      <c r="LKK2610" s="1"/>
      <c r="LKL2610" s="1"/>
      <c r="LKM2610" s="1"/>
      <c r="LKN2610" s="1"/>
      <c r="LKO2610" s="1"/>
      <c r="LKP2610" s="1"/>
      <c r="LKQ2610" s="1"/>
      <c r="LKR2610" s="1"/>
      <c r="LKS2610" s="1"/>
      <c r="LKT2610" s="1"/>
      <c r="LKU2610" s="1"/>
      <c r="LKV2610" s="1"/>
      <c r="LKW2610" s="1"/>
      <c r="LKX2610" s="1"/>
      <c r="LKY2610" s="1"/>
      <c r="LKZ2610" s="1"/>
      <c r="LLA2610" s="1"/>
      <c r="LLB2610" s="1"/>
      <c r="LLC2610" s="1"/>
      <c r="LLD2610" s="1"/>
      <c r="LLE2610" s="1"/>
      <c r="LLF2610" s="1"/>
      <c r="LLG2610" s="1"/>
      <c r="LLH2610" s="1"/>
      <c r="LLI2610" s="1"/>
      <c r="LLJ2610" s="1"/>
      <c r="LLK2610" s="1"/>
      <c r="LLL2610" s="1"/>
      <c r="LLM2610" s="1"/>
      <c r="LLN2610" s="1"/>
      <c r="LLO2610" s="1"/>
      <c r="LLP2610" s="1"/>
      <c r="LLQ2610" s="1"/>
      <c r="LLR2610" s="1"/>
      <c r="LLS2610" s="1"/>
      <c r="LLT2610" s="1"/>
      <c r="LLU2610" s="1"/>
      <c r="LLV2610" s="1"/>
      <c r="LLW2610" s="1"/>
      <c r="LLX2610" s="1"/>
      <c r="LLY2610" s="1"/>
      <c r="LLZ2610" s="1"/>
      <c r="LMA2610" s="1"/>
      <c r="LMB2610" s="1"/>
      <c r="LMC2610" s="1"/>
      <c r="LMD2610" s="1"/>
      <c r="LME2610" s="1"/>
      <c r="LMF2610" s="1"/>
      <c r="LMG2610" s="1"/>
      <c r="LMH2610" s="1"/>
      <c r="LMI2610" s="1"/>
      <c r="LMJ2610" s="1"/>
      <c r="LMK2610" s="1"/>
      <c r="LML2610" s="1"/>
      <c r="LMM2610" s="1"/>
      <c r="LMN2610" s="1"/>
      <c r="LMO2610" s="1"/>
      <c r="LMP2610" s="1"/>
      <c r="LMQ2610" s="1"/>
      <c r="LMR2610" s="1"/>
      <c r="LMS2610" s="1"/>
      <c r="LMT2610" s="1"/>
      <c r="LMU2610" s="1"/>
      <c r="LMV2610" s="1"/>
      <c r="LMW2610" s="1"/>
      <c r="LMX2610" s="1"/>
      <c r="LMY2610" s="1"/>
      <c r="LMZ2610" s="1"/>
      <c r="LNA2610" s="1"/>
      <c r="LNB2610" s="1"/>
      <c r="LNC2610" s="1"/>
      <c r="LND2610" s="1"/>
      <c r="LNE2610" s="1"/>
      <c r="LNF2610" s="1"/>
      <c r="LNG2610" s="1"/>
      <c r="LNH2610" s="1"/>
      <c r="LNI2610" s="1"/>
      <c r="LNJ2610" s="1"/>
      <c r="LNK2610" s="1"/>
      <c r="LNL2610" s="1"/>
      <c r="LNM2610" s="1"/>
      <c r="LNN2610" s="1"/>
      <c r="LNO2610" s="1"/>
      <c r="LNP2610" s="1"/>
      <c r="LNQ2610" s="1"/>
      <c r="LNR2610" s="1"/>
      <c r="LNS2610" s="1"/>
      <c r="LNT2610" s="1"/>
      <c r="LNU2610" s="1"/>
      <c r="LNV2610" s="1"/>
      <c r="LNW2610" s="1"/>
      <c r="LNX2610" s="1"/>
      <c r="LNY2610" s="1"/>
      <c r="LNZ2610" s="1"/>
      <c r="LOA2610" s="1"/>
      <c r="LOB2610" s="1"/>
      <c r="LOC2610" s="1"/>
      <c r="LOD2610" s="1"/>
      <c r="LOE2610" s="1"/>
      <c r="LOF2610" s="1"/>
      <c r="LOG2610" s="1"/>
      <c r="LOH2610" s="1"/>
      <c r="LOI2610" s="1"/>
      <c r="LOJ2610" s="1"/>
      <c r="LOK2610" s="1"/>
      <c r="LOL2610" s="1"/>
      <c r="LOM2610" s="1"/>
      <c r="LON2610" s="1"/>
      <c r="LOO2610" s="1"/>
      <c r="LOP2610" s="1"/>
      <c r="LOQ2610" s="1"/>
      <c r="LOR2610" s="1"/>
      <c r="LOS2610" s="1"/>
      <c r="LOT2610" s="1"/>
      <c r="LOU2610" s="1"/>
      <c r="LOV2610" s="1"/>
      <c r="LOW2610" s="1"/>
      <c r="LOX2610" s="1"/>
      <c r="LOY2610" s="1"/>
      <c r="LOZ2610" s="1"/>
      <c r="LPA2610" s="1"/>
      <c r="LPB2610" s="1"/>
      <c r="LPC2610" s="1"/>
      <c r="LPD2610" s="1"/>
      <c r="LPE2610" s="1"/>
      <c r="LPF2610" s="1"/>
      <c r="LPG2610" s="1"/>
      <c r="LPH2610" s="1"/>
      <c r="LPI2610" s="1"/>
      <c r="LPJ2610" s="1"/>
      <c r="LPK2610" s="1"/>
      <c r="LPL2610" s="1"/>
      <c r="LPM2610" s="1"/>
      <c r="LPN2610" s="1"/>
      <c r="LPO2610" s="1"/>
      <c r="LPP2610" s="1"/>
      <c r="LPQ2610" s="1"/>
      <c r="LPR2610" s="1"/>
      <c r="LPS2610" s="1"/>
      <c r="LPT2610" s="1"/>
      <c r="LPU2610" s="1"/>
      <c r="LPV2610" s="1"/>
      <c r="LPW2610" s="1"/>
      <c r="LPX2610" s="1"/>
      <c r="LPY2610" s="1"/>
      <c r="LPZ2610" s="1"/>
      <c r="LQA2610" s="1"/>
      <c r="LQB2610" s="1"/>
      <c r="LQC2610" s="1"/>
      <c r="LQD2610" s="1"/>
      <c r="LQE2610" s="1"/>
      <c r="LQF2610" s="1"/>
      <c r="LQG2610" s="1"/>
      <c r="LQH2610" s="1"/>
      <c r="LQI2610" s="1"/>
      <c r="LQJ2610" s="1"/>
      <c r="LQK2610" s="1"/>
      <c r="LQL2610" s="1"/>
      <c r="LQM2610" s="1"/>
      <c r="LQN2610" s="1"/>
      <c r="LQO2610" s="1"/>
      <c r="LQP2610" s="1"/>
      <c r="LQQ2610" s="1"/>
      <c r="LQR2610" s="1"/>
      <c r="LQS2610" s="1"/>
      <c r="LQT2610" s="1"/>
      <c r="LQU2610" s="1"/>
      <c r="LQV2610" s="1"/>
      <c r="LQW2610" s="1"/>
      <c r="LQX2610" s="1"/>
      <c r="LQY2610" s="1"/>
      <c r="LQZ2610" s="1"/>
      <c r="LRA2610" s="1"/>
      <c r="LRB2610" s="1"/>
      <c r="LRC2610" s="1"/>
      <c r="LRD2610" s="1"/>
      <c r="LRE2610" s="1"/>
      <c r="LRF2610" s="1"/>
      <c r="LRG2610" s="1"/>
      <c r="LRH2610" s="1"/>
      <c r="LRI2610" s="1"/>
      <c r="LRJ2610" s="1"/>
      <c r="LRK2610" s="1"/>
      <c r="LRL2610" s="1"/>
      <c r="LRM2610" s="1"/>
      <c r="LRN2610" s="1"/>
      <c r="LRO2610" s="1"/>
      <c r="LRP2610" s="1"/>
      <c r="LRQ2610" s="1"/>
      <c r="LRR2610" s="1"/>
      <c r="LRS2610" s="1"/>
      <c r="LRT2610" s="1"/>
      <c r="LRU2610" s="1"/>
      <c r="LRV2610" s="1"/>
      <c r="LRW2610" s="1"/>
      <c r="LRX2610" s="1"/>
      <c r="LRY2610" s="1"/>
      <c r="LRZ2610" s="1"/>
      <c r="LSA2610" s="1"/>
      <c r="LSB2610" s="1"/>
      <c r="LSC2610" s="1"/>
      <c r="LSD2610" s="1"/>
      <c r="LSE2610" s="1"/>
      <c r="LSF2610" s="1"/>
      <c r="LSG2610" s="1"/>
      <c r="LSH2610" s="1"/>
      <c r="LSI2610" s="1"/>
      <c r="LSJ2610" s="1"/>
      <c r="LSK2610" s="1"/>
      <c r="LSL2610" s="1"/>
      <c r="LSM2610" s="1"/>
      <c r="LSN2610" s="1"/>
      <c r="LSO2610" s="1"/>
      <c r="LSP2610" s="1"/>
      <c r="LSQ2610" s="1"/>
      <c r="LSR2610" s="1"/>
      <c r="LSS2610" s="1"/>
      <c r="LST2610" s="1"/>
      <c r="LSU2610" s="1"/>
      <c r="LSV2610" s="1"/>
      <c r="LSW2610" s="1"/>
      <c r="LSX2610" s="1"/>
      <c r="LSY2610" s="1"/>
      <c r="LSZ2610" s="1"/>
      <c r="LTA2610" s="1"/>
      <c r="LTB2610" s="1"/>
      <c r="LTC2610" s="1"/>
      <c r="LTD2610" s="1"/>
      <c r="LTE2610" s="1"/>
      <c r="LTF2610" s="1"/>
      <c r="LTG2610" s="1"/>
      <c r="LTH2610" s="1"/>
      <c r="LTI2610" s="1"/>
      <c r="LTJ2610" s="1"/>
      <c r="LTK2610" s="1"/>
      <c r="LTL2610" s="1"/>
      <c r="LTM2610" s="1"/>
      <c r="LTN2610" s="1"/>
      <c r="LTO2610" s="1"/>
      <c r="LTP2610" s="1"/>
      <c r="LTQ2610" s="1"/>
      <c r="LTR2610" s="1"/>
      <c r="LTS2610" s="1"/>
      <c r="LTT2610" s="1"/>
      <c r="LTU2610" s="1"/>
      <c r="LTV2610" s="1"/>
      <c r="LTW2610" s="1"/>
      <c r="LTX2610" s="1"/>
      <c r="LTY2610" s="1"/>
      <c r="LTZ2610" s="1"/>
      <c r="LUA2610" s="1"/>
      <c r="LUB2610" s="1"/>
      <c r="LUC2610" s="1"/>
      <c r="LUD2610" s="1"/>
      <c r="LUE2610" s="1"/>
      <c r="LUF2610" s="1"/>
      <c r="LUG2610" s="1"/>
      <c r="LUH2610" s="1"/>
      <c r="LUI2610" s="1"/>
      <c r="LUJ2610" s="1"/>
      <c r="LUK2610" s="1"/>
      <c r="LUL2610" s="1"/>
      <c r="LUM2610" s="1"/>
      <c r="LUN2610" s="1"/>
      <c r="LUO2610" s="1"/>
      <c r="LUP2610" s="1"/>
      <c r="LUQ2610" s="1"/>
      <c r="LUR2610" s="1"/>
      <c r="LUS2610" s="1"/>
      <c r="LUT2610" s="1"/>
      <c r="LUU2610" s="1"/>
      <c r="LUV2610" s="1"/>
      <c r="LUW2610" s="1"/>
      <c r="LUX2610" s="1"/>
      <c r="LUY2610" s="1"/>
      <c r="LUZ2610" s="1"/>
      <c r="LVA2610" s="1"/>
      <c r="LVB2610" s="1"/>
      <c r="LVC2610" s="1"/>
      <c r="LVD2610" s="1"/>
      <c r="LVE2610" s="1"/>
      <c r="LVF2610" s="1"/>
      <c r="LVG2610" s="1"/>
      <c r="LVH2610" s="1"/>
      <c r="LVI2610" s="1"/>
      <c r="LVJ2610" s="1"/>
      <c r="LVK2610" s="1"/>
      <c r="LVL2610" s="1"/>
      <c r="LVM2610" s="1"/>
      <c r="LVN2610" s="1"/>
      <c r="LVO2610" s="1"/>
      <c r="LVP2610" s="1"/>
      <c r="LVQ2610" s="1"/>
      <c r="LVR2610" s="1"/>
      <c r="LVS2610" s="1"/>
      <c r="LVT2610" s="1"/>
      <c r="LVU2610" s="1"/>
      <c r="LVV2610" s="1"/>
      <c r="LVW2610" s="1"/>
      <c r="LVX2610" s="1"/>
      <c r="LVY2610" s="1"/>
      <c r="LVZ2610" s="1"/>
      <c r="LWA2610" s="1"/>
      <c r="LWB2610" s="1"/>
      <c r="LWC2610" s="1"/>
      <c r="LWD2610" s="1"/>
      <c r="LWE2610" s="1"/>
      <c r="LWF2610" s="1"/>
      <c r="LWG2610" s="1"/>
      <c r="LWH2610" s="1"/>
      <c r="LWI2610" s="1"/>
      <c r="LWJ2610" s="1"/>
      <c r="LWK2610" s="1"/>
      <c r="LWL2610" s="1"/>
      <c r="LWM2610" s="1"/>
      <c r="LWN2610" s="1"/>
      <c r="LWO2610" s="1"/>
      <c r="LWP2610" s="1"/>
      <c r="LWQ2610" s="1"/>
      <c r="LWR2610" s="1"/>
      <c r="LWS2610" s="1"/>
      <c r="LWT2610" s="1"/>
      <c r="LWU2610" s="1"/>
      <c r="LWV2610" s="1"/>
      <c r="LWW2610" s="1"/>
      <c r="LWX2610" s="1"/>
      <c r="LWY2610" s="1"/>
      <c r="LWZ2610" s="1"/>
      <c r="LXA2610" s="1"/>
      <c r="LXB2610" s="1"/>
      <c r="LXC2610" s="1"/>
      <c r="LXD2610" s="1"/>
      <c r="LXE2610" s="1"/>
      <c r="LXF2610" s="1"/>
      <c r="LXG2610" s="1"/>
      <c r="LXH2610" s="1"/>
      <c r="LXI2610" s="1"/>
      <c r="LXJ2610" s="1"/>
      <c r="LXK2610" s="1"/>
      <c r="LXL2610" s="1"/>
      <c r="LXM2610" s="1"/>
      <c r="LXN2610" s="1"/>
      <c r="LXO2610" s="1"/>
      <c r="LXP2610" s="1"/>
      <c r="LXQ2610" s="1"/>
      <c r="LXR2610" s="1"/>
      <c r="LXS2610" s="1"/>
      <c r="LXT2610" s="1"/>
      <c r="LXU2610" s="1"/>
      <c r="LXV2610" s="1"/>
      <c r="LXW2610" s="1"/>
      <c r="LXX2610" s="1"/>
      <c r="LXY2610" s="1"/>
      <c r="LXZ2610" s="1"/>
      <c r="LYA2610" s="1"/>
      <c r="LYB2610" s="1"/>
      <c r="LYC2610" s="1"/>
      <c r="LYD2610" s="1"/>
      <c r="LYE2610" s="1"/>
      <c r="LYF2610" s="1"/>
      <c r="LYG2610" s="1"/>
      <c r="LYH2610" s="1"/>
      <c r="LYI2610" s="1"/>
      <c r="LYJ2610" s="1"/>
      <c r="LYK2610" s="1"/>
      <c r="LYL2610" s="1"/>
      <c r="LYM2610" s="1"/>
      <c r="LYN2610" s="1"/>
      <c r="LYO2610" s="1"/>
      <c r="LYP2610" s="1"/>
      <c r="LYQ2610" s="1"/>
      <c r="LYR2610" s="1"/>
      <c r="LYS2610" s="1"/>
      <c r="LYT2610" s="1"/>
      <c r="LYU2610" s="1"/>
      <c r="LYV2610" s="1"/>
      <c r="LYW2610" s="1"/>
      <c r="LYX2610" s="1"/>
      <c r="LYY2610" s="1"/>
      <c r="LYZ2610" s="1"/>
      <c r="LZA2610" s="1"/>
      <c r="LZB2610" s="1"/>
      <c r="LZC2610" s="1"/>
      <c r="LZD2610" s="1"/>
      <c r="LZE2610" s="1"/>
      <c r="LZF2610" s="1"/>
      <c r="LZG2610" s="1"/>
      <c r="LZH2610" s="1"/>
      <c r="LZI2610" s="1"/>
      <c r="LZJ2610" s="1"/>
      <c r="LZK2610" s="1"/>
      <c r="LZL2610" s="1"/>
      <c r="LZM2610" s="1"/>
      <c r="LZN2610" s="1"/>
      <c r="LZO2610" s="1"/>
      <c r="LZP2610" s="1"/>
      <c r="LZQ2610" s="1"/>
      <c r="LZR2610" s="1"/>
      <c r="LZS2610" s="1"/>
      <c r="LZT2610" s="1"/>
      <c r="LZU2610" s="1"/>
      <c r="LZV2610" s="1"/>
      <c r="LZW2610" s="1"/>
      <c r="LZX2610" s="1"/>
      <c r="LZY2610" s="1"/>
      <c r="LZZ2610" s="1"/>
      <c r="MAA2610" s="1"/>
      <c r="MAB2610" s="1"/>
      <c r="MAC2610" s="1"/>
      <c r="MAD2610" s="1"/>
      <c r="MAE2610" s="1"/>
      <c r="MAF2610" s="1"/>
      <c r="MAG2610" s="1"/>
      <c r="MAH2610" s="1"/>
      <c r="MAI2610" s="1"/>
      <c r="MAJ2610" s="1"/>
      <c r="MAK2610" s="1"/>
      <c r="MAL2610" s="1"/>
      <c r="MAM2610" s="1"/>
      <c r="MAN2610" s="1"/>
      <c r="MAO2610" s="1"/>
      <c r="MAP2610" s="1"/>
      <c r="MAQ2610" s="1"/>
      <c r="MAR2610" s="1"/>
      <c r="MAS2610" s="1"/>
      <c r="MAT2610" s="1"/>
      <c r="MAU2610" s="1"/>
      <c r="MAV2610" s="1"/>
      <c r="MAW2610" s="1"/>
      <c r="MAX2610" s="1"/>
      <c r="MAY2610" s="1"/>
      <c r="MAZ2610" s="1"/>
      <c r="MBA2610" s="1"/>
      <c r="MBB2610" s="1"/>
      <c r="MBC2610" s="1"/>
      <c r="MBD2610" s="1"/>
      <c r="MBE2610" s="1"/>
      <c r="MBF2610" s="1"/>
      <c r="MBG2610" s="1"/>
      <c r="MBH2610" s="1"/>
      <c r="MBI2610" s="1"/>
      <c r="MBJ2610" s="1"/>
      <c r="MBK2610" s="1"/>
      <c r="MBL2610" s="1"/>
      <c r="MBM2610" s="1"/>
      <c r="MBN2610" s="1"/>
      <c r="MBO2610" s="1"/>
      <c r="MBP2610" s="1"/>
      <c r="MBQ2610" s="1"/>
      <c r="MBR2610" s="1"/>
      <c r="MBS2610" s="1"/>
      <c r="MBT2610" s="1"/>
      <c r="MBU2610" s="1"/>
      <c r="MBV2610" s="1"/>
      <c r="MBW2610" s="1"/>
      <c r="MBX2610" s="1"/>
      <c r="MBY2610" s="1"/>
      <c r="MBZ2610" s="1"/>
      <c r="MCA2610" s="1"/>
      <c r="MCB2610" s="1"/>
      <c r="MCC2610" s="1"/>
      <c r="MCD2610" s="1"/>
      <c r="MCE2610" s="1"/>
      <c r="MCF2610" s="1"/>
      <c r="MCG2610" s="1"/>
      <c r="MCH2610" s="1"/>
      <c r="MCI2610" s="1"/>
      <c r="MCJ2610" s="1"/>
      <c r="MCK2610" s="1"/>
      <c r="MCL2610" s="1"/>
      <c r="MCM2610" s="1"/>
      <c r="MCN2610" s="1"/>
      <c r="MCO2610" s="1"/>
      <c r="MCP2610" s="1"/>
      <c r="MCQ2610" s="1"/>
      <c r="MCR2610" s="1"/>
      <c r="MCS2610" s="1"/>
      <c r="MCT2610" s="1"/>
      <c r="MCU2610" s="1"/>
      <c r="MCV2610" s="1"/>
      <c r="MCW2610" s="1"/>
      <c r="MCX2610" s="1"/>
      <c r="MCY2610" s="1"/>
      <c r="MCZ2610" s="1"/>
      <c r="MDA2610" s="1"/>
      <c r="MDB2610" s="1"/>
      <c r="MDC2610" s="1"/>
      <c r="MDD2610" s="1"/>
      <c r="MDE2610" s="1"/>
      <c r="MDF2610" s="1"/>
      <c r="MDG2610" s="1"/>
      <c r="MDH2610" s="1"/>
      <c r="MDI2610" s="1"/>
      <c r="MDJ2610" s="1"/>
      <c r="MDK2610" s="1"/>
      <c r="MDL2610" s="1"/>
      <c r="MDM2610" s="1"/>
      <c r="MDN2610" s="1"/>
      <c r="MDO2610" s="1"/>
      <c r="MDP2610" s="1"/>
      <c r="MDQ2610" s="1"/>
      <c r="MDR2610" s="1"/>
      <c r="MDS2610" s="1"/>
      <c r="MDT2610" s="1"/>
      <c r="MDU2610" s="1"/>
      <c r="MDV2610" s="1"/>
      <c r="MDW2610" s="1"/>
      <c r="MDX2610" s="1"/>
      <c r="MDY2610" s="1"/>
      <c r="MDZ2610" s="1"/>
      <c r="MEA2610" s="1"/>
      <c r="MEB2610" s="1"/>
      <c r="MEC2610" s="1"/>
      <c r="MED2610" s="1"/>
      <c r="MEE2610" s="1"/>
      <c r="MEF2610" s="1"/>
      <c r="MEG2610" s="1"/>
      <c r="MEH2610" s="1"/>
      <c r="MEI2610" s="1"/>
      <c r="MEJ2610" s="1"/>
      <c r="MEK2610" s="1"/>
      <c r="MEL2610" s="1"/>
      <c r="MEM2610" s="1"/>
      <c r="MEN2610" s="1"/>
      <c r="MEO2610" s="1"/>
      <c r="MEP2610" s="1"/>
      <c r="MEQ2610" s="1"/>
      <c r="MER2610" s="1"/>
      <c r="MES2610" s="1"/>
      <c r="MET2610" s="1"/>
      <c r="MEU2610" s="1"/>
      <c r="MEV2610" s="1"/>
      <c r="MEW2610" s="1"/>
      <c r="MEX2610" s="1"/>
      <c r="MEY2610" s="1"/>
      <c r="MEZ2610" s="1"/>
      <c r="MFA2610" s="1"/>
      <c r="MFB2610" s="1"/>
      <c r="MFC2610" s="1"/>
      <c r="MFD2610" s="1"/>
      <c r="MFE2610" s="1"/>
      <c r="MFF2610" s="1"/>
      <c r="MFG2610" s="1"/>
      <c r="MFH2610" s="1"/>
      <c r="MFI2610" s="1"/>
      <c r="MFJ2610" s="1"/>
      <c r="MFK2610" s="1"/>
      <c r="MFL2610" s="1"/>
      <c r="MFM2610" s="1"/>
      <c r="MFN2610" s="1"/>
      <c r="MFO2610" s="1"/>
      <c r="MFP2610" s="1"/>
      <c r="MFQ2610" s="1"/>
      <c r="MFR2610" s="1"/>
      <c r="MFS2610" s="1"/>
      <c r="MFT2610" s="1"/>
      <c r="MFU2610" s="1"/>
      <c r="MFV2610" s="1"/>
      <c r="MFW2610" s="1"/>
      <c r="MFX2610" s="1"/>
      <c r="MFY2610" s="1"/>
      <c r="MFZ2610" s="1"/>
      <c r="MGA2610" s="1"/>
      <c r="MGB2610" s="1"/>
      <c r="MGC2610" s="1"/>
      <c r="MGD2610" s="1"/>
      <c r="MGE2610" s="1"/>
      <c r="MGF2610" s="1"/>
      <c r="MGG2610" s="1"/>
      <c r="MGH2610" s="1"/>
      <c r="MGI2610" s="1"/>
      <c r="MGJ2610" s="1"/>
      <c r="MGK2610" s="1"/>
      <c r="MGL2610" s="1"/>
      <c r="MGM2610" s="1"/>
      <c r="MGN2610" s="1"/>
      <c r="MGO2610" s="1"/>
      <c r="MGP2610" s="1"/>
      <c r="MGQ2610" s="1"/>
      <c r="MGR2610" s="1"/>
      <c r="MGS2610" s="1"/>
      <c r="MGT2610" s="1"/>
      <c r="MGU2610" s="1"/>
      <c r="MGV2610" s="1"/>
      <c r="MGW2610" s="1"/>
      <c r="MGX2610" s="1"/>
      <c r="MGY2610" s="1"/>
      <c r="MGZ2610" s="1"/>
      <c r="MHA2610" s="1"/>
      <c r="MHB2610" s="1"/>
      <c r="MHC2610" s="1"/>
      <c r="MHD2610" s="1"/>
      <c r="MHE2610" s="1"/>
      <c r="MHF2610" s="1"/>
      <c r="MHG2610" s="1"/>
      <c r="MHH2610" s="1"/>
      <c r="MHI2610" s="1"/>
      <c r="MHJ2610" s="1"/>
      <c r="MHK2610" s="1"/>
      <c r="MHL2610" s="1"/>
      <c r="MHM2610" s="1"/>
      <c r="MHN2610" s="1"/>
      <c r="MHO2610" s="1"/>
      <c r="MHP2610" s="1"/>
      <c r="MHQ2610" s="1"/>
      <c r="MHR2610" s="1"/>
      <c r="MHS2610" s="1"/>
      <c r="MHT2610" s="1"/>
      <c r="MHU2610" s="1"/>
      <c r="MHV2610" s="1"/>
      <c r="MHW2610" s="1"/>
      <c r="MHX2610" s="1"/>
      <c r="MHY2610" s="1"/>
      <c r="MHZ2610" s="1"/>
      <c r="MIA2610" s="1"/>
      <c r="MIB2610" s="1"/>
      <c r="MIC2610" s="1"/>
      <c r="MID2610" s="1"/>
      <c r="MIE2610" s="1"/>
      <c r="MIF2610" s="1"/>
      <c r="MIG2610" s="1"/>
      <c r="MIH2610" s="1"/>
      <c r="MII2610" s="1"/>
      <c r="MIJ2610" s="1"/>
      <c r="MIK2610" s="1"/>
      <c r="MIL2610" s="1"/>
      <c r="MIM2610" s="1"/>
      <c r="MIN2610" s="1"/>
      <c r="MIO2610" s="1"/>
      <c r="MIP2610" s="1"/>
      <c r="MIQ2610" s="1"/>
      <c r="MIR2610" s="1"/>
      <c r="MIS2610" s="1"/>
      <c r="MIT2610" s="1"/>
      <c r="MIU2610" s="1"/>
      <c r="MIV2610" s="1"/>
      <c r="MIW2610" s="1"/>
      <c r="MIX2610" s="1"/>
      <c r="MIY2610" s="1"/>
      <c r="MIZ2610" s="1"/>
      <c r="MJA2610" s="1"/>
      <c r="MJB2610" s="1"/>
      <c r="MJC2610" s="1"/>
      <c r="MJD2610" s="1"/>
      <c r="MJE2610" s="1"/>
      <c r="MJF2610" s="1"/>
      <c r="MJG2610" s="1"/>
      <c r="MJH2610" s="1"/>
      <c r="MJI2610" s="1"/>
      <c r="MJJ2610" s="1"/>
      <c r="MJK2610" s="1"/>
      <c r="MJL2610" s="1"/>
      <c r="MJM2610" s="1"/>
      <c r="MJN2610" s="1"/>
      <c r="MJO2610" s="1"/>
      <c r="MJP2610" s="1"/>
      <c r="MJQ2610" s="1"/>
      <c r="MJR2610" s="1"/>
      <c r="MJS2610" s="1"/>
      <c r="MJT2610" s="1"/>
      <c r="MJU2610" s="1"/>
      <c r="MJV2610" s="1"/>
      <c r="MJW2610" s="1"/>
      <c r="MJX2610" s="1"/>
      <c r="MJY2610" s="1"/>
      <c r="MJZ2610" s="1"/>
      <c r="MKA2610" s="1"/>
      <c r="MKB2610" s="1"/>
      <c r="MKC2610" s="1"/>
      <c r="MKD2610" s="1"/>
      <c r="MKE2610" s="1"/>
      <c r="MKF2610" s="1"/>
      <c r="MKG2610" s="1"/>
      <c r="MKH2610" s="1"/>
      <c r="MKI2610" s="1"/>
      <c r="MKJ2610" s="1"/>
      <c r="MKK2610" s="1"/>
      <c r="MKL2610" s="1"/>
      <c r="MKM2610" s="1"/>
      <c r="MKN2610" s="1"/>
      <c r="MKO2610" s="1"/>
      <c r="MKP2610" s="1"/>
      <c r="MKQ2610" s="1"/>
      <c r="MKR2610" s="1"/>
      <c r="MKS2610" s="1"/>
      <c r="MKT2610" s="1"/>
      <c r="MKU2610" s="1"/>
      <c r="MKV2610" s="1"/>
      <c r="MKW2610" s="1"/>
      <c r="MKX2610" s="1"/>
      <c r="MKY2610" s="1"/>
      <c r="MKZ2610" s="1"/>
      <c r="MLA2610" s="1"/>
      <c r="MLB2610" s="1"/>
      <c r="MLC2610" s="1"/>
      <c r="MLD2610" s="1"/>
      <c r="MLE2610" s="1"/>
      <c r="MLF2610" s="1"/>
      <c r="MLG2610" s="1"/>
      <c r="MLH2610" s="1"/>
      <c r="MLI2610" s="1"/>
      <c r="MLJ2610" s="1"/>
      <c r="MLK2610" s="1"/>
      <c r="MLL2610" s="1"/>
      <c r="MLM2610" s="1"/>
      <c r="MLN2610" s="1"/>
      <c r="MLO2610" s="1"/>
      <c r="MLP2610" s="1"/>
      <c r="MLQ2610" s="1"/>
      <c r="MLR2610" s="1"/>
      <c r="MLS2610" s="1"/>
      <c r="MLT2610" s="1"/>
      <c r="MLU2610" s="1"/>
      <c r="MLV2610" s="1"/>
      <c r="MLW2610" s="1"/>
      <c r="MLX2610" s="1"/>
      <c r="MLY2610" s="1"/>
      <c r="MLZ2610" s="1"/>
      <c r="MMA2610" s="1"/>
      <c r="MMB2610" s="1"/>
      <c r="MMC2610" s="1"/>
      <c r="MMD2610" s="1"/>
      <c r="MME2610" s="1"/>
      <c r="MMF2610" s="1"/>
      <c r="MMG2610" s="1"/>
      <c r="MMH2610" s="1"/>
      <c r="MMI2610" s="1"/>
      <c r="MMJ2610" s="1"/>
      <c r="MMK2610" s="1"/>
      <c r="MML2610" s="1"/>
      <c r="MMM2610" s="1"/>
      <c r="MMN2610" s="1"/>
      <c r="MMO2610" s="1"/>
      <c r="MMP2610" s="1"/>
      <c r="MMQ2610" s="1"/>
      <c r="MMR2610" s="1"/>
      <c r="MMS2610" s="1"/>
      <c r="MMT2610" s="1"/>
      <c r="MMU2610" s="1"/>
      <c r="MMV2610" s="1"/>
      <c r="MMW2610" s="1"/>
      <c r="MMX2610" s="1"/>
      <c r="MMY2610" s="1"/>
      <c r="MMZ2610" s="1"/>
      <c r="MNA2610" s="1"/>
      <c r="MNB2610" s="1"/>
      <c r="MNC2610" s="1"/>
      <c r="MND2610" s="1"/>
      <c r="MNE2610" s="1"/>
      <c r="MNF2610" s="1"/>
      <c r="MNG2610" s="1"/>
      <c r="MNH2610" s="1"/>
      <c r="MNI2610" s="1"/>
      <c r="MNJ2610" s="1"/>
      <c r="MNK2610" s="1"/>
      <c r="MNL2610" s="1"/>
      <c r="MNM2610" s="1"/>
      <c r="MNN2610" s="1"/>
      <c r="MNO2610" s="1"/>
      <c r="MNP2610" s="1"/>
      <c r="MNQ2610" s="1"/>
      <c r="MNR2610" s="1"/>
      <c r="MNS2610" s="1"/>
      <c r="MNT2610" s="1"/>
      <c r="MNU2610" s="1"/>
      <c r="MNV2610" s="1"/>
      <c r="MNW2610" s="1"/>
      <c r="MNX2610" s="1"/>
      <c r="MNY2610" s="1"/>
      <c r="MNZ2610" s="1"/>
      <c r="MOA2610" s="1"/>
      <c r="MOB2610" s="1"/>
      <c r="MOC2610" s="1"/>
      <c r="MOD2610" s="1"/>
      <c r="MOE2610" s="1"/>
      <c r="MOF2610" s="1"/>
      <c r="MOG2610" s="1"/>
      <c r="MOH2610" s="1"/>
      <c r="MOI2610" s="1"/>
      <c r="MOJ2610" s="1"/>
      <c r="MOK2610" s="1"/>
      <c r="MOL2610" s="1"/>
      <c r="MOM2610" s="1"/>
      <c r="MON2610" s="1"/>
      <c r="MOO2610" s="1"/>
      <c r="MOP2610" s="1"/>
      <c r="MOQ2610" s="1"/>
      <c r="MOR2610" s="1"/>
      <c r="MOS2610" s="1"/>
      <c r="MOT2610" s="1"/>
      <c r="MOU2610" s="1"/>
      <c r="MOV2610" s="1"/>
      <c r="MOW2610" s="1"/>
      <c r="MOX2610" s="1"/>
      <c r="MOY2610" s="1"/>
      <c r="MOZ2610" s="1"/>
      <c r="MPA2610" s="1"/>
      <c r="MPB2610" s="1"/>
      <c r="MPC2610" s="1"/>
      <c r="MPD2610" s="1"/>
      <c r="MPE2610" s="1"/>
      <c r="MPF2610" s="1"/>
      <c r="MPG2610" s="1"/>
      <c r="MPH2610" s="1"/>
      <c r="MPI2610" s="1"/>
      <c r="MPJ2610" s="1"/>
      <c r="MPK2610" s="1"/>
      <c r="MPL2610" s="1"/>
      <c r="MPM2610" s="1"/>
      <c r="MPN2610" s="1"/>
      <c r="MPO2610" s="1"/>
      <c r="MPP2610" s="1"/>
      <c r="MPQ2610" s="1"/>
      <c r="MPR2610" s="1"/>
      <c r="MPS2610" s="1"/>
      <c r="MPT2610" s="1"/>
      <c r="MPU2610" s="1"/>
      <c r="MPV2610" s="1"/>
      <c r="MPW2610" s="1"/>
      <c r="MPX2610" s="1"/>
      <c r="MPY2610" s="1"/>
      <c r="MPZ2610" s="1"/>
      <c r="MQA2610" s="1"/>
      <c r="MQB2610" s="1"/>
      <c r="MQC2610" s="1"/>
      <c r="MQD2610" s="1"/>
      <c r="MQE2610" s="1"/>
      <c r="MQF2610" s="1"/>
      <c r="MQG2610" s="1"/>
      <c r="MQH2610" s="1"/>
      <c r="MQI2610" s="1"/>
      <c r="MQJ2610" s="1"/>
      <c r="MQK2610" s="1"/>
      <c r="MQL2610" s="1"/>
      <c r="MQM2610" s="1"/>
      <c r="MQN2610" s="1"/>
      <c r="MQO2610" s="1"/>
      <c r="MQP2610" s="1"/>
      <c r="MQQ2610" s="1"/>
      <c r="MQR2610" s="1"/>
      <c r="MQS2610" s="1"/>
      <c r="MQT2610" s="1"/>
      <c r="MQU2610" s="1"/>
      <c r="MQV2610" s="1"/>
      <c r="MQW2610" s="1"/>
      <c r="MQX2610" s="1"/>
      <c r="MQY2610" s="1"/>
      <c r="MQZ2610" s="1"/>
      <c r="MRA2610" s="1"/>
      <c r="MRB2610" s="1"/>
      <c r="MRC2610" s="1"/>
      <c r="MRD2610" s="1"/>
      <c r="MRE2610" s="1"/>
      <c r="MRF2610" s="1"/>
      <c r="MRG2610" s="1"/>
      <c r="MRH2610" s="1"/>
      <c r="MRI2610" s="1"/>
      <c r="MRJ2610" s="1"/>
      <c r="MRK2610" s="1"/>
      <c r="MRL2610" s="1"/>
      <c r="MRM2610" s="1"/>
      <c r="MRN2610" s="1"/>
      <c r="MRO2610" s="1"/>
      <c r="MRP2610" s="1"/>
      <c r="MRQ2610" s="1"/>
      <c r="MRR2610" s="1"/>
      <c r="MRS2610" s="1"/>
      <c r="MRT2610" s="1"/>
      <c r="MRU2610" s="1"/>
      <c r="MRV2610" s="1"/>
      <c r="MRW2610" s="1"/>
      <c r="MRX2610" s="1"/>
      <c r="MRY2610" s="1"/>
      <c r="MRZ2610" s="1"/>
      <c r="MSA2610" s="1"/>
      <c r="MSB2610" s="1"/>
      <c r="MSC2610" s="1"/>
      <c r="MSD2610" s="1"/>
      <c r="MSE2610" s="1"/>
      <c r="MSF2610" s="1"/>
      <c r="MSG2610" s="1"/>
      <c r="MSH2610" s="1"/>
      <c r="MSI2610" s="1"/>
      <c r="MSJ2610" s="1"/>
      <c r="MSK2610" s="1"/>
      <c r="MSL2610" s="1"/>
      <c r="MSM2610" s="1"/>
      <c r="MSN2610" s="1"/>
      <c r="MSO2610" s="1"/>
      <c r="MSP2610" s="1"/>
      <c r="MSQ2610" s="1"/>
      <c r="MSR2610" s="1"/>
      <c r="MSS2610" s="1"/>
      <c r="MST2610" s="1"/>
      <c r="MSU2610" s="1"/>
      <c r="MSV2610" s="1"/>
      <c r="MSW2610" s="1"/>
      <c r="MSX2610" s="1"/>
      <c r="MSY2610" s="1"/>
      <c r="MSZ2610" s="1"/>
      <c r="MTA2610" s="1"/>
      <c r="MTB2610" s="1"/>
      <c r="MTC2610" s="1"/>
      <c r="MTD2610" s="1"/>
      <c r="MTE2610" s="1"/>
      <c r="MTF2610" s="1"/>
      <c r="MTG2610" s="1"/>
      <c r="MTH2610" s="1"/>
      <c r="MTI2610" s="1"/>
      <c r="MTJ2610" s="1"/>
      <c r="MTK2610" s="1"/>
      <c r="MTL2610" s="1"/>
      <c r="MTM2610" s="1"/>
      <c r="MTN2610" s="1"/>
      <c r="MTO2610" s="1"/>
      <c r="MTP2610" s="1"/>
      <c r="MTQ2610" s="1"/>
      <c r="MTR2610" s="1"/>
      <c r="MTS2610" s="1"/>
      <c r="MTT2610" s="1"/>
      <c r="MTU2610" s="1"/>
      <c r="MTV2610" s="1"/>
      <c r="MTW2610" s="1"/>
      <c r="MTX2610" s="1"/>
      <c r="MTY2610" s="1"/>
      <c r="MTZ2610" s="1"/>
      <c r="MUA2610" s="1"/>
      <c r="MUB2610" s="1"/>
      <c r="MUC2610" s="1"/>
      <c r="MUD2610" s="1"/>
      <c r="MUE2610" s="1"/>
      <c r="MUF2610" s="1"/>
      <c r="MUG2610" s="1"/>
      <c r="MUH2610" s="1"/>
      <c r="MUI2610" s="1"/>
      <c r="MUJ2610" s="1"/>
      <c r="MUK2610" s="1"/>
      <c r="MUL2610" s="1"/>
      <c r="MUM2610" s="1"/>
      <c r="MUN2610" s="1"/>
      <c r="MUO2610" s="1"/>
      <c r="MUP2610" s="1"/>
      <c r="MUQ2610" s="1"/>
      <c r="MUR2610" s="1"/>
      <c r="MUS2610" s="1"/>
      <c r="MUT2610" s="1"/>
      <c r="MUU2610" s="1"/>
      <c r="MUV2610" s="1"/>
      <c r="MUW2610" s="1"/>
      <c r="MUX2610" s="1"/>
      <c r="MUY2610" s="1"/>
      <c r="MUZ2610" s="1"/>
      <c r="MVA2610" s="1"/>
      <c r="MVB2610" s="1"/>
      <c r="MVC2610" s="1"/>
      <c r="MVD2610" s="1"/>
      <c r="MVE2610" s="1"/>
      <c r="MVF2610" s="1"/>
      <c r="MVG2610" s="1"/>
      <c r="MVH2610" s="1"/>
      <c r="MVI2610" s="1"/>
      <c r="MVJ2610" s="1"/>
      <c r="MVK2610" s="1"/>
      <c r="MVL2610" s="1"/>
      <c r="MVM2610" s="1"/>
      <c r="MVN2610" s="1"/>
      <c r="MVO2610" s="1"/>
      <c r="MVP2610" s="1"/>
      <c r="MVQ2610" s="1"/>
      <c r="MVR2610" s="1"/>
      <c r="MVS2610" s="1"/>
      <c r="MVT2610" s="1"/>
      <c r="MVU2610" s="1"/>
      <c r="MVV2610" s="1"/>
      <c r="MVW2610" s="1"/>
      <c r="MVX2610" s="1"/>
      <c r="MVY2610" s="1"/>
      <c r="MVZ2610" s="1"/>
      <c r="MWA2610" s="1"/>
      <c r="MWB2610" s="1"/>
      <c r="MWC2610" s="1"/>
      <c r="MWD2610" s="1"/>
      <c r="MWE2610" s="1"/>
      <c r="MWF2610" s="1"/>
      <c r="MWG2610" s="1"/>
      <c r="MWH2610" s="1"/>
      <c r="MWI2610" s="1"/>
      <c r="MWJ2610" s="1"/>
      <c r="MWK2610" s="1"/>
      <c r="MWL2610" s="1"/>
      <c r="MWM2610" s="1"/>
      <c r="MWN2610" s="1"/>
      <c r="MWO2610" s="1"/>
      <c r="MWP2610" s="1"/>
      <c r="MWQ2610" s="1"/>
      <c r="MWR2610" s="1"/>
      <c r="MWS2610" s="1"/>
      <c r="MWT2610" s="1"/>
      <c r="MWU2610" s="1"/>
      <c r="MWV2610" s="1"/>
      <c r="MWW2610" s="1"/>
      <c r="MWX2610" s="1"/>
      <c r="MWY2610" s="1"/>
      <c r="MWZ2610" s="1"/>
      <c r="MXA2610" s="1"/>
      <c r="MXB2610" s="1"/>
      <c r="MXC2610" s="1"/>
      <c r="MXD2610" s="1"/>
      <c r="MXE2610" s="1"/>
      <c r="MXF2610" s="1"/>
      <c r="MXG2610" s="1"/>
      <c r="MXH2610" s="1"/>
      <c r="MXI2610" s="1"/>
      <c r="MXJ2610" s="1"/>
      <c r="MXK2610" s="1"/>
      <c r="MXL2610" s="1"/>
      <c r="MXM2610" s="1"/>
      <c r="MXN2610" s="1"/>
      <c r="MXO2610" s="1"/>
      <c r="MXP2610" s="1"/>
      <c r="MXQ2610" s="1"/>
      <c r="MXR2610" s="1"/>
      <c r="MXS2610" s="1"/>
      <c r="MXT2610" s="1"/>
      <c r="MXU2610" s="1"/>
      <c r="MXV2610" s="1"/>
      <c r="MXW2610" s="1"/>
      <c r="MXX2610" s="1"/>
      <c r="MXY2610" s="1"/>
      <c r="MXZ2610" s="1"/>
      <c r="MYA2610" s="1"/>
      <c r="MYB2610" s="1"/>
      <c r="MYC2610" s="1"/>
      <c r="MYD2610" s="1"/>
      <c r="MYE2610" s="1"/>
      <c r="MYF2610" s="1"/>
      <c r="MYG2610" s="1"/>
      <c r="MYH2610" s="1"/>
      <c r="MYI2610" s="1"/>
      <c r="MYJ2610" s="1"/>
      <c r="MYK2610" s="1"/>
      <c r="MYL2610" s="1"/>
      <c r="MYM2610" s="1"/>
      <c r="MYN2610" s="1"/>
      <c r="MYO2610" s="1"/>
      <c r="MYP2610" s="1"/>
      <c r="MYQ2610" s="1"/>
      <c r="MYR2610" s="1"/>
      <c r="MYS2610" s="1"/>
      <c r="MYT2610" s="1"/>
      <c r="MYU2610" s="1"/>
      <c r="MYV2610" s="1"/>
      <c r="MYW2610" s="1"/>
      <c r="MYX2610" s="1"/>
      <c r="MYY2610" s="1"/>
      <c r="MYZ2610" s="1"/>
      <c r="MZA2610" s="1"/>
      <c r="MZB2610" s="1"/>
      <c r="MZC2610" s="1"/>
      <c r="MZD2610" s="1"/>
      <c r="MZE2610" s="1"/>
      <c r="MZF2610" s="1"/>
      <c r="MZG2610" s="1"/>
      <c r="MZH2610" s="1"/>
      <c r="MZI2610" s="1"/>
      <c r="MZJ2610" s="1"/>
      <c r="MZK2610" s="1"/>
      <c r="MZL2610" s="1"/>
      <c r="MZM2610" s="1"/>
      <c r="MZN2610" s="1"/>
      <c r="MZO2610" s="1"/>
      <c r="MZP2610" s="1"/>
      <c r="MZQ2610" s="1"/>
      <c r="MZR2610" s="1"/>
      <c r="MZS2610" s="1"/>
      <c r="MZT2610" s="1"/>
      <c r="MZU2610" s="1"/>
      <c r="MZV2610" s="1"/>
      <c r="MZW2610" s="1"/>
      <c r="MZX2610" s="1"/>
      <c r="MZY2610" s="1"/>
      <c r="MZZ2610" s="1"/>
      <c r="NAA2610" s="1"/>
      <c r="NAB2610" s="1"/>
      <c r="NAC2610" s="1"/>
      <c r="NAD2610" s="1"/>
      <c r="NAE2610" s="1"/>
      <c r="NAF2610" s="1"/>
      <c r="NAG2610" s="1"/>
      <c r="NAH2610" s="1"/>
      <c r="NAI2610" s="1"/>
      <c r="NAJ2610" s="1"/>
      <c r="NAK2610" s="1"/>
      <c r="NAL2610" s="1"/>
      <c r="NAM2610" s="1"/>
      <c r="NAN2610" s="1"/>
      <c r="NAO2610" s="1"/>
      <c r="NAP2610" s="1"/>
      <c r="NAQ2610" s="1"/>
      <c r="NAR2610" s="1"/>
      <c r="NAS2610" s="1"/>
      <c r="NAT2610" s="1"/>
      <c r="NAU2610" s="1"/>
      <c r="NAV2610" s="1"/>
      <c r="NAW2610" s="1"/>
      <c r="NAX2610" s="1"/>
      <c r="NAY2610" s="1"/>
      <c r="NAZ2610" s="1"/>
      <c r="NBA2610" s="1"/>
      <c r="NBB2610" s="1"/>
      <c r="NBC2610" s="1"/>
      <c r="NBD2610" s="1"/>
      <c r="NBE2610" s="1"/>
      <c r="NBF2610" s="1"/>
      <c r="NBG2610" s="1"/>
      <c r="NBH2610" s="1"/>
      <c r="NBI2610" s="1"/>
      <c r="NBJ2610" s="1"/>
      <c r="NBK2610" s="1"/>
      <c r="NBL2610" s="1"/>
      <c r="NBM2610" s="1"/>
      <c r="NBN2610" s="1"/>
      <c r="NBO2610" s="1"/>
      <c r="NBP2610" s="1"/>
      <c r="NBQ2610" s="1"/>
      <c r="NBR2610" s="1"/>
      <c r="NBS2610" s="1"/>
      <c r="NBT2610" s="1"/>
      <c r="NBU2610" s="1"/>
      <c r="NBV2610" s="1"/>
      <c r="NBW2610" s="1"/>
      <c r="NBX2610" s="1"/>
      <c r="NBY2610" s="1"/>
      <c r="NBZ2610" s="1"/>
      <c r="NCA2610" s="1"/>
      <c r="NCB2610" s="1"/>
      <c r="NCC2610" s="1"/>
      <c r="NCD2610" s="1"/>
      <c r="NCE2610" s="1"/>
      <c r="NCF2610" s="1"/>
      <c r="NCG2610" s="1"/>
      <c r="NCH2610" s="1"/>
      <c r="NCI2610" s="1"/>
      <c r="NCJ2610" s="1"/>
      <c r="NCK2610" s="1"/>
      <c r="NCL2610" s="1"/>
      <c r="NCM2610" s="1"/>
      <c r="NCN2610" s="1"/>
      <c r="NCO2610" s="1"/>
      <c r="NCP2610" s="1"/>
      <c r="NCQ2610" s="1"/>
      <c r="NCR2610" s="1"/>
      <c r="NCS2610" s="1"/>
      <c r="NCT2610" s="1"/>
      <c r="NCU2610" s="1"/>
      <c r="NCV2610" s="1"/>
      <c r="NCW2610" s="1"/>
      <c r="NCX2610" s="1"/>
      <c r="NCY2610" s="1"/>
      <c r="NCZ2610" s="1"/>
      <c r="NDA2610" s="1"/>
      <c r="NDB2610" s="1"/>
      <c r="NDC2610" s="1"/>
      <c r="NDD2610" s="1"/>
      <c r="NDE2610" s="1"/>
      <c r="NDF2610" s="1"/>
      <c r="NDG2610" s="1"/>
      <c r="NDH2610" s="1"/>
      <c r="NDI2610" s="1"/>
      <c r="NDJ2610" s="1"/>
      <c r="NDK2610" s="1"/>
      <c r="NDL2610" s="1"/>
      <c r="NDM2610" s="1"/>
      <c r="NDN2610" s="1"/>
      <c r="NDO2610" s="1"/>
      <c r="NDP2610" s="1"/>
      <c r="NDQ2610" s="1"/>
      <c r="NDR2610" s="1"/>
      <c r="NDS2610" s="1"/>
      <c r="NDT2610" s="1"/>
      <c r="NDU2610" s="1"/>
      <c r="NDV2610" s="1"/>
      <c r="NDW2610" s="1"/>
      <c r="NDX2610" s="1"/>
      <c r="NDY2610" s="1"/>
      <c r="NDZ2610" s="1"/>
      <c r="NEA2610" s="1"/>
      <c r="NEB2610" s="1"/>
      <c r="NEC2610" s="1"/>
      <c r="NED2610" s="1"/>
      <c r="NEE2610" s="1"/>
      <c r="NEF2610" s="1"/>
      <c r="NEG2610" s="1"/>
      <c r="NEH2610" s="1"/>
      <c r="NEI2610" s="1"/>
      <c r="NEJ2610" s="1"/>
      <c r="NEK2610" s="1"/>
      <c r="NEL2610" s="1"/>
      <c r="NEM2610" s="1"/>
      <c r="NEN2610" s="1"/>
      <c r="NEO2610" s="1"/>
      <c r="NEP2610" s="1"/>
      <c r="NEQ2610" s="1"/>
      <c r="NER2610" s="1"/>
      <c r="NES2610" s="1"/>
      <c r="NET2610" s="1"/>
      <c r="NEU2610" s="1"/>
      <c r="NEV2610" s="1"/>
      <c r="NEW2610" s="1"/>
      <c r="NEX2610" s="1"/>
      <c r="NEY2610" s="1"/>
      <c r="NEZ2610" s="1"/>
      <c r="NFA2610" s="1"/>
      <c r="NFB2610" s="1"/>
      <c r="NFC2610" s="1"/>
      <c r="NFD2610" s="1"/>
      <c r="NFE2610" s="1"/>
      <c r="NFF2610" s="1"/>
      <c r="NFG2610" s="1"/>
      <c r="NFH2610" s="1"/>
      <c r="NFI2610" s="1"/>
      <c r="NFJ2610" s="1"/>
      <c r="NFK2610" s="1"/>
      <c r="NFL2610" s="1"/>
      <c r="NFM2610" s="1"/>
      <c r="NFN2610" s="1"/>
      <c r="NFO2610" s="1"/>
      <c r="NFP2610" s="1"/>
      <c r="NFQ2610" s="1"/>
      <c r="NFR2610" s="1"/>
      <c r="NFS2610" s="1"/>
      <c r="NFT2610" s="1"/>
      <c r="NFU2610" s="1"/>
      <c r="NFV2610" s="1"/>
      <c r="NFW2610" s="1"/>
      <c r="NFX2610" s="1"/>
      <c r="NFY2610" s="1"/>
      <c r="NFZ2610" s="1"/>
      <c r="NGA2610" s="1"/>
      <c r="NGB2610" s="1"/>
      <c r="NGC2610" s="1"/>
      <c r="NGD2610" s="1"/>
      <c r="NGE2610" s="1"/>
      <c r="NGF2610" s="1"/>
      <c r="NGG2610" s="1"/>
      <c r="NGH2610" s="1"/>
      <c r="NGI2610" s="1"/>
      <c r="NGJ2610" s="1"/>
      <c r="NGK2610" s="1"/>
      <c r="NGL2610" s="1"/>
      <c r="NGM2610" s="1"/>
      <c r="NGN2610" s="1"/>
      <c r="NGO2610" s="1"/>
      <c r="NGP2610" s="1"/>
      <c r="NGQ2610" s="1"/>
      <c r="NGR2610" s="1"/>
      <c r="NGS2610" s="1"/>
      <c r="NGT2610" s="1"/>
      <c r="NGU2610" s="1"/>
      <c r="NGV2610" s="1"/>
      <c r="NGW2610" s="1"/>
      <c r="NGX2610" s="1"/>
      <c r="NGY2610" s="1"/>
      <c r="NGZ2610" s="1"/>
      <c r="NHA2610" s="1"/>
      <c r="NHB2610" s="1"/>
      <c r="NHC2610" s="1"/>
      <c r="NHD2610" s="1"/>
      <c r="NHE2610" s="1"/>
      <c r="NHF2610" s="1"/>
      <c r="NHG2610" s="1"/>
      <c r="NHH2610" s="1"/>
      <c r="NHI2610" s="1"/>
      <c r="NHJ2610" s="1"/>
      <c r="NHK2610" s="1"/>
      <c r="NHL2610" s="1"/>
      <c r="NHM2610" s="1"/>
      <c r="NHN2610" s="1"/>
      <c r="NHO2610" s="1"/>
      <c r="NHP2610" s="1"/>
      <c r="NHQ2610" s="1"/>
      <c r="NHR2610" s="1"/>
      <c r="NHS2610" s="1"/>
      <c r="NHT2610" s="1"/>
      <c r="NHU2610" s="1"/>
      <c r="NHV2610" s="1"/>
      <c r="NHW2610" s="1"/>
      <c r="NHX2610" s="1"/>
      <c r="NHY2610" s="1"/>
      <c r="NHZ2610" s="1"/>
      <c r="NIA2610" s="1"/>
      <c r="NIB2610" s="1"/>
      <c r="NIC2610" s="1"/>
      <c r="NID2610" s="1"/>
      <c r="NIE2610" s="1"/>
      <c r="NIF2610" s="1"/>
      <c r="NIG2610" s="1"/>
      <c r="NIH2610" s="1"/>
      <c r="NII2610" s="1"/>
      <c r="NIJ2610" s="1"/>
      <c r="NIK2610" s="1"/>
      <c r="NIL2610" s="1"/>
      <c r="NIM2610" s="1"/>
      <c r="NIN2610" s="1"/>
      <c r="NIO2610" s="1"/>
      <c r="NIP2610" s="1"/>
      <c r="NIQ2610" s="1"/>
      <c r="NIR2610" s="1"/>
      <c r="NIS2610" s="1"/>
      <c r="NIT2610" s="1"/>
      <c r="NIU2610" s="1"/>
      <c r="NIV2610" s="1"/>
      <c r="NIW2610" s="1"/>
      <c r="NIX2610" s="1"/>
      <c r="NIY2610" s="1"/>
      <c r="NIZ2610" s="1"/>
      <c r="NJA2610" s="1"/>
      <c r="NJB2610" s="1"/>
      <c r="NJC2610" s="1"/>
      <c r="NJD2610" s="1"/>
      <c r="NJE2610" s="1"/>
      <c r="NJF2610" s="1"/>
      <c r="NJG2610" s="1"/>
      <c r="NJH2610" s="1"/>
      <c r="NJI2610" s="1"/>
      <c r="NJJ2610" s="1"/>
      <c r="NJK2610" s="1"/>
      <c r="NJL2610" s="1"/>
      <c r="NJM2610" s="1"/>
      <c r="NJN2610" s="1"/>
      <c r="NJO2610" s="1"/>
      <c r="NJP2610" s="1"/>
      <c r="NJQ2610" s="1"/>
      <c r="NJR2610" s="1"/>
      <c r="NJS2610" s="1"/>
      <c r="NJT2610" s="1"/>
      <c r="NJU2610" s="1"/>
      <c r="NJV2610" s="1"/>
      <c r="NJW2610" s="1"/>
      <c r="NJX2610" s="1"/>
      <c r="NJY2610" s="1"/>
      <c r="NJZ2610" s="1"/>
      <c r="NKA2610" s="1"/>
      <c r="NKB2610" s="1"/>
      <c r="NKC2610" s="1"/>
      <c r="NKD2610" s="1"/>
      <c r="NKE2610" s="1"/>
      <c r="NKF2610" s="1"/>
      <c r="NKG2610" s="1"/>
      <c r="NKH2610" s="1"/>
      <c r="NKI2610" s="1"/>
      <c r="NKJ2610" s="1"/>
      <c r="NKK2610" s="1"/>
      <c r="NKL2610" s="1"/>
      <c r="NKM2610" s="1"/>
      <c r="NKN2610" s="1"/>
      <c r="NKO2610" s="1"/>
      <c r="NKP2610" s="1"/>
      <c r="NKQ2610" s="1"/>
      <c r="NKR2610" s="1"/>
      <c r="NKS2610" s="1"/>
      <c r="NKT2610" s="1"/>
      <c r="NKU2610" s="1"/>
      <c r="NKV2610" s="1"/>
      <c r="NKW2610" s="1"/>
      <c r="NKX2610" s="1"/>
      <c r="NKY2610" s="1"/>
      <c r="NKZ2610" s="1"/>
      <c r="NLA2610" s="1"/>
      <c r="NLB2610" s="1"/>
      <c r="NLC2610" s="1"/>
      <c r="NLD2610" s="1"/>
      <c r="NLE2610" s="1"/>
      <c r="NLF2610" s="1"/>
      <c r="NLG2610" s="1"/>
      <c r="NLH2610" s="1"/>
      <c r="NLI2610" s="1"/>
      <c r="NLJ2610" s="1"/>
      <c r="NLK2610" s="1"/>
      <c r="NLL2610" s="1"/>
      <c r="NLM2610" s="1"/>
      <c r="NLN2610" s="1"/>
      <c r="NLO2610" s="1"/>
      <c r="NLP2610" s="1"/>
      <c r="NLQ2610" s="1"/>
      <c r="NLR2610" s="1"/>
      <c r="NLS2610" s="1"/>
      <c r="NLT2610" s="1"/>
      <c r="NLU2610" s="1"/>
      <c r="NLV2610" s="1"/>
      <c r="NLW2610" s="1"/>
      <c r="NLX2610" s="1"/>
      <c r="NLY2610" s="1"/>
      <c r="NLZ2610" s="1"/>
      <c r="NMA2610" s="1"/>
      <c r="NMB2610" s="1"/>
      <c r="NMC2610" s="1"/>
      <c r="NMD2610" s="1"/>
      <c r="NME2610" s="1"/>
      <c r="NMF2610" s="1"/>
      <c r="NMG2610" s="1"/>
      <c r="NMH2610" s="1"/>
      <c r="NMI2610" s="1"/>
      <c r="NMJ2610" s="1"/>
      <c r="NMK2610" s="1"/>
      <c r="NML2610" s="1"/>
      <c r="NMM2610" s="1"/>
      <c r="NMN2610" s="1"/>
      <c r="NMO2610" s="1"/>
      <c r="NMP2610" s="1"/>
      <c r="NMQ2610" s="1"/>
      <c r="NMR2610" s="1"/>
      <c r="NMS2610" s="1"/>
      <c r="NMT2610" s="1"/>
      <c r="NMU2610" s="1"/>
      <c r="NMV2610" s="1"/>
      <c r="NMW2610" s="1"/>
      <c r="NMX2610" s="1"/>
      <c r="NMY2610" s="1"/>
      <c r="NMZ2610" s="1"/>
      <c r="NNA2610" s="1"/>
      <c r="NNB2610" s="1"/>
      <c r="NNC2610" s="1"/>
      <c r="NND2610" s="1"/>
      <c r="NNE2610" s="1"/>
      <c r="NNF2610" s="1"/>
      <c r="NNG2610" s="1"/>
      <c r="NNH2610" s="1"/>
      <c r="NNI2610" s="1"/>
      <c r="NNJ2610" s="1"/>
      <c r="NNK2610" s="1"/>
      <c r="NNL2610" s="1"/>
      <c r="NNM2610" s="1"/>
      <c r="NNN2610" s="1"/>
      <c r="NNO2610" s="1"/>
      <c r="NNP2610" s="1"/>
      <c r="NNQ2610" s="1"/>
      <c r="NNR2610" s="1"/>
      <c r="NNS2610" s="1"/>
      <c r="NNT2610" s="1"/>
      <c r="NNU2610" s="1"/>
      <c r="NNV2610" s="1"/>
      <c r="NNW2610" s="1"/>
      <c r="NNX2610" s="1"/>
      <c r="NNY2610" s="1"/>
      <c r="NNZ2610" s="1"/>
      <c r="NOA2610" s="1"/>
      <c r="NOB2610" s="1"/>
      <c r="NOC2610" s="1"/>
      <c r="NOD2610" s="1"/>
      <c r="NOE2610" s="1"/>
      <c r="NOF2610" s="1"/>
      <c r="NOG2610" s="1"/>
      <c r="NOH2610" s="1"/>
      <c r="NOI2610" s="1"/>
      <c r="NOJ2610" s="1"/>
      <c r="NOK2610" s="1"/>
      <c r="NOL2610" s="1"/>
      <c r="NOM2610" s="1"/>
      <c r="NON2610" s="1"/>
      <c r="NOO2610" s="1"/>
      <c r="NOP2610" s="1"/>
      <c r="NOQ2610" s="1"/>
      <c r="NOR2610" s="1"/>
      <c r="NOS2610" s="1"/>
      <c r="NOT2610" s="1"/>
      <c r="NOU2610" s="1"/>
      <c r="NOV2610" s="1"/>
      <c r="NOW2610" s="1"/>
      <c r="NOX2610" s="1"/>
      <c r="NOY2610" s="1"/>
      <c r="NOZ2610" s="1"/>
      <c r="NPA2610" s="1"/>
      <c r="NPB2610" s="1"/>
      <c r="NPC2610" s="1"/>
      <c r="NPD2610" s="1"/>
      <c r="NPE2610" s="1"/>
      <c r="NPF2610" s="1"/>
      <c r="NPG2610" s="1"/>
      <c r="NPH2610" s="1"/>
      <c r="NPI2610" s="1"/>
      <c r="NPJ2610" s="1"/>
      <c r="NPK2610" s="1"/>
      <c r="NPL2610" s="1"/>
      <c r="NPM2610" s="1"/>
      <c r="NPN2610" s="1"/>
      <c r="NPO2610" s="1"/>
      <c r="NPP2610" s="1"/>
      <c r="NPQ2610" s="1"/>
      <c r="NPR2610" s="1"/>
      <c r="NPS2610" s="1"/>
      <c r="NPT2610" s="1"/>
      <c r="NPU2610" s="1"/>
      <c r="NPV2610" s="1"/>
      <c r="NPW2610" s="1"/>
      <c r="NPX2610" s="1"/>
      <c r="NPY2610" s="1"/>
      <c r="NPZ2610" s="1"/>
      <c r="NQA2610" s="1"/>
      <c r="NQB2610" s="1"/>
      <c r="NQC2610" s="1"/>
      <c r="NQD2610" s="1"/>
      <c r="NQE2610" s="1"/>
      <c r="NQF2610" s="1"/>
      <c r="NQG2610" s="1"/>
      <c r="NQH2610" s="1"/>
      <c r="NQI2610" s="1"/>
      <c r="NQJ2610" s="1"/>
      <c r="NQK2610" s="1"/>
      <c r="NQL2610" s="1"/>
      <c r="NQM2610" s="1"/>
      <c r="NQN2610" s="1"/>
      <c r="NQO2610" s="1"/>
      <c r="NQP2610" s="1"/>
      <c r="NQQ2610" s="1"/>
      <c r="NQR2610" s="1"/>
      <c r="NQS2610" s="1"/>
      <c r="NQT2610" s="1"/>
      <c r="NQU2610" s="1"/>
      <c r="NQV2610" s="1"/>
      <c r="NQW2610" s="1"/>
      <c r="NQX2610" s="1"/>
      <c r="NQY2610" s="1"/>
      <c r="NQZ2610" s="1"/>
      <c r="NRA2610" s="1"/>
      <c r="NRB2610" s="1"/>
      <c r="NRC2610" s="1"/>
      <c r="NRD2610" s="1"/>
      <c r="NRE2610" s="1"/>
      <c r="NRF2610" s="1"/>
      <c r="NRG2610" s="1"/>
      <c r="NRH2610" s="1"/>
      <c r="NRI2610" s="1"/>
      <c r="NRJ2610" s="1"/>
      <c r="NRK2610" s="1"/>
      <c r="NRL2610" s="1"/>
      <c r="NRM2610" s="1"/>
      <c r="NRN2610" s="1"/>
      <c r="NRO2610" s="1"/>
      <c r="NRP2610" s="1"/>
      <c r="NRQ2610" s="1"/>
      <c r="NRR2610" s="1"/>
      <c r="NRS2610" s="1"/>
      <c r="NRT2610" s="1"/>
      <c r="NRU2610" s="1"/>
      <c r="NRV2610" s="1"/>
      <c r="NRW2610" s="1"/>
      <c r="NRX2610" s="1"/>
      <c r="NRY2610" s="1"/>
      <c r="NRZ2610" s="1"/>
      <c r="NSA2610" s="1"/>
      <c r="NSB2610" s="1"/>
      <c r="NSC2610" s="1"/>
      <c r="NSD2610" s="1"/>
      <c r="NSE2610" s="1"/>
      <c r="NSF2610" s="1"/>
      <c r="NSG2610" s="1"/>
      <c r="NSH2610" s="1"/>
      <c r="NSI2610" s="1"/>
      <c r="NSJ2610" s="1"/>
      <c r="NSK2610" s="1"/>
      <c r="NSL2610" s="1"/>
      <c r="NSM2610" s="1"/>
      <c r="NSN2610" s="1"/>
      <c r="NSO2610" s="1"/>
      <c r="NSP2610" s="1"/>
      <c r="NSQ2610" s="1"/>
      <c r="NSR2610" s="1"/>
      <c r="NSS2610" s="1"/>
      <c r="NST2610" s="1"/>
      <c r="NSU2610" s="1"/>
      <c r="NSV2610" s="1"/>
      <c r="NSW2610" s="1"/>
      <c r="NSX2610" s="1"/>
      <c r="NSY2610" s="1"/>
      <c r="NSZ2610" s="1"/>
      <c r="NTA2610" s="1"/>
      <c r="NTB2610" s="1"/>
      <c r="NTC2610" s="1"/>
      <c r="NTD2610" s="1"/>
      <c r="NTE2610" s="1"/>
      <c r="NTF2610" s="1"/>
      <c r="NTG2610" s="1"/>
      <c r="NTH2610" s="1"/>
      <c r="NTI2610" s="1"/>
      <c r="NTJ2610" s="1"/>
      <c r="NTK2610" s="1"/>
      <c r="NTL2610" s="1"/>
      <c r="NTM2610" s="1"/>
      <c r="NTN2610" s="1"/>
      <c r="NTO2610" s="1"/>
      <c r="NTP2610" s="1"/>
      <c r="NTQ2610" s="1"/>
      <c r="NTR2610" s="1"/>
      <c r="NTS2610" s="1"/>
      <c r="NTT2610" s="1"/>
      <c r="NTU2610" s="1"/>
      <c r="NTV2610" s="1"/>
      <c r="NTW2610" s="1"/>
      <c r="NTX2610" s="1"/>
      <c r="NTY2610" s="1"/>
      <c r="NTZ2610" s="1"/>
      <c r="NUA2610" s="1"/>
      <c r="NUB2610" s="1"/>
      <c r="NUC2610" s="1"/>
      <c r="NUD2610" s="1"/>
      <c r="NUE2610" s="1"/>
      <c r="NUF2610" s="1"/>
      <c r="NUG2610" s="1"/>
      <c r="NUH2610" s="1"/>
      <c r="NUI2610" s="1"/>
      <c r="NUJ2610" s="1"/>
      <c r="NUK2610" s="1"/>
      <c r="NUL2610" s="1"/>
      <c r="NUM2610" s="1"/>
      <c r="NUN2610" s="1"/>
      <c r="NUO2610" s="1"/>
      <c r="NUP2610" s="1"/>
      <c r="NUQ2610" s="1"/>
      <c r="NUR2610" s="1"/>
      <c r="NUS2610" s="1"/>
      <c r="NUT2610" s="1"/>
      <c r="NUU2610" s="1"/>
      <c r="NUV2610" s="1"/>
      <c r="NUW2610" s="1"/>
      <c r="NUX2610" s="1"/>
      <c r="NUY2610" s="1"/>
      <c r="NUZ2610" s="1"/>
      <c r="NVA2610" s="1"/>
      <c r="NVB2610" s="1"/>
      <c r="NVC2610" s="1"/>
      <c r="NVD2610" s="1"/>
      <c r="NVE2610" s="1"/>
      <c r="NVF2610" s="1"/>
      <c r="NVG2610" s="1"/>
      <c r="NVH2610" s="1"/>
      <c r="NVI2610" s="1"/>
      <c r="NVJ2610" s="1"/>
      <c r="NVK2610" s="1"/>
      <c r="NVL2610" s="1"/>
      <c r="NVM2610" s="1"/>
      <c r="NVN2610" s="1"/>
      <c r="NVO2610" s="1"/>
      <c r="NVP2610" s="1"/>
      <c r="NVQ2610" s="1"/>
      <c r="NVR2610" s="1"/>
      <c r="NVS2610" s="1"/>
      <c r="NVT2610" s="1"/>
      <c r="NVU2610" s="1"/>
      <c r="NVV2610" s="1"/>
      <c r="NVW2610" s="1"/>
      <c r="NVX2610" s="1"/>
      <c r="NVY2610" s="1"/>
      <c r="NVZ2610" s="1"/>
      <c r="NWA2610" s="1"/>
      <c r="NWB2610" s="1"/>
      <c r="NWC2610" s="1"/>
      <c r="NWD2610" s="1"/>
      <c r="NWE2610" s="1"/>
      <c r="NWF2610" s="1"/>
      <c r="NWG2610" s="1"/>
      <c r="NWH2610" s="1"/>
      <c r="NWI2610" s="1"/>
      <c r="NWJ2610" s="1"/>
      <c r="NWK2610" s="1"/>
      <c r="NWL2610" s="1"/>
      <c r="NWM2610" s="1"/>
      <c r="NWN2610" s="1"/>
      <c r="NWO2610" s="1"/>
      <c r="NWP2610" s="1"/>
      <c r="NWQ2610" s="1"/>
      <c r="NWR2610" s="1"/>
      <c r="NWS2610" s="1"/>
      <c r="NWT2610" s="1"/>
      <c r="NWU2610" s="1"/>
      <c r="NWV2610" s="1"/>
      <c r="NWW2610" s="1"/>
      <c r="NWX2610" s="1"/>
      <c r="NWY2610" s="1"/>
      <c r="NWZ2610" s="1"/>
      <c r="NXA2610" s="1"/>
      <c r="NXB2610" s="1"/>
      <c r="NXC2610" s="1"/>
      <c r="NXD2610" s="1"/>
      <c r="NXE2610" s="1"/>
      <c r="NXF2610" s="1"/>
      <c r="NXG2610" s="1"/>
      <c r="NXH2610" s="1"/>
      <c r="NXI2610" s="1"/>
      <c r="NXJ2610" s="1"/>
      <c r="NXK2610" s="1"/>
      <c r="NXL2610" s="1"/>
      <c r="NXM2610" s="1"/>
      <c r="NXN2610" s="1"/>
      <c r="NXO2610" s="1"/>
      <c r="NXP2610" s="1"/>
      <c r="NXQ2610" s="1"/>
      <c r="NXR2610" s="1"/>
      <c r="NXS2610" s="1"/>
      <c r="NXT2610" s="1"/>
      <c r="NXU2610" s="1"/>
      <c r="NXV2610" s="1"/>
      <c r="NXW2610" s="1"/>
      <c r="NXX2610" s="1"/>
      <c r="NXY2610" s="1"/>
      <c r="NXZ2610" s="1"/>
      <c r="NYA2610" s="1"/>
      <c r="NYB2610" s="1"/>
      <c r="NYC2610" s="1"/>
      <c r="NYD2610" s="1"/>
      <c r="NYE2610" s="1"/>
      <c r="NYF2610" s="1"/>
      <c r="NYG2610" s="1"/>
      <c r="NYH2610" s="1"/>
      <c r="NYI2610" s="1"/>
      <c r="NYJ2610" s="1"/>
      <c r="NYK2610" s="1"/>
      <c r="NYL2610" s="1"/>
      <c r="NYM2610" s="1"/>
      <c r="NYN2610" s="1"/>
      <c r="NYO2610" s="1"/>
      <c r="NYP2610" s="1"/>
      <c r="NYQ2610" s="1"/>
      <c r="NYR2610" s="1"/>
      <c r="NYS2610" s="1"/>
      <c r="NYT2610" s="1"/>
      <c r="NYU2610" s="1"/>
      <c r="NYV2610" s="1"/>
      <c r="NYW2610" s="1"/>
      <c r="NYX2610" s="1"/>
      <c r="NYY2610" s="1"/>
      <c r="NYZ2610" s="1"/>
      <c r="NZA2610" s="1"/>
      <c r="NZB2610" s="1"/>
      <c r="NZC2610" s="1"/>
      <c r="NZD2610" s="1"/>
      <c r="NZE2610" s="1"/>
      <c r="NZF2610" s="1"/>
      <c r="NZG2610" s="1"/>
      <c r="NZH2610" s="1"/>
      <c r="NZI2610" s="1"/>
      <c r="NZJ2610" s="1"/>
      <c r="NZK2610" s="1"/>
      <c r="NZL2610" s="1"/>
      <c r="NZM2610" s="1"/>
      <c r="NZN2610" s="1"/>
      <c r="NZO2610" s="1"/>
      <c r="NZP2610" s="1"/>
      <c r="NZQ2610" s="1"/>
      <c r="NZR2610" s="1"/>
      <c r="NZS2610" s="1"/>
      <c r="NZT2610" s="1"/>
      <c r="NZU2610" s="1"/>
      <c r="NZV2610" s="1"/>
      <c r="NZW2610" s="1"/>
      <c r="NZX2610" s="1"/>
      <c r="NZY2610" s="1"/>
      <c r="NZZ2610" s="1"/>
      <c r="OAA2610" s="1"/>
      <c r="OAB2610" s="1"/>
      <c r="OAC2610" s="1"/>
      <c r="OAD2610" s="1"/>
      <c r="OAE2610" s="1"/>
      <c r="OAF2610" s="1"/>
      <c r="OAG2610" s="1"/>
      <c r="OAH2610" s="1"/>
      <c r="OAI2610" s="1"/>
      <c r="OAJ2610" s="1"/>
      <c r="OAK2610" s="1"/>
      <c r="OAL2610" s="1"/>
      <c r="OAM2610" s="1"/>
      <c r="OAN2610" s="1"/>
      <c r="OAO2610" s="1"/>
      <c r="OAP2610" s="1"/>
      <c r="OAQ2610" s="1"/>
      <c r="OAR2610" s="1"/>
      <c r="OAS2610" s="1"/>
      <c r="OAT2610" s="1"/>
      <c r="OAU2610" s="1"/>
      <c r="OAV2610" s="1"/>
      <c r="OAW2610" s="1"/>
      <c r="OAX2610" s="1"/>
      <c r="OAY2610" s="1"/>
      <c r="OAZ2610" s="1"/>
      <c r="OBA2610" s="1"/>
      <c r="OBB2610" s="1"/>
      <c r="OBC2610" s="1"/>
      <c r="OBD2610" s="1"/>
      <c r="OBE2610" s="1"/>
      <c r="OBF2610" s="1"/>
      <c r="OBG2610" s="1"/>
      <c r="OBH2610" s="1"/>
      <c r="OBI2610" s="1"/>
      <c r="OBJ2610" s="1"/>
      <c r="OBK2610" s="1"/>
      <c r="OBL2610" s="1"/>
      <c r="OBM2610" s="1"/>
      <c r="OBN2610" s="1"/>
      <c r="OBO2610" s="1"/>
      <c r="OBP2610" s="1"/>
      <c r="OBQ2610" s="1"/>
      <c r="OBR2610" s="1"/>
      <c r="OBS2610" s="1"/>
      <c r="OBT2610" s="1"/>
      <c r="OBU2610" s="1"/>
      <c r="OBV2610" s="1"/>
      <c r="OBW2610" s="1"/>
      <c r="OBX2610" s="1"/>
      <c r="OBY2610" s="1"/>
      <c r="OBZ2610" s="1"/>
      <c r="OCA2610" s="1"/>
      <c r="OCB2610" s="1"/>
      <c r="OCC2610" s="1"/>
      <c r="OCD2610" s="1"/>
      <c r="OCE2610" s="1"/>
      <c r="OCF2610" s="1"/>
      <c r="OCG2610" s="1"/>
      <c r="OCH2610" s="1"/>
      <c r="OCI2610" s="1"/>
      <c r="OCJ2610" s="1"/>
      <c r="OCK2610" s="1"/>
      <c r="OCL2610" s="1"/>
      <c r="OCM2610" s="1"/>
      <c r="OCN2610" s="1"/>
      <c r="OCO2610" s="1"/>
      <c r="OCP2610" s="1"/>
      <c r="OCQ2610" s="1"/>
      <c r="OCR2610" s="1"/>
      <c r="OCS2610" s="1"/>
      <c r="OCT2610" s="1"/>
      <c r="OCU2610" s="1"/>
      <c r="OCV2610" s="1"/>
      <c r="OCW2610" s="1"/>
      <c r="OCX2610" s="1"/>
      <c r="OCY2610" s="1"/>
      <c r="OCZ2610" s="1"/>
      <c r="ODA2610" s="1"/>
      <c r="ODB2610" s="1"/>
      <c r="ODC2610" s="1"/>
      <c r="ODD2610" s="1"/>
      <c r="ODE2610" s="1"/>
      <c r="ODF2610" s="1"/>
      <c r="ODG2610" s="1"/>
      <c r="ODH2610" s="1"/>
      <c r="ODI2610" s="1"/>
      <c r="ODJ2610" s="1"/>
      <c r="ODK2610" s="1"/>
      <c r="ODL2610" s="1"/>
      <c r="ODM2610" s="1"/>
      <c r="ODN2610" s="1"/>
      <c r="ODO2610" s="1"/>
      <c r="ODP2610" s="1"/>
      <c r="ODQ2610" s="1"/>
      <c r="ODR2610" s="1"/>
      <c r="ODS2610" s="1"/>
      <c r="ODT2610" s="1"/>
      <c r="ODU2610" s="1"/>
      <c r="ODV2610" s="1"/>
      <c r="ODW2610" s="1"/>
      <c r="ODX2610" s="1"/>
      <c r="ODY2610" s="1"/>
      <c r="ODZ2610" s="1"/>
      <c r="OEA2610" s="1"/>
      <c r="OEB2610" s="1"/>
      <c r="OEC2610" s="1"/>
      <c r="OED2610" s="1"/>
      <c r="OEE2610" s="1"/>
      <c r="OEF2610" s="1"/>
      <c r="OEG2610" s="1"/>
      <c r="OEH2610" s="1"/>
      <c r="OEI2610" s="1"/>
      <c r="OEJ2610" s="1"/>
      <c r="OEK2610" s="1"/>
      <c r="OEL2610" s="1"/>
      <c r="OEM2610" s="1"/>
      <c r="OEN2610" s="1"/>
      <c r="OEO2610" s="1"/>
      <c r="OEP2610" s="1"/>
      <c r="OEQ2610" s="1"/>
      <c r="OER2610" s="1"/>
      <c r="OES2610" s="1"/>
      <c r="OET2610" s="1"/>
      <c r="OEU2610" s="1"/>
      <c r="OEV2610" s="1"/>
      <c r="OEW2610" s="1"/>
      <c r="OEX2610" s="1"/>
      <c r="OEY2610" s="1"/>
      <c r="OEZ2610" s="1"/>
      <c r="OFA2610" s="1"/>
      <c r="OFB2610" s="1"/>
      <c r="OFC2610" s="1"/>
      <c r="OFD2610" s="1"/>
      <c r="OFE2610" s="1"/>
      <c r="OFF2610" s="1"/>
      <c r="OFG2610" s="1"/>
      <c r="OFH2610" s="1"/>
      <c r="OFI2610" s="1"/>
      <c r="OFJ2610" s="1"/>
      <c r="OFK2610" s="1"/>
      <c r="OFL2610" s="1"/>
      <c r="OFM2610" s="1"/>
      <c r="OFN2610" s="1"/>
      <c r="OFO2610" s="1"/>
      <c r="OFP2610" s="1"/>
      <c r="OFQ2610" s="1"/>
      <c r="OFR2610" s="1"/>
      <c r="OFS2610" s="1"/>
      <c r="OFT2610" s="1"/>
      <c r="OFU2610" s="1"/>
      <c r="OFV2610" s="1"/>
      <c r="OFW2610" s="1"/>
      <c r="OFX2610" s="1"/>
      <c r="OFY2610" s="1"/>
      <c r="OFZ2610" s="1"/>
      <c r="OGA2610" s="1"/>
      <c r="OGB2610" s="1"/>
      <c r="OGC2610" s="1"/>
      <c r="OGD2610" s="1"/>
      <c r="OGE2610" s="1"/>
      <c r="OGF2610" s="1"/>
      <c r="OGG2610" s="1"/>
      <c r="OGH2610" s="1"/>
      <c r="OGI2610" s="1"/>
      <c r="OGJ2610" s="1"/>
      <c r="OGK2610" s="1"/>
      <c r="OGL2610" s="1"/>
      <c r="OGM2610" s="1"/>
      <c r="OGN2610" s="1"/>
      <c r="OGO2610" s="1"/>
      <c r="OGP2610" s="1"/>
      <c r="OGQ2610" s="1"/>
      <c r="OGR2610" s="1"/>
      <c r="OGS2610" s="1"/>
      <c r="OGT2610" s="1"/>
      <c r="OGU2610" s="1"/>
      <c r="OGV2610" s="1"/>
      <c r="OGW2610" s="1"/>
      <c r="OGX2610" s="1"/>
      <c r="OGY2610" s="1"/>
      <c r="OGZ2610" s="1"/>
      <c r="OHA2610" s="1"/>
      <c r="OHB2610" s="1"/>
      <c r="OHC2610" s="1"/>
      <c r="OHD2610" s="1"/>
      <c r="OHE2610" s="1"/>
      <c r="OHF2610" s="1"/>
      <c r="OHG2610" s="1"/>
      <c r="OHH2610" s="1"/>
      <c r="OHI2610" s="1"/>
      <c r="OHJ2610" s="1"/>
      <c r="OHK2610" s="1"/>
      <c r="OHL2610" s="1"/>
      <c r="OHM2610" s="1"/>
      <c r="OHN2610" s="1"/>
      <c r="OHO2610" s="1"/>
      <c r="OHP2610" s="1"/>
      <c r="OHQ2610" s="1"/>
      <c r="OHR2610" s="1"/>
      <c r="OHS2610" s="1"/>
      <c r="OHT2610" s="1"/>
      <c r="OHU2610" s="1"/>
      <c r="OHV2610" s="1"/>
      <c r="OHW2610" s="1"/>
      <c r="OHX2610" s="1"/>
      <c r="OHY2610" s="1"/>
      <c r="OHZ2610" s="1"/>
      <c r="OIA2610" s="1"/>
      <c r="OIB2610" s="1"/>
      <c r="OIC2610" s="1"/>
      <c r="OID2610" s="1"/>
      <c r="OIE2610" s="1"/>
      <c r="OIF2610" s="1"/>
      <c r="OIG2610" s="1"/>
      <c r="OIH2610" s="1"/>
      <c r="OII2610" s="1"/>
      <c r="OIJ2610" s="1"/>
      <c r="OIK2610" s="1"/>
      <c r="OIL2610" s="1"/>
      <c r="OIM2610" s="1"/>
      <c r="OIN2610" s="1"/>
      <c r="OIO2610" s="1"/>
      <c r="OIP2610" s="1"/>
      <c r="OIQ2610" s="1"/>
      <c r="OIR2610" s="1"/>
      <c r="OIS2610" s="1"/>
      <c r="OIT2610" s="1"/>
      <c r="OIU2610" s="1"/>
      <c r="OIV2610" s="1"/>
      <c r="OIW2610" s="1"/>
      <c r="OIX2610" s="1"/>
      <c r="OIY2610" s="1"/>
      <c r="OIZ2610" s="1"/>
      <c r="OJA2610" s="1"/>
      <c r="OJB2610" s="1"/>
      <c r="OJC2610" s="1"/>
      <c r="OJD2610" s="1"/>
      <c r="OJE2610" s="1"/>
      <c r="OJF2610" s="1"/>
      <c r="OJG2610" s="1"/>
      <c r="OJH2610" s="1"/>
      <c r="OJI2610" s="1"/>
      <c r="OJJ2610" s="1"/>
      <c r="OJK2610" s="1"/>
      <c r="OJL2610" s="1"/>
      <c r="OJM2610" s="1"/>
      <c r="OJN2610" s="1"/>
      <c r="OJO2610" s="1"/>
      <c r="OJP2610" s="1"/>
      <c r="OJQ2610" s="1"/>
      <c r="OJR2610" s="1"/>
      <c r="OJS2610" s="1"/>
      <c r="OJT2610" s="1"/>
      <c r="OJU2610" s="1"/>
      <c r="OJV2610" s="1"/>
      <c r="OJW2610" s="1"/>
      <c r="OJX2610" s="1"/>
      <c r="OJY2610" s="1"/>
      <c r="OJZ2610" s="1"/>
      <c r="OKA2610" s="1"/>
      <c r="OKB2610" s="1"/>
      <c r="OKC2610" s="1"/>
      <c r="OKD2610" s="1"/>
      <c r="OKE2610" s="1"/>
      <c r="OKF2610" s="1"/>
      <c r="OKG2610" s="1"/>
      <c r="OKH2610" s="1"/>
      <c r="OKI2610" s="1"/>
      <c r="OKJ2610" s="1"/>
      <c r="OKK2610" s="1"/>
      <c r="OKL2610" s="1"/>
      <c r="OKM2610" s="1"/>
      <c r="OKN2610" s="1"/>
      <c r="OKO2610" s="1"/>
      <c r="OKP2610" s="1"/>
      <c r="OKQ2610" s="1"/>
      <c r="OKR2610" s="1"/>
      <c r="OKS2610" s="1"/>
      <c r="OKT2610" s="1"/>
      <c r="OKU2610" s="1"/>
      <c r="OKV2610" s="1"/>
      <c r="OKW2610" s="1"/>
      <c r="OKX2610" s="1"/>
      <c r="OKY2610" s="1"/>
      <c r="OKZ2610" s="1"/>
      <c r="OLA2610" s="1"/>
      <c r="OLB2610" s="1"/>
      <c r="OLC2610" s="1"/>
      <c r="OLD2610" s="1"/>
      <c r="OLE2610" s="1"/>
      <c r="OLF2610" s="1"/>
      <c r="OLG2610" s="1"/>
      <c r="OLH2610" s="1"/>
      <c r="OLI2610" s="1"/>
      <c r="OLJ2610" s="1"/>
      <c r="OLK2610" s="1"/>
      <c r="OLL2610" s="1"/>
      <c r="OLM2610" s="1"/>
      <c r="OLN2610" s="1"/>
      <c r="OLO2610" s="1"/>
      <c r="OLP2610" s="1"/>
      <c r="OLQ2610" s="1"/>
      <c r="OLR2610" s="1"/>
      <c r="OLS2610" s="1"/>
      <c r="OLT2610" s="1"/>
      <c r="OLU2610" s="1"/>
      <c r="OLV2610" s="1"/>
      <c r="OLW2610" s="1"/>
      <c r="OLX2610" s="1"/>
      <c r="OLY2610" s="1"/>
      <c r="OLZ2610" s="1"/>
      <c r="OMA2610" s="1"/>
      <c r="OMB2610" s="1"/>
      <c r="OMC2610" s="1"/>
      <c r="OMD2610" s="1"/>
      <c r="OME2610" s="1"/>
      <c r="OMF2610" s="1"/>
      <c r="OMG2610" s="1"/>
      <c r="OMH2610" s="1"/>
      <c r="OMI2610" s="1"/>
      <c r="OMJ2610" s="1"/>
      <c r="OMK2610" s="1"/>
      <c r="OML2610" s="1"/>
      <c r="OMM2610" s="1"/>
      <c r="OMN2610" s="1"/>
      <c r="OMO2610" s="1"/>
      <c r="OMP2610" s="1"/>
      <c r="OMQ2610" s="1"/>
      <c r="OMR2610" s="1"/>
      <c r="OMS2610" s="1"/>
      <c r="OMT2610" s="1"/>
      <c r="OMU2610" s="1"/>
      <c r="OMV2610" s="1"/>
      <c r="OMW2610" s="1"/>
      <c r="OMX2610" s="1"/>
      <c r="OMY2610" s="1"/>
      <c r="OMZ2610" s="1"/>
      <c r="ONA2610" s="1"/>
      <c r="ONB2610" s="1"/>
      <c r="ONC2610" s="1"/>
      <c r="OND2610" s="1"/>
      <c r="ONE2610" s="1"/>
      <c r="ONF2610" s="1"/>
      <c r="ONG2610" s="1"/>
      <c r="ONH2610" s="1"/>
      <c r="ONI2610" s="1"/>
      <c r="ONJ2610" s="1"/>
      <c r="ONK2610" s="1"/>
      <c r="ONL2610" s="1"/>
      <c r="ONM2610" s="1"/>
      <c r="ONN2610" s="1"/>
      <c r="ONO2610" s="1"/>
      <c r="ONP2610" s="1"/>
      <c r="ONQ2610" s="1"/>
      <c r="ONR2610" s="1"/>
      <c r="ONS2610" s="1"/>
      <c r="ONT2610" s="1"/>
      <c r="ONU2610" s="1"/>
      <c r="ONV2610" s="1"/>
      <c r="ONW2610" s="1"/>
      <c r="ONX2610" s="1"/>
      <c r="ONY2610" s="1"/>
      <c r="ONZ2610" s="1"/>
      <c r="OOA2610" s="1"/>
      <c r="OOB2610" s="1"/>
      <c r="OOC2610" s="1"/>
      <c r="OOD2610" s="1"/>
      <c r="OOE2610" s="1"/>
      <c r="OOF2610" s="1"/>
      <c r="OOG2610" s="1"/>
      <c r="OOH2610" s="1"/>
      <c r="OOI2610" s="1"/>
      <c r="OOJ2610" s="1"/>
      <c r="OOK2610" s="1"/>
      <c r="OOL2610" s="1"/>
      <c r="OOM2610" s="1"/>
      <c r="OON2610" s="1"/>
      <c r="OOO2610" s="1"/>
      <c r="OOP2610" s="1"/>
      <c r="OOQ2610" s="1"/>
      <c r="OOR2610" s="1"/>
      <c r="OOS2610" s="1"/>
      <c r="OOT2610" s="1"/>
      <c r="OOU2610" s="1"/>
      <c r="OOV2610" s="1"/>
      <c r="OOW2610" s="1"/>
      <c r="OOX2610" s="1"/>
      <c r="OOY2610" s="1"/>
      <c r="OOZ2610" s="1"/>
      <c r="OPA2610" s="1"/>
      <c r="OPB2610" s="1"/>
      <c r="OPC2610" s="1"/>
      <c r="OPD2610" s="1"/>
      <c r="OPE2610" s="1"/>
      <c r="OPF2610" s="1"/>
      <c r="OPG2610" s="1"/>
      <c r="OPH2610" s="1"/>
      <c r="OPI2610" s="1"/>
      <c r="OPJ2610" s="1"/>
      <c r="OPK2610" s="1"/>
      <c r="OPL2610" s="1"/>
      <c r="OPM2610" s="1"/>
      <c r="OPN2610" s="1"/>
      <c r="OPO2610" s="1"/>
      <c r="OPP2610" s="1"/>
      <c r="OPQ2610" s="1"/>
      <c r="OPR2610" s="1"/>
      <c r="OPS2610" s="1"/>
      <c r="OPT2610" s="1"/>
      <c r="OPU2610" s="1"/>
      <c r="OPV2610" s="1"/>
      <c r="OPW2610" s="1"/>
      <c r="OPX2610" s="1"/>
      <c r="OPY2610" s="1"/>
      <c r="OPZ2610" s="1"/>
      <c r="OQA2610" s="1"/>
      <c r="OQB2610" s="1"/>
      <c r="OQC2610" s="1"/>
      <c r="OQD2610" s="1"/>
      <c r="OQE2610" s="1"/>
      <c r="OQF2610" s="1"/>
      <c r="OQG2610" s="1"/>
      <c r="OQH2610" s="1"/>
      <c r="OQI2610" s="1"/>
      <c r="OQJ2610" s="1"/>
      <c r="OQK2610" s="1"/>
      <c r="OQL2610" s="1"/>
      <c r="OQM2610" s="1"/>
      <c r="OQN2610" s="1"/>
      <c r="OQO2610" s="1"/>
      <c r="OQP2610" s="1"/>
      <c r="OQQ2610" s="1"/>
      <c r="OQR2610" s="1"/>
      <c r="OQS2610" s="1"/>
      <c r="OQT2610" s="1"/>
      <c r="OQU2610" s="1"/>
      <c r="OQV2610" s="1"/>
      <c r="OQW2610" s="1"/>
      <c r="OQX2610" s="1"/>
      <c r="OQY2610" s="1"/>
      <c r="OQZ2610" s="1"/>
      <c r="ORA2610" s="1"/>
      <c r="ORB2610" s="1"/>
      <c r="ORC2610" s="1"/>
      <c r="ORD2610" s="1"/>
      <c r="ORE2610" s="1"/>
      <c r="ORF2610" s="1"/>
      <c r="ORG2610" s="1"/>
      <c r="ORH2610" s="1"/>
      <c r="ORI2610" s="1"/>
      <c r="ORJ2610" s="1"/>
      <c r="ORK2610" s="1"/>
      <c r="ORL2610" s="1"/>
      <c r="ORM2610" s="1"/>
      <c r="ORN2610" s="1"/>
      <c r="ORO2610" s="1"/>
      <c r="ORP2610" s="1"/>
      <c r="ORQ2610" s="1"/>
      <c r="ORR2610" s="1"/>
      <c r="ORS2610" s="1"/>
      <c r="ORT2610" s="1"/>
      <c r="ORU2610" s="1"/>
      <c r="ORV2610" s="1"/>
      <c r="ORW2610" s="1"/>
      <c r="ORX2610" s="1"/>
      <c r="ORY2610" s="1"/>
      <c r="ORZ2610" s="1"/>
      <c r="OSA2610" s="1"/>
      <c r="OSB2610" s="1"/>
      <c r="OSC2610" s="1"/>
      <c r="OSD2610" s="1"/>
      <c r="OSE2610" s="1"/>
      <c r="OSF2610" s="1"/>
      <c r="OSG2610" s="1"/>
      <c r="OSH2610" s="1"/>
      <c r="OSI2610" s="1"/>
      <c r="OSJ2610" s="1"/>
      <c r="OSK2610" s="1"/>
      <c r="OSL2610" s="1"/>
      <c r="OSM2610" s="1"/>
      <c r="OSN2610" s="1"/>
      <c r="OSO2610" s="1"/>
      <c r="OSP2610" s="1"/>
      <c r="OSQ2610" s="1"/>
      <c r="OSR2610" s="1"/>
      <c r="OSS2610" s="1"/>
      <c r="OST2610" s="1"/>
      <c r="OSU2610" s="1"/>
      <c r="OSV2610" s="1"/>
      <c r="OSW2610" s="1"/>
      <c r="OSX2610" s="1"/>
      <c r="OSY2610" s="1"/>
      <c r="OSZ2610" s="1"/>
      <c r="OTA2610" s="1"/>
      <c r="OTB2610" s="1"/>
      <c r="OTC2610" s="1"/>
      <c r="OTD2610" s="1"/>
      <c r="OTE2610" s="1"/>
      <c r="OTF2610" s="1"/>
      <c r="OTG2610" s="1"/>
      <c r="OTH2610" s="1"/>
      <c r="OTI2610" s="1"/>
      <c r="OTJ2610" s="1"/>
      <c r="OTK2610" s="1"/>
      <c r="OTL2610" s="1"/>
      <c r="OTM2610" s="1"/>
      <c r="OTN2610" s="1"/>
      <c r="OTO2610" s="1"/>
      <c r="OTP2610" s="1"/>
      <c r="OTQ2610" s="1"/>
      <c r="OTR2610" s="1"/>
      <c r="OTS2610" s="1"/>
      <c r="OTT2610" s="1"/>
      <c r="OTU2610" s="1"/>
      <c r="OTV2610" s="1"/>
      <c r="OTW2610" s="1"/>
      <c r="OTX2610" s="1"/>
      <c r="OTY2610" s="1"/>
      <c r="OTZ2610" s="1"/>
      <c r="OUA2610" s="1"/>
      <c r="OUB2610" s="1"/>
      <c r="OUC2610" s="1"/>
      <c r="OUD2610" s="1"/>
      <c r="OUE2610" s="1"/>
      <c r="OUF2610" s="1"/>
      <c r="OUG2610" s="1"/>
      <c r="OUH2610" s="1"/>
      <c r="OUI2610" s="1"/>
      <c r="OUJ2610" s="1"/>
      <c r="OUK2610" s="1"/>
      <c r="OUL2610" s="1"/>
      <c r="OUM2610" s="1"/>
      <c r="OUN2610" s="1"/>
      <c r="OUO2610" s="1"/>
      <c r="OUP2610" s="1"/>
      <c r="OUQ2610" s="1"/>
      <c r="OUR2610" s="1"/>
      <c r="OUS2610" s="1"/>
      <c r="OUT2610" s="1"/>
      <c r="OUU2610" s="1"/>
      <c r="OUV2610" s="1"/>
      <c r="OUW2610" s="1"/>
      <c r="OUX2610" s="1"/>
      <c r="OUY2610" s="1"/>
      <c r="OUZ2610" s="1"/>
      <c r="OVA2610" s="1"/>
      <c r="OVB2610" s="1"/>
      <c r="OVC2610" s="1"/>
      <c r="OVD2610" s="1"/>
      <c r="OVE2610" s="1"/>
      <c r="OVF2610" s="1"/>
      <c r="OVG2610" s="1"/>
      <c r="OVH2610" s="1"/>
      <c r="OVI2610" s="1"/>
      <c r="OVJ2610" s="1"/>
      <c r="OVK2610" s="1"/>
      <c r="OVL2610" s="1"/>
      <c r="OVM2610" s="1"/>
      <c r="OVN2610" s="1"/>
      <c r="OVO2610" s="1"/>
      <c r="OVP2610" s="1"/>
      <c r="OVQ2610" s="1"/>
      <c r="OVR2610" s="1"/>
      <c r="OVS2610" s="1"/>
      <c r="OVT2610" s="1"/>
      <c r="OVU2610" s="1"/>
      <c r="OVV2610" s="1"/>
      <c r="OVW2610" s="1"/>
      <c r="OVX2610" s="1"/>
      <c r="OVY2610" s="1"/>
      <c r="OVZ2610" s="1"/>
      <c r="OWA2610" s="1"/>
      <c r="OWB2610" s="1"/>
      <c r="OWC2610" s="1"/>
      <c r="OWD2610" s="1"/>
      <c r="OWE2610" s="1"/>
      <c r="OWF2610" s="1"/>
      <c r="OWG2610" s="1"/>
      <c r="OWH2610" s="1"/>
      <c r="OWI2610" s="1"/>
      <c r="OWJ2610" s="1"/>
      <c r="OWK2610" s="1"/>
      <c r="OWL2610" s="1"/>
      <c r="OWM2610" s="1"/>
      <c r="OWN2610" s="1"/>
      <c r="OWO2610" s="1"/>
      <c r="OWP2610" s="1"/>
      <c r="OWQ2610" s="1"/>
      <c r="OWR2610" s="1"/>
      <c r="OWS2610" s="1"/>
      <c r="OWT2610" s="1"/>
      <c r="OWU2610" s="1"/>
      <c r="OWV2610" s="1"/>
      <c r="OWW2610" s="1"/>
      <c r="OWX2610" s="1"/>
      <c r="OWY2610" s="1"/>
      <c r="OWZ2610" s="1"/>
      <c r="OXA2610" s="1"/>
      <c r="OXB2610" s="1"/>
      <c r="OXC2610" s="1"/>
      <c r="OXD2610" s="1"/>
      <c r="OXE2610" s="1"/>
      <c r="OXF2610" s="1"/>
      <c r="OXG2610" s="1"/>
      <c r="OXH2610" s="1"/>
      <c r="OXI2610" s="1"/>
      <c r="OXJ2610" s="1"/>
      <c r="OXK2610" s="1"/>
      <c r="OXL2610" s="1"/>
      <c r="OXM2610" s="1"/>
      <c r="OXN2610" s="1"/>
      <c r="OXO2610" s="1"/>
      <c r="OXP2610" s="1"/>
      <c r="OXQ2610" s="1"/>
      <c r="OXR2610" s="1"/>
      <c r="OXS2610" s="1"/>
      <c r="OXT2610" s="1"/>
      <c r="OXU2610" s="1"/>
      <c r="OXV2610" s="1"/>
      <c r="OXW2610" s="1"/>
      <c r="OXX2610" s="1"/>
      <c r="OXY2610" s="1"/>
      <c r="OXZ2610" s="1"/>
      <c r="OYA2610" s="1"/>
      <c r="OYB2610" s="1"/>
      <c r="OYC2610" s="1"/>
      <c r="OYD2610" s="1"/>
      <c r="OYE2610" s="1"/>
      <c r="OYF2610" s="1"/>
      <c r="OYG2610" s="1"/>
      <c r="OYH2610" s="1"/>
      <c r="OYI2610" s="1"/>
      <c r="OYJ2610" s="1"/>
      <c r="OYK2610" s="1"/>
      <c r="OYL2610" s="1"/>
      <c r="OYM2610" s="1"/>
      <c r="OYN2610" s="1"/>
      <c r="OYO2610" s="1"/>
      <c r="OYP2610" s="1"/>
      <c r="OYQ2610" s="1"/>
      <c r="OYR2610" s="1"/>
      <c r="OYS2610" s="1"/>
      <c r="OYT2610" s="1"/>
      <c r="OYU2610" s="1"/>
      <c r="OYV2610" s="1"/>
      <c r="OYW2610" s="1"/>
      <c r="OYX2610" s="1"/>
      <c r="OYY2610" s="1"/>
      <c r="OYZ2610" s="1"/>
      <c r="OZA2610" s="1"/>
      <c r="OZB2610" s="1"/>
      <c r="OZC2610" s="1"/>
      <c r="OZD2610" s="1"/>
      <c r="OZE2610" s="1"/>
      <c r="OZF2610" s="1"/>
      <c r="OZG2610" s="1"/>
      <c r="OZH2610" s="1"/>
      <c r="OZI2610" s="1"/>
      <c r="OZJ2610" s="1"/>
      <c r="OZK2610" s="1"/>
      <c r="OZL2610" s="1"/>
      <c r="OZM2610" s="1"/>
      <c r="OZN2610" s="1"/>
      <c r="OZO2610" s="1"/>
      <c r="OZP2610" s="1"/>
      <c r="OZQ2610" s="1"/>
      <c r="OZR2610" s="1"/>
      <c r="OZS2610" s="1"/>
      <c r="OZT2610" s="1"/>
      <c r="OZU2610" s="1"/>
      <c r="OZV2610" s="1"/>
      <c r="OZW2610" s="1"/>
      <c r="OZX2610" s="1"/>
      <c r="OZY2610" s="1"/>
      <c r="OZZ2610" s="1"/>
      <c r="PAA2610" s="1"/>
      <c r="PAB2610" s="1"/>
      <c r="PAC2610" s="1"/>
      <c r="PAD2610" s="1"/>
      <c r="PAE2610" s="1"/>
      <c r="PAF2610" s="1"/>
      <c r="PAG2610" s="1"/>
      <c r="PAH2610" s="1"/>
      <c r="PAI2610" s="1"/>
      <c r="PAJ2610" s="1"/>
      <c r="PAK2610" s="1"/>
      <c r="PAL2610" s="1"/>
      <c r="PAM2610" s="1"/>
      <c r="PAN2610" s="1"/>
      <c r="PAO2610" s="1"/>
      <c r="PAP2610" s="1"/>
      <c r="PAQ2610" s="1"/>
      <c r="PAR2610" s="1"/>
      <c r="PAS2610" s="1"/>
      <c r="PAT2610" s="1"/>
      <c r="PAU2610" s="1"/>
      <c r="PAV2610" s="1"/>
      <c r="PAW2610" s="1"/>
      <c r="PAX2610" s="1"/>
      <c r="PAY2610" s="1"/>
      <c r="PAZ2610" s="1"/>
      <c r="PBA2610" s="1"/>
      <c r="PBB2610" s="1"/>
      <c r="PBC2610" s="1"/>
      <c r="PBD2610" s="1"/>
      <c r="PBE2610" s="1"/>
      <c r="PBF2610" s="1"/>
      <c r="PBG2610" s="1"/>
      <c r="PBH2610" s="1"/>
      <c r="PBI2610" s="1"/>
      <c r="PBJ2610" s="1"/>
      <c r="PBK2610" s="1"/>
      <c r="PBL2610" s="1"/>
      <c r="PBM2610" s="1"/>
      <c r="PBN2610" s="1"/>
      <c r="PBO2610" s="1"/>
      <c r="PBP2610" s="1"/>
      <c r="PBQ2610" s="1"/>
      <c r="PBR2610" s="1"/>
      <c r="PBS2610" s="1"/>
      <c r="PBT2610" s="1"/>
      <c r="PBU2610" s="1"/>
      <c r="PBV2610" s="1"/>
      <c r="PBW2610" s="1"/>
      <c r="PBX2610" s="1"/>
      <c r="PBY2610" s="1"/>
      <c r="PBZ2610" s="1"/>
      <c r="PCA2610" s="1"/>
      <c r="PCB2610" s="1"/>
      <c r="PCC2610" s="1"/>
      <c r="PCD2610" s="1"/>
      <c r="PCE2610" s="1"/>
      <c r="PCF2610" s="1"/>
      <c r="PCG2610" s="1"/>
      <c r="PCH2610" s="1"/>
      <c r="PCI2610" s="1"/>
      <c r="PCJ2610" s="1"/>
      <c r="PCK2610" s="1"/>
      <c r="PCL2610" s="1"/>
      <c r="PCM2610" s="1"/>
      <c r="PCN2610" s="1"/>
      <c r="PCO2610" s="1"/>
      <c r="PCP2610" s="1"/>
      <c r="PCQ2610" s="1"/>
      <c r="PCR2610" s="1"/>
      <c r="PCS2610" s="1"/>
      <c r="PCT2610" s="1"/>
      <c r="PCU2610" s="1"/>
      <c r="PCV2610" s="1"/>
      <c r="PCW2610" s="1"/>
      <c r="PCX2610" s="1"/>
      <c r="PCY2610" s="1"/>
      <c r="PCZ2610" s="1"/>
      <c r="PDA2610" s="1"/>
      <c r="PDB2610" s="1"/>
      <c r="PDC2610" s="1"/>
      <c r="PDD2610" s="1"/>
      <c r="PDE2610" s="1"/>
      <c r="PDF2610" s="1"/>
      <c r="PDG2610" s="1"/>
      <c r="PDH2610" s="1"/>
      <c r="PDI2610" s="1"/>
      <c r="PDJ2610" s="1"/>
      <c r="PDK2610" s="1"/>
      <c r="PDL2610" s="1"/>
      <c r="PDM2610" s="1"/>
      <c r="PDN2610" s="1"/>
      <c r="PDO2610" s="1"/>
      <c r="PDP2610" s="1"/>
      <c r="PDQ2610" s="1"/>
      <c r="PDR2610" s="1"/>
      <c r="PDS2610" s="1"/>
      <c r="PDT2610" s="1"/>
      <c r="PDU2610" s="1"/>
      <c r="PDV2610" s="1"/>
      <c r="PDW2610" s="1"/>
      <c r="PDX2610" s="1"/>
      <c r="PDY2610" s="1"/>
      <c r="PDZ2610" s="1"/>
      <c r="PEA2610" s="1"/>
      <c r="PEB2610" s="1"/>
      <c r="PEC2610" s="1"/>
      <c r="PED2610" s="1"/>
      <c r="PEE2610" s="1"/>
      <c r="PEF2610" s="1"/>
      <c r="PEG2610" s="1"/>
      <c r="PEH2610" s="1"/>
      <c r="PEI2610" s="1"/>
      <c r="PEJ2610" s="1"/>
      <c r="PEK2610" s="1"/>
      <c r="PEL2610" s="1"/>
      <c r="PEM2610" s="1"/>
      <c r="PEN2610" s="1"/>
      <c r="PEO2610" s="1"/>
      <c r="PEP2610" s="1"/>
      <c r="PEQ2610" s="1"/>
      <c r="PER2610" s="1"/>
      <c r="PES2610" s="1"/>
      <c r="PET2610" s="1"/>
      <c r="PEU2610" s="1"/>
      <c r="PEV2610" s="1"/>
      <c r="PEW2610" s="1"/>
      <c r="PEX2610" s="1"/>
      <c r="PEY2610" s="1"/>
      <c r="PEZ2610" s="1"/>
      <c r="PFA2610" s="1"/>
      <c r="PFB2610" s="1"/>
      <c r="PFC2610" s="1"/>
      <c r="PFD2610" s="1"/>
      <c r="PFE2610" s="1"/>
      <c r="PFF2610" s="1"/>
      <c r="PFG2610" s="1"/>
      <c r="PFH2610" s="1"/>
      <c r="PFI2610" s="1"/>
      <c r="PFJ2610" s="1"/>
      <c r="PFK2610" s="1"/>
      <c r="PFL2610" s="1"/>
      <c r="PFM2610" s="1"/>
      <c r="PFN2610" s="1"/>
      <c r="PFO2610" s="1"/>
      <c r="PFP2610" s="1"/>
      <c r="PFQ2610" s="1"/>
      <c r="PFR2610" s="1"/>
      <c r="PFS2610" s="1"/>
      <c r="PFT2610" s="1"/>
      <c r="PFU2610" s="1"/>
      <c r="PFV2610" s="1"/>
      <c r="PFW2610" s="1"/>
      <c r="PFX2610" s="1"/>
      <c r="PFY2610" s="1"/>
      <c r="PFZ2610" s="1"/>
      <c r="PGA2610" s="1"/>
      <c r="PGB2610" s="1"/>
      <c r="PGC2610" s="1"/>
      <c r="PGD2610" s="1"/>
      <c r="PGE2610" s="1"/>
      <c r="PGF2610" s="1"/>
      <c r="PGG2610" s="1"/>
      <c r="PGH2610" s="1"/>
      <c r="PGI2610" s="1"/>
      <c r="PGJ2610" s="1"/>
      <c r="PGK2610" s="1"/>
      <c r="PGL2610" s="1"/>
      <c r="PGM2610" s="1"/>
      <c r="PGN2610" s="1"/>
      <c r="PGO2610" s="1"/>
      <c r="PGP2610" s="1"/>
      <c r="PGQ2610" s="1"/>
      <c r="PGR2610" s="1"/>
      <c r="PGS2610" s="1"/>
      <c r="PGT2610" s="1"/>
      <c r="PGU2610" s="1"/>
      <c r="PGV2610" s="1"/>
      <c r="PGW2610" s="1"/>
      <c r="PGX2610" s="1"/>
      <c r="PGY2610" s="1"/>
      <c r="PGZ2610" s="1"/>
      <c r="PHA2610" s="1"/>
      <c r="PHB2610" s="1"/>
      <c r="PHC2610" s="1"/>
      <c r="PHD2610" s="1"/>
      <c r="PHE2610" s="1"/>
      <c r="PHF2610" s="1"/>
      <c r="PHG2610" s="1"/>
      <c r="PHH2610" s="1"/>
      <c r="PHI2610" s="1"/>
      <c r="PHJ2610" s="1"/>
      <c r="PHK2610" s="1"/>
      <c r="PHL2610" s="1"/>
      <c r="PHM2610" s="1"/>
      <c r="PHN2610" s="1"/>
      <c r="PHO2610" s="1"/>
      <c r="PHP2610" s="1"/>
      <c r="PHQ2610" s="1"/>
      <c r="PHR2610" s="1"/>
      <c r="PHS2610" s="1"/>
      <c r="PHT2610" s="1"/>
      <c r="PHU2610" s="1"/>
      <c r="PHV2610" s="1"/>
      <c r="PHW2610" s="1"/>
      <c r="PHX2610" s="1"/>
      <c r="PHY2610" s="1"/>
      <c r="PHZ2610" s="1"/>
      <c r="PIA2610" s="1"/>
      <c r="PIB2610" s="1"/>
      <c r="PIC2610" s="1"/>
      <c r="PID2610" s="1"/>
      <c r="PIE2610" s="1"/>
      <c r="PIF2610" s="1"/>
      <c r="PIG2610" s="1"/>
      <c r="PIH2610" s="1"/>
      <c r="PII2610" s="1"/>
      <c r="PIJ2610" s="1"/>
      <c r="PIK2610" s="1"/>
      <c r="PIL2610" s="1"/>
      <c r="PIM2610" s="1"/>
      <c r="PIN2610" s="1"/>
      <c r="PIO2610" s="1"/>
      <c r="PIP2610" s="1"/>
      <c r="PIQ2610" s="1"/>
      <c r="PIR2610" s="1"/>
      <c r="PIS2610" s="1"/>
      <c r="PIT2610" s="1"/>
      <c r="PIU2610" s="1"/>
      <c r="PIV2610" s="1"/>
      <c r="PIW2610" s="1"/>
      <c r="PIX2610" s="1"/>
      <c r="PIY2610" s="1"/>
      <c r="PIZ2610" s="1"/>
      <c r="PJA2610" s="1"/>
      <c r="PJB2610" s="1"/>
      <c r="PJC2610" s="1"/>
      <c r="PJD2610" s="1"/>
      <c r="PJE2610" s="1"/>
      <c r="PJF2610" s="1"/>
      <c r="PJG2610" s="1"/>
      <c r="PJH2610" s="1"/>
      <c r="PJI2610" s="1"/>
      <c r="PJJ2610" s="1"/>
      <c r="PJK2610" s="1"/>
      <c r="PJL2610" s="1"/>
      <c r="PJM2610" s="1"/>
      <c r="PJN2610" s="1"/>
      <c r="PJO2610" s="1"/>
      <c r="PJP2610" s="1"/>
      <c r="PJQ2610" s="1"/>
      <c r="PJR2610" s="1"/>
      <c r="PJS2610" s="1"/>
      <c r="PJT2610" s="1"/>
      <c r="PJU2610" s="1"/>
      <c r="PJV2610" s="1"/>
      <c r="PJW2610" s="1"/>
      <c r="PJX2610" s="1"/>
      <c r="PJY2610" s="1"/>
      <c r="PJZ2610" s="1"/>
      <c r="PKA2610" s="1"/>
      <c r="PKB2610" s="1"/>
      <c r="PKC2610" s="1"/>
      <c r="PKD2610" s="1"/>
      <c r="PKE2610" s="1"/>
      <c r="PKF2610" s="1"/>
      <c r="PKG2610" s="1"/>
      <c r="PKH2610" s="1"/>
      <c r="PKI2610" s="1"/>
      <c r="PKJ2610" s="1"/>
      <c r="PKK2610" s="1"/>
      <c r="PKL2610" s="1"/>
      <c r="PKM2610" s="1"/>
      <c r="PKN2610" s="1"/>
      <c r="PKO2610" s="1"/>
      <c r="PKP2610" s="1"/>
      <c r="PKQ2610" s="1"/>
      <c r="PKR2610" s="1"/>
      <c r="PKS2610" s="1"/>
      <c r="PKT2610" s="1"/>
      <c r="PKU2610" s="1"/>
      <c r="PKV2610" s="1"/>
      <c r="PKW2610" s="1"/>
      <c r="PKX2610" s="1"/>
      <c r="PKY2610" s="1"/>
      <c r="PKZ2610" s="1"/>
      <c r="PLA2610" s="1"/>
      <c r="PLB2610" s="1"/>
      <c r="PLC2610" s="1"/>
      <c r="PLD2610" s="1"/>
      <c r="PLE2610" s="1"/>
      <c r="PLF2610" s="1"/>
      <c r="PLG2610" s="1"/>
      <c r="PLH2610" s="1"/>
      <c r="PLI2610" s="1"/>
      <c r="PLJ2610" s="1"/>
      <c r="PLK2610" s="1"/>
      <c r="PLL2610" s="1"/>
      <c r="PLM2610" s="1"/>
      <c r="PLN2610" s="1"/>
      <c r="PLO2610" s="1"/>
      <c r="PLP2610" s="1"/>
      <c r="PLQ2610" s="1"/>
      <c r="PLR2610" s="1"/>
      <c r="PLS2610" s="1"/>
      <c r="PLT2610" s="1"/>
      <c r="PLU2610" s="1"/>
      <c r="PLV2610" s="1"/>
      <c r="PLW2610" s="1"/>
      <c r="PLX2610" s="1"/>
      <c r="PLY2610" s="1"/>
      <c r="PLZ2610" s="1"/>
      <c r="PMA2610" s="1"/>
      <c r="PMB2610" s="1"/>
      <c r="PMC2610" s="1"/>
      <c r="PMD2610" s="1"/>
      <c r="PME2610" s="1"/>
      <c r="PMF2610" s="1"/>
      <c r="PMG2610" s="1"/>
      <c r="PMH2610" s="1"/>
      <c r="PMI2610" s="1"/>
      <c r="PMJ2610" s="1"/>
      <c r="PMK2610" s="1"/>
      <c r="PML2610" s="1"/>
      <c r="PMM2610" s="1"/>
      <c r="PMN2610" s="1"/>
      <c r="PMO2610" s="1"/>
      <c r="PMP2610" s="1"/>
      <c r="PMQ2610" s="1"/>
      <c r="PMR2610" s="1"/>
      <c r="PMS2610" s="1"/>
      <c r="PMT2610" s="1"/>
      <c r="PMU2610" s="1"/>
      <c r="PMV2610" s="1"/>
      <c r="PMW2610" s="1"/>
      <c r="PMX2610" s="1"/>
      <c r="PMY2610" s="1"/>
      <c r="PMZ2610" s="1"/>
      <c r="PNA2610" s="1"/>
      <c r="PNB2610" s="1"/>
      <c r="PNC2610" s="1"/>
      <c r="PND2610" s="1"/>
      <c r="PNE2610" s="1"/>
      <c r="PNF2610" s="1"/>
      <c r="PNG2610" s="1"/>
      <c r="PNH2610" s="1"/>
      <c r="PNI2610" s="1"/>
      <c r="PNJ2610" s="1"/>
      <c r="PNK2610" s="1"/>
      <c r="PNL2610" s="1"/>
      <c r="PNM2610" s="1"/>
      <c r="PNN2610" s="1"/>
      <c r="PNO2610" s="1"/>
      <c r="PNP2610" s="1"/>
      <c r="PNQ2610" s="1"/>
      <c r="PNR2610" s="1"/>
      <c r="PNS2610" s="1"/>
      <c r="PNT2610" s="1"/>
      <c r="PNU2610" s="1"/>
      <c r="PNV2610" s="1"/>
      <c r="PNW2610" s="1"/>
      <c r="PNX2610" s="1"/>
      <c r="PNY2610" s="1"/>
      <c r="PNZ2610" s="1"/>
      <c r="POA2610" s="1"/>
      <c r="POB2610" s="1"/>
      <c r="POC2610" s="1"/>
      <c r="POD2610" s="1"/>
      <c r="POE2610" s="1"/>
      <c r="POF2610" s="1"/>
      <c r="POG2610" s="1"/>
      <c r="POH2610" s="1"/>
      <c r="POI2610" s="1"/>
      <c r="POJ2610" s="1"/>
      <c r="POK2610" s="1"/>
      <c r="POL2610" s="1"/>
      <c r="POM2610" s="1"/>
      <c r="PON2610" s="1"/>
      <c r="POO2610" s="1"/>
      <c r="POP2610" s="1"/>
      <c r="POQ2610" s="1"/>
      <c r="POR2610" s="1"/>
      <c r="POS2610" s="1"/>
      <c r="POT2610" s="1"/>
      <c r="POU2610" s="1"/>
      <c r="POV2610" s="1"/>
      <c r="POW2610" s="1"/>
      <c r="POX2610" s="1"/>
      <c r="POY2610" s="1"/>
      <c r="POZ2610" s="1"/>
      <c r="PPA2610" s="1"/>
      <c r="PPB2610" s="1"/>
      <c r="PPC2610" s="1"/>
      <c r="PPD2610" s="1"/>
      <c r="PPE2610" s="1"/>
      <c r="PPF2610" s="1"/>
      <c r="PPG2610" s="1"/>
      <c r="PPH2610" s="1"/>
      <c r="PPI2610" s="1"/>
      <c r="PPJ2610" s="1"/>
      <c r="PPK2610" s="1"/>
      <c r="PPL2610" s="1"/>
      <c r="PPM2610" s="1"/>
      <c r="PPN2610" s="1"/>
      <c r="PPO2610" s="1"/>
      <c r="PPP2610" s="1"/>
      <c r="PPQ2610" s="1"/>
      <c r="PPR2610" s="1"/>
      <c r="PPS2610" s="1"/>
      <c r="PPT2610" s="1"/>
      <c r="PPU2610" s="1"/>
      <c r="PPV2610" s="1"/>
      <c r="PPW2610" s="1"/>
      <c r="PPX2610" s="1"/>
      <c r="PPY2610" s="1"/>
      <c r="PPZ2610" s="1"/>
      <c r="PQA2610" s="1"/>
      <c r="PQB2610" s="1"/>
      <c r="PQC2610" s="1"/>
      <c r="PQD2610" s="1"/>
      <c r="PQE2610" s="1"/>
      <c r="PQF2610" s="1"/>
      <c r="PQG2610" s="1"/>
      <c r="PQH2610" s="1"/>
      <c r="PQI2610" s="1"/>
      <c r="PQJ2610" s="1"/>
      <c r="PQK2610" s="1"/>
      <c r="PQL2610" s="1"/>
      <c r="PQM2610" s="1"/>
      <c r="PQN2610" s="1"/>
      <c r="PQO2610" s="1"/>
      <c r="PQP2610" s="1"/>
      <c r="PQQ2610" s="1"/>
      <c r="PQR2610" s="1"/>
      <c r="PQS2610" s="1"/>
      <c r="PQT2610" s="1"/>
      <c r="PQU2610" s="1"/>
      <c r="PQV2610" s="1"/>
      <c r="PQW2610" s="1"/>
      <c r="PQX2610" s="1"/>
      <c r="PQY2610" s="1"/>
      <c r="PQZ2610" s="1"/>
      <c r="PRA2610" s="1"/>
      <c r="PRB2610" s="1"/>
      <c r="PRC2610" s="1"/>
      <c r="PRD2610" s="1"/>
      <c r="PRE2610" s="1"/>
      <c r="PRF2610" s="1"/>
      <c r="PRG2610" s="1"/>
      <c r="PRH2610" s="1"/>
      <c r="PRI2610" s="1"/>
      <c r="PRJ2610" s="1"/>
      <c r="PRK2610" s="1"/>
      <c r="PRL2610" s="1"/>
      <c r="PRM2610" s="1"/>
      <c r="PRN2610" s="1"/>
      <c r="PRO2610" s="1"/>
      <c r="PRP2610" s="1"/>
      <c r="PRQ2610" s="1"/>
      <c r="PRR2610" s="1"/>
      <c r="PRS2610" s="1"/>
      <c r="PRT2610" s="1"/>
      <c r="PRU2610" s="1"/>
      <c r="PRV2610" s="1"/>
      <c r="PRW2610" s="1"/>
      <c r="PRX2610" s="1"/>
      <c r="PRY2610" s="1"/>
      <c r="PRZ2610" s="1"/>
      <c r="PSA2610" s="1"/>
      <c r="PSB2610" s="1"/>
      <c r="PSC2610" s="1"/>
      <c r="PSD2610" s="1"/>
      <c r="PSE2610" s="1"/>
      <c r="PSF2610" s="1"/>
      <c r="PSG2610" s="1"/>
      <c r="PSH2610" s="1"/>
      <c r="PSI2610" s="1"/>
      <c r="PSJ2610" s="1"/>
      <c r="PSK2610" s="1"/>
      <c r="PSL2610" s="1"/>
      <c r="PSM2610" s="1"/>
      <c r="PSN2610" s="1"/>
      <c r="PSO2610" s="1"/>
      <c r="PSP2610" s="1"/>
      <c r="PSQ2610" s="1"/>
      <c r="PSR2610" s="1"/>
      <c r="PSS2610" s="1"/>
      <c r="PST2610" s="1"/>
      <c r="PSU2610" s="1"/>
      <c r="PSV2610" s="1"/>
      <c r="PSW2610" s="1"/>
      <c r="PSX2610" s="1"/>
      <c r="PSY2610" s="1"/>
      <c r="PSZ2610" s="1"/>
      <c r="PTA2610" s="1"/>
      <c r="PTB2610" s="1"/>
      <c r="PTC2610" s="1"/>
      <c r="PTD2610" s="1"/>
      <c r="PTE2610" s="1"/>
      <c r="PTF2610" s="1"/>
      <c r="PTG2610" s="1"/>
      <c r="PTH2610" s="1"/>
      <c r="PTI2610" s="1"/>
      <c r="PTJ2610" s="1"/>
      <c r="PTK2610" s="1"/>
      <c r="PTL2610" s="1"/>
      <c r="PTM2610" s="1"/>
      <c r="PTN2610" s="1"/>
      <c r="PTO2610" s="1"/>
      <c r="PTP2610" s="1"/>
      <c r="PTQ2610" s="1"/>
      <c r="PTR2610" s="1"/>
      <c r="PTS2610" s="1"/>
      <c r="PTT2610" s="1"/>
      <c r="PTU2610" s="1"/>
      <c r="PTV2610" s="1"/>
      <c r="PTW2610" s="1"/>
      <c r="PTX2610" s="1"/>
      <c r="PTY2610" s="1"/>
      <c r="PTZ2610" s="1"/>
      <c r="PUA2610" s="1"/>
      <c r="PUB2610" s="1"/>
      <c r="PUC2610" s="1"/>
      <c r="PUD2610" s="1"/>
      <c r="PUE2610" s="1"/>
      <c r="PUF2610" s="1"/>
      <c r="PUG2610" s="1"/>
      <c r="PUH2610" s="1"/>
      <c r="PUI2610" s="1"/>
      <c r="PUJ2610" s="1"/>
      <c r="PUK2610" s="1"/>
      <c r="PUL2610" s="1"/>
      <c r="PUM2610" s="1"/>
      <c r="PUN2610" s="1"/>
      <c r="PUO2610" s="1"/>
      <c r="PUP2610" s="1"/>
      <c r="PUQ2610" s="1"/>
      <c r="PUR2610" s="1"/>
      <c r="PUS2610" s="1"/>
      <c r="PUT2610" s="1"/>
      <c r="PUU2610" s="1"/>
      <c r="PUV2610" s="1"/>
      <c r="PUW2610" s="1"/>
      <c r="PUX2610" s="1"/>
      <c r="PUY2610" s="1"/>
      <c r="PUZ2610" s="1"/>
      <c r="PVA2610" s="1"/>
      <c r="PVB2610" s="1"/>
      <c r="PVC2610" s="1"/>
      <c r="PVD2610" s="1"/>
      <c r="PVE2610" s="1"/>
      <c r="PVF2610" s="1"/>
      <c r="PVG2610" s="1"/>
      <c r="PVH2610" s="1"/>
      <c r="PVI2610" s="1"/>
      <c r="PVJ2610" s="1"/>
      <c r="PVK2610" s="1"/>
      <c r="PVL2610" s="1"/>
      <c r="PVM2610" s="1"/>
      <c r="PVN2610" s="1"/>
      <c r="PVO2610" s="1"/>
      <c r="PVP2610" s="1"/>
      <c r="PVQ2610" s="1"/>
      <c r="PVR2610" s="1"/>
      <c r="PVS2610" s="1"/>
      <c r="PVT2610" s="1"/>
      <c r="PVU2610" s="1"/>
      <c r="PVV2610" s="1"/>
      <c r="PVW2610" s="1"/>
      <c r="PVX2610" s="1"/>
      <c r="PVY2610" s="1"/>
      <c r="PVZ2610" s="1"/>
      <c r="PWA2610" s="1"/>
      <c r="PWB2610" s="1"/>
      <c r="PWC2610" s="1"/>
      <c r="PWD2610" s="1"/>
      <c r="PWE2610" s="1"/>
      <c r="PWF2610" s="1"/>
      <c r="PWG2610" s="1"/>
      <c r="PWH2610" s="1"/>
      <c r="PWI2610" s="1"/>
      <c r="PWJ2610" s="1"/>
      <c r="PWK2610" s="1"/>
      <c r="PWL2610" s="1"/>
      <c r="PWM2610" s="1"/>
      <c r="PWN2610" s="1"/>
      <c r="PWO2610" s="1"/>
      <c r="PWP2610" s="1"/>
      <c r="PWQ2610" s="1"/>
      <c r="PWR2610" s="1"/>
      <c r="PWS2610" s="1"/>
      <c r="PWT2610" s="1"/>
      <c r="PWU2610" s="1"/>
      <c r="PWV2610" s="1"/>
      <c r="PWW2610" s="1"/>
      <c r="PWX2610" s="1"/>
      <c r="PWY2610" s="1"/>
      <c r="PWZ2610" s="1"/>
      <c r="PXA2610" s="1"/>
      <c r="PXB2610" s="1"/>
      <c r="PXC2610" s="1"/>
      <c r="PXD2610" s="1"/>
      <c r="PXE2610" s="1"/>
      <c r="PXF2610" s="1"/>
      <c r="PXG2610" s="1"/>
      <c r="PXH2610" s="1"/>
      <c r="PXI2610" s="1"/>
      <c r="PXJ2610" s="1"/>
      <c r="PXK2610" s="1"/>
      <c r="PXL2610" s="1"/>
      <c r="PXM2610" s="1"/>
      <c r="PXN2610" s="1"/>
      <c r="PXO2610" s="1"/>
      <c r="PXP2610" s="1"/>
      <c r="PXQ2610" s="1"/>
      <c r="PXR2610" s="1"/>
      <c r="PXS2610" s="1"/>
      <c r="PXT2610" s="1"/>
      <c r="PXU2610" s="1"/>
      <c r="PXV2610" s="1"/>
      <c r="PXW2610" s="1"/>
      <c r="PXX2610" s="1"/>
      <c r="PXY2610" s="1"/>
      <c r="PXZ2610" s="1"/>
      <c r="PYA2610" s="1"/>
      <c r="PYB2610" s="1"/>
      <c r="PYC2610" s="1"/>
      <c r="PYD2610" s="1"/>
      <c r="PYE2610" s="1"/>
      <c r="PYF2610" s="1"/>
      <c r="PYG2610" s="1"/>
      <c r="PYH2610" s="1"/>
      <c r="PYI2610" s="1"/>
      <c r="PYJ2610" s="1"/>
      <c r="PYK2610" s="1"/>
      <c r="PYL2610" s="1"/>
      <c r="PYM2610" s="1"/>
      <c r="PYN2610" s="1"/>
      <c r="PYO2610" s="1"/>
      <c r="PYP2610" s="1"/>
      <c r="PYQ2610" s="1"/>
      <c r="PYR2610" s="1"/>
      <c r="PYS2610" s="1"/>
      <c r="PYT2610" s="1"/>
      <c r="PYU2610" s="1"/>
      <c r="PYV2610" s="1"/>
      <c r="PYW2610" s="1"/>
      <c r="PYX2610" s="1"/>
      <c r="PYY2610" s="1"/>
      <c r="PYZ2610" s="1"/>
      <c r="PZA2610" s="1"/>
      <c r="PZB2610" s="1"/>
      <c r="PZC2610" s="1"/>
      <c r="PZD2610" s="1"/>
      <c r="PZE2610" s="1"/>
      <c r="PZF2610" s="1"/>
      <c r="PZG2610" s="1"/>
      <c r="PZH2610" s="1"/>
      <c r="PZI2610" s="1"/>
      <c r="PZJ2610" s="1"/>
      <c r="PZK2610" s="1"/>
      <c r="PZL2610" s="1"/>
      <c r="PZM2610" s="1"/>
      <c r="PZN2610" s="1"/>
      <c r="PZO2610" s="1"/>
      <c r="PZP2610" s="1"/>
      <c r="PZQ2610" s="1"/>
      <c r="PZR2610" s="1"/>
      <c r="PZS2610" s="1"/>
      <c r="PZT2610" s="1"/>
      <c r="PZU2610" s="1"/>
      <c r="PZV2610" s="1"/>
      <c r="PZW2610" s="1"/>
      <c r="PZX2610" s="1"/>
      <c r="PZY2610" s="1"/>
      <c r="PZZ2610" s="1"/>
      <c r="QAA2610" s="1"/>
      <c r="QAB2610" s="1"/>
      <c r="QAC2610" s="1"/>
      <c r="QAD2610" s="1"/>
      <c r="QAE2610" s="1"/>
      <c r="QAF2610" s="1"/>
      <c r="QAG2610" s="1"/>
      <c r="QAH2610" s="1"/>
      <c r="QAI2610" s="1"/>
      <c r="QAJ2610" s="1"/>
      <c r="QAK2610" s="1"/>
      <c r="QAL2610" s="1"/>
      <c r="QAM2610" s="1"/>
      <c r="QAN2610" s="1"/>
      <c r="QAO2610" s="1"/>
      <c r="QAP2610" s="1"/>
      <c r="QAQ2610" s="1"/>
      <c r="QAR2610" s="1"/>
      <c r="QAS2610" s="1"/>
      <c r="QAT2610" s="1"/>
      <c r="QAU2610" s="1"/>
      <c r="QAV2610" s="1"/>
      <c r="QAW2610" s="1"/>
      <c r="QAX2610" s="1"/>
      <c r="QAY2610" s="1"/>
      <c r="QAZ2610" s="1"/>
      <c r="QBA2610" s="1"/>
      <c r="QBB2610" s="1"/>
      <c r="QBC2610" s="1"/>
      <c r="QBD2610" s="1"/>
      <c r="QBE2610" s="1"/>
      <c r="QBF2610" s="1"/>
      <c r="QBG2610" s="1"/>
      <c r="QBH2610" s="1"/>
      <c r="QBI2610" s="1"/>
      <c r="QBJ2610" s="1"/>
      <c r="QBK2610" s="1"/>
      <c r="QBL2610" s="1"/>
      <c r="QBM2610" s="1"/>
      <c r="QBN2610" s="1"/>
      <c r="QBO2610" s="1"/>
      <c r="QBP2610" s="1"/>
      <c r="QBQ2610" s="1"/>
      <c r="QBR2610" s="1"/>
      <c r="QBS2610" s="1"/>
      <c r="QBT2610" s="1"/>
      <c r="QBU2610" s="1"/>
      <c r="QBV2610" s="1"/>
      <c r="QBW2610" s="1"/>
      <c r="QBX2610" s="1"/>
      <c r="QBY2610" s="1"/>
      <c r="QBZ2610" s="1"/>
      <c r="QCA2610" s="1"/>
      <c r="QCB2610" s="1"/>
      <c r="QCC2610" s="1"/>
      <c r="QCD2610" s="1"/>
      <c r="QCE2610" s="1"/>
      <c r="QCF2610" s="1"/>
      <c r="QCG2610" s="1"/>
      <c r="QCH2610" s="1"/>
      <c r="QCI2610" s="1"/>
      <c r="QCJ2610" s="1"/>
      <c r="QCK2610" s="1"/>
      <c r="QCL2610" s="1"/>
      <c r="QCM2610" s="1"/>
      <c r="QCN2610" s="1"/>
      <c r="QCO2610" s="1"/>
      <c r="QCP2610" s="1"/>
      <c r="QCQ2610" s="1"/>
      <c r="QCR2610" s="1"/>
      <c r="QCS2610" s="1"/>
      <c r="QCT2610" s="1"/>
      <c r="QCU2610" s="1"/>
      <c r="QCV2610" s="1"/>
      <c r="QCW2610" s="1"/>
      <c r="QCX2610" s="1"/>
      <c r="QCY2610" s="1"/>
      <c r="QCZ2610" s="1"/>
      <c r="QDA2610" s="1"/>
      <c r="QDB2610" s="1"/>
      <c r="QDC2610" s="1"/>
      <c r="QDD2610" s="1"/>
      <c r="QDE2610" s="1"/>
      <c r="QDF2610" s="1"/>
      <c r="QDG2610" s="1"/>
      <c r="QDH2610" s="1"/>
      <c r="QDI2610" s="1"/>
      <c r="QDJ2610" s="1"/>
      <c r="QDK2610" s="1"/>
      <c r="QDL2610" s="1"/>
      <c r="QDM2610" s="1"/>
      <c r="QDN2610" s="1"/>
      <c r="QDO2610" s="1"/>
      <c r="QDP2610" s="1"/>
      <c r="QDQ2610" s="1"/>
      <c r="QDR2610" s="1"/>
      <c r="QDS2610" s="1"/>
      <c r="QDT2610" s="1"/>
      <c r="QDU2610" s="1"/>
      <c r="QDV2610" s="1"/>
      <c r="QDW2610" s="1"/>
      <c r="QDX2610" s="1"/>
      <c r="QDY2610" s="1"/>
      <c r="QDZ2610" s="1"/>
      <c r="QEA2610" s="1"/>
      <c r="QEB2610" s="1"/>
      <c r="QEC2610" s="1"/>
      <c r="QED2610" s="1"/>
      <c r="QEE2610" s="1"/>
      <c r="QEF2610" s="1"/>
      <c r="QEG2610" s="1"/>
      <c r="QEH2610" s="1"/>
      <c r="QEI2610" s="1"/>
      <c r="QEJ2610" s="1"/>
      <c r="QEK2610" s="1"/>
      <c r="QEL2610" s="1"/>
      <c r="QEM2610" s="1"/>
      <c r="QEN2610" s="1"/>
      <c r="QEO2610" s="1"/>
      <c r="QEP2610" s="1"/>
      <c r="QEQ2610" s="1"/>
      <c r="QER2610" s="1"/>
      <c r="QES2610" s="1"/>
      <c r="QET2610" s="1"/>
      <c r="QEU2610" s="1"/>
      <c r="QEV2610" s="1"/>
      <c r="QEW2610" s="1"/>
      <c r="QEX2610" s="1"/>
      <c r="QEY2610" s="1"/>
      <c r="QEZ2610" s="1"/>
      <c r="QFA2610" s="1"/>
      <c r="QFB2610" s="1"/>
      <c r="QFC2610" s="1"/>
      <c r="QFD2610" s="1"/>
      <c r="QFE2610" s="1"/>
      <c r="QFF2610" s="1"/>
      <c r="QFG2610" s="1"/>
      <c r="QFH2610" s="1"/>
      <c r="QFI2610" s="1"/>
      <c r="QFJ2610" s="1"/>
      <c r="QFK2610" s="1"/>
      <c r="QFL2610" s="1"/>
      <c r="QFM2610" s="1"/>
      <c r="QFN2610" s="1"/>
      <c r="QFO2610" s="1"/>
      <c r="QFP2610" s="1"/>
      <c r="QFQ2610" s="1"/>
      <c r="QFR2610" s="1"/>
      <c r="QFS2610" s="1"/>
      <c r="QFT2610" s="1"/>
      <c r="QFU2610" s="1"/>
      <c r="QFV2610" s="1"/>
      <c r="QFW2610" s="1"/>
      <c r="QFX2610" s="1"/>
      <c r="QFY2610" s="1"/>
      <c r="QFZ2610" s="1"/>
      <c r="QGA2610" s="1"/>
      <c r="QGB2610" s="1"/>
      <c r="QGC2610" s="1"/>
      <c r="QGD2610" s="1"/>
      <c r="QGE2610" s="1"/>
      <c r="QGF2610" s="1"/>
      <c r="QGG2610" s="1"/>
      <c r="QGH2610" s="1"/>
      <c r="QGI2610" s="1"/>
      <c r="QGJ2610" s="1"/>
      <c r="QGK2610" s="1"/>
      <c r="QGL2610" s="1"/>
      <c r="QGM2610" s="1"/>
      <c r="QGN2610" s="1"/>
      <c r="QGO2610" s="1"/>
      <c r="QGP2610" s="1"/>
      <c r="QGQ2610" s="1"/>
      <c r="QGR2610" s="1"/>
      <c r="QGS2610" s="1"/>
      <c r="QGT2610" s="1"/>
      <c r="QGU2610" s="1"/>
      <c r="QGV2610" s="1"/>
      <c r="QGW2610" s="1"/>
      <c r="QGX2610" s="1"/>
      <c r="QGY2610" s="1"/>
      <c r="QGZ2610" s="1"/>
      <c r="QHA2610" s="1"/>
      <c r="QHB2610" s="1"/>
      <c r="QHC2610" s="1"/>
      <c r="QHD2610" s="1"/>
      <c r="QHE2610" s="1"/>
      <c r="QHF2610" s="1"/>
      <c r="QHG2610" s="1"/>
      <c r="QHH2610" s="1"/>
      <c r="QHI2610" s="1"/>
      <c r="QHJ2610" s="1"/>
      <c r="QHK2610" s="1"/>
      <c r="QHL2610" s="1"/>
      <c r="QHM2610" s="1"/>
      <c r="QHN2610" s="1"/>
      <c r="QHO2610" s="1"/>
      <c r="QHP2610" s="1"/>
      <c r="QHQ2610" s="1"/>
      <c r="QHR2610" s="1"/>
      <c r="QHS2610" s="1"/>
      <c r="QHT2610" s="1"/>
      <c r="QHU2610" s="1"/>
      <c r="QHV2610" s="1"/>
      <c r="QHW2610" s="1"/>
      <c r="QHX2610" s="1"/>
      <c r="QHY2610" s="1"/>
      <c r="QHZ2610" s="1"/>
      <c r="QIA2610" s="1"/>
      <c r="QIB2610" s="1"/>
      <c r="QIC2610" s="1"/>
      <c r="QID2610" s="1"/>
      <c r="QIE2610" s="1"/>
      <c r="QIF2610" s="1"/>
      <c r="QIG2610" s="1"/>
      <c r="QIH2610" s="1"/>
      <c r="QII2610" s="1"/>
      <c r="QIJ2610" s="1"/>
      <c r="QIK2610" s="1"/>
      <c r="QIL2610" s="1"/>
      <c r="QIM2610" s="1"/>
      <c r="QIN2610" s="1"/>
      <c r="QIO2610" s="1"/>
      <c r="QIP2610" s="1"/>
      <c r="QIQ2610" s="1"/>
      <c r="QIR2610" s="1"/>
      <c r="QIS2610" s="1"/>
      <c r="QIT2610" s="1"/>
      <c r="QIU2610" s="1"/>
      <c r="QIV2610" s="1"/>
      <c r="QIW2610" s="1"/>
      <c r="QIX2610" s="1"/>
      <c r="QIY2610" s="1"/>
      <c r="QIZ2610" s="1"/>
      <c r="QJA2610" s="1"/>
      <c r="QJB2610" s="1"/>
      <c r="QJC2610" s="1"/>
      <c r="QJD2610" s="1"/>
      <c r="QJE2610" s="1"/>
      <c r="QJF2610" s="1"/>
      <c r="QJG2610" s="1"/>
      <c r="QJH2610" s="1"/>
      <c r="QJI2610" s="1"/>
      <c r="QJJ2610" s="1"/>
      <c r="QJK2610" s="1"/>
      <c r="QJL2610" s="1"/>
      <c r="QJM2610" s="1"/>
      <c r="QJN2610" s="1"/>
      <c r="QJO2610" s="1"/>
      <c r="QJP2610" s="1"/>
      <c r="QJQ2610" s="1"/>
      <c r="QJR2610" s="1"/>
      <c r="QJS2610" s="1"/>
      <c r="QJT2610" s="1"/>
      <c r="QJU2610" s="1"/>
      <c r="QJV2610" s="1"/>
      <c r="QJW2610" s="1"/>
      <c r="QJX2610" s="1"/>
      <c r="QJY2610" s="1"/>
      <c r="QJZ2610" s="1"/>
      <c r="QKA2610" s="1"/>
      <c r="QKB2610" s="1"/>
      <c r="QKC2610" s="1"/>
      <c r="QKD2610" s="1"/>
      <c r="QKE2610" s="1"/>
      <c r="QKF2610" s="1"/>
      <c r="QKG2610" s="1"/>
      <c r="QKH2610" s="1"/>
      <c r="QKI2610" s="1"/>
      <c r="QKJ2610" s="1"/>
      <c r="QKK2610" s="1"/>
      <c r="QKL2610" s="1"/>
      <c r="QKM2610" s="1"/>
      <c r="QKN2610" s="1"/>
      <c r="QKO2610" s="1"/>
      <c r="QKP2610" s="1"/>
      <c r="QKQ2610" s="1"/>
      <c r="QKR2610" s="1"/>
      <c r="QKS2610" s="1"/>
      <c r="QKT2610" s="1"/>
      <c r="QKU2610" s="1"/>
      <c r="QKV2610" s="1"/>
      <c r="QKW2610" s="1"/>
      <c r="QKX2610" s="1"/>
      <c r="QKY2610" s="1"/>
      <c r="QKZ2610" s="1"/>
      <c r="QLA2610" s="1"/>
      <c r="QLB2610" s="1"/>
      <c r="QLC2610" s="1"/>
      <c r="QLD2610" s="1"/>
      <c r="QLE2610" s="1"/>
      <c r="QLF2610" s="1"/>
      <c r="QLG2610" s="1"/>
      <c r="QLH2610" s="1"/>
      <c r="QLI2610" s="1"/>
      <c r="QLJ2610" s="1"/>
      <c r="QLK2610" s="1"/>
      <c r="QLL2610" s="1"/>
      <c r="QLM2610" s="1"/>
      <c r="QLN2610" s="1"/>
      <c r="QLO2610" s="1"/>
      <c r="QLP2610" s="1"/>
      <c r="QLQ2610" s="1"/>
      <c r="QLR2610" s="1"/>
      <c r="QLS2610" s="1"/>
      <c r="QLT2610" s="1"/>
      <c r="QLU2610" s="1"/>
      <c r="QLV2610" s="1"/>
      <c r="QLW2610" s="1"/>
      <c r="QLX2610" s="1"/>
      <c r="QLY2610" s="1"/>
      <c r="QLZ2610" s="1"/>
      <c r="QMA2610" s="1"/>
      <c r="QMB2610" s="1"/>
      <c r="QMC2610" s="1"/>
      <c r="QMD2610" s="1"/>
      <c r="QME2610" s="1"/>
      <c r="QMF2610" s="1"/>
      <c r="QMG2610" s="1"/>
      <c r="QMH2610" s="1"/>
      <c r="QMI2610" s="1"/>
      <c r="QMJ2610" s="1"/>
      <c r="QMK2610" s="1"/>
      <c r="QML2610" s="1"/>
      <c r="QMM2610" s="1"/>
      <c r="QMN2610" s="1"/>
      <c r="QMO2610" s="1"/>
      <c r="QMP2610" s="1"/>
      <c r="QMQ2610" s="1"/>
      <c r="QMR2610" s="1"/>
      <c r="QMS2610" s="1"/>
      <c r="QMT2610" s="1"/>
      <c r="QMU2610" s="1"/>
      <c r="QMV2610" s="1"/>
      <c r="QMW2610" s="1"/>
      <c r="QMX2610" s="1"/>
      <c r="QMY2610" s="1"/>
      <c r="QMZ2610" s="1"/>
      <c r="QNA2610" s="1"/>
      <c r="QNB2610" s="1"/>
      <c r="QNC2610" s="1"/>
      <c r="QND2610" s="1"/>
      <c r="QNE2610" s="1"/>
      <c r="QNF2610" s="1"/>
      <c r="QNG2610" s="1"/>
      <c r="QNH2610" s="1"/>
      <c r="QNI2610" s="1"/>
      <c r="QNJ2610" s="1"/>
      <c r="QNK2610" s="1"/>
      <c r="QNL2610" s="1"/>
      <c r="QNM2610" s="1"/>
      <c r="QNN2610" s="1"/>
      <c r="QNO2610" s="1"/>
      <c r="QNP2610" s="1"/>
      <c r="QNQ2610" s="1"/>
      <c r="QNR2610" s="1"/>
      <c r="QNS2610" s="1"/>
      <c r="QNT2610" s="1"/>
      <c r="QNU2610" s="1"/>
      <c r="QNV2610" s="1"/>
      <c r="QNW2610" s="1"/>
      <c r="QNX2610" s="1"/>
      <c r="QNY2610" s="1"/>
      <c r="QNZ2610" s="1"/>
      <c r="QOA2610" s="1"/>
      <c r="QOB2610" s="1"/>
      <c r="QOC2610" s="1"/>
      <c r="QOD2610" s="1"/>
      <c r="QOE2610" s="1"/>
      <c r="QOF2610" s="1"/>
      <c r="QOG2610" s="1"/>
      <c r="QOH2610" s="1"/>
      <c r="QOI2610" s="1"/>
      <c r="QOJ2610" s="1"/>
      <c r="QOK2610" s="1"/>
      <c r="QOL2610" s="1"/>
      <c r="QOM2610" s="1"/>
      <c r="QON2610" s="1"/>
      <c r="QOO2610" s="1"/>
      <c r="QOP2610" s="1"/>
      <c r="QOQ2610" s="1"/>
      <c r="QOR2610" s="1"/>
      <c r="QOS2610" s="1"/>
      <c r="QOT2610" s="1"/>
      <c r="QOU2610" s="1"/>
      <c r="QOV2610" s="1"/>
      <c r="QOW2610" s="1"/>
      <c r="QOX2610" s="1"/>
      <c r="QOY2610" s="1"/>
      <c r="QOZ2610" s="1"/>
      <c r="QPA2610" s="1"/>
      <c r="QPB2610" s="1"/>
      <c r="QPC2610" s="1"/>
      <c r="QPD2610" s="1"/>
      <c r="QPE2610" s="1"/>
      <c r="QPF2610" s="1"/>
      <c r="QPG2610" s="1"/>
      <c r="QPH2610" s="1"/>
      <c r="QPI2610" s="1"/>
      <c r="QPJ2610" s="1"/>
      <c r="QPK2610" s="1"/>
      <c r="QPL2610" s="1"/>
      <c r="QPM2610" s="1"/>
      <c r="QPN2610" s="1"/>
      <c r="QPO2610" s="1"/>
      <c r="QPP2610" s="1"/>
      <c r="QPQ2610" s="1"/>
      <c r="QPR2610" s="1"/>
      <c r="QPS2610" s="1"/>
      <c r="QPT2610" s="1"/>
      <c r="QPU2610" s="1"/>
      <c r="QPV2610" s="1"/>
      <c r="QPW2610" s="1"/>
      <c r="QPX2610" s="1"/>
      <c r="QPY2610" s="1"/>
      <c r="QPZ2610" s="1"/>
      <c r="QQA2610" s="1"/>
      <c r="QQB2610" s="1"/>
      <c r="QQC2610" s="1"/>
      <c r="QQD2610" s="1"/>
      <c r="QQE2610" s="1"/>
      <c r="QQF2610" s="1"/>
      <c r="QQG2610" s="1"/>
      <c r="QQH2610" s="1"/>
      <c r="QQI2610" s="1"/>
      <c r="QQJ2610" s="1"/>
      <c r="QQK2610" s="1"/>
      <c r="QQL2610" s="1"/>
      <c r="QQM2610" s="1"/>
      <c r="QQN2610" s="1"/>
      <c r="QQO2610" s="1"/>
      <c r="QQP2610" s="1"/>
      <c r="QQQ2610" s="1"/>
      <c r="QQR2610" s="1"/>
      <c r="QQS2610" s="1"/>
      <c r="QQT2610" s="1"/>
      <c r="QQU2610" s="1"/>
      <c r="QQV2610" s="1"/>
      <c r="QQW2610" s="1"/>
      <c r="QQX2610" s="1"/>
      <c r="QQY2610" s="1"/>
      <c r="QQZ2610" s="1"/>
      <c r="QRA2610" s="1"/>
      <c r="QRB2610" s="1"/>
      <c r="QRC2610" s="1"/>
      <c r="QRD2610" s="1"/>
      <c r="QRE2610" s="1"/>
      <c r="QRF2610" s="1"/>
      <c r="QRG2610" s="1"/>
      <c r="QRH2610" s="1"/>
      <c r="QRI2610" s="1"/>
      <c r="QRJ2610" s="1"/>
      <c r="QRK2610" s="1"/>
      <c r="QRL2610" s="1"/>
      <c r="QRM2610" s="1"/>
      <c r="QRN2610" s="1"/>
      <c r="QRO2610" s="1"/>
      <c r="QRP2610" s="1"/>
      <c r="QRQ2610" s="1"/>
      <c r="QRR2610" s="1"/>
      <c r="QRS2610" s="1"/>
      <c r="QRT2610" s="1"/>
      <c r="QRU2610" s="1"/>
      <c r="QRV2610" s="1"/>
      <c r="QRW2610" s="1"/>
      <c r="QRX2610" s="1"/>
      <c r="QRY2610" s="1"/>
      <c r="QRZ2610" s="1"/>
      <c r="QSA2610" s="1"/>
      <c r="QSB2610" s="1"/>
      <c r="QSC2610" s="1"/>
      <c r="QSD2610" s="1"/>
      <c r="QSE2610" s="1"/>
      <c r="QSF2610" s="1"/>
      <c r="QSG2610" s="1"/>
      <c r="QSH2610" s="1"/>
      <c r="QSI2610" s="1"/>
      <c r="QSJ2610" s="1"/>
      <c r="QSK2610" s="1"/>
      <c r="QSL2610" s="1"/>
      <c r="QSM2610" s="1"/>
      <c r="QSN2610" s="1"/>
      <c r="QSO2610" s="1"/>
      <c r="QSP2610" s="1"/>
      <c r="QSQ2610" s="1"/>
      <c r="QSR2610" s="1"/>
      <c r="QSS2610" s="1"/>
      <c r="QST2610" s="1"/>
      <c r="QSU2610" s="1"/>
      <c r="QSV2610" s="1"/>
      <c r="QSW2610" s="1"/>
      <c r="QSX2610" s="1"/>
      <c r="QSY2610" s="1"/>
      <c r="QSZ2610" s="1"/>
      <c r="QTA2610" s="1"/>
      <c r="QTB2610" s="1"/>
      <c r="QTC2610" s="1"/>
      <c r="QTD2610" s="1"/>
      <c r="QTE2610" s="1"/>
      <c r="QTF2610" s="1"/>
      <c r="QTG2610" s="1"/>
      <c r="QTH2610" s="1"/>
      <c r="QTI2610" s="1"/>
      <c r="QTJ2610" s="1"/>
      <c r="QTK2610" s="1"/>
      <c r="QTL2610" s="1"/>
      <c r="QTM2610" s="1"/>
      <c r="QTN2610" s="1"/>
      <c r="QTO2610" s="1"/>
      <c r="QTP2610" s="1"/>
      <c r="QTQ2610" s="1"/>
      <c r="QTR2610" s="1"/>
      <c r="QTS2610" s="1"/>
      <c r="QTT2610" s="1"/>
      <c r="QTU2610" s="1"/>
      <c r="QTV2610" s="1"/>
      <c r="QTW2610" s="1"/>
      <c r="QTX2610" s="1"/>
      <c r="QTY2610" s="1"/>
      <c r="QTZ2610" s="1"/>
      <c r="QUA2610" s="1"/>
      <c r="QUB2610" s="1"/>
      <c r="QUC2610" s="1"/>
      <c r="QUD2610" s="1"/>
      <c r="QUE2610" s="1"/>
      <c r="QUF2610" s="1"/>
      <c r="QUG2610" s="1"/>
      <c r="QUH2610" s="1"/>
      <c r="QUI2610" s="1"/>
      <c r="QUJ2610" s="1"/>
      <c r="QUK2610" s="1"/>
      <c r="QUL2610" s="1"/>
      <c r="QUM2610" s="1"/>
      <c r="QUN2610" s="1"/>
      <c r="QUO2610" s="1"/>
      <c r="QUP2610" s="1"/>
      <c r="QUQ2610" s="1"/>
      <c r="QUR2610" s="1"/>
      <c r="QUS2610" s="1"/>
      <c r="QUT2610" s="1"/>
      <c r="QUU2610" s="1"/>
      <c r="QUV2610" s="1"/>
      <c r="QUW2610" s="1"/>
      <c r="QUX2610" s="1"/>
      <c r="QUY2610" s="1"/>
      <c r="QUZ2610" s="1"/>
      <c r="QVA2610" s="1"/>
      <c r="QVB2610" s="1"/>
      <c r="QVC2610" s="1"/>
      <c r="QVD2610" s="1"/>
      <c r="QVE2610" s="1"/>
      <c r="QVF2610" s="1"/>
      <c r="QVG2610" s="1"/>
      <c r="QVH2610" s="1"/>
      <c r="QVI2610" s="1"/>
      <c r="QVJ2610" s="1"/>
      <c r="QVK2610" s="1"/>
      <c r="QVL2610" s="1"/>
      <c r="QVM2610" s="1"/>
      <c r="QVN2610" s="1"/>
      <c r="QVO2610" s="1"/>
      <c r="QVP2610" s="1"/>
      <c r="QVQ2610" s="1"/>
      <c r="QVR2610" s="1"/>
      <c r="QVS2610" s="1"/>
      <c r="QVT2610" s="1"/>
      <c r="QVU2610" s="1"/>
      <c r="QVV2610" s="1"/>
      <c r="QVW2610" s="1"/>
      <c r="QVX2610" s="1"/>
      <c r="QVY2610" s="1"/>
      <c r="QVZ2610" s="1"/>
      <c r="QWA2610" s="1"/>
      <c r="QWB2610" s="1"/>
      <c r="QWC2610" s="1"/>
      <c r="QWD2610" s="1"/>
      <c r="QWE2610" s="1"/>
      <c r="QWF2610" s="1"/>
      <c r="QWG2610" s="1"/>
      <c r="QWH2610" s="1"/>
      <c r="QWI2610" s="1"/>
      <c r="QWJ2610" s="1"/>
      <c r="QWK2610" s="1"/>
      <c r="QWL2610" s="1"/>
      <c r="QWM2610" s="1"/>
      <c r="QWN2610" s="1"/>
      <c r="QWO2610" s="1"/>
      <c r="QWP2610" s="1"/>
      <c r="QWQ2610" s="1"/>
      <c r="QWR2610" s="1"/>
      <c r="QWS2610" s="1"/>
      <c r="QWT2610" s="1"/>
      <c r="QWU2610" s="1"/>
      <c r="QWV2610" s="1"/>
      <c r="QWW2610" s="1"/>
      <c r="QWX2610" s="1"/>
      <c r="QWY2610" s="1"/>
      <c r="QWZ2610" s="1"/>
      <c r="QXA2610" s="1"/>
      <c r="QXB2610" s="1"/>
      <c r="QXC2610" s="1"/>
      <c r="QXD2610" s="1"/>
      <c r="QXE2610" s="1"/>
      <c r="QXF2610" s="1"/>
      <c r="QXG2610" s="1"/>
      <c r="QXH2610" s="1"/>
      <c r="QXI2610" s="1"/>
      <c r="QXJ2610" s="1"/>
      <c r="QXK2610" s="1"/>
      <c r="QXL2610" s="1"/>
      <c r="QXM2610" s="1"/>
      <c r="QXN2610" s="1"/>
      <c r="QXO2610" s="1"/>
      <c r="QXP2610" s="1"/>
      <c r="QXQ2610" s="1"/>
      <c r="QXR2610" s="1"/>
      <c r="QXS2610" s="1"/>
      <c r="QXT2610" s="1"/>
      <c r="QXU2610" s="1"/>
      <c r="QXV2610" s="1"/>
      <c r="QXW2610" s="1"/>
      <c r="QXX2610" s="1"/>
      <c r="QXY2610" s="1"/>
      <c r="QXZ2610" s="1"/>
      <c r="QYA2610" s="1"/>
      <c r="QYB2610" s="1"/>
      <c r="QYC2610" s="1"/>
      <c r="QYD2610" s="1"/>
      <c r="QYE2610" s="1"/>
      <c r="QYF2610" s="1"/>
      <c r="QYG2610" s="1"/>
      <c r="QYH2610" s="1"/>
      <c r="QYI2610" s="1"/>
      <c r="QYJ2610" s="1"/>
      <c r="QYK2610" s="1"/>
      <c r="QYL2610" s="1"/>
      <c r="QYM2610" s="1"/>
      <c r="QYN2610" s="1"/>
      <c r="QYO2610" s="1"/>
      <c r="QYP2610" s="1"/>
      <c r="QYQ2610" s="1"/>
      <c r="QYR2610" s="1"/>
      <c r="QYS2610" s="1"/>
      <c r="QYT2610" s="1"/>
      <c r="QYU2610" s="1"/>
      <c r="QYV2610" s="1"/>
      <c r="QYW2610" s="1"/>
      <c r="QYX2610" s="1"/>
      <c r="QYY2610" s="1"/>
      <c r="QYZ2610" s="1"/>
      <c r="QZA2610" s="1"/>
      <c r="QZB2610" s="1"/>
      <c r="QZC2610" s="1"/>
      <c r="QZD2610" s="1"/>
      <c r="QZE2610" s="1"/>
      <c r="QZF2610" s="1"/>
      <c r="QZG2610" s="1"/>
      <c r="QZH2610" s="1"/>
      <c r="QZI2610" s="1"/>
      <c r="QZJ2610" s="1"/>
      <c r="QZK2610" s="1"/>
      <c r="QZL2610" s="1"/>
      <c r="QZM2610" s="1"/>
      <c r="QZN2610" s="1"/>
      <c r="QZO2610" s="1"/>
      <c r="QZP2610" s="1"/>
      <c r="QZQ2610" s="1"/>
      <c r="QZR2610" s="1"/>
      <c r="QZS2610" s="1"/>
      <c r="QZT2610" s="1"/>
      <c r="QZU2610" s="1"/>
      <c r="QZV2610" s="1"/>
      <c r="QZW2610" s="1"/>
      <c r="QZX2610" s="1"/>
      <c r="QZY2610" s="1"/>
      <c r="QZZ2610" s="1"/>
      <c r="RAA2610" s="1"/>
      <c r="RAB2610" s="1"/>
      <c r="RAC2610" s="1"/>
      <c r="RAD2610" s="1"/>
      <c r="RAE2610" s="1"/>
      <c r="RAF2610" s="1"/>
      <c r="RAG2610" s="1"/>
      <c r="RAH2610" s="1"/>
      <c r="RAI2610" s="1"/>
      <c r="RAJ2610" s="1"/>
      <c r="RAK2610" s="1"/>
      <c r="RAL2610" s="1"/>
      <c r="RAM2610" s="1"/>
      <c r="RAN2610" s="1"/>
      <c r="RAO2610" s="1"/>
      <c r="RAP2610" s="1"/>
      <c r="RAQ2610" s="1"/>
      <c r="RAR2610" s="1"/>
      <c r="RAS2610" s="1"/>
      <c r="RAT2610" s="1"/>
      <c r="RAU2610" s="1"/>
      <c r="RAV2610" s="1"/>
      <c r="RAW2610" s="1"/>
      <c r="RAX2610" s="1"/>
      <c r="RAY2610" s="1"/>
      <c r="RAZ2610" s="1"/>
      <c r="RBA2610" s="1"/>
      <c r="RBB2610" s="1"/>
      <c r="RBC2610" s="1"/>
      <c r="RBD2610" s="1"/>
      <c r="RBE2610" s="1"/>
      <c r="RBF2610" s="1"/>
      <c r="RBG2610" s="1"/>
      <c r="RBH2610" s="1"/>
      <c r="RBI2610" s="1"/>
      <c r="RBJ2610" s="1"/>
      <c r="RBK2610" s="1"/>
      <c r="RBL2610" s="1"/>
      <c r="RBM2610" s="1"/>
      <c r="RBN2610" s="1"/>
      <c r="RBO2610" s="1"/>
      <c r="RBP2610" s="1"/>
      <c r="RBQ2610" s="1"/>
      <c r="RBR2610" s="1"/>
      <c r="RBS2610" s="1"/>
      <c r="RBT2610" s="1"/>
      <c r="RBU2610" s="1"/>
      <c r="RBV2610" s="1"/>
      <c r="RBW2610" s="1"/>
      <c r="RBX2610" s="1"/>
      <c r="RBY2610" s="1"/>
      <c r="RBZ2610" s="1"/>
      <c r="RCA2610" s="1"/>
      <c r="RCB2610" s="1"/>
      <c r="RCC2610" s="1"/>
      <c r="RCD2610" s="1"/>
      <c r="RCE2610" s="1"/>
      <c r="RCF2610" s="1"/>
      <c r="RCG2610" s="1"/>
      <c r="RCH2610" s="1"/>
      <c r="RCI2610" s="1"/>
      <c r="RCJ2610" s="1"/>
      <c r="RCK2610" s="1"/>
      <c r="RCL2610" s="1"/>
      <c r="RCM2610" s="1"/>
      <c r="RCN2610" s="1"/>
      <c r="RCO2610" s="1"/>
      <c r="RCP2610" s="1"/>
      <c r="RCQ2610" s="1"/>
      <c r="RCR2610" s="1"/>
      <c r="RCS2610" s="1"/>
      <c r="RCT2610" s="1"/>
      <c r="RCU2610" s="1"/>
      <c r="RCV2610" s="1"/>
      <c r="RCW2610" s="1"/>
      <c r="RCX2610" s="1"/>
      <c r="RCY2610" s="1"/>
      <c r="RCZ2610" s="1"/>
      <c r="RDA2610" s="1"/>
      <c r="RDB2610" s="1"/>
      <c r="RDC2610" s="1"/>
      <c r="RDD2610" s="1"/>
      <c r="RDE2610" s="1"/>
      <c r="RDF2610" s="1"/>
      <c r="RDG2610" s="1"/>
      <c r="RDH2610" s="1"/>
      <c r="RDI2610" s="1"/>
      <c r="RDJ2610" s="1"/>
      <c r="RDK2610" s="1"/>
      <c r="RDL2610" s="1"/>
      <c r="RDM2610" s="1"/>
      <c r="RDN2610" s="1"/>
      <c r="RDO2610" s="1"/>
      <c r="RDP2610" s="1"/>
      <c r="RDQ2610" s="1"/>
      <c r="RDR2610" s="1"/>
      <c r="RDS2610" s="1"/>
      <c r="RDT2610" s="1"/>
      <c r="RDU2610" s="1"/>
      <c r="RDV2610" s="1"/>
      <c r="RDW2610" s="1"/>
      <c r="RDX2610" s="1"/>
      <c r="RDY2610" s="1"/>
      <c r="RDZ2610" s="1"/>
      <c r="REA2610" s="1"/>
      <c r="REB2610" s="1"/>
      <c r="REC2610" s="1"/>
      <c r="RED2610" s="1"/>
      <c r="REE2610" s="1"/>
      <c r="REF2610" s="1"/>
      <c r="REG2610" s="1"/>
      <c r="REH2610" s="1"/>
      <c r="REI2610" s="1"/>
      <c r="REJ2610" s="1"/>
      <c r="REK2610" s="1"/>
      <c r="REL2610" s="1"/>
      <c r="REM2610" s="1"/>
      <c r="REN2610" s="1"/>
      <c r="REO2610" s="1"/>
      <c r="REP2610" s="1"/>
      <c r="REQ2610" s="1"/>
      <c r="RER2610" s="1"/>
      <c r="RES2610" s="1"/>
      <c r="RET2610" s="1"/>
      <c r="REU2610" s="1"/>
      <c r="REV2610" s="1"/>
      <c r="REW2610" s="1"/>
      <c r="REX2610" s="1"/>
      <c r="REY2610" s="1"/>
      <c r="REZ2610" s="1"/>
      <c r="RFA2610" s="1"/>
      <c r="RFB2610" s="1"/>
      <c r="RFC2610" s="1"/>
      <c r="RFD2610" s="1"/>
      <c r="RFE2610" s="1"/>
      <c r="RFF2610" s="1"/>
      <c r="RFG2610" s="1"/>
      <c r="RFH2610" s="1"/>
      <c r="RFI2610" s="1"/>
      <c r="RFJ2610" s="1"/>
      <c r="RFK2610" s="1"/>
      <c r="RFL2610" s="1"/>
      <c r="RFM2610" s="1"/>
      <c r="RFN2610" s="1"/>
      <c r="RFO2610" s="1"/>
      <c r="RFP2610" s="1"/>
      <c r="RFQ2610" s="1"/>
      <c r="RFR2610" s="1"/>
      <c r="RFS2610" s="1"/>
      <c r="RFT2610" s="1"/>
      <c r="RFU2610" s="1"/>
      <c r="RFV2610" s="1"/>
      <c r="RFW2610" s="1"/>
      <c r="RFX2610" s="1"/>
      <c r="RFY2610" s="1"/>
      <c r="RFZ2610" s="1"/>
      <c r="RGA2610" s="1"/>
      <c r="RGB2610" s="1"/>
      <c r="RGC2610" s="1"/>
      <c r="RGD2610" s="1"/>
      <c r="RGE2610" s="1"/>
      <c r="RGF2610" s="1"/>
      <c r="RGG2610" s="1"/>
      <c r="RGH2610" s="1"/>
      <c r="RGI2610" s="1"/>
      <c r="RGJ2610" s="1"/>
      <c r="RGK2610" s="1"/>
      <c r="RGL2610" s="1"/>
      <c r="RGM2610" s="1"/>
      <c r="RGN2610" s="1"/>
      <c r="RGO2610" s="1"/>
      <c r="RGP2610" s="1"/>
      <c r="RGQ2610" s="1"/>
      <c r="RGR2610" s="1"/>
      <c r="RGS2610" s="1"/>
      <c r="RGT2610" s="1"/>
      <c r="RGU2610" s="1"/>
      <c r="RGV2610" s="1"/>
      <c r="RGW2610" s="1"/>
      <c r="RGX2610" s="1"/>
      <c r="RGY2610" s="1"/>
      <c r="RGZ2610" s="1"/>
      <c r="RHA2610" s="1"/>
      <c r="RHB2610" s="1"/>
      <c r="RHC2610" s="1"/>
      <c r="RHD2610" s="1"/>
      <c r="RHE2610" s="1"/>
      <c r="RHF2610" s="1"/>
      <c r="RHG2610" s="1"/>
      <c r="RHH2610" s="1"/>
      <c r="RHI2610" s="1"/>
      <c r="RHJ2610" s="1"/>
      <c r="RHK2610" s="1"/>
      <c r="RHL2610" s="1"/>
      <c r="RHM2610" s="1"/>
      <c r="RHN2610" s="1"/>
      <c r="RHO2610" s="1"/>
      <c r="RHP2610" s="1"/>
      <c r="RHQ2610" s="1"/>
      <c r="RHR2610" s="1"/>
      <c r="RHS2610" s="1"/>
      <c r="RHT2610" s="1"/>
      <c r="RHU2610" s="1"/>
      <c r="RHV2610" s="1"/>
      <c r="RHW2610" s="1"/>
      <c r="RHX2610" s="1"/>
      <c r="RHY2610" s="1"/>
      <c r="RHZ2610" s="1"/>
      <c r="RIA2610" s="1"/>
      <c r="RIB2610" s="1"/>
      <c r="RIC2610" s="1"/>
      <c r="RID2610" s="1"/>
      <c r="RIE2610" s="1"/>
      <c r="RIF2610" s="1"/>
      <c r="RIG2610" s="1"/>
      <c r="RIH2610" s="1"/>
      <c r="RII2610" s="1"/>
      <c r="RIJ2610" s="1"/>
      <c r="RIK2610" s="1"/>
      <c r="RIL2610" s="1"/>
      <c r="RIM2610" s="1"/>
      <c r="RIN2610" s="1"/>
      <c r="RIO2610" s="1"/>
      <c r="RIP2610" s="1"/>
      <c r="RIQ2610" s="1"/>
      <c r="RIR2610" s="1"/>
      <c r="RIS2610" s="1"/>
      <c r="RIT2610" s="1"/>
      <c r="RIU2610" s="1"/>
      <c r="RIV2610" s="1"/>
      <c r="RIW2610" s="1"/>
      <c r="RIX2610" s="1"/>
      <c r="RIY2610" s="1"/>
      <c r="RIZ2610" s="1"/>
      <c r="RJA2610" s="1"/>
      <c r="RJB2610" s="1"/>
      <c r="RJC2610" s="1"/>
      <c r="RJD2610" s="1"/>
      <c r="RJE2610" s="1"/>
      <c r="RJF2610" s="1"/>
      <c r="RJG2610" s="1"/>
      <c r="RJH2610" s="1"/>
      <c r="RJI2610" s="1"/>
      <c r="RJJ2610" s="1"/>
      <c r="RJK2610" s="1"/>
      <c r="RJL2610" s="1"/>
      <c r="RJM2610" s="1"/>
      <c r="RJN2610" s="1"/>
      <c r="RJO2610" s="1"/>
      <c r="RJP2610" s="1"/>
      <c r="RJQ2610" s="1"/>
      <c r="RJR2610" s="1"/>
      <c r="RJS2610" s="1"/>
      <c r="RJT2610" s="1"/>
      <c r="RJU2610" s="1"/>
      <c r="RJV2610" s="1"/>
      <c r="RJW2610" s="1"/>
      <c r="RJX2610" s="1"/>
      <c r="RJY2610" s="1"/>
      <c r="RJZ2610" s="1"/>
      <c r="RKA2610" s="1"/>
      <c r="RKB2610" s="1"/>
      <c r="RKC2610" s="1"/>
      <c r="RKD2610" s="1"/>
      <c r="RKE2610" s="1"/>
      <c r="RKF2610" s="1"/>
      <c r="RKG2610" s="1"/>
      <c r="RKH2610" s="1"/>
      <c r="RKI2610" s="1"/>
      <c r="RKJ2610" s="1"/>
      <c r="RKK2610" s="1"/>
      <c r="RKL2610" s="1"/>
      <c r="RKM2610" s="1"/>
      <c r="RKN2610" s="1"/>
      <c r="RKO2610" s="1"/>
      <c r="RKP2610" s="1"/>
      <c r="RKQ2610" s="1"/>
      <c r="RKR2610" s="1"/>
      <c r="RKS2610" s="1"/>
      <c r="RKT2610" s="1"/>
      <c r="RKU2610" s="1"/>
      <c r="RKV2610" s="1"/>
      <c r="RKW2610" s="1"/>
      <c r="RKX2610" s="1"/>
      <c r="RKY2610" s="1"/>
      <c r="RKZ2610" s="1"/>
      <c r="RLA2610" s="1"/>
      <c r="RLB2610" s="1"/>
      <c r="RLC2610" s="1"/>
      <c r="RLD2610" s="1"/>
      <c r="RLE2610" s="1"/>
      <c r="RLF2610" s="1"/>
      <c r="RLG2610" s="1"/>
      <c r="RLH2610" s="1"/>
      <c r="RLI2610" s="1"/>
      <c r="RLJ2610" s="1"/>
      <c r="RLK2610" s="1"/>
      <c r="RLL2610" s="1"/>
      <c r="RLM2610" s="1"/>
      <c r="RLN2610" s="1"/>
      <c r="RLO2610" s="1"/>
      <c r="RLP2610" s="1"/>
      <c r="RLQ2610" s="1"/>
      <c r="RLR2610" s="1"/>
      <c r="RLS2610" s="1"/>
      <c r="RLT2610" s="1"/>
      <c r="RLU2610" s="1"/>
      <c r="RLV2610" s="1"/>
      <c r="RLW2610" s="1"/>
      <c r="RLX2610" s="1"/>
      <c r="RLY2610" s="1"/>
      <c r="RLZ2610" s="1"/>
      <c r="RMA2610" s="1"/>
      <c r="RMB2610" s="1"/>
      <c r="RMC2610" s="1"/>
      <c r="RMD2610" s="1"/>
      <c r="RME2610" s="1"/>
      <c r="RMF2610" s="1"/>
      <c r="RMG2610" s="1"/>
      <c r="RMH2610" s="1"/>
      <c r="RMI2610" s="1"/>
      <c r="RMJ2610" s="1"/>
      <c r="RMK2610" s="1"/>
      <c r="RML2610" s="1"/>
      <c r="RMM2610" s="1"/>
      <c r="RMN2610" s="1"/>
      <c r="RMO2610" s="1"/>
      <c r="RMP2610" s="1"/>
      <c r="RMQ2610" s="1"/>
      <c r="RMR2610" s="1"/>
      <c r="RMS2610" s="1"/>
      <c r="RMT2610" s="1"/>
      <c r="RMU2610" s="1"/>
      <c r="RMV2610" s="1"/>
      <c r="RMW2610" s="1"/>
      <c r="RMX2610" s="1"/>
      <c r="RMY2610" s="1"/>
      <c r="RMZ2610" s="1"/>
      <c r="RNA2610" s="1"/>
      <c r="RNB2610" s="1"/>
      <c r="RNC2610" s="1"/>
      <c r="RND2610" s="1"/>
      <c r="RNE2610" s="1"/>
      <c r="RNF2610" s="1"/>
      <c r="RNG2610" s="1"/>
      <c r="RNH2610" s="1"/>
      <c r="RNI2610" s="1"/>
      <c r="RNJ2610" s="1"/>
      <c r="RNK2610" s="1"/>
      <c r="RNL2610" s="1"/>
      <c r="RNM2610" s="1"/>
      <c r="RNN2610" s="1"/>
      <c r="RNO2610" s="1"/>
      <c r="RNP2610" s="1"/>
      <c r="RNQ2610" s="1"/>
      <c r="RNR2610" s="1"/>
      <c r="RNS2610" s="1"/>
      <c r="RNT2610" s="1"/>
      <c r="RNU2610" s="1"/>
      <c r="RNV2610" s="1"/>
      <c r="RNW2610" s="1"/>
      <c r="RNX2610" s="1"/>
      <c r="RNY2610" s="1"/>
      <c r="RNZ2610" s="1"/>
      <c r="ROA2610" s="1"/>
      <c r="ROB2610" s="1"/>
      <c r="ROC2610" s="1"/>
      <c r="ROD2610" s="1"/>
      <c r="ROE2610" s="1"/>
      <c r="ROF2610" s="1"/>
      <c r="ROG2610" s="1"/>
      <c r="ROH2610" s="1"/>
      <c r="ROI2610" s="1"/>
      <c r="ROJ2610" s="1"/>
      <c r="ROK2610" s="1"/>
      <c r="ROL2610" s="1"/>
      <c r="ROM2610" s="1"/>
      <c r="RON2610" s="1"/>
      <c r="ROO2610" s="1"/>
      <c r="ROP2610" s="1"/>
      <c r="ROQ2610" s="1"/>
      <c r="ROR2610" s="1"/>
      <c r="ROS2610" s="1"/>
      <c r="ROT2610" s="1"/>
      <c r="ROU2610" s="1"/>
      <c r="ROV2610" s="1"/>
      <c r="ROW2610" s="1"/>
      <c r="ROX2610" s="1"/>
      <c r="ROY2610" s="1"/>
      <c r="ROZ2610" s="1"/>
      <c r="RPA2610" s="1"/>
      <c r="RPB2610" s="1"/>
      <c r="RPC2610" s="1"/>
      <c r="RPD2610" s="1"/>
      <c r="RPE2610" s="1"/>
      <c r="RPF2610" s="1"/>
      <c r="RPG2610" s="1"/>
      <c r="RPH2610" s="1"/>
      <c r="RPI2610" s="1"/>
      <c r="RPJ2610" s="1"/>
      <c r="RPK2610" s="1"/>
      <c r="RPL2610" s="1"/>
      <c r="RPM2610" s="1"/>
      <c r="RPN2610" s="1"/>
      <c r="RPO2610" s="1"/>
      <c r="RPP2610" s="1"/>
      <c r="RPQ2610" s="1"/>
      <c r="RPR2610" s="1"/>
      <c r="RPS2610" s="1"/>
      <c r="RPT2610" s="1"/>
      <c r="RPU2610" s="1"/>
      <c r="RPV2610" s="1"/>
      <c r="RPW2610" s="1"/>
      <c r="RPX2610" s="1"/>
      <c r="RPY2610" s="1"/>
      <c r="RPZ2610" s="1"/>
      <c r="RQA2610" s="1"/>
      <c r="RQB2610" s="1"/>
      <c r="RQC2610" s="1"/>
      <c r="RQD2610" s="1"/>
      <c r="RQE2610" s="1"/>
      <c r="RQF2610" s="1"/>
      <c r="RQG2610" s="1"/>
      <c r="RQH2610" s="1"/>
      <c r="RQI2610" s="1"/>
      <c r="RQJ2610" s="1"/>
      <c r="RQK2610" s="1"/>
      <c r="RQL2610" s="1"/>
      <c r="RQM2610" s="1"/>
      <c r="RQN2610" s="1"/>
      <c r="RQO2610" s="1"/>
      <c r="RQP2610" s="1"/>
      <c r="RQQ2610" s="1"/>
      <c r="RQR2610" s="1"/>
      <c r="RQS2610" s="1"/>
      <c r="RQT2610" s="1"/>
      <c r="RQU2610" s="1"/>
      <c r="RQV2610" s="1"/>
      <c r="RQW2610" s="1"/>
      <c r="RQX2610" s="1"/>
      <c r="RQY2610" s="1"/>
      <c r="RQZ2610" s="1"/>
      <c r="RRA2610" s="1"/>
      <c r="RRB2610" s="1"/>
      <c r="RRC2610" s="1"/>
      <c r="RRD2610" s="1"/>
      <c r="RRE2610" s="1"/>
      <c r="RRF2610" s="1"/>
      <c r="RRG2610" s="1"/>
      <c r="RRH2610" s="1"/>
      <c r="RRI2610" s="1"/>
      <c r="RRJ2610" s="1"/>
      <c r="RRK2610" s="1"/>
      <c r="RRL2610" s="1"/>
      <c r="RRM2610" s="1"/>
      <c r="RRN2610" s="1"/>
      <c r="RRO2610" s="1"/>
      <c r="RRP2610" s="1"/>
      <c r="RRQ2610" s="1"/>
      <c r="RRR2610" s="1"/>
      <c r="RRS2610" s="1"/>
      <c r="RRT2610" s="1"/>
      <c r="RRU2610" s="1"/>
      <c r="RRV2610" s="1"/>
      <c r="RRW2610" s="1"/>
      <c r="RRX2610" s="1"/>
      <c r="RRY2610" s="1"/>
      <c r="RRZ2610" s="1"/>
      <c r="RSA2610" s="1"/>
      <c r="RSB2610" s="1"/>
      <c r="RSC2610" s="1"/>
      <c r="RSD2610" s="1"/>
      <c r="RSE2610" s="1"/>
      <c r="RSF2610" s="1"/>
      <c r="RSG2610" s="1"/>
      <c r="RSH2610" s="1"/>
      <c r="RSI2610" s="1"/>
      <c r="RSJ2610" s="1"/>
      <c r="RSK2610" s="1"/>
      <c r="RSL2610" s="1"/>
      <c r="RSM2610" s="1"/>
      <c r="RSN2610" s="1"/>
      <c r="RSO2610" s="1"/>
      <c r="RSP2610" s="1"/>
      <c r="RSQ2610" s="1"/>
      <c r="RSR2610" s="1"/>
      <c r="RSS2610" s="1"/>
      <c r="RST2610" s="1"/>
      <c r="RSU2610" s="1"/>
      <c r="RSV2610" s="1"/>
      <c r="RSW2610" s="1"/>
      <c r="RSX2610" s="1"/>
      <c r="RSY2610" s="1"/>
      <c r="RSZ2610" s="1"/>
      <c r="RTA2610" s="1"/>
      <c r="RTB2610" s="1"/>
      <c r="RTC2610" s="1"/>
      <c r="RTD2610" s="1"/>
      <c r="RTE2610" s="1"/>
      <c r="RTF2610" s="1"/>
      <c r="RTG2610" s="1"/>
      <c r="RTH2610" s="1"/>
      <c r="RTI2610" s="1"/>
      <c r="RTJ2610" s="1"/>
      <c r="RTK2610" s="1"/>
      <c r="RTL2610" s="1"/>
      <c r="RTM2610" s="1"/>
      <c r="RTN2610" s="1"/>
      <c r="RTO2610" s="1"/>
      <c r="RTP2610" s="1"/>
      <c r="RTQ2610" s="1"/>
      <c r="RTR2610" s="1"/>
      <c r="RTS2610" s="1"/>
      <c r="RTT2610" s="1"/>
      <c r="RTU2610" s="1"/>
      <c r="RTV2610" s="1"/>
      <c r="RTW2610" s="1"/>
      <c r="RTX2610" s="1"/>
      <c r="RTY2610" s="1"/>
      <c r="RTZ2610" s="1"/>
      <c r="RUA2610" s="1"/>
      <c r="RUB2610" s="1"/>
      <c r="RUC2610" s="1"/>
      <c r="RUD2610" s="1"/>
      <c r="RUE2610" s="1"/>
      <c r="RUF2610" s="1"/>
      <c r="RUG2610" s="1"/>
      <c r="RUH2610" s="1"/>
      <c r="RUI2610" s="1"/>
      <c r="RUJ2610" s="1"/>
      <c r="RUK2610" s="1"/>
      <c r="RUL2610" s="1"/>
      <c r="RUM2610" s="1"/>
      <c r="RUN2610" s="1"/>
      <c r="RUO2610" s="1"/>
      <c r="RUP2610" s="1"/>
      <c r="RUQ2610" s="1"/>
      <c r="RUR2610" s="1"/>
      <c r="RUS2610" s="1"/>
      <c r="RUT2610" s="1"/>
      <c r="RUU2610" s="1"/>
      <c r="RUV2610" s="1"/>
      <c r="RUW2610" s="1"/>
      <c r="RUX2610" s="1"/>
      <c r="RUY2610" s="1"/>
      <c r="RUZ2610" s="1"/>
      <c r="RVA2610" s="1"/>
      <c r="RVB2610" s="1"/>
      <c r="RVC2610" s="1"/>
      <c r="RVD2610" s="1"/>
      <c r="RVE2610" s="1"/>
      <c r="RVF2610" s="1"/>
      <c r="RVG2610" s="1"/>
      <c r="RVH2610" s="1"/>
      <c r="RVI2610" s="1"/>
      <c r="RVJ2610" s="1"/>
      <c r="RVK2610" s="1"/>
      <c r="RVL2610" s="1"/>
      <c r="RVM2610" s="1"/>
      <c r="RVN2610" s="1"/>
      <c r="RVO2610" s="1"/>
      <c r="RVP2610" s="1"/>
      <c r="RVQ2610" s="1"/>
      <c r="RVR2610" s="1"/>
      <c r="RVS2610" s="1"/>
      <c r="RVT2610" s="1"/>
      <c r="RVU2610" s="1"/>
      <c r="RVV2610" s="1"/>
      <c r="RVW2610" s="1"/>
      <c r="RVX2610" s="1"/>
      <c r="RVY2610" s="1"/>
      <c r="RVZ2610" s="1"/>
      <c r="RWA2610" s="1"/>
      <c r="RWB2610" s="1"/>
      <c r="RWC2610" s="1"/>
      <c r="RWD2610" s="1"/>
      <c r="RWE2610" s="1"/>
      <c r="RWF2610" s="1"/>
      <c r="RWG2610" s="1"/>
      <c r="RWH2610" s="1"/>
      <c r="RWI2610" s="1"/>
      <c r="RWJ2610" s="1"/>
      <c r="RWK2610" s="1"/>
      <c r="RWL2610" s="1"/>
      <c r="RWM2610" s="1"/>
      <c r="RWN2610" s="1"/>
      <c r="RWO2610" s="1"/>
      <c r="RWP2610" s="1"/>
      <c r="RWQ2610" s="1"/>
      <c r="RWR2610" s="1"/>
      <c r="RWS2610" s="1"/>
      <c r="RWT2610" s="1"/>
      <c r="RWU2610" s="1"/>
      <c r="RWV2610" s="1"/>
      <c r="RWW2610" s="1"/>
      <c r="RWX2610" s="1"/>
      <c r="RWY2610" s="1"/>
      <c r="RWZ2610" s="1"/>
      <c r="RXA2610" s="1"/>
      <c r="RXB2610" s="1"/>
      <c r="RXC2610" s="1"/>
      <c r="RXD2610" s="1"/>
      <c r="RXE2610" s="1"/>
      <c r="RXF2610" s="1"/>
      <c r="RXG2610" s="1"/>
      <c r="RXH2610" s="1"/>
      <c r="RXI2610" s="1"/>
      <c r="RXJ2610" s="1"/>
      <c r="RXK2610" s="1"/>
      <c r="RXL2610" s="1"/>
      <c r="RXM2610" s="1"/>
      <c r="RXN2610" s="1"/>
      <c r="RXO2610" s="1"/>
      <c r="RXP2610" s="1"/>
      <c r="RXQ2610" s="1"/>
      <c r="RXR2610" s="1"/>
      <c r="RXS2610" s="1"/>
      <c r="RXT2610" s="1"/>
      <c r="RXU2610" s="1"/>
      <c r="RXV2610" s="1"/>
      <c r="RXW2610" s="1"/>
      <c r="RXX2610" s="1"/>
      <c r="RXY2610" s="1"/>
      <c r="RXZ2610" s="1"/>
      <c r="RYA2610" s="1"/>
      <c r="RYB2610" s="1"/>
      <c r="RYC2610" s="1"/>
      <c r="RYD2610" s="1"/>
      <c r="RYE2610" s="1"/>
      <c r="RYF2610" s="1"/>
      <c r="RYG2610" s="1"/>
      <c r="RYH2610" s="1"/>
      <c r="RYI2610" s="1"/>
      <c r="RYJ2610" s="1"/>
      <c r="RYK2610" s="1"/>
      <c r="RYL2610" s="1"/>
      <c r="RYM2610" s="1"/>
      <c r="RYN2610" s="1"/>
      <c r="RYO2610" s="1"/>
      <c r="RYP2610" s="1"/>
      <c r="RYQ2610" s="1"/>
      <c r="RYR2610" s="1"/>
      <c r="RYS2610" s="1"/>
      <c r="RYT2610" s="1"/>
      <c r="RYU2610" s="1"/>
      <c r="RYV2610" s="1"/>
      <c r="RYW2610" s="1"/>
      <c r="RYX2610" s="1"/>
      <c r="RYY2610" s="1"/>
      <c r="RYZ2610" s="1"/>
      <c r="RZA2610" s="1"/>
      <c r="RZB2610" s="1"/>
      <c r="RZC2610" s="1"/>
      <c r="RZD2610" s="1"/>
      <c r="RZE2610" s="1"/>
      <c r="RZF2610" s="1"/>
      <c r="RZG2610" s="1"/>
      <c r="RZH2610" s="1"/>
      <c r="RZI2610" s="1"/>
      <c r="RZJ2610" s="1"/>
      <c r="RZK2610" s="1"/>
      <c r="RZL2610" s="1"/>
      <c r="RZM2610" s="1"/>
      <c r="RZN2610" s="1"/>
      <c r="RZO2610" s="1"/>
      <c r="RZP2610" s="1"/>
      <c r="RZQ2610" s="1"/>
      <c r="RZR2610" s="1"/>
      <c r="RZS2610" s="1"/>
      <c r="RZT2610" s="1"/>
      <c r="RZU2610" s="1"/>
      <c r="RZV2610" s="1"/>
      <c r="RZW2610" s="1"/>
      <c r="RZX2610" s="1"/>
      <c r="RZY2610" s="1"/>
      <c r="RZZ2610" s="1"/>
      <c r="SAA2610" s="1"/>
      <c r="SAB2610" s="1"/>
      <c r="SAC2610" s="1"/>
      <c r="SAD2610" s="1"/>
      <c r="SAE2610" s="1"/>
      <c r="SAF2610" s="1"/>
      <c r="SAG2610" s="1"/>
      <c r="SAH2610" s="1"/>
      <c r="SAI2610" s="1"/>
      <c r="SAJ2610" s="1"/>
      <c r="SAK2610" s="1"/>
      <c r="SAL2610" s="1"/>
      <c r="SAM2610" s="1"/>
      <c r="SAN2610" s="1"/>
      <c r="SAO2610" s="1"/>
      <c r="SAP2610" s="1"/>
      <c r="SAQ2610" s="1"/>
      <c r="SAR2610" s="1"/>
      <c r="SAS2610" s="1"/>
      <c r="SAT2610" s="1"/>
      <c r="SAU2610" s="1"/>
      <c r="SAV2610" s="1"/>
      <c r="SAW2610" s="1"/>
      <c r="SAX2610" s="1"/>
      <c r="SAY2610" s="1"/>
      <c r="SAZ2610" s="1"/>
      <c r="SBA2610" s="1"/>
      <c r="SBB2610" s="1"/>
      <c r="SBC2610" s="1"/>
      <c r="SBD2610" s="1"/>
      <c r="SBE2610" s="1"/>
      <c r="SBF2610" s="1"/>
      <c r="SBG2610" s="1"/>
      <c r="SBH2610" s="1"/>
      <c r="SBI2610" s="1"/>
      <c r="SBJ2610" s="1"/>
      <c r="SBK2610" s="1"/>
      <c r="SBL2610" s="1"/>
      <c r="SBM2610" s="1"/>
      <c r="SBN2610" s="1"/>
      <c r="SBO2610" s="1"/>
      <c r="SBP2610" s="1"/>
      <c r="SBQ2610" s="1"/>
      <c r="SBR2610" s="1"/>
      <c r="SBS2610" s="1"/>
      <c r="SBT2610" s="1"/>
      <c r="SBU2610" s="1"/>
      <c r="SBV2610" s="1"/>
      <c r="SBW2610" s="1"/>
      <c r="SBX2610" s="1"/>
      <c r="SBY2610" s="1"/>
      <c r="SBZ2610" s="1"/>
      <c r="SCA2610" s="1"/>
      <c r="SCB2610" s="1"/>
      <c r="SCC2610" s="1"/>
      <c r="SCD2610" s="1"/>
      <c r="SCE2610" s="1"/>
      <c r="SCF2610" s="1"/>
      <c r="SCG2610" s="1"/>
      <c r="SCH2610" s="1"/>
      <c r="SCI2610" s="1"/>
      <c r="SCJ2610" s="1"/>
      <c r="SCK2610" s="1"/>
      <c r="SCL2610" s="1"/>
      <c r="SCM2610" s="1"/>
      <c r="SCN2610" s="1"/>
      <c r="SCO2610" s="1"/>
      <c r="SCP2610" s="1"/>
      <c r="SCQ2610" s="1"/>
      <c r="SCR2610" s="1"/>
      <c r="SCS2610" s="1"/>
      <c r="SCT2610" s="1"/>
      <c r="SCU2610" s="1"/>
      <c r="SCV2610" s="1"/>
      <c r="SCW2610" s="1"/>
      <c r="SCX2610" s="1"/>
      <c r="SCY2610" s="1"/>
      <c r="SCZ2610" s="1"/>
      <c r="SDA2610" s="1"/>
      <c r="SDB2610" s="1"/>
      <c r="SDC2610" s="1"/>
      <c r="SDD2610" s="1"/>
      <c r="SDE2610" s="1"/>
      <c r="SDF2610" s="1"/>
      <c r="SDG2610" s="1"/>
      <c r="SDH2610" s="1"/>
      <c r="SDI2610" s="1"/>
      <c r="SDJ2610" s="1"/>
      <c r="SDK2610" s="1"/>
      <c r="SDL2610" s="1"/>
      <c r="SDM2610" s="1"/>
      <c r="SDN2610" s="1"/>
      <c r="SDO2610" s="1"/>
      <c r="SDP2610" s="1"/>
      <c r="SDQ2610" s="1"/>
      <c r="SDR2610" s="1"/>
      <c r="SDS2610" s="1"/>
      <c r="SDT2610" s="1"/>
      <c r="SDU2610" s="1"/>
      <c r="SDV2610" s="1"/>
      <c r="SDW2610" s="1"/>
      <c r="SDX2610" s="1"/>
      <c r="SDY2610" s="1"/>
      <c r="SDZ2610" s="1"/>
      <c r="SEA2610" s="1"/>
      <c r="SEB2610" s="1"/>
      <c r="SEC2610" s="1"/>
      <c r="SED2610" s="1"/>
      <c r="SEE2610" s="1"/>
      <c r="SEF2610" s="1"/>
      <c r="SEG2610" s="1"/>
      <c r="SEH2610" s="1"/>
      <c r="SEI2610" s="1"/>
      <c r="SEJ2610" s="1"/>
      <c r="SEK2610" s="1"/>
      <c r="SEL2610" s="1"/>
      <c r="SEM2610" s="1"/>
      <c r="SEN2610" s="1"/>
      <c r="SEO2610" s="1"/>
      <c r="SEP2610" s="1"/>
      <c r="SEQ2610" s="1"/>
      <c r="SER2610" s="1"/>
      <c r="SES2610" s="1"/>
      <c r="SET2610" s="1"/>
      <c r="SEU2610" s="1"/>
      <c r="SEV2610" s="1"/>
      <c r="SEW2610" s="1"/>
      <c r="SEX2610" s="1"/>
      <c r="SEY2610" s="1"/>
      <c r="SEZ2610" s="1"/>
      <c r="SFA2610" s="1"/>
      <c r="SFB2610" s="1"/>
      <c r="SFC2610" s="1"/>
      <c r="SFD2610" s="1"/>
      <c r="SFE2610" s="1"/>
      <c r="SFF2610" s="1"/>
      <c r="SFG2610" s="1"/>
      <c r="SFH2610" s="1"/>
      <c r="SFI2610" s="1"/>
      <c r="SFJ2610" s="1"/>
      <c r="SFK2610" s="1"/>
      <c r="SFL2610" s="1"/>
      <c r="SFM2610" s="1"/>
      <c r="SFN2610" s="1"/>
      <c r="SFO2610" s="1"/>
      <c r="SFP2610" s="1"/>
      <c r="SFQ2610" s="1"/>
      <c r="SFR2610" s="1"/>
      <c r="SFS2610" s="1"/>
      <c r="SFT2610" s="1"/>
      <c r="SFU2610" s="1"/>
      <c r="SFV2610" s="1"/>
      <c r="SFW2610" s="1"/>
      <c r="SFX2610" s="1"/>
      <c r="SFY2610" s="1"/>
      <c r="SFZ2610" s="1"/>
      <c r="SGA2610" s="1"/>
      <c r="SGB2610" s="1"/>
      <c r="SGC2610" s="1"/>
      <c r="SGD2610" s="1"/>
      <c r="SGE2610" s="1"/>
      <c r="SGF2610" s="1"/>
      <c r="SGG2610" s="1"/>
      <c r="SGH2610" s="1"/>
      <c r="SGI2610" s="1"/>
      <c r="SGJ2610" s="1"/>
      <c r="SGK2610" s="1"/>
      <c r="SGL2610" s="1"/>
      <c r="SGM2610" s="1"/>
      <c r="SGN2610" s="1"/>
      <c r="SGO2610" s="1"/>
      <c r="SGP2610" s="1"/>
      <c r="SGQ2610" s="1"/>
      <c r="SGR2610" s="1"/>
      <c r="SGS2610" s="1"/>
      <c r="SGT2610" s="1"/>
      <c r="SGU2610" s="1"/>
      <c r="SGV2610" s="1"/>
      <c r="SGW2610" s="1"/>
      <c r="SGX2610" s="1"/>
      <c r="SGY2610" s="1"/>
      <c r="SGZ2610" s="1"/>
      <c r="SHA2610" s="1"/>
      <c r="SHB2610" s="1"/>
      <c r="SHC2610" s="1"/>
      <c r="SHD2610" s="1"/>
      <c r="SHE2610" s="1"/>
      <c r="SHF2610" s="1"/>
      <c r="SHG2610" s="1"/>
      <c r="SHH2610" s="1"/>
      <c r="SHI2610" s="1"/>
      <c r="SHJ2610" s="1"/>
      <c r="SHK2610" s="1"/>
      <c r="SHL2610" s="1"/>
      <c r="SHM2610" s="1"/>
      <c r="SHN2610" s="1"/>
      <c r="SHO2610" s="1"/>
      <c r="SHP2610" s="1"/>
      <c r="SHQ2610" s="1"/>
      <c r="SHR2610" s="1"/>
      <c r="SHS2610" s="1"/>
      <c r="SHT2610" s="1"/>
      <c r="SHU2610" s="1"/>
      <c r="SHV2610" s="1"/>
      <c r="SHW2610" s="1"/>
      <c r="SHX2610" s="1"/>
      <c r="SHY2610" s="1"/>
      <c r="SHZ2610" s="1"/>
      <c r="SIA2610" s="1"/>
      <c r="SIB2610" s="1"/>
      <c r="SIC2610" s="1"/>
      <c r="SID2610" s="1"/>
      <c r="SIE2610" s="1"/>
      <c r="SIF2610" s="1"/>
      <c r="SIG2610" s="1"/>
      <c r="SIH2610" s="1"/>
      <c r="SII2610" s="1"/>
      <c r="SIJ2610" s="1"/>
      <c r="SIK2610" s="1"/>
      <c r="SIL2610" s="1"/>
      <c r="SIM2610" s="1"/>
      <c r="SIN2610" s="1"/>
      <c r="SIO2610" s="1"/>
      <c r="SIP2610" s="1"/>
      <c r="SIQ2610" s="1"/>
      <c r="SIR2610" s="1"/>
      <c r="SIS2610" s="1"/>
      <c r="SIT2610" s="1"/>
      <c r="SIU2610" s="1"/>
      <c r="SIV2610" s="1"/>
      <c r="SIW2610" s="1"/>
      <c r="SIX2610" s="1"/>
      <c r="SIY2610" s="1"/>
      <c r="SIZ2610" s="1"/>
      <c r="SJA2610" s="1"/>
      <c r="SJB2610" s="1"/>
      <c r="SJC2610" s="1"/>
      <c r="SJD2610" s="1"/>
      <c r="SJE2610" s="1"/>
      <c r="SJF2610" s="1"/>
      <c r="SJG2610" s="1"/>
      <c r="SJH2610" s="1"/>
      <c r="SJI2610" s="1"/>
      <c r="SJJ2610" s="1"/>
      <c r="SJK2610" s="1"/>
      <c r="SJL2610" s="1"/>
      <c r="SJM2610" s="1"/>
      <c r="SJN2610" s="1"/>
      <c r="SJO2610" s="1"/>
      <c r="SJP2610" s="1"/>
      <c r="SJQ2610" s="1"/>
      <c r="SJR2610" s="1"/>
      <c r="SJS2610" s="1"/>
      <c r="SJT2610" s="1"/>
      <c r="SJU2610" s="1"/>
      <c r="SJV2610" s="1"/>
      <c r="SJW2610" s="1"/>
      <c r="SJX2610" s="1"/>
      <c r="SJY2610" s="1"/>
      <c r="SJZ2610" s="1"/>
      <c r="SKA2610" s="1"/>
      <c r="SKB2610" s="1"/>
      <c r="SKC2610" s="1"/>
      <c r="SKD2610" s="1"/>
      <c r="SKE2610" s="1"/>
      <c r="SKF2610" s="1"/>
      <c r="SKG2610" s="1"/>
      <c r="SKH2610" s="1"/>
      <c r="SKI2610" s="1"/>
      <c r="SKJ2610" s="1"/>
      <c r="SKK2610" s="1"/>
      <c r="SKL2610" s="1"/>
      <c r="SKM2610" s="1"/>
      <c r="SKN2610" s="1"/>
      <c r="SKO2610" s="1"/>
      <c r="SKP2610" s="1"/>
      <c r="SKQ2610" s="1"/>
      <c r="SKR2610" s="1"/>
      <c r="SKS2610" s="1"/>
      <c r="SKT2610" s="1"/>
      <c r="SKU2610" s="1"/>
      <c r="SKV2610" s="1"/>
      <c r="SKW2610" s="1"/>
      <c r="SKX2610" s="1"/>
      <c r="SKY2610" s="1"/>
      <c r="SKZ2610" s="1"/>
      <c r="SLA2610" s="1"/>
      <c r="SLB2610" s="1"/>
      <c r="SLC2610" s="1"/>
      <c r="SLD2610" s="1"/>
      <c r="SLE2610" s="1"/>
      <c r="SLF2610" s="1"/>
      <c r="SLG2610" s="1"/>
      <c r="SLH2610" s="1"/>
      <c r="SLI2610" s="1"/>
      <c r="SLJ2610" s="1"/>
      <c r="SLK2610" s="1"/>
      <c r="SLL2610" s="1"/>
      <c r="SLM2610" s="1"/>
      <c r="SLN2610" s="1"/>
      <c r="SLO2610" s="1"/>
      <c r="SLP2610" s="1"/>
      <c r="SLQ2610" s="1"/>
      <c r="SLR2610" s="1"/>
      <c r="SLS2610" s="1"/>
      <c r="SLT2610" s="1"/>
      <c r="SLU2610" s="1"/>
      <c r="SLV2610" s="1"/>
      <c r="SLW2610" s="1"/>
      <c r="SLX2610" s="1"/>
      <c r="SLY2610" s="1"/>
      <c r="SLZ2610" s="1"/>
      <c r="SMA2610" s="1"/>
      <c r="SMB2610" s="1"/>
      <c r="SMC2610" s="1"/>
      <c r="SMD2610" s="1"/>
      <c r="SME2610" s="1"/>
      <c r="SMF2610" s="1"/>
      <c r="SMG2610" s="1"/>
      <c r="SMH2610" s="1"/>
      <c r="SMI2610" s="1"/>
      <c r="SMJ2610" s="1"/>
      <c r="SMK2610" s="1"/>
      <c r="SML2610" s="1"/>
      <c r="SMM2610" s="1"/>
      <c r="SMN2610" s="1"/>
      <c r="SMO2610" s="1"/>
      <c r="SMP2610" s="1"/>
      <c r="SMQ2610" s="1"/>
      <c r="SMR2610" s="1"/>
      <c r="SMS2610" s="1"/>
      <c r="SMT2610" s="1"/>
      <c r="SMU2610" s="1"/>
      <c r="SMV2610" s="1"/>
      <c r="SMW2610" s="1"/>
      <c r="SMX2610" s="1"/>
      <c r="SMY2610" s="1"/>
      <c r="SMZ2610" s="1"/>
      <c r="SNA2610" s="1"/>
      <c r="SNB2610" s="1"/>
      <c r="SNC2610" s="1"/>
      <c r="SND2610" s="1"/>
      <c r="SNE2610" s="1"/>
      <c r="SNF2610" s="1"/>
      <c r="SNG2610" s="1"/>
      <c r="SNH2610" s="1"/>
      <c r="SNI2610" s="1"/>
      <c r="SNJ2610" s="1"/>
      <c r="SNK2610" s="1"/>
      <c r="SNL2610" s="1"/>
      <c r="SNM2610" s="1"/>
      <c r="SNN2610" s="1"/>
      <c r="SNO2610" s="1"/>
      <c r="SNP2610" s="1"/>
      <c r="SNQ2610" s="1"/>
      <c r="SNR2610" s="1"/>
      <c r="SNS2610" s="1"/>
      <c r="SNT2610" s="1"/>
      <c r="SNU2610" s="1"/>
      <c r="SNV2610" s="1"/>
      <c r="SNW2610" s="1"/>
      <c r="SNX2610" s="1"/>
      <c r="SNY2610" s="1"/>
      <c r="SNZ2610" s="1"/>
      <c r="SOA2610" s="1"/>
      <c r="SOB2610" s="1"/>
      <c r="SOC2610" s="1"/>
      <c r="SOD2610" s="1"/>
      <c r="SOE2610" s="1"/>
      <c r="SOF2610" s="1"/>
      <c r="SOG2610" s="1"/>
      <c r="SOH2610" s="1"/>
      <c r="SOI2610" s="1"/>
      <c r="SOJ2610" s="1"/>
      <c r="SOK2610" s="1"/>
      <c r="SOL2610" s="1"/>
      <c r="SOM2610" s="1"/>
      <c r="SON2610" s="1"/>
      <c r="SOO2610" s="1"/>
      <c r="SOP2610" s="1"/>
      <c r="SOQ2610" s="1"/>
      <c r="SOR2610" s="1"/>
      <c r="SOS2610" s="1"/>
      <c r="SOT2610" s="1"/>
      <c r="SOU2610" s="1"/>
      <c r="SOV2610" s="1"/>
      <c r="SOW2610" s="1"/>
      <c r="SOX2610" s="1"/>
      <c r="SOY2610" s="1"/>
      <c r="SOZ2610" s="1"/>
      <c r="SPA2610" s="1"/>
      <c r="SPB2610" s="1"/>
      <c r="SPC2610" s="1"/>
      <c r="SPD2610" s="1"/>
      <c r="SPE2610" s="1"/>
      <c r="SPF2610" s="1"/>
      <c r="SPG2610" s="1"/>
      <c r="SPH2610" s="1"/>
      <c r="SPI2610" s="1"/>
      <c r="SPJ2610" s="1"/>
      <c r="SPK2610" s="1"/>
      <c r="SPL2610" s="1"/>
      <c r="SPM2610" s="1"/>
      <c r="SPN2610" s="1"/>
      <c r="SPO2610" s="1"/>
      <c r="SPP2610" s="1"/>
      <c r="SPQ2610" s="1"/>
      <c r="SPR2610" s="1"/>
      <c r="SPS2610" s="1"/>
      <c r="SPT2610" s="1"/>
      <c r="SPU2610" s="1"/>
      <c r="SPV2610" s="1"/>
      <c r="SPW2610" s="1"/>
      <c r="SPX2610" s="1"/>
      <c r="SPY2610" s="1"/>
      <c r="SPZ2610" s="1"/>
      <c r="SQA2610" s="1"/>
      <c r="SQB2610" s="1"/>
      <c r="SQC2610" s="1"/>
      <c r="SQD2610" s="1"/>
      <c r="SQE2610" s="1"/>
      <c r="SQF2610" s="1"/>
      <c r="SQG2610" s="1"/>
      <c r="SQH2610" s="1"/>
      <c r="SQI2610" s="1"/>
      <c r="SQJ2610" s="1"/>
      <c r="SQK2610" s="1"/>
      <c r="SQL2610" s="1"/>
      <c r="SQM2610" s="1"/>
      <c r="SQN2610" s="1"/>
      <c r="SQO2610" s="1"/>
      <c r="SQP2610" s="1"/>
      <c r="SQQ2610" s="1"/>
      <c r="SQR2610" s="1"/>
      <c r="SQS2610" s="1"/>
      <c r="SQT2610" s="1"/>
      <c r="SQU2610" s="1"/>
      <c r="SQV2610" s="1"/>
      <c r="SQW2610" s="1"/>
      <c r="SQX2610" s="1"/>
      <c r="SQY2610" s="1"/>
      <c r="SQZ2610" s="1"/>
      <c r="SRA2610" s="1"/>
      <c r="SRB2610" s="1"/>
      <c r="SRC2610" s="1"/>
      <c r="SRD2610" s="1"/>
      <c r="SRE2610" s="1"/>
      <c r="SRF2610" s="1"/>
      <c r="SRG2610" s="1"/>
      <c r="SRH2610" s="1"/>
      <c r="SRI2610" s="1"/>
      <c r="SRJ2610" s="1"/>
      <c r="SRK2610" s="1"/>
      <c r="SRL2610" s="1"/>
      <c r="SRM2610" s="1"/>
      <c r="SRN2610" s="1"/>
      <c r="SRO2610" s="1"/>
      <c r="SRP2610" s="1"/>
      <c r="SRQ2610" s="1"/>
      <c r="SRR2610" s="1"/>
      <c r="SRS2610" s="1"/>
      <c r="SRT2610" s="1"/>
      <c r="SRU2610" s="1"/>
      <c r="SRV2610" s="1"/>
      <c r="SRW2610" s="1"/>
      <c r="SRX2610" s="1"/>
      <c r="SRY2610" s="1"/>
      <c r="SRZ2610" s="1"/>
      <c r="SSA2610" s="1"/>
      <c r="SSB2610" s="1"/>
      <c r="SSC2610" s="1"/>
      <c r="SSD2610" s="1"/>
      <c r="SSE2610" s="1"/>
      <c r="SSF2610" s="1"/>
      <c r="SSG2610" s="1"/>
      <c r="SSH2610" s="1"/>
      <c r="SSI2610" s="1"/>
      <c r="SSJ2610" s="1"/>
      <c r="SSK2610" s="1"/>
      <c r="SSL2610" s="1"/>
      <c r="SSM2610" s="1"/>
      <c r="SSN2610" s="1"/>
      <c r="SSO2610" s="1"/>
      <c r="SSP2610" s="1"/>
      <c r="SSQ2610" s="1"/>
      <c r="SSR2610" s="1"/>
      <c r="SSS2610" s="1"/>
      <c r="SST2610" s="1"/>
      <c r="SSU2610" s="1"/>
      <c r="SSV2610" s="1"/>
      <c r="SSW2610" s="1"/>
      <c r="SSX2610" s="1"/>
      <c r="SSY2610" s="1"/>
      <c r="SSZ2610" s="1"/>
      <c r="STA2610" s="1"/>
      <c r="STB2610" s="1"/>
      <c r="STC2610" s="1"/>
      <c r="STD2610" s="1"/>
      <c r="STE2610" s="1"/>
      <c r="STF2610" s="1"/>
      <c r="STG2610" s="1"/>
      <c r="STH2610" s="1"/>
      <c r="STI2610" s="1"/>
      <c r="STJ2610" s="1"/>
      <c r="STK2610" s="1"/>
      <c r="STL2610" s="1"/>
      <c r="STM2610" s="1"/>
      <c r="STN2610" s="1"/>
      <c r="STO2610" s="1"/>
      <c r="STP2610" s="1"/>
      <c r="STQ2610" s="1"/>
      <c r="STR2610" s="1"/>
      <c r="STS2610" s="1"/>
      <c r="STT2610" s="1"/>
      <c r="STU2610" s="1"/>
      <c r="STV2610" s="1"/>
      <c r="STW2610" s="1"/>
      <c r="STX2610" s="1"/>
      <c r="STY2610" s="1"/>
      <c r="STZ2610" s="1"/>
      <c r="SUA2610" s="1"/>
      <c r="SUB2610" s="1"/>
      <c r="SUC2610" s="1"/>
      <c r="SUD2610" s="1"/>
      <c r="SUE2610" s="1"/>
      <c r="SUF2610" s="1"/>
      <c r="SUG2610" s="1"/>
      <c r="SUH2610" s="1"/>
      <c r="SUI2610" s="1"/>
      <c r="SUJ2610" s="1"/>
      <c r="SUK2610" s="1"/>
      <c r="SUL2610" s="1"/>
      <c r="SUM2610" s="1"/>
      <c r="SUN2610" s="1"/>
      <c r="SUO2610" s="1"/>
      <c r="SUP2610" s="1"/>
      <c r="SUQ2610" s="1"/>
      <c r="SUR2610" s="1"/>
      <c r="SUS2610" s="1"/>
      <c r="SUT2610" s="1"/>
      <c r="SUU2610" s="1"/>
      <c r="SUV2610" s="1"/>
      <c r="SUW2610" s="1"/>
      <c r="SUX2610" s="1"/>
      <c r="SUY2610" s="1"/>
      <c r="SUZ2610" s="1"/>
      <c r="SVA2610" s="1"/>
      <c r="SVB2610" s="1"/>
      <c r="SVC2610" s="1"/>
      <c r="SVD2610" s="1"/>
      <c r="SVE2610" s="1"/>
      <c r="SVF2610" s="1"/>
      <c r="SVG2610" s="1"/>
      <c r="SVH2610" s="1"/>
      <c r="SVI2610" s="1"/>
      <c r="SVJ2610" s="1"/>
      <c r="SVK2610" s="1"/>
      <c r="SVL2610" s="1"/>
      <c r="SVM2610" s="1"/>
      <c r="SVN2610" s="1"/>
      <c r="SVO2610" s="1"/>
      <c r="SVP2610" s="1"/>
      <c r="SVQ2610" s="1"/>
      <c r="SVR2610" s="1"/>
      <c r="SVS2610" s="1"/>
      <c r="SVT2610" s="1"/>
      <c r="SVU2610" s="1"/>
      <c r="SVV2610" s="1"/>
      <c r="SVW2610" s="1"/>
      <c r="SVX2610" s="1"/>
      <c r="SVY2610" s="1"/>
      <c r="SVZ2610" s="1"/>
      <c r="SWA2610" s="1"/>
      <c r="SWB2610" s="1"/>
      <c r="SWC2610" s="1"/>
      <c r="SWD2610" s="1"/>
      <c r="SWE2610" s="1"/>
      <c r="SWF2610" s="1"/>
      <c r="SWG2610" s="1"/>
      <c r="SWH2610" s="1"/>
      <c r="SWI2610" s="1"/>
      <c r="SWJ2610" s="1"/>
      <c r="SWK2610" s="1"/>
      <c r="SWL2610" s="1"/>
      <c r="SWM2610" s="1"/>
      <c r="SWN2610" s="1"/>
      <c r="SWO2610" s="1"/>
      <c r="SWP2610" s="1"/>
      <c r="SWQ2610" s="1"/>
      <c r="SWR2610" s="1"/>
      <c r="SWS2610" s="1"/>
      <c r="SWT2610" s="1"/>
      <c r="SWU2610" s="1"/>
      <c r="SWV2610" s="1"/>
      <c r="SWW2610" s="1"/>
      <c r="SWX2610" s="1"/>
      <c r="SWY2610" s="1"/>
      <c r="SWZ2610" s="1"/>
      <c r="SXA2610" s="1"/>
      <c r="SXB2610" s="1"/>
      <c r="SXC2610" s="1"/>
      <c r="SXD2610" s="1"/>
      <c r="SXE2610" s="1"/>
      <c r="SXF2610" s="1"/>
      <c r="SXG2610" s="1"/>
      <c r="SXH2610" s="1"/>
      <c r="SXI2610" s="1"/>
      <c r="SXJ2610" s="1"/>
      <c r="SXK2610" s="1"/>
      <c r="SXL2610" s="1"/>
      <c r="SXM2610" s="1"/>
      <c r="SXN2610" s="1"/>
      <c r="SXO2610" s="1"/>
      <c r="SXP2610" s="1"/>
      <c r="SXQ2610" s="1"/>
      <c r="SXR2610" s="1"/>
      <c r="SXS2610" s="1"/>
      <c r="SXT2610" s="1"/>
      <c r="SXU2610" s="1"/>
      <c r="SXV2610" s="1"/>
      <c r="SXW2610" s="1"/>
      <c r="SXX2610" s="1"/>
      <c r="SXY2610" s="1"/>
      <c r="SXZ2610" s="1"/>
      <c r="SYA2610" s="1"/>
      <c r="SYB2610" s="1"/>
      <c r="SYC2610" s="1"/>
      <c r="SYD2610" s="1"/>
      <c r="SYE2610" s="1"/>
      <c r="SYF2610" s="1"/>
      <c r="SYG2610" s="1"/>
      <c r="SYH2610" s="1"/>
      <c r="SYI2610" s="1"/>
      <c r="SYJ2610" s="1"/>
      <c r="SYK2610" s="1"/>
      <c r="SYL2610" s="1"/>
      <c r="SYM2610" s="1"/>
      <c r="SYN2610" s="1"/>
      <c r="SYO2610" s="1"/>
      <c r="SYP2610" s="1"/>
      <c r="SYQ2610" s="1"/>
      <c r="SYR2610" s="1"/>
      <c r="SYS2610" s="1"/>
      <c r="SYT2610" s="1"/>
      <c r="SYU2610" s="1"/>
      <c r="SYV2610" s="1"/>
      <c r="SYW2610" s="1"/>
      <c r="SYX2610" s="1"/>
      <c r="SYY2610" s="1"/>
      <c r="SYZ2610" s="1"/>
      <c r="SZA2610" s="1"/>
      <c r="SZB2610" s="1"/>
      <c r="SZC2610" s="1"/>
      <c r="SZD2610" s="1"/>
      <c r="SZE2610" s="1"/>
      <c r="SZF2610" s="1"/>
      <c r="SZG2610" s="1"/>
      <c r="SZH2610" s="1"/>
      <c r="SZI2610" s="1"/>
      <c r="SZJ2610" s="1"/>
      <c r="SZK2610" s="1"/>
      <c r="SZL2610" s="1"/>
      <c r="SZM2610" s="1"/>
      <c r="SZN2610" s="1"/>
      <c r="SZO2610" s="1"/>
      <c r="SZP2610" s="1"/>
      <c r="SZQ2610" s="1"/>
      <c r="SZR2610" s="1"/>
      <c r="SZS2610" s="1"/>
      <c r="SZT2610" s="1"/>
      <c r="SZU2610" s="1"/>
      <c r="SZV2610" s="1"/>
      <c r="SZW2610" s="1"/>
      <c r="SZX2610" s="1"/>
      <c r="SZY2610" s="1"/>
      <c r="SZZ2610" s="1"/>
      <c r="TAA2610" s="1"/>
      <c r="TAB2610" s="1"/>
      <c r="TAC2610" s="1"/>
      <c r="TAD2610" s="1"/>
      <c r="TAE2610" s="1"/>
      <c r="TAF2610" s="1"/>
      <c r="TAG2610" s="1"/>
      <c r="TAH2610" s="1"/>
      <c r="TAI2610" s="1"/>
      <c r="TAJ2610" s="1"/>
      <c r="TAK2610" s="1"/>
      <c r="TAL2610" s="1"/>
      <c r="TAM2610" s="1"/>
      <c r="TAN2610" s="1"/>
      <c r="TAO2610" s="1"/>
      <c r="TAP2610" s="1"/>
      <c r="TAQ2610" s="1"/>
      <c r="TAR2610" s="1"/>
      <c r="TAS2610" s="1"/>
      <c r="TAT2610" s="1"/>
      <c r="TAU2610" s="1"/>
      <c r="TAV2610" s="1"/>
      <c r="TAW2610" s="1"/>
      <c r="TAX2610" s="1"/>
      <c r="TAY2610" s="1"/>
      <c r="TAZ2610" s="1"/>
      <c r="TBA2610" s="1"/>
      <c r="TBB2610" s="1"/>
      <c r="TBC2610" s="1"/>
      <c r="TBD2610" s="1"/>
      <c r="TBE2610" s="1"/>
      <c r="TBF2610" s="1"/>
      <c r="TBG2610" s="1"/>
      <c r="TBH2610" s="1"/>
      <c r="TBI2610" s="1"/>
      <c r="TBJ2610" s="1"/>
      <c r="TBK2610" s="1"/>
      <c r="TBL2610" s="1"/>
      <c r="TBM2610" s="1"/>
      <c r="TBN2610" s="1"/>
      <c r="TBO2610" s="1"/>
      <c r="TBP2610" s="1"/>
      <c r="TBQ2610" s="1"/>
      <c r="TBR2610" s="1"/>
      <c r="TBS2610" s="1"/>
      <c r="TBT2610" s="1"/>
      <c r="TBU2610" s="1"/>
      <c r="TBV2610" s="1"/>
      <c r="TBW2610" s="1"/>
      <c r="TBX2610" s="1"/>
      <c r="TBY2610" s="1"/>
      <c r="TBZ2610" s="1"/>
      <c r="TCA2610" s="1"/>
      <c r="TCB2610" s="1"/>
      <c r="TCC2610" s="1"/>
      <c r="TCD2610" s="1"/>
      <c r="TCE2610" s="1"/>
      <c r="TCF2610" s="1"/>
      <c r="TCG2610" s="1"/>
      <c r="TCH2610" s="1"/>
      <c r="TCI2610" s="1"/>
      <c r="TCJ2610" s="1"/>
      <c r="TCK2610" s="1"/>
      <c r="TCL2610" s="1"/>
      <c r="TCM2610" s="1"/>
      <c r="TCN2610" s="1"/>
      <c r="TCO2610" s="1"/>
      <c r="TCP2610" s="1"/>
      <c r="TCQ2610" s="1"/>
      <c r="TCR2610" s="1"/>
      <c r="TCS2610" s="1"/>
      <c r="TCT2610" s="1"/>
      <c r="TCU2610" s="1"/>
      <c r="TCV2610" s="1"/>
      <c r="TCW2610" s="1"/>
      <c r="TCX2610" s="1"/>
      <c r="TCY2610" s="1"/>
      <c r="TCZ2610" s="1"/>
      <c r="TDA2610" s="1"/>
      <c r="TDB2610" s="1"/>
      <c r="TDC2610" s="1"/>
      <c r="TDD2610" s="1"/>
      <c r="TDE2610" s="1"/>
      <c r="TDF2610" s="1"/>
      <c r="TDG2610" s="1"/>
      <c r="TDH2610" s="1"/>
      <c r="TDI2610" s="1"/>
      <c r="TDJ2610" s="1"/>
      <c r="TDK2610" s="1"/>
      <c r="TDL2610" s="1"/>
      <c r="TDM2610" s="1"/>
      <c r="TDN2610" s="1"/>
      <c r="TDO2610" s="1"/>
      <c r="TDP2610" s="1"/>
      <c r="TDQ2610" s="1"/>
      <c r="TDR2610" s="1"/>
      <c r="TDS2610" s="1"/>
      <c r="TDT2610" s="1"/>
      <c r="TDU2610" s="1"/>
      <c r="TDV2610" s="1"/>
      <c r="TDW2610" s="1"/>
      <c r="TDX2610" s="1"/>
      <c r="TDY2610" s="1"/>
      <c r="TDZ2610" s="1"/>
      <c r="TEA2610" s="1"/>
      <c r="TEB2610" s="1"/>
      <c r="TEC2610" s="1"/>
      <c r="TED2610" s="1"/>
      <c r="TEE2610" s="1"/>
      <c r="TEF2610" s="1"/>
      <c r="TEG2610" s="1"/>
      <c r="TEH2610" s="1"/>
      <c r="TEI2610" s="1"/>
      <c r="TEJ2610" s="1"/>
      <c r="TEK2610" s="1"/>
      <c r="TEL2610" s="1"/>
      <c r="TEM2610" s="1"/>
      <c r="TEN2610" s="1"/>
      <c r="TEO2610" s="1"/>
      <c r="TEP2610" s="1"/>
      <c r="TEQ2610" s="1"/>
      <c r="TER2610" s="1"/>
      <c r="TES2610" s="1"/>
      <c r="TET2610" s="1"/>
      <c r="TEU2610" s="1"/>
      <c r="TEV2610" s="1"/>
      <c r="TEW2610" s="1"/>
      <c r="TEX2610" s="1"/>
      <c r="TEY2610" s="1"/>
      <c r="TEZ2610" s="1"/>
      <c r="TFA2610" s="1"/>
      <c r="TFB2610" s="1"/>
      <c r="TFC2610" s="1"/>
      <c r="TFD2610" s="1"/>
      <c r="TFE2610" s="1"/>
      <c r="TFF2610" s="1"/>
      <c r="TFG2610" s="1"/>
      <c r="TFH2610" s="1"/>
      <c r="TFI2610" s="1"/>
      <c r="TFJ2610" s="1"/>
      <c r="TFK2610" s="1"/>
      <c r="TFL2610" s="1"/>
      <c r="TFM2610" s="1"/>
      <c r="TFN2610" s="1"/>
      <c r="TFO2610" s="1"/>
      <c r="TFP2610" s="1"/>
      <c r="TFQ2610" s="1"/>
      <c r="TFR2610" s="1"/>
      <c r="TFS2610" s="1"/>
      <c r="TFT2610" s="1"/>
      <c r="TFU2610" s="1"/>
      <c r="TFV2610" s="1"/>
      <c r="TFW2610" s="1"/>
      <c r="TFX2610" s="1"/>
      <c r="TFY2610" s="1"/>
      <c r="TFZ2610" s="1"/>
      <c r="TGA2610" s="1"/>
      <c r="TGB2610" s="1"/>
      <c r="TGC2610" s="1"/>
      <c r="TGD2610" s="1"/>
      <c r="TGE2610" s="1"/>
      <c r="TGF2610" s="1"/>
      <c r="TGG2610" s="1"/>
      <c r="TGH2610" s="1"/>
      <c r="TGI2610" s="1"/>
      <c r="TGJ2610" s="1"/>
      <c r="TGK2610" s="1"/>
      <c r="TGL2610" s="1"/>
      <c r="TGM2610" s="1"/>
      <c r="TGN2610" s="1"/>
      <c r="TGO2610" s="1"/>
      <c r="TGP2610" s="1"/>
      <c r="TGQ2610" s="1"/>
      <c r="TGR2610" s="1"/>
      <c r="TGS2610" s="1"/>
      <c r="TGT2610" s="1"/>
      <c r="TGU2610" s="1"/>
      <c r="TGV2610" s="1"/>
      <c r="TGW2610" s="1"/>
      <c r="TGX2610" s="1"/>
      <c r="TGY2610" s="1"/>
      <c r="TGZ2610" s="1"/>
      <c r="THA2610" s="1"/>
      <c r="THB2610" s="1"/>
      <c r="THC2610" s="1"/>
      <c r="THD2610" s="1"/>
      <c r="THE2610" s="1"/>
      <c r="THF2610" s="1"/>
      <c r="THG2610" s="1"/>
      <c r="THH2610" s="1"/>
      <c r="THI2610" s="1"/>
      <c r="THJ2610" s="1"/>
      <c r="THK2610" s="1"/>
      <c r="THL2610" s="1"/>
      <c r="THM2610" s="1"/>
      <c r="THN2610" s="1"/>
      <c r="THO2610" s="1"/>
      <c r="THP2610" s="1"/>
      <c r="THQ2610" s="1"/>
      <c r="THR2610" s="1"/>
      <c r="THS2610" s="1"/>
      <c r="THT2610" s="1"/>
      <c r="THU2610" s="1"/>
      <c r="THV2610" s="1"/>
      <c r="THW2610" s="1"/>
      <c r="THX2610" s="1"/>
      <c r="THY2610" s="1"/>
      <c r="THZ2610" s="1"/>
      <c r="TIA2610" s="1"/>
      <c r="TIB2610" s="1"/>
      <c r="TIC2610" s="1"/>
      <c r="TID2610" s="1"/>
      <c r="TIE2610" s="1"/>
      <c r="TIF2610" s="1"/>
      <c r="TIG2610" s="1"/>
      <c r="TIH2610" s="1"/>
      <c r="TII2610" s="1"/>
      <c r="TIJ2610" s="1"/>
      <c r="TIK2610" s="1"/>
      <c r="TIL2610" s="1"/>
      <c r="TIM2610" s="1"/>
      <c r="TIN2610" s="1"/>
      <c r="TIO2610" s="1"/>
      <c r="TIP2610" s="1"/>
      <c r="TIQ2610" s="1"/>
      <c r="TIR2610" s="1"/>
      <c r="TIS2610" s="1"/>
      <c r="TIT2610" s="1"/>
      <c r="TIU2610" s="1"/>
      <c r="TIV2610" s="1"/>
      <c r="TIW2610" s="1"/>
      <c r="TIX2610" s="1"/>
      <c r="TIY2610" s="1"/>
      <c r="TIZ2610" s="1"/>
      <c r="TJA2610" s="1"/>
      <c r="TJB2610" s="1"/>
      <c r="TJC2610" s="1"/>
      <c r="TJD2610" s="1"/>
      <c r="TJE2610" s="1"/>
      <c r="TJF2610" s="1"/>
      <c r="TJG2610" s="1"/>
      <c r="TJH2610" s="1"/>
      <c r="TJI2610" s="1"/>
      <c r="TJJ2610" s="1"/>
      <c r="TJK2610" s="1"/>
      <c r="TJL2610" s="1"/>
      <c r="TJM2610" s="1"/>
      <c r="TJN2610" s="1"/>
      <c r="TJO2610" s="1"/>
      <c r="TJP2610" s="1"/>
      <c r="TJQ2610" s="1"/>
      <c r="TJR2610" s="1"/>
      <c r="TJS2610" s="1"/>
      <c r="TJT2610" s="1"/>
      <c r="TJU2610" s="1"/>
      <c r="TJV2610" s="1"/>
      <c r="TJW2610" s="1"/>
      <c r="TJX2610" s="1"/>
      <c r="TJY2610" s="1"/>
      <c r="TJZ2610" s="1"/>
      <c r="TKA2610" s="1"/>
      <c r="TKB2610" s="1"/>
      <c r="TKC2610" s="1"/>
      <c r="TKD2610" s="1"/>
      <c r="TKE2610" s="1"/>
      <c r="TKF2610" s="1"/>
      <c r="TKG2610" s="1"/>
      <c r="TKH2610" s="1"/>
      <c r="TKI2610" s="1"/>
      <c r="TKJ2610" s="1"/>
      <c r="TKK2610" s="1"/>
      <c r="TKL2610" s="1"/>
      <c r="TKM2610" s="1"/>
      <c r="TKN2610" s="1"/>
      <c r="TKO2610" s="1"/>
      <c r="TKP2610" s="1"/>
      <c r="TKQ2610" s="1"/>
      <c r="TKR2610" s="1"/>
      <c r="TKS2610" s="1"/>
      <c r="TKT2610" s="1"/>
      <c r="TKU2610" s="1"/>
      <c r="TKV2610" s="1"/>
      <c r="TKW2610" s="1"/>
      <c r="TKX2610" s="1"/>
      <c r="TKY2610" s="1"/>
      <c r="TKZ2610" s="1"/>
      <c r="TLA2610" s="1"/>
      <c r="TLB2610" s="1"/>
      <c r="TLC2610" s="1"/>
      <c r="TLD2610" s="1"/>
      <c r="TLE2610" s="1"/>
      <c r="TLF2610" s="1"/>
      <c r="TLG2610" s="1"/>
      <c r="TLH2610" s="1"/>
      <c r="TLI2610" s="1"/>
      <c r="TLJ2610" s="1"/>
      <c r="TLK2610" s="1"/>
      <c r="TLL2610" s="1"/>
      <c r="TLM2610" s="1"/>
      <c r="TLN2610" s="1"/>
      <c r="TLO2610" s="1"/>
      <c r="TLP2610" s="1"/>
      <c r="TLQ2610" s="1"/>
      <c r="TLR2610" s="1"/>
      <c r="TLS2610" s="1"/>
      <c r="TLT2610" s="1"/>
      <c r="TLU2610" s="1"/>
      <c r="TLV2610" s="1"/>
      <c r="TLW2610" s="1"/>
      <c r="TLX2610" s="1"/>
      <c r="TLY2610" s="1"/>
      <c r="TLZ2610" s="1"/>
      <c r="TMA2610" s="1"/>
      <c r="TMB2610" s="1"/>
      <c r="TMC2610" s="1"/>
      <c r="TMD2610" s="1"/>
      <c r="TME2610" s="1"/>
      <c r="TMF2610" s="1"/>
      <c r="TMG2610" s="1"/>
      <c r="TMH2610" s="1"/>
      <c r="TMI2610" s="1"/>
      <c r="TMJ2610" s="1"/>
      <c r="TMK2610" s="1"/>
      <c r="TML2610" s="1"/>
      <c r="TMM2610" s="1"/>
      <c r="TMN2610" s="1"/>
      <c r="TMO2610" s="1"/>
      <c r="TMP2610" s="1"/>
      <c r="TMQ2610" s="1"/>
      <c r="TMR2610" s="1"/>
      <c r="TMS2610" s="1"/>
      <c r="TMT2610" s="1"/>
      <c r="TMU2610" s="1"/>
      <c r="TMV2610" s="1"/>
      <c r="TMW2610" s="1"/>
      <c r="TMX2610" s="1"/>
      <c r="TMY2610" s="1"/>
      <c r="TMZ2610" s="1"/>
      <c r="TNA2610" s="1"/>
      <c r="TNB2610" s="1"/>
      <c r="TNC2610" s="1"/>
      <c r="TND2610" s="1"/>
      <c r="TNE2610" s="1"/>
      <c r="TNF2610" s="1"/>
      <c r="TNG2610" s="1"/>
      <c r="TNH2610" s="1"/>
      <c r="TNI2610" s="1"/>
      <c r="TNJ2610" s="1"/>
      <c r="TNK2610" s="1"/>
      <c r="TNL2610" s="1"/>
      <c r="TNM2610" s="1"/>
      <c r="TNN2610" s="1"/>
      <c r="TNO2610" s="1"/>
      <c r="TNP2610" s="1"/>
      <c r="TNQ2610" s="1"/>
      <c r="TNR2610" s="1"/>
      <c r="TNS2610" s="1"/>
      <c r="TNT2610" s="1"/>
      <c r="TNU2610" s="1"/>
      <c r="TNV2610" s="1"/>
      <c r="TNW2610" s="1"/>
      <c r="TNX2610" s="1"/>
      <c r="TNY2610" s="1"/>
      <c r="TNZ2610" s="1"/>
      <c r="TOA2610" s="1"/>
      <c r="TOB2610" s="1"/>
      <c r="TOC2610" s="1"/>
      <c r="TOD2610" s="1"/>
      <c r="TOE2610" s="1"/>
      <c r="TOF2610" s="1"/>
      <c r="TOG2610" s="1"/>
      <c r="TOH2610" s="1"/>
      <c r="TOI2610" s="1"/>
      <c r="TOJ2610" s="1"/>
      <c r="TOK2610" s="1"/>
      <c r="TOL2610" s="1"/>
      <c r="TOM2610" s="1"/>
      <c r="TON2610" s="1"/>
      <c r="TOO2610" s="1"/>
      <c r="TOP2610" s="1"/>
      <c r="TOQ2610" s="1"/>
      <c r="TOR2610" s="1"/>
      <c r="TOS2610" s="1"/>
      <c r="TOT2610" s="1"/>
      <c r="TOU2610" s="1"/>
      <c r="TOV2610" s="1"/>
      <c r="TOW2610" s="1"/>
      <c r="TOX2610" s="1"/>
      <c r="TOY2610" s="1"/>
      <c r="TOZ2610" s="1"/>
      <c r="TPA2610" s="1"/>
      <c r="TPB2610" s="1"/>
      <c r="TPC2610" s="1"/>
      <c r="TPD2610" s="1"/>
      <c r="TPE2610" s="1"/>
      <c r="TPF2610" s="1"/>
      <c r="TPG2610" s="1"/>
      <c r="TPH2610" s="1"/>
      <c r="TPI2610" s="1"/>
      <c r="TPJ2610" s="1"/>
      <c r="TPK2610" s="1"/>
      <c r="TPL2610" s="1"/>
      <c r="TPM2610" s="1"/>
      <c r="TPN2610" s="1"/>
      <c r="TPO2610" s="1"/>
      <c r="TPP2610" s="1"/>
      <c r="TPQ2610" s="1"/>
      <c r="TPR2610" s="1"/>
      <c r="TPS2610" s="1"/>
      <c r="TPT2610" s="1"/>
      <c r="TPU2610" s="1"/>
      <c r="TPV2610" s="1"/>
      <c r="TPW2610" s="1"/>
      <c r="TPX2610" s="1"/>
      <c r="TPY2610" s="1"/>
      <c r="TPZ2610" s="1"/>
      <c r="TQA2610" s="1"/>
      <c r="TQB2610" s="1"/>
      <c r="TQC2610" s="1"/>
      <c r="TQD2610" s="1"/>
      <c r="TQE2610" s="1"/>
      <c r="TQF2610" s="1"/>
      <c r="TQG2610" s="1"/>
      <c r="TQH2610" s="1"/>
      <c r="TQI2610" s="1"/>
      <c r="TQJ2610" s="1"/>
      <c r="TQK2610" s="1"/>
      <c r="TQL2610" s="1"/>
      <c r="TQM2610" s="1"/>
      <c r="TQN2610" s="1"/>
      <c r="TQO2610" s="1"/>
      <c r="TQP2610" s="1"/>
      <c r="TQQ2610" s="1"/>
      <c r="TQR2610" s="1"/>
      <c r="TQS2610" s="1"/>
      <c r="TQT2610" s="1"/>
      <c r="TQU2610" s="1"/>
      <c r="TQV2610" s="1"/>
      <c r="TQW2610" s="1"/>
      <c r="TQX2610" s="1"/>
      <c r="TQY2610" s="1"/>
      <c r="TQZ2610" s="1"/>
      <c r="TRA2610" s="1"/>
      <c r="TRB2610" s="1"/>
      <c r="TRC2610" s="1"/>
      <c r="TRD2610" s="1"/>
      <c r="TRE2610" s="1"/>
      <c r="TRF2610" s="1"/>
      <c r="TRG2610" s="1"/>
      <c r="TRH2610" s="1"/>
      <c r="TRI2610" s="1"/>
      <c r="TRJ2610" s="1"/>
      <c r="TRK2610" s="1"/>
      <c r="TRL2610" s="1"/>
      <c r="TRM2610" s="1"/>
      <c r="TRN2610" s="1"/>
      <c r="TRO2610" s="1"/>
      <c r="TRP2610" s="1"/>
      <c r="TRQ2610" s="1"/>
      <c r="TRR2610" s="1"/>
      <c r="TRS2610" s="1"/>
      <c r="TRT2610" s="1"/>
      <c r="TRU2610" s="1"/>
      <c r="TRV2610" s="1"/>
      <c r="TRW2610" s="1"/>
      <c r="TRX2610" s="1"/>
      <c r="TRY2610" s="1"/>
      <c r="TRZ2610" s="1"/>
      <c r="TSA2610" s="1"/>
      <c r="TSB2610" s="1"/>
      <c r="TSC2610" s="1"/>
      <c r="TSD2610" s="1"/>
      <c r="TSE2610" s="1"/>
      <c r="TSF2610" s="1"/>
      <c r="TSG2610" s="1"/>
      <c r="TSH2610" s="1"/>
      <c r="TSI2610" s="1"/>
      <c r="TSJ2610" s="1"/>
      <c r="TSK2610" s="1"/>
      <c r="TSL2610" s="1"/>
      <c r="TSM2610" s="1"/>
      <c r="TSN2610" s="1"/>
      <c r="TSO2610" s="1"/>
      <c r="TSP2610" s="1"/>
      <c r="TSQ2610" s="1"/>
      <c r="TSR2610" s="1"/>
      <c r="TSS2610" s="1"/>
      <c r="TST2610" s="1"/>
      <c r="TSU2610" s="1"/>
      <c r="TSV2610" s="1"/>
      <c r="TSW2610" s="1"/>
      <c r="TSX2610" s="1"/>
      <c r="TSY2610" s="1"/>
      <c r="TSZ2610" s="1"/>
      <c r="TTA2610" s="1"/>
      <c r="TTB2610" s="1"/>
      <c r="TTC2610" s="1"/>
      <c r="TTD2610" s="1"/>
      <c r="TTE2610" s="1"/>
      <c r="TTF2610" s="1"/>
      <c r="TTG2610" s="1"/>
      <c r="TTH2610" s="1"/>
      <c r="TTI2610" s="1"/>
      <c r="TTJ2610" s="1"/>
      <c r="TTK2610" s="1"/>
      <c r="TTL2610" s="1"/>
      <c r="TTM2610" s="1"/>
      <c r="TTN2610" s="1"/>
      <c r="TTO2610" s="1"/>
      <c r="TTP2610" s="1"/>
      <c r="TTQ2610" s="1"/>
      <c r="TTR2610" s="1"/>
      <c r="TTS2610" s="1"/>
      <c r="TTT2610" s="1"/>
      <c r="TTU2610" s="1"/>
      <c r="TTV2610" s="1"/>
      <c r="TTW2610" s="1"/>
      <c r="TTX2610" s="1"/>
      <c r="TTY2610" s="1"/>
      <c r="TTZ2610" s="1"/>
      <c r="TUA2610" s="1"/>
      <c r="TUB2610" s="1"/>
      <c r="TUC2610" s="1"/>
      <c r="TUD2610" s="1"/>
      <c r="TUE2610" s="1"/>
      <c r="TUF2610" s="1"/>
      <c r="TUG2610" s="1"/>
      <c r="TUH2610" s="1"/>
      <c r="TUI2610" s="1"/>
      <c r="TUJ2610" s="1"/>
      <c r="TUK2610" s="1"/>
      <c r="TUL2610" s="1"/>
      <c r="TUM2610" s="1"/>
      <c r="TUN2610" s="1"/>
      <c r="TUO2610" s="1"/>
      <c r="TUP2610" s="1"/>
      <c r="TUQ2610" s="1"/>
      <c r="TUR2610" s="1"/>
      <c r="TUS2610" s="1"/>
      <c r="TUT2610" s="1"/>
      <c r="TUU2610" s="1"/>
      <c r="TUV2610" s="1"/>
      <c r="TUW2610" s="1"/>
      <c r="TUX2610" s="1"/>
      <c r="TUY2610" s="1"/>
      <c r="TUZ2610" s="1"/>
      <c r="TVA2610" s="1"/>
      <c r="TVB2610" s="1"/>
      <c r="TVC2610" s="1"/>
      <c r="TVD2610" s="1"/>
      <c r="TVE2610" s="1"/>
      <c r="TVF2610" s="1"/>
      <c r="TVG2610" s="1"/>
      <c r="TVH2610" s="1"/>
      <c r="TVI2610" s="1"/>
      <c r="TVJ2610" s="1"/>
      <c r="TVK2610" s="1"/>
      <c r="TVL2610" s="1"/>
      <c r="TVM2610" s="1"/>
      <c r="TVN2610" s="1"/>
      <c r="TVO2610" s="1"/>
      <c r="TVP2610" s="1"/>
      <c r="TVQ2610" s="1"/>
      <c r="TVR2610" s="1"/>
      <c r="TVS2610" s="1"/>
      <c r="TVT2610" s="1"/>
      <c r="TVU2610" s="1"/>
      <c r="TVV2610" s="1"/>
      <c r="TVW2610" s="1"/>
      <c r="TVX2610" s="1"/>
      <c r="TVY2610" s="1"/>
      <c r="TVZ2610" s="1"/>
      <c r="TWA2610" s="1"/>
      <c r="TWB2610" s="1"/>
      <c r="TWC2610" s="1"/>
      <c r="TWD2610" s="1"/>
      <c r="TWE2610" s="1"/>
      <c r="TWF2610" s="1"/>
      <c r="TWG2610" s="1"/>
      <c r="TWH2610" s="1"/>
      <c r="TWI2610" s="1"/>
      <c r="TWJ2610" s="1"/>
      <c r="TWK2610" s="1"/>
      <c r="TWL2610" s="1"/>
      <c r="TWM2610" s="1"/>
      <c r="TWN2610" s="1"/>
      <c r="TWO2610" s="1"/>
      <c r="TWP2610" s="1"/>
      <c r="TWQ2610" s="1"/>
      <c r="TWR2610" s="1"/>
      <c r="TWS2610" s="1"/>
      <c r="TWT2610" s="1"/>
      <c r="TWU2610" s="1"/>
      <c r="TWV2610" s="1"/>
      <c r="TWW2610" s="1"/>
      <c r="TWX2610" s="1"/>
      <c r="TWY2610" s="1"/>
      <c r="TWZ2610" s="1"/>
      <c r="TXA2610" s="1"/>
      <c r="TXB2610" s="1"/>
      <c r="TXC2610" s="1"/>
      <c r="TXD2610" s="1"/>
      <c r="TXE2610" s="1"/>
      <c r="TXF2610" s="1"/>
      <c r="TXG2610" s="1"/>
      <c r="TXH2610" s="1"/>
      <c r="TXI2610" s="1"/>
      <c r="TXJ2610" s="1"/>
      <c r="TXK2610" s="1"/>
      <c r="TXL2610" s="1"/>
      <c r="TXM2610" s="1"/>
      <c r="TXN2610" s="1"/>
      <c r="TXO2610" s="1"/>
      <c r="TXP2610" s="1"/>
      <c r="TXQ2610" s="1"/>
      <c r="TXR2610" s="1"/>
      <c r="TXS2610" s="1"/>
      <c r="TXT2610" s="1"/>
      <c r="TXU2610" s="1"/>
      <c r="TXV2610" s="1"/>
      <c r="TXW2610" s="1"/>
      <c r="TXX2610" s="1"/>
      <c r="TXY2610" s="1"/>
      <c r="TXZ2610" s="1"/>
      <c r="TYA2610" s="1"/>
      <c r="TYB2610" s="1"/>
      <c r="TYC2610" s="1"/>
      <c r="TYD2610" s="1"/>
      <c r="TYE2610" s="1"/>
      <c r="TYF2610" s="1"/>
      <c r="TYG2610" s="1"/>
      <c r="TYH2610" s="1"/>
      <c r="TYI2610" s="1"/>
      <c r="TYJ2610" s="1"/>
      <c r="TYK2610" s="1"/>
      <c r="TYL2610" s="1"/>
      <c r="TYM2610" s="1"/>
      <c r="TYN2610" s="1"/>
      <c r="TYO2610" s="1"/>
      <c r="TYP2610" s="1"/>
      <c r="TYQ2610" s="1"/>
      <c r="TYR2610" s="1"/>
      <c r="TYS2610" s="1"/>
      <c r="TYT2610" s="1"/>
      <c r="TYU2610" s="1"/>
      <c r="TYV2610" s="1"/>
      <c r="TYW2610" s="1"/>
      <c r="TYX2610" s="1"/>
      <c r="TYY2610" s="1"/>
      <c r="TYZ2610" s="1"/>
      <c r="TZA2610" s="1"/>
      <c r="TZB2610" s="1"/>
      <c r="TZC2610" s="1"/>
      <c r="TZD2610" s="1"/>
      <c r="TZE2610" s="1"/>
      <c r="TZF2610" s="1"/>
      <c r="TZG2610" s="1"/>
      <c r="TZH2610" s="1"/>
      <c r="TZI2610" s="1"/>
      <c r="TZJ2610" s="1"/>
      <c r="TZK2610" s="1"/>
      <c r="TZL2610" s="1"/>
      <c r="TZM2610" s="1"/>
      <c r="TZN2610" s="1"/>
      <c r="TZO2610" s="1"/>
      <c r="TZP2610" s="1"/>
      <c r="TZQ2610" s="1"/>
      <c r="TZR2610" s="1"/>
      <c r="TZS2610" s="1"/>
      <c r="TZT2610" s="1"/>
      <c r="TZU2610" s="1"/>
      <c r="TZV2610" s="1"/>
      <c r="TZW2610" s="1"/>
      <c r="TZX2610" s="1"/>
      <c r="TZY2610" s="1"/>
      <c r="TZZ2610" s="1"/>
      <c r="UAA2610" s="1"/>
      <c r="UAB2610" s="1"/>
      <c r="UAC2610" s="1"/>
      <c r="UAD2610" s="1"/>
      <c r="UAE2610" s="1"/>
      <c r="UAF2610" s="1"/>
      <c r="UAG2610" s="1"/>
      <c r="UAH2610" s="1"/>
      <c r="UAI2610" s="1"/>
      <c r="UAJ2610" s="1"/>
      <c r="UAK2610" s="1"/>
      <c r="UAL2610" s="1"/>
      <c r="UAM2610" s="1"/>
      <c r="UAN2610" s="1"/>
      <c r="UAO2610" s="1"/>
      <c r="UAP2610" s="1"/>
      <c r="UAQ2610" s="1"/>
      <c r="UAR2610" s="1"/>
      <c r="UAS2610" s="1"/>
      <c r="UAT2610" s="1"/>
      <c r="UAU2610" s="1"/>
      <c r="UAV2610" s="1"/>
      <c r="UAW2610" s="1"/>
      <c r="UAX2610" s="1"/>
      <c r="UAY2610" s="1"/>
      <c r="UAZ2610" s="1"/>
      <c r="UBA2610" s="1"/>
      <c r="UBB2610" s="1"/>
      <c r="UBC2610" s="1"/>
      <c r="UBD2610" s="1"/>
      <c r="UBE2610" s="1"/>
      <c r="UBF2610" s="1"/>
      <c r="UBG2610" s="1"/>
      <c r="UBH2610" s="1"/>
      <c r="UBI2610" s="1"/>
      <c r="UBJ2610" s="1"/>
      <c r="UBK2610" s="1"/>
      <c r="UBL2610" s="1"/>
      <c r="UBM2610" s="1"/>
      <c r="UBN2610" s="1"/>
      <c r="UBO2610" s="1"/>
      <c r="UBP2610" s="1"/>
      <c r="UBQ2610" s="1"/>
      <c r="UBR2610" s="1"/>
      <c r="UBS2610" s="1"/>
      <c r="UBT2610" s="1"/>
      <c r="UBU2610" s="1"/>
      <c r="UBV2610" s="1"/>
      <c r="UBW2610" s="1"/>
      <c r="UBX2610" s="1"/>
      <c r="UBY2610" s="1"/>
      <c r="UBZ2610" s="1"/>
      <c r="UCA2610" s="1"/>
      <c r="UCB2610" s="1"/>
      <c r="UCC2610" s="1"/>
      <c r="UCD2610" s="1"/>
      <c r="UCE2610" s="1"/>
      <c r="UCF2610" s="1"/>
      <c r="UCG2610" s="1"/>
      <c r="UCH2610" s="1"/>
      <c r="UCI2610" s="1"/>
      <c r="UCJ2610" s="1"/>
      <c r="UCK2610" s="1"/>
      <c r="UCL2610" s="1"/>
      <c r="UCM2610" s="1"/>
      <c r="UCN2610" s="1"/>
      <c r="UCO2610" s="1"/>
      <c r="UCP2610" s="1"/>
      <c r="UCQ2610" s="1"/>
      <c r="UCR2610" s="1"/>
      <c r="UCS2610" s="1"/>
      <c r="UCT2610" s="1"/>
      <c r="UCU2610" s="1"/>
      <c r="UCV2610" s="1"/>
      <c r="UCW2610" s="1"/>
      <c r="UCX2610" s="1"/>
      <c r="UCY2610" s="1"/>
      <c r="UCZ2610" s="1"/>
      <c r="UDA2610" s="1"/>
      <c r="UDB2610" s="1"/>
      <c r="UDC2610" s="1"/>
      <c r="UDD2610" s="1"/>
      <c r="UDE2610" s="1"/>
      <c r="UDF2610" s="1"/>
      <c r="UDG2610" s="1"/>
      <c r="UDH2610" s="1"/>
      <c r="UDI2610" s="1"/>
      <c r="UDJ2610" s="1"/>
      <c r="UDK2610" s="1"/>
      <c r="UDL2610" s="1"/>
      <c r="UDM2610" s="1"/>
      <c r="UDN2610" s="1"/>
      <c r="UDO2610" s="1"/>
      <c r="UDP2610" s="1"/>
      <c r="UDQ2610" s="1"/>
      <c r="UDR2610" s="1"/>
      <c r="UDS2610" s="1"/>
      <c r="UDT2610" s="1"/>
      <c r="UDU2610" s="1"/>
      <c r="UDV2610" s="1"/>
      <c r="UDW2610" s="1"/>
      <c r="UDX2610" s="1"/>
      <c r="UDY2610" s="1"/>
      <c r="UDZ2610" s="1"/>
      <c r="UEA2610" s="1"/>
      <c r="UEB2610" s="1"/>
      <c r="UEC2610" s="1"/>
      <c r="UED2610" s="1"/>
      <c r="UEE2610" s="1"/>
      <c r="UEF2610" s="1"/>
      <c r="UEG2610" s="1"/>
      <c r="UEH2610" s="1"/>
      <c r="UEI2610" s="1"/>
      <c r="UEJ2610" s="1"/>
      <c r="UEK2610" s="1"/>
      <c r="UEL2610" s="1"/>
      <c r="UEM2610" s="1"/>
      <c r="UEN2610" s="1"/>
      <c r="UEO2610" s="1"/>
      <c r="UEP2610" s="1"/>
      <c r="UEQ2610" s="1"/>
      <c r="UER2610" s="1"/>
      <c r="UES2610" s="1"/>
      <c r="UET2610" s="1"/>
      <c r="UEU2610" s="1"/>
      <c r="UEV2610" s="1"/>
      <c r="UEW2610" s="1"/>
      <c r="UEX2610" s="1"/>
      <c r="UEY2610" s="1"/>
      <c r="UEZ2610" s="1"/>
      <c r="UFA2610" s="1"/>
      <c r="UFB2610" s="1"/>
      <c r="UFC2610" s="1"/>
      <c r="UFD2610" s="1"/>
      <c r="UFE2610" s="1"/>
      <c r="UFF2610" s="1"/>
      <c r="UFG2610" s="1"/>
      <c r="UFH2610" s="1"/>
      <c r="UFI2610" s="1"/>
      <c r="UFJ2610" s="1"/>
      <c r="UFK2610" s="1"/>
      <c r="UFL2610" s="1"/>
      <c r="UFM2610" s="1"/>
      <c r="UFN2610" s="1"/>
      <c r="UFO2610" s="1"/>
      <c r="UFP2610" s="1"/>
      <c r="UFQ2610" s="1"/>
      <c r="UFR2610" s="1"/>
      <c r="UFS2610" s="1"/>
      <c r="UFT2610" s="1"/>
      <c r="UFU2610" s="1"/>
      <c r="UFV2610" s="1"/>
      <c r="UFW2610" s="1"/>
      <c r="UFX2610" s="1"/>
      <c r="UFY2610" s="1"/>
      <c r="UFZ2610" s="1"/>
      <c r="UGA2610" s="1"/>
      <c r="UGB2610" s="1"/>
      <c r="UGC2610" s="1"/>
      <c r="UGD2610" s="1"/>
      <c r="UGE2610" s="1"/>
      <c r="UGF2610" s="1"/>
      <c r="UGG2610" s="1"/>
      <c r="UGH2610" s="1"/>
      <c r="UGI2610" s="1"/>
      <c r="UGJ2610" s="1"/>
      <c r="UGK2610" s="1"/>
      <c r="UGL2610" s="1"/>
      <c r="UGM2610" s="1"/>
      <c r="UGN2610" s="1"/>
      <c r="UGO2610" s="1"/>
      <c r="UGP2610" s="1"/>
      <c r="UGQ2610" s="1"/>
      <c r="UGR2610" s="1"/>
      <c r="UGS2610" s="1"/>
      <c r="UGT2610" s="1"/>
      <c r="UGU2610" s="1"/>
      <c r="UGV2610" s="1"/>
      <c r="UGW2610" s="1"/>
      <c r="UGX2610" s="1"/>
      <c r="UGY2610" s="1"/>
      <c r="UGZ2610" s="1"/>
      <c r="UHA2610" s="1"/>
      <c r="UHB2610" s="1"/>
      <c r="UHC2610" s="1"/>
      <c r="UHD2610" s="1"/>
      <c r="UHE2610" s="1"/>
      <c r="UHF2610" s="1"/>
      <c r="UHG2610" s="1"/>
      <c r="UHH2610" s="1"/>
      <c r="UHI2610" s="1"/>
      <c r="UHJ2610" s="1"/>
      <c r="UHK2610" s="1"/>
      <c r="UHL2610" s="1"/>
      <c r="UHM2610" s="1"/>
      <c r="UHN2610" s="1"/>
      <c r="UHO2610" s="1"/>
      <c r="UHP2610" s="1"/>
      <c r="UHQ2610" s="1"/>
      <c r="UHR2610" s="1"/>
      <c r="UHS2610" s="1"/>
      <c r="UHT2610" s="1"/>
      <c r="UHU2610" s="1"/>
      <c r="UHV2610" s="1"/>
      <c r="UHW2610" s="1"/>
      <c r="UHX2610" s="1"/>
      <c r="UHY2610" s="1"/>
      <c r="UHZ2610" s="1"/>
      <c r="UIA2610" s="1"/>
      <c r="UIB2610" s="1"/>
      <c r="UIC2610" s="1"/>
      <c r="UID2610" s="1"/>
      <c r="UIE2610" s="1"/>
      <c r="UIF2610" s="1"/>
      <c r="UIG2610" s="1"/>
      <c r="UIH2610" s="1"/>
      <c r="UII2610" s="1"/>
      <c r="UIJ2610" s="1"/>
      <c r="UIK2610" s="1"/>
      <c r="UIL2610" s="1"/>
      <c r="UIM2610" s="1"/>
      <c r="UIN2610" s="1"/>
      <c r="UIO2610" s="1"/>
      <c r="UIP2610" s="1"/>
      <c r="UIQ2610" s="1"/>
      <c r="UIR2610" s="1"/>
      <c r="UIS2610" s="1"/>
      <c r="UIT2610" s="1"/>
      <c r="UIU2610" s="1"/>
      <c r="UIV2610" s="1"/>
      <c r="UIW2610" s="1"/>
      <c r="UIX2610" s="1"/>
      <c r="UIY2610" s="1"/>
      <c r="UIZ2610" s="1"/>
      <c r="UJA2610" s="1"/>
      <c r="UJB2610" s="1"/>
      <c r="UJC2610" s="1"/>
      <c r="UJD2610" s="1"/>
      <c r="UJE2610" s="1"/>
      <c r="UJF2610" s="1"/>
      <c r="UJG2610" s="1"/>
      <c r="UJH2610" s="1"/>
      <c r="UJI2610" s="1"/>
      <c r="UJJ2610" s="1"/>
      <c r="UJK2610" s="1"/>
      <c r="UJL2610" s="1"/>
      <c r="UJM2610" s="1"/>
      <c r="UJN2610" s="1"/>
      <c r="UJO2610" s="1"/>
      <c r="UJP2610" s="1"/>
      <c r="UJQ2610" s="1"/>
      <c r="UJR2610" s="1"/>
      <c r="UJS2610" s="1"/>
      <c r="UJT2610" s="1"/>
      <c r="UJU2610" s="1"/>
      <c r="UJV2610" s="1"/>
      <c r="UJW2610" s="1"/>
      <c r="UJX2610" s="1"/>
      <c r="UJY2610" s="1"/>
      <c r="UJZ2610" s="1"/>
      <c r="UKA2610" s="1"/>
      <c r="UKB2610" s="1"/>
      <c r="UKC2610" s="1"/>
      <c r="UKD2610" s="1"/>
      <c r="UKE2610" s="1"/>
      <c r="UKF2610" s="1"/>
      <c r="UKG2610" s="1"/>
      <c r="UKH2610" s="1"/>
      <c r="UKI2610" s="1"/>
      <c r="UKJ2610" s="1"/>
      <c r="UKK2610" s="1"/>
      <c r="UKL2610" s="1"/>
      <c r="UKM2610" s="1"/>
      <c r="UKN2610" s="1"/>
      <c r="UKO2610" s="1"/>
      <c r="UKP2610" s="1"/>
      <c r="UKQ2610" s="1"/>
      <c r="UKR2610" s="1"/>
      <c r="UKS2610" s="1"/>
      <c r="UKT2610" s="1"/>
      <c r="UKU2610" s="1"/>
      <c r="UKV2610" s="1"/>
      <c r="UKW2610" s="1"/>
      <c r="UKX2610" s="1"/>
      <c r="UKY2610" s="1"/>
      <c r="UKZ2610" s="1"/>
      <c r="ULA2610" s="1"/>
      <c r="ULB2610" s="1"/>
      <c r="ULC2610" s="1"/>
      <c r="ULD2610" s="1"/>
      <c r="ULE2610" s="1"/>
      <c r="ULF2610" s="1"/>
      <c r="ULG2610" s="1"/>
      <c r="ULH2610" s="1"/>
      <c r="ULI2610" s="1"/>
      <c r="ULJ2610" s="1"/>
      <c r="ULK2610" s="1"/>
      <c r="ULL2610" s="1"/>
      <c r="ULM2610" s="1"/>
      <c r="ULN2610" s="1"/>
      <c r="ULO2610" s="1"/>
      <c r="ULP2610" s="1"/>
      <c r="ULQ2610" s="1"/>
      <c r="ULR2610" s="1"/>
      <c r="ULS2610" s="1"/>
      <c r="ULT2610" s="1"/>
      <c r="ULU2610" s="1"/>
      <c r="ULV2610" s="1"/>
      <c r="ULW2610" s="1"/>
      <c r="ULX2610" s="1"/>
      <c r="ULY2610" s="1"/>
      <c r="ULZ2610" s="1"/>
      <c r="UMA2610" s="1"/>
      <c r="UMB2610" s="1"/>
      <c r="UMC2610" s="1"/>
      <c r="UMD2610" s="1"/>
      <c r="UME2610" s="1"/>
      <c r="UMF2610" s="1"/>
      <c r="UMG2610" s="1"/>
      <c r="UMH2610" s="1"/>
      <c r="UMI2610" s="1"/>
      <c r="UMJ2610" s="1"/>
      <c r="UMK2610" s="1"/>
      <c r="UML2610" s="1"/>
      <c r="UMM2610" s="1"/>
      <c r="UMN2610" s="1"/>
      <c r="UMO2610" s="1"/>
      <c r="UMP2610" s="1"/>
      <c r="UMQ2610" s="1"/>
      <c r="UMR2610" s="1"/>
      <c r="UMS2610" s="1"/>
      <c r="UMT2610" s="1"/>
      <c r="UMU2610" s="1"/>
      <c r="UMV2610" s="1"/>
      <c r="UMW2610" s="1"/>
      <c r="UMX2610" s="1"/>
      <c r="UMY2610" s="1"/>
      <c r="UMZ2610" s="1"/>
      <c r="UNA2610" s="1"/>
      <c r="UNB2610" s="1"/>
      <c r="UNC2610" s="1"/>
      <c r="UND2610" s="1"/>
      <c r="UNE2610" s="1"/>
      <c r="UNF2610" s="1"/>
      <c r="UNG2610" s="1"/>
      <c r="UNH2610" s="1"/>
      <c r="UNI2610" s="1"/>
      <c r="UNJ2610" s="1"/>
      <c r="UNK2610" s="1"/>
      <c r="UNL2610" s="1"/>
      <c r="UNM2610" s="1"/>
      <c r="UNN2610" s="1"/>
      <c r="UNO2610" s="1"/>
      <c r="UNP2610" s="1"/>
      <c r="UNQ2610" s="1"/>
      <c r="UNR2610" s="1"/>
      <c r="UNS2610" s="1"/>
      <c r="UNT2610" s="1"/>
      <c r="UNU2610" s="1"/>
      <c r="UNV2610" s="1"/>
      <c r="UNW2610" s="1"/>
      <c r="UNX2610" s="1"/>
      <c r="UNY2610" s="1"/>
      <c r="UNZ2610" s="1"/>
      <c r="UOA2610" s="1"/>
      <c r="UOB2610" s="1"/>
      <c r="UOC2610" s="1"/>
      <c r="UOD2610" s="1"/>
      <c r="UOE2610" s="1"/>
      <c r="UOF2610" s="1"/>
      <c r="UOG2610" s="1"/>
      <c r="UOH2610" s="1"/>
      <c r="UOI2610" s="1"/>
      <c r="UOJ2610" s="1"/>
      <c r="UOK2610" s="1"/>
      <c r="UOL2610" s="1"/>
      <c r="UOM2610" s="1"/>
      <c r="UON2610" s="1"/>
      <c r="UOO2610" s="1"/>
      <c r="UOP2610" s="1"/>
      <c r="UOQ2610" s="1"/>
      <c r="UOR2610" s="1"/>
      <c r="UOS2610" s="1"/>
      <c r="UOT2610" s="1"/>
      <c r="UOU2610" s="1"/>
      <c r="UOV2610" s="1"/>
      <c r="UOW2610" s="1"/>
      <c r="UOX2610" s="1"/>
      <c r="UOY2610" s="1"/>
      <c r="UOZ2610" s="1"/>
      <c r="UPA2610" s="1"/>
      <c r="UPB2610" s="1"/>
      <c r="UPC2610" s="1"/>
      <c r="UPD2610" s="1"/>
      <c r="UPE2610" s="1"/>
      <c r="UPF2610" s="1"/>
      <c r="UPG2610" s="1"/>
      <c r="UPH2610" s="1"/>
      <c r="UPI2610" s="1"/>
      <c r="UPJ2610" s="1"/>
      <c r="UPK2610" s="1"/>
      <c r="UPL2610" s="1"/>
      <c r="UPM2610" s="1"/>
      <c r="UPN2610" s="1"/>
      <c r="UPO2610" s="1"/>
      <c r="UPP2610" s="1"/>
      <c r="UPQ2610" s="1"/>
      <c r="UPR2610" s="1"/>
      <c r="UPS2610" s="1"/>
      <c r="UPT2610" s="1"/>
      <c r="UPU2610" s="1"/>
      <c r="UPV2610" s="1"/>
      <c r="UPW2610" s="1"/>
      <c r="UPX2610" s="1"/>
      <c r="UPY2610" s="1"/>
      <c r="UPZ2610" s="1"/>
      <c r="UQA2610" s="1"/>
      <c r="UQB2610" s="1"/>
      <c r="UQC2610" s="1"/>
      <c r="UQD2610" s="1"/>
      <c r="UQE2610" s="1"/>
      <c r="UQF2610" s="1"/>
      <c r="UQG2610" s="1"/>
      <c r="UQH2610" s="1"/>
      <c r="UQI2610" s="1"/>
      <c r="UQJ2610" s="1"/>
      <c r="UQK2610" s="1"/>
      <c r="UQL2610" s="1"/>
      <c r="UQM2610" s="1"/>
      <c r="UQN2610" s="1"/>
      <c r="UQO2610" s="1"/>
      <c r="UQP2610" s="1"/>
      <c r="UQQ2610" s="1"/>
      <c r="UQR2610" s="1"/>
      <c r="UQS2610" s="1"/>
      <c r="UQT2610" s="1"/>
      <c r="UQU2610" s="1"/>
      <c r="UQV2610" s="1"/>
      <c r="UQW2610" s="1"/>
      <c r="UQX2610" s="1"/>
      <c r="UQY2610" s="1"/>
      <c r="UQZ2610" s="1"/>
      <c r="URA2610" s="1"/>
      <c r="URB2610" s="1"/>
      <c r="URC2610" s="1"/>
      <c r="URD2610" s="1"/>
      <c r="URE2610" s="1"/>
      <c r="URF2610" s="1"/>
      <c r="URG2610" s="1"/>
      <c r="URH2610" s="1"/>
      <c r="URI2610" s="1"/>
      <c r="URJ2610" s="1"/>
      <c r="URK2610" s="1"/>
      <c r="URL2610" s="1"/>
      <c r="URM2610" s="1"/>
      <c r="URN2610" s="1"/>
      <c r="URO2610" s="1"/>
      <c r="URP2610" s="1"/>
      <c r="URQ2610" s="1"/>
      <c r="URR2610" s="1"/>
      <c r="URS2610" s="1"/>
      <c r="URT2610" s="1"/>
      <c r="URU2610" s="1"/>
      <c r="URV2610" s="1"/>
      <c r="URW2610" s="1"/>
      <c r="URX2610" s="1"/>
      <c r="URY2610" s="1"/>
      <c r="URZ2610" s="1"/>
      <c r="USA2610" s="1"/>
      <c r="USB2610" s="1"/>
      <c r="USC2610" s="1"/>
      <c r="USD2610" s="1"/>
      <c r="USE2610" s="1"/>
      <c r="USF2610" s="1"/>
      <c r="USG2610" s="1"/>
      <c r="USH2610" s="1"/>
      <c r="USI2610" s="1"/>
      <c r="USJ2610" s="1"/>
      <c r="USK2610" s="1"/>
      <c r="USL2610" s="1"/>
      <c r="USM2610" s="1"/>
      <c r="USN2610" s="1"/>
      <c r="USO2610" s="1"/>
      <c r="USP2610" s="1"/>
      <c r="USQ2610" s="1"/>
      <c r="USR2610" s="1"/>
      <c r="USS2610" s="1"/>
      <c r="UST2610" s="1"/>
      <c r="USU2610" s="1"/>
      <c r="USV2610" s="1"/>
      <c r="USW2610" s="1"/>
      <c r="USX2610" s="1"/>
      <c r="USY2610" s="1"/>
      <c r="USZ2610" s="1"/>
      <c r="UTA2610" s="1"/>
      <c r="UTB2610" s="1"/>
      <c r="UTC2610" s="1"/>
      <c r="UTD2610" s="1"/>
      <c r="UTE2610" s="1"/>
      <c r="UTF2610" s="1"/>
      <c r="UTG2610" s="1"/>
      <c r="UTH2610" s="1"/>
      <c r="UTI2610" s="1"/>
      <c r="UTJ2610" s="1"/>
      <c r="UTK2610" s="1"/>
      <c r="UTL2610" s="1"/>
      <c r="UTM2610" s="1"/>
      <c r="UTN2610" s="1"/>
      <c r="UTO2610" s="1"/>
      <c r="UTP2610" s="1"/>
      <c r="UTQ2610" s="1"/>
      <c r="UTR2610" s="1"/>
      <c r="UTS2610" s="1"/>
      <c r="UTT2610" s="1"/>
      <c r="UTU2610" s="1"/>
      <c r="UTV2610" s="1"/>
      <c r="UTW2610" s="1"/>
      <c r="UTX2610" s="1"/>
      <c r="UTY2610" s="1"/>
      <c r="UTZ2610" s="1"/>
      <c r="UUA2610" s="1"/>
      <c r="UUB2610" s="1"/>
      <c r="UUC2610" s="1"/>
      <c r="UUD2610" s="1"/>
      <c r="UUE2610" s="1"/>
      <c r="UUF2610" s="1"/>
      <c r="UUG2610" s="1"/>
      <c r="UUH2610" s="1"/>
      <c r="UUI2610" s="1"/>
      <c r="UUJ2610" s="1"/>
      <c r="UUK2610" s="1"/>
      <c r="UUL2610" s="1"/>
      <c r="UUM2610" s="1"/>
      <c r="UUN2610" s="1"/>
      <c r="UUO2610" s="1"/>
      <c r="UUP2610" s="1"/>
      <c r="UUQ2610" s="1"/>
      <c r="UUR2610" s="1"/>
      <c r="UUS2610" s="1"/>
      <c r="UUT2610" s="1"/>
      <c r="UUU2610" s="1"/>
      <c r="UUV2610" s="1"/>
      <c r="UUW2610" s="1"/>
      <c r="UUX2610" s="1"/>
      <c r="UUY2610" s="1"/>
      <c r="UUZ2610" s="1"/>
      <c r="UVA2610" s="1"/>
      <c r="UVB2610" s="1"/>
      <c r="UVC2610" s="1"/>
      <c r="UVD2610" s="1"/>
      <c r="UVE2610" s="1"/>
      <c r="UVF2610" s="1"/>
      <c r="UVG2610" s="1"/>
      <c r="UVH2610" s="1"/>
      <c r="UVI2610" s="1"/>
      <c r="UVJ2610" s="1"/>
      <c r="UVK2610" s="1"/>
      <c r="UVL2610" s="1"/>
      <c r="UVM2610" s="1"/>
      <c r="UVN2610" s="1"/>
      <c r="UVO2610" s="1"/>
      <c r="UVP2610" s="1"/>
      <c r="UVQ2610" s="1"/>
      <c r="UVR2610" s="1"/>
      <c r="UVS2610" s="1"/>
      <c r="UVT2610" s="1"/>
      <c r="UVU2610" s="1"/>
      <c r="UVV2610" s="1"/>
      <c r="UVW2610" s="1"/>
      <c r="UVX2610" s="1"/>
      <c r="UVY2610" s="1"/>
      <c r="UVZ2610" s="1"/>
      <c r="UWA2610" s="1"/>
      <c r="UWB2610" s="1"/>
      <c r="UWC2610" s="1"/>
      <c r="UWD2610" s="1"/>
      <c r="UWE2610" s="1"/>
      <c r="UWF2610" s="1"/>
      <c r="UWG2610" s="1"/>
      <c r="UWH2610" s="1"/>
      <c r="UWI2610" s="1"/>
      <c r="UWJ2610" s="1"/>
      <c r="UWK2610" s="1"/>
      <c r="UWL2610" s="1"/>
      <c r="UWM2610" s="1"/>
      <c r="UWN2610" s="1"/>
      <c r="UWO2610" s="1"/>
      <c r="UWP2610" s="1"/>
      <c r="UWQ2610" s="1"/>
      <c r="UWR2610" s="1"/>
      <c r="UWS2610" s="1"/>
      <c r="UWT2610" s="1"/>
      <c r="UWU2610" s="1"/>
      <c r="UWV2610" s="1"/>
      <c r="UWW2610" s="1"/>
      <c r="UWX2610" s="1"/>
      <c r="UWY2610" s="1"/>
      <c r="UWZ2610" s="1"/>
      <c r="UXA2610" s="1"/>
      <c r="UXB2610" s="1"/>
      <c r="UXC2610" s="1"/>
      <c r="UXD2610" s="1"/>
      <c r="UXE2610" s="1"/>
      <c r="UXF2610" s="1"/>
      <c r="UXG2610" s="1"/>
      <c r="UXH2610" s="1"/>
      <c r="UXI2610" s="1"/>
      <c r="UXJ2610" s="1"/>
      <c r="UXK2610" s="1"/>
      <c r="UXL2610" s="1"/>
      <c r="UXM2610" s="1"/>
      <c r="UXN2610" s="1"/>
      <c r="UXO2610" s="1"/>
      <c r="UXP2610" s="1"/>
      <c r="UXQ2610" s="1"/>
      <c r="UXR2610" s="1"/>
      <c r="UXS2610" s="1"/>
      <c r="UXT2610" s="1"/>
      <c r="UXU2610" s="1"/>
      <c r="UXV2610" s="1"/>
      <c r="UXW2610" s="1"/>
      <c r="UXX2610" s="1"/>
      <c r="UXY2610" s="1"/>
      <c r="UXZ2610" s="1"/>
      <c r="UYA2610" s="1"/>
      <c r="UYB2610" s="1"/>
      <c r="UYC2610" s="1"/>
      <c r="UYD2610" s="1"/>
      <c r="UYE2610" s="1"/>
      <c r="UYF2610" s="1"/>
      <c r="UYG2610" s="1"/>
      <c r="UYH2610" s="1"/>
      <c r="UYI2610" s="1"/>
      <c r="UYJ2610" s="1"/>
      <c r="UYK2610" s="1"/>
      <c r="UYL2610" s="1"/>
      <c r="UYM2610" s="1"/>
      <c r="UYN2610" s="1"/>
      <c r="UYO2610" s="1"/>
      <c r="UYP2610" s="1"/>
      <c r="UYQ2610" s="1"/>
      <c r="UYR2610" s="1"/>
      <c r="UYS2610" s="1"/>
      <c r="UYT2610" s="1"/>
      <c r="UYU2610" s="1"/>
      <c r="UYV2610" s="1"/>
      <c r="UYW2610" s="1"/>
      <c r="UYX2610" s="1"/>
      <c r="UYY2610" s="1"/>
      <c r="UYZ2610" s="1"/>
      <c r="UZA2610" s="1"/>
      <c r="UZB2610" s="1"/>
      <c r="UZC2610" s="1"/>
      <c r="UZD2610" s="1"/>
      <c r="UZE2610" s="1"/>
      <c r="UZF2610" s="1"/>
      <c r="UZG2610" s="1"/>
      <c r="UZH2610" s="1"/>
      <c r="UZI2610" s="1"/>
      <c r="UZJ2610" s="1"/>
      <c r="UZK2610" s="1"/>
      <c r="UZL2610" s="1"/>
      <c r="UZM2610" s="1"/>
      <c r="UZN2610" s="1"/>
      <c r="UZO2610" s="1"/>
      <c r="UZP2610" s="1"/>
      <c r="UZQ2610" s="1"/>
      <c r="UZR2610" s="1"/>
      <c r="UZS2610" s="1"/>
      <c r="UZT2610" s="1"/>
      <c r="UZU2610" s="1"/>
      <c r="UZV2610" s="1"/>
      <c r="UZW2610" s="1"/>
      <c r="UZX2610" s="1"/>
      <c r="UZY2610" s="1"/>
      <c r="UZZ2610" s="1"/>
      <c r="VAA2610" s="1"/>
      <c r="VAB2610" s="1"/>
      <c r="VAC2610" s="1"/>
      <c r="VAD2610" s="1"/>
      <c r="VAE2610" s="1"/>
      <c r="VAF2610" s="1"/>
      <c r="VAG2610" s="1"/>
      <c r="VAH2610" s="1"/>
      <c r="VAI2610" s="1"/>
      <c r="VAJ2610" s="1"/>
      <c r="VAK2610" s="1"/>
      <c r="VAL2610" s="1"/>
      <c r="VAM2610" s="1"/>
      <c r="VAN2610" s="1"/>
      <c r="VAO2610" s="1"/>
      <c r="VAP2610" s="1"/>
      <c r="VAQ2610" s="1"/>
      <c r="VAR2610" s="1"/>
      <c r="VAS2610" s="1"/>
      <c r="VAT2610" s="1"/>
      <c r="VAU2610" s="1"/>
      <c r="VAV2610" s="1"/>
      <c r="VAW2610" s="1"/>
      <c r="VAX2610" s="1"/>
      <c r="VAY2610" s="1"/>
      <c r="VAZ2610" s="1"/>
      <c r="VBA2610" s="1"/>
      <c r="VBB2610" s="1"/>
      <c r="VBC2610" s="1"/>
      <c r="VBD2610" s="1"/>
      <c r="VBE2610" s="1"/>
      <c r="VBF2610" s="1"/>
      <c r="VBG2610" s="1"/>
      <c r="VBH2610" s="1"/>
      <c r="VBI2610" s="1"/>
      <c r="VBJ2610" s="1"/>
      <c r="VBK2610" s="1"/>
      <c r="VBL2610" s="1"/>
      <c r="VBM2610" s="1"/>
      <c r="VBN2610" s="1"/>
      <c r="VBO2610" s="1"/>
      <c r="VBP2610" s="1"/>
      <c r="VBQ2610" s="1"/>
      <c r="VBR2610" s="1"/>
      <c r="VBS2610" s="1"/>
      <c r="VBT2610" s="1"/>
      <c r="VBU2610" s="1"/>
      <c r="VBV2610" s="1"/>
      <c r="VBW2610" s="1"/>
      <c r="VBX2610" s="1"/>
      <c r="VBY2610" s="1"/>
      <c r="VBZ2610" s="1"/>
      <c r="VCA2610" s="1"/>
      <c r="VCB2610" s="1"/>
      <c r="VCC2610" s="1"/>
      <c r="VCD2610" s="1"/>
      <c r="VCE2610" s="1"/>
      <c r="VCF2610" s="1"/>
      <c r="VCG2610" s="1"/>
      <c r="VCH2610" s="1"/>
      <c r="VCI2610" s="1"/>
      <c r="VCJ2610" s="1"/>
      <c r="VCK2610" s="1"/>
      <c r="VCL2610" s="1"/>
      <c r="VCM2610" s="1"/>
      <c r="VCN2610" s="1"/>
      <c r="VCO2610" s="1"/>
      <c r="VCP2610" s="1"/>
      <c r="VCQ2610" s="1"/>
      <c r="VCR2610" s="1"/>
      <c r="VCS2610" s="1"/>
      <c r="VCT2610" s="1"/>
      <c r="VCU2610" s="1"/>
      <c r="VCV2610" s="1"/>
      <c r="VCW2610" s="1"/>
      <c r="VCX2610" s="1"/>
      <c r="VCY2610" s="1"/>
      <c r="VCZ2610" s="1"/>
      <c r="VDA2610" s="1"/>
      <c r="VDB2610" s="1"/>
      <c r="VDC2610" s="1"/>
      <c r="VDD2610" s="1"/>
      <c r="VDE2610" s="1"/>
      <c r="VDF2610" s="1"/>
      <c r="VDG2610" s="1"/>
      <c r="VDH2610" s="1"/>
      <c r="VDI2610" s="1"/>
      <c r="VDJ2610" s="1"/>
      <c r="VDK2610" s="1"/>
      <c r="VDL2610" s="1"/>
      <c r="VDM2610" s="1"/>
      <c r="VDN2610" s="1"/>
      <c r="VDO2610" s="1"/>
      <c r="VDP2610" s="1"/>
      <c r="VDQ2610" s="1"/>
      <c r="VDR2610" s="1"/>
      <c r="VDS2610" s="1"/>
      <c r="VDT2610" s="1"/>
      <c r="VDU2610" s="1"/>
      <c r="VDV2610" s="1"/>
      <c r="VDW2610" s="1"/>
      <c r="VDX2610" s="1"/>
      <c r="VDY2610" s="1"/>
      <c r="VDZ2610" s="1"/>
      <c r="VEA2610" s="1"/>
      <c r="VEB2610" s="1"/>
      <c r="VEC2610" s="1"/>
      <c r="VED2610" s="1"/>
      <c r="VEE2610" s="1"/>
      <c r="VEF2610" s="1"/>
      <c r="VEG2610" s="1"/>
      <c r="VEH2610" s="1"/>
      <c r="VEI2610" s="1"/>
      <c r="VEJ2610" s="1"/>
      <c r="VEK2610" s="1"/>
      <c r="VEL2610" s="1"/>
      <c r="VEM2610" s="1"/>
      <c r="VEN2610" s="1"/>
      <c r="VEO2610" s="1"/>
      <c r="VEP2610" s="1"/>
      <c r="VEQ2610" s="1"/>
      <c r="VER2610" s="1"/>
      <c r="VES2610" s="1"/>
      <c r="VET2610" s="1"/>
      <c r="VEU2610" s="1"/>
      <c r="VEV2610" s="1"/>
      <c r="VEW2610" s="1"/>
      <c r="VEX2610" s="1"/>
      <c r="VEY2610" s="1"/>
      <c r="VEZ2610" s="1"/>
      <c r="VFA2610" s="1"/>
      <c r="VFB2610" s="1"/>
      <c r="VFC2610" s="1"/>
      <c r="VFD2610" s="1"/>
      <c r="VFE2610" s="1"/>
      <c r="VFF2610" s="1"/>
      <c r="VFG2610" s="1"/>
      <c r="VFH2610" s="1"/>
      <c r="VFI2610" s="1"/>
      <c r="VFJ2610" s="1"/>
      <c r="VFK2610" s="1"/>
      <c r="VFL2610" s="1"/>
      <c r="VFM2610" s="1"/>
      <c r="VFN2610" s="1"/>
      <c r="VFO2610" s="1"/>
      <c r="VFP2610" s="1"/>
      <c r="VFQ2610" s="1"/>
      <c r="VFR2610" s="1"/>
      <c r="VFS2610" s="1"/>
      <c r="VFT2610" s="1"/>
      <c r="VFU2610" s="1"/>
      <c r="VFV2610" s="1"/>
      <c r="VFW2610" s="1"/>
      <c r="VFX2610" s="1"/>
      <c r="VFY2610" s="1"/>
      <c r="VFZ2610" s="1"/>
      <c r="VGA2610" s="1"/>
      <c r="VGB2610" s="1"/>
      <c r="VGC2610" s="1"/>
      <c r="VGD2610" s="1"/>
      <c r="VGE2610" s="1"/>
      <c r="VGF2610" s="1"/>
      <c r="VGG2610" s="1"/>
      <c r="VGH2610" s="1"/>
      <c r="VGI2610" s="1"/>
      <c r="VGJ2610" s="1"/>
      <c r="VGK2610" s="1"/>
      <c r="VGL2610" s="1"/>
      <c r="VGM2610" s="1"/>
      <c r="VGN2610" s="1"/>
      <c r="VGO2610" s="1"/>
      <c r="VGP2610" s="1"/>
      <c r="VGQ2610" s="1"/>
      <c r="VGR2610" s="1"/>
      <c r="VGS2610" s="1"/>
      <c r="VGT2610" s="1"/>
      <c r="VGU2610" s="1"/>
      <c r="VGV2610" s="1"/>
      <c r="VGW2610" s="1"/>
      <c r="VGX2610" s="1"/>
      <c r="VGY2610" s="1"/>
      <c r="VGZ2610" s="1"/>
      <c r="VHA2610" s="1"/>
      <c r="VHB2610" s="1"/>
      <c r="VHC2610" s="1"/>
      <c r="VHD2610" s="1"/>
      <c r="VHE2610" s="1"/>
      <c r="VHF2610" s="1"/>
      <c r="VHG2610" s="1"/>
      <c r="VHH2610" s="1"/>
      <c r="VHI2610" s="1"/>
      <c r="VHJ2610" s="1"/>
      <c r="VHK2610" s="1"/>
      <c r="VHL2610" s="1"/>
      <c r="VHM2610" s="1"/>
      <c r="VHN2610" s="1"/>
      <c r="VHO2610" s="1"/>
      <c r="VHP2610" s="1"/>
      <c r="VHQ2610" s="1"/>
      <c r="VHR2610" s="1"/>
      <c r="VHS2610" s="1"/>
      <c r="VHT2610" s="1"/>
      <c r="VHU2610" s="1"/>
      <c r="VHV2610" s="1"/>
      <c r="VHW2610" s="1"/>
      <c r="VHX2610" s="1"/>
      <c r="VHY2610" s="1"/>
      <c r="VHZ2610" s="1"/>
      <c r="VIA2610" s="1"/>
      <c r="VIB2610" s="1"/>
      <c r="VIC2610" s="1"/>
      <c r="VID2610" s="1"/>
      <c r="VIE2610" s="1"/>
      <c r="VIF2610" s="1"/>
      <c r="VIG2610" s="1"/>
      <c r="VIH2610" s="1"/>
      <c r="VII2610" s="1"/>
      <c r="VIJ2610" s="1"/>
      <c r="VIK2610" s="1"/>
      <c r="VIL2610" s="1"/>
      <c r="VIM2610" s="1"/>
      <c r="VIN2610" s="1"/>
      <c r="VIO2610" s="1"/>
      <c r="VIP2610" s="1"/>
      <c r="VIQ2610" s="1"/>
      <c r="VIR2610" s="1"/>
      <c r="VIS2610" s="1"/>
      <c r="VIT2610" s="1"/>
      <c r="VIU2610" s="1"/>
      <c r="VIV2610" s="1"/>
      <c r="VIW2610" s="1"/>
      <c r="VIX2610" s="1"/>
      <c r="VIY2610" s="1"/>
      <c r="VIZ2610" s="1"/>
      <c r="VJA2610" s="1"/>
      <c r="VJB2610" s="1"/>
      <c r="VJC2610" s="1"/>
      <c r="VJD2610" s="1"/>
      <c r="VJE2610" s="1"/>
      <c r="VJF2610" s="1"/>
      <c r="VJG2610" s="1"/>
      <c r="VJH2610" s="1"/>
      <c r="VJI2610" s="1"/>
      <c r="VJJ2610" s="1"/>
      <c r="VJK2610" s="1"/>
      <c r="VJL2610" s="1"/>
      <c r="VJM2610" s="1"/>
      <c r="VJN2610" s="1"/>
      <c r="VJO2610" s="1"/>
      <c r="VJP2610" s="1"/>
      <c r="VJQ2610" s="1"/>
      <c r="VJR2610" s="1"/>
      <c r="VJS2610" s="1"/>
      <c r="VJT2610" s="1"/>
      <c r="VJU2610" s="1"/>
      <c r="VJV2610" s="1"/>
      <c r="VJW2610" s="1"/>
      <c r="VJX2610" s="1"/>
      <c r="VJY2610" s="1"/>
      <c r="VJZ2610" s="1"/>
      <c r="VKA2610" s="1"/>
      <c r="VKB2610" s="1"/>
      <c r="VKC2610" s="1"/>
      <c r="VKD2610" s="1"/>
      <c r="VKE2610" s="1"/>
      <c r="VKF2610" s="1"/>
      <c r="VKG2610" s="1"/>
      <c r="VKH2610" s="1"/>
      <c r="VKI2610" s="1"/>
      <c r="VKJ2610" s="1"/>
      <c r="VKK2610" s="1"/>
      <c r="VKL2610" s="1"/>
      <c r="VKM2610" s="1"/>
      <c r="VKN2610" s="1"/>
      <c r="VKO2610" s="1"/>
      <c r="VKP2610" s="1"/>
      <c r="VKQ2610" s="1"/>
      <c r="VKR2610" s="1"/>
      <c r="VKS2610" s="1"/>
      <c r="VKT2610" s="1"/>
      <c r="VKU2610" s="1"/>
      <c r="VKV2610" s="1"/>
      <c r="VKW2610" s="1"/>
      <c r="VKX2610" s="1"/>
      <c r="VKY2610" s="1"/>
      <c r="VKZ2610" s="1"/>
      <c r="VLA2610" s="1"/>
      <c r="VLB2610" s="1"/>
      <c r="VLC2610" s="1"/>
      <c r="VLD2610" s="1"/>
      <c r="VLE2610" s="1"/>
      <c r="VLF2610" s="1"/>
      <c r="VLG2610" s="1"/>
      <c r="VLH2610" s="1"/>
      <c r="VLI2610" s="1"/>
      <c r="VLJ2610" s="1"/>
      <c r="VLK2610" s="1"/>
      <c r="VLL2610" s="1"/>
      <c r="VLM2610" s="1"/>
      <c r="VLN2610" s="1"/>
      <c r="VLO2610" s="1"/>
      <c r="VLP2610" s="1"/>
      <c r="VLQ2610" s="1"/>
      <c r="VLR2610" s="1"/>
      <c r="VLS2610" s="1"/>
      <c r="VLT2610" s="1"/>
      <c r="VLU2610" s="1"/>
      <c r="VLV2610" s="1"/>
      <c r="VLW2610" s="1"/>
      <c r="VLX2610" s="1"/>
      <c r="VLY2610" s="1"/>
      <c r="VLZ2610" s="1"/>
      <c r="VMA2610" s="1"/>
      <c r="VMB2610" s="1"/>
      <c r="VMC2610" s="1"/>
      <c r="VMD2610" s="1"/>
      <c r="VME2610" s="1"/>
      <c r="VMF2610" s="1"/>
      <c r="VMG2610" s="1"/>
      <c r="VMH2610" s="1"/>
      <c r="VMI2610" s="1"/>
      <c r="VMJ2610" s="1"/>
      <c r="VMK2610" s="1"/>
      <c r="VML2610" s="1"/>
      <c r="VMM2610" s="1"/>
      <c r="VMN2610" s="1"/>
      <c r="VMO2610" s="1"/>
      <c r="VMP2610" s="1"/>
      <c r="VMQ2610" s="1"/>
      <c r="VMR2610" s="1"/>
      <c r="VMS2610" s="1"/>
      <c r="VMT2610" s="1"/>
      <c r="VMU2610" s="1"/>
      <c r="VMV2610" s="1"/>
      <c r="VMW2610" s="1"/>
      <c r="VMX2610" s="1"/>
      <c r="VMY2610" s="1"/>
      <c r="VMZ2610" s="1"/>
      <c r="VNA2610" s="1"/>
      <c r="VNB2610" s="1"/>
      <c r="VNC2610" s="1"/>
      <c r="VND2610" s="1"/>
      <c r="VNE2610" s="1"/>
      <c r="VNF2610" s="1"/>
      <c r="VNG2610" s="1"/>
      <c r="VNH2610" s="1"/>
      <c r="VNI2610" s="1"/>
      <c r="VNJ2610" s="1"/>
      <c r="VNK2610" s="1"/>
      <c r="VNL2610" s="1"/>
      <c r="VNM2610" s="1"/>
      <c r="VNN2610" s="1"/>
      <c r="VNO2610" s="1"/>
      <c r="VNP2610" s="1"/>
      <c r="VNQ2610" s="1"/>
      <c r="VNR2610" s="1"/>
      <c r="VNS2610" s="1"/>
      <c r="VNT2610" s="1"/>
      <c r="VNU2610" s="1"/>
      <c r="VNV2610" s="1"/>
      <c r="VNW2610" s="1"/>
      <c r="VNX2610" s="1"/>
      <c r="VNY2610" s="1"/>
      <c r="VNZ2610" s="1"/>
      <c r="VOA2610" s="1"/>
      <c r="VOB2610" s="1"/>
      <c r="VOC2610" s="1"/>
      <c r="VOD2610" s="1"/>
      <c r="VOE2610" s="1"/>
      <c r="VOF2610" s="1"/>
      <c r="VOG2610" s="1"/>
      <c r="VOH2610" s="1"/>
      <c r="VOI2610" s="1"/>
      <c r="VOJ2610" s="1"/>
      <c r="VOK2610" s="1"/>
      <c r="VOL2610" s="1"/>
      <c r="VOM2610" s="1"/>
      <c r="VON2610" s="1"/>
      <c r="VOO2610" s="1"/>
      <c r="VOP2610" s="1"/>
      <c r="VOQ2610" s="1"/>
      <c r="VOR2610" s="1"/>
      <c r="VOS2610" s="1"/>
      <c r="VOT2610" s="1"/>
      <c r="VOU2610" s="1"/>
      <c r="VOV2610" s="1"/>
      <c r="VOW2610" s="1"/>
      <c r="VOX2610" s="1"/>
      <c r="VOY2610" s="1"/>
      <c r="VOZ2610" s="1"/>
      <c r="VPA2610" s="1"/>
      <c r="VPB2610" s="1"/>
      <c r="VPC2610" s="1"/>
      <c r="VPD2610" s="1"/>
      <c r="VPE2610" s="1"/>
      <c r="VPF2610" s="1"/>
      <c r="VPG2610" s="1"/>
      <c r="VPH2610" s="1"/>
      <c r="VPI2610" s="1"/>
      <c r="VPJ2610" s="1"/>
      <c r="VPK2610" s="1"/>
      <c r="VPL2610" s="1"/>
      <c r="VPM2610" s="1"/>
      <c r="VPN2610" s="1"/>
      <c r="VPO2610" s="1"/>
      <c r="VPP2610" s="1"/>
      <c r="VPQ2610" s="1"/>
      <c r="VPR2610" s="1"/>
      <c r="VPS2610" s="1"/>
      <c r="VPT2610" s="1"/>
      <c r="VPU2610" s="1"/>
      <c r="VPV2610" s="1"/>
      <c r="VPW2610" s="1"/>
      <c r="VPX2610" s="1"/>
      <c r="VPY2610" s="1"/>
      <c r="VPZ2610" s="1"/>
      <c r="VQA2610" s="1"/>
      <c r="VQB2610" s="1"/>
      <c r="VQC2610" s="1"/>
      <c r="VQD2610" s="1"/>
      <c r="VQE2610" s="1"/>
      <c r="VQF2610" s="1"/>
      <c r="VQG2610" s="1"/>
      <c r="VQH2610" s="1"/>
      <c r="VQI2610" s="1"/>
      <c r="VQJ2610" s="1"/>
      <c r="VQK2610" s="1"/>
      <c r="VQL2610" s="1"/>
      <c r="VQM2610" s="1"/>
      <c r="VQN2610" s="1"/>
      <c r="VQO2610" s="1"/>
      <c r="VQP2610" s="1"/>
      <c r="VQQ2610" s="1"/>
      <c r="VQR2610" s="1"/>
      <c r="VQS2610" s="1"/>
      <c r="VQT2610" s="1"/>
      <c r="VQU2610" s="1"/>
      <c r="VQV2610" s="1"/>
      <c r="VQW2610" s="1"/>
      <c r="VQX2610" s="1"/>
      <c r="VQY2610" s="1"/>
      <c r="VQZ2610" s="1"/>
      <c r="VRA2610" s="1"/>
      <c r="VRB2610" s="1"/>
      <c r="VRC2610" s="1"/>
      <c r="VRD2610" s="1"/>
      <c r="VRE2610" s="1"/>
      <c r="VRF2610" s="1"/>
      <c r="VRG2610" s="1"/>
      <c r="VRH2610" s="1"/>
      <c r="VRI2610" s="1"/>
      <c r="VRJ2610" s="1"/>
      <c r="VRK2610" s="1"/>
      <c r="VRL2610" s="1"/>
      <c r="VRM2610" s="1"/>
      <c r="VRN2610" s="1"/>
      <c r="VRO2610" s="1"/>
      <c r="VRP2610" s="1"/>
      <c r="VRQ2610" s="1"/>
      <c r="VRR2610" s="1"/>
      <c r="VRS2610" s="1"/>
      <c r="VRT2610" s="1"/>
      <c r="VRU2610" s="1"/>
      <c r="VRV2610" s="1"/>
      <c r="VRW2610" s="1"/>
      <c r="VRX2610" s="1"/>
      <c r="VRY2610" s="1"/>
      <c r="VRZ2610" s="1"/>
      <c r="VSA2610" s="1"/>
      <c r="VSB2610" s="1"/>
      <c r="VSC2610" s="1"/>
      <c r="VSD2610" s="1"/>
      <c r="VSE2610" s="1"/>
      <c r="VSF2610" s="1"/>
      <c r="VSG2610" s="1"/>
      <c r="VSH2610" s="1"/>
      <c r="VSI2610" s="1"/>
      <c r="VSJ2610" s="1"/>
      <c r="VSK2610" s="1"/>
      <c r="VSL2610" s="1"/>
      <c r="VSM2610" s="1"/>
      <c r="VSN2610" s="1"/>
      <c r="VSO2610" s="1"/>
      <c r="VSP2610" s="1"/>
      <c r="VSQ2610" s="1"/>
      <c r="VSR2610" s="1"/>
      <c r="VSS2610" s="1"/>
      <c r="VST2610" s="1"/>
      <c r="VSU2610" s="1"/>
      <c r="VSV2610" s="1"/>
      <c r="VSW2610" s="1"/>
      <c r="VSX2610" s="1"/>
      <c r="VSY2610" s="1"/>
      <c r="VSZ2610" s="1"/>
      <c r="VTA2610" s="1"/>
      <c r="VTB2610" s="1"/>
      <c r="VTC2610" s="1"/>
      <c r="VTD2610" s="1"/>
      <c r="VTE2610" s="1"/>
      <c r="VTF2610" s="1"/>
      <c r="VTG2610" s="1"/>
      <c r="VTH2610" s="1"/>
      <c r="VTI2610" s="1"/>
      <c r="VTJ2610" s="1"/>
      <c r="VTK2610" s="1"/>
      <c r="VTL2610" s="1"/>
      <c r="VTM2610" s="1"/>
      <c r="VTN2610" s="1"/>
      <c r="VTO2610" s="1"/>
      <c r="VTP2610" s="1"/>
      <c r="VTQ2610" s="1"/>
      <c r="VTR2610" s="1"/>
      <c r="VTS2610" s="1"/>
      <c r="VTT2610" s="1"/>
      <c r="VTU2610" s="1"/>
      <c r="VTV2610" s="1"/>
      <c r="VTW2610" s="1"/>
      <c r="VTX2610" s="1"/>
      <c r="VTY2610" s="1"/>
      <c r="VTZ2610" s="1"/>
      <c r="VUA2610" s="1"/>
      <c r="VUB2610" s="1"/>
      <c r="VUC2610" s="1"/>
      <c r="VUD2610" s="1"/>
      <c r="VUE2610" s="1"/>
      <c r="VUF2610" s="1"/>
      <c r="VUG2610" s="1"/>
      <c r="VUH2610" s="1"/>
      <c r="VUI2610" s="1"/>
      <c r="VUJ2610" s="1"/>
      <c r="VUK2610" s="1"/>
      <c r="VUL2610" s="1"/>
      <c r="VUM2610" s="1"/>
      <c r="VUN2610" s="1"/>
      <c r="VUO2610" s="1"/>
      <c r="VUP2610" s="1"/>
      <c r="VUQ2610" s="1"/>
      <c r="VUR2610" s="1"/>
      <c r="VUS2610" s="1"/>
      <c r="VUT2610" s="1"/>
      <c r="VUU2610" s="1"/>
      <c r="VUV2610" s="1"/>
      <c r="VUW2610" s="1"/>
      <c r="VUX2610" s="1"/>
      <c r="VUY2610" s="1"/>
      <c r="VUZ2610" s="1"/>
      <c r="VVA2610" s="1"/>
      <c r="VVB2610" s="1"/>
      <c r="VVC2610" s="1"/>
      <c r="VVD2610" s="1"/>
      <c r="VVE2610" s="1"/>
      <c r="VVF2610" s="1"/>
      <c r="VVG2610" s="1"/>
      <c r="VVH2610" s="1"/>
      <c r="VVI2610" s="1"/>
      <c r="VVJ2610" s="1"/>
      <c r="VVK2610" s="1"/>
      <c r="VVL2610" s="1"/>
      <c r="VVM2610" s="1"/>
      <c r="VVN2610" s="1"/>
      <c r="VVO2610" s="1"/>
      <c r="VVP2610" s="1"/>
      <c r="VVQ2610" s="1"/>
      <c r="VVR2610" s="1"/>
      <c r="VVS2610" s="1"/>
      <c r="VVT2610" s="1"/>
      <c r="VVU2610" s="1"/>
      <c r="VVV2610" s="1"/>
      <c r="VVW2610" s="1"/>
      <c r="VVX2610" s="1"/>
      <c r="VVY2610" s="1"/>
      <c r="VVZ2610" s="1"/>
      <c r="VWA2610" s="1"/>
      <c r="VWB2610" s="1"/>
      <c r="VWC2610" s="1"/>
      <c r="VWD2610" s="1"/>
      <c r="VWE2610" s="1"/>
      <c r="VWF2610" s="1"/>
      <c r="VWG2610" s="1"/>
      <c r="VWH2610" s="1"/>
      <c r="VWI2610" s="1"/>
      <c r="VWJ2610" s="1"/>
      <c r="VWK2610" s="1"/>
      <c r="VWL2610" s="1"/>
      <c r="VWM2610" s="1"/>
      <c r="VWN2610" s="1"/>
      <c r="VWO2610" s="1"/>
      <c r="VWP2610" s="1"/>
      <c r="VWQ2610" s="1"/>
      <c r="VWR2610" s="1"/>
      <c r="VWS2610" s="1"/>
      <c r="VWT2610" s="1"/>
      <c r="VWU2610" s="1"/>
      <c r="VWV2610" s="1"/>
      <c r="VWW2610" s="1"/>
      <c r="VWX2610" s="1"/>
      <c r="VWY2610" s="1"/>
      <c r="VWZ2610" s="1"/>
      <c r="VXA2610" s="1"/>
      <c r="VXB2610" s="1"/>
      <c r="VXC2610" s="1"/>
      <c r="VXD2610" s="1"/>
      <c r="VXE2610" s="1"/>
      <c r="VXF2610" s="1"/>
      <c r="VXG2610" s="1"/>
      <c r="VXH2610" s="1"/>
      <c r="VXI2610" s="1"/>
      <c r="VXJ2610" s="1"/>
      <c r="VXK2610" s="1"/>
      <c r="VXL2610" s="1"/>
      <c r="VXM2610" s="1"/>
      <c r="VXN2610" s="1"/>
      <c r="VXO2610" s="1"/>
      <c r="VXP2610" s="1"/>
      <c r="VXQ2610" s="1"/>
      <c r="VXR2610" s="1"/>
      <c r="VXS2610" s="1"/>
      <c r="VXT2610" s="1"/>
      <c r="VXU2610" s="1"/>
      <c r="VXV2610" s="1"/>
      <c r="VXW2610" s="1"/>
      <c r="VXX2610" s="1"/>
      <c r="VXY2610" s="1"/>
      <c r="VXZ2610" s="1"/>
      <c r="VYA2610" s="1"/>
      <c r="VYB2610" s="1"/>
      <c r="VYC2610" s="1"/>
      <c r="VYD2610" s="1"/>
      <c r="VYE2610" s="1"/>
      <c r="VYF2610" s="1"/>
      <c r="VYG2610" s="1"/>
      <c r="VYH2610" s="1"/>
      <c r="VYI2610" s="1"/>
      <c r="VYJ2610" s="1"/>
      <c r="VYK2610" s="1"/>
      <c r="VYL2610" s="1"/>
      <c r="VYM2610" s="1"/>
      <c r="VYN2610" s="1"/>
      <c r="VYO2610" s="1"/>
      <c r="VYP2610" s="1"/>
      <c r="VYQ2610" s="1"/>
      <c r="VYR2610" s="1"/>
      <c r="VYS2610" s="1"/>
      <c r="VYT2610" s="1"/>
      <c r="VYU2610" s="1"/>
      <c r="VYV2610" s="1"/>
      <c r="VYW2610" s="1"/>
      <c r="VYX2610" s="1"/>
      <c r="VYY2610" s="1"/>
      <c r="VYZ2610" s="1"/>
      <c r="VZA2610" s="1"/>
      <c r="VZB2610" s="1"/>
      <c r="VZC2610" s="1"/>
      <c r="VZD2610" s="1"/>
      <c r="VZE2610" s="1"/>
      <c r="VZF2610" s="1"/>
      <c r="VZG2610" s="1"/>
      <c r="VZH2610" s="1"/>
      <c r="VZI2610" s="1"/>
      <c r="VZJ2610" s="1"/>
      <c r="VZK2610" s="1"/>
      <c r="VZL2610" s="1"/>
      <c r="VZM2610" s="1"/>
      <c r="VZN2610" s="1"/>
      <c r="VZO2610" s="1"/>
      <c r="VZP2610" s="1"/>
      <c r="VZQ2610" s="1"/>
      <c r="VZR2610" s="1"/>
      <c r="VZS2610" s="1"/>
      <c r="VZT2610" s="1"/>
      <c r="VZU2610" s="1"/>
      <c r="VZV2610" s="1"/>
      <c r="VZW2610" s="1"/>
      <c r="VZX2610" s="1"/>
      <c r="VZY2610" s="1"/>
      <c r="VZZ2610" s="1"/>
      <c r="WAA2610" s="1"/>
      <c r="WAB2610" s="1"/>
      <c r="WAC2610" s="1"/>
      <c r="WAD2610" s="1"/>
      <c r="WAE2610" s="1"/>
      <c r="WAF2610" s="1"/>
      <c r="WAG2610" s="1"/>
      <c r="WAH2610" s="1"/>
      <c r="WAI2610" s="1"/>
      <c r="WAJ2610" s="1"/>
      <c r="WAK2610" s="1"/>
      <c r="WAL2610" s="1"/>
      <c r="WAM2610" s="1"/>
      <c r="WAN2610" s="1"/>
      <c r="WAO2610" s="1"/>
      <c r="WAP2610" s="1"/>
      <c r="WAQ2610" s="1"/>
      <c r="WAR2610" s="1"/>
      <c r="WAS2610" s="1"/>
      <c r="WAT2610" s="1"/>
      <c r="WAU2610" s="1"/>
      <c r="WAV2610" s="1"/>
      <c r="WAW2610" s="1"/>
      <c r="WAX2610" s="1"/>
      <c r="WAY2610" s="1"/>
      <c r="WAZ2610" s="1"/>
      <c r="WBA2610" s="1"/>
      <c r="WBB2610" s="1"/>
      <c r="WBC2610" s="1"/>
      <c r="WBD2610" s="1"/>
      <c r="WBE2610" s="1"/>
      <c r="WBF2610" s="1"/>
      <c r="WBG2610" s="1"/>
      <c r="WBH2610" s="1"/>
      <c r="WBI2610" s="1"/>
      <c r="WBJ2610" s="1"/>
      <c r="WBK2610" s="1"/>
      <c r="WBL2610" s="1"/>
      <c r="WBM2610" s="1"/>
      <c r="WBN2610" s="1"/>
      <c r="WBO2610" s="1"/>
      <c r="WBP2610" s="1"/>
      <c r="WBQ2610" s="1"/>
      <c r="WBR2610" s="1"/>
      <c r="WBS2610" s="1"/>
      <c r="WBT2610" s="1"/>
      <c r="WBU2610" s="1"/>
      <c r="WBV2610" s="1"/>
      <c r="WBW2610" s="1"/>
      <c r="WBX2610" s="1"/>
      <c r="WBY2610" s="1"/>
      <c r="WBZ2610" s="1"/>
      <c r="WCA2610" s="1"/>
      <c r="WCB2610" s="1"/>
      <c r="WCC2610" s="1"/>
      <c r="WCD2610" s="1"/>
      <c r="WCE2610" s="1"/>
      <c r="WCF2610" s="1"/>
      <c r="WCG2610" s="1"/>
      <c r="WCH2610" s="1"/>
      <c r="WCI2610" s="1"/>
      <c r="WCJ2610" s="1"/>
      <c r="WCK2610" s="1"/>
      <c r="WCL2610" s="1"/>
      <c r="WCM2610" s="1"/>
      <c r="WCN2610" s="1"/>
      <c r="WCO2610" s="1"/>
      <c r="WCP2610" s="1"/>
      <c r="WCQ2610" s="1"/>
      <c r="WCR2610" s="1"/>
      <c r="WCS2610" s="1"/>
      <c r="WCT2610" s="1"/>
      <c r="WCU2610" s="1"/>
      <c r="WCV2610" s="1"/>
      <c r="WCW2610" s="1"/>
      <c r="WCX2610" s="1"/>
      <c r="WCY2610" s="1"/>
      <c r="WCZ2610" s="1"/>
      <c r="WDA2610" s="1"/>
      <c r="WDB2610" s="1"/>
      <c r="WDC2610" s="1"/>
      <c r="WDD2610" s="1"/>
      <c r="WDE2610" s="1"/>
      <c r="WDF2610" s="1"/>
      <c r="WDG2610" s="1"/>
      <c r="WDH2610" s="1"/>
      <c r="WDI2610" s="1"/>
      <c r="WDJ2610" s="1"/>
      <c r="WDK2610" s="1"/>
      <c r="WDL2610" s="1"/>
      <c r="WDM2610" s="1"/>
      <c r="WDN2610" s="1"/>
      <c r="WDO2610" s="1"/>
      <c r="WDP2610" s="1"/>
      <c r="WDQ2610" s="1"/>
      <c r="WDR2610" s="1"/>
      <c r="WDS2610" s="1"/>
      <c r="WDT2610" s="1"/>
      <c r="WDU2610" s="1"/>
      <c r="WDV2610" s="1"/>
      <c r="WDW2610" s="1"/>
      <c r="WDX2610" s="1"/>
      <c r="WDY2610" s="1"/>
      <c r="WDZ2610" s="1"/>
      <c r="WEA2610" s="1"/>
      <c r="WEB2610" s="1"/>
      <c r="WEC2610" s="1"/>
      <c r="WED2610" s="1"/>
      <c r="WEE2610" s="1"/>
      <c r="WEF2610" s="1"/>
      <c r="WEG2610" s="1"/>
      <c r="WEH2610" s="1"/>
      <c r="WEI2610" s="1"/>
      <c r="WEJ2610" s="1"/>
      <c r="WEK2610" s="1"/>
      <c r="WEL2610" s="1"/>
      <c r="WEM2610" s="1"/>
      <c r="WEN2610" s="1"/>
      <c r="WEO2610" s="1"/>
      <c r="WEP2610" s="1"/>
      <c r="WEQ2610" s="1"/>
      <c r="WER2610" s="1"/>
      <c r="WES2610" s="1"/>
      <c r="WET2610" s="1"/>
      <c r="WEU2610" s="1"/>
      <c r="WEV2610" s="1"/>
      <c r="WEW2610" s="1"/>
      <c r="WEX2610" s="1"/>
      <c r="WEY2610" s="1"/>
      <c r="WEZ2610" s="1"/>
      <c r="WFA2610" s="1"/>
      <c r="WFB2610" s="1"/>
      <c r="WFC2610" s="1"/>
      <c r="WFD2610" s="1"/>
      <c r="WFE2610" s="1"/>
      <c r="WFF2610" s="1"/>
      <c r="WFG2610" s="1"/>
      <c r="WFH2610" s="1"/>
      <c r="WFI2610" s="1"/>
      <c r="WFJ2610" s="1"/>
      <c r="WFK2610" s="1"/>
      <c r="WFL2610" s="1"/>
      <c r="WFM2610" s="1"/>
      <c r="WFN2610" s="1"/>
      <c r="WFO2610" s="1"/>
      <c r="WFP2610" s="1"/>
      <c r="WFQ2610" s="1"/>
      <c r="WFR2610" s="1"/>
      <c r="WFS2610" s="1"/>
      <c r="WFT2610" s="1"/>
      <c r="WFU2610" s="1"/>
      <c r="WFV2610" s="1"/>
      <c r="WFW2610" s="1"/>
      <c r="WFX2610" s="1"/>
      <c r="WFY2610" s="1"/>
      <c r="WFZ2610" s="1"/>
      <c r="WGA2610" s="1"/>
      <c r="WGB2610" s="1"/>
      <c r="WGC2610" s="1"/>
      <c r="WGD2610" s="1"/>
      <c r="WGE2610" s="1"/>
      <c r="WGF2610" s="1"/>
      <c r="WGG2610" s="1"/>
      <c r="WGH2610" s="1"/>
      <c r="WGI2610" s="1"/>
      <c r="WGJ2610" s="1"/>
      <c r="WGK2610" s="1"/>
      <c r="WGL2610" s="1"/>
      <c r="WGM2610" s="1"/>
      <c r="WGN2610" s="1"/>
      <c r="WGO2610" s="1"/>
      <c r="WGP2610" s="1"/>
      <c r="WGQ2610" s="1"/>
      <c r="WGR2610" s="1"/>
      <c r="WGS2610" s="1"/>
      <c r="WGT2610" s="1"/>
      <c r="WGU2610" s="1"/>
      <c r="WGV2610" s="1"/>
      <c r="WGW2610" s="1"/>
      <c r="WGX2610" s="1"/>
      <c r="WGY2610" s="1"/>
      <c r="WGZ2610" s="1"/>
      <c r="WHA2610" s="1"/>
      <c r="WHB2610" s="1"/>
      <c r="WHC2610" s="1"/>
      <c r="WHD2610" s="1"/>
      <c r="WHE2610" s="1"/>
      <c r="WHF2610" s="1"/>
      <c r="WHG2610" s="1"/>
      <c r="WHH2610" s="1"/>
      <c r="WHI2610" s="1"/>
      <c r="WHJ2610" s="1"/>
      <c r="WHK2610" s="1"/>
      <c r="WHL2610" s="1"/>
      <c r="WHM2610" s="1"/>
      <c r="WHN2610" s="1"/>
      <c r="WHO2610" s="1"/>
      <c r="WHP2610" s="1"/>
      <c r="WHQ2610" s="1"/>
      <c r="WHR2610" s="1"/>
      <c r="WHS2610" s="1"/>
      <c r="WHT2610" s="1"/>
      <c r="WHU2610" s="1"/>
      <c r="WHV2610" s="1"/>
      <c r="WHW2610" s="1"/>
      <c r="WHX2610" s="1"/>
      <c r="WHY2610" s="1"/>
      <c r="WHZ2610" s="1"/>
      <c r="WIA2610" s="1"/>
      <c r="WIB2610" s="1"/>
      <c r="WIC2610" s="1"/>
      <c r="WID2610" s="1"/>
      <c r="WIE2610" s="1"/>
      <c r="WIF2610" s="1"/>
      <c r="WIG2610" s="1"/>
      <c r="WIH2610" s="1"/>
      <c r="WII2610" s="1"/>
      <c r="WIJ2610" s="1"/>
      <c r="WIK2610" s="1"/>
      <c r="WIL2610" s="1"/>
      <c r="WIM2610" s="1"/>
      <c r="WIN2610" s="1"/>
      <c r="WIO2610" s="1"/>
      <c r="WIP2610" s="1"/>
      <c r="WIQ2610" s="1"/>
      <c r="WIR2610" s="1"/>
      <c r="WIS2610" s="1"/>
      <c r="WIT2610" s="1"/>
      <c r="WIU2610" s="1"/>
      <c r="WIV2610" s="1"/>
      <c r="WIW2610" s="1"/>
      <c r="WIX2610" s="1"/>
      <c r="WIY2610" s="1"/>
      <c r="WIZ2610" s="1"/>
      <c r="WJA2610" s="1"/>
      <c r="WJB2610" s="1"/>
      <c r="WJC2610" s="1"/>
      <c r="WJD2610" s="1"/>
      <c r="WJE2610" s="1"/>
      <c r="WJF2610" s="1"/>
      <c r="WJG2610" s="1"/>
      <c r="WJH2610" s="1"/>
      <c r="WJI2610" s="1"/>
      <c r="WJJ2610" s="1"/>
      <c r="WJK2610" s="1"/>
      <c r="WJL2610" s="1"/>
      <c r="WJM2610" s="1"/>
      <c r="WJN2610" s="1"/>
      <c r="WJO2610" s="1"/>
      <c r="WJP2610" s="1"/>
      <c r="WJQ2610" s="1"/>
      <c r="WJR2610" s="1"/>
      <c r="WJS2610" s="1"/>
      <c r="WJT2610" s="1"/>
      <c r="WJU2610" s="1"/>
      <c r="WJV2610" s="1"/>
      <c r="WJW2610" s="1"/>
      <c r="WJX2610" s="1"/>
      <c r="WJY2610" s="1"/>
      <c r="WJZ2610" s="1"/>
      <c r="WKA2610" s="1"/>
      <c r="WKB2610" s="1"/>
      <c r="WKC2610" s="1"/>
      <c r="WKD2610" s="1"/>
      <c r="WKE2610" s="1"/>
      <c r="WKF2610" s="1"/>
      <c r="WKG2610" s="1"/>
      <c r="WKH2610" s="1"/>
      <c r="WKI2610" s="1"/>
      <c r="WKJ2610" s="1"/>
      <c r="WKK2610" s="1"/>
      <c r="WKL2610" s="1"/>
      <c r="WKM2610" s="1"/>
      <c r="WKN2610" s="1"/>
      <c r="WKO2610" s="1"/>
      <c r="WKP2610" s="1"/>
      <c r="WKQ2610" s="1"/>
      <c r="WKR2610" s="1"/>
      <c r="WKS2610" s="1"/>
      <c r="WKT2610" s="1"/>
      <c r="WKU2610" s="1"/>
      <c r="WKV2610" s="1"/>
      <c r="WKW2610" s="1"/>
      <c r="WKX2610" s="1"/>
      <c r="WKY2610" s="1"/>
      <c r="WKZ2610" s="1"/>
      <c r="WLA2610" s="1"/>
      <c r="WLB2610" s="1"/>
      <c r="WLC2610" s="1"/>
      <c r="WLD2610" s="1"/>
      <c r="WLE2610" s="1"/>
      <c r="WLF2610" s="1"/>
      <c r="WLG2610" s="1"/>
      <c r="WLH2610" s="1"/>
      <c r="WLI2610" s="1"/>
      <c r="WLJ2610" s="1"/>
      <c r="WLK2610" s="1"/>
      <c r="WLL2610" s="1"/>
      <c r="WLM2610" s="1"/>
      <c r="WLN2610" s="1"/>
      <c r="WLO2610" s="1"/>
      <c r="WLP2610" s="1"/>
      <c r="WLQ2610" s="1"/>
      <c r="WLR2610" s="1"/>
      <c r="WLS2610" s="1"/>
      <c r="WLT2610" s="1"/>
      <c r="WLU2610" s="1"/>
      <c r="WLV2610" s="1"/>
      <c r="WLW2610" s="1"/>
      <c r="WLX2610" s="1"/>
      <c r="WLY2610" s="1"/>
      <c r="WLZ2610" s="1"/>
      <c r="WMA2610" s="1"/>
      <c r="WMB2610" s="1"/>
      <c r="WMC2610" s="1"/>
      <c r="WMD2610" s="1"/>
      <c r="WME2610" s="1"/>
      <c r="WMF2610" s="1"/>
      <c r="WMG2610" s="1"/>
      <c r="WMH2610" s="1"/>
      <c r="WMI2610" s="1"/>
      <c r="WMJ2610" s="1"/>
      <c r="WMK2610" s="1"/>
      <c r="WML2610" s="1"/>
      <c r="WMM2610" s="1"/>
      <c r="WMN2610" s="1"/>
      <c r="WMO2610" s="1"/>
      <c r="WMP2610" s="1"/>
      <c r="WMQ2610" s="1"/>
      <c r="WMR2610" s="1"/>
      <c r="WMS2610" s="1"/>
      <c r="WMT2610" s="1"/>
      <c r="WMU2610" s="1"/>
      <c r="WMV2610" s="1"/>
      <c r="WMW2610" s="1"/>
      <c r="WMX2610" s="1"/>
      <c r="WMY2610" s="1"/>
      <c r="WMZ2610" s="1"/>
      <c r="WNA2610" s="1"/>
      <c r="WNB2610" s="1"/>
      <c r="WNC2610" s="1"/>
      <c r="WND2610" s="1"/>
      <c r="WNE2610" s="1"/>
      <c r="WNF2610" s="1"/>
      <c r="WNG2610" s="1"/>
      <c r="WNH2610" s="1"/>
      <c r="WNI2610" s="1"/>
      <c r="WNJ2610" s="1"/>
      <c r="WNK2610" s="1"/>
      <c r="WNL2610" s="1"/>
      <c r="WNM2610" s="1"/>
      <c r="WNN2610" s="1"/>
      <c r="WNO2610" s="1"/>
      <c r="WNP2610" s="1"/>
      <c r="WNQ2610" s="1"/>
      <c r="WNR2610" s="1"/>
      <c r="WNS2610" s="1"/>
      <c r="WNT2610" s="1"/>
      <c r="WNU2610" s="1"/>
      <c r="WNV2610" s="1"/>
      <c r="WNW2610" s="1"/>
      <c r="WNX2610" s="1"/>
      <c r="WNY2610" s="1"/>
      <c r="WNZ2610" s="1"/>
      <c r="WOA2610" s="1"/>
      <c r="WOB2610" s="1"/>
      <c r="WOC2610" s="1"/>
      <c r="WOD2610" s="1"/>
      <c r="WOE2610" s="1"/>
      <c r="WOF2610" s="1"/>
      <c r="WOG2610" s="1"/>
      <c r="WOH2610" s="1"/>
      <c r="WOI2610" s="1"/>
      <c r="WOJ2610" s="1"/>
      <c r="WOK2610" s="1"/>
      <c r="WOL2610" s="1"/>
      <c r="WOM2610" s="1"/>
      <c r="WON2610" s="1"/>
      <c r="WOO2610" s="1"/>
      <c r="WOP2610" s="1"/>
      <c r="WOQ2610" s="1"/>
      <c r="WOR2610" s="1"/>
      <c r="WOS2610" s="1"/>
      <c r="WOT2610" s="1"/>
      <c r="WOU2610" s="1"/>
      <c r="WOV2610" s="1"/>
      <c r="WOW2610" s="1"/>
      <c r="WOX2610" s="1"/>
      <c r="WOY2610" s="1"/>
      <c r="WOZ2610" s="1"/>
      <c r="WPA2610" s="1"/>
      <c r="WPB2610" s="1"/>
      <c r="WPC2610" s="1"/>
      <c r="WPD2610" s="1"/>
      <c r="WPE2610" s="1"/>
      <c r="WPF2610" s="1"/>
      <c r="WPG2610" s="1"/>
      <c r="WPH2610" s="1"/>
      <c r="WPI2610" s="1"/>
      <c r="WPJ2610" s="1"/>
      <c r="WPK2610" s="1"/>
      <c r="WPL2610" s="1"/>
      <c r="WPM2610" s="1"/>
      <c r="WPN2610" s="1"/>
      <c r="WPO2610" s="1"/>
      <c r="WPP2610" s="1"/>
      <c r="WPQ2610" s="1"/>
      <c r="WPR2610" s="1"/>
      <c r="WPS2610" s="1"/>
      <c r="WPT2610" s="1"/>
      <c r="WPU2610" s="1"/>
      <c r="WPV2610" s="1"/>
      <c r="WPW2610" s="1"/>
      <c r="WPX2610" s="1"/>
      <c r="WPY2610" s="1"/>
      <c r="WPZ2610" s="1"/>
      <c r="WQA2610" s="1"/>
      <c r="WQB2610" s="1"/>
      <c r="WQC2610" s="1"/>
      <c r="WQD2610" s="1"/>
      <c r="WQE2610" s="1"/>
      <c r="WQF2610" s="1"/>
      <c r="WQG2610" s="1"/>
      <c r="WQH2610" s="1"/>
      <c r="WQI2610" s="1"/>
      <c r="WQJ2610" s="1"/>
      <c r="WQK2610" s="1"/>
      <c r="WQL2610" s="1"/>
      <c r="WQM2610" s="1"/>
      <c r="WQN2610" s="1"/>
      <c r="WQO2610" s="1"/>
      <c r="WQP2610" s="1"/>
      <c r="WQQ2610" s="1"/>
      <c r="WQR2610" s="1"/>
      <c r="WQS2610" s="1"/>
      <c r="WQT2610" s="1"/>
      <c r="WQU2610" s="1"/>
      <c r="WQV2610" s="1"/>
      <c r="WQW2610" s="1"/>
      <c r="WQX2610" s="1"/>
      <c r="WQY2610" s="1"/>
      <c r="WQZ2610" s="1"/>
      <c r="WRA2610" s="1"/>
      <c r="WRB2610" s="1"/>
      <c r="WRC2610" s="1"/>
      <c r="WRD2610" s="1"/>
      <c r="WRE2610" s="1"/>
      <c r="WRF2610" s="1"/>
      <c r="WRG2610" s="1"/>
      <c r="WRH2610" s="1"/>
      <c r="WRI2610" s="1"/>
      <c r="WRJ2610" s="1"/>
      <c r="WRK2610" s="1"/>
      <c r="WRL2610" s="1"/>
      <c r="WRM2610" s="1"/>
      <c r="WRN2610" s="1"/>
      <c r="WRO2610" s="1"/>
      <c r="WRP2610" s="1"/>
      <c r="WRQ2610" s="1"/>
      <c r="WRR2610" s="1"/>
      <c r="WRS2610" s="1"/>
      <c r="WRT2610" s="1"/>
      <c r="WRU2610" s="1"/>
      <c r="WRV2610" s="1"/>
      <c r="WRW2610" s="1"/>
      <c r="WRX2610" s="1"/>
      <c r="WRY2610" s="1"/>
      <c r="WRZ2610" s="1"/>
      <c r="WSA2610" s="1"/>
      <c r="WSB2610" s="1"/>
      <c r="WSC2610" s="1"/>
      <c r="WSD2610" s="1"/>
      <c r="WSE2610" s="1"/>
      <c r="WSF2610" s="1"/>
      <c r="WSG2610" s="1"/>
      <c r="WSH2610" s="1"/>
      <c r="WSI2610" s="1"/>
      <c r="WSJ2610" s="1"/>
      <c r="WSK2610" s="1"/>
      <c r="WSL2610" s="1"/>
      <c r="WSM2610" s="1"/>
      <c r="WSN2610" s="1"/>
      <c r="WSO2610" s="1"/>
      <c r="WSP2610" s="1"/>
      <c r="WSQ2610" s="1"/>
      <c r="WSR2610" s="1"/>
      <c r="WSS2610" s="1"/>
      <c r="WST2610" s="1"/>
      <c r="WSU2610" s="1"/>
      <c r="WSV2610" s="1"/>
      <c r="WSW2610" s="1"/>
      <c r="WSX2610" s="1"/>
      <c r="WSY2610" s="1"/>
      <c r="WSZ2610" s="1"/>
      <c r="WTA2610" s="1"/>
      <c r="WTB2610" s="1"/>
      <c r="WTC2610" s="1"/>
      <c r="WTD2610" s="1"/>
      <c r="WTE2610" s="1"/>
      <c r="WTF2610" s="1"/>
      <c r="WTG2610" s="1"/>
      <c r="WTH2610" s="1"/>
      <c r="WTI2610" s="1"/>
      <c r="WTJ2610" s="1"/>
      <c r="WTK2610" s="1"/>
      <c r="WTL2610" s="1"/>
      <c r="WTM2610" s="1"/>
      <c r="WTN2610" s="1"/>
      <c r="WTO2610" s="1"/>
      <c r="WTP2610" s="1"/>
      <c r="WTQ2610" s="1"/>
      <c r="WTR2610" s="1"/>
      <c r="WTS2610" s="1"/>
      <c r="WTT2610" s="1"/>
      <c r="WTU2610" s="1"/>
      <c r="WTV2610" s="1"/>
      <c r="WTW2610" s="1"/>
      <c r="WTX2610" s="1"/>
      <c r="WTY2610" s="1"/>
      <c r="WTZ2610" s="1"/>
      <c r="WUA2610" s="1"/>
      <c r="WUB2610" s="1"/>
      <c r="WUC2610" s="1"/>
      <c r="WUD2610" s="1"/>
      <c r="WUE2610" s="1"/>
      <c r="WUF2610" s="1"/>
      <c r="WUG2610" s="1"/>
      <c r="WUH2610" s="1"/>
      <c r="WUI2610" s="1"/>
      <c r="WUJ2610" s="1"/>
      <c r="WUK2610" s="1"/>
      <c r="WUL2610" s="1"/>
      <c r="WUM2610" s="1"/>
      <c r="WUN2610" s="1"/>
      <c r="WUO2610" s="1"/>
      <c r="WUP2610" s="1"/>
      <c r="WUQ2610" s="1"/>
      <c r="WUR2610" s="1"/>
      <c r="WUS2610" s="1"/>
      <c r="WUT2610" s="1"/>
      <c r="WUU2610" s="1"/>
      <c r="WUV2610" s="1"/>
      <c r="WUW2610" s="1"/>
      <c r="WUX2610" s="1"/>
      <c r="WUY2610" s="1"/>
      <c r="WUZ2610" s="1"/>
      <c r="WVA2610" s="1"/>
      <c r="WVB2610" s="1"/>
      <c r="WVC2610" s="1"/>
      <c r="WVD2610" s="1"/>
      <c r="WVE2610" s="1"/>
      <c r="WVF2610" s="1"/>
      <c r="WVG2610" s="1"/>
      <c r="WVH2610" s="1"/>
      <c r="WVI2610" s="1"/>
      <c r="WVJ2610" s="1"/>
      <c r="WVK2610" s="1"/>
      <c r="WVL2610" s="1"/>
      <c r="WVM2610" s="1"/>
      <c r="WVN2610" s="1"/>
      <c r="WVO2610" s="1"/>
      <c r="WVP2610" s="1"/>
      <c r="WVQ2610" s="1"/>
      <c r="WVR2610" s="1"/>
      <c r="WVS2610" s="1"/>
      <c r="WVT2610" s="1"/>
      <c r="WVU2610" s="1"/>
      <c r="WVV2610" s="1"/>
      <c r="WVW2610" s="1"/>
      <c r="WVX2610" s="1"/>
      <c r="WVY2610" s="1"/>
      <c r="WVZ2610" s="1"/>
      <c r="WWA2610" s="1"/>
      <c r="WWB2610" s="1"/>
      <c r="WWC2610" s="1"/>
      <c r="WWD2610" s="1"/>
      <c r="WWE2610" s="1"/>
      <c r="WWF2610" s="1"/>
      <c r="WWG2610" s="1"/>
      <c r="WWH2610" s="1"/>
      <c r="WWI2610" s="1"/>
      <c r="WWJ2610" s="1"/>
      <c r="WWK2610" s="1"/>
      <c r="WWL2610" s="1"/>
      <c r="WWM2610" s="1"/>
      <c r="WWN2610" s="1"/>
      <c r="WWO2610" s="1"/>
      <c r="WWP2610" s="1"/>
      <c r="WWQ2610" s="1"/>
      <c r="WWR2610" s="1"/>
      <c r="WWS2610" s="1"/>
      <c r="WWT2610" s="1"/>
      <c r="WWU2610" s="1"/>
      <c r="WWV2610" s="1"/>
      <c r="WWW2610" s="1"/>
      <c r="WWX2610" s="1"/>
      <c r="WWY2610" s="1"/>
      <c r="WWZ2610" s="1"/>
      <c r="WXA2610" s="1"/>
      <c r="WXB2610" s="1"/>
      <c r="WXC2610" s="1"/>
      <c r="WXD2610" s="1"/>
      <c r="WXE2610" s="1"/>
      <c r="WXF2610" s="1"/>
      <c r="WXG2610" s="1"/>
      <c r="WXH2610" s="1"/>
      <c r="WXI2610" s="1"/>
      <c r="WXJ2610" s="1"/>
      <c r="WXK2610" s="1"/>
      <c r="WXL2610" s="1"/>
      <c r="WXM2610" s="1"/>
      <c r="WXN2610" s="1"/>
      <c r="WXO2610" s="1"/>
      <c r="WXP2610" s="1"/>
      <c r="WXQ2610" s="1"/>
      <c r="WXR2610" s="1"/>
      <c r="WXS2610" s="1"/>
      <c r="WXT2610" s="1"/>
      <c r="WXU2610" s="1"/>
      <c r="WXV2610" s="1"/>
      <c r="WXW2610" s="1"/>
      <c r="WXX2610" s="1"/>
      <c r="WXY2610" s="1"/>
      <c r="WXZ2610" s="1"/>
      <c r="WYA2610" s="1"/>
      <c r="WYB2610" s="1"/>
      <c r="WYC2610" s="1"/>
      <c r="WYD2610" s="1"/>
      <c r="WYE2610" s="1"/>
      <c r="WYF2610" s="1"/>
      <c r="WYG2610" s="1"/>
      <c r="WYH2610" s="1"/>
      <c r="WYI2610" s="1"/>
      <c r="WYJ2610" s="1"/>
      <c r="WYK2610" s="1"/>
      <c r="WYL2610" s="1"/>
      <c r="WYM2610" s="1"/>
      <c r="WYN2610" s="1"/>
      <c r="WYO2610" s="1"/>
      <c r="WYP2610" s="1"/>
      <c r="WYQ2610" s="1"/>
      <c r="WYR2610" s="1"/>
      <c r="WYS2610" s="1"/>
      <c r="WYT2610" s="1"/>
      <c r="WYU2610" s="1"/>
      <c r="WYV2610" s="1"/>
      <c r="WYW2610" s="1"/>
      <c r="WYX2610" s="1"/>
      <c r="WYY2610" s="1"/>
      <c r="WYZ2610" s="1"/>
      <c r="WZA2610" s="1"/>
      <c r="WZB2610" s="1"/>
      <c r="WZC2610" s="1"/>
      <c r="WZD2610" s="1"/>
      <c r="WZE2610" s="1"/>
      <c r="WZF2610" s="1"/>
      <c r="WZG2610" s="1"/>
      <c r="WZH2610" s="1"/>
      <c r="WZI2610" s="1"/>
      <c r="WZJ2610" s="1"/>
      <c r="WZK2610" s="1"/>
      <c r="WZL2610" s="1"/>
      <c r="WZM2610" s="1"/>
      <c r="WZN2610" s="1"/>
      <c r="WZO2610" s="1"/>
      <c r="WZP2610" s="1"/>
      <c r="WZQ2610" s="1"/>
      <c r="WZR2610" s="1"/>
      <c r="WZS2610" s="1"/>
      <c r="WZT2610" s="1"/>
      <c r="WZU2610" s="1"/>
      <c r="WZV2610" s="1"/>
      <c r="WZW2610" s="1"/>
      <c r="WZX2610" s="1"/>
      <c r="WZY2610" s="1"/>
      <c r="WZZ2610" s="1"/>
      <c r="XAA2610" s="1"/>
      <c r="XAB2610" s="1"/>
      <c r="XAC2610" s="1"/>
      <c r="XAD2610" s="1"/>
      <c r="XAE2610" s="1"/>
      <c r="XAF2610" s="1"/>
      <c r="XAG2610" s="1"/>
      <c r="XAH2610" s="1"/>
      <c r="XAI2610" s="1"/>
      <c r="XAJ2610" s="1"/>
      <c r="XAK2610" s="1"/>
      <c r="XAL2610" s="1"/>
      <c r="XAM2610" s="1"/>
      <c r="XAN2610" s="1"/>
      <c r="XAO2610" s="1"/>
      <c r="XAP2610" s="1"/>
      <c r="XAQ2610" s="1"/>
      <c r="XAR2610" s="1"/>
      <c r="XAS2610" s="1"/>
      <c r="XAT2610" s="1"/>
      <c r="XAU2610" s="1"/>
      <c r="XAV2610" s="1"/>
      <c r="XAW2610" s="1"/>
      <c r="XAX2610" s="1"/>
      <c r="XAY2610" s="1"/>
      <c r="XAZ2610" s="1"/>
      <c r="XBA2610" s="1"/>
      <c r="XBB2610" s="1"/>
      <c r="XBC2610" s="1"/>
      <c r="XBD2610" s="1"/>
      <c r="XBE2610" s="1"/>
      <c r="XBF2610" s="1"/>
      <c r="XBG2610" s="1"/>
      <c r="XBH2610" s="1"/>
      <c r="XBI2610" s="1"/>
      <c r="XBJ2610" s="1"/>
      <c r="XBK2610" s="1"/>
      <c r="XBL2610" s="1"/>
      <c r="XBM2610" s="1"/>
      <c r="XBN2610" s="1"/>
      <c r="XBO2610" s="1"/>
      <c r="XBP2610" s="1"/>
      <c r="XBQ2610" s="1"/>
      <c r="XBR2610" s="1"/>
      <c r="XBS2610" s="1"/>
      <c r="XBT2610" s="1"/>
      <c r="XBU2610" s="1"/>
      <c r="XBV2610" s="1"/>
      <c r="XBW2610" s="1"/>
      <c r="XBX2610" s="1"/>
      <c r="XBY2610" s="1"/>
      <c r="XBZ2610" s="1"/>
      <c r="XCA2610" s="1"/>
      <c r="XCB2610" s="1"/>
      <c r="XCC2610" s="1"/>
      <c r="XCD2610" s="1"/>
      <c r="XCE2610" s="1"/>
      <c r="XCF2610" s="1"/>
      <c r="XCG2610" s="1"/>
      <c r="XCH2610" s="1"/>
      <c r="XCI2610" s="1"/>
      <c r="XCJ2610" s="1"/>
      <c r="XCK2610" s="1"/>
      <c r="XCL2610" s="1"/>
      <c r="XCM2610" s="1"/>
      <c r="XCN2610" s="1"/>
      <c r="XCO2610" s="1"/>
      <c r="XCP2610" s="1"/>
      <c r="XCQ2610" s="1"/>
      <c r="XCR2610" s="1"/>
      <c r="XCS2610" s="1"/>
      <c r="XCT2610" s="1"/>
      <c r="XCU2610" s="1"/>
      <c r="XCV2610" s="1"/>
      <c r="XCW2610" s="1"/>
      <c r="XCX2610" s="1"/>
      <c r="XCY2610" s="1"/>
      <c r="XCZ2610" s="1"/>
      <c r="XDA2610" s="1"/>
      <c r="XDB2610" s="1"/>
      <c r="XDC2610" s="1"/>
      <c r="XDD2610" s="1"/>
      <c r="XDE2610" s="1"/>
      <c r="XDF2610" s="1"/>
      <c r="XDG2610" s="1"/>
      <c r="XDH2610" s="1"/>
      <c r="XDI2610" s="1"/>
      <c r="XDJ2610" s="1"/>
      <c r="XDK2610" s="1"/>
      <c r="XDL2610" s="1"/>
      <c r="XDM2610" s="1"/>
      <c r="XDN2610" s="1"/>
      <c r="XDO2610" s="1"/>
      <c r="XDP2610" s="1"/>
      <c r="XDQ2610" s="1"/>
      <c r="XDR2610" s="1"/>
      <c r="XDS2610" s="1"/>
      <c r="XDT2610" s="1"/>
      <c r="XDU2610" s="1"/>
      <c r="XDV2610" s="1"/>
      <c r="XDW2610" s="1"/>
      <c r="XDX2610" s="1"/>
      <c r="XDY2610" s="1"/>
      <c r="XDZ2610" s="1"/>
      <c r="XEA2610" s="1"/>
      <c r="XEB2610" s="1"/>
      <c r="XEC2610" s="1"/>
      <c r="XED2610" s="1"/>
      <c r="XEE2610" s="1"/>
      <c r="XEF2610" s="1"/>
      <c r="XEG2610" s="1"/>
      <c r="XEH2610" s="1"/>
      <c r="XEI2610" s="1"/>
      <c r="XEJ2610" s="1"/>
      <c r="XEK2610" s="1"/>
      <c r="XEL2610" s="1"/>
      <c r="XEM2610" s="1"/>
      <c r="XEN2610" s="1"/>
      <c r="XEO2610" s="1"/>
      <c r="XEP2610" s="1"/>
      <c r="XEQ2610" s="1"/>
    </row>
    <row r="2611" spans="1:16371" ht="25.25" customHeight="1">
      <c r="A2611" s="31" t="s">
        <v>8286</v>
      </c>
      <c r="B2611" s="31" t="s">
        <v>23</v>
      </c>
      <c r="C2611" s="31" t="s">
        <v>24</v>
      </c>
      <c r="D2611" s="133" t="s">
        <v>8295</v>
      </c>
      <c r="E2611" s="133" t="s">
        <v>8296</v>
      </c>
      <c r="F2611" s="167" t="s">
        <v>65</v>
      </c>
      <c r="G2611" s="34" t="s">
        <v>7845</v>
      </c>
      <c r="H2611" s="33" t="s">
        <v>133</v>
      </c>
      <c r="I2611" s="31" t="s">
        <v>116</v>
      </c>
      <c r="J2611" s="41" t="s">
        <v>7846</v>
      </c>
      <c r="K2611" s="6">
        <v>44658</v>
      </c>
      <c r="L2611" s="19">
        <v>44681</v>
      </c>
      <c r="M2611" s="6" t="s">
        <v>33</v>
      </c>
      <c r="N2611" s="36" t="s">
        <v>32</v>
      </c>
      <c r="O2611" s="32" t="s">
        <v>34</v>
      </c>
      <c r="P2611" s="32" t="s">
        <v>127</v>
      </c>
      <c r="Q2611" s="32" t="s">
        <v>119</v>
      </c>
      <c r="R2611" s="36">
        <v>2021</v>
      </c>
      <c r="S2611" s="21">
        <v>472600</v>
      </c>
      <c r="T2611" s="36" t="s">
        <v>36</v>
      </c>
      <c r="U2611" s="36" t="s">
        <v>37</v>
      </c>
      <c r="V2611" s="27">
        <v>1</v>
      </c>
    </row>
    <row r="2612" spans="1:16371" ht="25.25" customHeight="1">
      <c r="A2612" s="31" t="s">
        <v>8287</v>
      </c>
      <c r="B2612" s="31" t="s">
        <v>23</v>
      </c>
      <c r="C2612" s="31" t="s">
        <v>24</v>
      </c>
      <c r="D2612" s="133" t="s">
        <v>8297</v>
      </c>
      <c r="E2612" s="133" t="s">
        <v>8298</v>
      </c>
      <c r="F2612" s="167" t="s">
        <v>65</v>
      </c>
      <c r="G2612" s="34" t="s">
        <v>7845</v>
      </c>
      <c r="H2612" s="33" t="s">
        <v>133</v>
      </c>
      <c r="I2612" s="31" t="s">
        <v>116</v>
      </c>
      <c r="J2612" s="41" t="s">
        <v>7846</v>
      </c>
      <c r="K2612" s="6">
        <v>44665</v>
      </c>
      <c r="L2612" s="19">
        <v>44681</v>
      </c>
      <c r="M2612" s="6" t="s">
        <v>33</v>
      </c>
      <c r="N2612" s="36" t="s">
        <v>32</v>
      </c>
      <c r="O2612" s="32" t="s">
        <v>34</v>
      </c>
      <c r="P2612" s="32" t="s">
        <v>127</v>
      </c>
      <c r="Q2612" s="32" t="s">
        <v>119</v>
      </c>
      <c r="R2612" s="36">
        <v>2021</v>
      </c>
      <c r="S2612" s="21">
        <v>567700</v>
      </c>
      <c r="T2612" s="36" t="s">
        <v>36</v>
      </c>
      <c r="U2612" s="36" t="s">
        <v>37</v>
      </c>
      <c r="V2612" s="27">
        <v>1</v>
      </c>
    </row>
    <row r="2613" spans="1:16371" ht="25.25" customHeight="1">
      <c r="A2613" s="31" t="s">
        <v>8288</v>
      </c>
      <c r="B2613" s="31" t="s">
        <v>23</v>
      </c>
      <c r="C2613" s="31" t="s">
        <v>24</v>
      </c>
      <c r="D2613" s="133" t="s">
        <v>8299</v>
      </c>
      <c r="E2613" s="133" t="s">
        <v>8300</v>
      </c>
      <c r="F2613" s="167" t="s">
        <v>65</v>
      </c>
      <c r="G2613" s="34" t="s">
        <v>7845</v>
      </c>
      <c r="H2613" s="33" t="s">
        <v>133</v>
      </c>
      <c r="I2613" s="31" t="s">
        <v>116</v>
      </c>
      <c r="J2613" s="41" t="s">
        <v>7846</v>
      </c>
      <c r="K2613" s="6">
        <v>44665</v>
      </c>
      <c r="L2613" s="19">
        <v>44681</v>
      </c>
      <c r="M2613" s="6" t="s">
        <v>33</v>
      </c>
      <c r="N2613" s="36" t="s">
        <v>32</v>
      </c>
      <c r="O2613" s="32" t="s">
        <v>34</v>
      </c>
      <c r="P2613" s="32" t="s">
        <v>127</v>
      </c>
      <c r="Q2613" s="32" t="s">
        <v>119</v>
      </c>
      <c r="R2613" s="36">
        <v>2021</v>
      </c>
      <c r="S2613" s="21">
        <v>557100</v>
      </c>
      <c r="T2613" s="36" t="s">
        <v>36</v>
      </c>
      <c r="U2613" s="36" t="s">
        <v>37</v>
      </c>
      <c r="V2613" s="27">
        <v>1</v>
      </c>
    </row>
    <row r="2614" spans="1:16371" ht="25.25" customHeight="1">
      <c r="A2614" s="31" t="s">
        <v>8289</v>
      </c>
      <c r="B2614" s="31" t="s">
        <v>23</v>
      </c>
      <c r="C2614" s="31" t="s">
        <v>24</v>
      </c>
      <c r="D2614" s="133" t="s">
        <v>8301</v>
      </c>
      <c r="E2614" s="133" t="s">
        <v>8302</v>
      </c>
      <c r="F2614" s="167" t="s">
        <v>65</v>
      </c>
      <c r="G2614" s="34" t="s">
        <v>7845</v>
      </c>
      <c r="H2614" s="33" t="s">
        <v>133</v>
      </c>
      <c r="I2614" s="31" t="s">
        <v>116</v>
      </c>
      <c r="J2614" s="41" t="s">
        <v>7846</v>
      </c>
      <c r="K2614" s="6">
        <v>44665</v>
      </c>
      <c r="L2614" s="19">
        <v>44681</v>
      </c>
      <c r="M2614" s="6" t="s">
        <v>33</v>
      </c>
      <c r="N2614" s="36" t="s">
        <v>32</v>
      </c>
      <c r="O2614" s="32" t="s">
        <v>34</v>
      </c>
      <c r="P2614" s="32" t="s">
        <v>127</v>
      </c>
      <c r="Q2614" s="32" t="s">
        <v>119</v>
      </c>
      <c r="R2614" s="36">
        <v>2021</v>
      </c>
      <c r="S2614" s="21">
        <v>599500</v>
      </c>
      <c r="T2614" s="36" t="s">
        <v>36</v>
      </c>
      <c r="U2614" s="36" t="s">
        <v>37</v>
      </c>
      <c r="V2614" s="27">
        <v>1</v>
      </c>
    </row>
    <row r="2615" spans="1:16371" ht="25.25" customHeight="1" thickBot="1">
      <c r="A2615" s="31" t="s">
        <v>8290</v>
      </c>
      <c r="B2615" s="31" t="s">
        <v>23</v>
      </c>
      <c r="C2615" s="31" t="s">
        <v>24</v>
      </c>
      <c r="D2615" s="133" t="s">
        <v>8303</v>
      </c>
      <c r="E2615" s="133" t="s">
        <v>8304</v>
      </c>
      <c r="F2615" s="167" t="s">
        <v>8305</v>
      </c>
      <c r="G2615" s="168" t="s">
        <v>8306</v>
      </c>
      <c r="H2615" s="6" t="s">
        <v>192</v>
      </c>
      <c r="I2615" s="31" t="s">
        <v>30</v>
      </c>
      <c r="J2615" s="41" t="s">
        <v>811</v>
      </c>
      <c r="K2615" s="6">
        <v>44665</v>
      </c>
      <c r="L2615" s="19">
        <v>44681</v>
      </c>
      <c r="M2615" s="6" t="s">
        <v>33</v>
      </c>
      <c r="N2615" s="36" t="s">
        <v>32</v>
      </c>
      <c r="O2615" s="32" t="s">
        <v>34</v>
      </c>
      <c r="P2615" s="32" t="s">
        <v>127</v>
      </c>
      <c r="Q2615" s="32" t="s">
        <v>119</v>
      </c>
      <c r="R2615" s="36">
        <v>2018</v>
      </c>
      <c r="S2615" s="21">
        <v>374800</v>
      </c>
      <c r="T2615" s="36" t="s">
        <v>36</v>
      </c>
      <c r="U2615" s="36" t="s">
        <v>37</v>
      </c>
      <c r="V2615" s="27">
        <v>1</v>
      </c>
    </row>
    <row r="2616" spans="1:16371" ht="25.25" customHeight="1">
      <c r="A2616" s="31" t="s">
        <v>8307</v>
      </c>
      <c r="B2616" s="31" t="s">
        <v>23</v>
      </c>
      <c r="C2616" s="31" t="s">
        <v>24</v>
      </c>
      <c r="D2616" s="36" t="s">
        <v>8308</v>
      </c>
      <c r="E2616" s="11" t="s">
        <v>7684</v>
      </c>
      <c r="F2616" s="69" t="s">
        <v>121</v>
      </c>
      <c r="G2616" s="36" t="s">
        <v>8309</v>
      </c>
      <c r="H2616" s="33" t="s">
        <v>133</v>
      </c>
      <c r="I2616" s="31" t="s">
        <v>30</v>
      </c>
      <c r="J2616" s="41" t="s">
        <v>4850</v>
      </c>
      <c r="K2616" s="9">
        <v>44680</v>
      </c>
      <c r="L2616" s="15">
        <v>44681</v>
      </c>
      <c r="M2616" s="32" t="s">
        <v>100</v>
      </c>
      <c r="N2616" s="32" t="s">
        <v>32</v>
      </c>
      <c r="O2616" s="32" t="s">
        <v>34</v>
      </c>
      <c r="P2616" s="32" t="s">
        <v>127</v>
      </c>
      <c r="Q2616" s="32" t="s">
        <v>136</v>
      </c>
      <c r="R2616" s="36">
        <v>2021</v>
      </c>
      <c r="S2616" s="21">
        <v>577000</v>
      </c>
      <c r="T2616" s="36" t="s">
        <v>102</v>
      </c>
      <c r="U2616" s="32" t="s">
        <v>37</v>
      </c>
      <c r="V2616" s="27">
        <v>1</v>
      </c>
    </row>
    <row r="2617" spans="1:16371" s="1" customFormat="1" ht="25.25" customHeight="1">
      <c r="A2617" s="26" t="s">
        <v>8223</v>
      </c>
      <c r="B2617" s="27" t="s">
        <v>23</v>
      </c>
      <c r="C2617" s="26" t="s">
        <v>24</v>
      </c>
      <c r="D2617" s="27" t="s">
        <v>8224</v>
      </c>
      <c r="E2617" s="20" t="s">
        <v>8225</v>
      </c>
      <c r="F2617" s="27" t="s">
        <v>809</v>
      </c>
      <c r="G2617" s="27" t="s">
        <v>2590</v>
      </c>
      <c r="H2617" s="29" t="s">
        <v>294</v>
      </c>
      <c r="I2617" s="26" t="s">
        <v>116</v>
      </c>
      <c r="J2617" s="28" t="s">
        <v>54</v>
      </c>
      <c r="K2617" s="18">
        <v>43690</v>
      </c>
      <c r="L2617" s="19">
        <v>44681</v>
      </c>
      <c r="M2617" s="26" t="s">
        <v>55</v>
      </c>
      <c r="N2617" s="27" t="s">
        <v>2599</v>
      </c>
      <c r="O2617" s="27" t="s">
        <v>287</v>
      </c>
      <c r="P2617" s="27" t="s">
        <v>413</v>
      </c>
      <c r="Q2617" s="27" t="s">
        <v>386</v>
      </c>
      <c r="R2617" s="27">
        <v>2018</v>
      </c>
      <c r="S2617" s="22">
        <v>172300</v>
      </c>
      <c r="T2617" s="27" t="s">
        <v>229</v>
      </c>
      <c r="U2617" s="33" t="s">
        <v>58</v>
      </c>
      <c r="V2617" s="27">
        <v>1</v>
      </c>
    </row>
    <row r="2618" spans="1:16371" ht="25.25" customHeight="1">
      <c r="A2618" s="36" t="s">
        <v>8310</v>
      </c>
      <c r="B2618" s="36" t="s">
        <v>23</v>
      </c>
      <c r="C2618" s="36" t="s">
        <v>24</v>
      </c>
      <c r="D2618" s="36" t="s">
        <v>8311</v>
      </c>
      <c r="E2618" s="11" t="s">
        <v>8312</v>
      </c>
      <c r="F2618" s="83" t="s">
        <v>121</v>
      </c>
      <c r="G2618" s="31" t="s">
        <v>640</v>
      </c>
      <c r="H2618" s="36" t="s">
        <v>273</v>
      </c>
      <c r="I2618" s="33" t="s">
        <v>116</v>
      </c>
      <c r="J2618" s="134" t="s">
        <v>54</v>
      </c>
      <c r="K2618" s="12">
        <v>44657</v>
      </c>
      <c r="L2618" s="19">
        <v>44681</v>
      </c>
      <c r="M2618" s="36" t="s">
        <v>33</v>
      </c>
      <c r="N2618" s="36" t="s">
        <v>32</v>
      </c>
      <c r="O2618" s="100" t="s">
        <v>34</v>
      </c>
      <c r="P2618" s="36">
        <v>80</v>
      </c>
      <c r="Q2618" s="36" t="s">
        <v>194</v>
      </c>
      <c r="R2618" s="36">
        <v>2020</v>
      </c>
      <c r="S2618" s="21">
        <v>500600</v>
      </c>
      <c r="T2618" s="36" t="s">
        <v>36</v>
      </c>
      <c r="U2618" s="84" t="s">
        <v>37</v>
      </c>
      <c r="V2618" s="27">
        <v>1</v>
      </c>
    </row>
    <row r="2619" spans="1:16371" ht="25.25" customHeight="1">
      <c r="A2619" s="26" t="s">
        <v>7123</v>
      </c>
      <c r="B2619" s="26" t="s">
        <v>23</v>
      </c>
      <c r="C2619" s="26" t="s">
        <v>24</v>
      </c>
      <c r="D2619" s="27" t="s">
        <v>8313</v>
      </c>
      <c r="E2619" s="20" t="s">
        <v>8314</v>
      </c>
      <c r="F2619" s="27" t="s">
        <v>27</v>
      </c>
      <c r="G2619" s="26" t="s">
        <v>6937</v>
      </c>
      <c r="H2619" s="27" t="s">
        <v>192</v>
      </c>
      <c r="I2619" s="26" t="s">
        <v>30</v>
      </c>
      <c r="J2619" s="28" t="s">
        <v>6918</v>
      </c>
      <c r="K2619" s="12">
        <v>44657</v>
      </c>
      <c r="L2619" s="19">
        <v>44681</v>
      </c>
      <c r="M2619" s="26" t="s">
        <v>33</v>
      </c>
      <c r="N2619" s="27" t="s">
        <v>32</v>
      </c>
      <c r="O2619" s="27" t="s">
        <v>287</v>
      </c>
      <c r="P2619" s="27" t="s">
        <v>274</v>
      </c>
      <c r="Q2619" s="27" t="s">
        <v>119</v>
      </c>
      <c r="R2619" s="27">
        <v>2018</v>
      </c>
      <c r="S2619" s="23">
        <v>315900</v>
      </c>
      <c r="T2619" s="27" t="s">
        <v>36</v>
      </c>
      <c r="U2619" s="33" t="s">
        <v>37</v>
      </c>
      <c r="V2619" s="27">
        <v>1</v>
      </c>
    </row>
    <row r="2620" spans="1:16371" ht="25.25" customHeight="1">
      <c r="A2620" s="31" t="s">
        <v>8319</v>
      </c>
      <c r="B2620" s="31" t="s">
        <v>23</v>
      </c>
      <c r="C2620" s="31" t="s">
        <v>24</v>
      </c>
      <c r="D2620" s="36" t="s">
        <v>8320</v>
      </c>
      <c r="E2620" s="11" t="s">
        <v>8321</v>
      </c>
      <c r="F2620" s="69" t="s">
        <v>121</v>
      </c>
      <c r="G2620" s="36" t="s">
        <v>8309</v>
      </c>
      <c r="H2620" s="33" t="s">
        <v>133</v>
      </c>
      <c r="I2620" s="31" t="s">
        <v>30</v>
      </c>
      <c r="J2620" s="41" t="s">
        <v>4850</v>
      </c>
      <c r="K2620" s="9">
        <v>44685</v>
      </c>
      <c r="L2620" s="15">
        <v>44681</v>
      </c>
      <c r="M2620" s="32" t="s">
        <v>33</v>
      </c>
      <c r="N2620" s="32" t="s">
        <v>32</v>
      </c>
      <c r="O2620" s="32" t="s">
        <v>34</v>
      </c>
      <c r="P2620" s="32" t="s">
        <v>127</v>
      </c>
      <c r="Q2620" s="32" t="s">
        <v>136</v>
      </c>
      <c r="R2620" s="36">
        <v>2019</v>
      </c>
      <c r="S2620" s="21">
        <v>450000</v>
      </c>
      <c r="T2620" s="36" t="s">
        <v>36</v>
      </c>
      <c r="U2620" s="32" t="s">
        <v>37</v>
      </c>
      <c r="V2620" s="27">
        <v>1</v>
      </c>
    </row>
  </sheetData>
  <autoFilter ref="A1:V2619" xr:uid="{00000000-0009-0000-0000-000000000000}">
    <sortState xmlns:xlrd2="http://schemas.microsoft.com/office/spreadsheetml/2017/richdata2" ref="A2:V2603">
      <sortCondition ref="A1:A2603"/>
    </sortState>
  </autoFilter>
  <conditionalFormatting sqref="C1">
    <cfRule type="duplicateValues" dxfId="2063" priority="3048"/>
    <cfRule type="duplicateValues" dxfId="2062" priority="3049"/>
    <cfRule type="duplicateValues" dxfId="2061" priority="3050"/>
    <cfRule type="duplicateValues" dxfId="2060" priority="3051"/>
  </conditionalFormatting>
  <conditionalFormatting sqref="D5">
    <cfRule type="duplicateValues" dxfId="2059" priority="5779"/>
  </conditionalFormatting>
  <conditionalFormatting sqref="D7">
    <cfRule type="duplicateValues" dxfId="2058" priority="5780"/>
  </conditionalFormatting>
  <conditionalFormatting sqref="D8">
    <cfRule type="duplicateValues" dxfId="2057" priority="5781"/>
  </conditionalFormatting>
  <conditionalFormatting sqref="D59">
    <cfRule type="duplicateValues" dxfId="2056" priority="5741"/>
  </conditionalFormatting>
  <conditionalFormatting sqref="A83">
    <cfRule type="duplicateValues" dxfId="2055" priority="3756"/>
    <cfRule type="duplicateValues" dxfId="2054" priority="3757"/>
    <cfRule type="duplicateValues" dxfId="2053" priority="3758"/>
    <cfRule type="duplicateValues" dxfId="2052" priority="3759"/>
    <cfRule type="duplicateValues" dxfId="2051" priority="3760"/>
    <cfRule type="duplicateValues" dxfId="2050" priority="3761"/>
    <cfRule type="duplicateValues" dxfId="2049" priority="3762"/>
  </conditionalFormatting>
  <conditionalFormatting sqref="A84">
    <cfRule type="duplicateValues" dxfId="2048" priority="3740"/>
    <cfRule type="duplicateValues" dxfId="2047" priority="3741"/>
    <cfRule type="duplicateValues" dxfId="2046" priority="3743"/>
    <cfRule type="duplicateValues" dxfId="2045" priority="3744"/>
    <cfRule type="duplicateValues" dxfId="2044" priority="3745"/>
    <cfRule type="duplicateValues" dxfId="2043" priority="3746"/>
    <cfRule type="duplicateValues" dxfId="2042" priority="3747"/>
  </conditionalFormatting>
  <conditionalFormatting sqref="D84">
    <cfRule type="duplicateValues" dxfId="2041" priority="5796"/>
  </conditionalFormatting>
  <conditionalFormatting sqref="A360">
    <cfRule type="duplicateValues" dxfId="2040" priority="1179"/>
    <cfRule type="duplicateValues" dxfId="2039" priority="1180"/>
    <cfRule type="duplicateValues" dxfId="2038" priority="1181"/>
    <cfRule type="duplicateValues" dxfId="2037" priority="1182"/>
    <cfRule type="duplicateValues" dxfId="2036" priority="1183"/>
    <cfRule type="duplicateValues" dxfId="2035" priority="1184"/>
    <cfRule type="duplicateValues" dxfId="2034" priority="1185"/>
    <cfRule type="duplicateValues" dxfId="2033" priority="1187"/>
  </conditionalFormatting>
  <conditionalFormatting sqref="D360">
    <cfRule type="duplicateValues" dxfId="2032" priority="1186"/>
  </conditionalFormatting>
  <conditionalFormatting sqref="A362">
    <cfRule type="duplicateValues" dxfId="2031" priority="1502"/>
    <cfRule type="duplicateValues" dxfId="2030" priority="1503"/>
    <cfRule type="duplicateValues" dxfId="2029" priority="1504"/>
    <cfRule type="duplicateValues" dxfId="2028" priority="1505"/>
    <cfRule type="duplicateValues" dxfId="2027" priority="1506"/>
    <cfRule type="duplicateValues" dxfId="2026" priority="1507"/>
    <cfRule type="duplicateValues" dxfId="2025" priority="1508"/>
    <cfRule type="duplicateValues" dxfId="2024" priority="1510"/>
  </conditionalFormatting>
  <conditionalFormatting sqref="D362">
    <cfRule type="duplicateValues" dxfId="2023" priority="1509"/>
  </conditionalFormatting>
  <conditionalFormatting sqref="D459">
    <cfRule type="duplicateValues" dxfId="2022" priority="1473"/>
  </conditionalFormatting>
  <conditionalFormatting sqref="A508">
    <cfRule type="duplicateValues" dxfId="2021" priority="2693"/>
    <cfRule type="duplicateValues" dxfId="2020" priority="2694"/>
    <cfRule type="duplicateValues" dxfId="2019" priority="2695"/>
    <cfRule type="duplicateValues" dxfId="2018" priority="2696"/>
    <cfRule type="duplicateValues" dxfId="2017" priority="2697"/>
    <cfRule type="duplicateValues" dxfId="2016" priority="2698"/>
    <cfRule type="duplicateValues" dxfId="2015" priority="2700"/>
  </conditionalFormatting>
  <conditionalFormatting sqref="D508">
    <cfRule type="duplicateValues" dxfId="2014" priority="2699"/>
  </conditionalFormatting>
  <conditionalFormatting sqref="A512">
    <cfRule type="duplicateValues" dxfId="2013" priority="2976"/>
    <cfRule type="duplicateValues" dxfId="2012" priority="2977"/>
    <cfRule type="duplicateValues" dxfId="2011" priority="2978"/>
    <cfRule type="duplicateValues" dxfId="2010" priority="2979"/>
    <cfRule type="duplicateValues" dxfId="2009" priority="2980"/>
    <cfRule type="duplicateValues" dxfId="2008" priority="2981"/>
    <cfRule type="duplicateValues" dxfId="2007" priority="2983"/>
  </conditionalFormatting>
  <conditionalFormatting sqref="D512">
    <cfRule type="duplicateValues" dxfId="2006" priority="2982"/>
  </conditionalFormatting>
  <conditionalFormatting sqref="A1025">
    <cfRule type="duplicateValues" dxfId="2005" priority="3710"/>
    <cfRule type="duplicateValues" dxfId="2004" priority="3711"/>
    <cfRule type="duplicateValues" dxfId="2003" priority="3712"/>
    <cfRule type="duplicateValues" dxfId="2002" priority="3713"/>
    <cfRule type="duplicateValues" dxfId="2001" priority="3714"/>
  </conditionalFormatting>
  <conditionalFormatting sqref="D1025">
    <cfRule type="duplicateValues" dxfId="2000" priority="5804"/>
  </conditionalFormatting>
  <conditionalFormatting sqref="A1068">
    <cfRule type="duplicateValues" dxfId="1999" priority="3571"/>
    <cfRule type="duplicateValues" dxfId="1998" priority="3572"/>
    <cfRule type="duplicateValues" dxfId="1997" priority="3573"/>
    <cfRule type="duplicateValues" dxfId="1996" priority="3574"/>
  </conditionalFormatting>
  <conditionalFormatting sqref="D1068">
    <cfRule type="duplicateValues" dxfId="1995" priority="5830"/>
  </conditionalFormatting>
  <conditionalFormatting sqref="A1123">
    <cfRule type="duplicateValues" dxfId="1994" priority="4264"/>
    <cfRule type="duplicateValues" dxfId="1993" priority="4265"/>
    <cfRule type="duplicateValues" dxfId="1992" priority="4266"/>
    <cfRule type="duplicateValues" dxfId="1991" priority="4267"/>
    <cfRule type="duplicateValues" dxfId="1990" priority="4268"/>
  </conditionalFormatting>
  <conditionalFormatting sqref="A1127">
    <cfRule type="duplicateValues" dxfId="1989" priority="2595"/>
    <cfRule type="duplicateValues" dxfId="1988" priority="2596"/>
    <cfRule type="duplicateValues" dxfId="1987" priority="2597"/>
    <cfRule type="duplicateValues" dxfId="1986" priority="2598"/>
    <cfRule type="duplicateValues" dxfId="1985" priority="2599"/>
    <cfRule type="duplicateValues" dxfId="1984" priority="2600"/>
    <cfRule type="duplicateValues" dxfId="1983" priority="2602"/>
  </conditionalFormatting>
  <conditionalFormatting sqref="D1127">
    <cfRule type="duplicateValues" dxfId="1982" priority="2601"/>
  </conditionalFormatting>
  <conditionalFormatting sqref="A1242">
    <cfRule type="duplicateValues" dxfId="1981" priority="3576"/>
    <cfRule type="duplicateValues" dxfId="1980" priority="3577"/>
    <cfRule type="duplicateValues" dxfId="1979" priority="3579"/>
    <cfRule type="duplicateValues" dxfId="1978" priority="3580"/>
    <cfRule type="duplicateValues" dxfId="1977" priority="3581"/>
    <cfRule type="duplicateValues" dxfId="1976" priority="3582"/>
    <cfRule type="duplicateValues" dxfId="1975" priority="3583"/>
  </conditionalFormatting>
  <conditionalFormatting sqref="D1242">
    <cfRule type="duplicateValues" dxfId="1974" priority="5829"/>
  </conditionalFormatting>
  <conditionalFormatting sqref="G1263">
    <cfRule type="duplicateValues" dxfId="1973" priority="4057"/>
  </conditionalFormatting>
  <conditionalFormatting sqref="A1284">
    <cfRule type="duplicateValues" dxfId="1972" priority="1479"/>
    <cfRule type="duplicateValues" dxfId="1971" priority="1480"/>
    <cfRule type="duplicateValues" dxfId="1970" priority="1481"/>
    <cfRule type="duplicateValues" dxfId="1969" priority="1482"/>
    <cfRule type="duplicateValues" dxfId="1968" priority="1483"/>
    <cfRule type="duplicateValues" dxfId="1967" priority="1484"/>
    <cfRule type="duplicateValues" dxfId="1966" priority="1485"/>
    <cfRule type="duplicateValues" dxfId="1965" priority="1486"/>
  </conditionalFormatting>
  <conditionalFormatting sqref="D1286">
    <cfRule type="duplicateValues" dxfId="1964" priority="3462"/>
  </conditionalFormatting>
  <conditionalFormatting sqref="A1388">
    <cfRule type="duplicateValues" dxfId="1963" priority="2822"/>
    <cfRule type="duplicateValues" dxfId="1962" priority="2823"/>
    <cfRule type="duplicateValues" dxfId="1961" priority="2824"/>
    <cfRule type="duplicateValues" dxfId="1960" priority="2825"/>
    <cfRule type="duplicateValues" dxfId="1959" priority="2826"/>
  </conditionalFormatting>
  <conditionalFormatting sqref="D1388">
    <cfRule type="duplicateValues" dxfId="1958" priority="2821"/>
  </conditionalFormatting>
  <conditionalFormatting sqref="A1474">
    <cfRule type="duplicateValues" dxfId="1957" priority="2813"/>
    <cfRule type="duplicateValues" dxfId="1956" priority="2814"/>
    <cfRule type="duplicateValues" dxfId="1955" priority="2815"/>
    <cfRule type="duplicateValues" dxfId="1954" priority="2816"/>
    <cfRule type="duplicateValues" dxfId="1953" priority="2817"/>
    <cfRule type="duplicateValues" dxfId="1952" priority="2818"/>
    <cfRule type="duplicateValues" dxfId="1951" priority="2820"/>
  </conditionalFormatting>
  <conditionalFormatting sqref="D1474">
    <cfRule type="duplicateValues" dxfId="1950" priority="2819"/>
  </conditionalFormatting>
  <conditionalFormatting sqref="A1501">
    <cfRule type="duplicateValues" dxfId="1949" priority="4307"/>
    <cfRule type="duplicateValues" dxfId="1948" priority="4308"/>
    <cfRule type="duplicateValues" dxfId="1947" priority="4309"/>
  </conditionalFormatting>
  <conditionalFormatting sqref="A1534">
    <cfRule type="duplicateValues" dxfId="1946" priority="4301"/>
    <cfRule type="duplicateValues" dxfId="1945" priority="4302"/>
    <cfRule type="duplicateValues" dxfId="1944" priority="4303"/>
  </conditionalFormatting>
  <conditionalFormatting sqref="A1535">
    <cfRule type="duplicateValues" dxfId="1943" priority="4298"/>
    <cfRule type="duplicateValues" dxfId="1942" priority="4299"/>
    <cfRule type="duplicateValues" dxfId="1941" priority="4300"/>
  </conditionalFormatting>
  <conditionalFormatting sqref="A1536">
    <cfRule type="duplicateValues" dxfId="1940" priority="4304"/>
    <cfRule type="duplicateValues" dxfId="1939" priority="4305"/>
    <cfRule type="duplicateValues" dxfId="1938" priority="4306"/>
  </conditionalFormatting>
  <conditionalFormatting sqref="A1538">
    <cfRule type="duplicateValues" dxfId="1937" priority="4292"/>
    <cfRule type="duplicateValues" dxfId="1936" priority="4293"/>
    <cfRule type="duplicateValues" dxfId="1935" priority="4294"/>
  </conditionalFormatting>
  <conditionalFormatting sqref="A1539">
    <cfRule type="duplicateValues" dxfId="1934" priority="4295"/>
    <cfRule type="duplicateValues" dxfId="1933" priority="4296"/>
    <cfRule type="duplicateValues" dxfId="1932" priority="4297"/>
  </conditionalFormatting>
  <conditionalFormatting sqref="A1588">
    <cfRule type="duplicateValues" dxfId="1931" priority="4279"/>
    <cfRule type="duplicateValues" dxfId="1930" priority="4280"/>
    <cfRule type="duplicateValues" dxfId="1929" priority="4281"/>
    <cfRule type="duplicateValues" dxfId="1928" priority="4282"/>
  </conditionalFormatting>
  <conditionalFormatting sqref="A1667">
    <cfRule type="duplicateValues" dxfId="1927" priority="4275"/>
    <cfRule type="duplicateValues" dxfId="1926" priority="4276"/>
    <cfRule type="duplicateValues" dxfId="1925" priority="4277"/>
    <cfRule type="duplicateValues" dxfId="1924" priority="4278"/>
  </conditionalFormatting>
  <conditionalFormatting sqref="A1710">
    <cfRule type="duplicateValues" dxfId="1923" priority="1474"/>
    <cfRule type="duplicateValues" dxfId="1922" priority="1475"/>
    <cfRule type="duplicateValues" dxfId="1921" priority="1476"/>
    <cfRule type="duplicateValues" dxfId="1920" priority="1477"/>
  </conditionalFormatting>
  <conditionalFormatting sqref="D1710">
    <cfRule type="duplicateValues" dxfId="1919" priority="1478"/>
  </conditionalFormatting>
  <conditionalFormatting sqref="A1744">
    <cfRule type="duplicateValues" dxfId="1918" priority="4263"/>
  </conditionalFormatting>
  <conditionalFormatting sqref="A1745">
    <cfRule type="duplicateValues" dxfId="1917" priority="3458"/>
    <cfRule type="duplicateValues" dxfId="1916" priority="3459"/>
    <cfRule type="duplicateValues" dxfId="1915" priority="3460"/>
  </conditionalFormatting>
  <conditionalFormatting sqref="D1745">
    <cfRule type="duplicateValues" dxfId="1914" priority="3461"/>
  </conditionalFormatting>
  <conditionalFormatting sqref="A1755">
    <cfRule type="duplicateValues" dxfId="1913" priority="3736"/>
    <cfRule type="duplicateValues" dxfId="1912" priority="3737"/>
    <cfRule type="duplicateValues" dxfId="1911" priority="3739"/>
  </conditionalFormatting>
  <conditionalFormatting sqref="D1755">
    <cfRule type="duplicateValues" dxfId="1910" priority="5797"/>
  </conditionalFormatting>
  <conditionalFormatting sqref="A1756">
    <cfRule type="duplicateValues" dxfId="1909" priority="3732"/>
    <cfRule type="duplicateValues" dxfId="1908" priority="3733"/>
    <cfRule type="duplicateValues" dxfId="1907" priority="3735"/>
  </conditionalFormatting>
  <conditionalFormatting sqref="D1756">
    <cfRule type="duplicateValues" dxfId="1906" priority="5798"/>
  </conditionalFormatting>
  <conditionalFormatting sqref="A1757">
    <cfRule type="duplicateValues" dxfId="1905" priority="3728"/>
    <cfRule type="duplicateValues" dxfId="1904" priority="3729"/>
    <cfRule type="duplicateValues" dxfId="1903" priority="3731"/>
  </conditionalFormatting>
  <conditionalFormatting sqref="D1757">
    <cfRule type="duplicateValues" dxfId="1902" priority="5799"/>
  </conditionalFormatting>
  <conditionalFormatting sqref="A1758">
    <cfRule type="duplicateValues" dxfId="1901" priority="3720"/>
    <cfRule type="duplicateValues" dxfId="1900" priority="3721"/>
    <cfRule type="duplicateValues" dxfId="1899" priority="3723"/>
  </conditionalFormatting>
  <conditionalFormatting sqref="D1758">
    <cfRule type="duplicateValues" dxfId="1898" priority="5801"/>
  </conditionalFormatting>
  <conditionalFormatting sqref="A1778">
    <cfRule type="duplicateValues" dxfId="1897" priority="3779"/>
    <cfRule type="duplicateValues" dxfId="1896" priority="3780"/>
    <cfRule type="duplicateValues" dxfId="1895" priority="3782"/>
  </conditionalFormatting>
  <conditionalFormatting sqref="D1778">
    <cfRule type="duplicateValues" dxfId="1894" priority="5795"/>
  </conditionalFormatting>
  <conditionalFormatting sqref="A1788">
    <cfRule type="duplicateValues" dxfId="1893" priority="1361"/>
    <cfRule type="duplicateValues" dxfId="1892" priority="1362"/>
    <cfRule type="duplicateValues" dxfId="1891" priority="1363"/>
    <cfRule type="duplicateValues" dxfId="1890" priority="1365"/>
  </conditionalFormatting>
  <conditionalFormatting sqref="D1788">
    <cfRule type="duplicateValues" dxfId="1889" priority="1364"/>
  </conditionalFormatting>
  <conditionalFormatting sqref="A1792">
    <cfRule type="duplicateValues" dxfId="1888" priority="3783"/>
    <cfRule type="duplicateValues" dxfId="1887" priority="3784"/>
    <cfRule type="duplicateValues" dxfId="1886" priority="3786"/>
  </conditionalFormatting>
  <conditionalFormatting sqref="D1792">
    <cfRule type="duplicateValues" dxfId="1885" priority="5794"/>
  </conditionalFormatting>
  <conditionalFormatting sqref="A1794">
    <cfRule type="duplicateValues" dxfId="1884" priority="2660"/>
    <cfRule type="duplicateValues" dxfId="1883" priority="2661"/>
    <cfRule type="duplicateValues" dxfId="1882" priority="2663"/>
  </conditionalFormatting>
  <conditionalFormatting sqref="D1794">
    <cfRule type="duplicateValues" dxfId="1881" priority="2662"/>
  </conditionalFormatting>
  <conditionalFormatting sqref="A1797">
    <cfRule type="duplicateValues" dxfId="1880" priority="3795"/>
    <cfRule type="duplicateValues" dxfId="1879" priority="3796"/>
    <cfRule type="duplicateValues" dxfId="1878" priority="3798"/>
  </conditionalFormatting>
  <conditionalFormatting sqref="D1797">
    <cfRule type="duplicateValues" dxfId="1877" priority="5792"/>
  </conditionalFormatting>
  <conditionalFormatting sqref="A1846">
    <cfRule type="duplicateValues" dxfId="1876" priority="4262"/>
  </conditionalFormatting>
  <conditionalFormatting sqref="D1846">
    <cfRule type="duplicateValues" dxfId="1875" priority="5699"/>
  </conditionalFormatting>
  <conditionalFormatting sqref="E1847">
    <cfRule type="duplicateValues" dxfId="1874" priority="4260"/>
  </conditionalFormatting>
  <conditionalFormatting sqref="A1851">
    <cfRule type="duplicateValues" dxfId="1873" priority="4254"/>
  </conditionalFormatting>
  <conditionalFormatting sqref="A1852">
    <cfRule type="duplicateValues" dxfId="1872" priority="4253"/>
  </conditionalFormatting>
  <conditionalFormatting sqref="A1854">
    <cfRule type="duplicateValues" dxfId="1871" priority="4252"/>
  </conditionalFormatting>
  <conditionalFormatting sqref="A1855">
    <cfRule type="duplicateValues" dxfId="1870" priority="4251"/>
  </conditionalFormatting>
  <conditionalFormatting sqref="A1862">
    <cfRule type="duplicateValues" dxfId="1869" priority="4235"/>
    <cfRule type="duplicateValues" dxfId="1868" priority="4236"/>
    <cfRule type="duplicateValues" dxfId="1867" priority="4237"/>
    <cfRule type="duplicateValues" dxfId="1866" priority="4238"/>
    <cfRule type="duplicateValues" dxfId="1865" priority="4239"/>
  </conditionalFormatting>
  <conditionalFormatting sqref="D1862">
    <cfRule type="duplicateValues" dxfId="1864" priority="5753"/>
  </conditionalFormatting>
  <conditionalFormatting sqref="A1863">
    <cfRule type="duplicateValues" dxfId="1863" priority="4229"/>
    <cfRule type="duplicateValues" dxfId="1862" priority="4230"/>
    <cfRule type="duplicateValues" dxfId="1861" priority="4231"/>
    <cfRule type="duplicateValues" dxfId="1860" priority="4232"/>
    <cfRule type="duplicateValues" dxfId="1859" priority="4233"/>
  </conditionalFormatting>
  <conditionalFormatting sqref="D1863">
    <cfRule type="duplicateValues" dxfId="1858" priority="5754"/>
  </conditionalFormatting>
  <conditionalFormatting sqref="A1864">
    <cfRule type="duplicateValues" dxfId="1857" priority="4223"/>
    <cfRule type="duplicateValues" dxfId="1856" priority="4224"/>
    <cfRule type="duplicateValues" dxfId="1855" priority="4225"/>
    <cfRule type="duplicateValues" dxfId="1854" priority="4226"/>
    <cfRule type="duplicateValues" dxfId="1853" priority="4227"/>
  </conditionalFormatting>
  <conditionalFormatting sqref="D1864">
    <cfRule type="duplicateValues" dxfId="1852" priority="5755"/>
  </conditionalFormatting>
  <conditionalFormatting sqref="A1865">
    <cfRule type="duplicateValues" dxfId="1851" priority="4217"/>
    <cfRule type="duplicateValues" dxfId="1850" priority="4218"/>
    <cfRule type="duplicateValues" dxfId="1849" priority="4219"/>
    <cfRule type="duplicateValues" dxfId="1848" priority="4220"/>
    <cfRule type="duplicateValues" dxfId="1847" priority="4221"/>
  </conditionalFormatting>
  <conditionalFormatting sqref="D1865">
    <cfRule type="duplicateValues" dxfId="1846" priority="5756"/>
  </conditionalFormatting>
  <conditionalFormatting sqref="A1866">
    <cfRule type="duplicateValues" dxfId="1845" priority="4211"/>
    <cfRule type="duplicateValues" dxfId="1844" priority="4212"/>
    <cfRule type="duplicateValues" dxfId="1843" priority="4213"/>
    <cfRule type="duplicateValues" dxfId="1842" priority="4214"/>
    <cfRule type="duplicateValues" dxfId="1841" priority="4215"/>
  </conditionalFormatting>
  <conditionalFormatting sqref="D1866">
    <cfRule type="duplicateValues" dxfId="1840" priority="5757"/>
  </conditionalFormatting>
  <conditionalFormatting sqref="A1867">
    <cfRule type="duplicateValues" dxfId="1839" priority="4205"/>
    <cfRule type="duplicateValues" dxfId="1838" priority="4206"/>
    <cfRule type="duplicateValues" dxfId="1837" priority="4207"/>
    <cfRule type="duplicateValues" dxfId="1836" priority="4208"/>
    <cfRule type="duplicateValues" dxfId="1835" priority="4209"/>
  </conditionalFormatting>
  <conditionalFormatting sqref="D1867">
    <cfRule type="duplicateValues" dxfId="1834" priority="5758"/>
  </conditionalFormatting>
  <conditionalFormatting sqref="A1868">
    <cfRule type="duplicateValues" dxfId="1833" priority="4199"/>
    <cfRule type="duplicateValues" dxfId="1832" priority="4200"/>
    <cfRule type="duplicateValues" dxfId="1831" priority="4201"/>
    <cfRule type="duplicateValues" dxfId="1830" priority="4202"/>
    <cfRule type="duplicateValues" dxfId="1829" priority="4203"/>
  </conditionalFormatting>
  <conditionalFormatting sqref="D1868">
    <cfRule type="duplicateValues" dxfId="1828" priority="5759"/>
  </conditionalFormatting>
  <conditionalFormatting sqref="A1869">
    <cfRule type="duplicateValues" dxfId="1827" priority="4193"/>
    <cfRule type="duplicateValues" dxfId="1826" priority="4194"/>
    <cfRule type="duplicateValues" dxfId="1825" priority="4195"/>
    <cfRule type="duplicateValues" dxfId="1824" priority="4196"/>
    <cfRule type="duplicateValues" dxfId="1823" priority="4197"/>
  </conditionalFormatting>
  <conditionalFormatting sqref="D1869">
    <cfRule type="duplicateValues" dxfId="1822" priority="5760"/>
  </conditionalFormatting>
  <conditionalFormatting sqref="A1870">
    <cfRule type="duplicateValues" dxfId="1821" priority="4187"/>
    <cfRule type="duplicateValues" dxfId="1820" priority="4188"/>
    <cfRule type="duplicateValues" dxfId="1819" priority="4189"/>
    <cfRule type="duplicateValues" dxfId="1818" priority="4190"/>
    <cfRule type="duplicateValues" dxfId="1817" priority="4191"/>
  </conditionalFormatting>
  <conditionalFormatting sqref="D1870">
    <cfRule type="duplicateValues" dxfId="1816" priority="5761"/>
  </conditionalFormatting>
  <conditionalFormatting sqref="A1871">
    <cfRule type="duplicateValues" dxfId="1815" priority="4181"/>
    <cfRule type="duplicateValues" dxfId="1814" priority="4182"/>
    <cfRule type="duplicateValues" dxfId="1813" priority="4183"/>
    <cfRule type="duplicateValues" dxfId="1812" priority="4184"/>
    <cfRule type="duplicateValues" dxfId="1811" priority="4185"/>
  </conditionalFormatting>
  <conditionalFormatting sqref="D1871">
    <cfRule type="duplicateValues" dxfId="1810" priority="5762"/>
  </conditionalFormatting>
  <conditionalFormatting sqref="A1872">
    <cfRule type="duplicateValues" dxfId="1809" priority="4175"/>
    <cfRule type="duplicateValues" dxfId="1808" priority="4176"/>
    <cfRule type="duplicateValues" dxfId="1807" priority="4177"/>
    <cfRule type="duplicateValues" dxfId="1806" priority="4178"/>
    <cfRule type="duplicateValues" dxfId="1805" priority="4179"/>
  </conditionalFormatting>
  <conditionalFormatting sqref="D1872">
    <cfRule type="duplicateValues" dxfId="1804" priority="5763"/>
  </conditionalFormatting>
  <conditionalFormatting sqref="A1873">
    <cfRule type="duplicateValues" dxfId="1803" priority="4169"/>
    <cfRule type="duplicateValues" dxfId="1802" priority="4170"/>
    <cfRule type="duplicateValues" dxfId="1801" priority="4171"/>
    <cfRule type="duplicateValues" dxfId="1800" priority="4172"/>
    <cfRule type="duplicateValues" dxfId="1799" priority="4173"/>
  </conditionalFormatting>
  <conditionalFormatting sqref="D1873">
    <cfRule type="duplicateValues" dxfId="1798" priority="5764"/>
  </conditionalFormatting>
  <conditionalFormatting sqref="A1874">
    <cfRule type="duplicateValues" dxfId="1797" priority="4163"/>
    <cfRule type="duplicateValues" dxfId="1796" priority="4164"/>
    <cfRule type="duplicateValues" dxfId="1795" priority="4165"/>
    <cfRule type="duplicateValues" dxfId="1794" priority="4166"/>
    <cfRule type="duplicateValues" dxfId="1793" priority="4167"/>
  </conditionalFormatting>
  <conditionalFormatting sqref="D1874">
    <cfRule type="duplicateValues" dxfId="1792" priority="5765"/>
  </conditionalFormatting>
  <conditionalFormatting sqref="A1875">
    <cfRule type="duplicateValues" dxfId="1791" priority="4157"/>
    <cfRule type="duplicateValues" dxfId="1790" priority="4158"/>
    <cfRule type="duplicateValues" dxfId="1789" priority="4159"/>
    <cfRule type="duplicateValues" dxfId="1788" priority="4160"/>
    <cfRule type="duplicateValues" dxfId="1787" priority="4161"/>
  </conditionalFormatting>
  <conditionalFormatting sqref="D1875">
    <cfRule type="duplicateValues" dxfId="1786" priority="5766"/>
  </conditionalFormatting>
  <conditionalFormatting sqref="A1876">
    <cfRule type="duplicateValues" dxfId="1785" priority="4151"/>
    <cfRule type="duplicateValues" dxfId="1784" priority="4152"/>
    <cfRule type="duplicateValues" dxfId="1783" priority="4153"/>
    <cfRule type="duplicateValues" dxfId="1782" priority="4154"/>
    <cfRule type="duplicateValues" dxfId="1781" priority="4155"/>
  </conditionalFormatting>
  <conditionalFormatting sqref="D1876">
    <cfRule type="duplicateValues" dxfId="1780" priority="5767"/>
  </conditionalFormatting>
  <conditionalFormatting sqref="A1877">
    <cfRule type="duplicateValues" dxfId="1779" priority="4145"/>
    <cfRule type="duplicateValues" dxfId="1778" priority="4146"/>
    <cfRule type="duplicateValues" dxfId="1777" priority="4147"/>
    <cfRule type="duplicateValues" dxfId="1776" priority="4148"/>
    <cfRule type="duplicateValues" dxfId="1775" priority="4149"/>
  </conditionalFormatting>
  <conditionalFormatting sqref="D1877">
    <cfRule type="duplicateValues" dxfId="1774" priority="5768"/>
  </conditionalFormatting>
  <conditionalFormatting sqref="A1881">
    <cfRule type="duplicateValues" dxfId="1773" priority="4133"/>
    <cfRule type="duplicateValues" dxfId="1772" priority="4134"/>
    <cfRule type="duplicateValues" dxfId="1771" priority="4135"/>
    <cfRule type="duplicateValues" dxfId="1770" priority="4136"/>
    <cfRule type="duplicateValues" dxfId="1769" priority="4137"/>
  </conditionalFormatting>
  <conditionalFormatting sqref="D1881">
    <cfRule type="duplicateValues" dxfId="1768" priority="5770"/>
  </conditionalFormatting>
  <conditionalFormatting sqref="A1882">
    <cfRule type="duplicateValues" dxfId="1767" priority="4115"/>
    <cfRule type="duplicateValues" dxfId="1766" priority="4116"/>
    <cfRule type="duplicateValues" dxfId="1765" priority="4117"/>
    <cfRule type="duplicateValues" dxfId="1764" priority="4118"/>
    <cfRule type="duplicateValues" dxfId="1763" priority="4119"/>
  </conditionalFormatting>
  <conditionalFormatting sqref="D1882">
    <cfRule type="duplicateValues" dxfId="1762" priority="5778"/>
  </conditionalFormatting>
  <conditionalFormatting sqref="A1883">
    <cfRule type="duplicateValues" dxfId="1761" priority="3661"/>
    <cfRule type="duplicateValues" dxfId="1760" priority="3662"/>
    <cfRule type="duplicateValues" dxfId="1759" priority="3664"/>
    <cfRule type="duplicateValues" dxfId="1758" priority="3665"/>
    <cfRule type="duplicateValues" dxfId="1757" priority="3666"/>
    <cfRule type="duplicateValues" dxfId="1756" priority="3667"/>
    <cfRule type="duplicateValues" dxfId="1755" priority="3668"/>
  </conditionalFormatting>
  <conditionalFormatting sqref="D1883">
    <cfRule type="duplicateValues" dxfId="1754" priority="5811"/>
  </conditionalFormatting>
  <conditionalFormatting sqref="A1884">
    <cfRule type="duplicateValues" dxfId="1753" priority="3637"/>
    <cfRule type="duplicateValues" dxfId="1752" priority="3638"/>
    <cfRule type="duplicateValues" dxfId="1751" priority="3640"/>
    <cfRule type="duplicateValues" dxfId="1750" priority="3641"/>
    <cfRule type="duplicateValues" dxfId="1749" priority="3642"/>
    <cfRule type="duplicateValues" dxfId="1748" priority="3643"/>
    <cfRule type="duplicateValues" dxfId="1747" priority="3644"/>
  </conditionalFormatting>
  <conditionalFormatting sqref="D1884">
    <cfRule type="duplicateValues" dxfId="1746" priority="5815"/>
  </conditionalFormatting>
  <conditionalFormatting sqref="A1885">
    <cfRule type="duplicateValues" dxfId="1745" priority="3669"/>
    <cfRule type="duplicateValues" dxfId="1744" priority="3670"/>
    <cfRule type="duplicateValues" dxfId="1743" priority="3672"/>
    <cfRule type="duplicateValues" dxfId="1742" priority="3673"/>
    <cfRule type="duplicateValues" dxfId="1741" priority="3674"/>
    <cfRule type="duplicateValues" dxfId="1740" priority="3675"/>
    <cfRule type="duplicateValues" dxfId="1739" priority="3676"/>
  </conditionalFormatting>
  <conditionalFormatting sqref="D1885">
    <cfRule type="duplicateValues" dxfId="1738" priority="5810"/>
  </conditionalFormatting>
  <conditionalFormatting sqref="A1886">
    <cfRule type="duplicateValues" dxfId="1737" priority="3535"/>
    <cfRule type="duplicateValues" dxfId="1736" priority="3536"/>
    <cfRule type="duplicateValues" dxfId="1735" priority="3537"/>
    <cfRule type="duplicateValues" dxfId="1734" priority="3538"/>
    <cfRule type="duplicateValues" dxfId="1733" priority="3539"/>
    <cfRule type="duplicateValues" dxfId="1732" priority="3540"/>
    <cfRule type="duplicateValues" dxfId="1731" priority="3541"/>
  </conditionalFormatting>
  <conditionalFormatting sqref="D1886">
    <cfRule type="duplicateValues" dxfId="1730" priority="3542"/>
  </conditionalFormatting>
  <conditionalFormatting sqref="A1887">
    <cfRule type="duplicateValues" dxfId="1729" priority="4131"/>
  </conditionalFormatting>
  <conditionalFormatting sqref="D1887">
    <cfRule type="duplicateValues" dxfId="1728" priority="5771"/>
  </conditionalFormatting>
  <conditionalFormatting sqref="A1890">
    <cfRule type="duplicateValues" dxfId="1727" priority="4125"/>
  </conditionalFormatting>
  <conditionalFormatting sqref="D1890">
    <cfRule type="duplicateValues" dxfId="1726" priority="5775"/>
  </conditionalFormatting>
  <conditionalFormatting sqref="A1892">
    <cfRule type="duplicateValues" dxfId="1725" priority="4127"/>
  </conditionalFormatting>
  <conditionalFormatting sqref="D1892">
    <cfRule type="duplicateValues" dxfId="1724" priority="5774"/>
  </conditionalFormatting>
  <conditionalFormatting sqref="A1895">
    <cfRule type="duplicateValues" dxfId="1723" priority="3787"/>
    <cfRule type="duplicateValues" dxfId="1722" priority="3788"/>
    <cfRule type="duplicateValues" dxfId="1721" priority="3790"/>
    <cfRule type="duplicateValues" dxfId="1720" priority="3791"/>
    <cfRule type="duplicateValues" dxfId="1719" priority="3792"/>
    <cfRule type="duplicateValues" dxfId="1718" priority="3793"/>
    <cfRule type="duplicateValues" dxfId="1717" priority="3794"/>
  </conditionalFormatting>
  <conditionalFormatting sqref="D1895">
    <cfRule type="duplicateValues" dxfId="1716" priority="5793"/>
  </conditionalFormatting>
  <conditionalFormatting sqref="A1896">
    <cfRule type="duplicateValues" dxfId="1715" priority="3839"/>
    <cfRule type="duplicateValues" dxfId="1714" priority="3840"/>
    <cfRule type="duplicateValues" dxfId="1713" priority="3842"/>
  </conditionalFormatting>
  <conditionalFormatting sqref="D1896">
    <cfRule type="duplicateValues" dxfId="1712" priority="5789"/>
  </conditionalFormatting>
  <conditionalFormatting sqref="A1898">
    <cfRule type="duplicateValues" dxfId="1711" priority="3716"/>
    <cfRule type="duplicateValues" dxfId="1710" priority="3717"/>
    <cfRule type="duplicateValues" dxfId="1709" priority="3719"/>
  </conditionalFormatting>
  <conditionalFormatting sqref="D1898">
    <cfRule type="duplicateValues" dxfId="1708" priority="5802"/>
  </conditionalFormatting>
  <conditionalFormatting sqref="A1902">
    <cfRule type="duplicateValues" dxfId="1707" priority="1647"/>
    <cfRule type="duplicateValues" dxfId="1706" priority="1651"/>
    <cfRule type="duplicateValues" dxfId="1705" priority="1652"/>
    <cfRule type="duplicateValues" dxfId="1704" priority="1653"/>
  </conditionalFormatting>
  <conditionalFormatting sqref="D1902">
    <cfRule type="duplicateValues" dxfId="1703" priority="1654"/>
  </conditionalFormatting>
  <conditionalFormatting sqref="A1906">
    <cfRule type="duplicateValues" dxfId="1702" priority="4103"/>
    <cfRule type="duplicateValues" dxfId="1701" priority="4105"/>
    <cfRule type="duplicateValues" dxfId="1700" priority="4106"/>
    <cfRule type="duplicateValues" dxfId="1699" priority="4107"/>
    <cfRule type="duplicateValues" dxfId="1698" priority="4108"/>
    <cfRule type="duplicateValues" dxfId="1697" priority="4109"/>
  </conditionalFormatting>
  <conditionalFormatting sqref="A1907">
    <cfRule type="duplicateValues" dxfId="1696" priority="4096"/>
    <cfRule type="duplicateValues" dxfId="1695" priority="4098"/>
    <cfRule type="duplicateValues" dxfId="1694" priority="4099"/>
    <cfRule type="duplicateValues" dxfId="1693" priority="4100"/>
    <cfRule type="duplicateValues" dxfId="1692" priority="4101"/>
    <cfRule type="duplicateValues" dxfId="1691" priority="4102"/>
  </conditionalFormatting>
  <conditionalFormatting sqref="A1908">
    <cfRule type="duplicateValues" dxfId="1690" priority="4065"/>
    <cfRule type="duplicateValues" dxfId="1689" priority="4067"/>
    <cfRule type="duplicateValues" dxfId="1688" priority="4068"/>
    <cfRule type="duplicateValues" dxfId="1687" priority="4069"/>
    <cfRule type="duplicateValues" dxfId="1686" priority="4070"/>
    <cfRule type="duplicateValues" dxfId="1685" priority="4071"/>
  </conditionalFormatting>
  <conditionalFormatting sqref="D1908">
    <cfRule type="duplicateValues" dxfId="1684" priority="5783"/>
  </conditionalFormatting>
  <conditionalFormatting sqref="A1909">
    <cfRule type="duplicateValues" dxfId="1683" priority="4058"/>
    <cfRule type="duplicateValues" dxfId="1682" priority="4060"/>
    <cfRule type="duplicateValues" dxfId="1681" priority="4061"/>
    <cfRule type="duplicateValues" dxfId="1680" priority="4062"/>
    <cfRule type="duplicateValues" dxfId="1679" priority="4063"/>
    <cfRule type="duplicateValues" dxfId="1678" priority="4064"/>
  </conditionalFormatting>
  <conditionalFormatting sqref="D1909">
    <cfRule type="duplicateValues" dxfId="1677" priority="5784"/>
  </conditionalFormatting>
  <conditionalFormatting sqref="A1910">
    <cfRule type="duplicateValues" dxfId="1676" priority="3823"/>
    <cfRule type="duplicateValues" dxfId="1675" priority="3824"/>
    <cfRule type="duplicateValues" dxfId="1674" priority="3826"/>
    <cfRule type="duplicateValues" dxfId="1673" priority="3827"/>
    <cfRule type="duplicateValues" dxfId="1672" priority="3828"/>
    <cfRule type="duplicateValues" dxfId="1671" priority="3829"/>
    <cfRule type="duplicateValues" dxfId="1670" priority="3830"/>
  </conditionalFormatting>
  <conditionalFormatting sqref="D1910">
    <cfRule type="duplicateValues" dxfId="1669" priority="5791"/>
  </conditionalFormatting>
  <conditionalFormatting sqref="A1911">
    <cfRule type="duplicateValues" dxfId="1668" priority="3701"/>
    <cfRule type="duplicateValues" dxfId="1667" priority="3702"/>
    <cfRule type="duplicateValues" dxfId="1666" priority="3704"/>
    <cfRule type="duplicateValues" dxfId="1665" priority="3705"/>
    <cfRule type="duplicateValues" dxfId="1664" priority="3706"/>
    <cfRule type="duplicateValues" dxfId="1663" priority="3707"/>
    <cfRule type="duplicateValues" dxfId="1662" priority="3708"/>
  </conditionalFormatting>
  <conditionalFormatting sqref="D1911">
    <cfRule type="duplicateValues" dxfId="1661" priority="5806"/>
  </conditionalFormatting>
  <conditionalFormatting sqref="A1912">
    <cfRule type="duplicateValues" dxfId="1660" priority="3693"/>
    <cfRule type="duplicateValues" dxfId="1659" priority="3694"/>
    <cfRule type="duplicateValues" dxfId="1658" priority="3696"/>
    <cfRule type="duplicateValues" dxfId="1657" priority="3697"/>
    <cfRule type="duplicateValues" dxfId="1656" priority="3698"/>
    <cfRule type="duplicateValues" dxfId="1655" priority="3699"/>
    <cfRule type="duplicateValues" dxfId="1654" priority="3700"/>
  </conditionalFormatting>
  <conditionalFormatting sqref="D1912">
    <cfRule type="duplicateValues" dxfId="1653" priority="5807"/>
  </conditionalFormatting>
  <conditionalFormatting sqref="A1913">
    <cfRule type="duplicateValues" dxfId="1652" priority="3563"/>
    <cfRule type="duplicateValues" dxfId="1651" priority="3564"/>
    <cfRule type="duplicateValues" dxfId="1650" priority="3565"/>
    <cfRule type="duplicateValues" dxfId="1649" priority="3566"/>
    <cfRule type="duplicateValues" dxfId="1648" priority="3567"/>
    <cfRule type="duplicateValues" dxfId="1647" priority="3568"/>
    <cfRule type="duplicateValues" dxfId="1646" priority="3569"/>
  </conditionalFormatting>
  <conditionalFormatting sqref="D1913">
    <cfRule type="duplicateValues" dxfId="1645" priority="3570"/>
  </conditionalFormatting>
  <conditionalFormatting sqref="A1914">
    <cfRule type="duplicateValues" dxfId="1644" priority="3555"/>
    <cfRule type="duplicateValues" dxfId="1643" priority="3556"/>
    <cfRule type="duplicateValues" dxfId="1642" priority="3557"/>
    <cfRule type="duplicateValues" dxfId="1641" priority="3558"/>
    <cfRule type="duplicateValues" dxfId="1640" priority="3559"/>
    <cfRule type="duplicateValues" dxfId="1639" priority="3560"/>
    <cfRule type="duplicateValues" dxfId="1638" priority="3561"/>
  </conditionalFormatting>
  <conditionalFormatting sqref="D1914">
    <cfRule type="duplicateValues" dxfId="1637" priority="3562"/>
  </conditionalFormatting>
  <conditionalFormatting sqref="A1916">
    <cfRule type="duplicateValues" dxfId="1636" priority="3677"/>
    <cfRule type="duplicateValues" dxfId="1635" priority="3678"/>
    <cfRule type="duplicateValues" dxfId="1634" priority="3680"/>
    <cfRule type="duplicateValues" dxfId="1633" priority="3681"/>
    <cfRule type="duplicateValues" dxfId="1632" priority="3682"/>
    <cfRule type="duplicateValues" dxfId="1631" priority="3683"/>
    <cfRule type="duplicateValues" dxfId="1630" priority="3684"/>
  </conditionalFormatting>
  <conditionalFormatting sqref="D1916">
    <cfRule type="duplicateValues" dxfId="1629" priority="5809"/>
  </conditionalFormatting>
  <conditionalFormatting sqref="A1917">
    <cfRule type="duplicateValues" dxfId="1628" priority="3491"/>
    <cfRule type="duplicateValues" dxfId="1627" priority="3492"/>
    <cfRule type="duplicateValues" dxfId="1626" priority="3493"/>
    <cfRule type="duplicateValues" dxfId="1625" priority="3494"/>
    <cfRule type="duplicateValues" dxfId="1624" priority="3495"/>
    <cfRule type="duplicateValues" dxfId="1623" priority="3496"/>
    <cfRule type="duplicateValues" dxfId="1622" priority="3497"/>
  </conditionalFormatting>
  <conditionalFormatting sqref="D1917">
    <cfRule type="duplicateValues" dxfId="1621" priority="3498"/>
  </conditionalFormatting>
  <conditionalFormatting sqref="A1918">
    <cfRule type="duplicateValues" dxfId="1620" priority="4054"/>
    <cfRule type="duplicateValues" dxfId="1619" priority="4056"/>
  </conditionalFormatting>
  <conditionalFormatting sqref="D1918">
    <cfRule type="duplicateValues" dxfId="1618" priority="5785"/>
  </conditionalFormatting>
  <conditionalFormatting sqref="A1919">
    <cfRule type="duplicateValues" dxfId="1617" priority="4051"/>
    <cfRule type="duplicateValues" dxfId="1616" priority="4053"/>
  </conditionalFormatting>
  <conditionalFormatting sqref="D1919">
    <cfRule type="duplicateValues" dxfId="1615" priority="5786"/>
  </conditionalFormatting>
  <conditionalFormatting sqref="A1920">
    <cfRule type="duplicateValues" dxfId="1614" priority="4048"/>
    <cfRule type="duplicateValues" dxfId="1613" priority="4050"/>
  </conditionalFormatting>
  <conditionalFormatting sqref="D1920">
    <cfRule type="duplicateValues" dxfId="1612" priority="5787"/>
  </conditionalFormatting>
  <conditionalFormatting sqref="A1921">
    <cfRule type="duplicateValues" dxfId="1611" priority="4042"/>
    <cfRule type="duplicateValues" dxfId="1610" priority="4044"/>
  </conditionalFormatting>
  <conditionalFormatting sqref="D1921">
    <cfRule type="duplicateValues" dxfId="1609" priority="5788"/>
  </conditionalFormatting>
  <conditionalFormatting sqref="A1922">
    <cfRule type="duplicateValues" dxfId="1608" priority="3724"/>
    <cfRule type="duplicateValues" dxfId="1607" priority="3725"/>
    <cfRule type="duplicateValues" dxfId="1606" priority="3727"/>
  </conditionalFormatting>
  <conditionalFormatting sqref="D1922">
    <cfRule type="duplicateValues" dxfId="1605" priority="5800"/>
  </conditionalFormatting>
  <conditionalFormatting sqref="A1966">
    <cfRule type="duplicateValues" dxfId="1604" priority="5443"/>
    <cfRule type="duplicateValues" dxfId="1603" priority="5444"/>
    <cfRule type="duplicateValues" dxfId="1602" priority="5445"/>
    <cfRule type="duplicateValues" dxfId="1601" priority="5446"/>
  </conditionalFormatting>
  <conditionalFormatting sqref="D1966">
    <cfRule type="duplicateValues" dxfId="1600" priority="5813"/>
  </conditionalFormatting>
  <conditionalFormatting sqref="A1967">
    <cfRule type="duplicateValues" dxfId="1599" priority="3645"/>
    <cfRule type="duplicateValues" dxfId="1598" priority="3646"/>
    <cfRule type="duplicateValues" dxfId="1597" priority="3648"/>
    <cfRule type="duplicateValues" dxfId="1596" priority="3649"/>
    <cfRule type="duplicateValues" dxfId="1595" priority="3650"/>
    <cfRule type="duplicateValues" dxfId="1594" priority="3651"/>
    <cfRule type="duplicateValues" dxfId="1593" priority="3652"/>
  </conditionalFormatting>
  <conditionalFormatting sqref="D1967">
    <cfRule type="duplicateValues" dxfId="1592" priority="5814"/>
  </conditionalFormatting>
  <conditionalFormatting sqref="A1984">
    <cfRule type="duplicateValues" dxfId="1591" priority="3547"/>
    <cfRule type="duplicateValues" dxfId="1590" priority="3548"/>
    <cfRule type="duplicateValues" dxfId="1589" priority="3549"/>
  </conditionalFormatting>
  <conditionalFormatting sqref="D1984">
    <cfRule type="duplicateValues" dxfId="1588" priority="3550"/>
  </conditionalFormatting>
  <conditionalFormatting sqref="A1985">
    <cfRule type="duplicateValues" dxfId="1587" priority="3527"/>
    <cfRule type="duplicateValues" dxfId="1586" priority="3528"/>
    <cfRule type="duplicateValues" dxfId="1585" priority="3529"/>
    <cfRule type="duplicateValues" dxfId="1584" priority="3530"/>
    <cfRule type="duplicateValues" dxfId="1583" priority="3531"/>
    <cfRule type="duplicateValues" dxfId="1582" priority="3532"/>
    <cfRule type="duplicateValues" dxfId="1581" priority="3533"/>
  </conditionalFormatting>
  <conditionalFormatting sqref="D1985">
    <cfRule type="duplicateValues" dxfId="1580" priority="3534"/>
  </conditionalFormatting>
  <conditionalFormatting sqref="A1986">
    <cfRule type="duplicateValues" dxfId="1579" priority="3523"/>
    <cfRule type="duplicateValues" dxfId="1578" priority="3524"/>
    <cfRule type="duplicateValues" dxfId="1577" priority="3525"/>
  </conditionalFormatting>
  <conditionalFormatting sqref="D1986">
    <cfRule type="duplicateValues" dxfId="1576" priority="3526"/>
  </conditionalFormatting>
  <conditionalFormatting sqref="A1998">
    <cfRule type="duplicateValues" dxfId="1575" priority="3468"/>
    <cfRule type="duplicateValues" dxfId="1574" priority="3469"/>
    <cfRule type="duplicateValues" dxfId="1573" priority="3470"/>
  </conditionalFormatting>
  <conditionalFormatting sqref="D1998">
    <cfRule type="duplicateValues" dxfId="1572" priority="3471"/>
  </conditionalFormatting>
  <conditionalFormatting sqref="A1999">
    <cfRule type="duplicateValues" dxfId="1571" priority="3472"/>
    <cfRule type="duplicateValues" dxfId="1570" priority="3473"/>
  </conditionalFormatting>
  <conditionalFormatting sqref="D1999">
    <cfRule type="duplicateValues" dxfId="1569" priority="3474"/>
  </conditionalFormatting>
  <conditionalFormatting sqref="A2001">
    <cfRule type="duplicateValues" dxfId="1568" priority="3039"/>
    <cfRule type="duplicateValues" dxfId="1567" priority="3040"/>
    <cfRule type="duplicateValues" dxfId="1566" priority="3041"/>
  </conditionalFormatting>
  <conditionalFormatting sqref="D2001">
    <cfRule type="duplicateValues" dxfId="1565" priority="3042"/>
  </conditionalFormatting>
  <conditionalFormatting sqref="D2002">
    <cfRule type="duplicateValues" dxfId="1564" priority="8044"/>
  </conditionalFormatting>
  <conditionalFormatting sqref="A2003">
    <cfRule type="duplicateValues" dxfId="1563" priority="2664"/>
    <cfRule type="duplicateValues" dxfId="1562" priority="2665"/>
    <cfRule type="duplicateValues" dxfId="1561" priority="2666"/>
    <cfRule type="duplicateValues" dxfId="1560" priority="2667"/>
  </conditionalFormatting>
  <conditionalFormatting sqref="D2003">
    <cfRule type="duplicateValues" dxfId="1559" priority="2668"/>
  </conditionalFormatting>
  <conditionalFormatting sqref="A2004">
    <cfRule type="duplicateValues" dxfId="1558" priority="2705"/>
    <cfRule type="duplicateValues" dxfId="1557" priority="2706"/>
    <cfRule type="duplicateValues" dxfId="1556" priority="2707"/>
    <cfRule type="duplicateValues" dxfId="1555" priority="2708"/>
  </conditionalFormatting>
  <conditionalFormatting sqref="D2004">
    <cfRule type="duplicateValues" dxfId="1554" priority="2709"/>
  </conditionalFormatting>
  <conditionalFormatting sqref="A2008">
    <cfRule type="duplicateValues" dxfId="1553" priority="2936"/>
    <cfRule type="duplicateValues" dxfId="1552" priority="2937"/>
    <cfRule type="duplicateValues" dxfId="1551" priority="2938"/>
    <cfRule type="duplicateValues" dxfId="1550" priority="2939"/>
  </conditionalFormatting>
  <conditionalFormatting sqref="D2008">
    <cfRule type="duplicateValues" dxfId="1549" priority="2940"/>
  </conditionalFormatting>
  <conditionalFormatting sqref="A2009">
    <cfRule type="duplicateValues" dxfId="1548" priority="2962"/>
    <cfRule type="duplicateValues" dxfId="1547" priority="2963"/>
    <cfRule type="duplicateValues" dxfId="1546" priority="2964"/>
    <cfRule type="duplicateValues" dxfId="1545" priority="2965"/>
  </conditionalFormatting>
  <conditionalFormatting sqref="D2009">
    <cfRule type="duplicateValues" dxfId="1544" priority="2961"/>
  </conditionalFormatting>
  <conditionalFormatting sqref="A2013">
    <cfRule type="duplicateValues" dxfId="1543" priority="2865"/>
    <cfRule type="duplicateValues" dxfId="1542" priority="2866"/>
    <cfRule type="duplicateValues" dxfId="1541" priority="2867"/>
    <cfRule type="duplicateValues" dxfId="1540" priority="2868"/>
  </conditionalFormatting>
  <conditionalFormatting sqref="D2013">
    <cfRule type="duplicateValues" dxfId="1539" priority="2869"/>
  </conditionalFormatting>
  <conditionalFormatting sqref="A2023">
    <cfRule type="duplicateValues" dxfId="1538" priority="3266"/>
    <cfRule type="duplicateValues" dxfId="1537" priority="3267"/>
    <cfRule type="duplicateValues" dxfId="1536" priority="3268"/>
    <cfRule type="duplicateValues" dxfId="1535" priority="3269"/>
  </conditionalFormatting>
  <conditionalFormatting sqref="D2023">
    <cfRule type="duplicateValues" dxfId="1534" priority="3270"/>
  </conditionalFormatting>
  <conditionalFormatting sqref="A2024">
    <cfRule type="duplicateValues" dxfId="1533" priority="3261"/>
    <cfRule type="duplicateValues" dxfId="1532" priority="3262"/>
    <cfRule type="duplicateValues" dxfId="1531" priority="3263"/>
    <cfRule type="duplicateValues" dxfId="1530" priority="3264"/>
  </conditionalFormatting>
  <conditionalFormatting sqref="D2024">
    <cfRule type="duplicateValues" dxfId="1529" priority="3265"/>
  </conditionalFormatting>
  <conditionalFormatting sqref="A2025">
    <cfRule type="duplicateValues" dxfId="1528" priority="2674"/>
    <cfRule type="duplicateValues" dxfId="1527" priority="2675"/>
    <cfRule type="duplicateValues" dxfId="1526" priority="2676"/>
    <cfRule type="duplicateValues" dxfId="1525" priority="2677"/>
  </conditionalFormatting>
  <conditionalFormatting sqref="D2025">
    <cfRule type="duplicateValues" dxfId="1524" priority="2678"/>
  </conditionalFormatting>
  <conditionalFormatting sqref="A2026">
    <cfRule type="duplicateValues" dxfId="1523" priority="3256"/>
    <cfRule type="duplicateValues" dxfId="1522" priority="3257"/>
    <cfRule type="duplicateValues" dxfId="1521" priority="3258"/>
    <cfRule type="duplicateValues" dxfId="1520" priority="3259"/>
  </conditionalFormatting>
  <conditionalFormatting sqref="D2026">
    <cfRule type="duplicateValues" dxfId="1519" priority="3260"/>
  </conditionalFormatting>
  <conditionalFormatting sqref="A2029">
    <cfRule type="duplicateValues" dxfId="1518" priority="2679"/>
    <cfRule type="duplicateValues" dxfId="1517" priority="2680"/>
    <cfRule type="duplicateValues" dxfId="1516" priority="2681"/>
    <cfRule type="duplicateValues" dxfId="1515" priority="2682"/>
  </conditionalFormatting>
  <conditionalFormatting sqref="D2029">
    <cfRule type="duplicateValues" dxfId="1514" priority="2683"/>
  </conditionalFormatting>
  <conditionalFormatting sqref="A2033">
    <cfRule type="duplicateValues" dxfId="1513" priority="2993"/>
    <cfRule type="duplicateValues" dxfId="1512" priority="2994"/>
    <cfRule type="duplicateValues" dxfId="1511" priority="2995"/>
    <cfRule type="duplicateValues" dxfId="1510" priority="2996"/>
  </conditionalFormatting>
  <conditionalFormatting sqref="D2033">
    <cfRule type="duplicateValues" dxfId="1509" priority="2997"/>
  </conditionalFormatting>
  <conditionalFormatting sqref="A2036">
    <cfRule type="duplicateValues" dxfId="1508" priority="2988"/>
    <cfRule type="duplicateValues" dxfId="1507" priority="2989"/>
    <cfRule type="duplicateValues" dxfId="1506" priority="2990"/>
    <cfRule type="duplicateValues" dxfId="1505" priority="2991"/>
  </conditionalFormatting>
  <conditionalFormatting sqref="D2036">
    <cfRule type="duplicateValues" dxfId="1504" priority="2992"/>
  </conditionalFormatting>
  <conditionalFormatting sqref="A2037">
    <cfRule type="duplicateValues" dxfId="1503" priority="3023"/>
    <cfRule type="duplicateValues" dxfId="1502" priority="3024"/>
    <cfRule type="duplicateValues" dxfId="1501" priority="3025"/>
    <cfRule type="duplicateValues" dxfId="1500" priority="3026"/>
  </conditionalFormatting>
  <conditionalFormatting sqref="D2037">
    <cfRule type="duplicateValues" dxfId="1499" priority="3027"/>
  </conditionalFormatting>
  <conditionalFormatting sqref="A2038">
    <cfRule type="duplicateValues" dxfId="1498" priority="3008"/>
    <cfRule type="duplicateValues" dxfId="1497" priority="3009"/>
    <cfRule type="duplicateValues" dxfId="1496" priority="3010"/>
    <cfRule type="duplicateValues" dxfId="1495" priority="3011"/>
  </conditionalFormatting>
  <conditionalFormatting sqref="D2038">
    <cfRule type="duplicateValues" dxfId="1494" priority="3012"/>
  </conditionalFormatting>
  <conditionalFormatting sqref="A2039">
    <cfRule type="duplicateValues" dxfId="1493" priority="3018"/>
    <cfRule type="duplicateValues" dxfId="1492" priority="3019"/>
    <cfRule type="duplicateValues" dxfId="1491" priority="3020"/>
    <cfRule type="duplicateValues" dxfId="1490" priority="3021"/>
  </conditionalFormatting>
  <conditionalFormatting sqref="D2039">
    <cfRule type="duplicateValues" dxfId="1489" priority="3022"/>
  </conditionalFormatting>
  <conditionalFormatting sqref="A2040">
    <cfRule type="duplicateValues" dxfId="1488" priority="2998"/>
    <cfRule type="duplicateValues" dxfId="1487" priority="2999"/>
    <cfRule type="duplicateValues" dxfId="1486" priority="3000"/>
    <cfRule type="duplicateValues" dxfId="1485" priority="3001"/>
  </conditionalFormatting>
  <conditionalFormatting sqref="D2040">
    <cfRule type="duplicateValues" dxfId="1484" priority="3002"/>
  </conditionalFormatting>
  <conditionalFormatting sqref="A2042">
    <cfRule type="duplicateValues" dxfId="1483" priority="3003"/>
    <cfRule type="duplicateValues" dxfId="1482" priority="3004"/>
    <cfRule type="duplicateValues" dxfId="1481" priority="3005"/>
    <cfRule type="duplicateValues" dxfId="1480" priority="3006"/>
  </conditionalFormatting>
  <conditionalFormatting sqref="D2042">
    <cfRule type="duplicateValues" dxfId="1479" priority="3007"/>
  </conditionalFormatting>
  <conditionalFormatting sqref="A2046">
    <cfRule type="duplicateValues" dxfId="1478" priority="3251"/>
    <cfRule type="duplicateValues" dxfId="1477" priority="3252"/>
    <cfRule type="duplicateValues" dxfId="1476" priority="3253"/>
    <cfRule type="duplicateValues" dxfId="1475" priority="3254"/>
  </conditionalFormatting>
  <conditionalFormatting sqref="D2046">
    <cfRule type="duplicateValues" dxfId="1474" priority="3255"/>
  </conditionalFormatting>
  <conditionalFormatting sqref="A2047">
    <cfRule type="duplicateValues" dxfId="1473" priority="3246"/>
    <cfRule type="duplicateValues" dxfId="1472" priority="3247"/>
    <cfRule type="duplicateValues" dxfId="1471" priority="3248"/>
    <cfRule type="duplicateValues" dxfId="1470" priority="3249"/>
  </conditionalFormatting>
  <conditionalFormatting sqref="D2047">
    <cfRule type="duplicateValues" dxfId="1469" priority="3250"/>
  </conditionalFormatting>
  <conditionalFormatting sqref="A2048">
    <cfRule type="duplicateValues" dxfId="1468" priority="3033"/>
    <cfRule type="duplicateValues" dxfId="1467" priority="3034"/>
    <cfRule type="duplicateValues" dxfId="1466" priority="3035"/>
    <cfRule type="duplicateValues" dxfId="1465" priority="3036"/>
  </conditionalFormatting>
  <conditionalFormatting sqref="D2048">
    <cfRule type="duplicateValues" dxfId="1464" priority="3037"/>
  </conditionalFormatting>
  <conditionalFormatting sqref="A2049">
    <cfRule type="duplicateValues" dxfId="1463" priority="3241"/>
    <cfRule type="duplicateValues" dxfId="1462" priority="3242"/>
    <cfRule type="duplicateValues" dxfId="1461" priority="3243"/>
    <cfRule type="duplicateValues" dxfId="1460" priority="3244"/>
  </conditionalFormatting>
  <conditionalFormatting sqref="D2049">
    <cfRule type="duplicateValues" dxfId="1459" priority="3245"/>
  </conditionalFormatting>
  <conditionalFormatting sqref="A2050">
    <cfRule type="duplicateValues" dxfId="1458" priority="3236"/>
    <cfRule type="duplicateValues" dxfId="1457" priority="3237"/>
    <cfRule type="duplicateValues" dxfId="1456" priority="3238"/>
    <cfRule type="duplicateValues" dxfId="1455" priority="3239"/>
  </conditionalFormatting>
  <conditionalFormatting sqref="D2050">
    <cfRule type="duplicateValues" dxfId="1454" priority="3240"/>
  </conditionalFormatting>
  <conditionalFormatting sqref="A2051">
    <cfRule type="duplicateValues" dxfId="1453" priority="3231"/>
    <cfRule type="duplicateValues" dxfId="1452" priority="3232"/>
    <cfRule type="duplicateValues" dxfId="1451" priority="3233"/>
    <cfRule type="duplicateValues" dxfId="1450" priority="3234"/>
  </conditionalFormatting>
  <conditionalFormatting sqref="D2051">
    <cfRule type="duplicateValues" dxfId="1449" priority="3235"/>
  </conditionalFormatting>
  <conditionalFormatting sqref="A2052">
    <cfRule type="duplicateValues" dxfId="1448" priority="3226"/>
    <cfRule type="duplicateValues" dxfId="1447" priority="3227"/>
    <cfRule type="duplicateValues" dxfId="1446" priority="3228"/>
    <cfRule type="duplicateValues" dxfId="1445" priority="3229"/>
  </conditionalFormatting>
  <conditionalFormatting sqref="D2052">
    <cfRule type="duplicateValues" dxfId="1444" priority="3230"/>
  </conditionalFormatting>
  <conditionalFormatting sqref="D2059">
    <cfRule type="duplicateValues" dxfId="1443" priority="3340"/>
  </conditionalFormatting>
  <conditionalFormatting sqref="D2061">
    <cfRule type="duplicateValues" dxfId="1442" priority="3170"/>
  </conditionalFormatting>
  <conditionalFormatting sqref="D2062">
    <cfRule type="duplicateValues" dxfId="1441" priority="3169"/>
  </conditionalFormatting>
  <conditionalFormatting sqref="A2063">
    <cfRule type="duplicateValues" dxfId="1440" priority="3165"/>
    <cfRule type="duplicateValues" dxfId="1439" priority="3166"/>
    <cfRule type="duplicateValues" dxfId="1438" priority="3167"/>
    <cfRule type="duplicateValues" dxfId="1437" priority="3168"/>
  </conditionalFormatting>
  <conditionalFormatting sqref="D2063">
    <cfRule type="duplicateValues" dxfId="1436" priority="3164"/>
  </conditionalFormatting>
  <conditionalFormatting sqref="A2064">
    <cfRule type="duplicateValues" dxfId="1435" priority="3160"/>
    <cfRule type="duplicateValues" dxfId="1434" priority="3161"/>
    <cfRule type="duplicateValues" dxfId="1433" priority="3162"/>
    <cfRule type="duplicateValues" dxfId="1432" priority="3163"/>
  </conditionalFormatting>
  <conditionalFormatting sqref="D2064">
    <cfRule type="duplicateValues" dxfId="1431" priority="3159"/>
  </conditionalFormatting>
  <conditionalFormatting sqref="A2065">
    <cfRule type="duplicateValues" dxfId="1430" priority="3155"/>
    <cfRule type="duplicateValues" dxfId="1429" priority="3156"/>
    <cfRule type="duplicateValues" dxfId="1428" priority="3157"/>
    <cfRule type="duplicateValues" dxfId="1427" priority="3158"/>
  </conditionalFormatting>
  <conditionalFormatting sqref="D2065">
    <cfRule type="duplicateValues" dxfId="1426" priority="3154"/>
  </conditionalFormatting>
  <conditionalFormatting sqref="D2066">
    <cfRule type="duplicateValues" dxfId="1425" priority="3149"/>
  </conditionalFormatting>
  <conditionalFormatting sqref="D2067">
    <cfRule type="duplicateValues" dxfId="1424" priority="3148"/>
  </conditionalFormatting>
  <conditionalFormatting sqref="A2068">
    <cfRule type="duplicateValues" dxfId="1423" priority="3144"/>
    <cfRule type="duplicateValues" dxfId="1422" priority="3145"/>
    <cfRule type="duplicateValues" dxfId="1421" priority="3146"/>
    <cfRule type="duplicateValues" dxfId="1420" priority="3147"/>
  </conditionalFormatting>
  <conditionalFormatting sqref="D2068">
    <cfRule type="duplicateValues" dxfId="1419" priority="3143"/>
  </conditionalFormatting>
  <conditionalFormatting sqref="A2069">
    <cfRule type="duplicateValues" dxfId="1418" priority="3139"/>
    <cfRule type="duplicateValues" dxfId="1417" priority="3140"/>
    <cfRule type="duplicateValues" dxfId="1416" priority="3141"/>
    <cfRule type="duplicateValues" dxfId="1415" priority="3142"/>
  </conditionalFormatting>
  <conditionalFormatting sqref="D2069">
    <cfRule type="duplicateValues" dxfId="1414" priority="3138"/>
  </conditionalFormatting>
  <conditionalFormatting sqref="A2070">
    <cfRule type="duplicateValues" dxfId="1413" priority="3134"/>
    <cfRule type="duplicateValues" dxfId="1412" priority="3135"/>
    <cfRule type="duplicateValues" dxfId="1411" priority="3136"/>
    <cfRule type="duplicateValues" dxfId="1410" priority="3137"/>
  </conditionalFormatting>
  <conditionalFormatting sqref="D2070">
    <cfRule type="duplicateValues" dxfId="1409" priority="3133"/>
  </conditionalFormatting>
  <conditionalFormatting sqref="A2080">
    <cfRule type="duplicateValues" dxfId="1408" priority="3124"/>
    <cfRule type="duplicateValues" dxfId="1407" priority="3125"/>
    <cfRule type="duplicateValues" dxfId="1406" priority="3126"/>
    <cfRule type="duplicateValues" dxfId="1405" priority="3127"/>
  </conditionalFormatting>
  <conditionalFormatting sqref="D2080">
    <cfRule type="duplicateValues" dxfId="1404" priority="3116"/>
  </conditionalFormatting>
  <conditionalFormatting sqref="E2080">
    <cfRule type="duplicateValues" dxfId="1403" priority="3117"/>
  </conditionalFormatting>
  <conditionalFormatting sqref="A2081">
    <cfRule type="duplicateValues" dxfId="1402" priority="7130"/>
    <cfRule type="duplicateValues" dxfId="1401" priority="7131"/>
    <cfRule type="duplicateValues" dxfId="1400" priority="7132"/>
    <cfRule type="duplicateValues" dxfId="1399" priority="7133"/>
  </conditionalFormatting>
  <conditionalFormatting sqref="D2081">
    <cfRule type="duplicateValues" dxfId="1398" priority="7134"/>
  </conditionalFormatting>
  <conditionalFormatting sqref="A2082">
    <cfRule type="duplicateValues" dxfId="1397" priority="3111"/>
    <cfRule type="duplicateValues" dxfId="1396" priority="3112"/>
    <cfRule type="duplicateValues" dxfId="1395" priority="3113"/>
    <cfRule type="duplicateValues" dxfId="1394" priority="3114"/>
  </conditionalFormatting>
  <conditionalFormatting sqref="D2082">
    <cfRule type="duplicateValues" dxfId="1393" priority="3115"/>
  </conditionalFormatting>
  <conditionalFormatting sqref="A2104">
    <cfRule type="duplicateValues" dxfId="1392" priority="3418"/>
    <cfRule type="duplicateValues" dxfId="1391" priority="3419"/>
    <cfRule type="duplicateValues" dxfId="1390" priority="3420"/>
    <cfRule type="duplicateValues" dxfId="1389" priority="3421"/>
  </conditionalFormatting>
  <conditionalFormatting sqref="D2104">
    <cfRule type="duplicateValues" dxfId="1388" priority="3422"/>
  </conditionalFormatting>
  <conditionalFormatting sqref="D2106">
    <cfRule type="duplicateValues" dxfId="1387" priority="3184"/>
  </conditionalFormatting>
  <conditionalFormatting sqref="E2109">
    <cfRule type="duplicateValues" dxfId="1386" priority="3283"/>
  </conditionalFormatting>
  <conditionalFormatting sqref="D2110">
    <cfRule type="duplicateValues" dxfId="1385" priority="3282"/>
  </conditionalFormatting>
  <conditionalFormatting sqref="E2110">
    <cfRule type="duplicateValues" dxfId="1384" priority="3281"/>
  </conditionalFormatting>
  <conditionalFormatting sqref="D2111">
    <cfRule type="duplicateValues" dxfId="1383" priority="3280"/>
  </conditionalFormatting>
  <conditionalFormatting sqref="E2111">
    <cfRule type="duplicateValues" dxfId="1382" priority="3279"/>
  </conditionalFormatting>
  <conditionalFormatting sqref="D2112">
    <cfRule type="duplicateValues" dxfId="1381" priority="3278"/>
  </conditionalFormatting>
  <conditionalFormatting sqref="E2112">
    <cfRule type="duplicateValues" dxfId="1380" priority="3277"/>
  </conditionalFormatting>
  <conditionalFormatting sqref="D2113">
    <cfRule type="duplicateValues" dxfId="1379" priority="3276"/>
  </conditionalFormatting>
  <conditionalFormatting sqref="E2113">
    <cfRule type="duplicateValues" dxfId="1378" priority="3275"/>
  </conditionalFormatting>
  <conditionalFormatting sqref="D2114">
    <cfRule type="duplicateValues" dxfId="1377" priority="3274"/>
  </conditionalFormatting>
  <conditionalFormatting sqref="E2114">
    <cfRule type="duplicateValues" dxfId="1376" priority="3273"/>
  </conditionalFormatting>
  <conditionalFormatting sqref="D2115">
    <cfRule type="duplicateValues" dxfId="1375" priority="3272"/>
  </conditionalFormatting>
  <conditionalFormatting sqref="E2115">
    <cfRule type="duplicateValues" dxfId="1374" priority="3271"/>
  </conditionalFormatting>
  <conditionalFormatting sqref="A2116">
    <cfRule type="duplicateValues" dxfId="1373" priority="3219"/>
    <cfRule type="duplicateValues" dxfId="1372" priority="3220"/>
    <cfRule type="duplicateValues" dxfId="1371" priority="3221"/>
    <cfRule type="duplicateValues" dxfId="1370" priority="3222"/>
    <cfRule type="duplicateValues" dxfId="1369" priority="3223"/>
    <cfRule type="duplicateValues" dxfId="1368" priority="3224"/>
  </conditionalFormatting>
  <conditionalFormatting sqref="D2116">
    <cfRule type="duplicateValues" dxfId="1367" priority="3218"/>
  </conditionalFormatting>
  <conditionalFormatting sqref="E2116">
    <cfRule type="duplicateValues" dxfId="1366" priority="3217"/>
  </conditionalFormatting>
  <conditionalFormatting sqref="A2117">
    <cfRule type="duplicateValues" dxfId="1365" priority="3211"/>
    <cfRule type="duplicateValues" dxfId="1364" priority="3212"/>
    <cfRule type="duplicateValues" dxfId="1363" priority="3213"/>
    <cfRule type="duplicateValues" dxfId="1362" priority="3214"/>
    <cfRule type="duplicateValues" dxfId="1361" priority="3215"/>
    <cfRule type="duplicateValues" dxfId="1360" priority="3216"/>
  </conditionalFormatting>
  <conditionalFormatting sqref="D2117">
    <cfRule type="duplicateValues" dxfId="1359" priority="3210"/>
  </conditionalFormatting>
  <conditionalFormatting sqref="E2117">
    <cfRule type="duplicateValues" dxfId="1358" priority="3209"/>
  </conditionalFormatting>
  <conditionalFormatting sqref="A2118">
    <cfRule type="duplicateValues" dxfId="1357" priority="3203"/>
    <cfRule type="duplicateValues" dxfId="1356" priority="3204"/>
    <cfRule type="duplicateValues" dxfId="1355" priority="3205"/>
    <cfRule type="duplicateValues" dxfId="1354" priority="3206"/>
    <cfRule type="duplicateValues" dxfId="1353" priority="3207"/>
    <cfRule type="duplicateValues" dxfId="1352" priority="3208"/>
  </conditionalFormatting>
  <conditionalFormatting sqref="D2118">
    <cfRule type="duplicateValues" dxfId="1351" priority="3202"/>
  </conditionalFormatting>
  <conditionalFormatting sqref="E2118">
    <cfRule type="duplicateValues" dxfId="1350" priority="3201"/>
  </conditionalFormatting>
  <conditionalFormatting sqref="A2119">
    <cfRule type="duplicateValues" dxfId="1349" priority="3195"/>
    <cfRule type="duplicateValues" dxfId="1348" priority="3196"/>
    <cfRule type="duplicateValues" dxfId="1347" priority="3197"/>
    <cfRule type="duplicateValues" dxfId="1346" priority="3198"/>
    <cfRule type="duplicateValues" dxfId="1345" priority="3199"/>
    <cfRule type="duplicateValues" dxfId="1344" priority="3200"/>
  </conditionalFormatting>
  <conditionalFormatting sqref="D2119">
    <cfRule type="duplicateValues" dxfId="1343" priority="3194"/>
  </conditionalFormatting>
  <conditionalFormatting sqref="E2119">
    <cfRule type="duplicateValues" dxfId="1342" priority="3193"/>
  </conditionalFormatting>
  <conditionalFormatting sqref="A2120">
    <cfRule type="duplicateValues" dxfId="1341" priority="3187"/>
    <cfRule type="duplicateValues" dxfId="1340" priority="3188"/>
    <cfRule type="duplicateValues" dxfId="1339" priority="3189"/>
    <cfRule type="duplicateValues" dxfId="1338" priority="3190"/>
    <cfRule type="duplicateValues" dxfId="1337" priority="3191"/>
    <cfRule type="duplicateValues" dxfId="1336" priority="3192"/>
  </conditionalFormatting>
  <conditionalFormatting sqref="D2120">
    <cfRule type="duplicateValues" dxfId="1335" priority="3186"/>
  </conditionalFormatting>
  <conditionalFormatting sqref="E2120">
    <cfRule type="duplicateValues" dxfId="1334" priority="3185"/>
  </conditionalFormatting>
  <conditionalFormatting sqref="A2121">
    <cfRule type="duplicateValues" dxfId="1333" priority="3178"/>
    <cfRule type="duplicateValues" dxfId="1332" priority="3179"/>
    <cfRule type="duplicateValues" dxfId="1331" priority="3180"/>
    <cfRule type="duplicateValues" dxfId="1330" priority="3181"/>
    <cfRule type="duplicateValues" dxfId="1329" priority="3182"/>
    <cfRule type="duplicateValues" dxfId="1328" priority="3183"/>
  </conditionalFormatting>
  <conditionalFormatting sqref="D2121">
    <cfRule type="duplicateValues" dxfId="1327" priority="3177"/>
  </conditionalFormatting>
  <conditionalFormatting sqref="E2121">
    <cfRule type="duplicateValues" dxfId="1326" priority="3176"/>
  </conditionalFormatting>
  <conditionalFormatting sqref="D2137">
    <cfRule type="duplicateValues" dxfId="1325" priority="3411"/>
  </conditionalFormatting>
  <conditionalFormatting sqref="A2142">
    <cfRule type="duplicateValues" dxfId="1324" priority="3406"/>
    <cfRule type="duplicateValues" dxfId="1323" priority="3407"/>
    <cfRule type="duplicateValues" dxfId="1322" priority="3408"/>
    <cfRule type="duplicateValues" dxfId="1321" priority="3409"/>
  </conditionalFormatting>
  <conditionalFormatting sqref="D2142">
    <cfRule type="duplicateValues" dxfId="1320" priority="3410"/>
  </conditionalFormatting>
  <conditionalFormatting sqref="A2145">
    <cfRule type="duplicateValues" dxfId="1319" priority="3413"/>
    <cfRule type="duplicateValues" dxfId="1318" priority="3414"/>
    <cfRule type="duplicateValues" dxfId="1317" priority="3415"/>
    <cfRule type="duplicateValues" dxfId="1316" priority="3416"/>
  </conditionalFormatting>
  <conditionalFormatting sqref="D2145">
    <cfRule type="duplicateValues" dxfId="1315" priority="3417"/>
  </conditionalFormatting>
  <conditionalFormatting sqref="A2151">
    <cfRule type="duplicateValues" dxfId="1314" priority="3401"/>
    <cfRule type="duplicateValues" dxfId="1313" priority="3402"/>
    <cfRule type="duplicateValues" dxfId="1312" priority="3403"/>
    <cfRule type="duplicateValues" dxfId="1311" priority="3404"/>
  </conditionalFormatting>
  <conditionalFormatting sqref="D2151">
    <cfRule type="duplicateValues" dxfId="1310" priority="3405"/>
  </conditionalFormatting>
  <conditionalFormatting sqref="A2152">
    <cfRule type="duplicateValues" dxfId="1309" priority="3388"/>
    <cfRule type="duplicateValues" dxfId="1308" priority="3389"/>
    <cfRule type="duplicateValues" dxfId="1307" priority="3390"/>
    <cfRule type="duplicateValues" dxfId="1306" priority="3391"/>
  </conditionalFormatting>
  <conditionalFormatting sqref="D2152">
    <cfRule type="duplicateValues" dxfId="1305" priority="3387"/>
  </conditionalFormatting>
  <conditionalFormatting sqref="D2159">
    <cfRule type="duplicateValues" dxfId="1304" priority="3225"/>
  </conditionalFormatting>
  <conditionalFormatting sqref="D2170">
    <cfRule type="duplicateValues" dxfId="1303" priority="3447"/>
  </conditionalFormatting>
  <conditionalFormatting sqref="A2171">
    <cfRule type="duplicateValues" dxfId="1302" priority="3439"/>
    <cfRule type="duplicateValues" dxfId="1301" priority="3440"/>
    <cfRule type="duplicateValues" dxfId="1300" priority="3441"/>
    <cfRule type="duplicateValues" dxfId="1299" priority="3442"/>
    <cfRule type="duplicateValues" dxfId="1298" priority="3443"/>
    <cfRule type="duplicateValues" dxfId="1297" priority="3444"/>
    <cfRule type="duplicateValues" dxfId="1296" priority="3446"/>
  </conditionalFormatting>
  <conditionalFormatting sqref="D2171">
    <cfRule type="duplicateValues" dxfId="1295" priority="3445"/>
  </conditionalFormatting>
  <conditionalFormatting sqref="A2183">
    <cfRule type="duplicateValues" dxfId="1294" priority="3297"/>
    <cfRule type="duplicateValues" dxfId="1293" priority="3298"/>
    <cfRule type="duplicateValues" dxfId="1292" priority="3299"/>
  </conditionalFormatting>
  <conditionalFormatting sqref="D2183">
    <cfRule type="duplicateValues" dxfId="1291" priority="3300"/>
  </conditionalFormatting>
  <conditionalFormatting sqref="A2184">
    <cfRule type="duplicateValues" dxfId="1290" priority="7285"/>
  </conditionalFormatting>
  <conditionalFormatting sqref="D2184">
    <cfRule type="duplicateValues" dxfId="1289" priority="7288"/>
  </conditionalFormatting>
  <conditionalFormatting sqref="A2185">
    <cfRule type="duplicateValues" dxfId="1288" priority="3284"/>
    <cfRule type="duplicateValues" dxfId="1287" priority="3285"/>
    <cfRule type="duplicateValues" dxfId="1286" priority="3286"/>
    <cfRule type="duplicateValues" dxfId="1285" priority="3287"/>
  </conditionalFormatting>
  <conditionalFormatting sqref="D2185">
    <cfRule type="duplicateValues" dxfId="1284" priority="3288"/>
  </conditionalFormatting>
  <conditionalFormatting sqref="D2199">
    <cfRule type="duplicateValues" dxfId="1283" priority="3053"/>
  </conditionalFormatting>
  <conditionalFormatting sqref="D2201">
    <cfRule type="duplicateValues" dxfId="1282" priority="3052"/>
  </conditionalFormatting>
  <conditionalFormatting sqref="D2203">
    <cfRule type="duplicateValues" dxfId="1281" priority="2975"/>
  </conditionalFormatting>
  <conditionalFormatting sqref="A2208">
    <cfRule type="duplicateValues" dxfId="1280" priority="3059"/>
    <cfRule type="duplicateValues" dxfId="1279" priority="3060"/>
    <cfRule type="duplicateValues" dxfId="1278" priority="3061"/>
    <cfRule type="duplicateValues" dxfId="1277" priority="3062"/>
    <cfRule type="duplicateValues" dxfId="1276" priority="3063"/>
    <cfRule type="duplicateValues" dxfId="1275" priority="3064"/>
    <cfRule type="duplicateValues" dxfId="1274" priority="3065"/>
    <cfRule type="duplicateValues" dxfId="1273" priority="3066"/>
    <cfRule type="duplicateValues" dxfId="1272" priority="3067"/>
  </conditionalFormatting>
  <conditionalFormatting sqref="D2208">
    <cfRule type="duplicateValues" dxfId="1271" priority="3068"/>
  </conditionalFormatting>
  <conditionalFormatting sqref="A2217">
    <cfRule type="duplicateValues" dxfId="1270" priority="2984"/>
    <cfRule type="duplicateValues" dxfId="1269" priority="2985"/>
    <cfRule type="duplicateValues" dxfId="1268" priority="2986"/>
    <cfRule type="duplicateValues" dxfId="1267" priority="2987"/>
  </conditionalFormatting>
  <conditionalFormatting sqref="D2220">
    <cfRule type="duplicateValues" dxfId="1266" priority="3175"/>
  </conditionalFormatting>
  <conditionalFormatting sqref="A2228">
    <cfRule type="duplicateValues" dxfId="1265" priority="3081"/>
    <cfRule type="duplicateValues" dxfId="1264" priority="3082"/>
    <cfRule type="duplicateValues" dxfId="1263" priority="3083"/>
    <cfRule type="duplicateValues" dxfId="1262" priority="3084"/>
    <cfRule type="duplicateValues" dxfId="1261" priority="3085"/>
    <cfRule type="duplicateValues" dxfId="1260" priority="3086"/>
    <cfRule type="duplicateValues" dxfId="1259" priority="3087"/>
    <cfRule type="duplicateValues" dxfId="1258" priority="3088"/>
    <cfRule type="duplicateValues" dxfId="1257" priority="3089"/>
  </conditionalFormatting>
  <conditionalFormatting sqref="D2228">
    <cfRule type="duplicateValues" dxfId="1256" priority="3090"/>
  </conditionalFormatting>
  <conditionalFormatting sqref="D2229">
    <cfRule type="duplicateValues" dxfId="1255" priority="3079"/>
  </conditionalFormatting>
  <conditionalFormatting sqref="E2231">
    <cfRule type="duplicateValues" dxfId="1254" priority="3038"/>
  </conditionalFormatting>
  <conditionalFormatting sqref="E2236">
    <cfRule type="duplicateValues" dxfId="1253" priority="3103"/>
  </conditionalFormatting>
  <conditionalFormatting sqref="D2237">
    <cfRule type="duplicateValues" dxfId="1252" priority="3102"/>
  </conditionalFormatting>
  <conditionalFormatting sqref="E2237">
    <cfRule type="duplicateValues" dxfId="1251" priority="3101"/>
  </conditionalFormatting>
  <conditionalFormatting sqref="D2243">
    <cfRule type="duplicateValues" dxfId="1250" priority="3080"/>
  </conditionalFormatting>
  <conditionalFormatting sqref="A2244">
    <cfRule type="duplicateValues" dxfId="1249" priority="3309"/>
    <cfRule type="duplicateValues" dxfId="1248" priority="3310"/>
    <cfRule type="duplicateValues" dxfId="1247" priority="3311"/>
  </conditionalFormatting>
  <conditionalFormatting sqref="D2244">
    <cfRule type="duplicateValues" dxfId="1246" priority="3312"/>
  </conditionalFormatting>
  <conditionalFormatting sqref="A2247">
    <cfRule type="duplicateValues" dxfId="1245" priority="2967"/>
    <cfRule type="duplicateValues" dxfId="1244" priority="2968"/>
    <cfRule type="duplicateValues" dxfId="1243" priority="2969"/>
    <cfRule type="duplicateValues" dxfId="1242" priority="2970"/>
    <cfRule type="duplicateValues" dxfId="1241" priority="2971"/>
    <cfRule type="duplicateValues" dxfId="1240" priority="2972"/>
    <cfRule type="duplicateValues" dxfId="1239" priority="2974"/>
  </conditionalFormatting>
  <conditionalFormatting sqref="D2247">
    <cfRule type="duplicateValues" dxfId="1238" priority="2973"/>
  </conditionalFormatting>
  <conditionalFormatting sqref="A2252">
    <cfRule type="duplicateValues" dxfId="1237" priority="2918"/>
    <cfRule type="duplicateValues" dxfId="1236" priority="2919"/>
    <cfRule type="duplicateValues" dxfId="1235" priority="2920"/>
    <cfRule type="duplicateValues" dxfId="1234" priority="2921"/>
    <cfRule type="duplicateValues" dxfId="1233" priority="2922"/>
    <cfRule type="duplicateValues" dxfId="1232" priority="2923"/>
    <cfRule type="duplicateValues" dxfId="1231" priority="2925"/>
  </conditionalFormatting>
  <conditionalFormatting sqref="D2252">
    <cfRule type="duplicateValues" dxfId="1230" priority="2924"/>
  </conditionalFormatting>
  <conditionalFormatting sqref="A2253">
    <cfRule type="duplicateValues" dxfId="1229" priority="7480"/>
    <cfRule type="duplicateValues" dxfId="1228" priority="7481"/>
    <cfRule type="duplicateValues" dxfId="1227" priority="7482"/>
    <cfRule type="duplicateValues" dxfId="1226" priority="7483"/>
  </conditionalFormatting>
  <conditionalFormatting sqref="D2253">
    <cfRule type="duplicateValues" dxfId="1225" priority="7486"/>
  </conditionalFormatting>
  <conditionalFormatting sqref="D2254">
    <cfRule type="duplicateValues" dxfId="1224" priority="2879"/>
  </conditionalFormatting>
  <conditionalFormatting sqref="D2255">
    <cfRule type="duplicateValues" dxfId="1223" priority="2878"/>
  </conditionalFormatting>
  <conditionalFormatting sqref="D2264">
    <cfRule type="duplicateValues" dxfId="1222" priority="2893"/>
  </conditionalFormatting>
  <conditionalFormatting sqref="A2272">
    <cfRule type="duplicateValues" dxfId="1221" priority="2870"/>
    <cfRule type="duplicateValues" dxfId="1220" priority="2871"/>
    <cfRule type="duplicateValues" dxfId="1219" priority="2872"/>
  </conditionalFormatting>
  <conditionalFormatting sqref="D2272">
    <cfRule type="duplicateValues" dxfId="1218" priority="2873"/>
  </conditionalFormatting>
  <conditionalFormatting sqref="A2297">
    <cfRule type="duplicateValues" dxfId="1217" priority="2592"/>
    <cfRule type="duplicateValues" dxfId="1216" priority="2593"/>
  </conditionalFormatting>
  <conditionalFormatting sqref="D2297">
    <cfRule type="duplicateValues" dxfId="1215" priority="2594"/>
  </conditionalFormatting>
  <conditionalFormatting sqref="A2319">
    <cfRule type="duplicateValues" dxfId="1214" priority="2779"/>
    <cfRule type="duplicateValues" dxfId="1213" priority="2780"/>
    <cfRule type="duplicateValues" dxfId="1212" priority="2781"/>
    <cfRule type="duplicateValues" dxfId="1211" priority="2782"/>
  </conditionalFormatting>
  <conditionalFormatting sqref="D2319">
    <cfRule type="duplicateValues" dxfId="1210" priority="2778"/>
  </conditionalFormatting>
  <conditionalFormatting sqref="A2361">
    <cfRule type="duplicateValues" dxfId="1209" priority="2688"/>
    <cfRule type="duplicateValues" dxfId="1208" priority="2689"/>
    <cfRule type="duplicateValues" dxfId="1207" priority="2690"/>
    <cfRule type="duplicateValues" dxfId="1206" priority="2691"/>
    <cfRule type="duplicateValues" dxfId="1205" priority="2692"/>
  </conditionalFormatting>
  <conditionalFormatting sqref="A2377">
    <cfRule type="duplicateValues" dxfId="1204" priority="2748"/>
    <cfRule type="duplicateValues" dxfId="1203" priority="2749"/>
    <cfRule type="duplicateValues" dxfId="1202" priority="2750"/>
    <cfRule type="duplicateValues" dxfId="1201" priority="2751"/>
  </conditionalFormatting>
  <conditionalFormatting sqref="A2394">
    <cfRule type="duplicateValues" dxfId="1200" priority="2624"/>
    <cfRule type="duplicateValues" dxfId="1199" priority="2625"/>
    <cfRule type="duplicateValues" dxfId="1198" priority="2626"/>
    <cfRule type="duplicateValues" dxfId="1197" priority="2627"/>
  </conditionalFormatting>
  <conditionalFormatting sqref="A2395">
    <cfRule type="duplicateValues" dxfId="1196" priority="2616"/>
    <cfRule type="duplicateValues" dxfId="1195" priority="2617"/>
    <cfRule type="duplicateValues" dxfId="1194" priority="2618"/>
    <cfRule type="duplicateValues" dxfId="1193" priority="2619"/>
    <cfRule type="duplicateValues" dxfId="1192" priority="2620"/>
    <cfRule type="duplicateValues" dxfId="1191" priority="2621"/>
    <cfRule type="duplicateValues" dxfId="1190" priority="2622"/>
    <cfRule type="duplicateValues" dxfId="1189" priority="2623"/>
  </conditionalFormatting>
  <conditionalFormatting sqref="A2400">
    <cfRule type="duplicateValues" dxfId="1188" priority="1631"/>
    <cfRule type="duplicateValues" dxfId="1187" priority="1632"/>
    <cfRule type="duplicateValues" dxfId="1186" priority="1633"/>
    <cfRule type="duplicateValues" dxfId="1185" priority="1634"/>
    <cfRule type="duplicateValues" dxfId="1184" priority="1635"/>
  </conditionalFormatting>
  <conditionalFormatting sqref="A2401">
    <cfRule type="duplicateValues" dxfId="1183" priority="1606"/>
    <cfRule type="duplicateValues" dxfId="1182" priority="1607"/>
    <cfRule type="duplicateValues" dxfId="1181" priority="1608"/>
    <cfRule type="duplicateValues" dxfId="1180" priority="1609"/>
    <cfRule type="duplicateValues" dxfId="1179" priority="1610"/>
    <cfRule type="duplicateValues" dxfId="1178" priority="1611"/>
    <cfRule type="duplicateValues" dxfId="1177" priority="1612"/>
  </conditionalFormatting>
  <conditionalFormatting sqref="A2402">
    <cfRule type="duplicateValues" dxfId="1176" priority="1552"/>
    <cfRule type="duplicateValues" dxfId="1175" priority="1553"/>
    <cfRule type="duplicateValues" dxfId="1174" priority="1554"/>
    <cfRule type="duplicateValues" dxfId="1173" priority="1555"/>
    <cfRule type="duplicateValues" dxfId="1172" priority="1556"/>
    <cfRule type="duplicateValues" dxfId="1171" priority="1557"/>
    <cfRule type="duplicateValues" dxfId="1170" priority="1558"/>
    <cfRule type="duplicateValues" dxfId="1169" priority="1560"/>
  </conditionalFormatting>
  <conditionalFormatting sqref="D2402">
    <cfRule type="duplicateValues" dxfId="1168" priority="1559"/>
  </conditionalFormatting>
  <conditionalFormatting sqref="A2403">
    <cfRule type="duplicateValues" dxfId="1167" priority="1561"/>
    <cfRule type="duplicateValues" dxfId="1166" priority="1562"/>
    <cfRule type="duplicateValues" dxfId="1165" priority="1563"/>
    <cfRule type="duplicateValues" dxfId="1164" priority="1564"/>
    <cfRule type="duplicateValues" dxfId="1163" priority="1565"/>
    <cfRule type="duplicateValues" dxfId="1162" priority="1566"/>
    <cfRule type="duplicateValues" dxfId="1161" priority="1567"/>
    <cfRule type="duplicateValues" dxfId="1160" priority="1569"/>
  </conditionalFormatting>
  <conditionalFormatting sqref="D2403">
    <cfRule type="duplicateValues" dxfId="1159" priority="1568"/>
  </conditionalFormatting>
  <conditionalFormatting sqref="A2404">
    <cfRule type="duplicateValues" dxfId="1158" priority="1511"/>
    <cfRule type="duplicateValues" dxfId="1157" priority="1512"/>
    <cfRule type="duplicateValues" dxfId="1156" priority="1513"/>
    <cfRule type="duplicateValues" dxfId="1155" priority="1514"/>
    <cfRule type="duplicateValues" dxfId="1154" priority="1515"/>
    <cfRule type="duplicateValues" dxfId="1153" priority="1516"/>
    <cfRule type="duplicateValues" dxfId="1152" priority="1517"/>
    <cfRule type="duplicateValues" dxfId="1151" priority="1518"/>
  </conditionalFormatting>
  <conditionalFormatting sqref="D2404">
    <cfRule type="duplicateValues" dxfId="1150" priority="1578"/>
  </conditionalFormatting>
  <conditionalFormatting sqref="D2405">
    <cfRule type="duplicateValues" dxfId="1149" priority="1551"/>
  </conditionalFormatting>
  <conditionalFormatting sqref="A2406">
    <cfRule type="duplicateValues" dxfId="1148" priority="1544"/>
    <cfRule type="duplicateValues" dxfId="1147" priority="1545"/>
    <cfRule type="duplicateValues" dxfId="1146" priority="1546"/>
    <cfRule type="duplicateValues" dxfId="1145" priority="1547"/>
    <cfRule type="duplicateValues" dxfId="1144" priority="1548"/>
    <cfRule type="duplicateValues" dxfId="1143" priority="1550"/>
  </conditionalFormatting>
  <conditionalFormatting sqref="D2406">
    <cfRule type="duplicateValues" dxfId="1142" priority="1549"/>
  </conditionalFormatting>
  <conditionalFormatting sqref="A2407">
    <cfRule type="duplicateValues" dxfId="1141" priority="1537"/>
    <cfRule type="duplicateValues" dxfId="1140" priority="1539"/>
    <cfRule type="duplicateValues" dxfId="1139" priority="1540"/>
    <cfRule type="duplicateValues" dxfId="1138" priority="1541"/>
    <cfRule type="duplicateValues" dxfId="1137" priority="1542"/>
    <cfRule type="duplicateValues" dxfId="1136" priority="1543"/>
  </conditionalFormatting>
  <conditionalFormatting sqref="D2407">
    <cfRule type="duplicateValues" dxfId="1135" priority="1538"/>
  </conditionalFormatting>
  <conditionalFormatting sqref="A2408">
    <cfRule type="duplicateValues" dxfId="1134" priority="1528"/>
    <cfRule type="duplicateValues" dxfId="1133" priority="1529"/>
    <cfRule type="duplicateValues" dxfId="1132" priority="1530"/>
    <cfRule type="duplicateValues" dxfId="1131" priority="1531"/>
    <cfRule type="duplicateValues" dxfId="1130" priority="1532"/>
    <cfRule type="duplicateValues" dxfId="1129" priority="1533"/>
    <cfRule type="duplicateValues" dxfId="1128" priority="1534"/>
    <cfRule type="duplicateValues" dxfId="1127" priority="1536"/>
  </conditionalFormatting>
  <conditionalFormatting sqref="D2408">
    <cfRule type="duplicateValues" dxfId="1126" priority="1535"/>
  </conditionalFormatting>
  <conditionalFormatting sqref="A2409">
    <cfRule type="duplicateValues" dxfId="1125" priority="1519"/>
    <cfRule type="duplicateValues" dxfId="1124" priority="1520"/>
    <cfRule type="duplicateValues" dxfId="1123" priority="1521"/>
    <cfRule type="duplicateValues" dxfId="1122" priority="1522"/>
    <cfRule type="duplicateValues" dxfId="1121" priority="1523"/>
    <cfRule type="duplicateValues" dxfId="1120" priority="1524"/>
    <cfRule type="duplicateValues" dxfId="1119" priority="1525"/>
    <cfRule type="duplicateValues" dxfId="1118" priority="1527"/>
  </conditionalFormatting>
  <conditionalFormatting sqref="D2409">
    <cfRule type="duplicateValues" dxfId="1117" priority="1526"/>
  </conditionalFormatting>
  <conditionalFormatting sqref="A2410">
    <cfRule type="duplicateValues" dxfId="1116" priority="1496"/>
    <cfRule type="duplicateValues" dxfId="1115" priority="1497"/>
    <cfRule type="duplicateValues" dxfId="1114" priority="1498"/>
    <cfRule type="duplicateValues" dxfId="1113" priority="1499"/>
    <cfRule type="duplicateValues" dxfId="1112" priority="1500"/>
    <cfRule type="duplicateValues" dxfId="1111" priority="1501"/>
  </conditionalFormatting>
  <conditionalFormatting sqref="A2411">
    <cfRule type="duplicateValues" dxfId="1110" priority="1487"/>
    <cfRule type="duplicateValues" dxfId="1109" priority="1488"/>
    <cfRule type="duplicateValues" dxfId="1108" priority="1489"/>
    <cfRule type="duplicateValues" dxfId="1107" priority="1490"/>
    <cfRule type="duplicateValues" dxfId="1106" priority="1491"/>
    <cfRule type="duplicateValues" dxfId="1105" priority="1492"/>
    <cfRule type="duplicateValues" dxfId="1104" priority="1493"/>
    <cfRule type="duplicateValues" dxfId="1103" priority="1495"/>
  </conditionalFormatting>
  <conditionalFormatting sqref="D2411">
    <cfRule type="duplicateValues" dxfId="1102" priority="1494"/>
  </conditionalFormatting>
  <conditionalFormatting sqref="A2412">
    <cfRule type="duplicateValues" dxfId="1101" priority="1464"/>
    <cfRule type="duplicateValues" dxfId="1100" priority="1465"/>
    <cfRule type="duplicateValues" dxfId="1099" priority="1466"/>
    <cfRule type="duplicateValues" dxfId="1098" priority="1467"/>
    <cfRule type="duplicateValues" dxfId="1097" priority="1468"/>
    <cfRule type="duplicateValues" dxfId="1096" priority="1469"/>
    <cfRule type="duplicateValues" dxfId="1095" priority="1470"/>
    <cfRule type="duplicateValues" dxfId="1094" priority="1471"/>
  </conditionalFormatting>
  <conditionalFormatting sqref="D2412">
    <cfRule type="duplicateValues" dxfId="1093" priority="1472"/>
  </conditionalFormatting>
  <conditionalFormatting sqref="A2418">
    <cfRule type="duplicateValues" dxfId="1092" priority="1446"/>
    <cfRule type="duplicateValues" dxfId="1091" priority="1447"/>
    <cfRule type="duplicateValues" dxfId="1090" priority="1448"/>
    <cfRule type="duplicateValues" dxfId="1089" priority="1449"/>
    <cfRule type="duplicateValues" dxfId="1088" priority="1450"/>
    <cfRule type="duplicateValues" dxfId="1087" priority="1451"/>
    <cfRule type="duplicateValues" dxfId="1086" priority="1452"/>
    <cfRule type="duplicateValues" dxfId="1085" priority="1454"/>
  </conditionalFormatting>
  <conditionalFormatting sqref="D2418">
    <cfRule type="duplicateValues" dxfId="1084" priority="1453"/>
  </conditionalFormatting>
  <conditionalFormatting sqref="A2419">
    <cfRule type="duplicateValues" dxfId="1083" priority="1441"/>
    <cfRule type="duplicateValues" dxfId="1082" priority="1442"/>
    <cfRule type="duplicateValues" dxfId="1081" priority="1443"/>
    <cfRule type="duplicateValues" dxfId="1080" priority="1444"/>
    <cfRule type="duplicateValues" dxfId="1079" priority="1445"/>
  </conditionalFormatting>
  <conditionalFormatting sqref="D2423">
    <cfRule type="duplicateValues" dxfId="1078" priority="1426"/>
  </conditionalFormatting>
  <conditionalFormatting sqref="A2424">
    <cfRule type="duplicateValues" dxfId="1077" priority="1421"/>
    <cfRule type="duplicateValues" dxfId="1076" priority="1422"/>
    <cfRule type="duplicateValues" dxfId="1075" priority="1423"/>
    <cfRule type="duplicateValues" dxfId="1074" priority="1424"/>
  </conditionalFormatting>
  <conditionalFormatting sqref="D2424">
    <cfRule type="duplicateValues" dxfId="1073" priority="1425"/>
  </conditionalFormatting>
  <conditionalFormatting sqref="A2425">
    <cfRule type="duplicateValues" dxfId="1072" priority="1414"/>
    <cfRule type="duplicateValues" dxfId="1071" priority="1415"/>
    <cfRule type="duplicateValues" dxfId="1070" priority="1416"/>
    <cfRule type="duplicateValues" dxfId="1069" priority="1417"/>
    <cfRule type="duplicateValues" dxfId="1068" priority="1418"/>
    <cfRule type="duplicateValues" dxfId="1067" priority="1419"/>
    <cfRule type="duplicateValues" dxfId="1066" priority="1420"/>
  </conditionalFormatting>
  <conditionalFormatting sqref="A2426">
    <cfRule type="duplicateValues" dxfId="1065" priority="1407"/>
  </conditionalFormatting>
  <conditionalFormatting sqref="A2427">
    <cfRule type="duplicateValues" dxfId="1064" priority="1408"/>
    <cfRule type="duplicateValues" dxfId="1063" priority="1409"/>
    <cfRule type="duplicateValues" dxfId="1062" priority="1410"/>
    <cfRule type="duplicateValues" dxfId="1061" priority="1411"/>
    <cfRule type="duplicateValues" dxfId="1060" priority="1412"/>
  </conditionalFormatting>
  <conditionalFormatting sqref="A2428">
    <cfRule type="duplicateValues" dxfId="1059" priority="1398"/>
    <cfRule type="duplicateValues" dxfId="1058" priority="1399"/>
    <cfRule type="duplicateValues" dxfId="1057" priority="1400"/>
    <cfRule type="duplicateValues" dxfId="1056" priority="1401"/>
    <cfRule type="duplicateValues" dxfId="1055" priority="1402"/>
    <cfRule type="duplicateValues" dxfId="1054" priority="1403"/>
    <cfRule type="duplicateValues" dxfId="1053" priority="1404"/>
    <cfRule type="duplicateValues" dxfId="1052" priority="1406"/>
  </conditionalFormatting>
  <conditionalFormatting sqref="D2428">
    <cfRule type="duplicateValues" dxfId="1051" priority="1405"/>
  </conditionalFormatting>
  <conditionalFormatting sqref="D2429">
    <cfRule type="duplicateValues" dxfId="1050" priority="1388"/>
  </conditionalFormatting>
  <conditionalFormatting sqref="D2430">
    <cfRule type="duplicateValues" dxfId="1049" priority="1387"/>
  </conditionalFormatting>
  <conditionalFormatting sqref="D2431">
    <cfRule type="duplicateValues" dxfId="1048" priority="1386"/>
  </conditionalFormatting>
  <conditionalFormatting sqref="D2432">
    <cfRule type="duplicateValues" dxfId="1047" priority="1383"/>
  </conditionalFormatting>
  <conditionalFormatting sqref="D2433">
    <cfRule type="duplicateValues" dxfId="1046" priority="1375"/>
  </conditionalFormatting>
  <conditionalFormatting sqref="A2434">
    <cfRule type="duplicateValues" dxfId="1045" priority="1367"/>
    <cfRule type="duplicateValues" dxfId="1044" priority="1368"/>
    <cfRule type="duplicateValues" dxfId="1043" priority="1369"/>
    <cfRule type="duplicateValues" dxfId="1042" priority="1370"/>
    <cfRule type="duplicateValues" dxfId="1041" priority="1371"/>
    <cfRule type="duplicateValues" dxfId="1040" priority="1372"/>
    <cfRule type="duplicateValues" dxfId="1039" priority="1373"/>
    <cfRule type="duplicateValues" dxfId="1038" priority="1374"/>
  </conditionalFormatting>
  <conditionalFormatting sqref="D2434">
    <cfRule type="duplicateValues" dxfId="1037" priority="1366"/>
  </conditionalFormatting>
  <conditionalFormatting sqref="A2435">
    <cfRule type="duplicateValues" dxfId="1036" priority="1353"/>
    <cfRule type="duplicateValues" dxfId="1035" priority="1354"/>
    <cfRule type="duplicateValues" dxfId="1034" priority="1355"/>
    <cfRule type="duplicateValues" dxfId="1033" priority="1356"/>
    <cfRule type="duplicateValues" dxfId="1032" priority="1357"/>
    <cfRule type="duplicateValues" dxfId="1031" priority="1358"/>
    <cfRule type="duplicateValues" dxfId="1030" priority="1359"/>
    <cfRule type="duplicateValues" dxfId="1029" priority="1360"/>
  </conditionalFormatting>
  <conditionalFormatting sqref="A2438">
    <cfRule type="duplicateValues" dxfId="1028" priority="1326"/>
    <cfRule type="duplicateValues" dxfId="1027" priority="1327"/>
    <cfRule type="duplicateValues" dxfId="1026" priority="1328"/>
    <cfRule type="duplicateValues" dxfId="1025" priority="1329"/>
    <cfRule type="duplicateValues" dxfId="1024" priority="1330"/>
    <cfRule type="duplicateValues" dxfId="1023" priority="1331"/>
    <cfRule type="duplicateValues" dxfId="1022" priority="1332"/>
    <cfRule type="duplicateValues" dxfId="1021" priority="1334"/>
  </conditionalFormatting>
  <conditionalFormatting sqref="D2438">
    <cfRule type="duplicateValues" dxfId="1020" priority="1333"/>
  </conditionalFormatting>
  <conditionalFormatting sqref="A2449">
    <cfRule type="duplicateValues" dxfId="1019" priority="1319"/>
    <cfRule type="duplicateValues" dxfId="1018" priority="1320"/>
    <cfRule type="duplicateValues" dxfId="1017" priority="1321"/>
    <cfRule type="duplicateValues" dxfId="1016" priority="1322"/>
    <cfRule type="duplicateValues" dxfId="1015" priority="1323"/>
    <cfRule type="duplicateValues" dxfId="1014" priority="1324"/>
    <cfRule type="duplicateValues" dxfId="1013" priority="1325"/>
  </conditionalFormatting>
  <conditionalFormatting sqref="A2465">
    <cfRule type="duplicateValues" dxfId="1012" priority="1272"/>
    <cfRule type="duplicateValues" dxfId="1011" priority="1273"/>
    <cfRule type="duplicateValues" dxfId="1010" priority="1274"/>
    <cfRule type="duplicateValues" dxfId="1009" priority="1275"/>
    <cfRule type="duplicateValues" dxfId="1008" priority="1276"/>
    <cfRule type="duplicateValues" dxfId="1007" priority="1277"/>
    <cfRule type="duplicateValues" dxfId="1006" priority="1278"/>
    <cfRule type="duplicateValues" dxfId="1005" priority="1279"/>
  </conditionalFormatting>
  <conditionalFormatting sqref="A2466">
    <cfRule type="duplicateValues" dxfId="1004" priority="1266"/>
    <cfRule type="duplicateValues" dxfId="1003" priority="1267"/>
    <cfRule type="duplicateValues" dxfId="1002" priority="1268"/>
    <cfRule type="duplicateValues" dxfId="1001" priority="1269"/>
    <cfRule type="duplicateValues" dxfId="1000" priority="1270"/>
    <cfRule type="duplicateValues" dxfId="999" priority="1271"/>
  </conditionalFormatting>
  <conditionalFormatting sqref="A2467">
    <cfRule type="duplicateValues" dxfId="998" priority="1260"/>
    <cfRule type="duplicateValues" dxfId="997" priority="1261"/>
    <cfRule type="duplicateValues" dxfId="996" priority="1262"/>
    <cfRule type="duplicateValues" dxfId="995" priority="1263"/>
    <cfRule type="duplicateValues" dxfId="994" priority="1264"/>
    <cfRule type="duplicateValues" dxfId="993" priority="1265"/>
  </conditionalFormatting>
  <conditionalFormatting sqref="A2468">
    <cfRule type="duplicateValues" dxfId="992" priority="1251"/>
    <cfRule type="duplicateValues" dxfId="991" priority="1252"/>
    <cfRule type="duplicateValues" dxfId="990" priority="1253"/>
    <cfRule type="duplicateValues" dxfId="989" priority="1254"/>
    <cfRule type="duplicateValues" dxfId="988" priority="1255"/>
    <cfRule type="duplicateValues" dxfId="987" priority="1256"/>
    <cfRule type="duplicateValues" dxfId="986" priority="1257"/>
    <cfRule type="duplicateValues" dxfId="985" priority="1259"/>
  </conditionalFormatting>
  <conditionalFormatting sqref="D2468">
    <cfRule type="duplicateValues" dxfId="984" priority="1258"/>
  </conditionalFormatting>
  <conditionalFormatting sqref="A2469">
    <cfRule type="duplicateValues" dxfId="983" priority="1242"/>
    <cfRule type="duplicateValues" dxfId="982" priority="1243"/>
    <cfRule type="duplicateValues" dxfId="981" priority="1244"/>
    <cfRule type="duplicateValues" dxfId="980" priority="1245"/>
    <cfRule type="duplicateValues" dxfId="979" priority="1246"/>
    <cfRule type="duplicateValues" dxfId="978" priority="1247"/>
    <cfRule type="duplicateValues" dxfId="977" priority="1248"/>
    <cfRule type="duplicateValues" dxfId="976" priority="1250"/>
  </conditionalFormatting>
  <conditionalFormatting sqref="D2469">
    <cfRule type="duplicateValues" dxfId="975" priority="1249"/>
  </conditionalFormatting>
  <conditionalFormatting sqref="A2470">
    <cfRule type="duplicateValues" dxfId="974" priority="1224"/>
    <cfRule type="duplicateValues" dxfId="973" priority="1225"/>
    <cfRule type="duplicateValues" dxfId="972" priority="1226"/>
    <cfRule type="duplicateValues" dxfId="971" priority="1227"/>
    <cfRule type="duplicateValues" dxfId="970" priority="1228"/>
    <cfRule type="duplicateValues" dxfId="969" priority="1229"/>
  </conditionalFormatting>
  <conditionalFormatting sqref="A2471">
    <cfRule type="duplicateValues" dxfId="968" priority="1236"/>
    <cfRule type="duplicateValues" dxfId="967" priority="1237"/>
    <cfRule type="duplicateValues" dxfId="966" priority="1238"/>
    <cfRule type="duplicateValues" dxfId="965" priority="1239"/>
    <cfRule type="duplicateValues" dxfId="964" priority="1240"/>
    <cfRule type="duplicateValues" dxfId="963" priority="1241"/>
  </conditionalFormatting>
  <conditionalFormatting sqref="A2474">
    <cfRule type="duplicateValues" dxfId="962" priority="1215"/>
    <cfRule type="duplicateValues" dxfId="961" priority="1216"/>
    <cfRule type="duplicateValues" dxfId="960" priority="1217"/>
    <cfRule type="duplicateValues" dxfId="959" priority="1218"/>
    <cfRule type="duplicateValues" dxfId="958" priority="1219"/>
    <cfRule type="duplicateValues" dxfId="957" priority="1220"/>
    <cfRule type="duplicateValues" dxfId="956" priority="1221"/>
    <cfRule type="duplicateValues" dxfId="955" priority="1223"/>
  </conditionalFormatting>
  <conditionalFormatting sqref="D2474">
    <cfRule type="duplicateValues" dxfId="954" priority="1222"/>
  </conditionalFormatting>
  <conditionalFormatting sqref="A2476">
    <cfRule type="duplicateValues" dxfId="953" priority="1197"/>
    <cfRule type="duplicateValues" dxfId="952" priority="1198"/>
    <cfRule type="duplicateValues" dxfId="951" priority="1199"/>
    <cfRule type="duplicateValues" dxfId="950" priority="1200"/>
    <cfRule type="duplicateValues" dxfId="949" priority="1201"/>
    <cfRule type="duplicateValues" dxfId="948" priority="1202"/>
    <cfRule type="duplicateValues" dxfId="947" priority="1203"/>
    <cfRule type="duplicateValues" dxfId="946" priority="1204"/>
  </conditionalFormatting>
  <conditionalFormatting sqref="D2476">
    <cfRule type="duplicateValues" dxfId="945" priority="1205"/>
  </conditionalFormatting>
  <conditionalFormatting sqref="A2477">
    <cfRule type="duplicateValues" dxfId="944" priority="1188"/>
    <cfRule type="duplicateValues" dxfId="943" priority="1189"/>
    <cfRule type="duplicateValues" dxfId="942" priority="1190"/>
    <cfRule type="duplicateValues" dxfId="941" priority="1191"/>
    <cfRule type="duplicateValues" dxfId="940" priority="1192"/>
    <cfRule type="duplicateValues" dxfId="939" priority="1193"/>
    <cfRule type="duplicateValues" dxfId="938" priority="1194"/>
    <cfRule type="duplicateValues" dxfId="937" priority="1196"/>
  </conditionalFormatting>
  <conditionalFormatting sqref="D2477">
    <cfRule type="duplicateValues" dxfId="936" priority="1195"/>
  </conditionalFormatting>
  <conditionalFormatting sqref="A2478">
    <cfRule type="duplicateValues" dxfId="935" priority="1165"/>
    <cfRule type="duplicateValues" dxfId="934" priority="1166"/>
    <cfRule type="duplicateValues" dxfId="933" priority="1167"/>
    <cfRule type="duplicateValues" dxfId="932" priority="1168"/>
    <cfRule type="duplicateValues" dxfId="931" priority="1169"/>
    <cfRule type="duplicateValues" dxfId="930" priority="1170"/>
    <cfRule type="duplicateValues" dxfId="929" priority="1171"/>
    <cfRule type="duplicateValues" dxfId="928" priority="1173"/>
  </conditionalFormatting>
  <conditionalFormatting sqref="D2478">
    <cfRule type="duplicateValues" dxfId="927" priority="1172"/>
  </conditionalFormatting>
  <conditionalFormatting sqref="A2479">
    <cfRule type="duplicateValues" dxfId="926" priority="1158"/>
    <cfRule type="duplicateValues" dxfId="925" priority="1159"/>
    <cfRule type="duplicateValues" dxfId="924" priority="1160"/>
    <cfRule type="duplicateValues" dxfId="923" priority="1161"/>
    <cfRule type="duplicateValues" dxfId="922" priority="1162"/>
    <cfRule type="duplicateValues" dxfId="921" priority="1163"/>
    <cfRule type="duplicateValues" dxfId="920" priority="1164"/>
  </conditionalFormatting>
  <conditionalFormatting sqref="A2484">
    <cfRule type="duplicateValues" dxfId="919" priority="1148"/>
  </conditionalFormatting>
  <conditionalFormatting sqref="A2485">
    <cfRule type="duplicateValues" dxfId="918" priority="1134"/>
    <cfRule type="duplicateValues" dxfId="917" priority="1135"/>
    <cfRule type="duplicateValues" dxfId="916" priority="1136"/>
    <cfRule type="duplicateValues" dxfId="915" priority="1137"/>
  </conditionalFormatting>
  <conditionalFormatting sqref="B2485">
    <cfRule type="duplicateValues" dxfId="914" priority="1138"/>
  </conditionalFormatting>
  <conditionalFormatting sqref="D2485">
    <cfRule type="duplicateValues" dxfId="913" priority="1133"/>
  </conditionalFormatting>
  <conditionalFormatting sqref="A2486">
    <cfRule type="duplicateValues" dxfId="912" priority="1128"/>
    <cfRule type="duplicateValues" dxfId="911" priority="1129"/>
    <cfRule type="duplicateValues" dxfId="910" priority="1130"/>
    <cfRule type="duplicateValues" dxfId="909" priority="1131"/>
  </conditionalFormatting>
  <conditionalFormatting sqref="D2486">
    <cfRule type="duplicateValues" dxfId="908" priority="1121"/>
  </conditionalFormatting>
  <conditionalFormatting sqref="D2491">
    <cfRule type="duplicateValues" dxfId="907" priority="1068"/>
    <cfRule type="duplicateValues" dxfId="906" priority="1069"/>
    <cfRule type="duplicateValues" dxfId="905" priority="1070"/>
    <cfRule type="duplicateValues" dxfId="904" priority="1071"/>
    <cfRule type="duplicateValues" dxfId="903" priority="1072"/>
    <cfRule type="duplicateValues" dxfId="902" priority="1073"/>
    <cfRule type="duplicateValues" dxfId="901" priority="1074"/>
  </conditionalFormatting>
  <conditionalFormatting sqref="D2492">
    <cfRule type="duplicateValues" dxfId="900" priority="1061"/>
    <cfRule type="duplicateValues" dxfId="899" priority="1062"/>
    <cfRule type="duplicateValues" dxfId="898" priority="1063"/>
    <cfRule type="duplicateValues" dxfId="897" priority="1064"/>
    <cfRule type="duplicateValues" dxfId="896" priority="1065"/>
    <cfRule type="duplicateValues" dxfId="895" priority="1066"/>
    <cfRule type="duplicateValues" dxfId="894" priority="1067"/>
  </conditionalFormatting>
  <conditionalFormatting sqref="D2493">
    <cfRule type="duplicateValues" dxfId="893" priority="1054"/>
    <cfRule type="duplicateValues" dxfId="892" priority="1055"/>
    <cfRule type="duplicateValues" dxfId="891" priority="1056"/>
    <cfRule type="duplicateValues" dxfId="890" priority="1057"/>
    <cfRule type="duplicateValues" dxfId="889" priority="1058"/>
    <cfRule type="duplicateValues" dxfId="888" priority="1059"/>
    <cfRule type="duplicateValues" dxfId="887" priority="1060"/>
  </conditionalFormatting>
  <conditionalFormatting sqref="A2494">
    <cfRule type="duplicateValues" dxfId="886" priority="971"/>
    <cfRule type="duplicateValues" dxfId="885" priority="972"/>
    <cfRule type="duplicateValues" dxfId="884" priority="973"/>
    <cfRule type="duplicateValues" dxfId="883" priority="974"/>
  </conditionalFormatting>
  <conditionalFormatting sqref="D2494">
    <cfRule type="duplicateValues" dxfId="882" priority="1039"/>
    <cfRule type="duplicateValues" dxfId="881" priority="1040"/>
    <cfRule type="duplicateValues" dxfId="880" priority="1041"/>
    <cfRule type="duplicateValues" dxfId="879" priority="1042"/>
    <cfRule type="duplicateValues" dxfId="878" priority="1043"/>
    <cfRule type="duplicateValues" dxfId="877" priority="1044"/>
    <cfRule type="duplicateValues" dxfId="876" priority="1045"/>
  </conditionalFormatting>
  <conditionalFormatting sqref="D2495">
    <cfRule type="duplicateValues" dxfId="875" priority="1015"/>
    <cfRule type="duplicateValues" dxfId="874" priority="1016"/>
    <cfRule type="duplicateValues" dxfId="873" priority="1017"/>
    <cfRule type="duplicateValues" dxfId="872" priority="1018"/>
    <cfRule type="duplicateValues" dxfId="871" priority="1019"/>
    <cfRule type="duplicateValues" dxfId="870" priority="1020"/>
    <cfRule type="duplicateValues" dxfId="869" priority="1021"/>
  </conditionalFormatting>
  <conditionalFormatting sqref="D2496">
    <cfRule type="duplicateValues" dxfId="868" priority="1008"/>
    <cfRule type="duplicateValues" dxfId="867" priority="1009"/>
    <cfRule type="duplicateValues" dxfId="866" priority="1010"/>
    <cfRule type="duplicateValues" dxfId="865" priority="1011"/>
    <cfRule type="duplicateValues" dxfId="864" priority="1012"/>
    <cfRule type="duplicateValues" dxfId="863" priority="1013"/>
    <cfRule type="duplicateValues" dxfId="862" priority="1014"/>
  </conditionalFormatting>
  <conditionalFormatting sqref="D2497">
    <cfRule type="duplicateValues" dxfId="861" priority="996"/>
    <cfRule type="duplicateValues" dxfId="860" priority="997"/>
    <cfRule type="duplicateValues" dxfId="859" priority="998"/>
    <cfRule type="duplicateValues" dxfId="858" priority="999"/>
    <cfRule type="duplicateValues" dxfId="857" priority="1000"/>
    <cfRule type="duplicateValues" dxfId="856" priority="1001"/>
    <cfRule type="duplicateValues" dxfId="855" priority="1002"/>
  </conditionalFormatting>
  <conditionalFormatting sqref="D2498">
    <cfRule type="duplicateValues" dxfId="854" priority="989"/>
    <cfRule type="duplicateValues" dxfId="853" priority="990"/>
    <cfRule type="duplicateValues" dxfId="852" priority="991"/>
    <cfRule type="duplicateValues" dxfId="851" priority="992"/>
    <cfRule type="duplicateValues" dxfId="850" priority="993"/>
    <cfRule type="duplicateValues" dxfId="849" priority="994"/>
    <cfRule type="duplicateValues" dxfId="848" priority="995"/>
  </conditionalFormatting>
  <conditionalFormatting sqref="D2499">
    <cfRule type="duplicateValues" dxfId="847" priority="1003"/>
  </conditionalFormatting>
  <conditionalFormatting sqref="A2500">
    <cfRule type="duplicateValues" dxfId="846" priority="959"/>
    <cfRule type="duplicateValues" dxfId="845" priority="960"/>
    <cfRule type="duplicateValues" dxfId="844" priority="961"/>
    <cfRule type="duplicateValues" dxfId="843" priority="962"/>
  </conditionalFormatting>
  <conditionalFormatting sqref="D2500">
    <cfRule type="duplicateValues" dxfId="842" priority="984"/>
  </conditionalFormatting>
  <conditionalFormatting sqref="A2501">
    <cfRule type="duplicateValues" dxfId="841" priority="955"/>
    <cfRule type="duplicateValues" dxfId="840" priority="956"/>
    <cfRule type="duplicateValues" dxfId="839" priority="957"/>
    <cfRule type="duplicateValues" dxfId="838" priority="958"/>
  </conditionalFormatting>
  <conditionalFormatting sqref="D2501">
    <cfRule type="duplicateValues" dxfId="837" priority="979"/>
  </conditionalFormatting>
  <conditionalFormatting sqref="A2502">
    <cfRule type="duplicateValues" dxfId="836" priority="950"/>
    <cfRule type="duplicateValues" dxfId="835" priority="951"/>
    <cfRule type="duplicateValues" dxfId="834" priority="952"/>
    <cfRule type="duplicateValues" dxfId="833" priority="953"/>
  </conditionalFormatting>
  <conditionalFormatting sqref="C2502">
    <cfRule type="duplicateValues" dxfId="832" priority="945"/>
    <cfRule type="duplicateValues" dxfId="831" priority="946"/>
    <cfRule type="duplicateValues" dxfId="830" priority="947"/>
    <cfRule type="duplicateValues" dxfId="829" priority="948"/>
  </conditionalFormatting>
  <conditionalFormatting sqref="D2502">
    <cfRule type="duplicateValues" dxfId="828" priority="949"/>
  </conditionalFormatting>
  <conditionalFormatting sqref="D2519">
    <cfRule type="duplicateValues" dxfId="827" priority="169"/>
  </conditionalFormatting>
  <conditionalFormatting sqref="C2524">
    <cfRule type="duplicateValues" dxfId="826" priority="925"/>
    <cfRule type="duplicateValues" dxfId="825" priority="926"/>
    <cfRule type="duplicateValues" dxfId="824" priority="927"/>
    <cfRule type="duplicateValues" dxfId="823" priority="928"/>
  </conditionalFormatting>
  <conditionalFormatting sqref="D2524">
    <cfRule type="duplicateValues" dxfId="822" priority="929"/>
  </conditionalFormatting>
  <conditionalFormatting sqref="A2535">
    <cfRule type="duplicateValues" dxfId="821" priority="853"/>
    <cfRule type="duplicateValues" dxfId="820" priority="854"/>
    <cfRule type="duplicateValues" dxfId="819" priority="855"/>
    <cfRule type="duplicateValues" dxfId="818" priority="856"/>
  </conditionalFormatting>
  <conditionalFormatting sqref="D2535">
    <cfRule type="duplicateValues" dxfId="817" priority="880"/>
  </conditionalFormatting>
  <conditionalFormatting sqref="A2536">
    <cfRule type="duplicateValues" dxfId="816" priority="849"/>
    <cfRule type="duplicateValues" dxfId="815" priority="850"/>
    <cfRule type="duplicateValues" dxfId="814" priority="851"/>
    <cfRule type="duplicateValues" dxfId="813" priority="852"/>
  </conditionalFormatting>
  <conditionalFormatting sqref="D2536">
    <cfRule type="duplicateValues" dxfId="812" priority="875"/>
  </conditionalFormatting>
  <conditionalFormatting sqref="A2537">
    <cfRule type="duplicateValues" dxfId="811" priority="845"/>
    <cfRule type="duplicateValues" dxfId="810" priority="846"/>
    <cfRule type="duplicateValues" dxfId="809" priority="847"/>
    <cfRule type="duplicateValues" dxfId="808" priority="848"/>
  </conditionalFormatting>
  <conditionalFormatting sqref="D2537">
    <cfRule type="duplicateValues" dxfId="807" priority="870"/>
  </conditionalFormatting>
  <conditionalFormatting sqref="A2538">
    <cfRule type="duplicateValues" dxfId="806" priority="841"/>
    <cfRule type="duplicateValues" dxfId="805" priority="842"/>
    <cfRule type="duplicateValues" dxfId="804" priority="843"/>
    <cfRule type="duplicateValues" dxfId="803" priority="844"/>
  </conditionalFormatting>
  <conditionalFormatting sqref="D2538">
    <cfRule type="duplicateValues" dxfId="802" priority="865"/>
  </conditionalFormatting>
  <conditionalFormatting sqref="A2540">
    <cfRule type="duplicateValues" dxfId="801" priority="274"/>
    <cfRule type="duplicateValues" dxfId="800" priority="275"/>
    <cfRule type="duplicateValues" dxfId="799" priority="276"/>
    <cfRule type="duplicateValues" dxfId="798" priority="277"/>
  </conditionalFormatting>
  <conditionalFormatting sqref="D2540">
    <cfRule type="duplicateValues" dxfId="797" priority="556"/>
  </conditionalFormatting>
  <conditionalFormatting sqref="A2541">
    <cfRule type="duplicateValues" dxfId="796" priority="270"/>
    <cfRule type="duplicateValues" dxfId="795" priority="271"/>
    <cfRule type="duplicateValues" dxfId="794" priority="272"/>
    <cfRule type="duplicateValues" dxfId="793" priority="273"/>
  </conditionalFormatting>
  <conditionalFormatting sqref="D2541">
    <cfRule type="duplicateValues" dxfId="792" priority="551"/>
  </conditionalFormatting>
  <conditionalFormatting sqref="A2542">
    <cfRule type="duplicateValues" dxfId="791" priority="266"/>
    <cfRule type="duplicateValues" dxfId="790" priority="267"/>
    <cfRule type="duplicateValues" dxfId="789" priority="268"/>
    <cfRule type="duplicateValues" dxfId="788" priority="269"/>
  </conditionalFormatting>
  <conditionalFormatting sqref="D2542">
    <cfRule type="duplicateValues" dxfId="787" priority="540"/>
    <cfRule type="duplicateValues" dxfId="786" priority="541"/>
    <cfRule type="duplicateValues" dxfId="785" priority="542"/>
    <cfRule type="duplicateValues" dxfId="784" priority="543"/>
    <cfRule type="duplicateValues" dxfId="783" priority="544"/>
    <cfRule type="duplicateValues" dxfId="782" priority="545"/>
    <cfRule type="duplicateValues" dxfId="781" priority="546"/>
  </conditionalFormatting>
  <conditionalFormatting sqref="A2543">
    <cfRule type="duplicateValues" dxfId="780" priority="254"/>
    <cfRule type="duplicateValues" dxfId="779" priority="255"/>
    <cfRule type="duplicateValues" dxfId="778" priority="256"/>
    <cfRule type="duplicateValues" dxfId="777" priority="257"/>
  </conditionalFormatting>
  <conditionalFormatting sqref="D2543">
    <cfRule type="duplicateValues" dxfId="776" priority="507"/>
    <cfRule type="duplicateValues" dxfId="775" priority="508"/>
    <cfRule type="duplicateValues" dxfId="774" priority="509"/>
    <cfRule type="duplicateValues" dxfId="773" priority="510"/>
    <cfRule type="duplicateValues" dxfId="772" priority="511"/>
    <cfRule type="duplicateValues" dxfId="771" priority="512"/>
    <cfRule type="duplicateValues" dxfId="770" priority="513"/>
  </conditionalFormatting>
  <conditionalFormatting sqref="D2544">
    <cfRule type="duplicateValues" dxfId="769" priority="489"/>
    <cfRule type="duplicateValues" dxfId="768" priority="490"/>
    <cfRule type="duplicateValues" dxfId="767" priority="491"/>
    <cfRule type="duplicateValues" dxfId="766" priority="492"/>
    <cfRule type="duplicateValues" dxfId="765" priority="493"/>
    <cfRule type="duplicateValues" dxfId="764" priority="494"/>
    <cfRule type="duplicateValues" dxfId="763" priority="495"/>
  </conditionalFormatting>
  <conditionalFormatting sqref="D2545">
    <cfRule type="duplicateValues" dxfId="762" priority="482"/>
    <cfRule type="duplicateValues" dxfId="761" priority="483"/>
    <cfRule type="duplicateValues" dxfId="760" priority="484"/>
    <cfRule type="duplicateValues" dxfId="759" priority="485"/>
    <cfRule type="duplicateValues" dxfId="758" priority="486"/>
    <cfRule type="duplicateValues" dxfId="757" priority="487"/>
    <cfRule type="duplicateValues" dxfId="756" priority="488"/>
  </conditionalFormatting>
  <conditionalFormatting sqref="D2546">
    <cfRule type="duplicateValues" dxfId="755" priority="475"/>
    <cfRule type="duplicateValues" dxfId="754" priority="476"/>
    <cfRule type="duplicateValues" dxfId="753" priority="477"/>
    <cfRule type="duplicateValues" dxfId="752" priority="478"/>
    <cfRule type="duplicateValues" dxfId="751" priority="479"/>
    <cfRule type="duplicateValues" dxfId="750" priority="480"/>
    <cfRule type="duplicateValues" dxfId="749" priority="481"/>
  </conditionalFormatting>
  <conditionalFormatting sqref="D2547">
    <cfRule type="duplicateValues" dxfId="748" priority="468"/>
    <cfRule type="duplicateValues" dxfId="747" priority="469"/>
    <cfRule type="duplicateValues" dxfId="746" priority="470"/>
    <cfRule type="duplicateValues" dxfId="745" priority="471"/>
    <cfRule type="duplicateValues" dxfId="744" priority="472"/>
    <cfRule type="duplicateValues" dxfId="743" priority="473"/>
    <cfRule type="duplicateValues" dxfId="742" priority="474"/>
  </conditionalFormatting>
  <conditionalFormatting sqref="D2548">
    <cfRule type="duplicateValues" dxfId="741" priority="461"/>
    <cfRule type="duplicateValues" dxfId="740" priority="462"/>
    <cfRule type="duplicateValues" dxfId="739" priority="463"/>
    <cfRule type="duplicateValues" dxfId="738" priority="464"/>
    <cfRule type="duplicateValues" dxfId="737" priority="465"/>
    <cfRule type="duplicateValues" dxfId="736" priority="466"/>
    <cfRule type="duplicateValues" dxfId="735" priority="467"/>
  </conditionalFormatting>
  <conditionalFormatting sqref="D2549">
    <cfRule type="duplicateValues" dxfId="734" priority="454"/>
    <cfRule type="duplicateValues" dxfId="733" priority="455"/>
    <cfRule type="duplicateValues" dxfId="732" priority="456"/>
    <cfRule type="duplicateValues" dxfId="731" priority="457"/>
    <cfRule type="duplicateValues" dxfId="730" priority="458"/>
    <cfRule type="duplicateValues" dxfId="729" priority="459"/>
    <cfRule type="duplicateValues" dxfId="728" priority="460"/>
  </conditionalFormatting>
  <conditionalFormatting sqref="D2550">
    <cfRule type="duplicateValues" dxfId="727" priority="447"/>
    <cfRule type="duplicateValues" dxfId="726" priority="448"/>
    <cfRule type="duplicateValues" dxfId="725" priority="449"/>
    <cfRule type="duplicateValues" dxfId="724" priority="450"/>
    <cfRule type="duplicateValues" dxfId="723" priority="451"/>
    <cfRule type="duplicateValues" dxfId="722" priority="452"/>
    <cfRule type="duplicateValues" dxfId="721" priority="453"/>
  </conditionalFormatting>
  <conditionalFormatting sqref="D2551">
    <cfRule type="duplicateValues" dxfId="720" priority="440"/>
    <cfRule type="duplicateValues" dxfId="719" priority="441"/>
    <cfRule type="duplicateValues" dxfId="718" priority="442"/>
    <cfRule type="duplicateValues" dxfId="717" priority="443"/>
    <cfRule type="duplicateValues" dxfId="716" priority="444"/>
    <cfRule type="duplicateValues" dxfId="715" priority="445"/>
    <cfRule type="duplicateValues" dxfId="714" priority="446"/>
  </conditionalFormatting>
  <conditionalFormatting sqref="D2552">
    <cfRule type="duplicateValues" dxfId="713" priority="433"/>
    <cfRule type="duplicateValues" dxfId="712" priority="434"/>
    <cfRule type="duplicateValues" dxfId="711" priority="435"/>
    <cfRule type="duplicateValues" dxfId="710" priority="436"/>
    <cfRule type="duplicateValues" dxfId="709" priority="437"/>
    <cfRule type="duplicateValues" dxfId="708" priority="438"/>
    <cfRule type="duplicateValues" dxfId="707" priority="439"/>
  </conditionalFormatting>
  <conditionalFormatting sqref="D2553">
    <cfRule type="duplicateValues" dxfId="706" priority="426"/>
    <cfRule type="duplicateValues" dxfId="705" priority="427"/>
    <cfRule type="duplicateValues" dxfId="704" priority="428"/>
    <cfRule type="duplicateValues" dxfId="703" priority="429"/>
    <cfRule type="duplicateValues" dxfId="702" priority="430"/>
    <cfRule type="duplicateValues" dxfId="701" priority="431"/>
    <cfRule type="duplicateValues" dxfId="700" priority="432"/>
  </conditionalFormatting>
  <conditionalFormatting sqref="D2554">
    <cfRule type="duplicateValues" dxfId="699" priority="419"/>
    <cfRule type="duplicateValues" dxfId="698" priority="420"/>
    <cfRule type="duplicateValues" dxfId="697" priority="421"/>
    <cfRule type="duplicateValues" dxfId="696" priority="422"/>
    <cfRule type="duplicateValues" dxfId="695" priority="423"/>
    <cfRule type="duplicateValues" dxfId="694" priority="424"/>
    <cfRule type="duplicateValues" dxfId="693" priority="425"/>
  </conditionalFormatting>
  <conditionalFormatting sqref="D2555">
    <cfRule type="duplicateValues" dxfId="692" priority="412"/>
    <cfRule type="duplicateValues" dxfId="691" priority="413"/>
    <cfRule type="duplicateValues" dxfId="690" priority="414"/>
    <cfRule type="duplicateValues" dxfId="689" priority="415"/>
    <cfRule type="duplicateValues" dxfId="688" priority="416"/>
    <cfRule type="duplicateValues" dxfId="687" priority="417"/>
    <cfRule type="duplicateValues" dxfId="686" priority="418"/>
  </conditionalFormatting>
  <conditionalFormatting sqref="A2556">
    <cfRule type="duplicateValues" dxfId="685" priority="246"/>
    <cfRule type="duplicateValues" dxfId="684" priority="247"/>
    <cfRule type="duplicateValues" dxfId="683" priority="248"/>
    <cfRule type="duplicateValues" dxfId="682" priority="249"/>
  </conditionalFormatting>
  <conditionalFormatting sqref="D2556">
    <cfRule type="duplicateValues" dxfId="681" priority="401"/>
    <cfRule type="duplicateValues" dxfId="680" priority="402"/>
    <cfRule type="duplicateValues" dxfId="679" priority="403"/>
    <cfRule type="duplicateValues" dxfId="678" priority="404"/>
    <cfRule type="duplicateValues" dxfId="677" priority="405"/>
    <cfRule type="duplicateValues" dxfId="676" priority="406"/>
    <cfRule type="duplicateValues" dxfId="675" priority="407"/>
  </conditionalFormatting>
  <conditionalFormatting sqref="A2557">
    <cfRule type="duplicateValues" dxfId="674" priority="242"/>
    <cfRule type="duplicateValues" dxfId="673" priority="243"/>
    <cfRule type="duplicateValues" dxfId="672" priority="244"/>
    <cfRule type="duplicateValues" dxfId="671" priority="245"/>
  </conditionalFormatting>
  <conditionalFormatting sqref="D2557">
    <cfRule type="duplicateValues" dxfId="670" priority="390"/>
    <cfRule type="duplicateValues" dxfId="669" priority="391"/>
    <cfRule type="duplicateValues" dxfId="668" priority="392"/>
    <cfRule type="duplicateValues" dxfId="667" priority="393"/>
    <cfRule type="duplicateValues" dxfId="666" priority="394"/>
    <cfRule type="duplicateValues" dxfId="665" priority="395"/>
    <cfRule type="duplicateValues" dxfId="664" priority="396"/>
  </conditionalFormatting>
  <conditionalFormatting sqref="A2558">
    <cfRule type="duplicateValues" dxfId="663" priority="238"/>
    <cfRule type="duplicateValues" dxfId="662" priority="239"/>
    <cfRule type="duplicateValues" dxfId="661" priority="240"/>
    <cfRule type="duplicateValues" dxfId="660" priority="241"/>
  </conditionalFormatting>
  <conditionalFormatting sqref="D2558">
    <cfRule type="duplicateValues" dxfId="659" priority="379"/>
    <cfRule type="duplicateValues" dxfId="658" priority="380"/>
    <cfRule type="duplicateValues" dxfId="657" priority="381"/>
    <cfRule type="duplicateValues" dxfId="656" priority="382"/>
    <cfRule type="duplicateValues" dxfId="655" priority="383"/>
    <cfRule type="duplicateValues" dxfId="654" priority="384"/>
    <cfRule type="duplicateValues" dxfId="653" priority="385"/>
  </conditionalFormatting>
  <conditionalFormatting sqref="A2559">
    <cfRule type="duplicateValues" dxfId="652" priority="234"/>
    <cfRule type="duplicateValues" dxfId="651" priority="235"/>
    <cfRule type="duplicateValues" dxfId="650" priority="236"/>
    <cfRule type="duplicateValues" dxfId="649" priority="237"/>
  </conditionalFormatting>
  <conditionalFormatting sqref="D2559">
    <cfRule type="duplicateValues" dxfId="648" priority="368"/>
    <cfRule type="duplicateValues" dxfId="647" priority="369"/>
    <cfRule type="duplicateValues" dxfId="646" priority="370"/>
    <cfRule type="duplicateValues" dxfId="645" priority="371"/>
    <cfRule type="duplicateValues" dxfId="644" priority="372"/>
    <cfRule type="duplicateValues" dxfId="643" priority="373"/>
    <cfRule type="duplicateValues" dxfId="642" priority="374"/>
  </conditionalFormatting>
  <conditionalFormatting sqref="A2560">
    <cfRule type="duplicateValues" dxfId="641" priority="230"/>
    <cfRule type="duplicateValues" dxfId="640" priority="231"/>
    <cfRule type="duplicateValues" dxfId="639" priority="232"/>
    <cfRule type="duplicateValues" dxfId="638" priority="233"/>
  </conditionalFormatting>
  <conditionalFormatting sqref="D2560">
    <cfRule type="duplicateValues" dxfId="637" priority="363"/>
  </conditionalFormatting>
  <conditionalFormatting sqref="A2564">
    <cfRule type="duplicateValues" dxfId="636" priority="222"/>
    <cfRule type="duplicateValues" dxfId="635" priority="223"/>
    <cfRule type="duplicateValues" dxfId="634" priority="224"/>
    <cfRule type="duplicateValues" dxfId="633" priority="225"/>
  </conditionalFormatting>
  <conditionalFormatting sqref="D2564">
    <cfRule type="duplicateValues" dxfId="632" priority="353"/>
  </conditionalFormatting>
  <conditionalFormatting sqref="A2573">
    <cfRule type="duplicateValues" dxfId="631" priority="198"/>
    <cfRule type="duplicateValues" dxfId="630" priority="199"/>
    <cfRule type="duplicateValues" dxfId="629" priority="200"/>
    <cfRule type="duplicateValues" dxfId="628" priority="201"/>
  </conditionalFormatting>
  <conditionalFormatting sqref="D2573">
    <cfRule type="duplicateValues" dxfId="627" priority="323"/>
  </conditionalFormatting>
  <conditionalFormatting sqref="A2574">
    <cfRule type="duplicateValues" dxfId="626" priority="194"/>
    <cfRule type="duplicateValues" dxfId="625" priority="195"/>
    <cfRule type="duplicateValues" dxfId="624" priority="196"/>
    <cfRule type="duplicateValues" dxfId="623" priority="197"/>
  </conditionalFormatting>
  <conditionalFormatting sqref="D2574">
    <cfRule type="duplicateValues" dxfId="622" priority="318"/>
  </conditionalFormatting>
  <conditionalFormatting sqref="A2593">
    <cfRule type="duplicateValues" dxfId="621" priority="182"/>
    <cfRule type="duplicateValues" dxfId="620" priority="183"/>
    <cfRule type="duplicateValues" dxfId="619" priority="184"/>
    <cfRule type="duplicateValues" dxfId="618" priority="185"/>
  </conditionalFormatting>
  <conditionalFormatting sqref="D2593">
    <cfRule type="duplicateValues" dxfId="617" priority="303"/>
  </conditionalFormatting>
  <conditionalFormatting sqref="A2594">
    <cfRule type="duplicateValues" dxfId="616" priority="178"/>
    <cfRule type="duplicateValues" dxfId="615" priority="179"/>
    <cfRule type="duplicateValues" dxfId="614" priority="180"/>
    <cfRule type="duplicateValues" dxfId="613" priority="181"/>
  </conditionalFormatting>
  <conditionalFormatting sqref="D2594">
    <cfRule type="duplicateValues" dxfId="612" priority="298"/>
  </conditionalFormatting>
  <conditionalFormatting sqref="A2595">
    <cfRule type="duplicateValues" dxfId="611" priority="174"/>
    <cfRule type="duplicateValues" dxfId="610" priority="175"/>
    <cfRule type="duplicateValues" dxfId="609" priority="176"/>
    <cfRule type="duplicateValues" dxfId="608" priority="177"/>
  </conditionalFormatting>
  <conditionalFormatting sqref="D2595">
    <cfRule type="duplicateValues" dxfId="607" priority="293"/>
  </conditionalFormatting>
  <conditionalFormatting sqref="A2596">
    <cfRule type="duplicateValues" dxfId="606" priority="170"/>
    <cfRule type="duplicateValues" dxfId="605" priority="171"/>
    <cfRule type="duplicateValues" dxfId="604" priority="172"/>
    <cfRule type="duplicateValues" dxfId="603" priority="173"/>
  </conditionalFormatting>
  <conditionalFormatting sqref="D2596">
    <cfRule type="duplicateValues" dxfId="602" priority="282"/>
    <cfRule type="duplicateValues" dxfId="601" priority="283"/>
    <cfRule type="duplicateValues" dxfId="600" priority="284"/>
    <cfRule type="duplicateValues" dxfId="599" priority="285"/>
    <cfRule type="duplicateValues" dxfId="598" priority="286"/>
    <cfRule type="duplicateValues" dxfId="597" priority="287"/>
    <cfRule type="duplicateValues" dxfId="596" priority="288"/>
  </conditionalFormatting>
  <conditionalFormatting sqref="A1668:A1672">
    <cfRule type="duplicateValues" dxfId="595" priority="4271"/>
    <cfRule type="duplicateValues" dxfId="594" priority="4272"/>
    <cfRule type="duplicateValues" dxfId="593" priority="4273"/>
    <cfRule type="duplicateValues" dxfId="592" priority="4274"/>
  </conditionalFormatting>
  <conditionalFormatting sqref="A1856:A1857">
    <cfRule type="duplicateValues" dxfId="591" priority="4255"/>
    <cfRule type="duplicateValues" dxfId="590" priority="4256"/>
    <cfRule type="duplicateValues" dxfId="589" priority="4257"/>
    <cfRule type="duplicateValues" dxfId="588" priority="4258"/>
    <cfRule type="duplicateValues" dxfId="587" priority="4259"/>
  </conditionalFormatting>
  <conditionalFormatting sqref="A1858:A1859">
    <cfRule type="duplicateValues" dxfId="586" priority="4243"/>
    <cfRule type="duplicateValues" dxfId="585" priority="4244"/>
    <cfRule type="duplicateValues" dxfId="584" priority="4245"/>
    <cfRule type="duplicateValues" dxfId="583" priority="4246"/>
    <cfRule type="duplicateValues" dxfId="582" priority="4247"/>
  </conditionalFormatting>
  <conditionalFormatting sqref="A1860:A1861">
    <cfRule type="duplicateValues" dxfId="581" priority="4241"/>
  </conditionalFormatting>
  <conditionalFormatting sqref="A1878:A1880">
    <cfRule type="duplicateValues" dxfId="580" priority="4139"/>
    <cfRule type="duplicateValues" dxfId="579" priority="4140"/>
    <cfRule type="duplicateValues" dxfId="578" priority="4141"/>
    <cfRule type="duplicateValues" dxfId="577" priority="4142"/>
    <cfRule type="duplicateValues" dxfId="576" priority="4143"/>
  </conditionalFormatting>
  <conditionalFormatting sqref="A1893:A1894">
    <cfRule type="duplicateValues" dxfId="575" priority="3831"/>
    <cfRule type="duplicateValues" dxfId="574" priority="3832"/>
    <cfRule type="duplicateValues" dxfId="573" priority="3834"/>
    <cfRule type="duplicateValues" dxfId="572" priority="3835"/>
    <cfRule type="duplicateValues" dxfId="571" priority="3836"/>
    <cfRule type="duplicateValues" dxfId="570" priority="3837"/>
    <cfRule type="duplicateValues" dxfId="569" priority="3838"/>
  </conditionalFormatting>
  <conditionalFormatting sqref="A1900:A1901">
    <cfRule type="duplicateValues" dxfId="568" priority="4072"/>
    <cfRule type="duplicateValues" dxfId="567" priority="4074"/>
  </conditionalFormatting>
  <conditionalFormatting sqref="A1903:A1905">
    <cfRule type="duplicateValues" dxfId="566" priority="4121"/>
  </conditionalFormatting>
  <conditionalFormatting sqref="A1945:A1964">
    <cfRule type="duplicateValues" dxfId="565" priority="5369"/>
    <cfRule type="duplicateValues" dxfId="564" priority="5370"/>
    <cfRule type="duplicateValues" dxfId="563" priority="5371"/>
    <cfRule type="duplicateValues" dxfId="562" priority="5372"/>
  </conditionalFormatting>
  <conditionalFormatting sqref="A1987:A1989">
    <cfRule type="duplicateValues" dxfId="561" priority="3483"/>
    <cfRule type="duplicateValues" dxfId="560" priority="3484"/>
    <cfRule type="duplicateValues" dxfId="559" priority="3485"/>
    <cfRule type="duplicateValues" dxfId="558" priority="3486"/>
    <cfRule type="duplicateValues" dxfId="557" priority="3487"/>
    <cfRule type="duplicateValues" dxfId="556" priority="3488"/>
    <cfRule type="duplicateValues" dxfId="555" priority="3490"/>
  </conditionalFormatting>
  <conditionalFormatting sqref="A1990:A1997">
    <cfRule type="duplicateValues" dxfId="554" priority="3475"/>
    <cfRule type="duplicateValues" dxfId="553" priority="3476"/>
    <cfRule type="duplicateValues" dxfId="552" priority="3477"/>
    <cfRule type="duplicateValues" dxfId="551" priority="3478"/>
    <cfRule type="duplicateValues" dxfId="550" priority="3479"/>
    <cfRule type="duplicateValues" dxfId="549" priority="3480"/>
    <cfRule type="duplicateValues" dxfId="548" priority="3482"/>
  </conditionalFormatting>
  <conditionalFormatting sqref="A2061:A2062">
    <cfRule type="duplicateValues" dxfId="547" priority="3171"/>
    <cfRule type="duplicateValues" dxfId="546" priority="3172"/>
    <cfRule type="duplicateValues" dxfId="545" priority="3173"/>
    <cfRule type="duplicateValues" dxfId="544" priority="3174"/>
  </conditionalFormatting>
  <conditionalFormatting sqref="A2066:A2067">
    <cfRule type="duplicateValues" dxfId="543" priority="3150"/>
    <cfRule type="duplicateValues" dxfId="542" priority="3151"/>
    <cfRule type="duplicateValues" dxfId="541" priority="3152"/>
    <cfRule type="duplicateValues" dxfId="540" priority="3153"/>
  </conditionalFormatting>
  <conditionalFormatting sqref="A2071:A2079">
    <cfRule type="duplicateValues" dxfId="539" priority="3129"/>
    <cfRule type="duplicateValues" dxfId="538" priority="3130"/>
    <cfRule type="duplicateValues" dxfId="537" priority="3131"/>
    <cfRule type="duplicateValues" dxfId="536" priority="3132"/>
  </conditionalFormatting>
  <conditionalFormatting sqref="A2083:A2092">
    <cfRule type="duplicateValues" dxfId="535" priority="3043"/>
    <cfRule type="duplicateValues" dxfId="534" priority="3044"/>
    <cfRule type="duplicateValues" dxfId="533" priority="3045"/>
    <cfRule type="duplicateValues" dxfId="532" priority="3046"/>
  </conditionalFormatting>
  <conditionalFormatting sqref="A2093:A2095">
    <cfRule type="duplicateValues" dxfId="531" priority="2951"/>
    <cfRule type="duplicateValues" dxfId="530" priority="2952"/>
    <cfRule type="duplicateValues" dxfId="529" priority="2953"/>
    <cfRule type="duplicateValues" dxfId="528" priority="2954"/>
  </conditionalFormatting>
  <conditionalFormatting sqref="A2097:A2103">
    <cfRule type="duplicateValues" dxfId="527" priority="3334"/>
    <cfRule type="duplicateValues" dxfId="526" priority="3335"/>
    <cfRule type="duplicateValues" dxfId="525" priority="3336"/>
    <cfRule type="duplicateValues" dxfId="524" priority="3337"/>
  </conditionalFormatting>
  <conditionalFormatting sqref="A2106:A2115">
    <cfRule type="duplicateValues" dxfId="523" priority="3330"/>
    <cfRule type="duplicateValues" dxfId="522" priority="3331"/>
  </conditionalFormatting>
  <conditionalFormatting sqref="A2131:A2134">
    <cfRule type="duplicateValues" dxfId="521" priority="2710"/>
    <cfRule type="duplicateValues" dxfId="520" priority="2711"/>
    <cfRule type="duplicateValues" dxfId="519" priority="2712"/>
    <cfRule type="duplicateValues" dxfId="518" priority="2713"/>
    <cfRule type="duplicateValues" dxfId="517" priority="2714"/>
    <cfRule type="duplicateValues" dxfId="516" priority="2715"/>
    <cfRule type="duplicateValues" dxfId="515" priority="2716"/>
    <cfRule type="duplicateValues" dxfId="514" priority="2717"/>
    <cfRule type="duplicateValues" dxfId="513" priority="2718"/>
    <cfRule type="duplicateValues" dxfId="512" priority="2719"/>
    <cfRule type="duplicateValues" dxfId="511" priority="2720"/>
    <cfRule type="duplicateValues" dxfId="510" priority="2721"/>
  </conditionalFormatting>
  <conditionalFormatting sqref="A2153:A2154">
    <cfRule type="duplicateValues" dxfId="509" priority="3105"/>
    <cfRule type="duplicateValues" dxfId="508" priority="3106"/>
    <cfRule type="duplicateValues" dxfId="507" priority="3107"/>
    <cfRule type="duplicateValues" dxfId="506" priority="3108"/>
  </conditionalFormatting>
  <conditionalFormatting sqref="A2156:A2159">
    <cfRule type="duplicateValues" dxfId="505" priority="3453"/>
    <cfRule type="duplicateValues" dxfId="504" priority="3454"/>
    <cfRule type="duplicateValues" dxfId="503" priority="3455"/>
    <cfRule type="duplicateValues" dxfId="502" priority="3456"/>
  </conditionalFormatting>
  <conditionalFormatting sqref="A2160:A2164">
    <cfRule type="duplicateValues" dxfId="501" priority="3349"/>
    <cfRule type="duplicateValues" dxfId="500" priority="3350"/>
    <cfRule type="duplicateValues" dxfId="499" priority="3351"/>
    <cfRule type="duplicateValues" dxfId="498" priority="3352"/>
    <cfRule type="duplicateValues" dxfId="497" priority="3353"/>
    <cfRule type="duplicateValues" dxfId="496" priority="3354"/>
    <cfRule type="duplicateValues" dxfId="495" priority="3356"/>
  </conditionalFormatting>
  <conditionalFormatting sqref="A2167:A2169">
    <cfRule type="duplicateValues" dxfId="494" priority="3448"/>
    <cfRule type="duplicateValues" dxfId="493" priority="3449"/>
    <cfRule type="duplicateValues" dxfId="492" priority="3450"/>
    <cfRule type="duplicateValues" dxfId="491" priority="3451"/>
  </conditionalFormatting>
  <conditionalFormatting sqref="A2172:A2175">
    <cfRule type="duplicateValues" dxfId="490" priority="3431"/>
    <cfRule type="duplicateValues" dxfId="489" priority="3432"/>
    <cfRule type="duplicateValues" dxfId="488" priority="3433"/>
    <cfRule type="duplicateValues" dxfId="487" priority="3434"/>
    <cfRule type="duplicateValues" dxfId="486" priority="3435"/>
    <cfRule type="duplicateValues" dxfId="485" priority="3436"/>
    <cfRule type="duplicateValues" dxfId="484" priority="3438"/>
  </conditionalFormatting>
  <conditionalFormatting sqref="A2176:A2181">
    <cfRule type="duplicateValues" dxfId="483" priority="6586"/>
    <cfRule type="duplicateValues" dxfId="482" priority="6587"/>
    <cfRule type="duplicateValues" dxfId="481" priority="6588"/>
    <cfRule type="duplicateValues" dxfId="480" priority="6589"/>
  </conditionalFormatting>
  <conditionalFormatting sqref="A2196:A2202">
    <cfRule type="duplicateValues" dxfId="479" priority="3054"/>
    <cfRule type="duplicateValues" dxfId="478" priority="3055"/>
    <cfRule type="duplicateValues" dxfId="477" priority="3056"/>
    <cfRule type="duplicateValues" dxfId="476" priority="3057"/>
  </conditionalFormatting>
  <conditionalFormatting sqref="A2205:A2207">
    <cfRule type="duplicateValues" dxfId="475" priority="3069"/>
    <cfRule type="duplicateValues" dxfId="474" priority="3070"/>
    <cfRule type="duplicateValues" dxfId="473" priority="3071"/>
    <cfRule type="duplicateValues" dxfId="472" priority="3072"/>
    <cfRule type="duplicateValues" dxfId="471" priority="3073"/>
    <cfRule type="duplicateValues" dxfId="470" priority="3074"/>
    <cfRule type="duplicateValues" dxfId="469" priority="3075"/>
    <cfRule type="duplicateValues" dxfId="468" priority="3076"/>
    <cfRule type="duplicateValues" dxfId="467" priority="3077"/>
  </conditionalFormatting>
  <conditionalFormatting sqref="A2245:A2246">
    <cfRule type="duplicateValues" dxfId="466" priority="3305"/>
    <cfRule type="duplicateValues" dxfId="465" priority="3306"/>
    <cfRule type="duplicateValues" dxfId="464" priority="3307"/>
  </conditionalFormatting>
  <conditionalFormatting sqref="A2248:A2249">
    <cfRule type="duplicateValues" dxfId="463" priority="2941"/>
    <cfRule type="duplicateValues" dxfId="462" priority="2942"/>
    <cfRule type="duplicateValues" dxfId="461" priority="2943"/>
    <cfRule type="duplicateValues" dxfId="460" priority="2944"/>
    <cfRule type="duplicateValues" dxfId="459" priority="2945"/>
    <cfRule type="duplicateValues" dxfId="458" priority="2946"/>
    <cfRule type="duplicateValues" dxfId="457" priority="2947"/>
    <cfRule type="duplicateValues" dxfId="456" priority="2948"/>
    <cfRule type="duplicateValues" dxfId="455" priority="2949"/>
  </conditionalFormatting>
  <conditionalFormatting sqref="A2250:A2251">
    <cfRule type="duplicateValues" dxfId="454" priority="2926"/>
    <cfRule type="duplicateValues" dxfId="453" priority="2927"/>
    <cfRule type="duplicateValues" dxfId="452" priority="2928"/>
    <cfRule type="duplicateValues" dxfId="451" priority="2929"/>
    <cfRule type="duplicateValues" dxfId="450" priority="2930"/>
    <cfRule type="duplicateValues" dxfId="449" priority="2931"/>
    <cfRule type="duplicateValues" dxfId="448" priority="2932"/>
    <cfRule type="duplicateValues" dxfId="447" priority="2933"/>
    <cfRule type="duplicateValues" dxfId="446" priority="2934"/>
  </conditionalFormatting>
  <conditionalFormatting sqref="A2254:A2255">
    <cfRule type="duplicateValues" dxfId="445" priority="2882"/>
    <cfRule type="duplicateValues" dxfId="444" priority="2883"/>
    <cfRule type="duplicateValues" dxfId="443" priority="2885"/>
    <cfRule type="duplicateValues" dxfId="442" priority="2885"/>
    <cfRule type="duplicateValues" dxfId="441" priority="2885"/>
    <cfRule type="duplicateValues" dxfId="440" priority="2887"/>
    <cfRule type="duplicateValues" dxfId="439" priority="7393"/>
  </conditionalFormatting>
  <conditionalFormatting sqref="A2256:A2260">
    <cfRule type="duplicateValues" dxfId="438" priority="2902"/>
    <cfRule type="duplicateValues" dxfId="437" priority="2903"/>
    <cfRule type="duplicateValues" dxfId="436" priority="2904"/>
  </conditionalFormatting>
  <conditionalFormatting sqref="A2261:A2263">
    <cfRule type="duplicateValues" dxfId="435" priority="8763"/>
    <cfRule type="duplicateValues" dxfId="434" priority="8764"/>
    <cfRule type="duplicateValues" dxfId="433" priority="8765"/>
    <cfRule type="duplicateValues" dxfId="432" priority="8766"/>
  </conditionalFormatting>
  <conditionalFormatting sqref="A2264:A2269">
    <cfRule type="duplicateValues" dxfId="431" priority="2889"/>
    <cfRule type="duplicateValues" dxfId="430" priority="2890"/>
    <cfRule type="duplicateValues" dxfId="429" priority="2891"/>
    <cfRule type="duplicateValues" dxfId="428" priority="2892"/>
    <cfRule type="duplicateValues" dxfId="427" priority="2894"/>
  </conditionalFormatting>
  <conditionalFormatting sqref="A2270:A2271">
    <cfRule type="duplicateValues" dxfId="426" priority="2874"/>
    <cfRule type="duplicateValues" dxfId="425" priority="2875"/>
    <cfRule type="duplicateValues" dxfId="424" priority="2876"/>
    <cfRule type="duplicateValues" dxfId="423" priority="2877"/>
  </conditionalFormatting>
  <conditionalFormatting sqref="A2273:A2286">
    <cfRule type="duplicateValues" dxfId="422" priority="8266"/>
    <cfRule type="duplicateValues" dxfId="421" priority="8268"/>
    <cfRule type="duplicateValues" dxfId="420" priority="8269"/>
    <cfRule type="duplicateValues" dxfId="419" priority="8270"/>
  </conditionalFormatting>
  <conditionalFormatting sqref="A2287:A2288">
    <cfRule type="duplicateValues" dxfId="418" priority="2833"/>
    <cfRule type="duplicateValues" dxfId="417" priority="2834"/>
    <cfRule type="duplicateValues" dxfId="416" priority="2835"/>
  </conditionalFormatting>
  <conditionalFormatting sqref="A2289:A2292">
    <cfRule type="duplicateValues" dxfId="415" priority="2827"/>
    <cfRule type="duplicateValues" dxfId="414" priority="2828"/>
    <cfRule type="duplicateValues" dxfId="413" priority="2829"/>
    <cfRule type="duplicateValues" dxfId="412" priority="2830"/>
    <cfRule type="duplicateValues" dxfId="411" priority="2831"/>
  </conditionalFormatting>
  <conditionalFormatting sqref="A2305:A2310">
    <cfRule type="duplicateValues" dxfId="410" priority="2793"/>
    <cfRule type="duplicateValues" dxfId="409" priority="2794"/>
    <cfRule type="duplicateValues" dxfId="408" priority="2795"/>
    <cfRule type="duplicateValues" dxfId="407" priority="2796"/>
    <cfRule type="duplicateValues" dxfId="406" priority="2797"/>
    <cfRule type="duplicateValues" dxfId="405" priority="2798"/>
    <cfRule type="duplicateValues" dxfId="404" priority="2799"/>
    <cfRule type="duplicateValues" dxfId="403" priority="2800"/>
    <cfRule type="duplicateValues" dxfId="402" priority="2802"/>
  </conditionalFormatting>
  <conditionalFormatting sqref="A2320:A2325">
    <cfRule type="duplicateValues" dxfId="401" priority="8636"/>
    <cfRule type="duplicateValues" dxfId="400" priority="8637"/>
    <cfRule type="duplicateValues" dxfId="399" priority="8638"/>
    <cfRule type="duplicateValues" dxfId="398" priority="8639"/>
  </conditionalFormatting>
  <conditionalFormatting sqref="A2378:A2385">
    <cfRule type="duplicateValues" dxfId="397" priority="8147"/>
    <cfRule type="duplicateValues" dxfId="396" priority="8149"/>
    <cfRule type="duplicateValues" dxfId="395" priority="8150"/>
    <cfRule type="duplicateValues" dxfId="394" priority="8151"/>
  </conditionalFormatting>
  <conditionalFormatting sqref="A2386:A2387">
    <cfRule type="duplicateValues" dxfId="393" priority="2723"/>
    <cfRule type="duplicateValues" dxfId="392" priority="2724"/>
    <cfRule type="duplicateValues" dxfId="391" priority="2725"/>
    <cfRule type="duplicateValues" dxfId="390" priority="2726"/>
  </conditionalFormatting>
  <conditionalFormatting sqref="A2388:A2392">
    <cfRule type="duplicateValues" dxfId="389" priority="2701"/>
    <cfRule type="duplicateValues" dxfId="388" priority="2702"/>
    <cfRule type="duplicateValues" dxfId="387" priority="2703"/>
  </conditionalFormatting>
  <conditionalFormatting sqref="A2396:A2397">
    <cfRule type="duplicateValues" dxfId="386" priority="2588"/>
    <cfRule type="duplicateValues" dxfId="385" priority="2589"/>
    <cfRule type="duplicateValues" dxfId="384" priority="2590"/>
    <cfRule type="duplicateValues" dxfId="383" priority="2591"/>
  </conditionalFormatting>
  <conditionalFormatting sqref="A2413:A2417">
    <cfRule type="duplicateValues" dxfId="382" priority="1455"/>
    <cfRule type="duplicateValues" dxfId="381" priority="1456"/>
    <cfRule type="duplicateValues" dxfId="380" priority="1457"/>
    <cfRule type="duplicateValues" dxfId="379" priority="1458"/>
    <cfRule type="duplicateValues" dxfId="378" priority="1459"/>
    <cfRule type="duplicateValues" dxfId="377" priority="1460"/>
    <cfRule type="duplicateValues" dxfId="376" priority="1461"/>
    <cfRule type="duplicateValues" dxfId="375" priority="1463"/>
  </conditionalFormatting>
  <conditionalFormatting sqref="A2421:A2422">
    <cfRule type="duplicateValues" dxfId="374" priority="1431"/>
    <cfRule type="duplicateValues" dxfId="373" priority="1432"/>
    <cfRule type="duplicateValues" dxfId="372" priority="1433"/>
    <cfRule type="duplicateValues" dxfId="371" priority="1434"/>
  </conditionalFormatting>
  <conditionalFormatting sqref="A2432:A2433">
    <cfRule type="duplicateValues" dxfId="370" priority="1376"/>
    <cfRule type="duplicateValues" dxfId="369" priority="1377"/>
    <cfRule type="duplicateValues" dxfId="368" priority="1378"/>
    <cfRule type="duplicateValues" dxfId="367" priority="1379"/>
    <cfRule type="duplicateValues" dxfId="366" priority="1380"/>
    <cfRule type="duplicateValues" dxfId="365" priority="1381"/>
    <cfRule type="duplicateValues" dxfId="364" priority="1382"/>
    <cfRule type="duplicateValues" dxfId="363" priority="1384"/>
  </conditionalFormatting>
  <conditionalFormatting sqref="A2436:A2437">
    <cfRule type="duplicateValues" dxfId="362" priority="1344"/>
    <cfRule type="duplicateValues" dxfId="361" priority="1345"/>
    <cfRule type="duplicateValues" dxfId="360" priority="1346"/>
    <cfRule type="duplicateValues" dxfId="359" priority="1347"/>
    <cfRule type="duplicateValues" dxfId="358" priority="1348"/>
    <cfRule type="duplicateValues" dxfId="357" priority="1349"/>
    <cfRule type="duplicateValues" dxfId="356" priority="1350"/>
    <cfRule type="duplicateValues" dxfId="355" priority="1352"/>
  </conditionalFormatting>
  <conditionalFormatting sqref="A2439:A2448">
    <cfRule type="duplicateValues" dxfId="354" priority="1335"/>
    <cfRule type="duplicateValues" dxfId="353" priority="1336"/>
    <cfRule type="duplicateValues" dxfId="352" priority="1337"/>
    <cfRule type="duplicateValues" dxfId="351" priority="1338"/>
    <cfRule type="duplicateValues" dxfId="350" priority="1339"/>
    <cfRule type="duplicateValues" dxfId="349" priority="1340"/>
    <cfRule type="duplicateValues" dxfId="348" priority="1341"/>
    <cfRule type="duplicateValues" dxfId="347" priority="1343"/>
  </conditionalFormatting>
  <conditionalFormatting sqref="A2450:A2460">
    <cfRule type="duplicateValues" dxfId="346" priority="1312"/>
    <cfRule type="duplicateValues" dxfId="345" priority="1313"/>
    <cfRule type="duplicateValues" dxfId="344" priority="1314"/>
    <cfRule type="duplicateValues" dxfId="343" priority="1315"/>
    <cfRule type="duplicateValues" dxfId="342" priority="1316"/>
    <cfRule type="duplicateValues" dxfId="341" priority="1317"/>
    <cfRule type="duplicateValues" dxfId="340" priority="1318"/>
  </conditionalFormatting>
  <conditionalFormatting sqref="A2461:A2462">
    <cfRule type="duplicateValues" dxfId="339" priority="1296"/>
    <cfRule type="duplicateValues" dxfId="338" priority="1297"/>
    <cfRule type="duplicateValues" dxfId="337" priority="1298"/>
    <cfRule type="duplicateValues" dxfId="336" priority="1299"/>
    <cfRule type="duplicateValues" dxfId="335" priority="1300"/>
    <cfRule type="duplicateValues" dxfId="334" priority="1301"/>
    <cfRule type="duplicateValues" dxfId="333" priority="1302"/>
    <cfRule type="duplicateValues" dxfId="332" priority="1304"/>
  </conditionalFormatting>
  <conditionalFormatting sqref="A2463:A2464">
    <cfRule type="duplicateValues" dxfId="331" priority="1287"/>
    <cfRule type="duplicateValues" dxfId="330" priority="1288"/>
    <cfRule type="duplicateValues" dxfId="329" priority="1289"/>
    <cfRule type="duplicateValues" dxfId="328" priority="1290"/>
    <cfRule type="duplicateValues" dxfId="327" priority="1291"/>
    <cfRule type="duplicateValues" dxfId="326" priority="1292"/>
    <cfRule type="duplicateValues" dxfId="325" priority="1293"/>
    <cfRule type="duplicateValues" dxfId="324" priority="1295"/>
  </conditionalFormatting>
  <conditionalFormatting sqref="A2472:A2473">
    <cfRule type="duplicateValues" dxfId="323" priority="1230"/>
    <cfRule type="duplicateValues" dxfId="322" priority="1231"/>
    <cfRule type="duplicateValues" dxfId="321" priority="1232"/>
    <cfRule type="duplicateValues" dxfId="320" priority="1233"/>
    <cfRule type="duplicateValues" dxfId="319" priority="1234"/>
    <cfRule type="duplicateValues" dxfId="318" priority="1235"/>
  </conditionalFormatting>
  <conditionalFormatting sqref="A2480:A2483">
    <cfRule type="duplicateValues" dxfId="317" priority="1149"/>
    <cfRule type="duplicateValues" dxfId="316" priority="1150"/>
    <cfRule type="duplicateValues" dxfId="315" priority="1151"/>
    <cfRule type="duplicateValues" dxfId="314" priority="1152"/>
    <cfRule type="duplicateValues" dxfId="313" priority="1153"/>
    <cfRule type="duplicateValues" dxfId="312" priority="1154"/>
    <cfRule type="duplicateValues" dxfId="311" priority="1155"/>
    <cfRule type="duplicateValues" dxfId="310" priority="1157"/>
  </conditionalFormatting>
  <conditionalFormatting sqref="A2489:A2490">
    <cfRule type="duplicateValues" dxfId="309" priority="1107"/>
    <cfRule type="duplicateValues" dxfId="308" priority="1108"/>
    <cfRule type="duplicateValues" dxfId="307" priority="1109"/>
    <cfRule type="duplicateValues" dxfId="306" priority="1110"/>
  </conditionalFormatting>
  <conditionalFormatting sqref="A2491:A2493">
    <cfRule type="duplicateValues" dxfId="305" priority="1046"/>
    <cfRule type="duplicateValues" dxfId="304" priority="1047"/>
    <cfRule type="duplicateValues" dxfId="303" priority="1048"/>
    <cfRule type="duplicateValues" dxfId="302" priority="1049"/>
  </conditionalFormatting>
  <conditionalFormatting sqref="A2495:A2496">
    <cfRule type="duplicateValues" dxfId="301" priority="967"/>
    <cfRule type="duplicateValues" dxfId="300" priority="968"/>
    <cfRule type="duplicateValues" dxfId="299" priority="969"/>
    <cfRule type="duplicateValues" dxfId="298" priority="970"/>
  </conditionalFormatting>
  <conditionalFormatting sqref="A2497:A2499">
    <cfRule type="duplicateValues" dxfId="297" priority="963"/>
    <cfRule type="duplicateValues" dxfId="296" priority="964"/>
    <cfRule type="duplicateValues" dxfId="295" priority="965"/>
    <cfRule type="duplicateValues" dxfId="294" priority="966"/>
  </conditionalFormatting>
  <conditionalFormatting sqref="A2533:A2534">
    <cfRule type="duplicateValues" dxfId="293" priority="857"/>
    <cfRule type="duplicateValues" dxfId="292" priority="858"/>
    <cfRule type="duplicateValues" dxfId="291" priority="859"/>
    <cfRule type="duplicateValues" dxfId="290" priority="860"/>
  </conditionalFormatting>
  <conditionalFormatting sqref="A2544:A2555">
    <cfRule type="duplicateValues" dxfId="289" priority="250"/>
    <cfRule type="duplicateValues" dxfId="288" priority="251"/>
    <cfRule type="duplicateValues" dxfId="287" priority="252"/>
    <cfRule type="duplicateValues" dxfId="286" priority="253"/>
  </conditionalFormatting>
  <conditionalFormatting sqref="A2565:A2568">
    <cfRule type="duplicateValues" dxfId="285" priority="214"/>
    <cfRule type="duplicateValues" dxfId="284" priority="215"/>
    <cfRule type="duplicateValues" dxfId="283" priority="216"/>
    <cfRule type="duplicateValues" dxfId="282" priority="217"/>
  </conditionalFormatting>
  <conditionalFormatting sqref="A2569:A2570">
    <cfRule type="duplicateValues" dxfId="281" priority="210"/>
    <cfRule type="duplicateValues" dxfId="280" priority="211"/>
    <cfRule type="duplicateValues" dxfId="279" priority="212"/>
    <cfRule type="duplicateValues" dxfId="278" priority="213"/>
  </conditionalFormatting>
  <conditionalFormatting sqref="A2571:A2572">
    <cfRule type="duplicateValues" dxfId="277" priority="206"/>
    <cfRule type="duplicateValues" dxfId="276" priority="207"/>
    <cfRule type="duplicateValues" dxfId="275" priority="208"/>
    <cfRule type="duplicateValues" dxfId="274" priority="209"/>
  </conditionalFormatting>
  <conditionalFormatting sqref="A2575:A2576">
    <cfRule type="duplicateValues" dxfId="273" priority="190"/>
    <cfRule type="duplicateValues" dxfId="272" priority="191"/>
    <cfRule type="duplicateValues" dxfId="271" priority="192"/>
    <cfRule type="duplicateValues" dxfId="270" priority="193"/>
  </conditionalFormatting>
  <conditionalFormatting sqref="A2590:A2592 A2577:A2586 A2588">
    <cfRule type="duplicateValues" dxfId="269" priority="9497"/>
    <cfRule type="duplicateValues" dxfId="268" priority="9498"/>
    <cfRule type="duplicateValues" dxfId="267" priority="9499"/>
    <cfRule type="duplicateValues" dxfId="266" priority="9503"/>
  </conditionalFormatting>
  <conditionalFormatting sqref="D1217:D1235">
    <cfRule type="duplicateValues" dxfId="265" priority="5803"/>
  </conditionalFormatting>
  <conditionalFormatting sqref="D1858:D1859">
    <cfRule type="duplicateValues" dxfId="264" priority="5751"/>
  </conditionalFormatting>
  <conditionalFormatting sqref="D1860:D1861">
    <cfRule type="duplicateValues" dxfId="263" priority="5752"/>
  </conditionalFormatting>
  <conditionalFormatting sqref="D1878:D1880">
    <cfRule type="duplicateValues" dxfId="262" priority="5769"/>
  </conditionalFormatting>
  <conditionalFormatting sqref="D1893:D1894">
    <cfRule type="duplicateValues" dxfId="261" priority="5790"/>
  </conditionalFormatting>
  <conditionalFormatting sqref="D1900:D1901">
    <cfRule type="duplicateValues" dxfId="260" priority="5782"/>
  </conditionalFormatting>
  <conditionalFormatting sqref="D1945:D1964">
    <cfRule type="duplicateValues" dxfId="259" priority="5805"/>
  </conditionalFormatting>
  <conditionalFormatting sqref="D1987:D1989">
    <cfRule type="duplicateValues" dxfId="258" priority="3489"/>
  </conditionalFormatting>
  <conditionalFormatting sqref="D1990:D1997">
    <cfRule type="duplicateValues" dxfId="257" priority="3481"/>
  </conditionalFormatting>
  <conditionalFormatting sqref="D2071:D2079">
    <cfRule type="duplicateValues" dxfId="256" priority="3128"/>
  </conditionalFormatting>
  <conditionalFormatting sqref="D2083:D2092">
    <cfRule type="duplicateValues" dxfId="255" priority="3047"/>
  </conditionalFormatting>
  <conditionalFormatting sqref="D2093:D2095">
    <cfRule type="duplicateValues" dxfId="254" priority="2955"/>
  </conditionalFormatting>
  <conditionalFormatting sqref="D2097:D2103">
    <cfRule type="duplicateValues" dxfId="253" priority="3333"/>
  </conditionalFormatting>
  <conditionalFormatting sqref="D2131:D2134">
    <cfRule type="duplicateValues" dxfId="252" priority="2722"/>
  </conditionalFormatting>
  <conditionalFormatting sqref="D2153:D2154">
    <cfRule type="duplicateValues" dxfId="251" priority="3109"/>
  </conditionalFormatting>
  <conditionalFormatting sqref="D2156:D2158">
    <cfRule type="duplicateValues" dxfId="250" priority="3457"/>
  </conditionalFormatting>
  <conditionalFormatting sqref="D2160:D2164">
    <cfRule type="duplicateValues" dxfId="249" priority="3355"/>
  </conditionalFormatting>
  <conditionalFormatting sqref="D2167:D2169">
    <cfRule type="duplicateValues" dxfId="248" priority="3452"/>
  </conditionalFormatting>
  <conditionalFormatting sqref="D2172:D2175">
    <cfRule type="duplicateValues" dxfId="247" priority="3437"/>
  </conditionalFormatting>
  <conditionalFormatting sqref="D2176:D2181">
    <cfRule type="duplicateValues" dxfId="246" priority="6592"/>
  </conditionalFormatting>
  <conditionalFormatting sqref="D2186:D2188">
    <cfRule type="duplicateValues" dxfId="245" priority="3292"/>
  </conditionalFormatting>
  <conditionalFormatting sqref="D2205:D2207">
    <cfRule type="duplicateValues" dxfId="244" priority="3078"/>
  </conditionalFormatting>
  <conditionalFormatting sqref="D2245:D2246">
    <cfRule type="duplicateValues" dxfId="243" priority="3308"/>
  </conditionalFormatting>
  <conditionalFormatting sqref="D2248:D2249">
    <cfRule type="duplicateValues" dxfId="242" priority="2950"/>
  </conditionalFormatting>
  <conditionalFormatting sqref="D2250:D2251">
    <cfRule type="duplicateValues" dxfId="241" priority="2935"/>
  </conditionalFormatting>
  <conditionalFormatting sqref="D2256:D2260">
    <cfRule type="duplicateValues" dxfId="240" priority="2905"/>
  </conditionalFormatting>
  <conditionalFormatting sqref="D2261:D2263">
    <cfRule type="duplicateValues" dxfId="239" priority="8768"/>
  </conditionalFormatting>
  <conditionalFormatting sqref="D2265:D2269">
    <cfRule type="duplicateValues" dxfId="238" priority="2888"/>
  </conditionalFormatting>
  <conditionalFormatting sqref="D2287:D2288">
    <cfRule type="duplicateValues" dxfId="237" priority="2836"/>
  </conditionalFormatting>
  <conditionalFormatting sqref="D2289:D2292">
    <cfRule type="duplicateValues" dxfId="236" priority="2832"/>
  </conditionalFormatting>
  <conditionalFormatting sqref="D2305:D2310">
    <cfRule type="duplicateValues" dxfId="235" priority="2801"/>
  </conditionalFormatting>
  <conditionalFormatting sqref="D2378:D2385">
    <cfRule type="duplicateValues" dxfId="234" priority="8163"/>
  </conditionalFormatting>
  <conditionalFormatting sqref="D2388:D2392">
    <cfRule type="duplicateValues" dxfId="233" priority="2704"/>
  </conditionalFormatting>
  <conditionalFormatting sqref="D2413:D2417">
    <cfRule type="duplicateValues" dxfId="232" priority="1462"/>
  </conditionalFormatting>
  <conditionalFormatting sqref="D2421:D2422">
    <cfRule type="duplicateValues" dxfId="231" priority="1435"/>
  </conditionalFormatting>
  <conditionalFormatting sqref="D2436:D2437">
    <cfRule type="duplicateValues" dxfId="230" priority="1351"/>
  </conditionalFormatting>
  <conditionalFormatting sqref="D2439:D2448">
    <cfRule type="duplicateValues" dxfId="229" priority="1342"/>
  </conditionalFormatting>
  <conditionalFormatting sqref="D2461:D2462">
    <cfRule type="duplicateValues" dxfId="228" priority="1303"/>
  </conditionalFormatting>
  <conditionalFormatting sqref="D2463:D2464">
    <cfRule type="duplicateValues" dxfId="227" priority="1294"/>
  </conditionalFormatting>
  <conditionalFormatting sqref="D2480:D2483">
    <cfRule type="duplicateValues" dxfId="226" priority="1156"/>
  </conditionalFormatting>
  <conditionalFormatting sqref="D2489:D2490">
    <cfRule type="duplicateValues" dxfId="225" priority="1106"/>
  </conditionalFormatting>
  <conditionalFormatting sqref="D2525:D2532">
    <cfRule type="duplicateValues" dxfId="224" priority="931"/>
  </conditionalFormatting>
  <conditionalFormatting sqref="D2533:D2534">
    <cfRule type="duplicateValues" dxfId="223" priority="885"/>
  </conditionalFormatting>
  <conditionalFormatting sqref="D2565:D2568">
    <cfRule type="duplicateValues" dxfId="222" priority="343"/>
  </conditionalFormatting>
  <conditionalFormatting sqref="D2569:D2570">
    <cfRule type="duplicateValues" dxfId="221" priority="338"/>
  </conditionalFormatting>
  <conditionalFormatting sqref="D2571:D2572">
    <cfRule type="duplicateValues" dxfId="220" priority="333"/>
  </conditionalFormatting>
  <conditionalFormatting sqref="D2575:D2576">
    <cfRule type="duplicateValues" dxfId="219" priority="313"/>
  </conditionalFormatting>
  <conditionalFormatting sqref="D2590:D2592 D2577:D2586 D2588">
    <cfRule type="duplicateValues" dxfId="218" priority="9495"/>
  </conditionalFormatting>
  <conditionalFormatting sqref="E2503:E2505">
    <cfRule type="duplicateValues" dxfId="217" priority="939"/>
  </conditionalFormatting>
  <conditionalFormatting sqref="E2520:E2523">
    <cfRule type="duplicateValues" dxfId="216" priority="933"/>
  </conditionalFormatting>
  <conditionalFormatting sqref="A1537 A1506:A1530 A1124:A1126 A1026:A1067 A1234:A1241 A1243:A1283 A1069:A1122 A513:A1024 A1389:A1473 A1475:A1500 A509:A511 A1128:A1232 A1:A82 A363:A507 A1285:A1387 A361 A85:A359 A1540:A1578">
    <cfRule type="duplicateValues" dxfId="215" priority="4883"/>
    <cfRule type="duplicateValues" dxfId="214" priority="4884"/>
    <cfRule type="duplicateValues" dxfId="213" priority="4885"/>
  </conditionalFormatting>
  <conditionalFormatting sqref="A1389:A1473 A1234:A1241 A1124:A1126 A1026:A1067 A1243:A1283 A1069:A1122 A513:A1024 A509:A511 A1128:A1232 A1:A82 A363:A507 A1285:A1387 A361 A85:A359 A1475:A1578">
    <cfRule type="duplicateValues" dxfId="212" priority="6386"/>
  </conditionalFormatting>
  <conditionalFormatting sqref="A2621:A1048576 A1968:A1983 A361 A1124:A1126 A1746:A1754 A1848:A1850 A1853 A1779:A1785 A1759:A1777 A1026:A1067 A1234:A1241 A1798:A1845 A1243:A1283 A1069:A1122 A513:A1024 A1389:A1473 A509:A511 A1128:A1232 A1:A82 A363:A507 A1285:A1387 A1711:A1743 A85:A359 A1475:A1709">
    <cfRule type="duplicateValues" dxfId="211" priority="4898"/>
  </conditionalFormatting>
  <conditionalFormatting sqref="A2621:A1048576 A1968:A1983 A361 A1903:A1905 A1897 A1793 A1779:A1787 A1759:A1777 A1899 A1026:A1067 A1887:A1892 A1234:A1241 A1798:A1882 A1243:A1283 A1069:A1126 A1746:A1754 A513:A1024 A1389:A1473 A509:A511 A1795:A1796 A1128:A1232 A1:A82 A363:A507 A1285:A1387 A1711:A1744 A1789:A1791 A85:A359 A1475:A1709">
    <cfRule type="duplicateValues" dxfId="210" priority="4113"/>
  </conditionalFormatting>
  <conditionalFormatting sqref="A2621:A1048576 A1968:A1983 A361 A1897 A1918:A1921 A1793 A1779:A1787 A1759:A1777 A1899:A1901 A1026:A1067 A1887:A1892 A1234:A1241 A1798:A1882 A1243:A1283 A1069:A1126 A1746:A1754 A513:A1024 A1389:A1473 A509:A511 A1795:A1796 A1128:A1232 A1:A82 A1903:A1909 A363:A507 A1285:A1387 A1711:A1744 A1789:A1791 A85:A359 A1475:A1709">
    <cfRule type="duplicateValues" dxfId="209" priority="3843"/>
  </conditionalFormatting>
  <conditionalFormatting sqref="A2621:A1048576 A361 A363:A1283 A1711:A1787 A1789:A1901 A1903:A2397 A1:A359 A1285:A1709">
    <cfRule type="duplicateValues" dxfId="208" priority="1655"/>
  </conditionalFormatting>
  <conditionalFormatting sqref="D2621:D1048576 D2506:D2518 D361 D1968:D1983 D1240:D1241 D16 D1:D4 D20:D21 D18 D355:D359 D378:D406 D408:D458 D1330 D1342:D1344 D26 D31 D36:D58 D371:D376 D1022:D1024 D1200:D1216 D1236:D1238 D1285 D1350:D1387 D1108:D1126 D1674 D1679:D1709 D6 D1793 D1779:D1787 D60:D83 D1759:D1777 D1026:D1067 D507 D1243:D1248 D1069:D1106 D1287:D1327 D1746:D1754 D513:D1020 D1389:D1473 D1475:D1536 D509:D511 D1795:D1796 D1128:D1198 D363:D369 D1711:D1744 D460:D503 D1798:D1857 D1789:D1791 D85:D351 D1538:D1662 D2608">
    <cfRule type="duplicateValues" dxfId="207" priority="5700"/>
  </conditionalFormatting>
  <conditionalFormatting sqref="D1675:D1678 D1663:D1673 D1328:D1329 D1262:D1263 D1256:D1257 D1107 D504:D506 D32 D30">
    <cfRule type="duplicateValues" dxfId="206" priority="5742"/>
  </conditionalFormatting>
  <conditionalFormatting sqref="A1579:A1587 A1589:A1620">
    <cfRule type="duplicateValues" dxfId="205" priority="4992"/>
    <cfRule type="duplicateValues" dxfId="204" priority="4993"/>
    <cfRule type="duplicateValues" dxfId="203" priority="4994"/>
    <cfRule type="duplicateValues" dxfId="202" priority="5001"/>
  </conditionalFormatting>
  <conditionalFormatting sqref="A1786:A1787 A1793 A1795:A1796 A1789:A1791">
    <cfRule type="duplicateValues" dxfId="201" priority="5884"/>
  </conditionalFormatting>
  <conditionalFormatting sqref="A1888:A1889 A1891">
    <cfRule type="duplicateValues" dxfId="200" priority="4129"/>
  </conditionalFormatting>
  <conditionalFormatting sqref="D1888:D1889 D1891">
    <cfRule type="duplicateValues" dxfId="199" priority="5772"/>
  </conditionalFormatting>
  <conditionalFormatting sqref="A1897 A1899">
    <cfRule type="duplicateValues" dxfId="198" priority="4123"/>
  </conditionalFormatting>
  <conditionalFormatting sqref="D1897 D1899">
    <cfRule type="duplicateValues" dxfId="197" priority="5776"/>
  </conditionalFormatting>
  <conditionalFormatting sqref="A1915">
    <cfRule type="duplicateValues" dxfId="196" priority="3688"/>
    <cfRule type="duplicateValues" dxfId="195" priority="3689"/>
    <cfRule type="duplicateValues" dxfId="194" priority="3690"/>
    <cfRule type="duplicateValues" dxfId="193" priority="3691"/>
  </conditionalFormatting>
  <conditionalFormatting sqref="D1915">
    <cfRule type="duplicateValues" dxfId="192" priority="5808"/>
  </conditionalFormatting>
  <conditionalFormatting sqref="A2204 A2182 A2165:A2166 A2000 A2170 A2105 A2146:A2150 A2143:A2144 A2155 A2135:A2141 A2189:A2195 A2027:A2028 A2053:A2060 A2096 A2209:A2216 A2002 A2043:A2045 A2041 A2034:A2035 A2218:A2221 A2010:A2012 A2020:A2022 A2005:A2007 A2030:A2032">
    <cfRule type="duplicateValues" dxfId="191" priority="6470"/>
    <cfRule type="duplicateValues" dxfId="190" priority="6471"/>
    <cfRule type="duplicateValues" dxfId="189" priority="6472"/>
    <cfRule type="duplicateValues" dxfId="188" priority="6494"/>
  </conditionalFormatting>
  <conditionalFormatting sqref="D2204 D2182 D2165:D2166 D2000 D2105 D2146:D2150 D2143:D2144 D2138:D2141 D2155 D2135:D2136 D2189:D2195 D2027:D2028 D2053:D2058 D2005:D2007 D2209:D2211 D2043:D2045 D2041 D2034:D2035 D2010:D2012 D2020:D2022 D2030:D2032">
    <cfRule type="duplicateValues" dxfId="187" priority="6502"/>
  </conditionalFormatting>
  <conditionalFormatting sqref="D2096 D2060">
    <cfRule type="duplicateValues" dxfId="186" priority="3338"/>
  </conditionalFormatting>
  <conditionalFormatting sqref="A2106:A2115 A2122:A2130">
    <cfRule type="duplicateValues" dxfId="185" priority="3326"/>
    <cfRule type="duplicateValues" dxfId="184" priority="3327"/>
    <cfRule type="duplicateValues" dxfId="183" priority="3328"/>
    <cfRule type="duplicateValues" dxfId="182" priority="3329"/>
  </conditionalFormatting>
  <conditionalFormatting sqref="D2107:D2109 D2122:D2130">
    <cfRule type="duplicateValues" dxfId="181" priority="3332"/>
  </conditionalFormatting>
  <conditionalFormatting sqref="D2196:D2198 D2200 D2202">
    <cfRule type="duplicateValues" dxfId="180" priority="3058"/>
  </conditionalFormatting>
  <conditionalFormatting sqref="D2214:D2215 D2218:D2219 D2221">
    <cfRule type="duplicateValues" dxfId="179" priority="3381"/>
  </conditionalFormatting>
  <conditionalFormatting sqref="A2393 A2362:A2377 A2329:A2360">
    <cfRule type="duplicateValues" dxfId="178" priority="7807"/>
    <cfRule type="duplicateValues" dxfId="177" priority="7810"/>
    <cfRule type="duplicateValues" dxfId="176" priority="7811"/>
    <cfRule type="duplicateValues" dxfId="175" priority="7812"/>
  </conditionalFormatting>
  <conditionalFormatting sqref="A2589">
    <cfRule type="duplicateValues" dxfId="174" priority="165"/>
    <cfRule type="duplicateValues" dxfId="173" priority="166"/>
    <cfRule type="duplicateValues" dxfId="172" priority="167"/>
    <cfRule type="duplicateValues" dxfId="171" priority="168"/>
  </conditionalFormatting>
  <conditionalFormatting sqref="D2589">
    <cfRule type="duplicateValues" dxfId="170" priority="164"/>
  </conditionalFormatting>
  <conditionalFormatting sqref="A2229:A2243">
    <cfRule type="duplicateValues" dxfId="169" priority="9504"/>
    <cfRule type="duplicateValues" dxfId="168" priority="9505"/>
    <cfRule type="duplicateValues" dxfId="167" priority="9506"/>
    <cfRule type="duplicateValues" dxfId="166" priority="9507"/>
  </conditionalFormatting>
  <conditionalFormatting sqref="A2229:A2243 A2225:A2227">
    <cfRule type="duplicateValues" dxfId="165" priority="9656"/>
    <cfRule type="duplicateValues" dxfId="164" priority="9657"/>
    <cfRule type="duplicateValues" dxfId="163" priority="9658"/>
    <cfRule type="duplicateValues" dxfId="162" priority="9659"/>
  </conditionalFormatting>
  <conditionalFormatting sqref="D2230:D2236 D2238:D2242 D2225:D2227">
    <cfRule type="duplicateValues" dxfId="161" priority="9668"/>
  </conditionalFormatting>
  <conditionalFormatting sqref="A2587">
    <cfRule type="duplicateValues" dxfId="160" priority="158"/>
    <cfRule type="duplicateValues" dxfId="159" priority="159"/>
    <cfRule type="duplicateValues" dxfId="158" priority="160"/>
  </conditionalFormatting>
  <conditionalFormatting sqref="A2587">
    <cfRule type="duplicateValues" dxfId="157" priority="163"/>
  </conditionalFormatting>
  <conditionalFormatting sqref="A2587">
    <cfRule type="duplicateValues" dxfId="156" priority="161"/>
  </conditionalFormatting>
  <conditionalFormatting sqref="A2587">
    <cfRule type="duplicateValues" dxfId="155" priority="157"/>
  </conditionalFormatting>
  <conditionalFormatting sqref="A2587">
    <cfRule type="duplicateValues" dxfId="154" priority="156"/>
  </conditionalFormatting>
  <conditionalFormatting sqref="A2587">
    <cfRule type="duplicateValues" dxfId="153" priority="155"/>
  </conditionalFormatting>
  <conditionalFormatting sqref="A2539">
    <cfRule type="duplicateValues" dxfId="152" priority="150"/>
    <cfRule type="duplicateValues" dxfId="151" priority="151"/>
    <cfRule type="duplicateValues" dxfId="150" priority="152"/>
    <cfRule type="duplicateValues" dxfId="149" priority="153"/>
  </conditionalFormatting>
  <conditionalFormatting sqref="D2539">
    <cfRule type="duplicateValues" dxfId="148" priority="149"/>
  </conditionalFormatting>
  <conditionalFormatting sqref="D2587">
    <cfRule type="duplicateValues" dxfId="147" priority="146"/>
  </conditionalFormatting>
  <conditionalFormatting sqref="A2599">
    <cfRule type="duplicateValues" dxfId="146" priority="138"/>
    <cfRule type="duplicateValues" dxfId="145" priority="139"/>
    <cfRule type="duplicateValues" dxfId="144" priority="140"/>
    <cfRule type="duplicateValues" dxfId="143" priority="141"/>
    <cfRule type="duplicateValues" dxfId="142" priority="142"/>
    <cfRule type="duplicateValues" dxfId="141" priority="143"/>
    <cfRule type="duplicateValues" dxfId="140" priority="144"/>
    <cfRule type="duplicateValues" dxfId="139" priority="145"/>
  </conditionalFormatting>
  <conditionalFormatting sqref="A2601">
    <cfRule type="duplicateValues" dxfId="138" priority="129"/>
    <cfRule type="duplicateValues" dxfId="137" priority="130"/>
    <cfRule type="duplicateValues" dxfId="136" priority="131"/>
    <cfRule type="duplicateValues" dxfId="135" priority="132"/>
    <cfRule type="duplicateValues" dxfId="134" priority="133"/>
    <cfRule type="duplicateValues" dxfId="133" priority="134"/>
    <cfRule type="duplicateValues" dxfId="132" priority="135"/>
    <cfRule type="duplicateValues" dxfId="131" priority="136"/>
  </conditionalFormatting>
  <conditionalFormatting sqref="A2600">
    <cfRule type="duplicateValues" dxfId="130" priority="120"/>
    <cfRule type="duplicateValues" dxfId="129" priority="121"/>
    <cfRule type="duplicateValues" dxfId="128" priority="122"/>
    <cfRule type="duplicateValues" dxfId="127" priority="123"/>
    <cfRule type="duplicateValues" dxfId="126" priority="124"/>
    <cfRule type="duplicateValues" dxfId="125" priority="125"/>
    <cfRule type="duplicateValues" dxfId="124" priority="126"/>
    <cfRule type="duplicateValues" dxfId="123" priority="127"/>
  </conditionalFormatting>
  <conditionalFormatting sqref="D2603">
    <cfRule type="duplicateValues" dxfId="122" priority="118"/>
  </conditionalFormatting>
  <conditionalFormatting sqref="A2561:A2563">
    <cfRule type="duplicateValues" dxfId="121" priority="9669"/>
    <cfRule type="duplicateValues" dxfId="120" priority="9670"/>
    <cfRule type="duplicateValues" dxfId="119" priority="9671"/>
    <cfRule type="duplicateValues" dxfId="118" priority="9672"/>
  </conditionalFormatting>
  <conditionalFormatting sqref="D2561:D2563">
    <cfRule type="duplicateValues" dxfId="117" priority="9685"/>
  </conditionalFormatting>
  <conditionalFormatting sqref="D2602">
    <cfRule type="duplicateValues" dxfId="116" priority="117"/>
  </conditionalFormatting>
  <conditionalFormatting sqref="A2475">
    <cfRule type="duplicateValues" dxfId="115" priority="9686"/>
    <cfRule type="duplicateValues" dxfId="114" priority="9687"/>
    <cfRule type="duplicateValues" dxfId="113" priority="9688"/>
    <cfRule type="duplicateValues" dxfId="112" priority="9689"/>
    <cfRule type="duplicateValues" dxfId="111" priority="9690"/>
    <cfRule type="duplicateValues" dxfId="110" priority="9691"/>
    <cfRule type="duplicateValues" dxfId="109" priority="9692"/>
    <cfRule type="duplicateValues" dxfId="108" priority="9693"/>
  </conditionalFormatting>
  <conditionalFormatting sqref="D2475">
    <cfRule type="duplicateValues" dxfId="107" priority="9694"/>
  </conditionalFormatting>
  <conditionalFormatting sqref="A2398:A2399">
    <cfRule type="duplicateValues" dxfId="106" priority="9695"/>
    <cfRule type="duplicateValues" dxfId="105" priority="9696"/>
    <cfRule type="duplicateValues" dxfId="104" priority="9697"/>
    <cfRule type="duplicateValues" dxfId="103" priority="9698"/>
  </conditionalFormatting>
  <conditionalFormatting sqref="D2398:D2399">
    <cfRule type="duplicateValues" dxfId="102" priority="9707"/>
  </conditionalFormatting>
  <conditionalFormatting sqref="D2604">
    <cfRule type="duplicateValues" dxfId="101" priority="116"/>
  </conditionalFormatting>
  <conditionalFormatting sqref="A2604">
    <cfRule type="duplicateValues" dxfId="100" priority="112"/>
    <cfRule type="duplicateValues" dxfId="99" priority="113"/>
    <cfRule type="duplicateValues" dxfId="98" priority="114"/>
    <cfRule type="duplicateValues" dxfId="97" priority="115"/>
  </conditionalFormatting>
  <conditionalFormatting sqref="A2605">
    <cfRule type="duplicateValues" dxfId="96" priority="107"/>
    <cfRule type="duplicateValues" dxfId="95" priority="108"/>
    <cfRule type="duplicateValues" dxfId="94" priority="109"/>
  </conditionalFormatting>
  <conditionalFormatting sqref="A2605">
    <cfRule type="duplicateValues" dxfId="93" priority="111"/>
  </conditionalFormatting>
  <conditionalFormatting sqref="A2605">
    <cfRule type="duplicateValues" dxfId="92" priority="110"/>
  </conditionalFormatting>
  <conditionalFormatting sqref="A2605">
    <cfRule type="duplicateValues" dxfId="91" priority="106"/>
  </conditionalFormatting>
  <conditionalFormatting sqref="A2605">
    <cfRule type="duplicateValues" dxfId="90" priority="105"/>
  </conditionalFormatting>
  <conditionalFormatting sqref="A2605">
    <cfRule type="duplicateValues" dxfId="89" priority="104"/>
  </conditionalFormatting>
  <conditionalFormatting sqref="A2606">
    <cfRule type="duplicateValues" dxfId="88" priority="99"/>
    <cfRule type="duplicateValues" dxfId="87" priority="100"/>
    <cfRule type="duplicateValues" dxfId="86" priority="101"/>
  </conditionalFormatting>
  <conditionalFormatting sqref="A2606">
    <cfRule type="duplicateValues" dxfId="85" priority="103"/>
  </conditionalFormatting>
  <conditionalFormatting sqref="A2606">
    <cfRule type="duplicateValues" dxfId="84" priority="102"/>
  </conditionalFormatting>
  <conditionalFormatting sqref="A2606">
    <cfRule type="duplicateValues" dxfId="83" priority="98"/>
  </conditionalFormatting>
  <conditionalFormatting sqref="A2606">
    <cfRule type="duplicateValues" dxfId="82" priority="97"/>
  </conditionalFormatting>
  <conditionalFormatting sqref="A2606">
    <cfRule type="duplicateValues" dxfId="81" priority="96"/>
  </conditionalFormatting>
  <conditionalFormatting sqref="A2607">
    <cfRule type="duplicateValues" dxfId="80" priority="91"/>
    <cfRule type="duplicateValues" dxfId="79" priority="92"/>
    <cfRule type="duplicateValues" dxfId="78" priority="93"/>
  </conditionalFormatting>
  <conditionalFormatting sqref="A2607">
    <cfRule type="duplicateValues" dxfId="77" priority="95"/>
  </conditionalFormatting>
  <conditionalFormatting sqref="A2607">
    <cfRule type="duplicateValues" dxfId="76" priority="94"/>
  </conditionalFormatting>
  <conditionalFormatting sqref="A2607">
    <cfRule type="duplicateValues" dxfId="75" priority="90"/>
  </conditionalFormatting>
  <conditionalFormatting sqref="A2607">
    <cfRule type="duplicateValues" dxfId="74" priority="89"/>
  </conditionalFormatting>
  <conditionalFormatting sqref="A2607">
    <cfRule type="duplicateValues" dxfId="73" priority="88"/>
  </conditionalFormatting>
  <conditionalFormatting sqref="A2610">
    <cfRule type="duplicateValues" dxfId="72" priority="75"/>
    <cfRule type="duplicateValues" dxfId="71" priority="76"/>
    <cfRule type="duplicateValues" dxfId="70" priority="77"/>
  </conditionalFormatting>
  <conditionalFormatting sqref="A2610">
    <cfRule type="duplicateValues" dxfId="69" priority="79"/>
  </conditionalFormatting>
  <conditionalFormatting sqref="A2610">
    <cfRule type="duplicateValues" dxfId="68" priority="78"/>
  </conditionalFormatting>
  <conditionalFormatting sqref="A2610">
    <cfRule type="duplicateValues" dxfId="67" priority="74"/>
  </conditionalFormatting>
  <conditionalFormatting sqref="A2610">
    <cfRule type="duplicateValues" dxfId="66" priority="73"/>
  </conditionalFormatting>
  <conditionalFormatting sqref="A2610">
    <cfRule type="duplicateValues" dxfId="65" priority="72"/>
  </conditionalFormatting>
  <conditionalFormatting sqref="A2611">
    <cfRule type="duplicateValues" dxfId="64" priority="62"/>
    <cfRule type="duplicateValues" dxfId="63" priority="63"/>
    <cfRule type="duplicateValues" dxfId="62" priority="64"/>
    <cfRule type="duplicateValues" dxfId="61" priority="65"/>
  </conditionalFormatting>
  <conditionalFormatting sqref="A2612">
    <cfRule type="duplicateValues" dxfId="60" priority="57"/>
    <cfRule type="duplicateValues" dxfId="59" priority="58"/>
    <cfRule type="duplicateValues" dxfId="58" priority="59"/>
    <cfRule type="duplicateValues" dxfId="57" priority="60"/>
  </conditionalFormatting>
  <conditionalFormatting sqref="A2613">
    <cfRule type="duplicateValues" dxfId="56" priority="52"/>
    <cfRule type="duplicateValues" dxfId="55" priority="53"/>
    <cfRule type="duplicateValues" dxfId="54" priority="54"/>
    <cfRule type="duplicateValues" dxfId="53" priority="55"/>
  </conditionalFormatting>
  <conditionalFormatting sqref="A2614">
    <cfRule type="duplicateValues" dxfId="52" priority="47"/>
    <cfRule type="duplicateValues" dxfId="51" priority="48"/>
    <cfRule type="duplicateValues" dxfId="50" priority="49"/>
    <cfRule type="duplicateValues" dxfId="49" priority="50"/>
  </conditionalFormatting>
  <conditionalFormatting sqref="A2615">
    <cfRule type="duplicateValues" dxfId="48" priority="42"/>
    <cfRule type="duplicateValues" dxfId="47" priority="43"/>
    <cfRule type="duplicateValues" dxfId="46" priority="44"/>
    <cfRule type="duplicateValues" dxfId="45" priority="45"/>
  </conditionalFormatting>
  <conditionalFormatting sqref="A2616">
    <cfRule type="duplicateValues" dxfId="44" priority="37"/>
    <cfRule type="duplicateValues" dxfId="43" priority="38"/>
    <cfRule type="duplicateValues" dxfId="42" priority="39"/>
    <cfRule type="duplicateValues" dxfId="41" priority="40"/>
  </conditionalFormatting>
  <conditionalFormatting sqref="D2616">
    <cfRule type="duplicateValues" dxfId="40" priority="36"/>
  </conditionalFormatting>
  <conditionalFormatting sqref="A2617">
    <cfRule type="duplicateValues" dxfId="39" priority="27"/>
    <cfRule type="duplicateValues" dxfId="38" priority="28"/>
    <cfRule type="duplicateValues" dxfId="37" priority="29"/>
    <cfRule type="duplicateValues" dxfId="36" priority="30"/>
    <cfRule type="duplicateValues" dxfId="35" priority="31"/>
    <cfRule type="duplicateValues" dxfId="34" priority="32"/>
    <cfRule type="duplicateValues" dxfId="33" priority="33"/>
    <cfRule type="duplicateValues" dxfId="32" priority="35"/>
  </conditionalFormatting>
  <conditionalFormatting sqref="D2617">
    <cfRule type="duplicateValues" dxfId="31" priority="34"/>
  </conditionalFormatting>
  <conditionalFormatting sqref="A2487:A2488">
    <cfRule type="duplicateValues" dxfId="30" priority="9847"/>
    <cfRule type="duplicateValues" dxfId="29" priority="9848"/>
    <cfRule type="duplicateValues" dxfId="28" priority="9849"/>
    <cfRule type="duplicateValues" dxfId="27" priority="9850"/>
  </conditionalFormatting>
  <conditionalFormatting sqref="D2487:D2488">
    <cfRule type="duplicateValues" dxfId="26" priority="9859"/>
  </conditionalFormatting>
  <conditionalFormatting sqref="A2618">
    <cfRule type="duplicateValues" dxfId="25" priority="11"/>
    <cfRule type="duplicateValues" dxfId="24" priority="12"/>
    <cfRule type="duplicateValues" dxfId="23" priority="13"/>
    <cfRule type="duplicateValues" dxfId="22" priority="14"/>
  </conditionalFormatting>
  <conditionalFormatting sqref="D2618">
    <cfRule type="duplicateValues" dxfId="21" priority="15"/>
    <cfRule type="duplicateValues" dxfId="20" priority="16"/>
    <cfRule type="duplicateValues" dxfId="19" priority="17"/>
    <cfRule type="duplicateValues" dxfId="18" priority="18"/>
    <cfRule type="duplicateValues" dxfId="17" priority="19"/>
    <cfRule type="duplicateValues" dxfId="16" priority="20"/>
    <cfRule type="duplicateValues" dxfId="15" priority="21"/>
  </conditionalFormatting>
  <conditionalFormatting sqref="A2619">
    <cfRule type="duplicateValues" dxfId="14" priority="6"/>
  </conditionalFormatting>
  <conditionalFormatting sqref="A2619">
    <cfRule type="duplicateValues" dxfId="13" priority="7"/>
    <cfRule type="duplicateValues" dxfId="12" priority="8"/>
    <cfRule type="duplicateValues" dxfId="11" priority="9"/>
    <cfRule type="duplicateValues" dxfId="10" priority="10"/>
  </conditionalFormatting>
  <conditionalFormatting sqref="A2609">
    <cfRule type="duplicateValues" dxfId="9" priority="9995"/>
    <cfRule type="duplicateValues" dxfId="8" priority="9996"/>
    <cfRule type="duplicateValues" dxfId="7" priority="9997"/>
  </conditionalFormatting>
  <conditionalFormatting sqref="A2609">
    <cfRule type="duplicateValues" dxfId="6" priority="9998"/>
  </conditionalFormatting>
  <conditionalFormatting sqref="A2329:A2360">
    <cfRule type="duplicateValues" dxfId="5" priority="9999"/>
  </conditionalFormatting>
  <conditionalFormatting sqref="A2620"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D2620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1DBE2-0952-477B-9C2C-FED65FE913F5}">
  <dimension ref="A1"/>
  <sheetViews>
    <sheetView workbookViewId="0">
      <selection activeCell="E17" sqref="E17"/>
    </sheetView>
  </sheetViews>
  <sheetFormatPr defaultRowHeight="14.5"/>
  <sheetData>
    <row r="1" spans="1:1">
      <c r="A1" t="s">
        <v>11792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30F0-EAB6-4C0F-8046-2A19C4A08651}">
  <dimension ref="A1:XES1682"/>
  <sheetViews>
    <sheetView workbookViewId="0">
      <selection activeCell="E1145" sqref="E1145"/>
    </sheetView>
  </sheetViews>
  <sheetFormatPr defaultColWidth="8.81640625" defaultRowHeight="13" outlineLevelRow="2"/>
  <cols>
    <col min="1" max="1" width="14.7265625" style="420" customWidth="1"/>
    <col min="2" max="2" width="22.81640625" style="202" customWidth="1"/>
    <col min="3" max="3" width="21" style="201" customWidth="1"/>
    <col min="4" max="4" width="35.81640625" style="202" customWidth="1"/>
    <col min="5" max="5" width="16.81640625" style="201" customWidth="1"/>
    <col min="6" max="6" width="38.26953125" style="201" customWidth="1"/>
    <col min="7" max="7" width="12" style="203" customWidth="1"/>
    <col min="8" max="8" width="9.7265625" style="203" customWidth="1"/>
    <col min="9" max="9" width="11.54296875" style="204" customWidth="1"/>
    <col min="10" max="10" width="17.453125" style="202" bestFit="1" customWidth="1"/>
    <col min="11" max="11" width="12.81640625" style="205" customWidth="1"/>
    <col min="12" max="12" width="13.453125" style="205" customWidth="1"/>
    <col min="13" max="13" width="8.81640625" style="205"/>
    <col min="14" max="14" width="17" style="205" customWidth="1"/>
    <col min="15" max="15" width="11.7265625" style="205" bestFit="1" customWidth="1"/>
    <col min="16" max="16384" width="8.81640625" style="205"/>
  </cols>
  <sheetData>
    <row r="1" spans="1:15" ht="14.5">
      <c r="A1" s="200" t="s">
        <v>12194</v>
      </c>
      <c r="B1"/>
    </row>
    <row r="2" spans="1:15" ht="14.25" customHeight="1">
      <c r="A2" s="206"/>
      <c r="B2" s="202" t="s">
        <v>12195</v>
      </c>
      <c r="D2" s="207"/>
    </row>
    <row r="3" spans="1:15">
      <c r="A3" s="208"/>
      <c r="B3" s="202" t="s">
        <v>12196</v>
      </c>
    </row>
    <row r="4" spans="1:15">
      <c r="A4" s="209"/>
      <c r="B4" s="202" t="s">
        <v>12197</v>
      </c>
    </row>
    <row r="5" spans="1:15" ht="21.75" customHeight="1">
      <c r="A5" s="210" t="s">
        <v>12198</v>
      </c>
      <c r="B5" s="211" t="s">
        <v>12199</v>
      </c>
      <c r="C5" s="212" t="s">
        <v>12200</v>
      </c>
      <c r="D5" s="213" t="s">
        <v>12201</v>
      </c>
      <c r="E5" s="214" t="s">
        <v>12200</v>
      </c>
      <c r="F5" s="215" t="s">
        <v>12202</v>
      </c>
      <c r="G5" s="215" t="s">
        <v>12203</v>
      </c>
      <c r="H5" s="215" t="s">
        <v>12204</v>
      </c>
      <c r="I5" s="216" t="s">
        <v>12205</v>
      </c>
      <c r="J5" s="215" t="s">
        <v>12206</v>
      </c>
      <c r="K5" s="217"/>
      <c r="L5" s="218"/>
      <c r="M5" s="218"/>
      <c r="N5" s="219"/>
    </row>
    <row r="6" spans="1:15" ht="15" customHeight="1" outlineLevel="2">
      <c r="A6" s="210" t="s">
        <v>12207</v>
      </c>
      <c r="B6" s="220"/>
      <c r="C6" s="221" t="s">
        <v>11798</v>
      </c>
      <c r="D6" s="222" t="s">
        <v>12208</v>
      </c>
      <c r="E6" s="221" t="s">
        <v>12209</v>
      </c>
      <c r="F6" s="220" t="s">
        <v>12210</v>
      </c>
      <c r="G6" s="220" t="s">
        <v>12211</v>
      </c>
      <c r="H6" s="220" t="s">
        <v>12212</v>
      </c>
      <c r="I6" s="223" t="s">
        <v>12213</v>
      </c>
      <c r="J6" s="224" t="s">
        <v>12214</v>
      </c>
      <c r="K6" s="217"/>
      <c r="L6" s="218"/>
      <c r="M6" s="218"/>
      <c r="N6" s="225"/>
    </row>
    <row r="7" spans="1:15" ht="13.5" customHeight="1" outlineLevel="2">
      <c r="A7" s="226"/>
      <c r="B7" s="220"/>
      <c r="C7" s="221"/>
      <c r="D7" s="222"/>
      <c r="E7" s="221"/>
      <c r="F7" s="220"/>
      <c r="G7" s="220"/>
      <c r="H7" s="220"/>
      <c r="I7" s="223"/>
      <c r="J7" s="224"/>
      <c r="K7" s="217"/>
      <c r="L7" s="218"/>
      <c r="M7" s="218"/>
      <c r="N7" s="219"/>
    </row>
    <row r="8" spans="1:15" outlineLevel="2">
      <c r="A8" s="227" t="s">
        <v>12209</v>
      </c>
      <c r="B8" s="228"/>
      <c r="C8" s="229"/>
      <c r="D8" s="230"/>
      <c r="E8" s="229"/>
      <c r="F8" s="228"/>
      <c r="G8" s="228"/>
      <c r="H8" s="228"/>
      <c r="I8" s="231"/>
      <c r="J8" s="232"/>
      <c r="K8" s="217"/>
      <c r="L8" s="218"/>
      <c r="M8" s="218"/>
      <c r="N8" s="219"/>
    </row>
    <row r="9" spans="1:15" ht="12.75" customHeight="1" outlineLevel="2">
      <c r="A9" s="233" t="s">
        <v>12215</v>
      </c>
      <c r="B9" s="234" t="s">
        <v>12216</v>
      </c>
      <c r="C9" s="235" t="s">
        <v>23</v>
      </c>
      <c r="D9" s="202" t="s">
        <v>12217</v>
      </c>
      <c r="E9" s="236" t="str">
        <f>$A9</f>
        <v>CM29VKGP</v>
      </c>
      <c r="F9" s="202" t="s">
        <v>12218</v>
      </c>
      <c r="G9" s="237">
        <v>2013</v>
      </c>
      <c r="H9" s="237">
        <v>72</v>
      </c>
      <c r="I9" s="238">
        <v>41446</v>
      </c>
      <c r="J9" s="239">
        <f>VLOOKUP($A9,'[1]New Specialized Vehicles_Delvry'!$B$2:$H$127,6,0)</f>
        <v>291833.15999999997</v>
      </c>
      <c r="O9" s="240"/>
    </row>
    <row r="10" spans="1:15" ht="12.75" customHeight="1" outlineLevel="2">
      <c r="A10" s="233" t="s">
        <v>12219</v>
      </c>
      <c r="B10" s="241" t="s">
        <v>12220</v>
      </c>
      <c r="C10" s="235" t="s">
        <v>23</v>
      </c>
      <c r="D10" s="202" t="s">
        <v>12217</v>
      </c>
      <c r="E10" s="236" t="str">
        <f t="shared" ref="E10:E73" si="0">$A10</f>
        <v>CM29TYGP</v>
      </c>
      <c r="F10" s="202" t="s">
        <v>12218</v>
      </c>
      <c r="G10" s="237">
        <v>2013</v>
      </c>
      <c r="H10" s="237">
        <v>72</v>
      </c>
      <c r="I10" s="238">
        <v>41446</v>
      </c>
      <c r="J10" s="239">
        <f>VLOOKUP($A10,'[1]New Specialized Vehicles_Delvry'!$B$2:$H$127,6,0)</f>
        <v>291833.15999999997</v>
      </c>
      <c r="O10" s="240"/>
    </row>
    <row r="11" spans="1:15" ht="12.75" customHeight="1" outlineLevel="2">
      <c r="A11" s="233" t="s">
        <v>12221</v>
      </c>
      <c r="B11" s="241" t="s">
        <v>12222</v>
      </c>
      <c r="C11" s="235" t="s">
        <v>23</v>
      </c>
      <c r="D11" s="202" t="s">
        <v>12217</v>
      </c>
      <c r="E11" s="236" t="str">
        <f t="shared" si="0"/>
        <v>CM29TWGP</v>
      </c>
      <c r="F11" s="202" t="s">
        <v>12218</v>
      </c>
      <c r="G11" s="237">
        <v>2013</v>
      </c>
      <c r="H11" s="237">
        <v>72</v>
      </c>
      <c r="I11" s="238">
        <v>41446</v>
      </c>
      <c r="J11" s="239">
        <f>VLOOKUP($A11,'[1]New Specialized Vehicles_Delvry'!$B$2:$H$127,6,0)</f>
        <v>291833.15999999997</v>
      </c>
      <c r="O11" s="240"/>
    </row>
    <row r="12" spans="1:15" ht="12.75" customHeight="1" outlineLevel="2">
      <c r="A12" s="233" t="s">
        <v>12223</v>
      </c>
      <c r="B12" s="241" t="s">
        <v>12224</v>
      </c>
      <c r="C12" s="235" t="s">
        <v>23</v>
      </c>
      <c r="D12" s="202" t="s">
        <v>12217</v>
      </c>
      <c r="E12" s="236" t="str">
        <f t="shared" si="0"/>
        <v>CM29WCGP</v>
      </c>
      <c r="F12" s="202" t="s">
        <v>12218</v>
      </c>
      <c r="G12" s="237">
        <v>2013</v>
      </c>
      <c r="H12" s="237">
        <v>72</v>
      </c>
      <c r="I12" s="238">
        <v>41446</v>
      </c>
      <c r="J12" s="239">
        <f>VLOOKUP($A12,'[1]New Specialized Vehicles_Delvry'!$B$2:$H$127,6,0)</f>
        <v>291833.15999999997</v>
      </c>
      <c r="O12" s="240"/>
    </row>
    <row r="13" spans="1:15" ht="12.75" customHeight="1" outlineLevel="2">
      <c r="A13" s="233" t="s">
        <v>12225</v>
      </c>
      <c r="B13" s="241" t="s">
        <v>12226</v>
      </c>
      <c r="C13" s="235" t="s">
        <v>23</v>
      </c>
      <c r="D13" s="202" t="s">
        <v>12217</v>
      </c>
      <c r="E13" s="236" t="str">
        <f t="shared" si="0"/>
        <v>CM29VYGP</v>
      </c>
      <c r="F13" s="202" t="s">
        <v>12218</v>
      </c>
      <c r="G13" s="237">
        <v>2013</v>
      </c>
      <c r="H13" s="237">
        <v>72</v>
      </c>
      <c r="I13" s="238">
        <v>41446</v>
      </c>
      <c r="J13" s="239">
        <f>VLOOKUP($A13,'[1]New Specialized Vehicles_Delvry'!$B$2:$H$127,6,0)</f>
        <v>291833.15999999997</v>
      </c>
      <c r="O13" s="240"/>
    </row>
    <row r="14" spans="1:15" ht="12.75" customHeight="1" outlineLevel="2">
      <c r="A14" s="233" t="s">
        <v>12227</v>
      </c>
      <c r="B14" s="241" t="s">
        <v>12228</v>
      </c>
      <c r="C14" s="235" t="s">
        <v>23</v>
      </c>
      <c r="D14" s="202" t="s">
        <v>12217</v>
      </c>
      <c r="E14" s="236" t="str">
        <f t="shared" si="0"/>
        <v>CN18FKGP</v>
      </c>
      <c r="F14" s="202" t="s">
        <v>12218</v>
      </c>
      <c r="G14" s="237">
        <v>2013</v>
      </c>
      <c r="H14" s="237">
        <v>72</v>
      </c>
      <c r="I14" s="238">
        <v>41471</v>
      </c>
      <c r="J14" s="239">
        <f>VLOOKUP($A14,'[1]New Specialized Vehicles_Delvry'!$B$2:$H$127,6,0)</f>
        <v>291833.15999999997</v>
      </c>
      <c r="O14" s="240"/>
    </row>
    <row r="15" spans="1:15" ht="12.75" customHeight="1" outlineLevel="2">
      <c r="A15" s="233" t="s">
        <v>12229</v>
      </c>
      <c r="B15" s="241" t="s">
        <v>12230</v>
      </c>
      <c r="C15" s="235" t="s">
        <v>23</v>
      </c>
      <c r="D15" s="202" t="s">
        <v>12217</v>
      </c>
      <c r="E15" s="236" t="str">
        <f t="shared" si="0"/>
        <v>CN18CJGP</v>
      </c>
      <c r="F15" s="202" t="s">
        <v>12218</v>
      </c>
      <c r="G15" s="237">
        <v>2013</v>
      </c>
      <c r="H15" s="237">
        <v>72</v>
      </c>
      <c r="I15" s="238">
        <v>41471</v>
      </c>
      <c r="J15" s="239">
        <f>VLOOKUP($A15,'[1]New Specialized Vehicles_Delvry'!$B$2:$H$127,6,0)</f>
        <v>291833.15999999997</v>
      </c>
      <c r="O15" s="240"/>
    </row>
    <row r="16" spans="1:15" ht="12.75" customHeight="1" outlineLevel="2">
      <c r="A16" s="233" t="s">
        <v>12231</v>
      </c>
      <c r="B16" s="241" t="s">
        <v>12232</v>
      </c>
      <c r="C16" s="235" t="s">
        <v>23</v>
      </c>
      <c r="D16" s="202" t="s">
        <v>12217</v>
      </c>
      <c r="E16" s="236" t="str">
        <f t="shared" si="0"/>
        <v>CM81CFGP</v>
      </c>
      <c r="F16" s="202" t="s">
        <v>12218</v>
      </c>
      <c r="G16" s="237">
        <v>2013</v>
      </c>
      <c r="H16" s="237">
        <v>72</v>
      </c>
      <c r="I16" s="238">
        <v>41446</v>
      </c>
      <c r="J16" s="239">
        <f>VLOOKUP($A16,'[1]New Specialized Vehicles_Delvry'!$B$2:$H$127,6,0)</f>
        <v>291833.15999999997</v>
      </c>
      <c r="O16" s="240"/>
    </row>
    <row r="17" spans="1:15" ht="12.75" customHeight="1" outlineLevel="2">
      <c r="A17" s="233" t="s">
        <v>12233</v>
      </c>
      <c r="B17" s="241" t="s">
        <v>12234</v>
      </c>
      <c r="C17" s="235" t="s">
        <v>23</v>
      </c>
      <c r="D17" s="202" t="s">
        <v>12217</v>
      </c>
      <c r="E17" s="236" t="str">
        <f t="shared" si="0"/>
        <v>CM80YRGP</v>
      </c>
      <c r="F17" s="202" t="s">
        <v>12218</v>
      </c>
      <c r="G17" s="237">
        <v>2013</v>
      </c>
      <c r="H17" s="237">
        <v>72</v>
      </c>
      <c r="I17" s="238">
        <v>41447</v>
      </c>
      <c r="J17" s="239">
        <f>VLOOKUP($A17,'[1]New Specialized Vehicles_Delvry'!$B$2:$H$127,6,0)</f>
        <v>291833.15999999997</v>
      </c>
      <c r="O17" s="240"/>
    </row>
    <row r="18" spans="1:15" ht="12.75" customHeight="1" outlineLevel="2">
      <c r="A18" s="233" t="s">
        <v>12235</v>
      </c>
      <c r="B18" s="241" t="s">
        <v>12236</v>
      </c>
      <c r="C18" s="235" t="s">
        <v>23</v>
      </c>
      <c r="D18" s="202" t="s">
        <v>12217</v>
      </c>
      <c r="E18" s="236" t="str">
        <f t="shared" si="0"/>
        <v>CN17ZCGP</v>
      </c>
      <c r="F18" s="202" t="s">
        <v>12218</v>
      </c>
      <c r="G18" s="237">
        <v>2013</v>
      </c>
      <c r="H18" s="237">
        <v>72</v>
      </c>
      <c r="I18" s="238">
        <v>41451</v>
      </c>
      <c r="J18" s="239">
        <f>VLOOKUP($A18,'[1]New Specialized Vehicles_Delvry'!$B$2:$H$127,6,0)</f>
        <v>291833.15999999997</v>
      </c>
      <c r="O18" s="240"/>
    </row>
    <row r="19" spans="1:15" ht="12.75" customHeight="1" outlineLevel="2">
      <c r="A19" s="233" t="s">
        <v>12237</v>
      </c>
      <c r="B19" s="241" t="s">
        <v>12238</v>
      </c>
      <c r="C19" s="235" t="s">
        <v>23</v>
      </c>
      <c r="D19" s="202" t="s">
        <v>12217</v>
      </c>
      <c r="E19" s="236" t="str">
        <f t="shared" si="0"/>
        <v>CN17VMGP</v>
      </c>
      <c r="F19" s="202" t="s">
        <v>12218</v>
      </c>
      <c r="G19" s="237">
        <v>2013</v>
      </c>
      <c r="H19" s="237">
        <v>72</v>
      </c>
      <c r="I19" s="238">
        <v>41451</v>
      </c>
      <c r="J19" s="239">
        <f>VLOOKUP($A19,'[1]New Specialized Vehicles_Delvry'!$B$2:$H$127,6,0)</f>
        <v>291833.15999999997</v>
      </c>
      <c r="O19" s="240"/>
    </row>
    <row r="20" spans="1:15" ht="12.75" customHeight="1" outlineLevel="2">
      <c r="A20" s="233" t="s">
        <v>12239</v>
      </c>
      <c r="B20" s="241" t="s">
        <v>12240</v>
      </c>
      <c r="C20" s="235" t="s">
        <v>23</v>
      </c>
      <c r="D20" s="202" t="s">
        <v>12217</v>
      </c>
      <c r="E20" s="236" t="str">
        <f t="shared" si="0"/>
        <v>CM80YWGP</v>
      </c>
      <c r="F20" s="202" t="s">
        <v>12218</v>
      </c>
      <c r="G20" s="237">
        <v>2013</v>
      </c>
      <c r="H20" s="237">
        <v>72</v>
      </c>
      <c r="I20" s="238">
        <v>41447</v>
      </c>
      <c r="J20" s="239">
        <f>VLOOKUP($A20,'[1]New Specialized Vehicles_Delvry'!$B$2:$H$127,6,0)</f>
        <v>291833.15999999997</v>
      </c>
      <c r="O20" s="240"/>
    </row>
    <row r="21" spans="1:15" ht="12.75" customHeight="1" outlineLevel="2">
      <c r="A21" s="233" t="s">
        <v>12241</v>
      </c>
      <c r="B21" s="241" t="s">
        <v>12242</v>
      </c>
      <c r="C21" s="235" t="s">
        <v>23</v>
      </c>
      <c r="D21" s="202" t="s">
        <v>12217</v>
      </c>
      <c r="E21" s="236" t="str">
        <f t="shared" si="0"/>
        <v>CN18CPGP</v>
      </c>
      <c r="F21" s="202" t="s">
        <v>12218</v>
      </c>
      <c r="G21" s="237">
        <v>2013</v>
      </c>
      <c r="H21" s="237">
        <v>72</v>
      </c>
      <c r="I21" s="238">
        <v>41471</v>
      </c>
      <c r="J21" s="239">
        <f>VLOOKUP($A21,'[1]New Specialized Vehicles_Delvry'!$B$2:$H$127,6,0)</f>
        <v>291833.15999999997</v>
      </c>
      <c r="O21" s="240"/>
    </row>
    <row r="22" spans="1:15" ht="12.75" customHeight="1" outlineLevel="2">
      <c r="A22" s="233" t="s">
        <v>12243</v>
      </c>
      <c r="B22" s="241" t="s">
        <v>12244</v>
      </c>
      <c r="C22" s="235" t="s">
        <v>23</v>
      </c>
      <c r="D22" s="202" t="s">
        <v>12217</v>
      </c>
      <c r="E22" s="236" t="str">
        <f t="shared" si="0"/>
        <v>CN17ZBGP</v>
      </c>
      <c r="F22" s="202" t="s">
        <v>12218</v>
      </c>
      <c r="G22" s="237">
        <v>2013</v>
      </c>
      <c r="H22" s="237">
        <v>72</v>
      </c>
      <c r="I22" s="238">
        <v>41451</v>
      </c>
      <c r="J22" s="239">
        <f>VLOOKUP($A22,'[1]New Specialized Vehicles_Delvry'!$B$2:$H$127,6,0)</f>
        <v>291833.15999999997</v>
      </c>
      <c r="O22" s="240"/>
    </row>
    <row r="23" spans="1:15" ht="12.75" customHeight="1" outlineLevel="2">
      <c r="A23" s="233" t="s">
        <v>12245</v>
      </c>
      <c r="B23" s="241" t="s">
        <v>12246</v>
      </c>
      <c r="C23" s="235" t="s">
        <v>23</v>
      </c>
      <c r="D23" s="202" t="s">
        <v>12217</v>
      </c>
      <c r="E23" s="236" t="str">
        <f t="shared" si="0"/>
        <v>CM80ZPGP</v>
      </c>
      <c r="F23" s="202" t="s">
        <v>12218</v>
      </c>
      <c r="G23" s="237">
        <v>2013</v>
      </c>
      <c r="H23" s="237">
        <v>72</v>
      </c>
      <c r="I23" s="238">
        <v>41446</v>
      </c>
      <c r="J23" s="239">
        <f>VLOOKUP($A23,'[1]New Specialized Vehicles_Delvry'!$B$2:$H$127,6,0)</f>
        <v>291833.15999999997</v>
      </c>
      <c r="O23" s="240"/>
    </row>
    <row r="24" spans="1:15" ht="12.75" customHeight="1" outlineLevel="2">
      <c r="A24" s="233" t="s">
        <v>12247</v>
      </c>
      <c r="B24" s="241" t="s">
        <v>12248</v>
      </c>
      <c r="C24" s="235" t="s">
        <v>23</v>
      </c>
      <c r="D24" s="202" t="s">
        <v>12217</v>
      </c>
      <c r="E24" s="236" t="str">
        <f t="shared" si="0"/>
        <v>CM80ZLGP</v>
      </c>
      <c r="F24" s="202" t="s">
        <v>12218</v>
      </c>
      <c r="G24" s="237">
        <v>2013</v>
      </c>
      <c r="H24" s="237">
        <v>72</v>
      </c>
      <c r="I24" s="238">
        <v>41446</v>
      </c>
      <c r="J24" s="239">
        <f>VLOOKUP($A24,'[1]New Specialized Vehicles_Delvry'!$B$2:$H$127,6,0)</f>
        <v>291833.15999999997</v>
      </c>
      <c r="O24" s="240"/>
    </row>
    <row r="25" spans="1:15" ht="12.75" customHeight="1" outlineLevel="2">
      <c r="A25" s="233" t="s">
        <v>12249</v>
      </c>
      <c r="B25" s="241" t="s">
        <v>12250</v>
      </c>
      <c r="C25" s="235" t="s">
        <v>23</v>
      </c>
      <c r="D25" s="202" t="s">
        <v>12217</v>
      </c>
      <c r="E25" s="236" t="str">
        <f t="shared" si="0"/>
        <v>CN18FBGP</v>
      </c>
      <c r="F25" s="202" t="s">
        <v>12218</v>
      </c>
      <c r="G25" s="237">
        <v>2013</v>
      </c>
      <c r="H25" s="237">
        <v>72</v>
      </c>
      <c r="I25" s="238">
        <v>41451</v>
      </c>
      <c r="J25" s="239">
        <f>VLOOKUP($A25,'[1]New Specialized Vehicles_Delvry'!$B$2:$H$127,6,0)</f>
        <v>291833.15999999997</v>
      </c>
      <c r="O25" s="240"/>
    </row>
    <row r="26" spans="1:15" ht="12.75" customHeight="1" outlineLevel="2">
      <c r="A26" s="233" t="s">
        <v>12251</v>
      </c>
      <c r="B26" s="241" t="s">
        <v>12252</v>
      </c>
      <c r="C26" s="235" t="s">
        <v>23</v>
      </c>
      <c r="D26" s="202" t="s">
        <v>12217</v>
      </c>
      <c r="E26" s="236" t="str">
        <f t="shared" si="0"/>
        <v>CN17VRGP</v>
      </c>
      <c r="F26" s="202" t="s">
        <v>12218</v>
      </c>
      <c r="G26" s="237">
        <v>2013</v>
      </c>
      <c r="H26" s="237">
        <v>72</v>
      </c>
      <c r="I26" s="238">
        <v>41451</v>
      </c>
      <c r="J26" s="239">
        <f>VLOOKUP($A26,'[1]New Specialized Vehicles_Delvry'!$B$2:$H$127,6,0)</f>
        <v>291833.15999999997</v>
      </c>
      <c r="O26" s="240"/>
    </row>
    <row r="27" spans="1:15" ht="12.75" customHeight="1" outlineLevel="2">
      <c r="A27" s="233" t="s">
        <v>12253</v>
      </c>
      <c r="B27" s="241" t="s">
        <v>12254</v>
      </c>
      <c r="C27" s="235" t="s">
        <v>23</v>
      </c>
      <c r="D27" s="202" t="s">
        <v>12217</v>
      </c>
      <c r="E27" s="236" t="str">
        <f t="shared" si="0"/>
        <v>CN17XVGP</v>
      </c>
      <c r="F27" s="202" t="s">
        <v>12218</v>
      </c>
      <c r="G27" s="237">
        <v>2013</v>
      </c>
      <c r="H27" s="237">
        <v>72</v>
      </c>
      <c r="I27" s="238">
        <v>41451</v>
      </c>
      <c r="J27" s="239">
        <f>VLOOKUP($A27,'[1]New Specialized Vehicles_Delvry'!$B$2:$H$127,6,0)</f>
        <v>344460.6</v>
      </c>
      <c r="O27" s="240"/>
    </row>
    <row r="28" spans="1:15" ht="12.75" customHeight="1" outlineLevel="2">
      <c r="A28" s="233" t="s">
        <v>12255</v>
      </c>
      <c r="B28" s="241" t="s">
        <v>12256</v>
      </c>
      <c r="C28" s="235" t="s">
        <v>23</v>
      </c>
      <c r="D28" s="202" t="s">
        <v>12217</v>
      </c>
      <c r="E28" s="236" t="str">
        <f t="shared" si="0"/>
        <v>CN17XYGP</v>
      </c>
      <c r="F28" s="202" t="s">
        <v>12218</v>
      </c>
      <c r="G28" s="237">
        <v>2013</v>
      </c>
      <c r="H28" s="237">
        <v>72</v>
      </c>
      <c r="I28" s="238">
        <v>41451</v>
      </c>
      <c r="J28" s="239">
        <f>VLOOKUP($A28,'[1]New Specialized Vehicles_Delvry'!$B$2:$H$127,6,0)</f>
        <v>344460.6</v>
      </c>
      <c r="O28" s="240"/>
    </row>
    <row r="29" spans="1:15" ht="12.75" customHeight="1" outlineLevel="2">
      <c r="A29" s="233" t="s">
        <v>12257</v>
      </c>
      <c r="B29" s="241" t="s">
        <v>12258</v>
      </c>
      <c r="C29" s="235" t="s">
        <v>23</v>
      </c>
      <c r="D29" s="202" t="s">
        <v>12217</v>
      </c>
      <c r="E29" s="236" t="str">
        <f t="shared" si="0"/>
        <v>CL14JVGP</v>
      </c>
      <c r="F29" s="202" t="s">
        <v>12218</v>
      </c>
      <c r="G29" s="237">
        <v>2013</v>
      </c>
      <c r="H29" s="237">
        <v>72</v>
      </c>
      <c r="I29" s="238">
        <v>41446</v>
      </c>
      <c r="J29" s="239">
        <f>VLOOKUP($A29,'[1]New Specialized Vehicles_Delvry'!$B$2:$H$127,6,0)</f>
        <v>291504.86</v>
      </c>
      <c r="O29" s="240"/>
    </row>
    <row r="30" spans="1:15" ht="12.75" customHeight="1" outlineLevel="2">
      <c r="A30" s="233" t="s">
        <v>12259</v>
      </c>
      <c r="B30" s="241" t="s">
        <v>12260</v>
      </c>
      <c r="C30" s="235" t="s">
        <v>23</v>
      </c>
      <c r="D30" s="202" t="s">
        <v>12217</v>
      </c>
      <c r="E30" s="236" t="str">
        <f t="shared" si="0"/>
        <v>CL13XVGP</v>
      </c>
      <c r="F30" s="202" t="s">
        <v>12218</v>
      </c>
      <c r="G30" s="237">
        <v>2013</v>
      </c>
      <c r="H30" s="237">
        <v>72</v>
      </c>
      <c r="I30" s="238">
        <v>41446</v>
      </c>
      <c r="J30" s="239">
        <f>VLOOKUP($A30,'[1]New Specialized Vehicles_Delvry'!$B$2:$H$127,6,0)</f>
        <v>291504.86</v>
      </c>
      <c r="O30" s="240"/>
    </row>
    <row r="31" spans="1:15" ht="12.75" customHeight="1" outlineLevel="2">
      <c r="A31" s="233" t="s">
        <v>12261</v>
      </c>
      <c r="B31" s="241" t="s">
        <v>12262</v>
      </c>
      <c r="C31" s="235" t="s">
        <v>23</v>
      </c>
      <c r="D31" s="202" t="s">
        <v>12217</v>
      </c>
      <c r="E31" s="236" t="str">
        <f t="shared" si="0"/>
        <v>CL13YRGP</v>
      </c>
      <c r="F31" s="202" t="s">
        <v>12218</v>
      </c>
      <c r="G31" s="237">
        <v>2013</v>
      </c>
      <c r="H31" s="237">
        <v>72</v>
      </c>
      <c r="I31" s="238">
        <v>41446</v>
      </c>
      <c r="J31" s="239">
        <f>VLOOKUP($A31,'[1]New Specialized Vehicles_Delvry'!$B$2:$H$127,6,0)</f>
        <v>291504.86</v>
      </c>
      <c r="O31" s="240"/>
    </row>
    <row r="32" spans="1:15" ht="12.75" customHeight="1" outlineLevel="2">
      <c r="A32" s="233" t="s">
        <v>12263</v>
      </c>
      <c r="B32" s="241" t="s">
        <v>12264</v>
      </c>
      <c r="C32" s="235" t="s">
        <v>23</v>
      </c>
      <c r="D32" s="202" t="s">
        <v>12217</v>
      </c>
      <c r="E32" s="236" t="str">
        <f t="shared" si="0"/>
        <v>CL13YDGP</v>
      </c>
      <c r="F32" s="202" t="s">
        <v>12218</v>
      </c>
      <c r="G32" s="237">
        <v>2013</v>
      </c>
      <c r="H32" s="237">
        <v>72</v>
      </c>
      <c r="I32" s="238">
        <v>41446</v>
      </c>
      <c r="J32" s="239">
        <f>VLOOKUP($A32,'[1]New Specialized Vehicles_Delvry'!$B$2:$H$127,6,0)</f>
        <v>291504.86</v>
      </c>
      <c r="O32" s="240"/>
    </row>
    <row r="33" spans="1:15" ht="12.75" customHeight="1" outlineLevel="2">
      <c r="A33" s="233" t="s">
        <v>12265</v>
      </c>
      <c r="B33" s="241" t="s">
        <v>12266</v>
      </c>
      <c r="C33" s="235" t="s">
        <v>23</v>
      </c>
      <c r="D33" s="202" t="s">
        <v>12217</v>
      </c>
      <c r="E33" s="236" t="str">
        <f t="shared" si="0"/>
        <v>CL13XPGP</v>
      </c>
      <c r="F33" s="202" t="s">
        <v>12218</v>
      </c>
      <c r="G33" s="237">
        <v>2013</v>
      </c>
      <c r="H33" s="237">
        <v>72</v>
      </c>
      <c r="I33" s="238">
        <v>41446</v>
      </c>
      <c r="J33" s="239">
        <f>VLOOKUP($A33,'[1]New Specialized Vehicles_Delvry'!$B$2:$H$127,6,0)</f>
        <v>291504.86</v>
      </c>
      <c r="O33" s="240"/>
    </row>
    <row r="34" spans="1:15" ht="12.75" customHeight="1" outlineLevel="2">
      <c r="A34" s="233" t="s">
        <v>12267</v>
      </c>
      <c r="B34" s="241" t="s">
        <v>12268</v>
      </c>
      <c r="C34" s="235" t="s">
        <v>23</v>
      </c>
      <c r="D34" s="202" t="s">
        <v>12217</v>
      </c>
      <c r="E34" s="236" t="str">
        <f t="shared" si="0"/>
        <v>CL96KDGP</v>
      </c>
      <c r="F34" s="202" t="s">
        <v>12218</v>
      </c>
      <c r="G34" s="237">
        <v>2013</v>
      </c>
      <c r="H34" s="237">
        <v>72</v>
      </c>
      <c r="I34" s="238">
        <v>41446</v>
      </c>
      <c r="J34" s="239">
        <f>VLOOKUP($A34,'[1]New Specialized Vehicles_Delvry'!$B$2:$H$127,6,0)</f>
        <v>291504.86</v>
      </c>
      <c r="O34" s="240"/>
    </row>
    <row r="35" spans="1:15" ht="12.75" customHeight="1" outlineLevel="2">
      <c r="A35" s="233" t="s">
        <v>12269</v>
      </c>
      <c r="B35" s="241" t="s">
        <v>12270</v>
      </c>
      <c r="C35" s="235" t="s">
        <v>23</v>
      </c>
      <c r="D35" s="202" t="s">
        <v>12217</v>
      </c>
      <c r="E35" s="236" t="str">
        <f t="shared" si="0"/>
        <v>CL96LLGP</v>
      </c>
      <c r="F35" s="202" t="s">
        <v>12218</v>
      </c>
      <c r="G35" s="237">
        <v>2013</v>
      </c>
      <c r="H35" s="237">
        <v>72</v>
      </c>
      <c r="I35" s="238">
        <v>41446</v>
      </c>
      <c r="J35" s="239">
        <f>VLOOKUP($A35,'[1]New Specialized Vehicles_Delvry'!$B$2:$H$127,6,0)</f>
        <v>291504.86</v>
      </c>
      <c r="O35" s="240"/>
    </row>
    <row r="36" spans="1:15" ht="12.75" customHeight="1" outlineLevel="2">
      <c r="A36" s="242" t="s">
        <v>12271</v>
      </c>
      <c r="B36" s="241" t="s">
        <v>12272</v>
      </c>
      <c r="C36" s="235" t="s">
        <v>12273</v>
      </c>
      <c r="D36" s="202" t="s">
        <v>12217</v>
      </c>
      <c r="E36" s="236" t="str">
        <f t="shared" si="0"/>
        <v>CL96LDGP</v>
      </c>
      <c r="F36" s="202" t="s">
        <v>12218</v>
      </c>
      <c r="G36" s="237">
        <v>2013</v>
      </c>
      <c r="H36" s="237">
        <v>72</v>
      </c>
      <c r="I36" s="238">
        <v>41446</v>
      </c>
      <c r="J36" s="239">
        <f>VLOOKUP($A36,'[1]New Specialized Vehicles_Delvry'!$B$2:$H$127,6,0)</f>
        <v>291504.86</v>
      </c>
      <c r="O36" s="240"/>
    </row>
    <row r="37" spans="1:15" ht="12.75" customHeight="1" outlineLevel="2">
      <c r="A37" s="233" t="s">
        <v>12274</v>
      </c>
      <c r="B37" s="241" t="s">
        <v>12275</v>
      </c>
      <c r="C37" s="235" t="s">
        <v>23</v>
      </c>
      <c r="D37" s="202" t="s">
        <v>12217</v>
      </c>
      <c r="E37" s="236" t="str">
        <f t="shared" si="0"/>
        <v>CL96KWGP</v>
      </c>
      <c r="F37" s="202" t="s">
        <v>12218</v>
      </c>
      <c r="G37" s="237">
        <v>2013</v>
      </c>
      <c r="H37" s="237">
        <v>72</v>
      </c>
      <c r="I37" s="238">
        <v>41446</v>
      </c>
      <c r="J37" s="239">
        <f>VLOOKUP($A37,'[1]New Specialized Vehicles_Delvry'!$B$2:$H$127,6,0)</f>
        <v>291504.86</v>
      </c>
      <c r="O37" s="240"/>
    </row>
    <row r="38" spans="1:15" ht="12.75" customHeight="1" outlineLevel="2">
      <c r="A38" s="233" t="s">
        <v>12276</v>
      </c>
      <c r="B38" s="241" t="s">
        <v>12277</v>
      </c>
      <c r="C38" s="235" t="s">
        <v>23</v>
      </c>
      <c r="D38" s="202" t="s">
        <v>12217</v>
      </c>
      <c r="E38" s="236" t="str">
        <f t="shared" si="0"/>
        <v>CL96MDGP</v>
      </c>
      <c r="F38" s="202" t="s">
        <v>12218</v>
      </c>
      <c r="G38" s="237">
        <v>2013</v>
      </c>
      <c r="H38" s="237">
        <v>72</v>
      </c>
      <c r="I38" s="238">
        <v>41446</v>
      </c>
      <c r="J38" s="239">
        <f>VLOOKUP($A38,'[1]New Specialized Vehicles_Delvry'!$B$2:$H$127,6,0)</f>
        <v>291504.86</v>
      </c>
      <c r="O38" s="240"/>
    </row>
    <row r="39" spans="1:15" ht="12.75" customHeight="1" outlineLevel="2">
      <c r="A39" s="233" t="s">
        <v>12278</v>
      </c>
      <c r="B39" s="243" t="s">
        <v>12279</v>
      </c>
      <c r="C39" s="235" t="s">
        <v>23</v>
      </c>
      <c r="D39" s="202" t="s">
        <v>12217</v>
      </c>
      <c r="E39" s="236" t="str">
        <f t="shared" si="0"/>
        <v>VNV284GP</v>
      </c>
      <c r="F39" s="201" t="s">
        <v>12280</v>
      </c>
      <c r="G39" s="237">
        <v>2007</v>
      </c>
      <c r="H39" s="237">
        <v>76</v>
      </c>
      <c r="I39" s="244">
        <v>40969</v>
      </c>
      <c r="J39" s="245">
        <f>VLOOKUP($A39,'[1]Raw Detail'!$A$2:$BD$477,12,0)</f>
        <v>150208.97009180326</v>
      </c>
      <c r="K39" s="246"/>
      <c r="L39" s="247"/>
      <c r="M39" s="248"/>
      <c r="N39" s="249"/>
      <c r="O39" s="240"/>
    </row>
    <row r="40" spans="1:15" ht="12.75" customHeight="1" outlineLevel="2">
      <c r="A40" s="250" t="s">
        <v>12281</v>
      </c>
      <c r="B40" s="243" t="s">
        <v>12282</v>
      </c>
      <c r="C40" s="235" t="s">
        <v>12283</v>
      </c>
      <c r="D40" s="202" t="s">
        <v>12217</v>
      </c>
      <c r="E40" s="236" t="str">
        <f t="shared" si="0"/>
        <v>VPY738GP</v>
      </c>
      <c r="F40" s="201" t="s">
        <v>12284</v>
      </c>
      <c r="G40" s="237">
        <v>2007</v>
      </c>
      <c r="H40" s="237">
        <v>118</v>
      </c>
      <c r="I40" s="244">
        <v>40969</v>
      </c>
      <c r="J40" s="245">
        <f>VLOOKUP($A40,'[1]Raw Detail'!$A$2:$BD$477,12,0)</f>
        <v>203675.50986502733</v>
      </c>
      <c r="K40" s="249"/>
      <c r="M40" s="248"/>
      <c r="N40" s="249"/>
      <c r="O40" s="240"/>
    </row>
    <row r="41" spans="1:15" ht="15.75" customHeight="1" outlineLevel="2">
      <c r="A41" s="251" t="s">
        <v>12285</v>
      </c>
      <c r="B41" s="243" t="s">
        <v>12286</v>
      </c>
      <c r="C41" s="235" t="s">
        <v>23</v>
      </c>
      <c r="D41" s="202" t="s">
        <v>12217</v>
      </c>
      <c r="E41" s="236" t="str">
        <f t="shared" si="0"/>
        <v>BP62LRGP</v>
      </c>
      <c r="F41" s="201" t="s">
        <v>12287</v>
      </c>
      <c r="G41" s="237">
        <v>2011</v>
      </c>
      <c r="H41" s="237">
        <v>62.56666666666667</v>
      </c>
      <c r="I41" s="244">
        <v>40969</v>
      </c>
      <c r="J41" s="245">
        <f>VLOOKUP($A41,'[1]Raw Detail'!$A$2:$BD$477,12,0)</f>
        <v>349652.15619316936</v>
      </c>
      <c r="K41" s="249"/>
      <c r="M41" s="248"/>
      <c r="N41" s="249"/>
      <c r="O41" s="240"/>
    </row>
    <row r="42" spans="1:15" ht="12.75" customHeight="1" outlineLevel="2">
      <c r="A42" s="251" t="s">
        <v>12288</v>
      </c>
      <c r="B42" s="243" t="s">
        <v>12289</v>
      </c>
      <c r="C42" s="235" t="s">
        <v>23</v>
      </c>
      <c r="D42" s="202" t="s">
        <v>12217</v>
      </c>
      <c r="E42" s="236" t="str">
        <f t="shared" si="0"/>
        <v>VSB791GP</v>
      </c>
      <c r="F42" s="201" t="s">
        <v>12280</v>
      </c>
      <c r="G42" s="237">
        <v>2007</v>
      </c>
      <c r="H42" s="237">
        <v>119.26666666666667</v>
      </c>
      <c r="I42" s="244">
        <v>40969</v>
      </c>
      <c r="J42" s="245">
        <f>VLOOKUP($A42,'[1]Raw Detail'!$A$2:$BD$477,12,0)</f>
        <v>125125.55657950822</v>
      </c>
      <c r="K42" s="249"/>
      <c r="M42" s="248"/>
      <c r="N42" s="249"/>
      <c r="O42" s="240"/>
    </row>
    <row r="43" spans="1:15" ht="12.75" customHeight="1" outlineLevel="2">
      <c r="A43" s="252" t="s">
        <v>12290</v>
      </c>
      <c r="B43" s="243" t="s">
        <v>12282</v>
      </c>
      <c r="C43" s="243" t="s">
        <v>12291</v>
      </c>
      <c r="D43" s="202" t="s">
        <v>12217</v>
      </c>
      <c r="E43" s="236" t="str">
        <f t="shared" si="0"/>
        <v>XMW109GP</v>
      </c>
      <c r="F43" s="201" t="s">
        <v>12284</v>
      </c>
      <c r="G43" s="237">
        <v>2008</v>
      </c>
      <c r="H43" s="237">
        <v>75.142922970006282</v>
      </c>
      <c r="I43" s="244">
        <v>40969</v>
      </c>
      <c r="J43" s="245">
        <f>VLOOKUP($A43,'[1]Raw Detail'!$A$2:$BD$477,12,0)</f>
        <v>313657.16255355184</v>
      </c>
      <c r="K43" s="253"/>
      <c r="M43" s="248"/>
      <c r="N43" s="249"/>
      <c r="O43" s="240"/>
    </row>
    <row r="44" spans="1:15" ht="12.75" customHeight="1" outlineLevel="2">
      <c r="A44" s="233" t="s">
        <v>12292</v>
      </c>
      <c r="B44" s="243" t="s">
        <v>12293</v>
      </c>
      <c r="C44" s="235" t="s">
        <v>23</v>
      </c>
      <c r="D44" s="202" t="s">
        <v>12217</v>
      </c>
      <c r="E44" s="236" t="str">
        <f t="shared" si="0"/>
        <v>XRB543GP</v>
      </c>
      <c r="F44" s="201" t="s">
        <v>12294</v>
      </c>
      <c r="G44" s="237">
        <v>2008</v>
      </c>
      <c r="H44" s="237">
        <v>82.59759916785903</v>
      </c>
      <c r="I44" s="244">
        <v>40969</v>
      </c>
      <c r="J44" s="245">
        <f>VLOOKUP($A44,'[1]Raw Detail'!$A$2:$BD$477,12,0)</f>
        <v>403392.37024480873</v>
      </c>
      <c r="K44" s="253"/>
      <c r="M44" s="248"/>
      <c r="N44" s="249"/>
      <c r="O44" s="240"/>
    </row>
    <row r="45" spans="1:15" ht="12.75" customHeight="1" outlineLevel="2">
      <c r="A45" s="252" t="s">
        <v>12295</v>
      </c>
      <c r="B45" s="243" t="s">
        <v>12282</v>
      </c>
      <c r="C45" s="243" t="s">
        <v>12291</v>
      </c>
      <c r="D45" s="202" t="s">
        <v>12217</v>
      </c>
      <c r="E45" s="236" t="str">
        <f t="shared" si="0"/>
        <v>VZH392GP</v>
      </c>
      <c r="F45" s="201" t="s">
        <v>12296</v>
      </c>
      <c r="G45" s="237">
        <v>2007</v>
      </c>
      <c r="H45" s="237">
        <v>99.828978179031765</v>
      </c>
      <c r="I45" s="244">
        <v>40969</v>
      </c>
      <c r="J45" s="245">
        <f>VLOOKUP($A45,'[1]Raw Detail'!$A$2:$BD$477,12,0)</f>
        <v>203864.28151639344</v>
      </c>
      <c r="K45" s="253"/>
      <c r="M45" s="248"/>
      <c r="N45" s="249"/>
      <c r="O45" s="240"/>
    </row>
    <row r="46" spans="1:15" ht="12.75" customHeight="1" outlineLevel="2">
      <c r="A46" s="254" t="s">
        <v>12297</v>
      </c>
      <c r="B46" s="243" t="s">
        <v>12282</v>
      </c>
      <c r="C46" s="235" t="s">
        <v>12283</v>
      </c>
      <c r="D46" s="202" t="s">
        <v>12217</v>
      </c>
      <c r="E46" s="236" t="str">
        <f t="shared" si="0"/>
        <v>WCH463GP</v>
      </c>
      <c r="F46" s="201" t="s">
        <v>12298</v>
      </c>
      <c r="G46" s="237">
        <v>2007</v>
      </c>
      <c r="H46" s="237">
        <v>100.87729457906721</v>
      </c>
      <c r="I46" s="244">
        <v>40969</v>
      </c>
      <c r="J46" s="245">
        <f>VLOOKUP($A46,'[1]Raw Detail'!$A$2:$BD$477,12,0)</f>
        <v>141022.16097704921</v>
      </c>
      <c r="K46" s="253"/>
      <c r="M46" s="248"/>
      <c r="N46" s="249"/>
      <c r="O46" s="240"/>
    </row>
    <row r="47" spans="1:15" ht="12.75" customHeight="1" outlineLevel="2">
      <c r="A47" s="233" t="s">
        <v>12299</v>
      </c>
      <c r="B47" s="243" t="s">
        <v>12300</v>
      </c>
      <c r="C47" s="235" t="s">
        <v>23</v>
      </c>
      <c r="D47" s="202" t="s">
        <v>12217</v>
      </c>
      <c r="E47" s="236" t="str">
        <f t="shared" si="0"/>
        <v>WCK339GP</v>
      </c>
      <c r="F47" s="201" t="s">
        <v>12298</v>
      </c>
      <c r="G47" s="237">
        <v>2007</v>
      </c>
      <c r="H47" s="237">
        <v>102.3381063112748</v>
      </c>
      <c r="I47" s="244">
        <v>40969</v>
      </c>
      <c r="J47" s="245">
        <f>VLOOKUP($A47,'[1]Raw Detail'!$A$2:$BD$477,12,0)</f>
        <v>137772.20858606556</v>
      </c>
      <c r="K47" s="253"/>
      <c r="M47" s="248"/>
      <c r="N47" s="249"/>
      <c r="O47" s="240"/>
    </row>
    <row r="48" spans="1:15" ht="12.75" customHeight="1" outlineLevel="2">
      <c r="A48" s="251" t="s">
        <v>12301</v>
      </c>
      <c r="B48" s="243" t="s">
        <v>12302</v>
      </c>
      <c r="C48" s="235" t="s">
        <v>23</v>
      </c>
      <c r="D48" s="202" t="s">
        <v>12217</v>
      </c>
      <c r="E48" s="236" t="str">
        <f t="shared" si="0"/>
        <v>XKB348GP</v>
      </c>
      <c r="F48" s="201" t="s">
        <v>12303</v>
      </c>
      <c r="G48" s="237">
        <v>2008</v>
      </c>
      <c r="H48" s="237">
        <v>103.03333333333333</v>
      </c>
      <c r="I48" s="244">
        <v>40969</v>
      </c>
      <c r="J48" s="245">
        <f>VLOOKUP($A48,'[1]Raw Detail'!$A$2:$BD$477,12,0)</f>
        <v>363198.3158229508</v>
      </c>
      <c r="K48" s="249"/>
      <c r="M48" s="248"/>
      <c r="N48" s="249"/>
      <c r="O48" s="240"/>
    </row>
    <row r="49" spans="1:15" ht="12.75" customHeight="1" outlineLevel="2">
      <c r="A49" s="251" t="s">
        <v>12304</v>
      </c>
      <c r="B49" s="243" t="s">
        <v>12305</v>
      </c>
      <c r="C49" s="235" t="s">
        <v>23</v>
      </c>
      <c r="D49" s="207" t="s">
        <v>12217</v>
      </c>
      <c r="E49" s="236" t="str">
        <f t="shared" si="0"/>
        <v>XSW247GP</v>
      </c>
      <c r="F49" s="201" t="s">
        <v>12294</v>
      </c>
      <c r="G49" s="237">
        <v>2008</v>
      </c>
      <c r="H49" s="237">
        <v>98.146313168938264</v>
      </c>
      <c r="I49" s="244">
        <v>40969</v>
      </c>
      <c r="J49" s="245">
        <f>VLOOKUP($A49,'[1]Raw Detail'!$A$2:$BD$477,12,0)</f>
        <v>454614.82956420758</v>
      </c>
      <c r="K49" s="249"/>
      <c r="M49" s="248"/>
      <c r="N49" s="249"/>
      <c r="O49" s="240"/>
    </row>
    <row r="50" spans="1:15" ht="12.75" customHeight="1" outlineLevel="2">
      <c r="A50" s="251" t="s">
        <v>12306</v>
      </c>
      <c r="B50" s="243" t="s">
        <v>12307</v>
      </c>
      <c r="C50" s="235" t="s">
        <v>23</v>
      </c>
      <c r="D50" s="202" t="s">
        <v>12217</v>
      </c>
      <c r="E50" s="236" t="str">
        <f t="shared" si="0"/>
        <v>WBM958GP</v>
      </c>
      <c r="F50" s="201" t="s">
        <v>12284</v>
      </c>
      <c r="G50" s="237">
        <v>2007</v>
      </c>
      <c r="H50" s="237">
        <v>118.349089695339</v>
      </c>
      <c r="I50" s="244">
        <v>40969</v>
      </c>
      <c r="J50" s="245">
        <f>VLOOKUP($A50,'[1]Raw Detail'!$A$2:$BD$477,12,0)</f>
        <v>213805.96831530053</v>
      </c>
      <c r="K50" s="249"/>
      <c r="M50" s="248"/>
      <c r="N50" s="249"/>
      <c r="O50" s="240"/>
    </row>
    <row r="51" spans="1:15" ht="12.75" customHeight="1" outlineLevel="2">
      <c r="A51" s="251" t="s">
        <v>12308</v>
      </c>
      <c r="B51" s="243" t="s">
        <v>12309</v>
      </c>
      <c r="C51" s="235" t="s">
        <v>23</v>
      </c>
      <c r="D51" s="202" t="s">
        <v>12217</v>
      </c>
      <c r="E51" s="236" t="str">
        <f t="shared" si="0"/>
        <v>VTZ307GP</v>
      </c>
      <c r="F51" s="201" t="s">
        <v>12303</v>
      </c>
      <c r="G51" s="237">
        <v>2007</v>
      </c>
      <c r="H51" s="237">
        <v>118</v>
      </c>
      <c r="I51" s="244">
        <v>40969</v>
      </c>
      <c r="J51" s="245">
        <f>VLOOKUP($A51,'[1]Raw Detail'!$A$2:$BD$477,12,0)</f>
        <v>258241.6964819672</v>
      </c>
      <c r="K51" s="249"/>
      <c r="M51" s="248"/>
      <c r="N51" s="249"/>
      <c r="O51" s="240"/>
    </row>
    <row r="52" spans="1:15" ht="12.75" customHeight="1" outlineLevel="2">
      <c r="A52" s="254" t="s">
        <v>12310</v>
      </c>
      <c r="B52" s="243" t="s">
        <v>12282</v>
      </c>
      <c r="C52" s="235" t="s">
        <v>12283</v>
      </c>
      <c r="D52" s="202" t="s">
        <v>12217</v>
      </c>
      <c r="E52" s="236" t="str">
        <f t="shared" si="0"/>
        <v>VXX471GP</v>
      </c>
      <c r="F52" s="201" t="s">
        <v>12298</v>
      </c>
      <c r="G52" s="237">
        <v>2007</v>
      </c>
      <c r="H52" s="237">
        <v>102.68103686457056</v>
      </c>
      <c r="I52" s="244">
        <v>40969</v>
      </c>
      <c r="J52" s="245">
        <f>VLOOKUP($A52,'[1]Raw Detail'!$A$2:$BD$477,12,0)</f>
        <v>140028.29378907103</v>
      </c>
      <c r="K52" s="253"/>
      <c r="M52" s="248"/>
      <c r="N52" s="249"/>
      <c r="O52" s="240"/>
    </row>
    <row r="53" spans="1:15" ht="12.75" customHeight="1" outlineLevel="2">
      <c r="A53" s="254" t="s">
        <v>12311</v>
      </c>
      <c r="B53" s="243" t="s">
        <v>12282</v>
      </c>
      <c r="C53" s="235" t="s">
        <v>12283</v>
      </c>
      <c r="D53" s="202" t="s">
        <v>12217</v>
      </c>
      <c r="E53" s="236" t="str">
        <f t="shared" si="0"/>
        <v>VXY228GP</v>
      </c>
      <c r="F53" s="201" t="s">
        <v>12298</v>
      </c>
      <c r="G53" s="237">
        <v>2007</v>
      </c>
      <c r="H53" s="237">
        <v>101.7632299955699</v>
      </c>
      <c r="I53" s="244">
        <v>40969</v>
      </c>
      <c r="J53" s="245">
        <f>VLOOKUP($A53,'[1]Raw Detail'!$A$2:$BD$477,12,0)</f>
        <v>138726.60129125681</v>
      </c>
      <c r="K53" s="253"/>
      <c r="M53" s="248"/>
      <c r="N53" s="249"/>
      <c r="O53" s="240"/>
    </row>
    <row r="54" spans="1:15" ht="12.75" customHeight="1" outlineLevel="2">
      <c r="A54" s="233" t="s">
        <v>12312</v>
      </c>
      <c r="B54" s="243" t="s">
        <v>12313</v>
      </c>
      <c r="C54" s="235" t="s">
        <v>23</v>
      </c>
      <c r="D54" s="202" t="s">
        <v>12217</v>
      </c>
      <c r="E54" s="236" t="str">
        <f t="shared" si="0"/>
        <v>VXY243GP</v>
      </c>
      <c r="F54" s="201" t="s">
        <v>12298</v>
      </c>
      <c r="G54" s="237">
        <v>2007</v>
      </c>
      <c r="H54" s="237">
        <v>101.7632299955699</v>
      </c>
      <c r="I54" s="244">
        <v>40969</v>
      </c>
      <c r="J54" s="245">
        <f>VLOOKUP($A54,'[1]Raw Detail'!$A$2:$BD$477,12,0)</f>
        <v>138726.60129125681</v>
      </c>
      <c r="K54" s="253"/>
      <c r="M54" s="248"/>
      <c r="N54" s="249"/>
      <c r="O54" s="240"/>
    </row>
    <row r="55" spans="1:15" ht="12.75" customHeight="1" outlineLevel="2">
      <c r="A55" s="233" t="s">
        <v>12314</v>
      </c>
      <c r="B55" s="243" t="s">
        <v>12315</v>
      </c>
      <c r="C55" s="235" t="s">
        <v>23</v>
      </c>
      <c r="D55" s="202" t="s">
        <v>12217</v>
      </c>
      <c r="E55" s="236" t="str">
        <f t="shared" si="0"/>
        <v>VYS144GP</v>
      </c>
      <c r="F55" s="201" t="s">
        <v>12316</v>
      </c>
      <c r="G55" s="237">
        <v>2007</v>
      </c>
      <c r="H55" s="237">
        <v>94.068718949798253</v>
      </c>
      <c r="I55" s="244">
        <v>40969</v>
      </c>
      <c r="J55" s="245">
        <f>VLOOKUP($A55,'[1]Raw Detail'!$A$2:$BD$477,12,0)</f>
        <v>259735.62574125681</v>
      </c>
      <c r="K55" s="253"/>
      <c r="M55" s="248"/>
      <c r="N55" s="249"/>
      <c r="O55" s="240"/>
    </row>
    <row r="56" spans="1:15" ht="12.75" customHeight="1" outlineLevel="2">
      <c r="A56" s="254" t="s">
        <v>12317</v>
      </c>
      <c r="B56" s="243" t="s">
        <v>12282</v>
      </c>
      <c r="C56" s="235" t="s">
        <v>12283</v>
      </c>
      <c r="D56" s="202" t="s">
        <v>12217</v>
      </c>
      <c r="E56" s="236" t="str">
        <f t="shared" si="0"/>
        <v>WCY897GP</v>
      </c>
      <c r="F56" s="201" t="s">
        <v>12298</v>
      </c>
      <c r="G56" s="237">
        <v>2007</v>
      </c>
      <c r="H56" s="237">
        <v>104.37112759860642</v>
      </c>
      <c r="I56" s="244">
        <v>40969</v>
      </c>
      <c r="J56" s="245">
        <f>VLOOKUP($A56,'[1]Raw Detail'!$A$2:$BD$477,12,0)</f>
        <v>139759.41727103826</v>
      </c>
      <c r="K56" s="253"/>
      <c r="M56" s="248"/>
      <c r="N56" s="249"/>
      <c r="O56" s="240"/>
    </row>
    <row r="57" spans="1:15" ht="12.75" customHeight="1" outlineLevel="2">
      <c r="A57" s="254" t="s">
        <v>12318</v>
      </c>
      <c r="B57" s="243" t="s">
        <v>12282</v>
      </c>
      <c r="C57" s="235" t="s">
        <v>12283</v>
      </c>
      <c r="D57" s="202" t="s">
        <v>12217</v>
      </c>
      <c r="E57" s="236" t="str">
        <f t="shared" si="0"/>
        <v>VXW085GP</v>
      </c>
      <c r="F57" s="201" t="s">
        <v>12298</v>
      </c>
      <c r="G57" s="237">
        <v>2007</v>
      </c>
      <c r="H57" s="237">
        <v>102.48939536820947</v>
      </c>
      <c r="I57" s="244">
        <v>40969</v>
      </c>
      <c r="J57" s="245">
        <f>VLOOKUP($A57,'[1]Raw Detail'!$A$2:$BD$477,12,0)</f>
        <v>138690.62325546448</v>
      </c>
      <c r="K57" s="253"/>
      <c r="M57" s="248"/>
      <c r="N57" s="249"/>
      <c r="O57" s="240"/>
    </row>
    <row r="58" spans="1:15" ht="12.75" customHeight="1" outlineLevel="2">
      <c r="A58" s="233" t="s">
        <v>12319</v>
      </c>
      <c r="B58" s="243" t="s">
        <v>12320</v>
      </c>
      <c r="C58" s="235" t="s">
        <v>23</v>
      </c>
      <c r="D58" s="202" t="s">
        <v>12217</v>
      </c>
      <c r="E58" s="236" t="str">
        <f t="shared" si="0"/>
        <v>VXX461GP</v>
      </c>
      <c r="F58" s="201" t="s">
        <v>12298</v>
      </c>
      <c r="G58" s="237">
        <v>2007</v>
      </c>
      <c r="H58" s="237">
        <v>102.42696785316511</v>
      </c>
      <c r="I58" s="244">
        <v>40969</v>
      </c>
      <c r="J58" s="245">
        <f>VLOOKUP($A58,'[1]Raw Detail'!$A$2:$BD$477,12,0)</f>
        <v>138131.17518606558</v>
      </c>
      <c r="K58" s="253"/>
      <c r="M58" s="248"/>
      <c r="N58" s="249"/>
      <c r="O58" s="240"/>
    </row>
    <row r="59" spans="1:15" ht="12.75" customHeight="1" outlineLevel="2">
      <c r="A59" s="254" t="s">
        <v>12321</v>
      </c>
      <c r="B59" s="243" t="s">
        <v>12282</v>
      </c>
      <c r="C59" s="235" t="s">
        <v>12283</v>
      </c>
      <c r="D59" s="202" t="s">
        <v>12217</v>
      </c>
      <c r="E59" s="236" t="str">
        <f t="shared" si="0"/>
        <v>VXY187GP</v>
      </c>
      <c r="F59" s="201" t="s">
        <v>12298</v>
      </c>
      <c r="G59" s="237">
        <v>2007</v>
      </c>
      <c r="H59" s="237">
        <v>102.04225461762465</v>
      </c>
      <c r="I59" s="244">
        <v>40969</v>
      </c>
      <c r="J59" s="245">
        <f>VLOOKUP($A59,'[1]Raw Detail'!$A$2:$BD$477,12,0)</f>
        <v>140781.59791229508</v>
      </c>
      <c r="K59" s="253"/>
      <c r="M59" s="248"/>
      <c r="N59" s="249"/>
      <c r="O59" s="240"/>
    </row>
    <row r="60" spans="1:15" ht="12.75" customHeight="1" outlineLevel="2">
      <c r="A60" s="233" t="s">
        <v>12322</v>
      </c>
      <c r="B60" s="243" t="s">
        <v>12323</v>
      </c>
      <c r="C60" s="235" t="s">
        <v>23</v>
      </c>
      <c r="D60" s="202" t="s">
        <v>12217</v>
      </c>
      <c r="E60" s="236" t="str">
        <f t="shared" si="0"/>
        <v>VXY210GP</v>
      </c>
      <c r="F60" s="201" t="s">
        <v>12298</v>
      </c>
      <c r="G60" s="237">
        <v>2007</v>
      </c>
      <c r="H60" s="237">
        <v>101.7632299955699</v>
      </c>
      <c r="I60" s="244">
        <v>40969</v>
      </c>
      <c r="J60" s="245">
        <f>VLOOKUP($A60,'[1]Raw Detail'!$A$2:$BD$477,12,0)</f>
        <v>138726.60129125681</v>
      </c>
      <c r="K60" s="253"/>
      <c r="M60" s="248"/>
      <c r="N60" s="249"/>
      <c r="O60" s="240"/>
    </row>
    <row r="61" spans="1:15" ht="12.75" customHeight="1" outlineLevel="2">
      <c r="A61" s="252" t="s">
        <v>12324</v>
      </c>
      <c r="B61" s="243" t="s">
        <v>12282</v>
      </c>
      <c r="C61" s="243" t="s">
        <v>12291</v>
      </c>
      <c r="D61" s="202" t="s">
        <v>12217</v>
      </c>
      <c r="E61" s="236" t="str">
        <f t="shared" si="0"/>
        <v>WCH859GP</v>
      </c>
      <c r="F61" s="201" t="s">
        <v>12316</v>
      </c>
      <c r="G61" s="237">
        <v>2007</v>
      </c>
      <c r="H61" s="237">
        <v>94.286486066869202</v>
      </c>
      <c r="I61" s="244">
        <v>40969</v>
      </c>
      <c r="J61" s="245">
        <f>VLOOKUP($A61,'[1]Raw Detail'!$A$2:$BD$477,12,0)</f>
        <v>266081.85943442618</v>
      </c>
      <c r="K61" s="253"/>
      <c r="M61" s="248"/>
      <c r="N61" s="249"/>
      <c r="O61" s="240"/>
    </row>
    <row r="62" spans="1:15" ht="12.75" customHeight="1" outlineLevel="2">
      <c r="A62" s="233" t="s">
        <v>12325</v>
      </c>
      <c r="B62" s="243" t="s">
        <v>12326</v>
      </c>
      <c r="C62" s="235" t="s">
        <v>23</v>
      </c>
      <c r="D62" s="202" t="s">
        <v>12217</v>
      </c>
      <c r="E62" s="236" t="str">
        <f t="shared" si="0"/>
        <v>WHW367GP</v>
      </c>
      <c r="F62" s="201" t="s">
        <v>12298</v>
      </c>
      <c r="G62" s="237">
        <v>2007</v>
      </c>
      <c r="H62" s="237">
        <v>103.53003960004605</v>
      </c>
      <c r="I62" s="244">
        <v>40969</v>
      </c>
      <c r="J62" s="245">
        <f>VLOOKUP($A62,'[1]Raw Detail'!$A$2:$BD$477,12,0)</f>
        <v>145383.59293278688</v>
      </c>
      <c r="K62" s="253"/>
      <c r="M62" s="248"/>
      <c r="N62" s="249"/>
      <c r="O62" s="240"/>
    </row>
    <row r="63" spans="1:15" ht="12.75" customHeight="1" outlineLevel="2">
      <c r="A63" s="254" t="s">
        <v>12327</v>
      </c>
      <c r="B63" s="243" t="s">
        <v>12282</v>
      </c>
      <c r="C63" s="235" t="s">
        <v>12283</v>
      </c>
      <c r="D63" s="202" t="s">
        <v>12217</v>
      </c>
      <c r="E63" s="236" t="str">
        <f t="shared" si="0"/>
        <v>WCK382GP</v>
      </c>
      <c r="F63" s="201" t="s">
        <v>12298</v>
      </c>
      <c r="G63" s="237">
        <v>2007</v>
      </c>
      <c r="H63" s="237">
        <v>102.58334099212041</v>
      </c>
      <c r="I63" s="244">
        <v>40969</v>
      </c>
      <c r="J63" s="245">
        <f>VLOOKUP($A63,'[1]Raw Detail'!$A$2:$BD$477,12,0)</f>
        <v>137813.05469836068</v>
      </c>
      <c r="K63" s="253"/>
      <c r="M63" s="248"/>
      <c r="N63" s="249"/>
      <c r="O63" s="240"/>
    </row>
    <row r="64" spans="1:15" ht="12.75" customHeight="1" outlineLevel="2">
      <c r="A64" s="233" t="s">
        <v>12328</v>
      </c>
      <c r="B64" s="243" t="s">
        <v>12329</v>
      </c>
      <c r="C64" s="235" t="s">
        <v>23</v>
      </c>
      <c r="D64" s="202" t="s">
        <v>12217</v>
      </c>
      <c r="E64" s="236" t="str">
        <f t="shared" si="0"/>
        <v>WCP480GP</v>
      </c>
      <c r="F64" s="201" t="s">
        <v>12298</v>
      </c>
      <c r="G64" s="237">
        <v>2007</v>
      </c>
      <c r="H64" s="237">
        <v>113.12312930845933</v>
      </c>
      <c r="I64" s="244">
        <v>40969</v>
      </c>
      <c r="J64" s="245">
        <f>VLOOKUP($A64,'[1]Raw Detail'!$A$2:$BD$477,12,0)</f>
        <v>146512.95529344262</v>
      </c>
      <c r="K64" s="249"/>
      <c r="M64" s="248"/>
      <c r="N64" s="249"/>
      <c r="O64" s="240"/>
    </row>
    <row r="65" spans="1:17" ht="12.75" customHeight="1" outlineLevel="2">
      <c r="A65" s="254" t="s">
        <v>12330</v>
      </c>
      <c r="B65" s="243" t="s">
        <v>12282</v>
      </c>
      <c r="C65" s="235" t="s">
        <v>12283</v>
      </c>
      <c r="D65" s="202" t="s">
        <v>12217</v>
      </c>
      <c r="E65" s="236" t="str">
        <f t="shared" si="0"/>
        <v>WBP174GP</v>
      </c>
      <c r="F65" s="201" t="s">
        <v>12331</v>
      </c>
      <c r="G65" s="237">
        <v>2007</v>
      </c>
      <c r="H65" s="237">
        <v>103.91358827729034</v>
      </c>
      <c r="I65" s="244">
        <v>40969</v>
      </c>
      <c r="J65" s="245">
        <f>VLOOKUP($A65,'[1]Raw Detail'!$A$2:$BD$477,12,0)</f>
        <v>166505.10668306012</v>
      </c>
      <c r="K65" s="253"/>
      <c r="M65" s="248"/>
      <c r="N65" s="249"/>
      <c r="O65" s="240"/>
    </row>
    <row r="66" spans="1:17" ht="12.75" customHeight="1" outlineLevel="2">
      <c r="A66" s="255" t="s">
        <v>12332</v>
      </c>
      <c r="B66" s="243" t="s">
        <v>12282</v>
      </c>
      <c r="C66" s="235" t="s">
        <v>12333</v>
      </c>
      <c r="D66" s="202" t="s">
        <v>12217</v>
      </c>
      <c r="E66" s="236" t="str">
        <f t="shared" si="0"/>
        <v>WCY871GP</v>
      </c>
      <c r="F66" s="201" t="s">
        <v>12298</v>
      </c>
      <c r="G66" s="237">
        <v>2007</v>
      </c>
      <c r="H66" s="237">
        <v>104.37115153941161</v>
      </c>
      <c r="I66" s="244">
        <v>40969</v>
      </c>
      <c r="J66" s="245">
        <f>VLOOKUP($A66,'[1]Raw Detail'!$A$2:$BD$477,12,0)</f>
        <v>139759.46754836064</v>
      </c>
      <c r="K66" s="253"/>
      <c r="M66" s="248"/>
      <c r="N66" s="249"/>
      <c r="O66" s="240"/>
    </row>
    <row r="67" spans="1:17" ht="12.75" customHeight="1" outlineLevel="2">
      <c r="A67" s="251" t="s">
        <v>12334</v>
      </c>
      <c r="B67" s="243" t="s">
        <v>12335</v>
      </c>
      <c r="C67" s="235" t="s">
        <v>23</v>
      </c>
      <c r="D67" s="202" t="s">
        <v>12217</v>
      </c>
      <c r="E67" s="236" t="str">
        <f t="shared" si="0"/>
        <v>WJP446GP</v>
      </c>
      <c r="F67" s="201" t="s">
        <v>12298</v>
      </c>
      <c r="G67" s="237">
        <v>2008</v>
      </c>
      <c r="H67" s="237">
        <v>115.61215074537938</v>
      </c>
      <c r="I67" s="244">
        <v>40969</v>
      </c>
      <c r="J67" s="245">
        <f>VLOOKUP($A67,'[1]Raw Detail'!$A$2:$BD$477,12,0)</f>
        <v>156653.61162814207</v>
      </c>
      <c r="K67" s="249"/>
      <c r="M67" s="248"/>
      <c r="N67" s="249"/>
      <c r="O67" s="240"/>
    </row>
    <row r="68" spans="1:17" ht="12.75" customHeight="1" outlineLevel="2">
      <c r="A68" s="251" t="s">
        <v>12336</v>
      </c>
      <c r="B68" s="243" t="s">
        <v>12337</v>
      </c>
      <c r="C68" s="235" t="s">
        <v>23</v>
      </c>
      <c r="D68" s="202" t="s">
        <v>12217</v>
      </c>
      <c r="E68" s="236" t="str">
        <f t="shared" si="0"/>
        <v>WCC770GP</v>
      </c>
      <c r="F68" s="201" t="s">
        <v>12298</v>
      </c>
      <c r="G68" s="237">
        <v>2007</v>
      </c>
      <c r="H68" s="237">
        <v>113.77526306072093</v>
      </c>
      <c r="I68" s="244">
        <v>40969</v>
      </c>
      <c r="J68" s="245">
        <f>VLOOKUP($A68,'[1]Raw Detail'!$A$2:$BD$477,12,0)</f>
        <v>145605.67311967214</v>
      </c>
      <c r="K68" s="249"/>
      <c r="M68" s="248"/>
      <c r="N68" s="249"/>
      <c r="O68" s="240"/>
    </row>
    <row r="69" spans="1:17" ht="12.75" customHeight="1" outlineLevel="2">
      <c r="A69" s="233" t="s">
        <v>12338</v>
      </c>
      <c r="B69" s="243" t="s">
        <v>12339</v>
      </c>
      <c r="C69" s="243" t="s">
        <v>23</v>
      </c>
      <c r="D69" s="207" t="s">
        <v>12217</v>
      </c>
      <c r="E69" s="236" t="str">
        <f t="shared" si="0"/>
        <v>WCY885GP</v>
      </c>
      <c r="F69" s="201" t="s">
        <v>12316</v>
      </c>
      <c r="G69" s="237">
        <v>2007</v>
      </c>
      <c r="H69" s="237">
        <v>99.539350390097908</v>
      </c>
      <c r="I69" s="244">
        <v>40969</v>
      </c>
      <c r="J69" s="245">
        <f>VLOOKUP($A69,'[1]Raw Detail'!$A$2:$BD$477,12,0)</f>
        <v>316153.21251994534</v>
      </c>
      <c r="K69" s="253"/>
      <c r="M69" s="248"/>
      <c r="N69" s="249"/>
      <c r="O69" s="240"/>
    </row>
    <row r="70" spans="1:17" ht="12.75" customHeight="1" outlineLevel="2">
      <c r="A70" s="233" t="s">
        <v>12340</v>
      </c>
      <c r="B70" s="243" t="s">
        <v>12341</v>
      </c>
      <c r="C70" s="235" t="s">
        <v>23</v>
      </c>
      <c r="D70" s="202" t="s">
        <v>12217</v>
      </c>
      <c r="E70" s="236" t="str">
        <f t="shared" si="0"/>
        <v>WCY904GP</v>
      </c>
      <c r="F70" s="201" t="s">
        <v>12298</v>
      </c>
      <c r="G70" s="237">
        <v>2007</v>
      </c>
      <c r="H70" s="237">
        <v>104.65848865276627</v>
      </c>
      <c r="I70" s="244">
        <v>40969</v>
      </c>
      <c r="J70" s="245">
        <f>VLOOKUP($A70,'[1]Raw Detail'!$A$2:$BD$477,12,0)</f>
        <v>141792.81160546446</v>
      </c>
      <c r="K70" s="253"/>
      <c r="M70" s="248"/>
      <c r="N70" s="249"/>
      <c r="O70" s="240"/>
    </row>
    <row r="71" spans="1:17" ht="12.75" customHeight="1" outlineLevel="2">
      <c r="A71" s="233" t="s">
        <v>12342</v>
      </c>
      <c r="B71" s="243" t="s">
        <v>12343</v>
      </c>
      <c r="C71" s="235" t="s">
        <v>23</v>
      </c>
      <c r="D71" s="207" t="s">
        <v>12217</v>
      </c>
      <c r="E71" s="236" t="str">
        <f t="shared" si="0"/>
        <v>WHW351GP</v>
      </c>
      <c r="F71" s="201" t="s">
        <v>12316</v>
      </c>
      <c r="G71" s="237">
        <v>2007</v>
      </c>
      <c r="H71" s="237">
        <v>83.537570013433736</v>
      </c>
      <c r="I71" s="244">
        <v>40969</v>
      </c>
      <c r="J71" s="245">
        <f>VLOOKUP($A71,'[1]Raw Detail'!$A$2:$BD$477,12,0)</f>
        <v>269129.24286939885</v>
      </c>
      <c r="K71" s="253"/>
      <c r="M71" s="248"/>
      <c r="N71" s="249"/>
      <c r="O71" s="240"/>
    </row>
    <row r="72" spans="1:17" outlineLevel="2">
      <c r="A72" s="251" t="s">
        <v>12344</v>
      </c>
      <c r="B72" s="243" t="s">
        <v>12345</v>
      </c>
      <c r="C72" s="235" t="s">
        <v>23</v>
      </c>
      <c r="D72" s="202" t="s">
        <v>12217</v>
      </c>
      <c r="E72" s="236" t="str">
        <f t="shared" si="0"/>
        <v>WJP358GP</v>
      </c>
      <c r="F72" s="201" t="s">
        <v>12298</v>
      </c>
      <c r="G72" s="237">
        <v>2007</v>
      </c>
      <c r="H72" s="237">
        <v>98.359917084421795</v>
      </c>
      <c r="I72" s="244">
        <v>40969</v>
      </c>
      <c r="J72" s="245">
        <f>VLOOKUP($A72,'[1]Raw Detail'!$A$2:$BD$477,12,0)</f>
        <v>134005.14647622951</v>
      </c>
      <c r="K72" s="249"/>
      <c r="M72" s="248"/>
      <c r="N72" s="249"/>
      <c r="O72" s="240"/>
    </row>
    <row r="73" spans="1:17" ht="12.75" customHeight="1" outlineLevel="2">
      <c r="A73" s="255" t="s">
        <v>12346</v>
      </c>
      <c r="B73" s="243" t="s">
        <v>12282</v>
      </c>
      <c r="C73" s="235" t="s">
        <v>12347</v>
      </c>
      <c r="D73" s="202" t="s">
        <v>12217</v>
      </c>
      <c r="E73" s="236" t="str">
        <f t="shared" si="0"/>
        <v>WCY927GP</v>
      </c>
      <c r="F73" s="201" t="s">
        <v>12298</v>
      </c>
      <c r="G73" s="237">
        <v>2007</v>
      </c>
      <c r="H73" s="237">
        <v>114.76666666666667</v>
      </c>
      <c r="I73" s="244">
        <v>40969</v>
      </c>
      <c r="J73" s="245">
        <f>VLOOKUP($A73,'[1]Raw Detail'!$A$2:$BD$477,12,0)</f>
        <v>147244.64841366117</v>
      </c>
      <c r="K73" s="249"/>
      <c r="M73" s="248"/>
      <c r="N73" s="249"/>
      <c r="O73" s="240"/>
    </row>
    <row r="74" spans="1:17" ht="12.75" customHeight="1" outlineLevel="2">
      <c r="A74" s="251" t="s">
        <v>12348</v>
      </c>
      <c r="B74" s="243" t="s">
        <v>12349</v>
      </c>
      <c r="C74" s="235" t="s">
        <v>23</v>
      </c>
      <c r="D74" s="202" t="s">
        <v>12217</v>
      </c>
      <c r="E74" s="236" t="str">
        <f t="shared" ref="E74:E137" si="1">$A74</f>
        <v>TYD846GP</v>
      </c>
      <c r="F74" s="201" t="s">
        <v>12350</v>
      </c>
      <c r="G74" s="237">
        <v>2006</v>
      </c>
      <c r="H74" s="237">
        <v>120.76666666666667</v>
      </c>
      <c r="I74" s="244">
        <v>40969</v>
      </c>
      <c r="J74" s="245">
        <f>VLOOKUP($A74,'[1]Raw Detail'!$A$2:$BD$477,12,0)</f>
        <v>98953.329601092904</v>
      </c>
      <c r="K74" s="249"/>
      <c r="M74" s="248"/>
      <c r="N74" s="249"/>
      <c r="O74" s="240"/>
    </row>
    <row r="75" spans="1:17" ht="12.75" customHeight="1" outlineLevel="2">
      <c r="A75" s="251" t="s">
        <v>12351</v>
      </c>
      <c r="B75" s="243" t="s">
        <v>12352</v>
      </c>
      <c r="C75" s="235" t="s">
        <v>23</v>
      </c>
      <c r="D75" s="202" t="s">
        <v>12217</v>
      </c>
      <c r="E75" s="236" t="str">
        <f t="shared" si="1"/>
        <v>VBT162GP</v>
      </c>
      <c r="F75" s="201" t="s">
        <v>12350</v>
      </c>
      <c r="G75" s="237">
        <v>2006</v>
      </c>
      <c r="H75" s="237">
        <v>120.76666666666667</v>
      </c>
      <c r="I75" s="244">
        <v>40969</v>
      </c>
      <c r="J75" s="245">
        <f>VLOOKUP($A75,'[1]Raw Detail'!$A$2:$BD$477,12,0)</f>
        <v>98449.257049726773</v>
      </c>
      <c r="K75" s="249"/>
      <c r="M75" s="248"/>
      <c r="N75" s="249"/>
      <c r="O75" s="240"/>
    </row>
    <row r="76" spans="1:17" ht="12.75" customHeight="1" outlineLevel="2">
      <c r="A76" s="250" t="s">
        <v>12353</v>
      </c>
      <c r="B76" s="243" t="s">
        <v>12282</v>
      </c>
      <c r="C76" s="235" t="s">
        <v>12283</v>
      </c>
      <c r="D76" s="202" t="s">
        <v>12217</v>
      </c>
      <c r="E76" s="236" t="str">
        <f t="shared" si="1"/>
        <v>VLB637GP</v>
      </c>
      <c r="F76" s="201" t="s">
        <v>12284</v>
      </c>
      <c r="G76" s="237">
        <v>2007</v>
      </c>
      <c r="H76" s="237">
        <v>120.4</v>
      </c>
      <c r="I76" s="244">
        <v>40969</v>
      </c>
      <c r="J76" s="245">
        <f>VLOOKUP($A76,'[1]Raw Detail'!$A$2:$BD$477,12,0)</f>
        <v>198600.84995191256</v>
      </c>
      <c r="K76" s="249"/>
      <c r="M76" s="248"/>
      <c r="N76" s="249"/>
      <c r="O76" s="240"/>
    </row>
    <row r="77" spans="1:17" ht="12.75" customHeight="1" outlineLevel="2">
      <c r="A77" s="251" t="s">
        <v>12354</v>
      </c>
      <c r="B77" s="243" t="s">
        <v>12355</v>
      </c>
      <c r="C77" s="235" t="s">
        <v>23</v>
      </c>
      <c r="D77" s="202" t="s">
        <v>12217</v>
      </c>
      <c r="E77" s="236" t="str">
        <f t="shared" si="1"/>
        <v>VLB647GP</v>
      </c>
      <c r="F77" s="201" t="s">
        <v>12284</v>
      </c>
      <c r="G77" s="237">
        <v>2007</v>
      </c>
      <c r="H77" s="237">
        <v>120.3</v>
      </c>
      <c r="I77" s="244">
        <v>40969</v>
      </c>
      <c r="J77" s="245">
        <f>VLOOKUP($A77,'[1]Raw Detail'!$A$2:$BD$477,12,0)</f>
        <v>198602.85995191257</v>
      </c>
      <c r="K77" s="249"/>
      <c r="M77" s="248"/>
      <c r="N77" s="249"/>
      <c r="O77" s="240"/>
    </row>
    <row r="78" spans="1:17" ht="12.75" customHeight="1" outlineLevel="2">
      <c r="A78" s="251" t="s">
        <v>12356</v>
      </c>
      <c r="B78" s="243" t="s">
        <v>12357</v>
      </c>
      <c r="C78" s="235" t="s">
        <v>23</v>
      </c>
      <c r="D78" s="202" t="s">
        <v>12217</v>
      </c>
      <c r="E78" s="236" t="str">
        <f t="shared" si="1"/>
        <v>VMF060GP</v>
      </c>
      <c r="F78" s="201" t="s">
        <v>12284</v>
      </c>
      <c r="G78" s="237">
        <v>2007</v>
      </c>
      <c r="H78" s="237">
        <v>120.4</v>
      </c>
      <c r="I78" s="244">
        <v>40969</v>
      </c>
      <c r="J78" s="245">
        <f>VLOOKUP($A78,'[1]Raw Detail'!$A$2:$BD$477,12,0)</f>
        <v>198604.76995191257</v>
      </c>
      <c r="K78" s="249"/>
      <c r="M78" s="248"/>
      <c r="N78" s="249"/>
      <c r="O78" s="240"/>
    </row>
    <row r="79" spans="1:17" ht="12.75" customHeight="1" outlineLevel="2">
      <c r="A79" s="233" t="s">
        <v>12358</v>
      </c>
      <c r="B79" s="243" t="s">
        <v>12359</v>
      </c>
      <c r="C79" s="235" t="s">
        <v>23</v>
      </c>
      <c r="D79" s="207" t="s">
        <v>12217</v>
      </c>
      <c r="E79" s="236" t="str">
        <f t="shared" si="1"/>
        <v>VNV277GP</v>
      </c>
      <c r="F79" s="201" t="s">
        <v>12280</v>
      </c>
      <c r="G79" s="237">
        <v>2007</v>
      </c>
      <c r="H79" s="237">
        <v>76</v>
      </c>
      <c r="I79" s="244">
        <v>40969</v>
      </c>
      <c r="J79" s="245">
        <f>VLOOKUP($A79,'[1]Raw Detail'!$A$2:$BD$477,12,0)</f>
        <v>150382.98641666665</v>
      </c>
      <c r="K79" s="246"/>
      <c r="L79" s="247"/>
      <c r="M79" s="248"/>
      <c r="N79" s="249"/>
      <c r="O79" s="240"/>
      <c r="P79" s="240"/>
      <c r="Q79" s="240"/>
    </row>
    <row r="80" spans="1:17" ht="12.75" customHeight="1" outlineLevel="2">
      <c r="A80" s="233" t="s">
        <v>12360</v>
      </c>
      <c r="B80" s="243" t="s">
        <v>12361</v>
      </c>
      <c r="C80" s="235" t="s">
        <v>23</v>
      </c>
      <c r="D80" s="207" t="s">
        <v>12217</v>
      </c>
      <c r="E80" s="236" t="str">
        <f t="shared" si="1"/>
        <v>VSB774GP</v>
      </c>
      <c r="F80" s="201" t="s">
        <v>12280</v>
      </c>
      <c r="G80" s="237">
        <v>2007</v>
      </c>
      <c r="H80" s="237">
        <v>83.467026275931204</v>
      </c>
      <c r="I80" s="244">
        <v>40969</v>
      </c>
      <c r="J80" s="245">
        <f>VLOOKUP($A80,'[1]Raw Detail'!$A$2:$BD$477,12,0)</f>
        <v>159729.10197459016</v>
      </c>
      <c r="K80" s="246"/>
      <c r="L80" s="247"/>
      <c r="M80" s="248"/>
      <c r="N80" s="249"/>
      <c r="O80" s="240"/>
      <c r="P80" s="240"/>
      <c r="Q80" s="240"/>
    </row>
    <row r="81" spans="1:15" ht="12.75" customHeight="1" outlineLevel="2">
      <c r="A81" s="233" t="s">
        <v>12362</v>
      </c>
      <c r="B81" s="243" t="s">
        <v>12363</v>
      </c>
      <c r="C81" s="235" t="s">
        <v>23</v>
      </c>
      <c r="D81" s="202" t="s">
        <v>12217</v>
      </c>
      <c r="E81" s="236" t="str">
        <f t="shared" si="1"/>
        <v>VSX040GP</v>
      </c>
      <c r="F81" s="201" t="s">
        <v>12298</v>
      </c>
      <c r="G81" s="237">
        <v>2007</v>
      </c>
      <c r="H81" s="237">
        <v>102.52045206765996</v>
      </c>
      <c r="I81" s="244">
        <v>40969</v>
      </c>
      <c r="J81" s="245">
        <f>VLOOKUP($A81,'[1]Raw Detail'!$A$2:$BD$477,12,0)</f>
        <v>132707.74470191257</v>
      </c>
      <c r="K81" s="253"/>
      <c r="L81" s="256"/>
      <c r="M81" s="248"/>
      <c r="N81" s="249"/>
      <c r="O81" s="240"/>
    </row>
    <row r="82" spans="1:15" ht="12.75" customHeight="1" outlineLevel="2">
      <c r="A82" s="251" t="s">
        <v>12364</v>
      </c>
      <c r="B82" s="243" t="s">
        <v>12365</v>
      </c>
      <c r="C82" s="235" t="s">
        <v>23</v>
      </c>
      <c r="D82" s="202" t="s">
        <v>12217</v>
      </c>
      <c r="E82" s="236" t="str">
        <f t="shared" si="1"/>
        <v>VTZ315GP</v>
      </c>
      <c r="F82" s="201" t="s">
        <v>12303</v>
      </c>
      <c r="G82" s="237">
        <v>2007</v>
      </c>
      <c r="H82" s="237">
        <v>118.46666666666667</v>
      </c>
      <c r="I82" s="244">
        <v>40969</v>
      </c>
      <c r="J82" s="245">
        <f>VLOOKUP($A82,'[1]Raw Detail'!$A$2:$BD$477,12,0)</f>
        <v>258241.6964819672</v>
      </c>
      <c r="K82" s="249"/>
      <c r="L82" s="256"/>
      <c r="M82" s="248"/>
      <c r="N82" s="249"/>
      <c r="O82" s="240"/>
    </row>
    <row r="83" spans="1:15" ht="12.75" customHeight="1" outlineLevel="2">
      <c r="A83" s="251" t="s">
        <v>12366</v>
      </c>
      <c r="B83" s="243" t="s">
        <v>12367</v>
      </c>
      <c r="C83" s="235" t="s">
        <v>23</v>
      </c>
      <c r="D83" s="202" t="s">
        <v>12217</v>
      </c>
      <c r="E83" s="236" t="str">
        <f t="shared" si="1"/>
        <v>VTZ347GP</v>
      </c>
      <c r="F83" s="201" t="s">
        <v>12303</v>
      </c>
      <c r="G83" s="237">
        <v>2007</v>
      </c>
      <c r="H83" s="237">
        <v>118</v>
      </c>
      <c r="I83" s="244">
        <v>40969</v>
      </c>
      <c r="J83" s="245">
        <f>VLOOKUP($A83,'[1]Raw Detail'!$A$2:$BD$477,12,0)</f>
        <v>258241.6964819672</v>
      </c>
      <c r="K83" s="249"/>
      <c r="L83" s="256"/>
      <c r="M83" s="248"/>
      <c r="N83" s="249"/>
      <c r="O83" s="240"/>
    </row>
    <row r="84" spans="1:15" ht="12.75" customHeight="1" outlineLevel="2">
      <c r="A84" s="257" t="s">
        <v>12368</v>
      </c>
      <c r="B84" s="243" t="s">
        <v>12282</v>
      </c>
      <c r="C84" s="243" t="s">
        <v>12291</v>
      </c>
      <c r="D84" s="202" t="s">
        <v>12217</v>
      </c>
      <c r="E84" s="236" t="str">
        <f t="shared" si="1"/>
        <v>VTZ351GP</v>
      </c>
      <c r="F84" s="201" t="s">
        <v>12303</v>
      </c>
      <c r="G84" s="237">
        <v>2007</v>
      </c>
      <c r="H84" s="237">
        <v>118</v>
      </c>
      <c r="I84" s="244">
        <v>40969</v>
      </c>
      <c r="J84" s="245">
        <f>VLOOKUP($A84,'[1]Raw Detail'!$A$2:$BD$477,12,0)</f>
        <v>258241.6964819672</v>
      </c>
      <c r="K84" s="249"/>
      <c r="L84" s="256"/>
      <c r="M84" s="248"/>
      <c r="N84" s="249"/>
      <c r="O84" s="240"/>
    </row>
    <row r="85" spans="1:15" ht="12.75" customHeight="1" outlineLevel="2">
      <c r="A85" s="251" t="s">
        <v>12369</v>
      </c>
      <c r="B85" s="243" t="s">
        <v>12370</v>
      </c>
      <c r="C85" s="235" t="s">
        <v>23</v>
      </c>
      <c r="D85" s="202" t="s">
        <v>12217</v>
      </c>
      <c r="E85" s="236" t="str">
        <f t="shared" si="1"/>
        <v>VTZ354GP</v>
      </c>
      <c r="F85" s="201" t="s">
        <v>12303</v>
      </c>
      <c r="G85" s="237">
        <v>2007</v>
      </c>
      <c r="H85" s="237">
        <v>118</v>
      </c>
      <c r="I85" s="244">
        <v>40969</v>
      </c>
      <c r="J85" s="245">
        <f>VLOOKUP($A85,'[1]Raw Detail'!$A$2:$BD$477,12,0)</f>
        <v>258241.67637103822</v>
      </c>
      <c r="K85" s="249"/>
      <c r="L85" s="256"/>
      <c r="M85" s="248"/>
      <c r="N85" s="249"/>
      <c r="O85" s="240"/>
    </row>
    <row r="86" spans="1:15" ht="12.75" customHeight="1" outlineLevel="2">
      <c r="A86" s="233" t="s">
        <v>12371</v>
      </c>
      <c r="B86" s="243" t="s">
        <v>12372</v>
      </c>
      <c r="C86" s="235" t="s">
        <v>23</v>
      </c>
      <c r="D86" s="202" t="s">
        <v>12217</v>
      </c>
      <c r="E86" s="236" t="str">
        <f t="shared" si="1"/>
        <v>VXW073GP</v>
      </c>
      <c r="F86" s="201" t="s">
        <v>12298</v>
      </c>
      <c r="G86" s="237">
        <v>2007</v>
      </c>
      <c r="H86" s="237">
        <v>102.47947445855698</v>
      </c>
      <c r="I86" s="244">
        <v>40969</v>
      </c>
      <c r="J86" s="245">
        <f>VLOOKUP($A86,'[1]Raw Detail'!$A$2:$BD$477,12,0)</f>
        <v>138647.04026557377</v>
      </c>
      <c r="K86" s="253"/>
      <c r="L86" s="256"/>
      <c r="M86" s="248"/>
      <c r="N86" s="249"/>
      <c r="O86" s="240"/>
    </row>
    <row r="87" spans="1:15" ht="12.75" customHeight="1" outlineLevel="2">
      <c r="A87" s="251" t="s">
        <v>12373</v>
      </c>
      <c r="B87" s="243" t="s">
        <v>12374</v>
      </c>
      <c r="C87" s="235" t="s">
        <v>23</v>
      </c>
      <c r="D87" s="202" t="s">
        <v>12217</v>
      </c>
      <c r="E87" s="236" t="str">
        <f t="shared" si="1"/>
        <v>WBP170GP</v>
      </c>
      <c r="F87" s="201" t="s">
        <v>12331</v>
      </c>
      <c r="G87" s="237">
        <v>2007</v>
      </c>
      <c r="H87" s="237">
        <v>115.73333333333333</v>
      </c>
      <c r="I87" s="244">
        <v>40969</v>
      </c>
      <c r="J87" s="245">
        <f>VLOOKUP($A87,'[1]Raw Detail'!$A$2:$BD$477,12,0)</f>
        <v>166611.83658688527</v>
      </c>
      <c r="K87" s="249"/>
      <c r="L87" s="256"/>
      <c r="M87" s="248"/>
      <c r="N87" s="249"/>
      <c r="O87" s="240"/>
    </row>
    <row r="88" spans="1:15" ht="12.75" customHeight="1" outlineLevel="2">
      <c r="A88" s="250" t="s">
        <v>12375</v>
      </c>
      <c r="B88" s="243" t="s">
        <v>12282</v>
      </c>
      <c r="C88" s="235" t="s">
        <v>12283</v>
      </c>
      <c r="D88" s="202" t="s">
        <v>12217</v>
      </c>
      <c r="E88" s="236" t="str">
        <f t="shared" si="1"/>
        <v>WCC678GP</v>
      </c>
      <c r="F88" s="201" t="s">
        <v>12298</v>
      </c>
      <c r="G88" s="237">
        <v>2007</v>
      </c>
      <c r="H88" s="237">
        <v>113.91812294348475</v>
      </c>
      <c r="I88" s="244">
        <v>40969</v>
      </c>
      <c r="J88" s="245">
        <f>VLOOKUP($A88,'[1]Raw Detail'!$A$2:$BD$477,12,0)</f>
        <v>145590.77291174862</v>
      </c>
      <c r="K88" s="249"/>
      <c r="L88" s="256"/>
      <c r="M88" s="248"/>
      <c r="N88" s="249"/>
      <c r="O88" s="240"/>
    </row>
    <row r="89" spans="1:15" ht="12.75" customHeight="1" outlineLevel="2">
      <c r="A89" s="251" t="s">
        <v>12376</v>
      </c>
      <c r="B89" s="243" t="s">
        <v>12377</v>
      </c>
      <c r="C89" s="235" t="s">
        <v>23</v>
      </c>
      <c r="D89" s="202" t="s">
        <v>12217</v>
      </c>
      <c r="E89" s="236" t="str">
        <f t="shared" si="1"/>
        <v>WCC699GP</v>
      </c>
      <c r="F89" s="201" t="s">
        <v>12298</v>
      </c>
      <c r="G89" s="237">
        <v>2007</v>
      </c>
      <c r="H89" s="237">
        <v>113.77526306072093</v>
      </c>
      <c r="I89" s="244">
        <v>40969</v>
      </c>
      <c r="J89" s="245">
        <f>VLOOKUP($A89,'[1]Raw Detail'!$A$2:$BD$477,12,0)</f>
        <v>145605.67311967214</v>
      </c>
      <c r="K89" s="249"/>
      <c r="L89" s="256"/>
      <c r="M89" s="248"/>
      <c r="N89" s="249"/>
      <c r="O89" s="240"/>
    </row>
    <row r="90" spans="1:15" ht="12.75" customHeight="1" outlineLevel="2">
      <c r="A90" s="250" t="s">
        <v>12378</v>
      </c>
      <c r="B90" s="243" t="s">
        <v>12282</v>
      </c>
      <c r="C90" s="235" t="s">
        <v>12283</v>
      </c>
      <c r="D90" s="202" t="s">
        <v>12217</v>
      </c>
      <c r="E90" s="236" t="str">
        <f t="shared" si="1"/>
        <v>WCC726GP</v>
      </c>
      <c r="F90" s="201" t="s">
        <v>12298</v>
      </c>
      <c r="G90" s="237">
        <v>2007</v>
      </c>
      <c r="H90" s="237">
        <v>113.77526306072093</v>
      </c>
      <c r="I90" s="244">
        <v>40969</v>
      </c>
      <c r="J90" s="245">
        <f>VLOOKUP($A90,'[1]Raw Detail'!$A$2:$BD$477,12,0)</f>
        <v>145605.67311967214</v>
      </c>
      <c r="K90" s="249"/>
      <c r="L90" s="256"/>
      <c r="M90" s="248"/>
      <c r="N90" s="249"/>
      <c r="O90" s="240"/>
    </row>
    <row r="91" spans="1:15" ht="12.75" customHeight="1" outlineLevel="2">
      <c r="A91" s="254" t="s">
        <v>12379</v>
      </c>
      <c r="B91" s="243" t="s">
        <v>12282</v>
      </c>
      <c r="C91" s="235" t="s">
        <v>12283</v>
      </c>
      <c r="D91" s="202" t="s">
        <v>12217</v>
      </c>
      <c r="E91" s="236" t="str">
        <f t="shared" si="1"/>
        <v>WCC755GP</v>
      </c>
      <c r="F91" s="201" t="s">
        <v>12298</v>
      </c>
      <c r="G91" s="237">
        <v>2007</v>
      </c>
      <c r="H91" s="237">
        <v>104.98054121647164</v>
      </c>
      <c r="I91" s="244">
        <v>40969</v>
      </c>
      <c r="J91" s="245">
        <f>VLOOKUP($A91,'[1]Raw Detail'!$A$2:$BD$477,12,0)</f>
        <v>138105.02717349725</v>
      </c>
      <c r="K91" s="253"/>
      <c r="L91" s="256"/>
      <c r="M91" s="248"/>
      <c r="N91" s="249"/>
      <c r="O91" s="240"/>
    </row>
    <row r="92" spans="1:15" ht="12.75" customHeight="1" outlineLevel="2">
      <c r="A92" s="250" t="s">
        <v>12380</v>
      </c>
      <c r="B92" s="243" t="s">
        <v>12282</v>
      </c>
      <c r="C92" s="235" t="s">
        <v>12283</v>
      </c>
      <c r="D92" s="202" t="s">
        <v>12217</v>
      </c>
      <c r="E92" s="236" t="str">
        <f t="shared" si="1"/>
        <v>WCC787GP</v>
      </c>
      <c r="F92" s="201" t="s">
        <v>12298</v>
      </c>
      <c r="G92" s="237">
        <v>2007</v>
      </c>
      <c r="H92" s="237">
        <v>113.84267108627134</v>
      </c>
      <c r="I92" s="244">
        <v>40969</v>
      </c>
      <c r="J92" s="245">
        <f>VLOOKUP($A92,'[1]Raw Detail'!$A$2:$BD$477,12,0)</f>
        <v>145570.86581994538</v>
      </c>
      <c r="K92" s="249"/>
      <c r="L92" s="256"/>
      <c r="M92" s="248"/>
      <c r="N92" s="249"/>
      <c r="O92" s="240"/>
    </row>
    <row r="93" spans="1:15" ht="12.75" customHeight="1" outlineLevel="2">
      <c r="A93" s="251" t="s">
        <v>12381</v>
      </c>
      <c r="B93" s="243" t="s">
        <v>12382</v>
      </c>
      <c r="C93" s="235" t="s">
        <v>23</v>
      </c>
      <c r="D93" s="202" t="s">
        <v>12217</v>
      </c>
      <c r="E93" s="236" t="str">
        <f t="shared" si="1"/>
        <v>WCC796GP</v>
      </c>
      <c r="F93" s="201" t="s">
        <v>12298</v>
      </c>
      <c r="G93" s="237">
        <v>2007</v>
      </c>
      <c r="H93" s="237">
        <v>113.98667603677143</v>
      </c>
      <c r="I93" s="244">
        <v>40969</v>
      </c>
      <c r="J93" s="245">
        <f>VLOOKUP($A93,'[1]Raw Detail'!$A$2:$BD$477,12,0)</f>
        <v>145555.9757784153</v>
      </c>
      <c r="K93" s="249"/>
      <c r="L93" s="256"/>
      <c r="M93" s="248"/>
      <c r="N93" s="249"/>
      <c r="O93" s="240"/>
    </row>
    <row r="94" spans="1:15" ht="12.75" customHeight="1" outlineLevel="2">
      <c r="A94" s="250" t="s">
        <v>12383</v>
      </c>
      <c r="B94" s="243" t="s">
        <v>12282</v>
      </c>
      <c r="C94" s="235" t="s">
        <v>12283</v>
      </c>
      <c r="D94" s="202" t="s">
        <v>12217</v>
      </c>
      <c r="E94" s="236" t="str">
        <f t="shared" si="1"/>
        <v>WCC883GP</v>
      </c>
      <c r="F94" s="201" t="s">
        <v>12284</v>
      </c>
      <c r="G94" s="237">
        <v>2007</v>
      </c>
      <c r="H94" s="237">
        <v>115.13333333333333</v>
      </c>
      <c r="I94" s="244">
        <v>40969</v>
      </c>
      <c r="J94" s="245">
        <f>VLOOKUP($A94,'[1]Raw Detail'!$A$2:$BD$477,12,0)</f>
        <v>208706.0882560109</v>
      </c>
      <c r="K94" s="249"/>
      <c r="L94" s="256"/>
      <c r="M94" s="248"/>
      <c r="N94" s="249"/>
      <c r="O94" s="240"/>
    </row>
    <row r="95" spans="1:15" ht="12.75" customHeight="1" outlineLevel="2">
      <c r="A95" s="251" t="s">
        <v>12384</v>
      </c>
      <c r="B95" s="243" t="s">
        <v>12385</v>
      </c>
      <c r="C95" s="235" t="s">
        <v>23</v>
      </c>
      <c r="D95" s="202" t="s">
        <v>12217</v>
      </c>
      <c r="E95" s="236" t="str">
        <f t="shared" si="1"/>
        <v>WCC896GP</v>
      </c>
      <c r="F95" s="201" t="s">
        <v>12284</v>
      </c>
      <c r="G95" s="237">
        <v>2007</v>
      </c>
      <c r="H95" s="237">
        <v>115.13333333333333</v>
      </c>
      <c r="I95" s="244">
        <v>40969</v>
      </c>
      <c r="J95" s="245">
        <f>VLOOKUP($A95,'[1]Raw Detail'!$A$2:$BD$477,12,0)</f>
        <v>213940.95578852459</v>
      </c>
      <c r="K95" s="249"/>
      <c r="L95" s="256"/>
      <c r="M95" s="248"/>
      <c r="N95" s="249"/>
      <c r="O95" s="240"/>
    </row>
    <row r="96" spans="1:15" outlineLevel="2">
      <c r="A96" s="251" t="s">
        <v>12386</v>
      </c>
      <c r="B96" s="243" t="s">
        <v>12387</v>
      </c>
      <c r="C96" s="235" t="s">
        <v>23</v>
      </c>
      <c r="D96" s="202" t="s">
        <v>12217</v>
      </c>
      <c r="E96" s="236" t="str">
        <f t="shared" si="1"/>
        <v>WCC920GP</v>
      </c>
      <c r="F96" s="201" t="s">
        <v>12298</v>
      </c>
      <c r="G96" s="237">
        <v>2007</v>
      </c>
      <c r="H96" s="237">
        <v>109.50773633354859</v>
      </c>
      <c r="I96" s="244">
        <v>40969</v>
      </c>
      <c r="J96" s="245">
        <f>VLOOKUP($A96,'[1]Raw Detail'!$A$2:$BD$477,12,0)</f>
        <v>148271.05796174865</v>
      </c>
      <c r="K96" s="249"/>
      <c r="L96" s="256"/>
      <c r="M96" s="248"/>
      <c r="N96" s="249"/>
      <c r="O96" s="240"/>
    </row>
    <row r="97" spans="1:15" ht="12.75" customHeight="1" outlineLevel="2">
      <c r="A97" s="251" t="s">
        <v>12388</v>
      </c>
      <c r="B97" s="243" t="s">
        <v>12389</v>
      </c>
      <c r="C97" s="235" t="s">
        <v>23</v>
      </c>
      <c r="D97" s="202" t="s">
        <v>12217</v>
      </c>
      <c r="E97" s="236" t="str">
        <f t="shared" si="1"/>
        <v>WCC936GP</v>
      </c>
      <c r="F97" s="201" t="s">
        <v>12298</v>
      </c>
      <c r="G97" s="237">
        <v>2007</v>
      </c>
      <c r="H97" s="237">
        <v>113.76944797725315</v>
      </c>
      <c r="I97" s="244">
        <v>40969</v>
      </c>
      <c r="J97" s="245">
        <f>VLOOKUP($A97,'[1]Raw Detail'!$A$2:$BD$477,12,0)</f>
        <v>145595.38637950819</v>
      </c>
      <c r="K97" s="249"/>
      <c r="L97" s="256"/>
      <c r="M97" s="248"/>
      <c r="N97" s="249"/>
      <c r="O97" s="240"/>
    </row>
    <row r="98" spans="1:15" outlineLevel="2">
      <c r="A98" s="250" t="s">
        <v>12390</v>
      </c>
      <c r="B98" s="243" t="s">
        <v>12282</v>
      </c>
      <c r="C98" s="235" t="s">
        <v>12283</v>
      </c>
      <c r="D98" s="202" t="s">
        <v>12217</v>
      </c>
      <c r="E98" s="236" t="str">
        <f t="shared" si="1"/>
        <v>WCC962GP</v>
      </c>
      <c r="F98" s="201" t="s">
        <v>12298</v>
      </c>
      <c r="G98" s="237">
        <v>2007</v>
      </c>
      <c r="H98" s="237">
        <v>109.2803494779065</v>
      </c>
      <c r="I98" s="244">
        <v>40969</v>
      </c>
      <c r="J98" s="245">
        <f>VLOOKUP($A98,'[1]Raw Detail'!$A$2:$BD$477,12,0)</f>
        <v>142109.94146994536</v>
      </c>
      <c r="K98" s="249"/>
      <c r="L98" s="256"/>
      <c r="M98" s="248"/>
      <c r="N98" s="249"/>
      <c r="O98" s="240"/>
    </row>
    <row r="99" spans="1:15" ht="12.75" customHeight="1" outlineLevel="2">
      <c r="A99" s="250" t="s">
        <v>12391</v>
      </c>
      <c r="B99" s="243" t="s">
        <v>12282</v>
      </c>
      <c r="C99" s="235" t="s">
        <v>12283</v>
      </c>
      <c r="D99" s="202" t="s">
        <v>12217</v>
      </c>
      <c r="E99" s="236" t="str">
        <f t="shared" si="1"/>
        <v>WCD049GP</v>
      </c>
      <c r="F99" s="201" t="s">
        <v>12298</v>
      </c>
      <c r="G99" s="237">
        <v>2007</v>
      </c>
      <c r="H99" s="237">
        <v>113.99379074930603</v>
      </c>
      <c r="I99" s="244">
        <v>40969</v>
      </c>
      <c r="J99" s="245">
        <f>VLOOKUP($A99,'[1]Raw Detail'!$A$2:$BD$477,12,0)</f>
        <v>145601.72158060109</v>
      </c>
      <c r="K99" s="249"/>
      <c r="L99" s="256"/>
      <c r="M99" s="248"/>
      <c r="N99" s="249"/>
      <c r="O99" s="240"/>
    </row>
    <row r="100" spans="1:15" ht="12.75" customHeight="1" outlineLevel="2">
      <c r="A100" s="250" t="s">
        <v>12392</v>
      </c>
      <c r="B100" s="243" t="s">
        <v>12282</v>
      </c>
      <c r="C100" s="235" t="s">
        <v>12283</v>
      </c>
      <c r="D100" s="202" t="s">
        <v>12217</v>
      </c>
      <c r="E100" s="236" t="str">
        <f t="shared" si="1"/>
        <v>WCD152GP</v>
      </c>
      <c r="F100" s="201" t="s">
        <v>12298</v>
      </c>
      <c r="G100" s="237">
        <v>2007</v>
      </c>
      <c r="H100" s="237">
        <v>113.98667603677143</v>
      </c>
      <c r="I100" s="244">
        <v>40969</v>
      </c>
      <c r="J100" s="245">
        <f>VLOOKUP($A100,'[1]Raw Detail'!$A$2:$BD$477,12,0)</f>
        <v>145555.9757784153</v>
      </c>
      <c r="K100" s="249"/>
      <c r="L100" s="256"/>
      <c r="M100" s="248"/>
      <c r="N100" s="249"/>
      <c r="O100" s="240"/>
    </row>
    <row r="101" spans="1:15" ht="12.75" customHeight="1" outlineLevel="2">
      <c r="A101" s="251" t="s">
        <v>12393</v>
      </c>
      <c r="B101" s="243" t="s">
        <v>12394</v>
      </c>
      <c r="C101" s="235" t="s">
        <v>23</v>
      </c>
      <c r="D101" s="202" t="s">
        <v>12217</v>
      </c>
      <c r="E101" s="236" t="str">
        <f t="shared" si="1"/>
        <v>WCD172GP</v>
      </c>
      <c r="F101" s="201" t="s">
        <v>12298</v>
      </c>
      <c r="G101" s="237">
        <v>2007</v>
      </c>
      <c r="H101" s="237">
        <v>113.91812294348475</v>
      </c>
      <c r="I101" s="244">
        <v>40969</v>
      </c>
      <c r="J101" s="245">
        <f>VLOOKUP($A101,'[1]Raw Detail'!$A$2:$BD$477,12,0)</f>
        <v>145590.77291174862</v>
      </c>
      <c r="K101" s="249"/>
      <c r="L101" s="256"/>
      <c r="M101" s="248"/>
      <c r="N101" s="249"/>
      <c r="O101" s="240"/>
    </row>
    <row r="102" spans="1:15" ht="12.75" customHeight="1" outlineLevel="2">
      <c r="A102" s="252" t="s">
        <v>12395</v>
      </c>
      <c r="B102" s="243" t="s">
        <v>12282</v>
      </c>
      <c r="C102" s="243" t="s">
        <v>12291</v>
      </c>
      <c r="D102" s="202" t="s">
        <v>12217</v>
      </c>
      <c r="E102" s="236" t="str">
        <f t="shared" si="1"/>
        <v>WCH080GP</v>
      </c>
      <c r="F102" s="201" t="s">
        <v>12316</v>
      </c>
      <c r="G102" s="237">
        <v>2007</v>
      </c>
      <c r="H102" s="237">
        <v>94.285378533591881</v>
      </c>
      <c r="I102" s="244">
        <v>40969</v>
      </c>
      <c r="J102" s="245">
        <f>VLOOKUP($A102,'[1]Raw Detail'!$A$2:$BD$477,12,0)</f>
        <v>266078.56163032784</v>
      </c>
      <c r="K102" s="253"/>
      <c r="L102" s="256"/>
      <c r="M102" s="248"/>
      <c r="N102" s="249"/>
      <c r="O102" s="240"/>
    </row>
    <row r="103" spans="1:15" ht="12.75" customHeight="1" outlineLevel="2">
      <c r="A103" s="250" t="s">
        <v>12396</v>
      </c>
      <c r="B103" s="243" t="s">
        <v>12282</v>
      </c>
      <c r="C103" s="235" t="s">
        <v>12283</v>
      </c>
      <c r="D103" s="202" t="s">
        <v>12217</v>
      </c>
      <c r="E103" s="236" t="str">
        <f t="shared" si="1"/>
        <v>WCY385GP</v>
      </c>
      <c r="F103" s="201" t="s">
        <v>12298</v>
      </c>
      <c r="G103" s="237">
        <v>2007</v>
      </c>
      <c r="H103" s="237">
        <v>114.76666666666667</v>
      </c>
      <c r="I103" s="244">
        <v>40969</v>
      </c>
      <c r="J103" s="245">
        <f>VLOOKUP($A103,'[1]Raw Detail'!$A$2:$BD$477,12,0)</f>
        <v>147243.44998306013</v>
      </c>
      <c r="K103" s="249"/>
      <c r="L103" s="256"/>
      <c r="M103" s="248"/>
      <c r="N103" s="249"/>
      <c r="O103" s="240"/>
    </row>
    <row r="104" spans="1:15" ht="12.75" customHeight="1" outlineLevel="2">
      <c r="A104" s="251" t="s">
        <v>12397</v>
      </c>
      <c r="B104" s="243" t="s">
        <v>12398</v>
      </c>
      <c r="C104" s="235" t="s">
        <v>23</v>
      </c>
      <c r="D104" s="202" t="s">
        <v>12217</v>
      </c>
      <c r="E104" s="236" t="str">
        <f t="shared" si="1"/>
        <v>WCY528GP</v>
      </c>
      <c r="F104" s="201" t="s">
        <v>12298</v>
      </c>
      <c r="G104" s="237">
        <v>2007</v>
      </c>
      <c r="H104" s="237">
        <v>106.74943145279448</v>
      </c>
      <c r="I104" s="244">
        <v>40969</v>
      </c>
      <c r="J104" s="245">
        <f>VLOOKUP($A104,'[1]Raw Detail'!$A$2:$BD$477,12,0)</f>
        <v>155478.83839234975</v>
      </c>
      <c r="K104" s="249"/>
      <c r="L104" s="256"/>
      <c r="M104" s="248"/>
      <c r="N104" s="249"/>
      <c r="O104" s="240"/>
    </row>
    <row r="105" spans="1:15" ht="12.75" customHeight="1" outlineLevel="2">
      <c r="A105" s="233" t="s">
        <v>12399</v>
      </c>
      <c r="B105" s="243" t="s">
        <v>12400</v>
      </c>
      <c r="C105" s="235" t="s">
        <v>23</v>
      </c>
      <c r="D105" s="202" t="s">
        <v>12217</v>
      </c>
      <c r="E105" s="236" t="str">
        <f t="shared" si="1"/>
        <v>WCY847GP</v>
      </c>
      <c r="F105" s="201" t="s">
        <v>12298</v>
      </c>
      <c r="G105" s="237">
        <v>2007</v>
      </c>
      <c r="H105" s="237">
        <v>104.15705738270631</v>
      </c>
      <c r="I105" s="244">
        <v>40969</v>
      </c>
      <c r="J105" s="245">
        <f>VLOOKUP($A105,'[1]Raw Detail'!$A$2:$BD$477,12,0)</f>
        <v>139754.15095437158</v>
      </c>
      <c r="K105" s="253"/>
      <c r="L105" s="256"/>
      <c r="M105" s="248"/>
      <c r="N105" s="249"/>
      <c r="O105" s="240"/>
    </row>
    <row r="106" spans="1:15" ht="12.75" customHeight="1" outlineLevel="2">
      <c r="A106" s="251" t="s">
        <v>12401</v>
      </c>
      <c r="B106" s="243" t="s">
        <v>12402</v>
      </c>
      <c r="C106" s="235" t="s">
        <v>23</v>
      </c>
      <c r="D106" s="202" t="s">
        <v>12217</v>
      </c>
      <c r="E106" s="236" t="str">
        <f t="shared" si="1"/>
        <v>WCY965GP</v>
      </c>
      <c r="F106" s="201" t="s">
        <v>12298</v>
      </c>
      <c r="G106" s="237">
        <v>2007</v>
      </c>
      <c r="H106" s="237">
        <v>116</v>
      </c>
      <c r="I106" s="244">
        <v>40969</v>
      </c>
      <c r="J106" s="245">
        <f>VLOOKUP($A106,'[1]Raw Detail'!$A$2:$BD$477,12,0)</f>
        <v>149241.86211775953</v>
      </c>
      <c r="K106" s="249"/>
      <c r="L106" s="256"/>
      <c r="M106" s="248"/>
      <c r="N106" s="249"/>
      <c r="O106" s="240"/>
    </row>
    <row r="107" spans="1:15" ht="12.75" customHeight="1" outlineLevel="2">
      <c r="A107" s="254" t="s">
        <v>12403</v>
      </c>
      <c r="B107" s="243" t="s">
        <v>12282</v>
      </c>
      <c r="C107" s="235" t="s">
        <v>12283</v>
      </c>
      <c r="D107" s="202" t="s">
        <v>12217</v>
      </c>
      <c r="E107" s="236" t="str">
        <f t="shared" si="1"/>
        <v>WCZ028GP</v>
      </c>
      <c r="F107" s="201" t="s">
        <v>12298</v>
      </c>
      <c r="G107" s="237">
        <v>2007</v>
      </c>
      <c r="H107" s="237">
        <v>104.37115153941161</v>
      </c>
      <c r="I107" s="244">
        <v>40969</v>
      </c>
      <c r="J107" s="245">
        <f>VLOOKUP($A107,'[1]Raw Detail'!$A$2:$BD$477,12,0)</f>
        <v>139759.46754836064</v>
      </c>
      <c r="K107" s="253"/>
      <c r="L107" s="256"/>
      <c r="M107" s="248"/>
      <c r="N107" s="249"/>
      <c r="O107" s="240"/>
    </row>
    <row r="108" spans="1:15" ht="12.75" customHeight="1" outlineLevel="2">
      <c r="A108" s="251" t="s">
        <v>12404</v>
      </c>
      <c r="B108" s="243" t="s">
        <v>12405</v>
      </c>
      <c r="C108" s="235" t="s">
        <v>23</v>
      </c>
      <c r="D108" s="202" t="s">
        <v>12217</v>
      </c>
      <c r="E108" s="236" t="str">
        <f t="shared" si="1"/>
        <v>WJP369GP</v>
      </c>
      <c r="F108" s="201" t="s">
        <v>12298</v>
      </c>
      <c r="G108" s="237">
        <v>2007</v>
      </c>
      <c r="H108" s="237">
        <v>113.1</v>
      </c>
      <c r="I108" s="244">
        <v>40969</v>
      </c>
      <c r="J108" s="245">
        <f>VLOOKUP($A108,'[1]Raw Detail'!$A$2:$BD$477,12,0)</f>
        <v>139417.82076202185</v>
      </c>
      <c r="K108" s="249"/>
      <c r="L108" s="256"/>
      <c r="M108" s="248"/>
      <c r="N108" s="249"/>
      <c r="O108" s="240"/>
    </row>
    <row r="109" spans="1:15" outlineLevel="2">
      <c r="A109" s="250" t="s">
        <v>12406</v>
      </c>
      <c r="B109" s="243" t="s">
        <v>12282</v>
      </c>
      <c r="C109" s="235" t="s">
        <v>12283</v>
      </c>
      <c r="D109" s="202" t="s">
        <v>12217</v>
      </c>
      <c r="E109" s="236" t="str">
        <f t="shared" si="1"/>
        <v>WJP389GP</v>
      </c>
      <c r="F109" s="201" t="s">
        <v>12298</v>
      </c>
      <c r="G109" s="237">
        <v>2007</v>
      </c>
      <c r="H109" s="237">
        <v>98.04624851509989</v>
      </c>
      <c r="I109" s="244">
        <v>40969</v>
      </c>
      <c r="J109" s="245">
        <f>VLOOKUP($A109,'[1]Raw Detail'!$A$2:$BD$477,12,0)</f>
        <v>133443.22701010929</v>
      </c>
      <c r="K109" s="249"/>
      <c r="L109" s="256"/>
      <c r="M109" s="248"/>
      <c r="N109" s="249"/>
      <c r="O109" s="240"/>
    </row>
    <row r="110" spans="1:15" outlineLevel="2">
      <c r="A110" s="250" t="s">
        <v>12407</v>
      </c>
      <c r="B110" s="243" t="s">
        <v>12282</v>
      </c>
      <c r="C110" s="235" t="s">
        <v>12283</v>
      </c>
      <c r="D110" s="202" t="s">
        <v>12217</v>
      </c>
      <c r="E110" s="236" t="str">
        <f t="shared" si="1"/>
        <v>WJP408GP</v>
      </c>
      <c r="F110" s="201" t="s">
        <v>12298</v>
      </c>
      <c r="G110" s="237">
        <v>2007</v>
      </c>
      <c r="H110" s="237">
        <v>98.04624851509989</v>
      </c>
      <c r="I110" s="244">
        <v>40969</v>
      </c>
      <c r="J110" s="245">
        <f>VLOOKUP($A110,'[1]Raw Detail'!$A$2:$BD$477,12,0)</f>
        <v>133443.22701010929</v>
      </c>
      <c r="K110" s="249"/>
      <c r="L110" s="256"/>
      <c r="M110" s="248"/>
      <c r="N110" s="249"/>
      <c r="O110" s="240"/>
    </row>
    <row r="111" spans="1:15" ht="12.75" customHeight="1" outlineLevel="2">
      <c r="A111" s="254" t="s">
        <v>12408</v>
      </c>
      <c r="B111" s="243" t="s">
        <v>12282</v>
      </c>
      <c r="C111" s="235" t="s">
        <v>12283</v>
      </c>
      <c r="D111" s="202" t="s">
        <v>12217</v>
      </c>
      <c r="E111" s="236" t="str">
        <f t="shared" si="1"/>
        <v>WJP438GP</v>
      </c>
      <c r="F111" s="201" t="s">
        <v>12298</v>
      </c>
      <c r="G111" s="237">
        <v>2007</v>
      </c>
      <c r="H111" s="237">
        <v>101.89809933850093</v>
      </c>
      <c r="I111" s="244">
        <v>40969</v>
      </c>
      <c r="J111" s="245">
        <f>VLOOKUP($A111,'[1]Raw Detail'!$A$2:$BD$477,12,0)</f>
        <v>146766.61276885247</v>
      </c>
      <c r="K111" s="253"/>
      <c r="L111" s="256"/>
      <c r="M111" s="248"/>
      <c r="N111" s="249"/>
      <c r="O111" s="240"/>
    </row>
    <row r="112" spans="1:15" ht="12.75" customHeight="1" outlineLevel="2">
      <c r="A112" s="251" t="s">
        <v>12409</v>
      </c>
      <c r="B112" s="243" t="s">
        <v>12410</v>
      </c>
      <c r="C112" s="235" t="s">
        <v>23</v>
      </c>
      <c r="D112" s="202" t="s">
        <v>12217</v>
      </c>
      <c r="E112" s="236" t="str">
        <f t="shared" si="1"/>
        <v>WJP512GP</v>
      </c>
      <c r="F112" s="201" t="s">
        <v>12298</v>
      </c>
      <c r="G112" s="237">
        <v>2008</v>
      </c>
      <c r="H112" s="237">
        <v>113.32723955101899</v>
      </c>
      <c r="I112" s="244">
        <v>40969</v>
      </c>
      <c r="J112" s="245">
        <f>VLOOKUP($A112,'[1]Raw Detail'!$A$2:$BD$477,12,0)</f>
        <v>157648.53743306012</v>
      </c>
      <c r="K112" s="249"/>
      <c r="L112" s="256"/>
      <c r="M112" s="248"/>
      <c r="N112" s="249"/>
      <c r="O112" s="240"/>
    </row>
    <row r="113" spans="1:15" outlineLevel="2">
      <c r="A113" s="251" t="s">
        <v>12411</v>
      </c>
      <c r="B113" s="243" t="s">
        <v>12412</v>
      </c>
      <c r="C113" s="235" t="s">
        <v>23</v>
      </c>
      <c r="D113" s="202" t="s">
        <v>12217</v>
      </c>
      <c r="E113" s="236" t="str">
        <f t="shared" si="1"/>
        <v>WJP520GP</v>
      </c>
      <c r="F113" s="201" t="s">
        <v>12298</v>
      </c>
      <c r="G113" s="237">
        <v>2007</v>
      </c>
      <c r="H113" s="237">
        <v>98.205195735758068</v>
      </c>
      <c r="I113" s="244">
        <v>40969</v>
      </c>
      <c r="J113" s="245">
        <f>VLOOKUP($A113,'[1]Raw Detail'!$A$2:$BD$477,12,0)</f>
        <v>133412.30145874317</v>
      </c>
      <c r="K113" s="249"/>
      <c r="L113" s="256"/>
      <c r="M113" s="248"/>
      <c r="N113" s="249"/>
      <c r="O113" s="240"/>
    </row>
    <row r="114" spans="1:15" ht="12.75" customHeight="1" outlineLevel="2">
      <c r="A114" s="251" t="s">
        <v>12413</v>
      </c>
      <c r="B114" s="243" t="s">
        <v>12414</v>
      </c>
      <c r="C114" s="235" t="s">
        <v>23</v>
      </c>
      <c r="D114" s="202" t="s">
        <v>12217</v>
      </c>
      <c r="E114" s="236" t="str">
        <f t="shared" si="1"/>
        <v>WJP528GP</v>
      </c>
      <c r="F114" s="201" t="s">
        <v>12298</v>
      </c>
      <c r="G114" s="237">
        <v>2008</v>
      </c>
      <c r="H114" s="237">
        <v>113.33333333333334</v>
      </c>
      <c r="I114" s="244">
        <v>40969</v>
      </c>
      <c r="J114" s="245">
        <f>VLOOKUP($A114,'[1]Raw Detail'!$A$2:$BD$477,12,0)</f>
        <v>222737.91982486341</v>
      </c>
      <c r="K114" s="249"/>
      <c r="L114" s="256"/>
      <c r="M114" s="248"/>
      <c r="N114" s="249"/>
      <c r="O114" s="240"/>
    </row>
    <row r="115" spans="1:15" ht="12.75" customHeight="1" outlineLevel="2">
      <c r="A115" s="257" t="s">
        <v>12415</v>
      </c>
      <c r="B115" s="243" t="s">
        <v>12282</v>
      </c>
      <c r="C115" s="243" t="s">
        <v>12291</v>
      </c>
      <c r="D115" s="202" t="s">
        <v>12217</v>
      </c>
      <c r="E115" s="236" t="str">
        <f t="shared" si="1"/>
        <v>WJZ921GP</v>
      </c>
      <c r="F115" s="201" t="s">
        <v>12316</v>
      </c>
      <c r="G115" s="237">
        <v>2007</v>
      </c>
      <c r="H115" s="237">
        <v>103.90392631012051</v>
      </c>
      <c r="I115" s="244">
        <v>40969</v>
      </c>
      <c r="J115" s="245">
        <f>VLOOKUP($A115,'[1]Raw Detail'!$A$2:$BD$477,12,0)</f>
        <v>274882.38365355192</v>
      </c>
      <c r="K115" s="249"/>
      <c r="L115" s="256"/>
      <c r="M115" s="248"/>
      <c r="N115" s="249"/>
      <c r="O115" s="240"/>
    </row>
    <row r="116" spans="1:15" ht="12.75" customHeight="1" outlineLevel="2">
      <c r="A116" s="250" t="s">
        <v>12416</v>
      </c>
      <c r="B116" s="243" t="s">
        <v>12282</v>
      </c>
      <c r="C116" s="235" t="s">
        <v>12283</v>
      </c>
      <c r="D116" s="202" t="s">
        <v>12217</v>
      </c>
      <c r="E116" s="236" t="str">
        <f t="shared" si="1"/>
        <v>WKT151GP</v>
      </c>
      <c r="F116" s="201" t="s">
        <v>12298</v>
      </c>
      <c r="G116" s="237">
        <v>2007</v>
      </c>
      <c r="H116" s="237">
        <v>104</v>
      </c>
      <c r="I116" s="244">
        <v>40969</v>
      </c>
      <c r="J116" s="245">
        <f>VLOOKUP($A116,'[1]Raw Detail'!$A$2:$BD$477,12,0)</f>
        <v>159512.78859480875</v>
      </c>
      <c r="K116" s="249"/>
      <c r="L116" s="256"/>
      <c r="M116" s="248"/>
      <c r="N116" s="249"/>
      <c r="O116" s="240"/>
    </row>
    <row r="117" spans="1:15" ht="12.75" customHeight="1" outlineLevel="2">
      <c r="A117" s="252" t="s">
        <v>12417</v>
      </c>
      <c r="B117" s="243" t="s">
        <v>12282</v>
      </c>
      <c r="C117" s="243" t="s">
        <v>12291</v>
      </c>
      <c r="D117" s="202" t="s">
        <v>12217</v>
      </c>
      <c r="E117" s="236" t="str">
        <f t="shared" si="1"/>
        <v>WLG778GP</v>
      </c>
      <c r="F117" s="201" t="s">
        <v>12296</v>
      </c>
      <c r="G117" s="237">
        <v>2007</v>
      </c>
      <c r="H117" s="237">
        <v>90.53368858495341</v>
      </c>
      <c r="I117" s="244">
        <v>40969</v>
      </c>
      <c r="J117" s="245">
        <f>VLOOKUP($A117,'[1]Raw Detail'!$A$2:$BD$477,12,0)</f>
        <v>252381.89476912565</v>
      </c>
      <c r="K117" s="249"/>
      <c r="L117" s="256"/>
      <c r="M117" s="248"/>
      <c r="N117" s="249"/>
      <c r="O117" s="240"/>
    </row>
    <row r="118" spans="1:15" ht="12.75" customHeight="1" outlineLevel="2">
      <c r="A118" s="250" t="s">
        <v>12418</v>
      </c>
      <c r="B118" s="243" t="s">
        <v>12282</v>
      </c>
      <c r="C118" s="235" t="s">
        <v>12283</v>
      </c>
      <c r="D118" s="202" t="s">
        <v>12217</v>
      </c>
      <c r="E118" s="236" t="str">
        <f t="shared" si="1"/>
        <v>WPN352GP</v>
      </c>
      <c r="F118" s="201" t="s">
        <v>12298</v>
      </c>
      <c r="G118" s="237">
        <v>2007</v>
      </c>
      <c r="H118" s="237">
        <v>105.4</v>
      </c>
      <c r="I118" s="244">
        <v>40969</v>
      </c>
      <c r="J118" s="245">
        <f>VLOOKUP($A118,'[1]Raw Detail'!$A$2:$BD$477,12,0)</f>
        <v>187558.92114480873</v>
      </c>
      <c r="K118" s="249"/>
      <c r="L118" s="256"/>
      <c r="M118" s="248"/>
      <c r="N118" s="249"/>
      <c r="O118" s="240"/>
    </row>
    <row r="119" spans="1:15" ht="12.75" customHeight="1" outlineLevel="2">
      <c r="A119" s="251" t="s">
        <v>12419</v>
      </c>
      <c r="B119" s="243" t="s">
        <v>12420</v>
      </c>
      <c r="C119" s="235" t="s">
        <v>23</v>
      </c>
      <c r="D119" s="202" t="s">
        <v>12217</v>
      </c>
      <c r="E119" s="236" t="str">
        <f t="shared" si="1"/>
        <v>WYY965GP</v>
      </c>
      <c r="F119" s="201" t="s">
        <v>12303</v>
      </c>
      <c r="G119" s="237">
        <v>2008</v>
      </c>
      <c r="H119" s="237">
        <v>107.6</v>
      </c>
      <c r="I119" s="244">
        <v>40969</v>
      </c>
      <c r="J119" s="245">
        <f>VLOOKUP($A119,'[1]Raw Detail'!$A$2:$BD$477,12,0)</f>
        <v>282463.29737295082</v>
      </c>
      <c r="K119" s="249"/>
      <c r="L119" s="256"/>
      <c r="M119" s="248"/>
      <c r="N119" s="249"/>
      <c r="O119" s="240"/>
    </row>
    <row r="120" spans="1:15" ht="12.75" customHeight="1" outlineLevel="2">
      <c r="A120" s="251" t="s">
        <v>12421</v>
      </c>
      <c r="B120" s="243" t="s">
        <v>12422</v>
      </c>
      <c r="C120" s="235" t="s">
        <v>23</v>
      </c>
      <c r="D120" s="202" t="s">
        <v>12217</v>
      </c>
      <c r="E120" s="236" t="str">
        <f t="shared" si="1"/>
        <v>XCS199GP</v>
      </c>
      <c r="F120" s="201" t="s">
        <v>12298</v>
      </c>
      <c r="G120" s="237">
        <v>2008</v>
      </c>
      <c r="H120" s="237">
        <v>104.83333333333334</v>
      </c>
      <c r="I120" s="244">
        <v>40969</v>
      </c>
      <c r="J120" s="245">
        <f>VLOOKUP($A120,'[1]Raw Detail'!$A$2:$BD$477,12,0)</f>
        <v>153198.84057677595</v>
      </c>
      <c r="K120" s="249"/>
      <c r="L120" s="256"/>
      <c r="M120" s="248"/>
      <c r="N120" s="249"/>
      <c r="O120" s="240"/>
    </row>
    <row r="121" spans="1:15" ht="12.75" customHeight="1" outlineLevel="2">
      <c r="A121" s="251" t="s">
        <v>12423</v>
      </c>
      <c r="B121" s="243" t="s">
        <v>12424</v>
      </c>
      <c r="C121" s="235" t="s">
        <v>23</v>
      </c>
      <c r="D121" s="202" t="s">
        <v>12217</v>
      </c>
      <c r="E121" s="236" t="str">
        <f t="shared" si="1"/>
        <v>XCS225GP</v>
      </c>
      <c r="F121" s="201" t="s">
        <v>12298</v>
      </c>
      <c r="G121" s="237">
        <v>2008</v>
      </c>
      <c r="H121" s="237">
        <v>105.4</v>
      </c>
      <c r="I121" s="244">
        <v>40969</v>
      </c>
      <c r="J121" s="245">
        <f>VLOOKUP($A121,'[1]Raw Detail'!$A$2:$BD$477,12,0)</f>
        <v>149583.87144508198</v>
      </c>
      <c r="K121" s="249"/>
      <c r="L121" s="256"/>
      <c r="M121" s="248"/>
      <c r="N121" s="249"/>
      <c r="O121" s="240"/>
    </row>
    <row r="122" spans="1:15" ht="12.75" customHeight="1" outlineLevel="2">
      <c r="A122" s="257" t="s">
        <v>12425</v>
      </c>
      <c r="B122" s="243" t="s">
        <v>12426</v>
      </c>
      <c r="C122" s="235" t="s">
        <v>12273</v>
      </c>
      <c r="D122" s="202" t="s">
        <v>12217</v>
      </c>
      <c r="E122" s="236" t="str">
        <f t="shared" si="1"/>
        <v>XCS243GP</v>
      </c>
      <c r="F122" s="201" t="s">
        <v>12298</v>
      </c>
      <c r="G122" s="237">
        <v>2008</v>
      </c>
      <c r="H122" s="237">
        <v>105.4</v>
      </c>
      <c r="I122" s="244">
        <v>40969</v>
      </c>
      <c r="J122" s="245">
        <f>VLOOKUP($A122,'[1]Raw Detail'!$A$2:$BD$477,12,0)</f>
        <v>151814.20797459013</v>
      </c>
      <c r="K122" s="249"/>
      <c r="L122" s="256"/>
      <c r="M122" s="248"/>
      <c r="N122" s="249"/>
      <c r="O122" s="240"/>
    </row>
    <row r="123" spans="1:15" ht="12.75" customHeight="1" outlineLevel="2">
      <c r="A123" s="251" t="s">
        <v>12427</v>
      </c>
      <c r="B123" s="243" t="s">
        <v>12428</v>
      </c>
      <c r="C123" s="235" t="s">
        <v>23</v>
      </c>
      <c r="D123" s="202" t="s">
        <v>12217</v>
      </c>
      <c r="E123" s="236" t="str">
        <f t="shared" si="1"/>
        <v>XDG643GP</v>
      </c>
      <c r="F123" s="201" t="s">
        <v>12298</v>
      </c>
      <c r="G123" s="237">
        <v>2008</v>
      </c>
      <c r="H123" s="237">
        <v>103.5</v>
      </c>
      <c r="I123" s="244">
        <v>40969</v>
      </c>
      <c r="J123" s="245">
        <f>VLOOKUP($A123,'[1]Raw Detail'!$A$2:$BD$477,12,0)</f>
        <v>154856.40481666668</v>
      </c>
      <c r="K123" s="249"/>
      <c r="L123" s="256"/>
      <c r="M123" s="248"/>
      <c r="N123" s="249"/>
      <c r="O123" s="240"/>
    </row>
    <row r="124" spans="1:15" ht="12.75" customHeight="1" outlineLevel="2">
      <c r="A124" s="251" t="s">
        <v>12429</v>
      </c>
      <c r="B124" s="243" t="s">
        <v>12430</v>
      </c>
      <c r="C124" s="235" t="s">
        <v>23</v>
      </c>
      <c r="D124" s="202" t="s">
        <v>12217</v>
      </c>
      <c r="E124" s="236" t="str">
        <f t="shared" si="1"/>
        <v>XDG656GP</v>
      </c>
      <c r="F124" s="201" t="s">
        <v>12298</v>
      </c>
      <c r="G124" s="237">
        <v>2008</v>
      </c>
      <c r="H124" s="237">
        <v>104.66666666666666</v>
      </c>
      <c r="I124" s="244">
        <v>40969</v>
      </c>
      <c r="J124" s="245">
        <f>VLOOKUP($A124,'[1]Raw Detail'!$A$2:$BD$477,12,0)</f>
        <v>161650.60975765029</v>
      </c>
      <c r="K124" s="249"/>
      <c r="L124" s="256"/>
      <c r="M124" s="248"/>
      <c r="N124" s="249"/>
      <c r="O124" s="240"/>
    </row>
    <row r="125" spans="1:15" ht="12.75" customHeight="1" outlineLevel="2">
      <c r="A125" s="251" t="s">
        <v>12431</v>
      </c>
      <c r="B125" s="243" t="s">
        <v>12432</v>
      </c>
      <c r="C125" s="235" t="s">
        <v>23</v>
      </c>
      <c r="D125" s="202" t="s">
        <v>12217</v>
      </c>
      <c r="E125" s="236" t="str">
        <f t="shared" si="1"/>
        <v>XDT853GP</v>
      </c>
      <c r="F125" s="201" t="s">
        <v>12298</v>
      </c>
      <c r="G125" s="237">
        <v>2008</v>
      </c>
      <c r="H125" s="237">
        <v>104.66666666666666</v>
      </c>
      <c r="I125" s="244">
        <v>40969</v>
      </c>
      <c r="J125" s="245">
        <f>VLOOKUP($A125,'[1]Raw Detail'!$A$2:$BD$477,12,0)</f>
        <v>166311.84499289619</v>
      </c>
      <c r="K125" s="249"/>
      <c r="L125" s="256"/>
      <c r="M125" s="248"/>
      <c r="N125" s="249"/>
      <c r="O125" s="240"/>
    </row>
    <row r="126" spans="1:15" ht="12.75" customHeight="1" outlineLevel="2">
      <c r="A126" s="251" t="s">
        <v>12433</v>
      </c>
      <c r="B126" s="243" t="s">
        <v>12434</v>
      </c>
      <c r="C126" s="235" t="s">
        <v>23</v>
      </c>
      <c r="D126" s="202" t="s">
        <v>12217</v>
      </c>
      <c r="E126" s="236" t="str">
        <f t="shared" si="1"/>
        <v>XFJ464GP</v>
      </c>
      <c r="F126" s="201" t="s">
        <v>12303</v>
      </c>
      <c r="G126" s="237">
        <v>2008</v>
      </c>
      <c r="H126" s="237">
        <v>105.13333333333333</v>
      </c>
      <c r="I126" s="244">
        <v>40969</v>
      </c>
      <c r="J126" s="245">
        <f>VLOOKUP($A126,'[1]Raw Detail'!$A$2:$BD$477,12,0)</f>
        <v>292287.68998524587</v>
      </c>
      <c r="K126" s="249"/>
      <c r="L126" s="256"/>
      <c r="M126" s="248"/>
      <c r="N126" s="249"/>
      <c r="O126" s="240"/>
    </row>
    <row r="127" spans="1:15" ht="12.75" customHeight="1" outlineLevel="2">
      <c r="A127" s="251" t="s">
        <v>12435</v>
      </c>
      <c r="B127" s="243" t="s">
        <v>12436</v>
      </c>
      <c r="C127" s="235" t="s">
        <v>23</v>
      </c>
      <c r="D127" s="202" t="s">
        <v>12217</v>
      </c>
      <c r="E127" s="236" t="str">
        <f t="shared" si="1"/>
        <v>XGY182GP</v>
      </c>
      <c r="F127" s="201" t="s">
        <v>12298</v>
      </c>
      <c r="G127" s="237">
        <v>2008</v>
      </c>
      <c r="H127" s="237">
        <v>103.5</v>
      </c>
      <c r="I127" s="244">
        <v>40969</v>
      </c>
      <c r="J127" s="245">
        <f>VLOOKUP($A127,'[1]Raw Detail'!$A$2:$BD$477,12,0)</f>
        <v>154926.07484289617</v>
      </c>
      <c r="K127" s="249"/>
      <c r="L127" s="256"/>
      <c r="M127" s="248"/>
      <c r="N127" s="249"/>
      <c r="O127" s="240"/>
    </row>
    <row r="128" spans="1:15" ht="12.75" customHeight="1" outlineLevel="2">
      <c r="A128" s="251" t="s">
        <v>12437</v>
      </c>
      <c r="B128" s="243" t="s">
        <v>12438</v>
      </c>
      <c r="C128" s="235" t="s">
        <v>23</v>
      </c>
      <c r="D128" s="202" t="s">
        <v>12217</v>
      </c>
      <c r="E128" s="236" t="str">
        <f t="shared" si="1"/>
        <v>XHK885GP</v>
      </c>
      <c r="F128" s="201" t="s">
        <v>12298</v>
      </c>
      <c r="G128" s="237">
        <v>2008</v>
      </c>
      <c r="H128" s="237">
        <v>101.93333333333334</v>
      </c>
      <c r="I128" s="244">
        <v>40969</v>
      </c>
      <c r="J128" s="245">
        <f>VLOOKUP($A128,'[1]Raw Detail'!$A$2:$BD$477,12,0)</f>
        <v>177204.85995846993</v>
      </c>
      <c r="K128" s="249"/>
      <c r="L128" s="256"/>
      <c r="M128" s="248"/>
      <c r="N128" s="249"/>
      <c r="O128" s="240"/>
    </row>
    <row r="129" spans="1:15" ht="12.75" customHeight="1" outlineLevel="2">
      <c r="A129" s="251" t="s">
        <v>12439</v>
      </c>
      <c r="B129" s="243" t="s">
        <v>12440</v>
      </c>
      <c r="C129" s="235" t="s">
        <v>23</v>
      </c>
      <c r="D129" s="202" t="s">
        <v>12217</v>
      </c>
      <c r="E129" s="236" t="str">
        <f t="shared" si="1"/>
        <v>XJX183GP</v>
      </c>
      <c r="F129" s="201" t="s">
        <v>12298</v>
      </c>
      <c r="G129" s="237">
        <v>2008</v>
      </c>
      <c r="H129" s="237">
        <v>103.3</v>
      </c>
      <c r="I129" s="244">
        <v>40969</v>
      </c>
      <c r="J129" s="245">
        <f>VLOOKUP($A129,'[1]Raw Detail'!$A$2:$BD$477,12,0)</f>
        <v>162470.73791939893</v>
      </c>
      <c r="K129" s="249"/>
      <c r="L129" s="256"/>
      <c r="M129" s="248"/>
      <c r="N129" s="249"/>
      <c r="O129" s="240"/>
    </row>
    <row r="130" spans="1:15" ht="12.75" customHeight="1" outlineLevel="2">
      <c r="A130" s="251" t="s">
        <v>12441</v>
      </c>
      <c r="B130" s="243" t="s">
        <v>12442</v>
      </c>
      <c r="C130" s="235" t="s">
        <v>23</v>
      </c>
      <c r="D130" s="202" t="s">
        <v>12217</v>
      </c>
      <c r="E130" s="236" t="str">
        <f t="shared" si="1"/>
        <v>XJX202GP</v>
      </c>
      <c r="F130" s="201" t="s">
        <v>12298</v>
      </c>
      <c r="G130" s="237">
        <v>2008</v>
      </c>
      <c r="H130" s="237">
        <v>103.26666666666667</v>
      </c>
      <c r="I130" s="244">
        <v>40969</v>
      </c>
      <c r="J130" s="245">
        <f>VLOOKUP($A130,'[1]Raw Detail'!$A$2:$BD$477,12,0)</f>
        <v>175746.39664672132</v>
      </c>
      <c r="K130" s="249"/>
      <c r="L130" s="256"/>
      <c r="M130" s="248"/>
      <c r="N130" s="249"/>
      <c r="O130" s="240"/>
    </row>
    <row r="131" spans="1:15" ht="12.75" customHeight="1" outlineLevel="2">
      <c r="A131" s="233" t="s">
        <v>12443</v>
      </c>
      <c r="B131" s="243" t="s">
        <v>12444</v>
      </c>
      <c r="C131" s="235" t="s">
        <v>23</v>
      </c>
      <c r="D131" s="202" t="s">
        <v>12217</v>
      </c>
      <c r="E131" s="236" t="str">
        <f t="shared" si="1"/>
        <v>XJX810GP</v>
      </c>
      <c r="F131" s="201" t="s">
        <v>12298</v>
      </c>
      <c r="G131" s="237">
        <v>2008</v>
      </c>
      <c r="H131" s="237">
        <v>83.904025686118672</v>
      </c>
      <c r="I131" s="244">
        <v>40969</v>
      </c>
      <c r="J131" s="245">
        <f>VLOOKUP($A131,'[1]Raw Detail'!$A$2:$BD$477,12,0)</f>
        <v>145051.16982513663</v>
      </c>
      <c r="K131" s="253"/>
      <c r="L131" s="256"/>
      <c r="M131" s="248"/>
      <c r="N131" s="249"/>
      <c r="O131" s="240"/>
    </row>
    <row r="132" spans="1:15" ht="12.75" customHeight="1" outlineLevel="2">
      <c r="A132" s="251" t="s">
        <v>12445</v>
      </c>
      <c r="B132" s="243" t="s">
        <v>12446</v>
      </c>
      <c r="C132" s="235" t="s">
        <v>23</v>
      </c>
      <c r="D132" s="202" t="s">
        <v>12217</v>
      </c>
      <c r="E132" s="236" t="str">
        <f t="shared" si="1"/>
        <v>XKB391GP</v>
      </c>
      <c r="F132" s="201" t="s">
        <v>12303</v>
      </c>
      <c r="G132" s="237">
        <v>2008</v>
      </c>
      <c r="H132" s="237">
        <v>103.03333333333333</v>
      </c>
      <c r="I132" s="244">
        <v>40969</v>
      </c>
      <c r="J132" s="245">
        <f>VLOOKUP($A132,'[1]Raw Detail'!$A$2:$BD$477,12,0)</f>
        <v>363198.3158229508</v>
      </c>
      <c r="K132" s="249"/>
      <c r="L132" s="256"/>
      <c r="M132" s="248"/>
      <c r="N132" s="249"/>
      <c r="O132" s="240"/>
    </row>
    <row r="133" spans="1:15" ht="12.75" customHeight="1" outlineLevel="2">
      <c r="A133" s="252" t="s">
        <v>12447</v>
      </c>
      <c r="B133" s="243" t="s">
        <v>12282</v>
      </c>
      <c r="C133" s="243" t="s">
        <v>12291</v>
      </c>
      <c r="D133" s="202" t="s">
        <v>12217</v>
      </c>
      <c r="E133" s="236" t="str">
        <f t="shared" si="1"/>
        <v>XMW102GP</v>
      </c>
      <c r="F133" s="201" t="s">
        <v>12284</v>
      </c>
      <c r="G133" s="237">
        <v>2008</v>
      </c>
      <c r="H133" s="237">
        <v>75.147100892666856</v>
      </c>
      <c r="I133" s="244">
        <v>40969</v>
      </c>
      <c r="J133" s="245">
        <f>VLOOKUP($A133,'[1]Raw Detail'!$A$2:$BD$477,12,0)</f>
        <v>313713.00437486335</v>
      </c>
      <c r="K133" s="253"/>
      <c r="L133" s="256"/>
      <c r="M133" s="248"/>
      <c r="N133" s="249"/>
      <c r="O133" s="240"/>
    </row>
    <row r="134" spans="1:15" ht="12.75" customHeight="1" outlineLevel="2">
      <c r="A134" s="251" t="s">
        <v>12448</v>
      </c>
      <c r="B134" s="243" t="s">
        <v>12449</v>
      </c>
      <c r="C134" s="235" t="s">
        <v>23</v>
      </c>
      <c r="D134" s="202" t="s">
        <v>12217</v>
      </c>
      <c r="E134" s="236" t="str">
        <f t="shared" si="1"/>
        <v>XVD986GP</v>
      </c>
      <c r="F134" s="201" t="s">
        <v>12294</v>
      </c>
      <c r="G134" s="237">
        <v>2008</v>
      </c>
      <c r="H134" s="237">
        <v>98.855763072070374</v>
      </c>
      <c r="I134" s="244">
        <v>40969</v>
      </c>
      <c r="J134" s="245">
        <f>VLOOKUP($A134,'[1]Raw Detail'!$A$2:$BD$477,12,0)</f>
        <v>460456.38647868857</v>
      </c>
      <c r="K134" s="249"/>
      <c r="L134" s="256"/>
      <c r="M134" s="248"/>
      <c r="N134" s="249"/>
      <c r="O134" s="240"/>
    </row>
    <row r="135" spans="1:15" ht="12.75" customHeight="1" outlineLevel="2">
      <c r="A135" s="251" t="s">
        <v>12450</v>
      </c>
      <c r="B135" s="243" t="s">
        <v>12451</v>
      </c>
      <c r="C135" s="235" t="s">
        <v>23</v>
      </c>
      <c r="D135" s="207" t="s">
        <v>12217</v>
      </c>
      <c r="E135" s="236" t="str">
        <f t="shared" si="1"/>
        <v>XVJ054GP</v>
      </c>
      <c r="F135" s="201" t="s">
        <v>12294</v>
      </c>
      <c r="G135" s="237">
        <v>2008</v>
      </c>
      <c r="H135" s="237">
        <v>98.748397559040441</v>
      </c>
      <c r="I135" s="244">
        <v>40969</v>
      </c>
      <c r="J135" s="245">
        <f>VLOOKUP($A135,'[1]Raw Detail'!$A$2:$BD$477,12,0)</f>
        <v>459644.20718743169</v>
      </c>
      <c r="K135" s="249"/>
      <c r="L135" s="256"/>
      <c r="M135" s="248"/>
      <c r="N135" s="249"/>
      <c r="O135" s="240"/>
    </row>
    <row r="136" spans="1:15" ht="12.75" customHeight="1" outlineLevel="2">
      <c r="A136" s="255" t="s">
        <v>12452</v>
      </c>
      <c r="B136" s="243" t="s">
        <v>12282</v>
      </c>
      <c r="C136" s="235" t="s">
        <v>12453</v>
      </c>
      <c r="D136" s="202" t="s">
        <v>12217</v>
      </c>
      <c r="E136" s="236" t="str">
        <f t="shared" si="1"/>
        <v>XVJ077GP</v>
      </c>
      <c r="F136" s="201" t="s">
        <v>12294</v>
      </c>
      <c r="G136" s="237">
        <v>2008</v>
      </c>
      <c r="H136" s="237">
        <v>98.633333333333326</v>
      </c>
      <c r="I136" s="244">
        <v>40969</v>
      </c>
      <c r="J136" s="245">
        <f>VLOOKUP($A136,'[1]Raw Detail'!$A$2:$BD$477,12,0)</f>
        <v>456901.73225901631</v>
      </c>
      <c r="K136" s="249"/>
      <c r="L136" s="256"/>
      <c r="M136" s="248"/>
      <c r="N136" s="249"/>
      <c r="O136" s="240"/>
    </row>
    <row r="137" spans="1:15" ht="12.75" customHeight="1" outlineLevel="2">
      <c r="A137" s="258" t="s">
        <v>12454</v>
      </c>
      <c r="B137" s="243" t="s">
        <v>12455</v>
      </c>
      <c r="C137" s="235" t="s">
        <v>23</v>
      </c>
      <c r="D137" s="202" t="s">
        <v>12217</v>
      </c>
      <c r="E137" s="236" t="str">
        <f t="shared" si="1"/>
        <v>XCS177GP</v>
      </c>
      <c r="F137" s="201" t="s">
        <v>12456</v>
      </c>
      <c r="G137" s="237">
        <v>2008</v>
      </c>
      <c r="H137" s="237">
        <v>120</v>
      </c>
      <c r="I137" s="244">
        <v>40969</v>
      </c>
      <c r="J137" s="245">
        <v>171189.57</v>
      </c>
      <c r="K137" s="249"/>
      <c r="L137" s="256"/>
      <c r="M137" s="248"/>
      <c r="N137" s="249"/>
      <c r="O137" s="240"/>
    </row>
    <row r="138" spans="1:15" ht="12.75" customHeight="1" outlineLevel="2">
      <c r="A138" s="258" t="s">
        <v>12457</v>
      </c>
      <c r="B138" s="243" t="s">
        <v>12458</v>
      </c>
      <c r="C138" s="235" t="s">
        <v>23</v>
      </c>
      <c r="D138" s="202" t="s">
        <v>12217</v>
      </c>
      <c r="E138" s="236" t="str">
        <f t="shared" ref="E138:E201" si="2">$A138</f>
        <v>XDG668GP</v>
      </c>
      <c r="F138" s="201" t="s">
        <v>12459</v>
      </c>
      <c r="G138" s="237">
        <v>2008</v>
      </c>
      <c r="H138" s="237">
        <v>120</v>
      </c>
      <c r="I138" s="244">
        <v>40969</v>
      </c>
      <c r="J138" s="245">
        <v>316804.5</v>
      </c>
      <c r="K138" s="249"/>
      <c r="L138" s="256"/>
      <c r="M138" s="248"/>
      <c r="N138" s="249"/>
      <c r="O138" s="240"/>
    </row>
    <row r="139" spans="1:15" ht="12.75" customHeight="1" outlineLevel="2">
      <c r="A139" s="259" t="s">
        <v>12460</v>
      </c>
      <c r="B139" s="243" t="s">
        <v>12461</v>
      </c>
      <c r="C139" s="235" t="s">
        <v>23</v>
      </c>
      <c r="D139" s="202" t="s">
        <v>12217</v>
      </c>
      <c r="E139" s="236" t="str">
        <f t="shared" si="2"/>
        <v>DC47GPGP</v>
      </c>
      <c r="F139" s="201" t="s">
        <v>12462</v>
      </c>
      <c r="G139" s="237">
        <v>2014</v>
      </c>
      <c r="H139" s="237">
        <v>72</v>
      </c>
      <c r="I139" s="244">
        <v>41821</v>
      </c>
      <c r="J139" s="245">
        <v>812772.45</v>
      </c>
      <c r="K139" s="249"/>
      <c r="L139" s="256"/>
      <c r="M139" s="248"/>
      <c r="N139" s="249"/>
      <c r="O139" s="240"/>
    </row>
    <row r="140" spans="1:15" ht="12.75" customHeight="1" outlineLevel="2">
      <c r="A140" s="259" t="s">
        <v>12463</v>
      </c>
      <c r="B140" s="243" t="s">
        <v>12464</v>
      </c>
      <c r="C140" s="235" t="s">
        <v>23</v>
      </c>
      <c r="D140" s="202" t="s">
        <v>12217</v>
      </c>
      <c r="E140" s="236" t="str">
        <f t="shared" si="2"/>
        <v>DC57BSGP</v>
      </c>
      <c r="F140" s="201" t="s">
        <v>12462</v>
      </c>
      <c r="G140" s="237">
        <v>2014</v>
      </c>
      <c r="H140" s="237">
        <v>72</v>
      </c>
      <c r="I140" s="244">
        <v>41821</v>
      </c>
      <c r="J140" s="245">
        <v>716230.2</v>
      </c>
      <c r="K140" s="249"/>
      <c r="L140" s="256"/>
      <c r="M140" s="248"/>
      <c r="N140" s="249"/>
      <c r="O140" s="240"/>
    </row>
    <row r="141" spans="1:15" ht="12.75" customHeight="1" outlineLevel="2">
      <c r="A141" s="259" t="s">
        <v>12465</v>
      </c>
      <c r="B141" s="243" t="s">
        <v>12466</v>
      </c>
      <c r="C141" s="235" t="s">
        <v>23</v>
      </c>
      <c r="D141" s="202" t="s">
        <v>12217</v>
      </c>
      <c r="E141" s="236" t="str">
        <f t="shared" si="2"/>
        <v>DD55JSGP</v>
      </c>
      <c r="F141" s="201" t="s">
        <v>12467</v>
      </c>
      <c r="G141" s="237">
        <v>2014</v>
      </c>
      <c r="H141" s="237">
        <v>72</v>
      </c>
      <c r="I141" s="244">
        <v>41821</v>
      </c>
      <c r="J141" s="245">
        <v>685146.53</v>
      </c>
      <c r="K141" s="249"/>
      <c r="L141" s="256"/>
      <c r="M141" s="248"/>
      <c r="N141" s="249"/>
      <c r="O141" s="240"/>
    </row>
    <row r="142" spans="1:15" ht="12.75" customHeight="1">
      <c r="A142" s="260" t="s">
        <v>12468</v>
      </c>
      <c r="B142" s="202" t="s">
        <v>12469</v>
      </c>
      <c r="C142" s="235" t="s">
        <v>23</v>
      </c>
      <c r="D142" s="202" t="s">
        <v>12217</v>
      </c>
      <c r="E142" s="236" t="str">
        <f t="shared" si="2"/>
        <v>DD55KWGP</v>
      </c>
      <c r="F142" s="201" t="s">
        <v>12467</v>
      </c>
      <c r="G142" s="237">
        <v>2014</v>
      </c>
      <c r="H142" s="203">
        <v>72</v>
      </c>
      <c r="I142" s="244">
        <v>41821</v>
      </c>
      <c r="J142" s="245">
        <v>685146.53</v>
      </c>
      <c r="K142" s="249"/>
      <c r="L142" s="256"/>
      <c r="M142" s="248"/>
      <c r="N142" s="249"/>
      <c r="O142" s="240"/>
    </row>
    <row r="143" spans="1:15" ht="12.75" customHeight="1" outlineLevel="2">
      <c r="A143" s="259" t="s">
        <v>12470</v>
      </c>
      <c r="B143" s="259" t="s">
        <v>12471</v>
      </c>
      <c r="C143" s="235" t="s">
        <v>23</v>
      </c>
      <c r="D143" s="202" t="s">
        <v>12217</v>
      </c>
      <c r="E143" s="236" t="str">
        <f t="shared" si="2"/>
        <v>DH21TWGP</v>
      </c>
      <c r="F143" s="201" t="s">
        <v>12472</v>
      </c>
      <c r="G143" s="237">
        <v>2014</v>
      </c>
      <c r="H143" s="237">
        <v>72</v>
      </c>
      <c r="I143" s="244">
        <v>41821</v>
      </c>
      <c r="J143" s="245">
        <v>1344748.65</v>
      </c>
      <c r="K143" s="249"/>
      <c r="L143" s="256"/>
      <c r="M143" s="248"/>
      <c r="N143" s="249"/>
      <c r="O143" s="240"/>
    </row>
    <row r="144" spans="1:15" ht="12.75" customHeight="1" outlineLevel="2">
      <c r="A144" s="259" t="s">
        <v>12473</v>
      </c>
      <c r="B144" s="259" t="s">
        <v>12474</v>
      </c>
      <c r="C144" s="235" t="s">
        <v>23</v>
      </c>
      <c r="D144" s="202" t="s">
        <v>12217</v>
      </c>
      <c r="E144" s="236" t="str">
        <f t="shared" si="2"/>
        <v>DH21TFGP</v>
      </c>
      <c r="F144" s="201" t="s">
        <v>12472</v>
      </c>
      <c r="G144" s="237">
        <v>2014</v>
      </c>
      <c r="H144" s="237">
        <v>72</v>
      </c>
      <c r="I144" s="244">
        <v>41821</v>
      </c>
      <c r="J144" s="245">
        <v>1344748.65</v>
      </c>
      <c r="K144" s="249"/>
      <c r="L144" s="256"/>
      <c r="M144" s="248"/>
      <c r="N144" s="249"/>
      <c r="O144" s="240"/>
    </row>
    <row r="145" spans="1:15" ht="12.75" customHeight="1" outlineLevel="2">
      <c r="A145" s="259" t="s">
        <v>12475</v>
      </c>
      <c r="B145" s="259" t="s">
        <v>12476</v>
      </c>
      <c r="C145" s="235" t="s">
        <v>23</v>
      </c>
      <c r="D145" s="202" t="s">
        <v>12217</v>
      </c>
      <c r="E145" s="236" t="str">
        <f t="shared" si="2"/>
        <v>DH21TMGP</v>
      </c>
      <c r="F145" s="201" t="s">
        <v>12472</v>
      </c>
      <c r="G145" s="237">
        <v>2014</v>
      </c>
      <c r="H145" s="237">
        <v>72</v>
      </c>
      <c r="I145" s="244">
        <v>41821</v>
      </c>
      <c r="J145" s="245">
        <v>1344748.65</v>
      </c>
      <c r="K145" s="249"/>
      <c r="L145" s="256"/>
      <c r="M145" s="248"/>
      <c r="N145" s="249"/>
      <c r="O145" s="240"/>
    </row>
    <row r="146" spans="1:15" ht="12.75" customHeight="1" outlineLevel="2">
      <c r="A146" s="259" t="s">
        <v>12477</v>
      </c>
      <c r="B146" s="243" t="s">
        <v>12478</v>
      </c>
      <c r="C146" s="235" t="s">
        <v>23</v>
      </c>
      <c r="D146" s="202" t="s">
        <v>12217</v>
      </c>
      <c r="E146" s="236" t="str">
        <f t="shared" si="2"/>
        <v>DC54BPGP</v>
      </c>
      <c r="F146" s="201" t="s">
        <v>12479</v>
      </c>
      <c r="G146" s="237">
        <v>2014</v>
      </c>
      <c r="H146" s="237">
        <v>72</v>
      </c>
      <c r="I146" s="244">
        <v>41821</v>
      </c>
      <c r="J146" s="245">
        <v>837538.8</v>
      </c>
      <c r="K146" s="249"/>
      <c r="L146" s="256"/>
      <c r="M146" s="248"/>
      <c r="N146" s="249"/>
      <c r="O146" s="240"/>
    </row>
    <row r="147" spans="1:15" ht="12.75" customHeight="1" outlineLevel="2">
      <c r="A147" s="259" t="s">
        <v>12480</v>
      </c>
      <c r="B147" s="243" t="s">
        <v>12481</v>
      </c>
      <c r="C147" s="235" t="s">
        <v>23</v>
      </c>
      <c r="D147" s="202" t="s">
        <v>12217</v>
      </c>
      <c r="E147" s="236" t="str">
        <f t="shared" si="2"/>
        <v>DC54BRGP</v>
      </c>
      <c r="F147" s="201" t="s">
        <v>12479</v>
      </c>
      <c r="G147" s="237">
        <v>2014</v>
      </c>
      <c r="H147" s="237">
        <v>72</v>
      </c>
      <c r="I147" s="244">
        <v>41821</v>
      </c>
      <c r="J147" s="245">
        <v>837538.8</v>
      </c>
      <c r="K147" s="249"/>
      <c r="L147" s="256"/>
      <c r="M147" s="248"/>
      <c r="N147" s="249"/>
      <c r="O147" s="240"/>
    </row>
    <row r="148" spans="1:15" s="272" customFormat="1" ht="31.5" customHeight="1" outlineLevel="2">
      <c r="A148" s="255" t="s">
        <v>12482</v>
      </c>
      <c r="B148" s="261" t="s">
        <v>12483</v>
      </c>
      <c r="C148" s="262" t="s">
        <v>12484</v>
      </c>
      <c r="D148" s="263" t="s">
        <v>12217</v>
      </c>
      <c r="E148" s="236" t="str">
        <f t="shared" si="2"/>
        <v>DC57BBGP</v>
      </c>
      <c r="F148" s="264" t="s">
        <v>12479</v>
      </c>
      <c r="G148" s="265">
        <v>2014</v>
      </c>
      <c r="H148" s="265">
        <v>72</v>
      </c>
      <c r="I148" s="266">
        <v>41821</v>
      </c>
      <c r="J148" s="267">
        <v>837538.8</v>
      </c>
      <c r="K148" s="268"/>
      <c r="L148" s="269"/>
      <c r="M148" s="270"/>
      <c r="N148" s="268"/>
      <c r="O148" s="271"/>
    </row>
    <row r="149" spans="1:15" ht="12.75" customHeight="1" outlineLevel="2">
      <c r="A149" s="259" t="s">
        <v>12485</v>
      </c>
      <c r="B149" s="243" t="s">
        <v>12486</v>
      </c>
      <c r="C149" s="235" t="s">
        <v>23</v>
      </c>
      <c r="D149" s="202" t="s">
        <v>12217</v>
      </c>
      <c r="E149" s="236" t="str">
        <f t="shared" si="2"/>
        <v>DD69DWGP</v>
      </c>
      <c r="F149" s="201" t="s">
        <v>12487</v>
      </c>
      <c r="G149" s="237">
        <v>2014</v>
      </c>
      <c r="H149" s="237">
        <v>72</v>
      </c>
      <c r="I149" s="244">
        <v>41821</v>
      </c>
      <c r="J149" s="245">
        <v>881605.2</v>
      </c>
      <c r="K149" s="249"/>
      <c r="L149" s="256"/>
      <c r="M149" s="248"/>
      <c r="N149" s="249"/>
      <c r="O149" s="240"/>
    </row>
    <row r="150" spans="1:15" ht="12.75" customHeight="1" outlineLevel="2">
      <c r="A150" s="259" t="s">
        <v>12488</v>
      </c>
      <c r="B150" s="243" t="s">
        <v>12489</v>
      </c>
      <c r="C150" s="235" t="s">
        <v>23</v>
      </c>
      <c r="D150" s="202" t="s">
        <v>12217</v>
      </c>
      <c r="E150" s="236" t="str">
        <f t="shared" si="2"/>
        <v>DC54BVGP</v>
      </c>
      <c r="F150" s="201" t="s">
        <v>12479</v>
      </c>
      <c r="G150" s="237">
        <v>2014</v>
      </c>
      <c r="H150" s="237">
        <v>72</v>
      </c>
      <c r="I150" s="244">
        <v>41821</v>
      </c>
      <c r="J150" s="245">
        <v>837538.8</v>
      </c>
      <c r="K150" s="249"/>
      <c r="L150" s="256"/>
      <c r="M150" s="248"/>
      <c r="N150" s="249"/>
      <c r="O150" s="240"/>
    </row>
    <row r="151" spans="1:15" ht="12.75" customHeight="1" outlineLevel="2">
      <c r="A151" s="259" t="s">
        <v>12490</v>
      </c>
      <c r="B151" s="243" t="s">
        <v>12491</v>
      </c>
      <c r="C151" s="235" t="s">
        <v>23</v>
      </c>
      <c r="D151" s="202" t="s">
        <v>12217</v>
      </c>
      <c r="E151" s="236" t="str">
        <f t="shared" si="2"/>
        <v>DD49LDGP</v>
      </c>
      <c r="F151" s="201" t="s">
        <v>12487</v>
      </c>
      <c r="G151" s="237">
        <v>2014</v>
      </c>
      <c r="H151" s="237">
        <v>72</v>
      </c>
      <c r="I151" s="244">
        <v>41821</v>
      </c>
      <c r="J151" s="245">
        <v>881605.2</v>
      </c>
      <c r="K151" s="249"/>
      <c r="L151" s="256"/>
      <c r="M151" s="248"/>
      <c r="N151" s="249"/>
      <c r="O151" s="240"/>
    </row>
    <row r="152" spans="1:15" ht="12.75" customHeight="1" outlineLevel="2">
      <c r="A152" s="259" t="s">
        <v>12492</v>
      </c>
      <c r="B152" s="243" t="s">
        <v>12493</v>
      </c>
      <c r="C152" s="235" t="s">
        <v>23</v>
      </c>
      <c r="D152" s="202" t="s">
        <v>12217</v>
      </c>
      <c r="E152" s="236" t="str">
        <f t="shared" si="2"/>
        <v>DD49KWGP</v>
      </c>
      <c r="F152" s="201" t="s">
        <v>12487</v>
      </c>
      <c r="G152" s="237">
        <v>2014</v>
      </c>
      <c r="H152" s="237">
        <v>72</v>
      </c>
      <c r="I152" s="244">
        <v>41821</v>
      </c>
      <c r="J152" s="245">
        <v>881605.2</v>
      </c>
      <c r="K152" s="249"/>
      <c r="L152" s="256"/>
      <c r="M152" s="248"/>
      <c r="N152" s="249"/>
      <c r="O152" s="240"/>
    </row>
    <row r="153" spans="1:15" ht="12.75" customHeight="1" outlineLevel="2">
      <c r="A153" s="259" t="s">
        <v>12494</v>
      </c>
      <c r="B153" s="243" t="s">
        <v>12495</v>
      </c>
      <c r="C153" s="235" t="s">
        <v>23</v>
      </c>
      <c r="D153" s="202" t="s">
        <v>12217</v>
      </c>
      <c r="E153" s="236" t="str">
        <f t="shared" si="2"/>
        <v>DD49LHGP</v>
      </c>
      <c r="F153" s="201" t="s">
        <v>12487</v>
      </c>
      <c r="G153" s="237">
        <v>2014</v>
      </c>
      <c r="H153" s="237">
        <v>72</v>
      </c>
      <c r="I153" s="244">
        <v>41821</v>
      </c>
      <c r="J153" s="245">
        <v>881605.2</v>
      </c>
      <c r="K153" s="249"/>
      <c r="L153" s="256"/>
      <c r="M153" s="248"/>
      <c r="N153" s="249"/>
      <c r="O153" s="240"/>
    </row>
    <row r="154" spans="1:15" ht="12.75" customHeight="1" outlineLevel="2">
      <c r="A154" s="259" t="s">
        <v>12496</v>
      </c>
      <c r="B154" s="243" t="s">
        <v>12497</v>
      </c>
      <c r="C154" s="235" t="s">
        <v>23</v>
      </c>
      <c r="D154" s="202" t="s">
        <v>12217</v>
      </c>
      <c r="E154" s="236" t="str">
        <f t="shared" si="2"/>
        <v>DF27HLGP</v>
      </c>
      <c r="F154" s="201" t="s">
        <v>12498</v>
      </c>
      <c r="G154" s="237">
        <v>2014</v>
      </c>
      <c r="H154" s="237">
        <v>72</v>
      </c>
      <c r="I154" s="244">
        <v>41821</v>
      </c>
      <c r="J154" s="245">
        <v>736180.2</v>
      </c>
      <c r="K154" s="249"/>
      <c r="L154" s="256"/>
      <c r="M154" s="248"/>
      <c r="N154" s="249"/>
      <c r="O154" s="240"/>
    </row>
    <row r="155" spans="1:15" ht="12.75" customHeight="1" outlineLevel="2">
      <c r="A155" s="259" t="s">
        <v>12499</v>
      </c>
      <c r="B155" s="243" t="s">
        <v>12500</v>
      </c>
      <c r="C155" s="235" t="s">
        <v>23</v>
      </c>
      <c r="D155" s="202" t="s">
        <v>12217</v>
      </c>
      <c r="E155" s="236" t="str">
        <f t="shared" si="2"/>
        <v>DF08SWGP</v>
      </c>
      <c r="F155" s="201" t="s">
        <v>12501</v>
      </c>
      <c r="G155" s="237">
        <v>2014</v>
      </c>
      <c r="H155" s="237">
        <v>72</v>
      </c>
      <c r="I155" s="244">
        <v>41821</v>
      </c>
      <c r="J155" s="245">
        <v>526290.44999999995</v>
      </c>
      <c r="K155" s="249"/>
      <c r="L155" s="256"/>
      <c r="M155" s="248"/>
      <c r="N155" s="249"/>
      <c r="O155" s="240"/>
    </row>
    <row r="156" spans="1:15" ht="12.75" customHeight="1" outlineLevel="2">
      <c r="A156" s="259" t="s">
        <v>12502</v>
      </c>
      <c r="B156" s="243" t="s">
        <v>12503</v>
      </c>
      <c r="C156" s="235" t="s">
        <v>23</v>
      </c>
      <c r="D156" s="202" t="s">
        <v>12217</v>
      </c>
      <c r="E156" s="236" t="str">
        <f t="shared" si="2"/>
        <v>DT21BYGP</v>
      </c>
      <c r="F156" s="201" t="s">
        <v>12504</v>
      </c>
      <c r="G156" s="237">
        <v>2015</v>
      </c>
      <c r="H156" s="237">
        <v>60</v>
      </c>
      <c r="I156" s="244">
        <v>42186</v>
      </c>
      <c r="J156" s="245">
        <v>1905190.32</v>
      </c>
      <c r="K156" s="249"/>
      <c r="L156" s="256"/>
      <c r="M156" s="248"/>
      <c r="N156" s="249"/>
      <c r="O156" s="240"/>
    </row>
    <row r="157" spans="1:15" ht="12.75" customHeight="1" outlineLevel="2">
      <c r="A157" s="259" t="s">
        <v>12505</v>
      </c>
      <c r="B157" s="243" t="s">
        <v>12506</v>
      </c>
      <c r="C157" s="235" t="s">
        <v>23</v>
      </c>
      <c r="D157" s="202" t="s">
        <v>12217</v>
      </c>
      <c r="E157" s="236" t="str">
        <f t="shared" si="2"/>
        <v>DS94ZTGP</v>
      </c>
      <c r="F157" s="201" t="s">
        <v>12507</v>
      </c>
      <c r="G157" s="237">
        <v>2015</v>
      </c>
      <c r="H157" s="237">
        <v>60</v>
      </c>
      <c r="I157" s="244">
        <v>42186</v>
      </c>
      <c r="J157" s="245">
        <v>1031140.95</v>
      </c>
      <c r="K157" s="249"/>
      <c r="L157" s="256"/>
      <c r="M157" s="248"/>
      <c r="N157" s="249"/>
      <c r="O157" s="240"/>
    </row>
    <row r="158" spans="1:15" ht="12.75" customHeight="1" outlineLevel="2">
      <c r="A158" s="259" t="s">
        <v>12508</v>
      </c>
      <c r="B158" s="243" t="s">
        <v>12509</v>
      </c>
      <c r="C158" s="235" t="s">
        <v>23</v>
      </c>
      <c r="D158" s="202" t="s">
        <v>12217</v>
      </c>
      <c r="E158" s="236" t="str">
        <f t="shared" si="2"/>
        <v>DR80PTGP</v>
      </c>
      <c r="F158" s="201" t="s">
        <v>12507</v>
      </c>
      <c r="G158" s="237">
        <v>2015</v>
      </c>
      <c r="H158" s="237">
        <v>60</v>
      </c>
      <c r="I158" s="244">
        <v>42186</v>
      </c>
      <c r="J158" s="245">
        <v>808445.4</v>
      </c>
      <c r="K158" s="249"/>
      <c r="L158" s="256"/>
      <c r="M158" s="248"/>
      <c r="N158" s="249"/>
      <c r="O158" s="240"/>
    </row>
    <row r="159" spans="1:15" ht="12.75" customHeight="1" outlineLevel="2">
      <c r="A159" s="259" t="s">
        <v>12510</v>
      </c>
      <c r="B159" s="243" t="s">
        <v>12511</v>
      </c>
      <c r="C159" s="235" t="s">
        <v>23</v>
      </c>
      <c r="D159" s="202" t="s">
        <v>12217</v>
      </c>
      <c r="E159" s="236" t="str">
        <f t="shared" si="2"/>
        <v>DR80RCGP</v>
      </c>
      <c r="F159" s="201" t="s">
        <v>12507</v>
      </c>
      <c r="G159" s="237">
        <v>2015</v>
      </c>
      <c r="H159" s="237">
        <v>60</v>
      </c>
      <c r="I159" s="244">
        <v>42186</v>
      </c>
      <c r="J159" s="245">
        <v>808445.4</v>
      </c>
      <c r="K159" s="249"/>
      <c r="L159" s="256"/>
      <c r="M159" s="248"/>
      <c r="N159" s="249"/>
      <c r="O159" s="240"/>
    </row>
    <row r="160" spans="1:15" ht="12.75" customHeight="1" outlineLevel="2">
      <c r="A160" s="259" t="s">
        <v>12512</v>
      </c>
      <c r="B160" s="243" t="s">
        <v>12513</v>
      </c>
      <c r="C160" s="235" t="s">
        <v>23</v>
      </c>
      <c r="D160" s="202" t="s">
        <v>12217</v>
      </c>
      <c r="E160" s="236" t="str">
        <f t="shared" si="2"/>
        <v>DR80RWGP</v>
      </c>
      <c r="F160" s="201" t="s">
        <v>12507</v>
      </c>
      <c r="G160" s="237">
        <v>2015</v>
      </c>
      <c r="H160" s="237">
        <v>60</v>
      </c>
      <c r="I160" s="244">
        <v>42186</v>
      </c>
      <c r="J160" s="245">
        <v>808445.4</v>
      </c>
      <c r="K160" s="249"/>
      <c r="L160" s="256"/>
      <c r="M160" s="248"/>
      <c r="N160" s="249"/>
      <c r="O160" s="240"/>
    </row>
    <row r="161" spans="1:15" ht="12.75" customHeight="1" outlineLevel="2">
      <c r="A161" s="259" t="s">
        <v>12514</v>
      </c>
      <c r="B161" s="243" t="s">
        <v>12515</v>
      </c>
      <c r="C161" s="235" t="s">
        <v>23</v>
      </c>
      <c r="D161" s="202" t="s">
        <v>12217</v>
      </c>
      <c r="E161" s="236" t="str">
        <f t="shared" si="2"/>
        <v>DR80SMGP</v>
      </c>
      <c r="F161" s="201" t="s">
        <v>12507</v>
      </c>
      <c r="G161" s="237">
        <v>2015</v>
      </c>
      <c r="H161" s="237">
        <v>60</v>
      </c>
      <c r="I161" s="244">
        <v>42186</v>
      </c>
      <c r="J161" s="245">
        <v>808445.4</v>
      </c>
      <c r="K161" s="249"/>
      <c r="L161" s="256"/>
      <c r="M161" s="248"/>
      <c r="N161" s="249"/>
      <c r="O161" s="240"/>
    </row>
    <row r="162" spans="1:15" ht="12.75" customHeight="1" outlineLevel="2">
      <c r="A162" s="259" t="s">
        <v>12516</v>
      </c>
      <c r="B162" s="243" t="s">
        <v>12517</v>
      </c>
      <c r="C162" s="235" t="s">
        <v>23</v>
      </c>
      <c r="D162" s="202" t="s">
        <v>12217</v>
      </c>
      <c r="E162" s="236" t="str">
        <f t="shared" si="2"/>
        <v>DR80TGGP</v>
      </c>
      <c r="F162" s="201" t="s">
        <v>12507</v>
      </c>
      <c r="G162" s="237">
        <v>2015</v>
      </c>
      <c r="H162" s="237">
        <v>60</v>
      </c>
      <c r="I162" s="244">
        <v>42186</v>
      </c>
      <c r="J162" s="245">
        <v>808445.4</v>
      </c>
      <c r="K162" s="249"/>
      <c r="L162" s="256"/>
      <c r="M162" s="248"/>
      <c r="N162" s="249"/>
      <c r="O162" s="240"/>
    </row>
    <row r="163" spans="1:15" ht="12.75" customHeight="1" outlineLevel="2">
      <c r="A163" s="259" t="s">
        <v>12518</v>
      </c>
      <c r="B163" s="243" t="s">
        <v>12519</v>
      </c>
      <c r="C163" s="235" t="s">
        <v>23</v>
      </c>
      <c r="D163" s="202" t="s">
        <v>12217</v>
      </c>
      <c r="E163" s="236" t="str">
        <f t="shared" si="2"/>
        <v>DR80TZGP</v>
      </c>
      <c r="F163" s="201" t="s">
        <v>12507</v>
      </c>
      <c r="G163" s="237">
        <v>2015</v>
      </c>
      <c r="H163" s="237">
        <v>60</v>
      </c>
      <c r="I163" s="244">
        <v>42186</v>
      </c>
      <c r="J163" s="245">
        <v>808445.4</v>
      </c>
      <c r="K163" s="249"/>
      <c r="L163" s="256"/>
      <c r="M163" s="248"/>
      <c r="N163" s="249"/>
      <c r="O163" s="240"/>
    </row>
    <row r="164" spans="1:15" ht="12.75" customHeight="1" outlineLevel="2">
      <c r="A164" s="259" t="s">
        <v>12520</v>
      </c>
      <c r="B164" s="243" t="s">
        <v>12521</v>
      </c>
      <c r="C164" s="235" t="s">
        <v>23</v>
      </c>
      <c r="D164" s="202" t="s">
        <v>12217</v>
      </c>
      <c r="E164" s="236" t="str">
        <f t="shared" si="2"/>
        <v>DR81DCGP</v>
      </c>
      <c r="F164" s="201" t="s">
        <v>12507</v>
      </c>
      <c r="G164" s="237">
        <v>2015</v>
      </c>
      <c r="H164" s="237">
        <v>60</v>
      </c>
      <c r="I164" s="244">
        <v>42186</v>
      </c>
      <c r="J164" s="245">
        <v>808445.4</v>
      </c>
      <c r="K164" s="249"/>
      <c r="L164" s="256"/>
      <c r="M164" s="248"/>
      <c r="N164" s="249"/>
      <c r="O164" s="240"/>
    </row>
    <row r="165" spans="1:15" ht="12.75" customHeight="1" outlineLevel="2">
      <c r="A165" s="259" t="s">
        <v>12522</v>
      </c>
      <c r="B165" s="243" t="s">
        <v>12523</v>
      </c>
      <c r="C165" s="235" t="s">
        <v>23</v>
      </c>
      <c r="D165" s="202" t="s">
        <v>12217</v>
      </c>
      <c r="E165" s="236" t="str">
        <f t="shared" si="2"/>
        <v>DR81DMGP</v>
      </c>
      <c r="F165" s="201" t="s">
        <v>12507</v>
      </c>
      <c r="G165" s="237">
        <v>2015</v>
      </c>
      <c r="H165" s="237">
        <v>60</v>
      </c>
      <c r="I165" s="244">
        <v>42186</v>
      </c>
      <c r="J165" s="245">
        <v>808445.4</v>
      </c>
      <c r="K165" s="249"/>
      <c r="L165" s="256"/>
      <c r="M165" s="248"/>
      <c r="N165" s="249"/>
      <c r="O165" s="240"/>
    </row>
    <row r="166" spans="1:15" ht="12.75" customHeight="1" outlineLevel="2">
      <c r="A166" s="259" t="s">
        <v>12524</v>
      </c>
      <c r="B166" s="243" t="s">
        <v>12525</v>
      </c>
      <c r="C166" s="235" t="s">
        <v>23</v>
      </c>
      <c r="D166" s="202" t="s">
        <v>12217</v>
      </c>
      <c r="E166" s="236" t="str">
        <f t="shared" si="2"/>
        <v>DR81FBGP</v>
      </c>
      <c r="F166" s="201" t="s">
        <v>12507</v>
      </c>
      <c r="G166" s="237">
        <v>2015</v>
      </c>
      <c r="H166" s="237">
        <v>60</v>
      </c>
      <c r="I166" s="244">
        <v>42186</v>
      </c>
      <c r="J166" s="245">
        <v>808445.4</v>
      </c>
      <c r="K166" s="249"/>
      <c r="L166" s="256"/>
      <c r="M166" s="248"/>
      <c r="N166" s="249"/>
      <c r="O166" s="240"/>
    </row>
    <row r="167" spans="1:15" ht="12.75" customHeight="1" outlineLevel="2">
      <c r="A167" s="259" t="s">
        <v>12526</v>
      </c>
      <c r="B167" s="243" t="s">
        <v>12527</v>
      </c>
      <c r="C167" s="235" t="s">
        <v>23</v>
      </c>
      <c r="D167" s="202" t="s">
        <v>12217</v>
      </c>
      <c r="E167" s="236" t="str">
        <f t="shared" si="2"/>
        <v>DR96KHGP</v>
      </c>
      <c r="F167" s="201" t="s">
        <v>12507</v>
      </c>
      <c r="G167" s="237">
        <v>2015</v>
      </c>
      <c r="H167" s="237">
        <v>60</v>
      </c>
      <c r="I167" s="244">
        <v>42186</v>
      </c>
      <c r="J167" s="245">
        <v>1054786.95</v>
      </c>
      <c r="K167" s="249"/>
      <c r="L167" s="256"/>
      <c r="M167" s="248"/>
      <c r="N167" s="249"/>
      <c r="O167" s="240"/>
    </row>
    <row r="168" spans="1:15" ht="12.75" customHeight="1" outlineLevel="2">
      <c r="A168" s="259" t="s">
        <v>12528</v>
      </c>
      <c r="B168" s="243" t="s">
        <v>12529</v>
      </c>
      <c r="C168" s="235" t="s">
        <v>23</v>
      </c>
      <c r="D168" s="202" t="s">
        <v>12217</v>
      </c>
      <c r="E168" s="236" t="str">
        <f t="shared" si="2"/>
        <v>DR96JYGP</v>
      </c>
      <c r="F168" s="201" t="s">
        <v>12507</v>
      </c>
      <c r="G168" s="237">
        <v>2015</v>
      </c>
      <c r="H168" s="237">
        <v>60</v>
      </c>
      <c r="I168" s="244">
        <v>42186</v>
      </c>
      <c r="J168" s="245">
        <v>1054786.95</v>
      </c>
      <c r="K168" s="249"/>
      <c r="L168" s="256"/>
      <c r="M168" s="248"/>
      <c r="N168" s="249"/>
      <c r="O168" s="240"/>
    </row>
    <row r="169" spans="1:15" s="278" customFormat="1" ht="12.75" customHeight="1" outlineLevel="2">
      <c r="A169" s="273" t="s">
        <v>12530</v>
      </c>
      <c r="B169" s="273" t="s">
        <v>12531</v>
      </c>
      <c r="C169" s="274" t="s">
        <v>23</v>
      </c>
      <c r="D169" s="202" t="s">
        <v>12217</v>
      </c>
      <c r="E169" s="236" t="str">
        <f t="shared" si="2"/>
        <v>FG60XVGP</v>
      </c>
      <c r="F169" s="201" t="s">
        <v>12532</v>
      </c>
      <c r="G169" s="237">
        <v>2016</v>
      </c>
      <c r="H169" s="237">
        <v>60</v>
      </c>
      <c r="I169" s="275">
        <v>42551</v>
      </c>
      <c r="J169" s="245">
        <v>1217901</v>
      </c>
      <c r="K169" s="276"/>
      <c r="L169" s="277"/>
      <c r="M169" s="248"/>
      <c r="N169" s="276"/>
    </row>
    <row r="170" spans="1:15" s="278" customFormat="1" ht="12.75" customHeight="1" outlineLevel="2">
      <c r="A170" s="273" t="s">
        <v>12533</v>
      </c>
      <c r="B170" s="273" t="s">
        <v>12534</v>
      </c>
      <c r="C170" s="274" t="s">
        <v>23</v>
      </c>
      <c r="D170" s="202" t="s">
        <v>12217</v>
      </c>
      <c r="E170" s="236" t="str">
        <f t="shared" si="2"/>
        <v>FG65CNGP</v>
      </c>
      <c r="F170" s="201" t="s">
        <v>12532</v>
      </c>
      <c r="G170" s="237">
        <v>2016</v>
      </c>
      <c r="H170" s="237">
        <v>60</v>
      </c>
      <c r="I170" s="275">
        <v>42551</v>
      </c>
      <c r="J170" s="245">
        <v>1217901</v>
      </c>
      <c r="K170" s="276"/>
      <c r="L170" s="277"/>
      <c r="M170" s="248"/>
      <c r="N170" s="276"/>
    </row>
    <row r="171" spans="1:15" s="278" customFormat="1" ht="12.75" customHeight="1" outlineLevel="2">
      <c r="A171" s="273" t="s">
        <v>12535</v>
      </c>
      <c r="B171" s="273" t="s">
        <v>12536</v>
      </c>
      <c r="C171" s="274" t="s">
        <v>23</v>
      </c>
      <c r="D171" s="202" t="s">
        <v>12217</v>
      </c>
      <c r="E171" s="236" t="str">
        <f t="shared" si="2"/>
        <v>FH32LRGP</v>
      </c>
      <c r="F171" s="201" t="s">
        <v>12532</v>
      </c>
      <c r="G171" s="237">
        <v>2016</v>
      </c>
      <c r="H171" s="237">
        <v>60</v>
      </c>
      <c r="I171" s="275">
        <v>42551</v>
      </c>
      <c r="J171" s="245">
        <v>1217901</v>
      </c>
      <c r="K171" s="276"/>
      <c r="L171" s="277"/>
      <c r="M171" s="248"/>
      <c r="N171" s="276"/>
    </row>
    <row r="172" spans="1:15" s="278" customFormat="1" ht="12.75" customHeight="1" outlineLevel="2">
      <c r="A172" s="273" t="s">
        <v>12537</v>
      </c>
      <c r="B172" s="273" t="s">
        <v>12538</v>
      </c>
      <c r="C172" s="274" t="s">
        <v>23</v>
      </c>
      <c r="D172" s="202" t="s">
        <v>12217</v>
      </c>
      <c r="E172" s="236" t="str">
        <f t="shared" si="2"/>
        <v>FG94LWGP</v>
      </c>
      <c r="F172" s="201" t="s">
        <v>12539</v>
      </c>
      <c r="G172" s="237">
        <v>2016</v>
      </c>
      <c r="H172" s="237">
        <v>60</v>
      </c>
      <c r="I172" s="275">
        <v>42551</v>
      </c>
      <c r="J172" s="245">
        <v>909850.2</v>
      </c>
      <c r="K172" s="276"/>
      <c r="L172" s="277"/>
      <c r="M172" s="248"/>
      <c r="N172" s="276"/>
    </row>
    <row r="173" spans="1:15" s="278" customFormat="1" ht="12.75" customHeight="1" outlineLevel="2">
      <c r="A173" s="273" t="s">
        <v>12540</v>
      </c>
      <c r="B173" s="273" t="s">
        <v>12541</v>
      </c>
      <c r="C173" s="274" t="s">
        <v>23</v>
      </c>
      <c r="D173" s="202" t="s">
        <v>12217</v>
      </c>
      <c r="E173" s="236" t="str">
        <f t="shared" si="2"/>
        <v>FG94LSGP</v>
      </c>
      <c r="F173" s="201" t="s">
        <v>12539</v>
      </c>
      <c r="G173" s="237">
        <v>2016</v>
      </c>
      <c r="H173" s="237">
        <v>60</v>
      </c>
      <c r="I173" s="275">
        <v>42551</v>
      </c>
      <c r="J173" s="245">
        <v>909850.2</v>
      </c>
      <c r="K173" s="276"/>
      <c r="L173" s="277"/>
      <c r="M173" s="248"/>
      <c r="N173" s="276"/>
    </row>
    <row r="174" spans="1:15" s="278" customFormat="1" ht="12.75" customHeight="1" outlineLevel="2">
      <c r="A174" s="273" t="s">
        <v>12542</v>
      </c>
      <c r="B174" s="273" t="s">
        <v>12543</v>
      </c>
      <c r="C174" s="274" t="s">
        <v>23</v>
      </c>
      <c r="D174" s="202" t="s">
        <v>12217</v>
      </c>
      <c r="E174" s="236" t="str">
        <f t="shared" si="2"/>
        <v>FF99FCGP</v>
      </c>
      <c r="F174" s="201" t="s">
        <v>12544</v>
      </c>
      <c r="G174" s="237">
        <v>2016</v>
      </c>
      <c r="H174" s="237">
        <v>60</v>
      </c>
      <c r="I174" s="275">
        <v>42551</v>
      </c>
      <c r="J174" s="245">
        <v>849903.6</v>
      </c>
      <c r="K174" s="276"/>
      <c r="L174" s="277"/>
      <c r="M174" s="248"/>
      <c r="N174" s="276"/>
    </row>
    <row r="175" spans="1:15" s="278" customFormat="1" ht="12.75" customHeight="1" outlineLevel="2">
      <c r="A175" s="273" t="s">
        <v>12545</v>
      </c>
      <c r="B175" s="273" t="s">
        <v>12546</v>
      </c>
      <c r="C175" s="274" t="s">
        <v>23</v>
      </c>
      <c r="D175" s="202" t="s">
        <v>12217</v>
      </c>
      <c r="E175" s="236" t="str">
        <f t="shared" si="2"/>
        <v>FH32XLGP</v>
      </c>
      <c r="F175" s="201" t="s">
        <v>12539</v>
      </c>
      <c r="G175" s="237">
        <v>2016</v>
      </c>
      <c r="H175" s="237">
        <v>60</v>
      </c>
      <c r="I175" s="275">
        <v>42551</v>
      </c>
      <c r="J175" s="245">
        <v>909850.2</v>
      </c>
      <c r="K175" s="276"/>
      <c r="L175" s="277"/>
      <c r="M175" s="248"/>
      <c r="N175" s="276"/>
    </row>
    <row r="176" spans="1:15" s="278" customFormat="1" ht="12.75" customHeight="1" outlineLevel="2">
      <c r="A176" s="273" t="s">
        <v>12547</v>
      </c>
      <c r="B176" s="273" t="s">
        <v>12548</v>
      </c>
      <c r="C176" s="274" t="s">
        <v>23</v>
      </c>
      <c r="D176" s="202" t="s">
        <v>12217</v>
      </c>
      <c r="E176" s="236" t="str">
        <f t="shared" si="2"/>
        <v>FG98YLGP</v>
      </c>
      <c r="F176" s="201" t="s">
        <v>12549</v>
      </c>
      <c r="G176" s="237">
        <v>2016</v>
      </c>
      <c r="H176" s="237">
        <v>60</v>
      </c>
      <c r="I176" s="275">
        <v>42551</v>
      </c>
      <c r="J176" s="245">
        <v>1127344.1499999999</v>
      </c>
      <c r="K176" s="276"/>
      <c r="L176" s="277"/>
      <c r="M176" s="248"/>
      <c r="N176" s="276"/>
    </row>
    <row r="177" spans="1:14" s="278" customFormat="1" ht="12.75" customHeight="1" outlineLevel="2">
      <c r="A177" s="273" t="s">
        <v>12550</v>
      </c>
      <c r="B177" s="273" t="s">
        <v>12551</v>
      </c>
      <c r="C177" s="274" t="s">
        <v>23</v>
      </c>
      <c r="D177" s="202" t="s">
        <v>12217</v>
      </c>
      <c r="E177" s="236" t="str">
        <f t="shared" si="2"/>
        <v>FH42JGGP</v>
      </c>
      <c r="F177" s="201" t="s">
        <v>12532</v>
      </c>
      <c r="G177" s="237">
        <v>2016</v>
      </c>
      <c r="H177" s="237">
        <v>60</v>
      </c>
      <c r="I177" s="275">
        <v>42551</v>
      </c>
      <c r="J177" s="245">
        <v>1217901</v>
      </c>
      <c r="K177" s="276"/>
      <c r="L177" s="277"/>
      <c r="M177" s="248"/>
      <c r="N177" s="276"/>
    </row>
    <row r="178" spans="1:14" s="278" customFormat="1" ht="12.75" customHeight="1" outlineLevel="2">
      <c r="A178" s="273" t="s">
        <v>12552</v>
      </c>
      <c r="B178" s="273" t="s">
        <v>12553</v>
      </c>
      <c r="C178" s="274" t="s">
        <v>23</v>
      </c>
      <c r="D178" s="202" t="s">
        <v>12217</v>
      </c>
      <c r="E178" s="236" t="str">
        <f t="shared" si="2"/>
        <v>FF52LLGP</v>
      </c>
      <c r="F178" s="201" t="s">
        <v>12554</v>
      </c>
      <c r="G178" s="237">
        <v>2016</v>
      </c>
      <c r="H178" s="237">
        <v>60</v>
      </c>
      <c r="I178" s="275">
        <v>42551</v>
      </c>
      <c r="J178" s="245">
        <v>611416.85</v>
      </c>
      <c r="K178" s="276"/>
      <c r="L178" s="277"/>
      <c r="M178" s="248"/>
      <c r="N178" s="276"/>
    </row>
    <row r="179" spans="1:14" s="278" customFormat="1" ht="12.75" customHeight="1" outlineLevel="2">
      <c r="A179" s="273" t="s">
        <v>12555</v>
      </c>
      <c r="B179" s="273" t="s">
        <v>12556</v>
      </c>
      <c r="C179" s="274" t="s">
        <v>23</v>
      </c>
      <c r="D179" s="202" t="s">
        <v>12217</v>
      </c>
      <c r="E179" s="236" t="str">
        <f t="shared" si="2"/>
        <v>FH32XJGP</v>
      </c>
      <c r="F179" s="201" t="s">
        <v>12539</v>
      </c>
      <c r="G179" s="237">
        <v>2016</v>
      </c>
      <c r="H179" s="237">
        <v>60</v>
      </c>
      <c r="I179" s="275">
        <v>42551</v>
      </c>
      <c r="J179" s="245">
        <v>909850.2</v>
      </c>
      <c r="K179" s="276"/>
      <c r="L179" s="277"/>
      <c r="M179" s="248"/>
      <c r="N179" s="276"/>
    </row>
    <row r="180" spans="1:14" s="278" customFormat="1" ht="12.75" customHeight="1" outlineLevel="2">
      <c r="A180" s="273" t="s">
        <v>12557</v>
      </c>
      <c r="B180" s="273" t="s">
        <v>12558</v>
      </c>
      <c r="C180" s="274" t="s">
        <v>23</v>
      </c>
      <c r="D180" s="202" t="s">
        <v>12217</v>
      </c>
      <c r="E180" s="236" t="str">
        <f t="shared" si="2"/>
        <v>FG65CSGP</v>
      </c>
      <c r="F180" s="201" t="s">
        <v>12532</v>
      </c>
      <c r="G180" s="237">
        <v>2016</v>
      </c>
      <c r="H180" s="237">
        <v>60</v>
      </c>
      <c r="I180" s="275">
        <v>42551</v>
      </c>
      <c r="J180" s="245">
        <v>1217901</v>
      </c>
      <c r="K180" s="276"/>
      <c r="L180" s="277"/>
      <c r="M180" s="248"/>
      <c r="N180" s="276"/>
    </row>
    <row r="181" spans="1:14" s="278" customFormat="1" ht="12.75" customHeight="1" outlineLevel="2">
      <c r="A181" s="273" t="s">
        <v>12559</v>
      </c>
      <c r="B181" s="273" t="s">
        <v>12560</v>
      </c>
      <c r="C181" s="274" t="s">
        <v>23</v>
      </c>
      <c r="D181" s="202" t="s">
        <v>12217</v>
      </c>
      <c r="E181" s="236" t="str">
        <f t="shared" si="2"/>
        <v>FG65CPGP</v>
      </c>
      <c r="F181" s="201" t="s">
        <v>12532</v>
      </c>
      <c r="G181" s="237">
        <v>2016</v>
      </c>
      <c r="H181" s="237">
        <v>60</v>
      </c>
      <c r="I181" s="275">
        <v>42551</v>
      </c>
      <c r="J181" s="245">
        <v>1217901</v>
      </c>
      <c r="K181" s="276"/>
      <c r="L181" s="277"/>
      <c r="M181" s="248"/>
      <c r="N181" s="276"/>
    </row>
    <row r="182" spans="1:14" s="278" customFormat="1" ht="12.75" customHeight="1" outlineLevel="2">
      <c r="A182" s="273" t="s">
        <v>12561</v>
      </c>
      <c r="B182" s="273" t="s">
        <v>12562</v>
      </c>
      <c r="C182" s="274" t="s">
        <v>23</v>
      </c>
      <c r="D182" s="202" t="s">
        <v>12217</v>
      </c>
      <c r="E182" s="236" t="str">
        <f t="shared" si="2"/>
        <v>FH32WNGP</v>
      </c>
      <c r="F182" s="201" t="s">
        <v>12539</v>
      </c>
      <c r="G182" s="237">
        <v>2016</v>
      </c>
      <c r="H182" s="237">
        <v>60</v>
      </c>
      <c r="I182" s="275">
        <v>42551</v>
      </c>
      <c r="J182" s="245">
        <v>909850.2</v>
      </c>
      <c r="K182" s="276"/>
      <c r="L182" s="277"/>
      <c r="M182" s="248"/>
      <c r="N182" s="276"/>
    </row>
    <row r="183" spans="1:14" s="278" customFormat="1" ht="12.75" customHeight="1" outlineLevel="2">
      <c r="A183" s="273" t="s">
        <v>12563</v>
      </c>
      <c r="B183" s="273" t="s">
        <v>12564</v>
      </c>
      <c r="C183" s="274" t="s">
        <v>23</v>
      </c>
      <c r="D183" s="202" t="s">
        <v>12217</v>
      </c>
      <c r="E183" s="236" t="str">
        <f t="shared" si="2"/>
        <v>FH42JCGP</v>
      </c>
      <c r="F183" s="201" t="s">
        <v>12532</v>
      </c>
      <c r="G183" s="237">
        <v>2016</v>
      </c>
      <c r="H183" s="237">
        <v>60</v>
      </c>
      <c r="I183" s="275">
        <v>42551</v>
      </c>
      <c r="J183" s="245">
        <v>1217901</v>
      </c>
      <c r="K183" s="276"/>
      <c r="L183" s="277"/>
      <c r="M183" s="248"/>
      <c r="N183" s="276"/>
    </row>
    <row r="184" spans="1:14" s="278" customFormat="1" ht="12.75" customHeight="1" outlineLevel="2">
      <c r="A184" s="273" t="s">
        <v>12565</v>
      </c>
      <c r="B184" s="273" t="s">
        <v>12566</v>
      </c>
      <c r="C184" s="274" t="s">
        <v>23</v>
      </c>
      <c r="D184" s="202" t="s">
        <v>12217</v>
      </c>
      <c r="E184" s="236" t="str">
        <f t="shared" si="2"/>
        <v>FH32WTGP</v>
      </c>
      <c r="F184" s="201" t="s">
        <v>12539</v>
      </c>
      <c r="G184" s="237">
        <v>2016</v>
      </c>
      <c r="H184" s="237">
        <v>60</v>
      </c>
      <c r="I184" s="275">
        <v>42551</v>
      </c>
      <c r="J184" s="245">
        <v>909850.2</v>
      </c>
      <c r="K184" s="276"/>
      <c r="L184" s="277"/>
      <c r="M184" s="248"/>
      <c r="N184" s="276"/>
    </row>
    <row r="185" spans="1:14" s="278" customFormat="1" ht="12.75" customHeight="1" outlineLevel="2">
      <c r="A185" s="273" t="s">
        <v>12567</v>
      </c>
      <c r="B185" s="273" t="s">
        <v>12568</v>
      </c>
      <c r="C185" s="274" t="s">
        <v>23</v>
      </c>
      <c r="D185" s="202" t="s">
        <v>12217</v>
      </c>
      <c r="E185" s="236" t="str">
        <f t="shared" si="2"/>
        <v>FH32MLGP</v>
      </c>
      <c r="F185" s="201" t="s">
        <v>12532</v>
      </c>
      <c r="G185" s="237">
        <v>2016</v>
      </c>
      <c r="H185" s="237">
        <v>60</v>
      </c>
      <c r="I185" s="275">
        <v>42551</v>
      </c>
      <c r="J185" s="245">
        <v>1217901</v>
      </c>
      <c r="K185" s="276"/>
      <c r="L185" s="277"/>
      <c r="M185" s="248"/>
      <c r="N185" s="276"/>
    </row>
    <row r="186" spans="1:14" s="278" customFormat="1" ht="12.75" customHeight="1" outlineLevel="2">
      <c r="A186" s="273" t="s">
        <v>12569</v>
      </c>
      <c r="B186" s="273" t="s">
        <v>12570</v>
      </c>
      <c r="C186" s="274" t="s">
        <v>23</v>
      </c>
      <c r="D186" s="202" t="s">
        <v>12217</v>
      </c>
      <c r="E186" s="236" t="str">
        <f t="shared" si="2"/>
        <v>FH32MCGP</v>
      </c>
      <c r="F186" s="201" t="s">
        <v>12532</v>
      </c>
      <c r="G186" s="237">
        <v>2016</v>
      </c>
      <c r="H186" s="237">
        <v>60</v>
      </c>
      <c r="I186" s="275">
        <v>42551</v>
      </c>
      <c r="J186" s="245">
        <v>1217901</v>
      </c>
      <c r="K186" s="276"/>
      <c r="L186" s="277"/>
      <c r="M186" s="248"/>
      <c r="N186" s="276"/>
    </row>
    <row r="187" spans="1:14" s="278" customFormat="1" ht="12.75" customHeight="1" outlineLevel="2">
      <c r="A187" s="273" t="s">
        <v>12571</v>
      </c>
      <c r="B187" s="273" t="s">
        <v>12572</v>
      </c>
      <c r="C187" s="274" t="s">
        <v>23</v>
      </c>
      <c r="D187" s="202" t="s">
        <v>12217</v>
      </c>
      <c r="E187" s="236" t="str">
        <f t="shared" si="2"/>
        <v>FF99FBGP</v>
      </c>
      <c r="F187" s="201" t="s">
        <v>12544</v>
      </c>
      <c r="G187" s="237">
        <v>2016</v>
      </c>
      <c r="H187" s="237">
        <v>60</v>
      </c>
      <c r="I187" s="275">
        <v>42551</v>
      </c>
      <c r="J187" s="245">
        <v>849903.6</v>
      </c>
      <c r="K187" s="276"/>
      <c r="L187" s="277"/>
      <c r="M187" s="248"/>
      <c r="N187" s="276"/>
    </row>
    <row r="188" spans="1:14" s="278" customFormat="1" ht="12.75" customHeight="1" outlineLevel="2">
      <c r="A188" s="273" t="s">
        <v>12573</v>
      </c>
      <c r="B188" s="273" t="s">
        <v>12574</v>
      </c>
      <c r="C188" s="274" t="s">
        <v>23</v>
      </c>
      <c r="D188" s="202" t="s">
        <v>12217</v>
      </c>
      <c r="E188" s="236" t="str">
        <f t="shared" si="2"/>
        <v>FH32XBGP</v>
      </c>
      <c r="F188" s="201" t="s">
        <v>12539</v>
      </c>
      <c r="G188" s="237">
        <v>2016</v>
      </c>
      <c r="H188" s="237">
        <v>60</v>
      </c>
      <c r="I188" s="275">
        <v>42551</v>
      </c>
      <c r="J188" s="245">
        <v>909850.2</v>
      </c>
      <c r="K188" s="276"/>
      <c r="L188" s="277"/>
      <c r="M188" s="248"/>
      <c r="N188" s="276"/>
    </row>
    <row r="189" spans="1:14" s="278" customFormat="1" ht="12.75" customHeight="1" outlineLevel="2">
      <c r="A189" s="273" t="s">
        <v>12575</v>
      </c>
      <c r="B189" s="273" t="s">
        <v>12576</v>
      </c>
      <c r="C189" s="274" t="s">
        <v>23</v>
      </c>
      <c r="D189" s="202" t="s">
        <v>12217</v>
      </c>
      <c r="E189" s="236" t="str">
        <f t="shared" si="2"/>
        <v>FH83VSGP</v>
      </c>
      <c r="F189" s="201" t="s">
        <v>12539</v>
      </c>
      <c r="G189" s="237">
        <v>2016</v>
      </c>
      <c r="H189" s="237">
        <v>60</v>
      </c>
      <c r="I189" s="275">
        <v>42551</v>
      </c>
      <c r="J189" s="245">
        <v>909850.2</v>
      </c>
      <c r="K189" s="276"/>
      <c r="L189" s="277"/>
      <c r="M189" s="248"/>
      <c r="N189" s="276"/>
    </row>
    <row r="190" spans="1:14" s="278" customFormat="1" ht="12.75" customHeight="1" outlineLevel="2">
      <c r="A190" s="273" t="s">
        <v>12577</v>
      </c>
      <c r="B190" s="273" t="s">
        <v>12578</v>
      </c>
      <c r="C190" s="274" t="s">
        <v>23</v>
      </c>
      <c r="D190" s="202" t="s">
        <v>12217</v>
      </c>
      <c r="E190" s="236" t="str">
        <f t="shared" si="2"/>
        <v>FH32LKGP</v>
      </c>
      <c r="F190" s="201" t="s">
        <v>12532</v>
      </c>
      <c r="G190" s="237">
        <v>2016</v>
      </c>
      <c r="H190" s="237">
        <v>60</v>
      </c>
      <c r="I190" s="275">
        <v>42551</v>
      </c>
      <c r="J190" s="245">
        <v>1217901</v>
      </c>
      <c r="K190" s="276"/>
      <c r="L190" s="277"/>
      <c r="M190" s="248"/>
      <c r="N190" s="276"/>
    </row>
    <row r="191" spans="1:14" s="278" customFormat="1" ht="12.75" customHeight="1" outlineLevel="2">
      <c r="A191" s="273" t="s">
        <v>12579</v>
      </c>
      <c r="B191" s="273" t="s">
        <v>12580</v>
      </c>
      <c r="C191" s="274" t="s">
        <v>23</v>
      </c>
      <c r="D191" s="202" t="s">
        <v>12217</v>
      </c>
      <c r="E191" s="236" t="str">
        <f t="shared" si="2"/>
        <v>FF52LKGP</v>
      </c>
      <c r="F191" s="201" t="s">
        <v>12554</v>
      </c>
      <c r="G191" s="237">
        <v>2016</v>
      </c>
      <c r="H191" s="237">
        <v>60</v>
      </c>
      <c r="I191" s="275">
        <v>42551</v>
      </c>
      <c r="J191" s="245">
        <v>611416.85</v>
      </c>
      <c r="K191" s="276"/>
      <c r="L191" s="277"/>
      <c r="M191" s="248"/>
      <c r="N191" s="276"/>
    </row>
    <row r="192" spans="1:14" s="278" customFormat="1" ht="12.75" customHeight="1" outlineLevel="2">
      <c r="A192" s="273" t="s">
        <v>12581</v>
      </c>
      <c r="B192" s="273" t="s">
        <v>12582</v>
      </c>
      <c r="C192" s="274" t="s">
        <v>23</v>
      </c>
      <c r="D192" s="202" t="s">
        <v>12217</v>
      </c>
      <c r="E192" s="236" t="str">
        <f t="shared" si="2"/>
        <v>FH83VVGP</v>
      </c>
      <c r="F192" s="201" t="s">
        <v>12539</v>
      </c>
      <c r="G192" s="237">
        <v>2016</v>
      </c>
      <c r="H192" s="237">
        <v>60</v>
      </c>
      <c r="I192" s="275">
        <v>42551</v>
      </c>
      <c r="J192" s="245">
        <v>909850.2</v>
      </c>
      <c r="K192" s="276"/>
      <c r="L192" s="277"/>
      <c r="M192" s="248"/>
      <c r="N192" s="276"/>
    </row>
    <row r="193" spans="1:14" s="278" customFormat="1" ht="12.75" customHeight="1" outlineLevel="2">
      <c r="A193" s="273" t="s">
        <v>12583</v>
      </c>
      <c r="B193" s="273" t="s">
        <v>12584</v>
      </c>
      <c r="C193" s="274" t="s">
        <v>23</v>
      </c>
      <c r="D193" s="202" t="s">
        <v>12217</v>
      </c>
      <c r="E193" s="236" t="str">
        <f t="shared" si="2"/>
        <v>FH83VZGP</v>
      </c>
      <c r="F193" s="201" t="s">
        <v>12539</v>
      </c>
      <c r="G193" s="237">
        <v>2016</v>
      </c>
      <c r="H193" s="237">
        <v>60</v>
      </c>
      <c r="I193" s="275">
        <v>42551</v>
      </c>
      <c r="J193" s="245">
        <v>909850.2</v>
      </c>
      <c r="K193" s="276"/>
      <c r="L193" s="277"/>
      <c r="M193" s="248"/>
      <c r="N193" s="276"/>
    </row>
    <row r="194" spans="1:14" s="278" customFormat="1" ht="12.75" customHeight="1" outlineLevel="2">
      <c r="A194" s="273" t="s">
        <v>12585</v>
      </c>
      <c r="B194" s="273" t="s">
        <v>12586</v>
      </c>
      <c r="C194" s="274" t="s">
        <v>23</v>
      </c>
      <c r="D194" s="202" t="s">
        <v>12217</v>
      </c>
      <c r="E194" s="236" t="str">
        <f t="shared" si="2"/>
        <v>FF99DZGP</v>
      </c>
      <c r="F194" s="201" t="s">
        <v>12544</v>
      </c>
      <c r="G194" s="237">
        <v>2016</v>
      </c>
      <c r="H194" s="237">
        <v>60</v>
      </c>
      <c r="I194" s="275">
        <v>42551</v>
      </c>
      <c r="J194" s="245">
        <v>849903.6</v>
      </c>
      <c r="K194" s="276"/>
      <c r="L194" s="277"/>
      <c r="M194" s="248"/>
      <c r="N194" s="276"/>
    </row>
    <row r="195" spans="1:14" s="278" customFormat="1" ht="12.75" customHeight="1" outlineLevel="2">
      <c r="A195" s="273" t="s">
        <v>12587</v>
      </c>
      <c r="B195" s="273" t="s">
        <v>12588</v>
      </c>
      <c r="C195" s="274" t="s">
        <v>23</v>
      </c>
      <c r="D195" s="202" t="s">
        <v>12217</v>
      </c>
      <c r="E195" s="236" t="str">
        <f t="shared" si="2"/>
        <v>FH83VMGP</v>
      </c>
      <c r="F195" s="201" t="s">
        <v>12539</v>
      </c>
      <c r="G195" s="237">
        <v>2016</v>
      </c>
      <c r="H195" s="237">
        <v>60</v>
      </c>
      <c r="I195" s="275">
        <v>42551</v>
      </c>
      <c r="J195" s="245">
        <v>909850.2</v>
      </c>
      <c r="K195" s="276"/>
      <c r="L195" s="277"/>
      <c r="M195" s="248"/>
      <c r="N195" s="276"/>
    </row>
    <row r="196" spans="1:14" s="278" customFormat="1" ht="12.75" customHeight="1" outlineLevel="2">
      <c r="A196" s="273" t="s">
        <v>12589</v>
      </c>
      <c r="B196" s="273" t="s">
        <v>12590</v>
      </c>
      <c r="C196" s="274" t="s">
        <v>23</v>
      </c>
      <c r="D196" s="202" t="s">
        <v>12217</v>
      </c>
      <c r="E196" s="236" t="str">
        <f t="shared" si="2"/>
        <v>FH42JFGP</v>
      </c>
      <c r="F196" s="201" t="s">
        <v>12532</v>
      </c>
      <c r="G196" s="237">
        <v>2016</v>
      </c>
      <c r="H196" s="237">
        <v>60</v>
      </c>
      <c r="I196" s="275">
        <v>42551</v>
      </c>
      <c r="J196" s="245">
        <v>1217901</v>
      </c>
      <c r="K196" s="276"/>
      <c r="L196" s="277"/>
      <c r="M196" s="248"/>
      <c r="N196" s="276"/>
    </row>
    <row r="197" spans="1:14" s="278" customFormat="1" ht="12.75" customHeight="1" outlineLevel="2">
      <c r="A197" s="273" t="s">
        <v>12591</v>
      </c>
      <c r="B197" s="273" t="s">
        <v>12592</v>
      </c>
      <c r="C197" s="274" t="s">
        <v>23</v>
      </c>
      <c r="D197" s="202" t="s">
        <v>12217</v>
      </c>
      <c r="E197" s="236" t="str">
        <f t="shared" si="2"/>
        <v>FD90BYGP</v>
      </c>
      <c r="F197" s="201" t="s">
        <v>12593</v>
      </c>
      <c r="G197" s="237">
        <v>2016</v>
      </c>
      <c r="H197" s="237">
        <v>60</v>
      </c>
      <c r="I197" s="275">
        <v>42551</v>
      </c>
      <c r="J197" s="245">
        <v>60598.125</v>
      </c>
      <c r="K197" s="276"/>
      <c r="L197" s="277"/>
      <c r="M197" s="248"/>
      <c r="N197" s="276"/>
    </row>
    <row r="198" spans="1:14" s="278" customFormat="1" ht="12.75" customHeight="1" outlineLevel="2">
      <c r="A198" s="273" t="s">
        <v>12594</v>
      </c>
      <c r="B198" s="273" t="s">
        <v>12595</v>
      </c>
      <c r="C198" s="274" t="s">
        <v>23</v>
      </c>
      <c r="D198" s="202" t="s">
        <v>12217</v>
      </c>
      <c r="E198" s="236" t="str">
        <f t="shared" si="2"/>
        <v>FD90GBGP</v>
      </c>
      <c r="F198" s="201" t="s">
        <v>12593</v>
      </c>
      <c r="G198" s="237">
        <v>2016</v>
      </c>
      <c r="H198" s="237">
        <v>60</v>
      </c>
      <c r="I198" s="275">
        <v>42551</v>
      </c>
      <c r="J198" s="245">
        <v>60598.125</v>
      </c>
      <c r="K198" s="276"/>
      <c r="L198" s="277"/>
      <c r="M198" s="248"/>
      <c r="N198" s="276"/>
    </row>
    <row r="199" spans="1:14" s="278" customFormat="1" ht="12.75" customHeight="1" outlineLevel="2">
      <c r="A199" s="273" t="s">
        <v>12596</v>
      </c>
      <c r="B199" s="273" t="s">
        <v>12597</v>
      </c>
      <c r="C199" s="274" t="s">
        <v>23</v>
      </c>
      <c r="D199" s="202" t="s">
        <v>12217</v>
      </c>
      <c r="E199" s="236" t="str">
        <f t="shared" si="2"/>
        <v>FD90DTGP</v>
      </c>
      <c r="F199" s="201" t="s">
        <v>12593</v>
      </c>
      <c r="G199" s="237">
        <v>2016</v>
      </c>
      <c r="H199" s="237">
        <v>60</v>
      </c>
      <c r="I199" s="275">
        <v>42551</v>
      </c>
      <c r="J199" s="245">
        <v>60598.125</v>
      </c>
      <c r="K199" s="276"/>
      <c r="L199" s="277"/>
      <c r="M199" s="248"/>
      <c r="N199" s="276"/>
    </row>
    <row r="200" spans="1:14" s="278" customFormat="1" ht="12.75" customHeight="1" outlineLevel="2">
      <c r="A200" s="273" t="s">
        <v>12598</v>
      </c>
      <c r="B200" s="273" t="s">
        <v>12599</v>
      </c>
      <c r="C200" s="274" t="s">
        <v>23</v>
      </c>
      <c r="D200" s="202" t="s">
        <v>12217</v>
      </c>
      <c r="E200" s="236" t="str">
        <f t="shared" si="2"/>
        <v>FD90FMGP</v>
      </c>
      <c r="F200" s="201" t="s">
        <v>12593</v>
      </c>
      <c r="G200" s="237">
        <v>2016</v>
      </c>
      <c r="H200" s="237">
        <v>60</v>
      </c>
      <c r="I200" s="275">
        <v>42551</v>
      </c>
      <c r="J200" s="245">
        <v>60598.125</v>
      </c>
      <c r="K200" s="276"/>
      <c r="L200" s="277"/>
      <c r="M200" s="248"/>
      <c r="N200" s="276"/>
    </row>
    <row r="201" spans="1:14" s="278" customFormat="1" ht="12.75" customHeight="1" outlineLevel="2">
      <c r="A201" s="273" t="s">
        <v>12600</v>
      </c>
      <c r="B201" s="273" t="s">
        <v>12601</v>
      </c>
      <c r="C201" s="274" t="s">
        <v>23</v>
      </c>
      <c r="D201" s="202" t="s">
        <v>12217</v>
      </c>
      <c r="E201" s="236" t="str">
        <f t="shared" si="2"/>
        <v>FD90DHGP</v>
      </c>
      <c r="F201" s="201" t="s">
        <v>12593</v>
      </c>
      <c r="G201" s="237">
        <v>2016</v>
      </c>
      <c r="H201" s="237">
        <v>60</v>
      </c>
      <c r="I201" s="275">
        <v>42551</v>
      </c>
      <c r="J201" s="245">
        <v>60598.125</v>
      </c>
      <c r="K201" s="276"/>
      <c r="L201" s="277"/>
      <c r="M201" s="248"/>
      <c r="N201" s="276"/>
    </row>
    <row r="202" spans="1:14" s="278" customFormat="1" ht="12.75" customHeight="1" outlineLevel="2">
      <c r="A202" s="273" t="s">
        <v>12602</v>
      </c>
      <c r="B202" s="273" t="s">
        <v>12603</v>
      </c>
      <c r="C202" s="274" t="s">
        <v>23</v>
      </c>
      <c r="D202" s="202" t="s">
        <v>12217</v>
      </c>
      <c r="E202" s="236" t="str">
        <f t="shared" ref="E202:E357" si="3">$A202</f>
        <v>FF49YYGP</v>
      </c>
      <c r="F202" s="201" t="s">
        <v>12593</v>
      </c>
      <c r="G202" s="237">
        <v>2016</v>
      </c>
      <c r="H202" s="237">
        <v>60</v>
      </c>
      <c r="I202" s="275">
        <v>42551</v>
      </c>
      <c r="J202" s="245">
        <v>60598.125</v>
      </c>
      <c r="K202" s="276"/>
      <c r="L202" s="277"/>
      <c r="M202" s="248"/>
      <c r="N202" s="276"/>
    </row>
    <row r="203" spans="1:14" s="278" customFormat="1" ht="12.75" customHeight="1" outlineLevel="2">
      <c r="A203" s="273" t="s">
        <v>12604</v>
      </c>
      <c r="B203" s="273" t="s">
        <v>12605</v>
      </c>
      <c r="C203" s="274" t="s">
        <v>23</v>
      </c>
      <c r="D203" s="202" t="s">
        <v>12217</v>
      </c>
      <c r="E203" s="236" t="str">
        <f t="shared" si="3"/>
        <v>FF50FNGP</v>
      </c>
      <c r="F203" s="201" t="s">
        <v>12593</v>
      </c>
      <c r="G203" s="237">
        <v>2016</v>
      </c>
      <c r="H203" s="237">
        <v>60</v>
      </c>
      <c r="I203" s="275">
        <v>42551</v>
      </c>
      <c r="J203" s="245">
        <v>60598.125</v>
      </c>
      <c r="K203" s="276"/>
      <c r="L203" s="277"/>
      <c r="M203" s="248"/>
      <c r="N203" s="276"/>
    </row>
    <row r="204" spans="1:14" s="278" customFormat="1" ht="12.75" customHeight="1" outlineLevel="2">
      <c r="A204" s="273" t="s">
        <v>12606</v>
      </c>
      <c r="B204" s="273" t="s">
        <v>12607</v>
      </c>
      <c r="C204" s="274" t="s">
        <v>23</v>
      </c>
      <c r="D204" s="202" t="s">
        <v>12217</v>
      </c>
      <c r="E204" s="236" t="str">
        <f t="shared" si="3"/>
        <v>FF50FCGP</v>
      </c>
      <c r="F204" s="201" t="s">
        <v>12593</v>
      </c>
      <c r="G204" s="237">
        <v>2016</v>
      </c>
      <c r="H204" s="237">
        <v>60</v>
      </c>
      <c r="I204" s="275">
        <v>42551</v>
      </c>
      <c r="J204" s="245">
        <v>60598.125</v>
      </c>
      <c r="K204" s="276"/>
      <c r="L204" s="277"/>
      <c r="M204" s="248"/>
      <c r="N204" s="276"/>
    </row>
    <row r="205" spans="1:14" s="278" customFormat="1" ht="12.75" customHeight="1" outlineLevel="2">
      <c r="A205" s="273" t="s">
        <v>12608</v>
      </c>
      <c r="B205" s="273" t="s">
        <v>12609</v>
      </c>
      <c r="C205" s="274" t="s">
        <v>23</v>
      </c>
      <c r="D205" s="202" t="s">
        <v>12217</v>
      </c>
      <c r="E205" s="236" t="str">
        <f t="shared" si="3"/>
        <v>FF50DSGP</v>
      </c>
      <c r="F205" s="201" t="s">
        <v>12593</v>
      </c>
      <c r="G205" s="237">
        <v>2016</v>
      </c>
      <c r="H205" s="237">
        <v>60</v>
      </c>
      <c r="I205" s="275">
        <v>42551</v>
      </c>
      <c r="J205" s="245">
        <v>60598.125</v>
      </c>
      <c r="K205" s="276"/>
      <c r="L205" s="277"/>
      <c r="M205" s="248"/>
      <c r="N205" s="276"/>
    </row>
    <row r="206" spans="1:14" s="278" customFormat="1" ht="12.75" customHeight="1" outlineLevel="2">
      <c r="A206" s="273" t="s">
        <v>12610</v>
      </c>
      <c r="B206" s="273" t="s">
        <v>12611</v>
      </c>
      <c r="C206" s="274" t="s">
        <v>23</v>
      </c>
      <c r="D206" s="202" t="s">
        <v>12217</v>
      </c>
      <c r="E206" s="236" t="str">
        <f t="shared" si="3"/>
        <v>FF50CBGP</v>
      </c>
      <c r="F206" s="201" t="s">
        <v>12593</v>
      </c>
      <c r="G206" s="237">
        <v>2016</v>
      </c>
      <c r="H206" s="237">
        <v>60</v>
      </c>
      <c r="I206" s="275">
        <v>42551</v>
      </c>
      <c r="J206" s="245">
        <v>60598.125</v>
      </c>
      <c r="K206" s="276"/>
      <c r="L206" s="277"/>
      <c r="M206" s="248"/>
      <c r="N206" s="276"/>
    </row>
    <row r="207" spans="1:14" s="278" customFormat="1" ht="12.75" customHeight="1" outlineLevel="2">
      <c r="A207" s="273" t="s">
        <v>12612</v>
      </c>
      <c r="B207" s="273" t="s">
        <v>12613</v>
      </c>
      <c r="C207" s="274" t="s">
        <v>23</v>
      </c>
      <c r="D207" s="202" t="s">
        <v>12217</v>
      </c>
      <c r="E207" s="236" t="str">
        <f t="shared" si="3"/>
        <v>FF50BFGP</v>
      </c>
      <c r="F207" s="201" t="s">
        <v>12593</v>
      </c>
      <c r="G207" s="237">
        <v>2016</v>
      </c>
      <c r="H207" s="237">
        <v>60</v>
      </c>
      <c r="I207" s="275">
        <v>42551</v>
      </c>
      <c r="J207" s="245">
        <v>60598.125</v>
      </c>
      <c r="K207" s="276"/>
      <c r="L207" s="277"/>
      <c r="M207" s="248"/>
      <c r="N207" s="276"/>
    </row>
    <row r="208" spans="1:14" s="278" customFormat="1" ht="12.75" customHeight="1" outlineLevel="2">
      <c r="A208" s="273" t="s">
        <v>12614</v>
      </c>
      <c r="B208" s="273" t="s">
        <v>12615</v>
      </c>
      <c r="C208" s="274" t="s">
        <v>23</v>
      </c>
      <c r="D208" s="202" t="s">
        <v>12217</v>
      </c>
      <c r="E208" s="236" t="str">
        <f t="shared" si="3"/>
        <v>FF50BPGP</v>
      </c>
      <c r="F208" s="201" t="s">
        <v>12593</v>
      </c>
      <c r="G208" s="237">
        <v>2016</v>
      </c>
      <c r="H208" s="237">
        <v>60</v>
      </c>
      <c r="I208" s="275">
        <v>42551</v>
      </c>
      <c r="J208" s="245">
        <v>60598.125</v>
      </c>
      <c r="K208" s="276"/>
      <c r="L208" s="277"/>
      <c r="M208" s="248"/>
      <c r="N208" s="276"/>
    </row>
    <row r="209" spans="1:14 16365:16367" s="278" customFormat="1" ht="12.75" customHeight="1" outlineLevel="2">
      <c r="A209" s="273" t="s">
        <v>12616</v>
      </c>
      <c r="B209" s="273" t="s">
        <v>12617</v>
      </c>
      <c r="C209" s="274" t="s">
        <v>23</v>
      </c>
      <c r="D209" s="202" t="s">
        <v>12217</v>
      </c>
      <c r="E209" s="236" t="str">
        <f t="shared" si="3"/>
        <v>FG63VRGP</v>
      </c>
      <c r="F209" s="201" t="s">
        <v>12593</v>
      </c>
      <c r="G209" s="237">
        <v>2016</v>
      </c>
      <c r="H209" s="237">
        <v>60</v>
      </c>
      <c r="I209" s="275">
        <v>42551</v>
      </c>
      <c r="J209" s="245">
        <v>60598.125</v>
      </c>
      <c r="K209" s="276"/>
      <c r="L209" s="277"/>
      <c r="M209" s="248"/>
      <c r="N209" s="276"/>
    </row>
    <row r="210" spans="1:14 16365:16367" s="278" customFormat="1" ht="12.75" customHeight="1" outlineLevel="2">
      <c r="A210" s="273" t="s">
        <v>12618</v>
      </c>
      <c r="B210" s="273" t="s">
        <v>12619</v>
      </c>
      <c r="C210" s="274" t="s">
        <v>23</v>
      </c>
      <c r="D210" s="202" t="s">
        <v>12217</v>
      </c>
      <c r="E210" s="236" t="str">
        <f t="shared" si="3"/>
        <v>FG63VGGP</v>
      </c>
      <c r="F210" s="201" t="s">
        <v>12593</v>
      </c>
      <c r="G210" s="237">
        <v>2016</v>
      </c>
      <c r="H210" s="237">
        <v>60</v>
      </c>
      <c r="I210" s="275">
        <v>42551</v>
      </c>
      <c r="J210" s="245">
        <v>60598.125</v>
      </c>
      <c r="K210" s="276"/>
      <c r="L210" s="277"/>
      <c r="M210" s="248"/>
      <c r="N210" s="276"/>
    </row>
    <row r="211" spans="1:14 16365:16367" s="278" customFormat="1" ht="12.75" customHeight="1" outlineLevel="2">
      <c r="A211" s="273" t="s">
        <v>12620</v>
      </c>
      <c r="B211" s="273" t="s">
        <v>12621</v>
      </c>
      <c r="C211" s="274" t="s">
        <v>23</v>
      </c>
      <c r="D211" s="202" t="s">
        <v>12217</v>
      </c>
      <c r="E211" s="236" t="str">
        <f t="shared" si="3"/>
        <v>FG63SSGP</v>
      </c>
      <c r="F211" s="201" t="s">
        <v>12593</v>
      </c>
      <c r="G211" s="237">
        <v>2016</v>
      </c>
      <c r="H211" s="237">
        <v>60</v>
      </c>
      <c r="I211" s="275">
        <v>42551</v>
      </c>
      <c r="J211" s="245">
        <v>60598.125</v>
      </c>
      <c r="K211" s="276"/>
      <c r="L211" s="277"/>
      <c r="M211" s="248"/>
      <c r="N211" s="276"/>
    </row>
    <row r="212" spans="1:14 16365:16367" s="278" customFormat="1" ht="12.75" customHeight="1" outlineLevel="2">
      <c r="A212" s="273" t="s">
        <v>12622</v>
      </c>
      <c r="B212" s="273" t="s">
        <v>12623</v>
      </c>
      <c r="C212" s="274" t="s">
        <v>23</v>
      </c>
      <c r="D212" s="202" t="s">
        <v>12217</v>
      </c>
      <c r="E212" s="236" t="str">
        <f t="shared" si="3"/>
        <v>FG63WDGP</v>
      </c>
      <c r="F212" s="201" t="s">
        <v>12593</v>
      </c>
      <c r="G212" s="237">
        <v>2016</v>
      </c>
      <c r="H212" s="237">
        <v>60</v>
      </c>
      <c r="I212" s="275">
        <v>42551</v>
      </c>
      <c r="J212" s="245">
        <v>60598.125</v>
      </c>
      <c r="K212" s="276"/>
      <c r="L212" s="277"/>
      <c r="M212" s="248"/>
      <c r="N212" s="276"/>
    </row>
    <row r="213" spans="1:14 16365:16367" s="278" customFormat="1" ht="12.75" customHeight="1" outlineLevel="2">
      <c r="A213" s="273" t="s">
        <v>12624</v>
      </c>
      <c r="B213" s="273" t="s">
        <v>12625</v>
      </c>
      <c r="C213" s="274" t="s">
        <v>23</v>
      </c>
      <c r="D213" s="202" t="s">
        <v>12217</v>
      </c>
      <c r="E213" s="236" t="str">
        <f t="shared" si="3"/>
        <v>FG63VWGP</v>
      </c>
      <c r="F213" s="201" t="s">
        <v>12593</v>
      </c>
      <c r="G213" s="237">
        <v>2016</v>
      </c>
      <c r="H213" s="237">
        <v>60</v>
      </c>
      <c r="I213" s="275">
        <v>42551</v>
      </c>
      <c r="J213" s="245">
        <v>60598.125</v>
      </c>
      <c r="K213" s="276"/>
      <c r="L213" s="277"/>
      <c r="M213" s="248"/>
      <c r="N213" s="276"/>
    </row>
    <row r="214" spans="1:14 16365:16367" s="278" customFormat="1" ht="12.75" customHeight="1" outlineLevel="2">
      <c r="A214" s="273" t="s">
        <v>12626</v>
      </c>
      <c r="B214" s="273" t="s">
        <v>12627</v>
      </c>
      <c r="C214" s="274" t="s">
        <v>23</v>
      </c>
      <c r="D214" s="202" t="s">
        <v>12217</v>
      </c>
      <c r="E214" s="236" t="str">
        <f t="shared" si="3"/>
        <v>FG63TNGP</v>
      </c>
      <c r="F214" s="201" t="s">
        <v>12593</v>
      </c>
      <c r="G214" s="237">
        <v>2016</v>
      </c>
      <c r="H214" s="237">
        <v>60</v>
      </c>
      <c r="I214" s="275">
        <v>42551</v>
      </c>
      <c r="J214" s="245">
        <v>60598.125</v>
      </c>
      <c r="K214" s="276"/>
      <c r="L214" s="277"/>
      <c r="M214" s="248"/>
      <c r="N214" s="276"/>
    </row>
    <row r="215" spans="1:14 16365:16367" s="278" customFormat="1" ht="12.75" customHeight="1" outlineLevel="2">
      <c r="A215" s="273" t="s">
        <v>12628</v>
      </c>
      <c r="B215" s="273" t="s">
        <v>12629</v>
      </c>
      <c r="C215" s="274" t="s">
        <v>23</v>
      </c>
      <c r="D215" s="202" t="s">
        <v>12217</v>
      </c>
      <c r="E215" s="236" t="str">
        <f t="shared" si="3"/>
        <v>FF50CWGP</v>
      </c>
      <c r="F215" s="201" t="s">
        <v>12630</v>
      </c>
      <c r="G215" s="237">
        <v>2016</v>
      </c>
      <c r="H215" s="237">
        <v>60</v>
      </c>
      <c r="I215" s="275">
        <v>42551</v>
      </c>
      <c r="J215" s="245">
        <v>64588.125</v>
      </c>
      <c r="K215" s="276"/>
      <c r="L215" s="277"/>
      <c r="M215" s="248"/>
      <c r="N215" s="276"/>
    </row>
    <row r="216" spans="1:14 16365:16367" s="278" customFormat="1" ht="12.75" customHeight="1" outlineLevel="2">
      <c r="A216" s="273" t="s">
        <v>12631</v>
      </c>
      <c r="B216" s="273" t="s">
        <v>12632</v>
      </c>
      <c r="C216" s="274" t="s">
        <v>23</v>
      </c>
      <c r="D216" s="202" t="s">
        <v>12217</v>
      </c>
      <c r="E216" s="236" t="str">
        <f t="shared" si="3"/>
        <v>FG63TWGP</v>
      </c>
      <c r="F216" s="201" t="s">
        <v>12630</v>
      </c>
      <c r="G216" s="237">
        <v>2016</v>
      </c>
      <c r="H216" s="237">
        <v>60</v>
      </c>
      <c r="I216" s="275">
        <v>42551</v>
      </c>
      <c r="J216" s="245">
        <v>64588.125</v>
      </c>
      <c r="K216" s="276"/>
      <c r="L216" s="277"/>
      <c r="M216" s="248"/>
      <c r="N216" s="276"/>
    </row>
    <row r="217" spans="1:14 16365:16367" s="278" customFormat="1" ht="12.75" customHeight="1" outlineLevel="2">
      <c r="A217" s="273" t="s">
        <v>12633</v>
      </c>
      <c r="B217" s="273" t="s">
        <v>12634</v>
      </c>
      <c r="C217" s="274" t="s">
        <v>23</v>
      </c>
      <c r="D217" s="202" t="s">
        <v>12217</v>
      </c>
      <c r="E217" s="236" t="str">
        <f t="shared" si="3"/>
        <v>FD90CYFP</v>
      </c>
      <c r="F217" s="201" t="s">
        <v>12630</v>
      </c>
      <c r="G217" s="237">
        <v>2016</v>
      </c>
      <c r="H217" s="237">
        <v>60</v>
      </c>
      <c r="I217" s="275">
        <v>42551</v>
      </c>
      <c r="J217" s="245">
        <v>64588.125</v>
      </c>
      <c r="K217" s="276"/>
      <c r="L217" s="277"/>
      <c r="M217" s="248"/>
      <c r="N217" s="276"/>
    </row>
    <row r="218" spans="1:14 16365:16367" s="281" customFormat="1">
      <c r="A218" s="279" t="s">
        <v>12635</v>
      </c>
      <c r="B218" s="280" t="s">
        <v>12636</v>
      </c>
      <c r="C218" s="235" t="s">
        <v>23</v>
      </c>
      <c r="D218" s="202" t="s">
        <v>12217</v>
      </c>
      <c r="E218" s="236" t="str">
        <f t="shared" si="3"/>
        <v>WCC649GP</v>
      </c>
      <c r="F218" s="201" t="s">
        <v>12298</v>
      </c>
      <c r="G218" s="237">
        <v>2007</v>
      </c>
      <c r="H218" s="237">
        <v>105.50201110068377</v>
      </c>
      <c r="I218" s="244">
        <v>40969</v>
      </c>
      <c r="J218" s="245">
        <f>VLOOKUP($A218,'[1]Raw Detail'!$A$2:$BD$477,12,0)</f>
        <v>145592.36483661202</v>
      </c>
      <c r="K218" s="249"/>
      <c r="M218" s="282"/>
      <c r="N218" s="249"/>
    </row>
    <row r="219" spans="1:14 16365:16367" s="290" customFormat="1" ht="12.75" customHeight="1" outlineLevel="1">
      <c r="A219" s="283" t="s">
        <v>12637</v>
      </c>
      <c r="B219" s="283" t="s">
        <v>12638</v>
      </c>
      <c r="C219" s="284" t="s">
        <v>23</v>
      </c>
      <c r="D219" s="284" t="s">
        <v>12217</v>
      </c>
      <c r="E219" s="284"/>
      <c r="F219" s="285" t="s">
        <v>12639</v>
      </c>
      <c r="G219" s="286">
        <v>2019</v>
      </c>
      <c r="H219" s="286">
        <v>60</v>
      </c>
      <c r="I219" s="287">
        <v>43483</v>
      </c>
      <c r="J219" s="288">
        <v>40370.87378640777</v>
      </c>
      <c r="K219" s="289"/>
      <c r="L219" s="289"/>
      <c r="M219" s="289"/>
      <c r="N219" s="289"/>
      <c r="XEK219" s="243"/>
      <c r="XEL219" s="235"/>
      <c r="XEM219" s="202"/>
    </row>
    <row r="220" spans="1:14 16365:16367" s="290" customFormat="1" ht="12.75" customHeight="1" outlineLevel="1">
      <c r="A220" s="283" t="s">
        <v>12640</v>
      </c>
      <c r="B220" s="283" t="s">
        <v>12641</v>
      </c>
      <c r="C220" s="284" t="s">
        <v>23</v>
      </c>
      <c r="D220" s="284" t="s">
        <v>12217</v>
      </c>
      <c r="E220" s="284"/>
      <c r="F220" s="285" t="s">
        <v>12639</v>
      </c>
      <c r="G220" s="286">
        <v>2019</v>
      </c>
      <c r="H220" s="286">
        <v>60</v>
      </c>
      <c r="I220" s="287">
        <v>43483</v>
      </c>
      <c r="J220" s="288">
        <v>40370.87378640777</v>
      </c>
      <c r="K220" s="289"/>
      <c r="L220" s="289"/>
      <c r="M220" s="289"/>
      <c r="N220" s="289"/>
      <c r="XEK220" s="243"/>
      <c r="XEL220" s="235"/>
      <c r="XEM220" s="202"/>
    </row>
    <row r="221" spans="1:14 16365:16367" s="290" customFormat="1" ht="12.75" customHeight="1" outlineLevel="1">
      <c r="A221" s="283" t="s">
        <v>12642</v>
      </c>
      <c r="B221" s="283" t="s">
        <v>12643</v>
      </c>
      <c r="C221" s="284" t="s">
        <v>23</v>
      </c>
      <c r="D221" s="284" t="s">
        <v>12217</v>
      </c>
      <c r="E221" s="284"/>
      <c r="F221" s="285" t="s">
        <v>12639</v>
      </c>
      <c r="G221" s="286">
        <v>2019</v>
      </c>
      <c r="H221" s="286">
        <v>60</v>
      </c>
      <c r="I221" s="287">
        <v>43483</v>
      </c>
      <c r="J221" s="288">
        <v>40370.87378640777</v>
      </c>
      <c r="K221" s="289"/>
      <c r="L221" s="289"/>
      <c r="M221" s="289"/>
      <c r="N221" s="289"/>
      <c r="XEK221" s="243"/>
      <c r="XEL221" s="235"/>
      <c r="XEM221" s="202"/>
    </row>
    <row r="222" spans="1:14 16365:16367" s="290" customFormat="1" ht="12.75" customHeight="1" outlineLevel="1">
      <c r="A222" s="283" t="s">
        <v>12644</v>
      </c>
      <c r="B222" s="283" t="s">
        <v>12645</v>
      </c>
      <c r="C222" s="284" t="s">
        <v>23</v>
      </c>
      <c r="D222" s="284" t="s">
        <v>12217</v>
      </c>
      <c r="E222" s="284"/>
      <c r="F222" s="285" t="s">
        <v>12639</v>
      </c>
      <c r="G222" s="286">
        <v>2019</v>
      </c>
      <c r="H222" s="286">
        <v>60</v>
      </c>
      <c r="I222" s="287">
        <v>43483</v>
      </c>
      <c r="J222" s="288">
        <v>40370.87378640777</v>
      </c>
      <c r="K222" s="289"/>
      <c r="L222" s="289"/>
      <c r="M222" s="289"/>
      <c r="N222" s="289"/>
      <c r="XEK222" s="243"/>
      <c r="XEL222" s="235"/>
      <c r="XEM222" s="202"/>
    </row>
    <row r="223" spans="1:14 16365:16367" s="290" customFormat="1" ht="12.75" customHeight="1" outlineLevel="1">
      <c r="A223" s="283" t="s">
        <v>12646</v>
      </c>
      <c r="B223" s="283" t="s">
        <v>12647</v>
      </c>
      <c r="C223" s="284" t="s">
        <v>23</v>
      </c>
      <c r="D223" s="284" t="s">
        <v>12217</v>
      </c>
      <c r="E223" s="284"/>
      <c r="F223" s="285" t="s">
        <v>12639</v>
      </c>
      <c r="G223" s="286">
        <v>2019</v>
      </c>
      <c r="H223" s="286">
        <v>60</v>
      </c>
      <c r="I223" s="287">
        <v>43483</v>
      </c>
      <c r="J223" s="288">
        <v>40370.87378640777</v>
      </c>
      <c r="K223" s="289"/>
      <c r="L223" s="289"/>
      <c r="M223" s="289"/>
      <c r="N223" s="289"/>
      <c r="XEK223" s="243"/>
      <c r="XEL223" s="235"/>
      <c r="XEM223" s="202"/>
    </row>
    <row r="224" spans="1:14 16365:16367" s="290" customFormat="1" ht="12.75" customHeight="1" outlineLevel="1">
      <c r="A224" s="283" t="s">
        <v>12648</v>
      </c>
      <c r="B224" s="283" t="s">
        <v>12649</v>
      </c>
      <c r="C224" s="284" t="s">
        <v>23</v>
      </c>
      <c r="D224" s="284" t="s">
        <v>12217</v>
      </c>
      <c r="E224" s="284"/>
      <c r="F224" s="285" t="s">
        <v>12639</v>
      </c>
      <c r="G224" s="286">
        <v>2019</v>
      </c>
      <c r="H224" s="286">
        <v>60</v>
      </c>
      <c r="I224" s="287">
        <v>43483</v>
      </c>
      <c r="J224" s="288">
        <v>40370.87378640777</v>
      </c>
      <c r="K224" s="289"/>
      <c r="L224" s="289"/>
      <c r="M224" s="289"/>
      <c r="N224" s="289"/>
      <c r="XEK224" s="243"/>
      <c r="XEL224" s="235"/>
      <c r="XEM224" s="202"/>
    </row>
    <row r="225" spans="1:14 16365:16367" s="290" customFormat="1" ht="12.75" customHeight="1" outlineLevel="1">
      <c r="A225" s="283" t="s">
        <v>12650</v>
      </c>
      <c r="B225" s="283" t="s">
        <v>12651</v>
      </c>
      <c r="C225" s="284" t="s">
        <v>23</v>
      </c>
      <c r="D225" s="284" t="s">
        <v>12217</v>
      </c>
      <c r="E225" s="284"/>
      <c r="F225" s="285" t="s">
        <v>12639</v>
      </c>
      <c r="G225" s="286">
        <v>2019</v>
      </c>
      <c r="H225" s="286">
        <v>60</v>
      </c>
      <c r="I225" s="287">
        <v>43483</v>
      </c>
      <c r="J225" s="288">
        <v>40370.87378640777</v>
      </c>
      <c r="K225" s="289"/>
      <c r="L225" s="289"/>
      <c r="M225" s="289"/>
      <c r="N225" s="289"/>
      <c r="XEK225" s="243"/>
      <c r="XEL225" s="235"/>
      <c r="XEM225" s="202"/>
    </row>
    <row r="226" spans="1:14 16365:16367" s="290" customFormat="1" ht="12.75" customHeight="1" outlineLevel="1">
      <c r="A226" s="283" t="s">
        <v>12652</v>
      </c>
      <c r="B226" s="283" t="s">
        <v>12653</v>
      </c>
      <c r="C226" s="284" t="s">
        <v>23</v>
      </c>
      <c r="D226" s="284" t="s">
        <v>12217</v>
      </c>
      <c r="E226" s="284"/>
      <c r="F226" s="285" t="s">
        <v>12639</v>
      </c>
      <c r="G226" s="286">
        <v>2019</v>
      </c>
      <c r="H226" s="286">
        <v>60</v>
      </c>
      <c r="I226" s="287">
        <v>43483</v>
      </c>
      <c r="J226" s="288">
        <v>40370.87378640777</v>
      </c>
      <c r="K226" s="289"/>
      <c r="L226" s="289"/>
      <c r="M226" s="289"/>
      <c r="N226" s="289"/>
      <c r="XEK226" s="243"/>
      <c r="XEL226" s="235"/>
      <c r="XEM226" s="202"/>
    </row>
    <row r="227" spans="1:14 16365:16367" s="290" customFormat="1" ht="12.75" customHeight="1" outlineLevel="1">
      <c r="A227" s="283" t="s">
        <v>12654</v>
      </c>
      <c r="B227" s="283" t="s">
        <v>12655</v>
      </c>
      <c r="C227" s="284" t="s">
        <v>23</v>
      </c>
      <c r="D227" s="284" t="s">
        <v>12217</v>
      </c>
      <c r="E227" s="284"/>
      <c r="F227" s="285" t="s">
        <v>12639</v>
      </c>
      <c r="G227" s="286">
        <v>2019</v>
      </c>
      <c r="H227" s="286">
        <v>60</v>
      </c>
      <c r="I227" s="287">
        <v>43483</v>
      </c>
      <c r="J227" s="288">
        <v>40370.87378640777</v>
      </c>
      <c r="K227" s="289"/>
      <c r="L227" s="289"/>
      <c r="M227" s="289"/>
      <c r="N227" s="289"/>
      <c r="XEK227" s="243"/>
      <c r="XEL227" s="235"/>
      <c r="XEM227" s="202"/>
    </row>
    <row r="228" spans="1:14 16365:16367" s="290" customFormat="1" ht="12.75" customHeight="1" outlineLevel="1">
      <c r="A228" s="283" t="s">
        <v>12656</v>
      </c>
      <c r="B228" s="283" t="s">
        <v>12657</v>
      </c>
      <c r="C228" s="284" t="s">
        <v>23</v>
      </c>
      <c r="D228" s="284" t="s">
        <v>12217</v>
      </c>
      <c r="E228" s="284"/>
      <c r="F228" s="285" t="s">
        <v>12639</v>
      </c>
      <c r="G228" s="286">
        <v>2019</v>
      </c>
      <c r="H228" s="286">
        <v>60</v>
      </c>
      <c r="I228" s="287">
        <v>43483</v>
      </c>
      <c r="J228" s="288">
        <v>40370.87378640777</v>
      </c>
      <c r="K228" s="289"/>
      <c r="L228" s="289"/>
      <c r="M228" s="289"/>
      <c r="N228" s="289"/>
      <c r="XEK228" s="243"/>
      <c r="XEL228" s="235"/>
      <c r="XEM228" s="202"/>
    </row>
    <row r="229" spans="1:14 16365:16367" s="290" customFormat="1" ht="12.75" customHeight="1" outlineLevel="1">
      <c r="A229" s="283" t="s">
        <v>12658</v>
      </c>
      <c r="B229" s="283" t="s">
        <v>12659</v>
      </c>
      <c r="C229" s="284" t="s">
        <v>23</v>
      </c>
      <c r="D229" s="284" t="s">
        <v>12217</v>
      </c>
      <c r="E229" s="284"/>
      <c r="F229" s="285" t="s">
        <v>12639</v>
      </c>
      <c r="G229" s="286">
        <v>2019</v>
      </c>
      <c r="H229" s="286">
        <v>60</v>
      </c>
      <c r="I229" s="287">
        <v>43483</v>
      </c>
      <c r="J229" s="288">
        <v>40370.87378640777</v>
      </c>
      <c r="K229" s="289"/>
      <c r="L229" s="289"/>
      <c r="M229" s="289"/>
      <c r="N229" s="289"/>
      <c r="XEK229" s="243"/>
      <c r="XEL229" s="235"/>
      <c r="XEM229" s="202"/>
    </row>
    <row r="230" spans="1:14 16365:16367" s="290" customFormat="1" ht="12.75" customHeight="1" outlineLevel="1">
      <c r="A230" s="283" t="s">
        <v>12660</v>
      </c>
      <c r="B230" s="283" t="s">
        <v>12661</v>
      </c>
      <c r="C230" s="284" t="s">
        <v>23</v>
      </c>
      <c r="D230" s="284" t="s">
        <v>12217</v>
      </c>
      <c r="E230" s="284"/>
      <c r="F230" s="285" t="s">
        <v>12639</v>
      </c>
      <c r="G230" s="286">
        <v>2019</v>
      </c>
      <c r="H230" s="286">
        <v>60</v>
      </c>
      <c r="I230" s="287">
        <v>43483</v>
      </c>
      <c r="J230" s="288">
        <v>40370.87378640777</v>
      </c>
      <c r="K230" s="289"/>
      <c r="L230" s="289"/>
      <c r="M230" s="289"/>
      <c r="N230" s="289"/>
      <c r="XEK230" s="243"/>
      <c r="XEL230" s="235"/>
      <c r="XEM230" s="202"/>
    </row>
    <row r="231" spans="1:14 16365:16367" s="290" customFormat="1" ht="12.75" customHeight="1" outlineLevel="1">
      <c r="A231" s="283" t="s">
        <v>12662</v>
      </c>
      <c r="B231" s="283" t="s">
        <v>12663</v>
      </c>
      <c r="C231" s="284" t="s">
        <v>23</v>
      </c>
      <c r="D231" s="284" t="s">
        <v>12217</v>
      </c>
      <c r="E231" s="284"/>
      <c r="F231" s="285" t="s">
        <v>12639</v>
      </c>
      <c r="G231" s="286">
        <v>2019</v>
      </c>
      <c r="H231" s="286">
        <v>60</v>
      </c>
      <c r="I231" s="287">
        <v>43493</v>
      </c>
      <c r="J231" s="288">
        <v>40370.87378640777</v>
      </c>
      <c r="K231" s="289"/>
      <c r="L231" s="289"/>
      <c r="M231" s="289"/>
      <c r="N231" s="289"/>
      <c r="XEK231" s="243"/>
      <c r="XEL231" s="235"/>
      <c r="XEM231" s="202"/>
    </row>
    <row r="232" spans="1:14 16365:16367" s="290" customFormat="1" ht="12.75" customHeight="1" outlineLevel="1">
      <c r="A232" s="283" t="s">
        <v>12664</v>
      </c>
      <c r="B232" s="283" t="s">
        <v>12665</v>
      </c>
      <c r="C232" s="284" t="s">
        <v>23</v>
      </c>
      <c r="D232" s="284" t="s">
        <v>12217</v>
      </c>
      <c r="E232" s="284"/>
      <c r="F232" s="285" t="s">
        <v>12639</v>
      </c>
      <c r="G232" s="286">
        <v>2019</v>
      </c>
      <c r="H232" s="286">
        <v>60</v>
      </c>
      <c r="I232" s="287">
        <v>43493</v>
      </c>
      <c r="J232" s="288">
        <v>40370.87378640777</v>
      </c>
      <c r="K232" s="289"/>
      <c r="L232" s="289"/>
      <c r="M232" s="289"/>
      <c r="N232" s="289"/>
      <c r="XEK232" s="243"/>
      <c r="XEL232" s="235"/>
      <c r="XEM232" s="202"/>
    </row>
    <row r="233" spans="1:14 16365:16367" s="290" customFormat="1" ht="12.75" customHeight="1" outlineLevel="1">
      <c r="A233" s="283" t="s">
        <v>12666</v>
      </c>
      <c r="B233" s="283" t="s">
        <v>12667</v>
      </c>
      <c r="C233" s="284" t="s">
        <v>23</v>
      </c>
      <c r="D233" s="284" t="s">
        <v>12217</v>
      </c>
      <c r="E233" s="284"/>
      <c r="F233" s="285" t="s">
        <v>12639</v>
      </c>
      <c r="G233" s="286">
        <v>2019</v>
      </c>
      <c r="H233" s="286">
        <v>60</v>
      </c>
      <c r="I233" s="287">
        <v>43493</v>
      </c>
      <c r="J233" s="288">
        <v>40370.87378640777</v>
      </c>
      <c r="K233" s="289"/>
      <c r="L233" s="289"/>
      <c r="M233" s="289"/>
      <c r="N233" s="289"/>
      <c r="XEK233" s="243"/>
      <c r="XEL233" s="235"/>
      <c r="XEM233" s="202"/>
    </row>
    <row r="234" spans="1:14 16365:16367" s="290" customFormat="1" ht="12.75" customHeight="1" outlineLevel="1">
      <c r="A234" s="283" t="s">
        <v>12668</v>
      </c>
      <c r="B234" s="283" t="s">
        <v>12669</v>
      </c>
      <c r="C234" s="284" t="s">
        <v>23</v>
      </c>
      <c r="D234" s="284" t="s">
        <v>12217</v>
      </c>
      <c r="E234" s="284"/>
      <c r="F234" s="285" t="s">
        <v>12639</v>
      </c>
      <c r="G234" s="286">
        <v>2019</v>
      </c>
      <c r="H234" s="286">
        <v>60</v>
      </c>
      <c r="I234" s="287">
        <v>43493</v>
      </c>
      <c r="J234" s="288">
        <v>40370.87378640777</v>
      </c>
      <c r="K234" s="289"/>
      <c r="L234" s="289"/>
      <c r="M234" s="289"/>
      <c r="N234" s="289"/>
      <c r="XEK234" s="243"/>
      <c r="XEL234" s="235"/>
      <c r="XEM234" s="202"/>
    </row>
    <row r="235" spans="1:14 16365:16367" s="290" customFormat="1" ht="12.75" customHeight="1" outlineLevel="1">
      <c r="A235" s="283" t="s">
        <v>12670</v>
      </c>
      <c r="B235" s="283" t="s">
        <v>12671</v>
      </c>
      <c r="C235" s="284" t="s">
        <v>23</v>
      </c>
      <c r="D235" s="284" t="s">
        <v>12217</v>
      </c>
      <c r="E235" s="284"/>
      <c r="F235" s="285" t="s">
        <v>12639</v>
      </c>
      <c r="G235" s="286">
        <v>2019</v>
      </c>
      <c r="H235" s="286">
        <v>60</v>
      </c>
      <c r="I235" s="287">
        <v>43493</v>
      </c>
      <c r="J235" s="288">
        <v>40370.87378640777</v>
      </c>
      <c r="K235" s="289"/>
      <c r="L235" s="289"/>
      <c r="M235" s="289"/>
      <c r="N235" s="289"/>
      <c r="XEK235" s="243"/>
      <c r="XEL235" s="235"/>
      <c r="XEM235" s="202"/>
    </row>
    <row r="236" spans="1:14 16365:16367" s="290" customFormat="1" ht="12.75" customHeight="1" outlineLevel="1">
      <c r="A236" s="283" t="s">
        <v>12672</v>
      </c>
      <c r="B236" s="283" t="s">
        <v>12673</v>
      </c>
      <c r="C236" s="284" t="s">
        <v>23</v>
      </c>
      <c r="D236" s="284" t="s">
        <v>12217</v>
      </c>
      <c r="E236" s="284"/>
      <c r="F236" s="285" t="s">
        <v>12639</v>
      </c>
      <c r="G236" s="286">
        <v>2019</v>
      </c>
      <c r="H236" s="286">
        <v>60</v>
      </c>
      <c r="I236" s="287">
        <v>43493</v>
      </c>
      <c r="J236" s="288">
        <v>40370.87378640777</v>
      </c>
      <c r="K236" s="289"/>
      <c r="L236" s="289"/>
      <c r="M236" s="289"/>
      <c r="N236" s="289"/>
      <c r="XEK236" s="243"/>
      <c r="XEL236" s="235"/>
      <c r="XEM236" s="202"/>
    </row>
    <row r="237" spans="1:14 16365:16367" s="290" customFormat="1" ht="12.75" customHeight="1" outlineLevel="1">
      <c r="A237" s="283" t="s">
        <v>12674</v>
      </c>
      <c r="B237" s="283" t="s">
        <v>12675</v>
      </c>
      <c r="C237" s="284" t="s">
        <v>23</v>
      </c>
      <c r="D237" s="284" t="s">
        <v>12217</v>
      </c>
      <c r="E237" s="284"/>
      <c r="F237" s="285" t="s">
        <v>12639</v>
      </c>
      <c r="G237" s="286">
        <v>2019</v>
      </c>
      <c r="H237" s="286">
        <v>60</v>
      </c>
      <c r="I237" s="287">
        <v>43493</v>
      </c>
      <c r="J237" s="288">
        <v>40370.87378640777</v>
      </c>
      <c r="K237" s="289"/>
      <c r="L237" s="289"/>
      <c r="M237" s="289"/>
      <c r="N237" s="289"/>
      <c r="XEK237" s="243"/>
      <c r="XEL237" s="235"/>
      <c r="XEM237" s="202"/>
    </row>
    <row r="238" spans="1:14 16365:16367" s="290" customFormat="1" ht="12.75" customHeight="1" outlineLevel="1">
      <c r="A238" s="283" t="s">
        <v>12676</v>
      </c>
      <c r="B238" s="283" t="s">
        <v>12677</v>
      </c>
      <c r="C238" s="284" t="s">
        <v>23</v>
      </c>
      <c r="D238" s="284" t="s">
        <v>12217</v>
      </c>
      <c r="E238" s="284"/>
      <c r="F238" s="285" t="s">
        <v>12639</v>
      </c>
      <c r="G238" s="286">
        <v>2019</v>
      </c>
      <c r="H238" s="286">
        <v>60</v>
      </c>
      <c r="I238" s="287">
        <v>43493</v>
      </c>
      <c r="J238" s="288">
        <v>40370.87378640777</v>
      </c>
      <c r="K238" s="289"/>
      <c r="L238" s="289"/>
      <c r="M238" s="289"/>
      <c r="N238" s="289"/>
      <c r="XEK238" s="243"/>
      <c r="XEL238" s="235"/>
      <c r="XEM238" s="202"/>
    </row>
    <row r="239" spans="1:14 16365:16367" s="290" customFormat="1" ht="12.75" customHeight="1" outlineLevel="1">
      <c r="A239" s="283" t="s">
        <v>12678</v>
      </c>
      <c r="B239" s="283" t="s">
        <v>12679</v>
      </c>
      <c r="C239" s="284" t="s">
        <v>23</v>
      </c>
      <c r="D239" s="284" t="s">
        <v>12217</v>
      </c>
      <c r="E239" s="284"/>
      <c r="F239" s="285" t="s">
        <v>12639</v>
      </c>
      <c r="G239" s="286">
        <v>2019</v>
      </c>
      <c r="H239" s="286">
        <v>60</v>
      </c>
      <c r="I239" s="287">
        <v>43493</v>
      </c>
      <c r="J239" s="288">
        <v>40370.87378640777</v>
      </c>
      <c r="K239" s="289"/>
      <c r="L239" s="289"/>
      <c r="M239" s="289"/>
      <c r="N239" s="289"/>
      <c r="XEK239" s="243"/>
      <c r="XEL239" s="235"/>
      <c r="XEM239" s="202"/>
    </row>
    <row r="240" spans="1:14 16365:16367" s="290" customFormat="1" ht="12.75" customHeight="1" outlineLevel="1">
      <c r="A240" s="283" t="s">
        <v>12680</v>
      </c>
      <c r="B240" s="283" t="s">
        <v>12681</v>
      </c>
      <c r="C240" s="284" t="s">
        <v>23</v>
      </c>
      <c r="D240" s="284" t="s">
        <v>12217</v>
      </c>
      <c r="E240" s="284"/>
      <c r="F240" s="285" t="s">
        <v>12639</v>
      </c>
      <c r="G240" s="286">
        <v>2019</v>
      </c>
      <c r="H240" s="286">
        <v>60</v>
      </c>
      <c r="I240" s="287">
        <v>43493</v>
      </c>
      <c r="J240" s="288">
        <v>40370.87378640777</v>
      </c>
      <c r="K240" s="289"/>
      <c r="L240" s="289"/>
      <c r="M240" s="289"/>
      <c r="N240" s="289"/>
      <c r="XEK240" s="243"/>
      <c r="XEL240" s="235"/>
      <c r="XEM240" s="202"/>
    </row>
    <row r="241" spans="1:14 16365:16367" s="290" customFormat="1" ht="12.75" customHeight="1" outlineLevel="1">
      <c r="A241" s="283" t="s">
        <v>12682</v>
      </c>
      <c r="B241" s="283" t="s">
        <v>12683</v>
      </c>
      <c r="C241" s="284" t="s">
        <v>23</v>
      </c>
      <c r="D241" s="284" t="s">
        <v>12217</v>
      </c>
      <c r="E241" s="284"/>
      <c r="F241" s="285" t="s">
        <v>12639</v>
      </c>
      <c r="G241" s="286">
        <v>2019</v>
      </c>
      <c r="H241" s="286">
        <v>60</v>
      </c>
      <c r="I241" s="287">
        <v>43493</v>
      </c>
      <c r="J241" s="288">
        <v>40370.87378640777</v>
      </c>
      <c r="K241" s="289"/>
      <c r="L241" s="289"/>
      <c r="M241" s="289"/>
      <c r="N241" s="289"/>
      <c r="XEK241" s="243"/>
      <c r="XEL241" s="235"/>
      <c r="XEM241" s="202"/>
    </row>
    <row r="242" spans="1:14 16365:16367" s="290" customFormat="1" ht="12.75" customHeight="1" outlineLevel="1">
      <c r="A242" s="283" t="s">
        <v>12684</v>
      </c>
      <c r="B242" s="283" t="s">
        <v>12685</v>
      </c>
      <c r="C242" s="284" t="s">
        <v>23</v>
      </c>
      <c r="D242" s="284" t="s">
        <v>12217</v>
      </c>
      <c r="E242" s="284"/>
      <c r="F242" s="285" t="s">
        <v>12639</v>
      </c>
      <c r="G242" s="286">
        <v>2019</v>
      </c>
      <c r="H242" s="286">
        <v>60</v>
      </c>
      <c r="I242" s="287">
        <v>43493</v>
      </c>
      <c r="J242" s="288">
        <v>40370.87378640777</v>
      </c>
      <c r="K242" s="289"/>
      <c r="L242" s="289"/>
      <c r="M242" s="289"/>
      <c r="N242" s="289"/>
      <c r="XEK242" s="243"/>
      <c r="XEL242" s="235"/>
      <c r="XEM242" s="202"/>
    </row>
    <row r="243" spans="1:14 16365:16367" s="290" customFormat="1" ht="12.75" customHeight="1" outlineLevel="1">
      <c r="A243" s="283" t="s">
        <v>12686</v>
      </c>
      <c r="B243" s="283" t="s">
        <v>12687</v>
      </c>
      <c r="C243" s="284" t="s">
        <v>23</v>
      </c>
      <c r="D243" s="284" t="s">
        <v>12217</v>
      </c>
      <c r="E243" s="284"/>
      <c r="F243" s="284" t="s">
        <v>12688</v>
      </c>
      <c r="G243" s="286">
        <v>2019</v>
      </c>
      <c r="H243" s="286">
        <v>60</v>
      </c>
      <c r="I243" s="287">
        <v>43501</v>
      </c>
      <c r="J243" s="288">
        <v>40370.87378640777</v>
      </c>
      <c r="K243" s="289"/>
      <c r="L243" s="289"/>
      <c r="M243" s="289"/>
      <c r="N243" s="289"/>
      <c r="XEK243" s="243"/>
      <c r="XEL243" s="235"/>
      <c r="XEM243" s="202"/>
    </row>
    <row r="244" spans="1:14 16365:16367" s="290" customFormat="1" ht="12.75" customHeight="1" outlineLevel="1">
      <c r="A244" s="283" t="s">
        <v>12689</v>
      </c>
      <c r="B244" s="283" t="s">
        <v>12690</v>
      </c>
      <c r="C244" s="284" t="s">
        <v>23</v>
      </c>
      <c r="D244" s="284" t="s">
        <v>12217</v>
      </c>
      <c r="E244" s="284"/>
      <c r="F244" s="284" t="s">
        <v>12688</v>
      </c>
      <c r="G244" s="286">
        <v>2019</v>
      </c>
      <c r="H244" s="286">
        <v>60</v>
      </c>
      <c r="I244" s="287">
        <v>43501</v>
      </c>
      <c r="J244" s="288">
        <v>40370.87378640777</v>
      </c>
      <c r="K244" s="289"/>
      <c r="L244" s="289"/>
      <c r="M244" s="289"/>
      <c r="N244" s="289"/>
      <c r="XEK244" s="243"/>
      <c r="XEL244" s="235"/>
      <c r="XEM244" s="202"/>
    </row>
    <row r="245" spans="1:14 16365:16367" s="290" customFormat="1" ht="12.75" customHeight="1" outlineLevel="1">
      <c r="A245" s="283" t="s">
        <v>12691</v>
      </c>
      <c r="B245" s="283" t="s">
        <v>12692</v>
      </c>
      <c r="C245" s="284" t="s">
        <v>23</v>
      </c>
      <c r="D245" s="284" t="s">
        <v>12217</v>
      </c>
      <c r="E245" s="284"/>
      <c r="F245" s="284" t="s">
        <v>12688</v>
      </c>
      <c r="G245" s="286">
        <v>2019</v>
      </c>
      <c r="H245" s="286">
        <v>60</v>
      </c>
      <c r="I245" s="287">
        <v>43501</v>
      </c>
      <c r="J245" s="288">
        <v>40370.87378640777</v>
      </c>
      <c r="K245" s="289"/>
      <c r="L245" s="289"/>
      <c r="M245" s="289"/>
      <c r="N245" s="289"/>
      <c r="XEK245" s="243"/>
      <c r="XEL245" s="235"/>
      <c r="XEM245" s="202"/>
    </row>
    <row r="246" spans="1:14 16365:16367" s="290" customFormat="1" ht="12.75" customHeight="1" outlineLevel="1">
      <c r="A246" s="283" t="s">
        <v>12693</v>
      </c>
      <c r="B246" s="283" t="s">
        <v>12694</v>
      </c>
      <c r="C246" s="284" t="s">
        <v>23</v>
      </c>
      <c r="D246" s="284" t="s">
        <v>12217</v>
      </c>
      <c r="E246" s="284"/>
      <c r="F246" s="284" t="s">
        <v>12688</v>
      </c>
      <c r="G246" s="286">
        <v>2019</v>
      </c>
      <c r="H246" s="286">
        <v>60</v>
      </c>
      <c r="I246" s="287">
        <v>43501</v>
      </c>
      <c r="J246" s="288">
        <v>40370.87378640777</v>
      </c>
      <c r="K246" s="289"/>
      <c r="L246" s="289"/>
      <c r="M246" s="289"/>
      <c r="N246" s="289"/>
      <c r="XEK246" s="243"/>
      <c r="XEL246" s="235"/>
      <c r="XEM246" s="202"/>
    </row>
    <row r="247" spans="1:14 16365:16367" s="290" customFormat="1" ht="12.75" customHeight="1" outlineLevel="1">
      <c r="A247" s="283" t="s">
        <v>12695</v>
      </c>
      <c r="B247" s="283" t="s">
        <v>12696</v>
      </c>
      <c r="C247" s="284" t="s">
        <v>23</v>
      </c>
      <c r="D247" s="284" t="s">
        <v>12217</v>
      </c>
      <c r="E247" s="284"/>
      <c r="F247" s="284" t="s">
        <v>12688</v>
      </c>
      <c r="G247" s="286">
        <v>2019</v>
      </c>
      <c r="H247" s="286">
        <v>60</v>
      </c>
      <c r="I247" s="287">
        <v>43501</v>
      </c>
      <c r="J247" s="288">
        <v>40370.87378640777</v>
      </c>
      <c r="K247" s="289"/>
      <c r="L247" s="289"/>
      <c r="M247" s="289"/>
      <c r="N247" s="289"/>
      <c r="XEK247" s="243"/>
      <c r="XEL247" s="235"/>
      <c r="XEM247" s="202"/>
    </row>
    <row r="248" spans="1:14 16365:16367" s="290" customFormat="1" ht="12.75" customHeight="1" outlineLevel="1">
      <c r="A248" s="283" t="s">
        <v>12697</v>
      </c>
      <c r="B248" s="283" t="s">
        <v>12698</v>
      </c>
      <c r="C248" s="284" t="s">
        <v>23</v>
      </c>
      <c r="D248" s="284" t="s">
        <v>12217</v>
      </c>
      <c r="E248" s="284"/>
      <c r="F248" s="284" t="s">
        <v>12688</v>
      </c>
      <c r="G248" s="286">
        <v>2019</v>
      </c>
      <c r="H248" s="286">
        <v>60</v>
      </c>
      <c r="I248" s="287">
        <v>43501</v>
      </c>
      <c r="J248" s="288">
        <v>40370.87378640777</v>
      </c>
      <c r="K248" s="289"/>
      <c r="L248" s="289"/>
      <c r="M248" s="289"/>
      <c r="N248" s="289"/>
      <c r="XEK248" s="243"/>
      <c r="XEL248" s="235"/>
      <c r="XEM248" s="202"/>
    </row>
    <row r="249" spans="1:14 16365:16367" s="290" customFormat="1" ht="12.75" customHeight="1" outlineLevel="1">
      <c r="A249" s="283" t="s">
        <v>12699</v>
      </c>
      <c r="B249" s="283" t="s">
        <v>12700</v>
      </c>
      <c r="C249" s="284" t="s">
        <v>23</v>
      </c>
      <c r="D249" s="284" t="s">
        <v>12217</v>
      </c>
      <c r="E249" s="284"/>
      <c r="F249" s="284" t="s">
        <v>12688</v>
      </c>
      <c r="G249" s="286">
        <v>2019</v>
      </c>
      <c r="H249" s="286">
        <v>60</v>
      </c>
      <c r="I249" s="287">
        <v>43501</v>
      </c>
      <c r="J249" s="288">
        <v>40370.87378640777</v>
      </c>
      <c r="K249" s="289"/>
      <c r="L249" s="289"/>
      <c r="M249" s="289"/>
      <c r="N249" s="289"/>
      <c r="XEK249" s="243"/>
      <c r="XEL249" s="235"/>
      <c r="XEM249" s="202"/>
    </row>
    <row r="250" spans="1:14 16365:16367" s="290" customFormat="1" ht="12.75" customHeight="1" outlineLevel="1">
      <c r="A250" s="283" t="s">
        <v>12701</v>
      </c>
      <c r="B250" s="283" t="s">
        <v>12702</v>
      </c>
      <c r="C250" s="284" t="s">
        <v>23</v>
      </c>
      <c r="D250" s="284" t="s">
        <v>12217</v>
      </c>
      <c r="E250" s="284"/>
      <c r="F250" s="284" t="s">
        <v>12688</v>
      </c>
      <c r="G250" s="286">
        <v>2019</v>
      </c>
      <c r="H250" s="286">
        <v>60</v>
      </c>
      <c r="I250" s="287">
        <v>43501</v>
      </c>
      <c r="J250" s="288">
        <v>40370.87378640777</v>
      </c>
      <c r="K250" s="289"/>
      <c r="L250" s="289"/>
      <c r="M250" s="289"/>
      <c r="N250" s="289"/>
      <c r="XEK250" s="243"/>
      <c r="XEL250" s="235"/>
      <c r="XEM250" s="202"/>
    </row>
    <row r="251" spans="1:14 16365:16367" s="290" customFormat="1" ht="12.75" customHeight="1" outlineLevel="1">
      <c r="A251" s="283" t="s">
        <v>12703</v>
      </c>
      <c r="B251" s="283" t="s">
        <v>12704</v>
      </c>
      <c r="C251" s="284" t="s">
        <v>23</v>
      </c>
      <c r="D251" s="284" t="s">
        <v>12217</v>
      </c>
      <c r="E251" s="284"/>
      <c r="F251" s="284" t="s">
        <v>12688</v>
      </c>
      <c r="G251" s="286">
        <v>2019</v>
      </c>
      <c r="H251" s="286">
        <v>60</v>
      </c>
      <c r="I251" s="287">
        <v>43501</v>
      </c>
      <c r="J251" s="288">
        <v>40370.87378640777</v>
      </c>
      <c r="K251" s="289"/>
      <c r="L251" s="289"/>
      <c r="M251" s="289"/>
      <c r="N251" s="289"/>
      <c r="XEK251" s="243"/>
      <c r="XEL251" s="235"/>
      <c r="XEM251" s="202"/>
    </row>
    <row r="252" spans="1:14 16365:16367" s="290" customFormat="1" ht="12.75" customHeight="1" outlineLevel="1">
      <c r="A252" s="283" t="s">
        <v>12705</v>
      </c>
      <c r="B252" s="283" t="s">
        <v>12706</v>
      </c>
      <c r="C252" s="284" t="s">
        <v>23</v>
      </c>
      <c r="D252" s="284" t="s">
        <v>12217</v>
      </c>
      <c r="E252" s="284"/>
      <c r="F252" s="284" t="s">
        <v>12688</v>
      </c>
      <c r="G252" s="286">
        <v>2019</v>
      </c>
      <c r="H252" s="286">
        <v>60</v>
      </c>
      <c r="I252" s="287">
        <v>43501</v>
      </c>
      <c r="J252" s="288">
        <v>40370.87378640777</v>
      </c>
      <c r="K252" s="289"/>
      <c r="L252" s="289"/>
      <c r="M252" s="289"/>
      <c r="N252" s="289"/>
      <c r="XEK252" s="243"/>
      <c r="XEL252" s="235"/>
      <c r="XEM252" s="202"/>
    </row>
    <row r="253" spans="1:14 16365:16367" s="290" customFormat="1" ht="12.75" customHeight="1" outlineLevel="1">
      <c r="A253" s="283" t="s">
        <v>12707</v>
      </c>
      <c r="B253" s="283" t="s">
        <v>12708</v>
      </c>
      <c r="C253" s="284" t="s">
        <v>23</v>
      </c>
      <c r="D253" s="284" t="s">
        <v>12217</v>
      </c>
      <c r="E253" s="284"/>
      <c r="F253" s="284" t="s">
        <v>12688</v>
      </c>
      <c r="G253" s="286">
        <v>2019</v>
      </c>
      <c r="H253" s="286">
        <v>60</v>
      </c>
      <c r="I253" s="287">
        <v>43501</v>
      </c>
      <c r="J253" s="288">
        <v>40370.87378640777</v>
      </c>
      <c r="K253" s="289"/>
      <c r="L253" s="289"/>
      <c r="M253" s="289"/>
      <c r="N253" s="289"/>
      <c r="XEK253" s="243"/>
      <c r="XEL253" s="235"/>
      <c r="XEM253" s="202"/>
    </row>
    <row r="254" spans="1:14 16365:16367" s="290" customFormat="1" ht="12.75" customHeight="1" outlineLevel="1">
      <c r="A254" s="283" t="s">
        <v>12709</v>
      </c>
      <c r="B254" s="283">
        <v>20172500010</v>
      </c>
      <c r="C254" s="284" t="s">
        <v>23</v>
      </c>
      <c r="D254" s="284" t="s">
        <v>12217</v>
      </c>
      <c r="E254" s="284"/>
      <c r="F254" s="284" t="s">
        <v>12710</v>
      </c>
      <c r="G254" s="286">
        <v>2019</v>
      </c>
      <c r="H254" s="286">
        <v>60</v>
      </c>
      <c r="I254" s="287">
        <v>43515</v>
      </c>
      <c r="J254" s="291">
        <v>448624.23378640774</v>
      </c>
      <c r="K254" s="289"/>
      <c r="L254" s="289"/>
      <c r="M254" s="289"/>
      <c r="N254" s="289"/>
      <c r="XEK254" s="243"/>
      <c r="XEL254" s="235"/>
      <c r="XEM254" s="202"/>
    </row>
    <row r="255" spans="1:14 16365:16367" s="290" customFormat="1" ht="12.75" customHeight="1" outlineLevel="1">
      <c r="A255" s="283" t="s">
        <v>12711</v>
      </c>
      <c r="B255" s="283">
        <v>20172600009</v>
      </c>
      <c r="C255" s="284" t="s">
        <v>23</v>
      </c>
      <c r="D255" s="284" t="s">
        <v>12217</v>
      </c>
      <c r="E255" s="284"/>
      <c r="F255" s="284" t="s">
        <v>12710</v>
      </c>
      <c r="G255" s="286">
        <v>2019</v>
      </c>
      <c r="H255" s="286">
        <v>60</v>
      </c>
      <c r="I255" s="287">
        <v>43481</v>
      </c>
      <c r="J255" s="288">
        <v>448624.23378640774</v>
      </c>
      <c r="K255" s="289"/>
      <c r="L255" s="289"/>
      <c r="M255" s="289"/>
      <c r="N255" s="289"/>
      <c r="XEK255" s="243"/>
      <c r="XEL255" s="235"/>
      <c r="XEM255" s="202"/>
    </row>
    <row r="256" spans="1:14 16365:16367" s="290" customFormat="1" ht="12.75" customHeight="1" outlineLevel="1">
      <c r="A256" s="283" t="s">
        <v>12712</v>
      </c>
      <c r="B256" s="283">
        <v>20173600003</v>
      </c>
      <c r="C256" s="284" t="s">
        <v>23</v>
      </c>
      <c r="D256" s="284" t="s">
        <v>12217</v>
      </c>
      <c r="E256" s="284"/>
      <c r="F256" s="284" t="s">
        <v>12710</v>
      </c>
      <c r="G256" s="286">
        <v>2019</v>
      </c>
      <c r="H256" s="286">
        <v>60</v>
      </c>
      <c r="I256" s="287">
        <v>43481</v>
      </c>
      <c r="J256" s="288">
        <v>448624.23378640774</v>
      </c>
      <c r="K256" s="289"/>
      <c r="L256" s="289"/>
      <c r="M256" s="289"/>
      <c r="N256" s="289"/>
      <c r="XEK256" s="243"/>
      <c r="XEL256" s="235"/>
      <c r="XEM256" s="202"/>
    </row>
    <row r="257" spans="1:14 16365:16367" s="290" customFormat="1" ht="12.75" customHeight="1" outlineLevel="1">
      <c r="A257" s="283" t="s">
        <v>12713</v>
      </c>
      <c r="B257" s="283">
        <v>20173600008</v>
      </c>
      <c r="C257" s="284" t="s">
        <v>23</v>
      </c>
      <c r="D257" s="284" t="s">
        <v>12217</v>
      </c>
      <c r="E257" s="284"/>
      <c r="F257" s="284" t="s">
        <v>12710</v>
      </c>
      <c r="G257" s="286">
        <v>2019</v>
      </c>
      <c r="H257" s="286">
        <v>60</v>
      </c>
      <c r="I257" s="287">
        <v>43481</v>
      </c>
      <c r="J257" s="288">
        <v>448624.23378640774</v>
      </c>
      <c r="K257" s="289"/>
      <c r="L257" s="289"/>
      <c r="M257" s="289"/>
      <c r="N257" s="289"/>
      <c r="XEK257" s="243"/>
      <c r="XEL257" s="235"/>
      <c r="XEM257" s="202"/>
    </row>
    <row r="258" spans="1:14 16365:16367" s="290" customFormat="1" ht="12.75" customHeight="1" outlineLevel="1">
      <c r="A258" s="283" t="s">
        <v>12714</v>
      </c>
      <c r="B258" s="283">
        <v>20173600012</v>
      </c>
      <c r="C258" s="284" t="s">
        <v>23</v>
      </c>
      <c r="D258" s="284" t="s">
        <v>12217</v>
      </c>
      <c r="E258" s="284"/>
      <c r="F258" s="284" t="s">
        <v>12710</v>
      </c>
      <c r="G258" s="286">
        <v>2019</v>
      </c>
      <c r="H258" s="286">
        <v>60</v>
      </c>
      <c r="I258" s="287">
        <v>43481</v>
      </c>
      <c r="J258" s="288">
        <v>448624.23378640774</v>
      </c>
      <c r="K258" s="289"/>
      <c r="L258" s="289"/>
      <c r="M258" s="289"/>
      <c r="N258" s="289"/>
      <c r="XEK258" s="243"/>
      <c r="XEL258" s="235"/>
      <c r="XEM258" s="202"/>
    </row>
    <row r="259" spans="1:14 16365:16367" s="290" customFormat="1" ht="12.75" customHeight="1" outlineLevel="1">
      <c r="A259" s="283" t="s">
        <v>12715</v>
      </c>
      <c r="B259" s="283">
        <v>20173600016</v>
      </c>
      <c r="C259" s="284" t="s">
        <v>23</v>
      </c>
      <c r="D259" s="284" t="s">
        <v>12217</v>
      </c>
      <c r="E259" s="284"/>
      <c r="F259" s="284" t="s">
        <v>12710</v>
      </c>
      <c r="G259" s="286">
        <v>2019</v>
      </c>
      <c r="H259" s="286">
        <v>60</v>
      </c>
      <c r="I259" s="287">
        <v>43481</v>
      </c>
      <c r="J259" s="288">
        <v>448624.23378640774</v>
      </c>
      <c r="K259" s="289"/>
      <c r="L259" s="289"/>
      <c r="M259" s="289"/>
      <c r="N259" s="289"/>
      <c r="XEK259" s="243"/>
      <c r="XEL259" s="235"/>
      <c r="XEM259" s="202"/>
    </row>
    <row r="260" spans="1:14 16365:16367" s="290" customFormat="1" ht="12.75" customHeight="1" outlineLevel="1">
      <c r="A260" s="283" t="s">
        <v>12716</v>
      </c>
      <c r="B260" s="283">
        <v>20182300016</v>
      </c>
      <c r="C260" s="284" t="s">
        <v>23</v>
      </c>
      <c r="D260" s="284" t="s">
        <v>12217</v>
      </c>
      <c r="E260" s="284"/>
      <c r="F260" s="284" t="s">
        <v>12710</v>
      </c>
      <c r="G260" s="286">
        <v>2019</v>
      </c>
      <c r="H260" s="286">
        <v>60</v>
      </c>
      <c r="I260" s="287">
        <v>43535</v>
      </c>
      <c r="J260" s="288">
        <v>448624.23378640774</v>
      </c>
      <c r="K260" s="289"/>
      <c r="L260" s="289"/>
      <c r="M260" s="289"/>
      <c r="N260" s="289"/>
      <c r="XEK260" s="243"/>
      <c r="XEL260" s="235"/>
      <c r="XEM260" s="202"/>
    </row>
    <row r="261" spans="1:14 16365:16367" s="290" customFormat="1" ht="12.75" customHeight="1" outlineLevel="1">
      <c r="A261" s="283" t="s">
        <v>12717</v>
      </c>
      <c r="B261" s="283">
        <v>20182300019</v>
      </c>
      <c r="C261" s="284" t="s">
        <v>23</v>
      </c>
      <c r="D261" s="284" t="s">
        <v>12217</v>
      </c>
      <c r="E261" s="284"/>
      <c r="F261" s="284" t="s">
        <v>12710</v>
      </c>
      <c r="G261" s="286">
        <v>2019</v>
      </c>
      <c r="H261" s="286">
        <v>60</v>
      </c>
      <c r="I261" s="287">
        <v>43535</v>
      </c>
      <c r="J261" s="288">
        <v>448624.23378640774</v>
      </c>
      <c r="K261" s="289"/>
      <c r="L261" s="289"/>
      <c r="M261" s="289"/>
      <c r="N261" s="289"/>
      <c r="XEK261" s="243"/>
      <c r="XEL261" s="235"/>
      <c r="XEM261" s="202"/>
    </row>
    <row r="262" spans="1:14 16365:16367" s="290" customFormat="1" ht="12.75" customHeight="1" outlineLevel="1">
      <c r="A262" s="283" t="s">
        <v>12718</v>
      </c>
      <c r="B262" s="283">
        <v>20182300022</v>
      </c>
      <c r="C262" s="284" t="s">
        <v>23</v>
      </c>
      <c r="D262" s="284" t="s">
        <v>12217</v>
      </c>
      <c r="E262" s="284"/>
      <c r="F262" s="284" t="s">
        <v>12710</v>
      </c>
      <c r="G262" s="286">
        <v>2019</v>
      </c>
      <c r="H262" s="286">
        <v>60</v>
      </c>
      <c r="I262" s="287">
        <v>43535</v>
      </c>
      <c r="J262" s="288">
        <v>448624.23378640774</v>
      </c>
      <c r="K262" s="289"/>
      <c r="L262" s="289"/>
      <c r="M262" s="289"/>
      <c r="N262" s="289"/>
      <c r="XEK262" s="243"/>
      <c r="XEL262" s="235"/>
      <c r="XEM262" s="202"/>
    </row>
    <row r="263" spans="1:14 16365:16367" s="290" customFormat="1" ht="12.75" customHeight="1" outlineLevel="1">
      <c r="A263" s="283" t="s">
        <v>12719</v>
      </c>
      <c r="B263" s="283">
        <v>20182300023</v>
      </c>
      <c r="C263" s="284" t="s">
        <v>23</v>
      </c>
      <c r="D263" s="284" t="s">
        <v>12217</v>
      </c>
      <c r="E263" s="284"/>
      <c r="F263" s="284" t="s">
        <v>12710</v>
      </c>
      <c r="G263" s="286">
        <v>2019</v>
      </c>
      <c r="H263" s="286">
        <v>60</v>
      </c>
      <c r="I263" s="287">
        <v>43535</v>
      </c>
      <c r="J263" s="288">
        <v>448624.23378640774</v>
      </c>
      <c r="K263" s="289"/>
      <c r="L263" s="289"/>
      <c r="M263" s="289"/>
      <c r="N263" s="289"/>
      <c r="XEK263" s="243"/>
      <c r="XEL263" s="235"/>
      <c r="XEM263" s="202"/>
    </row>
    <row r="264" spans="1:14 16365:16367" s="290" customFormat="1" ht="12.75" customHeight="1" outlineLevel="1">
      <c r="A264" s="283" t="s">
        <v>12720</v>
      </c>
      <c r="B264" s="284" t="str">
        <f>VLOOKUP(A264,[2]Sheet1!$A:$B,2,FALSE)</f>
        <v>TABMC050EK5058003</v>
      </c>
      <c r="C264" s="284" t="s">
        <v>23</v>
      </c>
      <c r="D264" s="284" t="s">
        <v>12217</v>
      </c>
      <c r="E264" s="284"/>
      <c r="F264" s="284" t="s">
        <v>12721</v>
      </c>
      <c r="G264" s="286">
        <v>2019</v>
      </c>
      <c r="H264" s="286">
        <v>60</v>
      </c>
      <c r="I264" s="287">
        <v>43605</v>
      </c>
      <c r="J264" s="288">
        <v>534515.47378640773</v>
      </c>
      <c r="K264" s="289"/>
      <c r="L264" s="289"/>
      <c r="M264" s="289"/>
      <c r="N264" s="289"/>
      <c r="XEK264" s="243"/>
      <c r="XEL264" s="235"/>
      <c r="XEM264" s="202"/>
    </row>
    <row r="265" spans="1:14 16365:16367" s="290" customFormat="1" ht="12.75" customHeight="1" outlineLevel="1">
      <c r="A265" s="283" t="s">
        <v>12722</v>
      </c>
      <c r="B265" s="284" t="str">
        <f>VLOOKUP(A265,[2]Sheet1!$A:$B,2,FALSE)</f>
        <v>TABMC050KK5058010</v>
      </c>
      <c r="C265" s="284" t="s">
        <v>23</v>
      </c>
      <c r="D265" s="284" t="s">
        <v>12217</v>
      </c>
      <c r="E265" s="284"/>
      <c r="F265" s="284" t="s">
        <v>12721</v>
      </c>
      <c r="G265" s="286">
        <v>2019</v>
      </c>
      <c r="H265" s="286">
        <v>60</v>
      </c>
      <c r="I265" s="287">
        <v>43605</v>
      </c>
      <c r="J265" s="288">
        <v>534515.47378640773</v>
      </c>
      <c r="K265" s="289"/>
      <c r="L265" s="289"/>
      <c r="M265" s="289"/>
      <c r="N265" s="289"/>
      <c r="XEK265" s="243"/>
      <c r="XEL265" s="235"/>
      <c r="XEM265" s="202"/>
    </row>
    <row r="266" spans="1:14 16365:16367" s="290" customFormat="1" ht="12.75" customHeight="1" outlineLevel="1">
      <c r="A266" s="283" t="s">
        <v>12723</v>
      </c>
      <c r="B266" s="284" t="str">
        <f>VLOOKUP(A266,[2]Sheet1!$A:$B,2,FALSE)</f>
        <v>TABMC050HK5058002</v>
      </c>
      <c r="C266" s="284" t="s">
        <v>23</v>
      </c>
      <c r="D266" s="284" t="s">
        <v>12217</v>
      </c>
      <c r="E266" s="284"/>
      <c r="F266" s="284" t="s">
        <v>12721</v>
      </c>
      <c r="G266" s="286">
        <v>2019</v>
      </c>
      <c r="H266" s="286">
        <v>60</v>
      </c>
      <c r="I266" s="287">
        <v>43605</v>
      </c>
      <c r="J266" s="288">
        <v>534515.47378640773</v>
      </c>
      <c r="K266" s="289"/>
      <c r="L266" s="289"/>
      <c r="M266" s="289"/>
      <c r="N266" s="289"/>
      <c r="XEK266" s="243"/>
      <c r="XEL266" s="235"/>
      <c r="XEM266" s="202"/>
    </row>
    <row r="267" spans="1:14 16365:16367" s="290" customFormat="1" ht="12.75" customHeight="1" outlineLevel="1">
      <c r="A267" s="283" t="s">
        <v>12724</v>
      </c>
      <c r="B267" s="284" t="str">
        <f>VLOOKUP(A267,[2]Sheet1!$A:$B,2,FALSE)</f>
        <v>TABMC050KK5058007</v>
      </c>
      <c r="C267" s="284" t="s">
        <v>23</v>
      </c>
      <c r="D267" s="284" t="s">
        <v>12217</v>
      </c>
      <c r="E267" s="284"/>
      <c r="F267" s="284" t="s">
        <v>12721</v>
      </c>
      <c r="G267" s="286">
        <v>2019</v>
      </c>
      <c r="H267" s="286">
        <v>60</v>
      </c>
      <c r="I267" s="287">
        <v>43605</v>
      </c>
      <c r="J267" s="288">
        <v>534515.47378640773</v>
      </c>
      <c r="K267" s="289"/>
      <c r="L267" s="289"/>
      <c r="M267" s="289"/>
      <c r="N267" s="289"/>
      <c r="XEK267" s="243"/>
      <c r="XEL267" s="235"/>
      <c r="XEM267" s="202"/>
    </row>
    <row r="268" spans="1:14 16365:16367" s="290" customFormat="1" ht="12.75" customHeight="1" outlineLevel="1">
      <c r="A268" s="283">
        <v>52463</v>
      </c>
      <c r="B268" s="284" t="e">
        <f>VLOOKUP(A268,[2]Sheet1!$A:$B,2,FALSE)</f>
        <v>#N/A</v>
      </c>
      <c r="C268" s="284" t="s">
        <v>23</v>
      </c>
      <c r="D268" s="284" t="s">
        <v>12217</v>
      </c>
      <c r="E268" s="284"/>
      <c r="F268" s="284" t="s">
        <v>12725</v>
      </c>
      <c r="G268" s="286">
        <v>2019</v>
      </c>
      <c r="H268" s="286">
        <v>60</v>
      </c>
      <c r="I268" s="287">
        <v>43495</v>
      </c>
      <c r="J268" s="288">
        <v>624515.47378640773</v>
      </c>
      <c r="K268" s="289"/>
      <c r="L268" s="289"/>
      <c r="M268" s="289"/>
      <c r="N268" s="289"/>
      <c r="XEK268" s="243"/>
      <c r="XEL268" s="235"/>
      <c r="XEM268" s="202"/>
    </row>
    <row r="269" spans="1:14 16365:16367" s="290" customFormat="1" ht="12.75" customHeight="1" outlineLevel="1">
      <c r="A269" s="283" t="s">
        <v>12726</v>
      </c>
      <c r="B269" s="284" t="str">
        <f>VLOOKUP(A269,[2]Sheet1!$A:$B,2,FALSE)</f>
        <v>ACVNP75PFBN026881</v>
      </c>
      <c r="C269" s="284" t="s">
        <v>23</v>
      </c>
      <c r="D269" s="284" t="s">
        <v>12217</v>
      </c>
      <c r="E269" s="284"/>
      <c r="F269" s="284" t="s">
        <v>12727</v>
      </c>
      <c r="G269" s="286">
        <v>2019</v>
      </c>
      <c r="H269" s="286">
        <v>60</v>
      </c>
      <c r="I269" s="287">
        <v>43605</v>
      </c>
      <c r="J269" s="288">
        <v>653021.22378640773</v>
      </c>
      <c r="K269" s="289"/>
      <c r="L269" s="289"/>
      <c r="M269" s="289"/>
      <c r="N269" s="289"/>
      <c r="XEK269" s="243"/>
      <c r="XEL269" s="235"/>
      <c r="XEM269" s="202"/>
    </row>
    <row r="270" spans="1:14 16365:16367" s="290" customFormat="1" ht="12.75" customHeight="1" outlineLevel="1">
      <c r="A270" s="283" t="s">
        <v>12728</v>
      </c>
      <c r="B270" s="284" t="str">
        <f>VLOOKUP(A270,[2]Sheet1!$A:$B,2,FALSE)</f>
        <v>ACVNP75PFBN026877</v>
      </c>
      <c r="C270" s="284" t="s">
        <v>23</v>
      </c>
      <c r="D270" s="284" t="s">
        <v>12217</v>
      </c>
      <c r="E270" s="284"/>
      <c r="F270" s="284" t="s">
        <v>12727</v>
      </c>
      <c r="G270" s="286">
        <v>2019</v>
      </c>
      <c r="H270" s="286">
        <v>60</v>
      </c>
      <c r="I270" s="287">
        <v>43605</v>
      </c>
      <c r="J270" s="288">
        <v>653021.22378640773</v>
      </c>
      <c r="K270" s="289"/>
      <c r="L270" s="289"/>
      <c r="M270" s="289"/>
      <c r="N270" s="289"/>
      <c r="XEK270" s="243"/>
      <c r="XEL270" s="235"/>
      <c r="XEM270" s="202"/>
    </row>
    <row r="271" spans="1:14 16365:16367" s="290" customFormat="1" ht="12.75" customHeight="1" outlineLevel="1">
      <c r="A271" s="283" t="s">
        <v>12729</v>
      </c>
      <c r="B271" s="284" t="str">
        <f>VLOOKUP(A271,[2]Sheet1!$A:$B,2,FALSE)</f>
        <v>ACVNP75PFBN026879</v>
      </c>
      <c r="C271" s="284" t="s">
        <v>23</v>
      </c>
      <c r="D271" s="284" t="s">
        <v>12217</v>
      </c>
      <c r="E271" s="284"/>
      <c r="F271" s="284" t="s">
        <v>12727</v>
      </c>
      <c r="G271" s="286">
        <v>2019</v>
      </c>
      <c r="H271" s="286">
        <v>60</v>
      </c>
      <c r="I271" s="287">
        <v>43605</v>
      </c>
      <c r="J271" s="288">
        <v>653021.22378640773</v>
      </c>
      <c r="K271" s="289"/>
      <c r="L271" s="289"/>
      <c r="M271" s="289"/>
      <c r="N271" s="289"/>
      <c r="XEK271" s="243"/>
      <c r="XEL271" s="235"/>
      <c r="XEM271" s="202"/>
    </row>
    <row r="272" spans="1:14 16365:16367" s="290" customFormat="1" ht="12.75" customHeight="1" outlineLevel="1">
      <c r="A272" s="283" t="s">
        <v>12730</v>
      </c>
      <c r="B272" s="284" t="str">
        <f>VLOOKUP(A272,[2]Sheet1!$A:$B,2,FALSE)</f>
        <v>ACVNP75PFBN026884</v>
      </c>
      <c r="C272" s="284" t="s">
        <v>23</v>
      </c>
      <c r="D272" s="284" t="s">
        <v>12217</v>
      </c>
      <c r="E272" s="284"/>
      <c r="F272" s="284" t="s">
        <v>12727</v>
      </c>
      <c r="G272" s="286">
        <v>2019</v>
      </c>
      <c r="H272" s="286">
        <v>60</v>
      </c>
      <c r="I272" s="287">
        <v>43605</v>
      </c>
      <c r="J272" s="288">
        <v>653021.22378640773</v>
      </c>
      <c r="K272" s="289"/>
      <c r="L272" s="289"/>
      <c r="M272" s="289"/>
      <c r="N272" s="289"/>
      <c r="XEK272" s="243"/>
      <c r="XEL272" s="235"/>
      <c r="XEM272" s="202"/>
    </row>
    <row r="273" spans="1:14 16365:16367" s="290" customFormat="1" ht="12.75" customHeight="1" outlineLevel="1">
      <c r="A273" s="283" t="s">
        <v>12731</v>
      </c>
      <c r="B273" s="284" t="str">
        <f>VLOOKUP(A273,[2]Sheet1!$A:$B,2,FALSE)</f>
        <v>ACVNP75PFBN026883</v>
      </c>
      <c r="C273" s="284" t="s">
        <v>23</v>
      </c>
      <c r="D273" s="284" t="s">
        <v>12217</v>
      </c>
      <c r="E273" s="284"/>
      <c r="F273" s="284" t="s">
        <v>12727</v>
      </c>
      <c r="G273" s="286">
        <v>2019</v>
      </c>
      <c r="H273" s="286">
        <v>60</v>
      </c>
      <c r="I273" s="287">
        <v>43613</v>
      </c>
      <c r="J273" s="288">
        <v>653021.22378640773</v>
      </c>
      <c r="K273" s="289"/>
      <c r="L273" s="289"/>
      <c r="M273" s="289"/>
      <c r="N273" s="289"/>
      <c r="XEK273" s="243"/>
      <c r="XEL273" s="235"/>
      <c r="XEM273" s="202"/>
    </row>
    <row r="274" spans="1:14 16365:16367" s="290" customFormat="1" ht="12.75" customHeight="1" outlineLevel="1">
      <c r="A274" s="283" t="s">
        <v>12732</v>
      </c>
      <c r="B274" s="284" t="str">
        <f>VLOOKUP(A274,[2]Sheet1!$A:$B,2,FALSE)</f>
        <v>ACVNP75PFBN026878</v>
      </c>
      <c r="C274" s="284" t="s">
        <v>23</v>
      </c>
      <c r="D274" s="284" t="s">
        <v>12217</v>
      </c>
      <c r="E274" s="284"/>
      <c r="F274" s="284" t="s">
        <v>12727</v>
      </c>
      <c r="G274" s="286">
        <v>2019</v>
      </c>
      <c r="H274" s="286">
        <v>60</v>
      </c>
      <c r="I274" s="287">
        <v>43613</v>
      </c>
      <c r="J274" s="288">
        <v>653021.22378640773</v>
      </c>
      <c r="K274" s="289"/>
      <c r="L274" s="289"/>
      <c r="M274" s="289"/>
      <c r="N274" s="289"/>
      <c r="XEK274" s="243"/>
      <c r="XEL274" s="235"/>
      <c r="XEM274" s="202"/>
    </row>
    <row r="275" spans="1:14 16365:16367" s="290" customFormat="1" ht="12.75" customHeight="1" outlineLevel="1">
      <c r="A275" s="283" t="s">
        <v>12733</v>
      </c>
      <c r="B275" s="284" t="str">
        <f>VLOOKUP(A275,[2]Sheet1!$A:$B,2,FALSE)</f>
        <v>ACVN975PFBN026873</v>
      </c>
      <c r="C275" s="284" t="s">
        <v>23</v>
      </c>
      <c r="D275" s="284" t="s">
        <v>12217</v>
      </c>
      <c r="E275" s="284"/>
      <c r="F275" s="284" t="s">
        <v>12727</v>
      </c>
      <c r="G275" s="286">
        <v>2019</v>
      </c>
      <c r="H275" s="286">
        <v>60</v>
      </c>
      <c r="I275" s="287">
        <v>43613</v>
      </c>
      <c r="J275" s="288">
        <v>653021.22378640773</v>
      </c>
      <c r="K275" s="289"/>
      <c r="L275" s="289"/>
      <c r="M275" s="289"/>
      <c r="N275" s="289"/>
      <c r="XEK275" s="243"/>
      <c r="XEL275" s="235"/>
      <c r="XEM275" s="202"/>
    </row>
    <row r="276" spans="1:14 16365:16367" s="290" customFormat="1" ht="12.75" customHeight="1" outlineLevel="1">
      <c r="A276" s="283" t="s">
        <v>12734</v>
      </c>
      <c r="B276" s="284" t="str">
        <f>VLOOKUP(A276,[2]Sheet1!$A:$B,2,FALSE)</f>
        <v>ACVNP75PFBN026874</v>
      </c>
      <c r="C276" s="284" t="s">
        <v>23</v>
      </c>
      <c r="D276" s="284" t="s">
        <v>12217</v>
      </c>
      <c r="E276" s="284"/>
      <c r="F276" s="284" t="s">
        <v>12727</v>
      </c>
      <c r="G276" s="286">
        <v>2019</v>
      </c>
      <c r="H276" s="286">
        <v>60</v>
      </c>
      <c r="I276" s="287">
        <v>43613</v>
      </c>
      <c r="J276" s="288">
        <v>653021.22378640773</v>
      </c>
      <c r="K276" s="289"/>
      <c r="L276" s="289"/>
      <c r="M276" s="289"/>
      <c r="N276" s="289"/>
      <c r="XEK276" s="243"/>
      <c r="XEL276" s="235"/>
      <c r="XEM276" s="202"/>
    </row>
    <row r="277" spans="1:14 16365:16367" s="290" customFormat="1" ht="12.75" customHeight="1" outlineLevel="1">
      <c r="A277" s="283" t="s">
        <v>12735</v>
      </c>
      <c r="B277" s="284" t="str">
        <f>VLOOKUP(A277,[2]Sheet1!$A:$B,2,FALSE)</f>
        <v>ACVNP75PFBN026882</v>
      </c>
      <c r="C277" s="284" t="s">
        <v>23</v>
      </c>
      <c r="D277" s="284" t="s">
        <v>12217</v>
      </c>
      <c r="E277" s="284"/>
      <c r="F277" s="284" t="s">
        <v>12727</v>
      </c>
      <c r="G277" s="286">
        <v>2019</v>
      </c>
      <c r="H277" s="286">
        <v>60</v>
      </c>
      <c r="I277" s="287">
        <v>43613</v>
      </c>
      <c r="J277" s="288">
        <v>653021.22378640773</v>
      </c>
      <c r="K277" s="289"/>
      <c r="L277" s="289"/>
      <c r="M277" s="289"/>
      <c r="N277" s="289"/>
      <c r="XEK277" s="243"/>
      <c r="XEL277" s="235"/>
      <c r="XEM277" s="202"/>
    </row>
    <row r="278" spans="1:14 16365:16367" s="290" customFormat="1" ht="12.75" customHeight="1" outlineLevel="1">
      <c r="A278" s="292" t="s">
        <v>12736</v>
      </c>
      <c r="B278" s="284" t="str">
        <f>VLOOKUP(A278,[2]Sheet1!$A:$B,2,FALSE)</f>
        <v>ACVNP75PFBN027413</v>
      </c>
      <c r="C278" s="284" t="s">
        <v>23</v>
      </c>
      <c r="D278" s="284" t="s">
        <v>12217</v>
      </c>
      <c r="E278" s="284"/>
      <c r="F278" s="284" t="s">
        <v>12727</v>
      </c>
      <c r="G278" s="286">
        <v>2019</v>
      </c>
      <c r="H278" s="286">
        <v>60</v>
      </c>
      <c r="I278" s="287">
        <v>43620</v>
      </c>
      <c r="J278" s="288">
        <v>653021.22378640773</v>
      </c>
      <c r="K278" s="289"/>
      <c r="L278" s="289"/>
      <c r="M278" s="289"/>
      <c r="N278" s="289"/>
      <c r="XEK278" s="243"/>
      <c r="XEL278" s="235"/>
      <c r="XEM278" s="202"/>
    </row>
    <row r="279" spans="1:14 16365:16367" s="290" customFormat="1" ht="12.75" customHeight="1" outlineLevel="1">
      <c r="A279" s="283" t="s">
        <v>12737</v>
      </c>
      <c r="B279" s="284" t="str">
        <f>VLOOKUP(A279,[2]Sheet1!$A:$B,2,FALSE)</f>
        <v>ACVNP75PFBN010670</v>
      </c>
      <c r="C279" s="284" t="s">
        <v>23</v>
      </c>
      <c r="D279" s="284" t="s">
        <v>12217</v>
      </c>
      <c r="E279" s="284"/>
      <c r="F279" s="284" t="s">
        <v>12738</v>
      </c>
      <c r="G279" s="286">
        <v>2019</v>
      </c>
      <c r="H279" s="286">
        <v>60</v>
      </c>
      <c r="I279" s="287">
        <v>43613</v>
      </c>
      <c r="J279" s="288">
        <v>664860.67000000004</v>
      </c>
      <c r="K279" s="289"/>
      <c r="L279" s="289"/>
      <c r="M279" s="289"/>
      <c r="N279" s="289"/>
      <c r="XEK279" s="243"/>
      <c r="XEL279" s="235"/>
      <c r="XEM279" s="202"/>
    </row>
    <row r="280" spans="1:14 16365:16367" s="290" customFormat="1" ht="12.75" customHeight="1" outlineLevel="1">
      <c r="A280" s="283" t="s">
        <v>12739</v>
      </c>
      <c r="B280" s="284" t="str">
        <f>VLOOKUP(A280,[2]Sheet1!$A:$B,2,FALSE)</f>
        <v>ACVNP75PFBN025968</v>
      </c>
      <c r="C280" s="284" t="s">
        <v>23</v>
      </c>
      <c r="D280" s="284" t="s">
        <v>12217</v>
      </c>
      <c r="E280" s="284"/>
      <c r="F280" s="284" t="s">
        <v>12738</v>
      </c>
      <c r="G280" s="286">
        <v>2019</v>
      </c>
      <c r="H280" s="286">
        <v>60</v>
      </c>
      <c r="I280" s="287">
        <v>43595</v>
      </c>
      <c r="J280" s="288">
        <v>664860.67000000004</v>
      </c>
      <c r="K280" s="289"/>
      <c r="L280" s="289"/>
      <c r="M280" s="289"/>
      <c r="N280" s="289"/>
      <c r="XEK280" s="243"/>
      <c r="XEL280" s="235"/>
      <c r="XEM280" s="202"/>
    </row>
    <row r="281" spans="1:14 16365:16367" s="290" customFormat="1" ht="12.75" customHeight="1" outlineLevel="1">
      <c r="A281" s="283" t="s">
        <v>12740</v>
      </c>
      <c r="B281" s="284" t="str">
        <f>VLOOKUP(A281,[2]Sheet1!$A:$B,2,FALSE)</f>
        <v>ACVNP75PFBN026069</v>
      </c>
      <c r="C281" s="284" t="s">
        <v>23</v>
      </c>
      <c r="D281" s="284" t="s">
        <v>12217</v>
      </c>
      <c r="E281" s="284"/>
      <c r="F281" s="284" t="s">
        <v>12738</v>
      </c>
      <c r="G281" s="286">
        <v>2019</v>
      </c>
      <c r="H281" s="286">
        <v>60</v>
      </c>
      <c r="I281" s="287">
        <v>43595</v>
      </c>
      <c r="J281" s="288">
        <v>664860.67000000004</v>
      </c>
      <c r="K281" s="289"/>
      <c r="L281" s="289"/>
      <c r="M281" s="289"/>
      <c r="N281" s="289"/>
      <c r="XEK281" s="243"/>
      <c r="XEL281" s="235"/>
      <c r="XEM281" s="202"/>
    </row>
    <row r="282" spans="1:14 16365:16367" s="290" customFormat="1" ht="12.75" customHeight="1" outlineLevel="1">
      <c r="A282" s="283" t="s">
        <v>12741</v>
      </c>
      <c r="B282" s="284" t="str">
        <f>VLOOKUP(A282,[2]Sheet1!$A:$B,2,FALSE)</f>
        <v>AEBF877LL01200594</v>
      </c>
      <c r="C282" s="284" t="s">
        <v>23</v>
      </c>
      <c r="D282" s="284" t="s">
        <v>12217</v>
      </c>
      <c r="E282" s="284"/>
      <c r="F282" s="284" t="s">
        <v>12742</v>
      </c>
      <c r="G282" s="286">
        <v>2019</v>
      </c>
      <c r="H282" s="286">
        <v>60</v>
      </c>
      <c r="I282" s="287">
        <v>43496</v>
      </c>
      <c r="J282" s="288">
        <v>884515.47378640773</v>
      </c>
      <c r="K282" s="289"/>
      <c r="L282" s="289"/>
      <c r="M282" s="289"/>
      <c r="N282" s="289"/>
      <c r="XEK282" s="243"/>
      <c r="XEL282" s="235"/>
      <c r="XEM282" s="202"/>
    </row>
    <row r="283" spans="1:14 16365:16367" s="290" customFormat="1" ht="12.75" customHeight="1" outlineLevel="1">
      <c r="A283" s="283" t="s">
        <v>12743</v>
      </c>
      <c r="B283" s="284" t="str">
        <f>VLOOKUP(A283,[2]Sheet1!$A:$B,2,FALSE)</f>
        <v>AEBF877LC01200597</v>
      </c>
      <c r="C283" s="284" t="s">
        <v>23</v>
      </c>
      <c r="D283" s="284" t="s">
        <v>12217</v>
      </c>
      <c r="E283" s="284"/>
      <c r="F283" s="284" t="s">
        <v>12742</v>
      </c>
      <c r="G283" s="286">
        <v>2019</v>
      </c>
      <c r="H283" s="286">
        <v>60</v>
      </c>
      <c r="I283" s="287">
        <v>43497</v>
      </c>
      <c r="J283" s="288">
        <v>884515.47378640773</v>
      </c>
      <c r="K283" s="289"/>
      <c r="L283" s="289"/>
      <c r="M283" s="289"/>
      <c r="N283" s="289"/>
      <c r="XEK283" s="243"/>
      <c r="XEL283" s="235"/>
      <c r="XEM283" s="202"/>
    </row>
    <row r="284" spans="1:14 16365:16367" s="290" customFormat="1" ht="12.75" customHeight="1" outlineLevel="1">
      <c r="A284" s="283" t="s">
        <v>12744</v>
      </c>
      <c r="B284" s="284" t="str">
        <f>VLOOKUP(A284,[2]Sheet1!$A:$B,2,FALSE)</f>
        <v>ACVNP75PCBN024726</v>
      </c>
      <c r="C284" s="284" t="s">
        <v>23</v>
      </c>
      <c r="D284" s="284" t="s">
        <v>12217</v>
      </c>
      <c r="E284" s="284"/>
      <c r="F284" s="284" t="s">
        <v>12745</v>
      </c>
      <c r="G284" s="286">
        <v>2019</v>
      </c>
      <c r="H284" s="286">
        <v>60</v>
      </c>
      <c r="I284" s="287">
        <v>43605</v>
      </c>
      <c r="J284" s="288">
        <v>1262102.4737864078</v>
      </c>
      <c r="K284" s="289"/>
      <c r="L284" s="289"/>
      <c r="M284" s="289"/>
      <c r="N284" s="289"/>
      <c r="XEK284" s="243"/>
      <c r="XEL284" s="235"/>
      <c r="XEM284" s="202"/>
    </row>
    <row r="285" spans="1:14 16365:16367" s="284" customFormat="1" ht="10.5">
      <c r="A285" s="293" t="s">
        <v>12736</v>
      </c>
      <c r="B285" s="284" t="str">
        <f>VLOOKUP(A285,[2]Sheet1!$A:$B,2,FALSE)</f>
        <v>ACVNP75PFBN027413</v>
      </c>
      <c r="C285" s="284" t="s">
        <v>23</v>
      </c>
      <c r="D285" s="284" t="s">
        <v>12217</v>
      </c>
      <c r="F285" s="284" t="s">
        <v>12746</v>
      </c>
      <c r="G285" s="284">
        <v>2019</v>
      </c>
      <c r="H285" s="284">
        <v>60</v>
      </c>
      <c r="I285" s="294">
        <v>43646</v>
      </c>
      <c r="J285" s="288">
        <v>979870.47378640773</v>
      </c>
      <c r="L285" s="295"/>
    </row>
    <row r="286" spans="1:14 16365:16367" s="284" customFormat="1" ht="10.5">
      <c r="A286" s="284" t="s">
        <v>12747</v>
      </c>
      <c r="B286" s="284" t="str">
        <f>VLOOKUP(A286,[2]Sheet1!$A:$B,2,FALSE)</f>
        <v>ACVNP75PCBN028529</v>
      </c>
      <c r="C286" s="284" t="s">
        <v>23</v>
      </c>
      <c r="D286" s="284" t="s">
        <v>12217</v>
      </c>
      <c r="F286" s="284" t="s">
        <v>12725</v>
      </c>
      <c r="G286" s="284">
        <v>2019</v>
      </c>
      <c r="H286" s="284">
        <v>60</v>
      </c>
      <c r="I286" s="294">
        <v>43646</v>
      </c>
      <c r="J286" s="288">
        <v>630695.32378640771</v>
      </c>
      <c r="L286" s="295"/>
    </row>
    <row r="287" spans="1:14 16365:16367" s="284" customFormat="1" ht="10.5">
      <c r="A287" s="284" t="s">
        <v>12748</v>
      </c>
      <c r="B287" s="284" t="str">
        <f>VLOOKUP(A287,[2]Sheet1!$A:$B,2,FALSE)</f>
        <v>ACVNP75PCBN029635</v>
      </c>
      <c r="C287" s="284" t="s">
        <v>23</v>
      </c>
      <c r="D287" s="284" t="s">
        <v>12217</v>
      </c>
      <c r="F287" s="284" t="s">
        <v>12725</v>
      </c>
      <c r="G287" s="284">
        <v>2019</v>
      </c>
      <c r="H287" s="284">
        <v>60</v>
      </c>
      <c r="I287" s="294">
        <v>43646</v>
      </c>
      <c r="J287" s="288">
        <v>630695.32378640771</v>
      </c>
      <c r="L287" s="295"/>
    </row>
    <row r="288" spans="1:14 16365:16367" s="284" customFormat="1" ht="10.5">
      <c r="A288" s="284" t="s">
        <v>12749</v>
      </c>
      <c r="B288" s="284" t="str">
        <f>VLOOKUP(A288,[2]Sheet1!$A:$B,2,FALSE)</f>
        <v>ACVNP75PCBN028531</v>
      </c>
      <c r="C288" s="284" t="s">
        <v>23</v>
      </c>
      <c r="D288" s="284" t="s">
        <v>12217</v>
      </c>
      <c r="F288" s="284" t="s">
        <v>12725</v>
      </c>
      <c r="G288" s="284">
        <v>2019</v>
      </c>
      <c r="H288" s="284">
        <v>60</v>
      </c>
      <c r="I288" s="294">
        <v>43646</v>
      </c>
      <c r="J288" s="288">
        <v>630695.32378640771</v>
      </c>
      <c r="L288" s="295"/>
    </row>
    <row r="289" spans="1:12" s="284" customFormat="1" ht="10.5">
      <c r="A289" s="284" t="s">
        <v>12750</v>
      </c>
      <c r="B289" s="284" t="str">
        <f>VLOOKUP(A289,[2]Sheet1!$A:$B,2,FALSE)</f>
        <v>ACVNP75PCBN029637</v>
      </c>
      <c r="C289" s="284" t="s">
        <v>23</v>
      </c>
      <c r="D289" s="284" t="s">
        <v>12217</v>
      </c>
      <c r="F289" s="284" t="s">
        <v>12725</v>
      </c>
      <c r="G289" s="284">
        <v>2019</v>
      </c>
      <c r="H289" s="284">
        <v>60</v>
      </c>
      <c r="I289" s="294">
        <v>43646</v>
      </c>
      <c r="J289" s="288">
        <v>630695.32378640771</v>
      </c>
      <c r="L289" s="295"/>
    </row>
    <row r="290" spans="1:12" s="284" customFormat="1" ht="10.5">
      <c r="A290" s="284" t="s">
        <v>12751</v>
      </c>
      <c r="B290" s="284" t="str">
        <f>VLOOKUP(A290,[2]Sheet1!$A:$B,2,FALSE)</f>
        <v>ACVNP75PCBN028616</v>
      </c>
      <c r="C290" s="284" t="s">
        <v>23</v>
      </c>
      <c r="D290" s="284" t="s">
        <v>12217</v>
      </c>
      <c r="F290" s="284" t="s">
        <v>12725</v>
      </c>
      <c r="G290" s="284">
        <v>2019</v>
      </c>
      <c r="H290" s="284">
        <v>60</v>
      </c>
      <c r="I290" s="294">
        <v>43646</v>
      </c>
      <c r="J290" s="288">
        <v>630695.32378640771</v>
      </c>
      <c r="L290" s="295"/>
    </row>
    <row r="291" spans="1:12" s="284" customFormat="1" ht="10.5">
      <c r="A291" s="284" t="s">
        <v>12752</v>
      </c>
      <c r="B291" s="284" t="str">
        <f>VLOOKUP(A291,[2]Sheet1!$A:$B,2,FALSE)</f>
        <v>ACVNP75PCBN028615</v>
      </c>
      <c r="C291" s="284" t="s">
        <v>23</v>
      </c>
      <c r="D291" s="284" t="s">
        <v>12217</v>
      </c>
      <c r="F291" s="284" t="s">
        <v>12725</v>
      </c>
      <c r="G291" s="284">
        <v>2019</v>
      </c>
      <c r="H291" s="284">
        <v>60</v>
      </c>
      <c r="I291" s="294">
        <v>43646</v>
      </c>
      <c r="J291" s="288">
        <v>630695.32378640771</v>
      </c>
      <c r="L291" s="295"/>
    </row>
    <row r="292" spans="1:12" s="284" customFormat="1" ht="10.5">
      <c r="A292" s="284" t="s">
        <v>12753</v>
      </c>
      <c r="B292" s="284" t="str">
        <f>VLOOKUP(A292,[2]Sheet1!$A:$B,2,FALSE)</f>
        <v>ACVNP75PCBN029638</v>
      </c>
      <c r="C292" s="284" t="s">
        <v>23</v>
      </c>
      <c r="D292" s="284" t="s">
        <v>12217</v>
      </c>
      <c r="F292" s="284" t="s">
        <v>12725</v>
      </c>
      <c r="G292" s="284">
        <v>2019</v>
      </c>
      <c r="H292" s="284">
        <v>60</v>
      </c>
      <c r="I292" s="294">
        <v>43646</v>
      </c>
      <c r="J292" s="288">
        <v>630695.32378640771</v>
      </c>
      <c r="L292" s="295"/>
    </row>
    <row r="293" spans="1:12" s="284" customFormat="1" ht="10.5">
      <c r="A293" s="284" t="s">
        <v>12754</v>
      </c>
      <c r="B293" s="284" t="str">
        <f>VLOOKUP(A293,[2]Sheet1!$A:$B,2,FALSE)</f>
        <v>ACVNP75PCBN028530</v>
      </c>
      <c r="C293" s="284" t="s">
        <v>23</v>
      </c>
      <c r="D293" s="284" t="s">
        <v>12217</v>
      </c>
      <c r="F293" s="284" t="s">
        <v>12725</v>
      </c>
      <c r="G293" s="284">
        <v>2019</v>
      </c>
      <c r="H293" s="284">
        <v>60</v>
      </c>
      <c r="I293" s="294">
        <v>43646</v>
      </c>
      <c r="J293" s="288">
        <v>630695.32378640771</v>
      </c>
    </row>
    <row r="294" spans="1:12" s="284" customFormat="1" ht="10.5">
      <c r="A294" s="284" t="s">
        <v>12755</v>
      </c>
      <c r="B294" s="284" t="str">
        <f>VLOOKUP(A294,[2]Sheet1!$A:$B,2,FALSE)</f>
        <v>ACVNP75PCBN030411</v>
      </c>
      <c r="C294" s="284" t="s">
        <v>23</v>
      </c>
      <c r="D294" s="284" t="s">
        <v>12217</v>
      </c>
      <c r="F294" s="284" t="s">
        <v>12725</v>
      </c>
      <c r="G294" s="284">
        <v>2019</v>
      </c>
      <c r="H294" s="284">
        <v>60</v>
      </c>
      <c r="I294" s="294">
        <v>43646</v>
      </c>
      <c r="J294" s="288">
        <v>630695.32378640771</v>
      </c>
    </row>
    <row r="295" spans="1:12" s="284" customFormat="1" ht="10.5">
      <c r="A295" s="284" t="s">
        <v>12756</v>
      </c>
      <c r="B295" s="284" t="str">
        <f>VLOOKUP(A295,[2]Sheet1!$A:$B,2,FALSE)</f>
        <v>ACVNP75PCBN029630</v>
      </c>
      <c r="C295" s="284" t="s">
        <v>23</v>
      </c>
      <c r="D295" s="284" t="s">
        <v>12217</v>
      </c>
      <c r="F295" s="284" t="s">
        <v>12725</v>
      </c>
      <c r="G295" s="284">
        <v>2019</v>
      </c>
      <c r="H295" s="284">
        <v>60</v>
      </c>
      <c r="I295" s="294">
        <v>43646</v>
      </c>
      <c r="J295" s="288">
        <v>630695.32378640771</v>
      </c>
    </row>
    <row r="296" spans="1:12" s="284" customFormat="1" ht="10.5">
      <c r="A296" s="284" t="s">
        <v>12757</v>
      </c>
      <c r="B296" s="284" t="str">
        <f>VLOOKUP(A296,[2]Sheet1!$A:$B,2,FALSE)</f>
        <v>ACVNP75PCBN030409</v>
      </c>
      <c r="C296" s="284" t="s">
        <v>23</v>
      </c>
      <c r="D296" s="284" t="s">
        <v>12217</v>
      </c>
      <c r="F296" s="284" t="s">
        <v>12725</v>
      </c>
      <c r="G296" s="284">
        <v>2019</v>
      </c>
      <c r="H296" s="284">
        <v>60</v>
      </c>
      <c r="I296" s="294">
        <v>43646</v>
      </c>
      <c r="J296" s="288">
        <v>630695.32378640771</v>
      </c>
    </row>
    <row r="297" spans="1:12" s="284" customFormat="1" ht="10.5">
      <c r="A297" s="284" t="s">
        <v>12758</v>
      </c>
      <c r="B297" s="284" t="str">
        <f>VLOOKUP(A297,[2]Sheet1!$A:$B,2,FALSE)</f>
        <v>ACVNP75PCBN030410</v>
      </c>
      <c r="C297" s="284" t="s">
        <v>23</v>
      </c>
      <c r="D297" s="284" t="s">
        <v>12217</v>
      </c>
      <c r="F297" s="284" t="s">
        <v>12725</v>
      </c>
      <c r="G297" s="284">
        <v>2019</v>
      </c>
      <c r="H297" s="284">
        <v>60</v>
      </c>
      <c r="I297" s="294">
        <v>43646</v>
      </c>
      <c r="J297" s="288">
        <v>630695.32378640771</v>
      </c>
    </row>
    <row r="298" spans="1:12" s="284" customFormat="1" ht="10.5">
      <c r="A298" s="284" t="s">
        <v>12759</v>
      </c>
      <c r="B298" s="284" t="str">
        <f>VLOOKUP(A298,[2]Sheet1!$A:$B,2,FALSE)</f>
        <v>ACVNP75PCBN029631</v>
      </c>
      <c r="C298" s="284" t="s">
        <v>23</v>
      </c>
      <c r="D298" s="284" t="s">
        <v>12217</v>
      </c>
      <c r="F298" s="284" t="s">
        <v>12725</v>
      </c>
      <c r="G298" s="284">
        <v>2019</v>
      </c>
      <c r="H298" s="284">
        <v>60</v>
      </c>
      <c r="I298" s="294">
        <v>43646</v>
      </c>
      <c r="J298" s="288">
        <v>630695.32378640771</v>
      </c>
    </row>
    <row r="299" spans="1:12" s="284" customFormat="1" ht="10.5">
      <c r="A299" s="284" t="s">
        <v>12760</v>
      </c>
      <c r="B299" s="284" t="str">
        <f>VLOOKUP(A299,[2]Sheet1!$A:$B,2,FALSE)</f>
        <v>ACVNP75PCBN028617</v>
      </c>
      <c r="C299" s="284" t="s">
        <v>23</v>
      </c>
      <c r="D299" s="284" t="s">
        <v>12217</v>
      </c>
      <c r="F299" s="284" t="s">
        <v>12725</v>
      </c>
      <c r="G299" s="284">
        <v>2019</v>
      </c>
      <c r="H299" s="284">
        <v>60</v>
      </c>
      <c r="I299" s="294">
        <v>43646</v>
      </c>
      <c r="J299" s="288">
        <v>630695.32378640771</v>
      </c>
    </row>
    <row r="300" spans="1:12" s="284" customFormat="1" ht="10.5">
      <c r="A300" s="284" t="s">
        <v>12761</v>
      </c>
      <c r="B300" s="284" t="str">
        <f>VLOOKUP(A300,[2]Sheet1!$A:$B,2,FALSE)</f>
        <v>ACVNP75PCBN029629</v>
      </c>
      <c r="C300" s="284" t="s">
        <v>23</v>
      </c>
      <c r="D300" s="284" t="s">
        <v>12217</v>
      </c>
      <c r="F300" s="284" t="s">
        <v>12725</v>
      </c>
      <c r="G300" s="284">
        <v>2019</v>
      </c>
      <c r="H300" s="284">
        <v>60</v>
      </c>
      <c r="I300" s="294">
        <v>43646</v>
      </c>
      <c r="J300" s="288">
        <v>630695.32378640771</v>
      </c>
    </row>
    <row r="301" spans="1:12" s="284" customFormat="1" ht="10.5">
      <c r="A301" s="284" t="s">
        <v>12762</v>
      </c>
      <c r="B301" s="284" t="str">
        <f>VLOOKUP(A301,[2]Sheet1!$A:$B,2,FALSE)</f>
        <v>ACVNP75PCBN029859</v>
      </c>
      <c r="C301" s="284" t="s">
        <v>23</v>
      </c>
      <c r="D301" s="284" t="s">
        <v>12217</v>
      </c>
      <c r="F301" s="284" t="s">
        <v>12725</v>
      </c>
      <c r="G301" s="284">
        <v>2019</v>
      </c>
      <c r="H301" s="284">
        <v>60</v>
      </c>
      <c r="I301" s="294">
        <v>43646</v>
      </c>
      <c r="J301" s="288">
        <v>630695.32378640771</v>
      </c>
    </row>
    <row r="302" spans="1:12" s="284" customFormat="1" ht="10.5">
      <c r="A302" s="284" t="s">
        <v>12763</v>
      </c>
      <c r="B302" s="284" t="str">
        <f>VLOOKUP(A302,[2]Sheet1!$A:$B,2,FALSE)</f>
        <v>ACVFTR34H8N029847</v>
      </c>
      <c r="C302" s="284" t="s">
        <v>23</v>
      </c>
      <c r="D302" s="284" t="s">
        <v>12217</v>
      </c>
      <c r="F302" s="284" t="s">
        <v>12746</v>
      </c>
      <c r="G302" s="284">
        <v>2019</v>
      </c>
      <c r="H302" s="284">
        <v>60</v>
      </c>
      <c r="I302" s="294">
        <v>43646</v>
      </c>
      <c r="J302" s="288">
        <v>979870.47378640773</v>
      </c>
    </row>
    <row r="303" spans="1:12" s="284" customFormat="1" ht="10.5">
      <c r="A303" s="284" t="s">
        <v>12764</v>
      </c>
      <c r="B303" s="284" t="str">
        <f>VLOOKUP(A303,[2]Sheet1!$A:$B,2,FALSE)</f>
        <v>ACVFTR34H8N029848</v>
      </c>
      <c r="C303" s="284" t="s">
        <v>23</v>
      </c>
      <c r="D303" s="284" t="s">
        <v>12217</v>
      </c>
      <c r="F303" s="284" t="s">
        <v>12746</v>
      </c>
      <c r="G303" s="284">
        <v>2019</v>
      </c>
      <c r="H303" s="284">
        <v>60</v>
      </c>
      <c r="I303" s="294">
        <v>43646</v>
      </c>
      <c r="J303" s="288">
        <v>979870.47378640773</v>
      </c>
    </row>
    <row r="304" spans="1:12" s="284" customFormat="1" ht="10.5">
      <c r="A304" s="284" t="s">
        <v>12765</v>
      </c>
      <c r="B304" s="284" t="str">
        <f>VLOOKUP(A304,[2]Sheet1!$A:$B,2,FALSE)</f>
        <v>ACVFTR34H8N030178</v>
      </c>
      <c r="C304" s="284" t="s">
        <v>23</v>
      </c>
      <c r="D304" s="284" t="s">
        <v>12217</v>
      </c>
      <c r="F304" s="284" t="s">
        <v>12746</v>
      </c>
      <c r="G304" s="284">
        <v>2019</v>
      </c>
      <c r="H304" s="284">
        <v>60</v>
      </c>
      <c r="I304" s="294">
        <v>43646</v>
      </c>
      <c r="J304" s="288">
        <v>979870.47378640773</v>
      </c>
    </row>
    <row r="305" spans="1:10" s="284" customFormat="1" ht="10.5">
      <c r="A305" s="284" t="s">
        <v>12766</v>
      </c>
      <c r="B305" s="284" t="str">
        <f>VLOOKUP(A305,[2]Sheet1!$A:$B,2,FALSE)</f>
        <v>ACVNP75PCBN031692</v>
      </c>
      <c r="C305" s="284" t="s">
        <v>23</v>
      </c>
      <c r="D305" s="284" t="s">
        <v>12217</v>
      </c>
      <c r="F305" s="284" t="s">
        <v>12725</v>
      </c>
      <c r="G305" s="284">
        <v>2019</v>
      </c>
      <c r="H305" s="284">
        <v>60</v>
      </c>
      <c r="I305" s="294">
        <v>43646</v>
      </c>
      <c r="J305" s="288">
        <v>630695.32378640771</v>
      </c>
    </row>
    <row r="306" spans="1:10" s="284" customFormat="1" ht="10.5">
      <c r="A306" s="284" t="s">
        <v>12767</v>
      </c>
      <c r="B306" s="284" t="str">
        <f>VLOOKUP(A306,[2]Sheet1!$A:$B,2,FALSE)</f>
        <v>ACVFTR34H8N030179</v>
      </c>
      <c r="C306" s="284" t="s">
        <v>23</v>
      </c>
      <c r="D306" s="284" t="s">
        <v>12217</v>
      </c>
      <c r="F306" s="284" t="s">
        <v>12768</v>
      </c>
      <c r="G306" s="284">
        <v>2019</v>
      </c>
      <c r="H306" s="284">
        <v>60</v>
      </c>
      <c r="I306" s="294">
        <v>43646</v>
      </c>
      <c r="J306" s="288">
        <v>967425.67378640769</v>
      </c>
    </row>
    <row r="307" spans="1:10" s="284" customFormat="1" ht="10.5">
      <c r="A307" s="284" t="s">
        <v>12769</v>
      </c>
      <c r="B307" s="284" t="str">
        <f>VLOOKUP(A307,[2]Sheet1!$A:$B,2,FALSE)</f>
        <v>ACVFTR34H8N030177</v>
      </c>
      <c r="C307" s="284" t="s">
        <v>23</v>
      </c>
      <c r="D307" s="284" t="s">
        <v>12217</v>
      </c>
      <c r="F307" s="284" t="s">
        <v>12746</v>
      </c>
      <c r="G307" s="284">
        <v>2019</v>
      </c>
      <c r="H307" s="284">
        <v>60</v>
      </c>
      <c r="I307" s="294">
        <v>43646</v>
      </c>
      <c r="J307" s="288">
        <v>979870.47378640773</v>
      </c>
    </row>
    <row r="308" spans="1:10" s="284" customFormat="1" ht="10.5">
      <c r="A308" s="284" t="s">
        <v>12770</v>
      </c>
      <c r="B308" s="284" t="str">
        <f>VLOOKUP(A308,[2]Sheet1!$A:$B,2,FALSE)</f>
        <v>ACVFTR34H8N028520</v>
      </c>
      <c r="C308" s="284" t="s">
        <v>23</v>
      </c>
      <c r="D308" s="284" t="s">
        <v>12217</v>
      </c>
      <c r="F308" s="284" t="s">
        <v>12746</v>
      </c>
      <c r="G308" s="284">
        <v>2019</v>
      </c>
      <c r="H308" s="284">
        <v>60</v>
      </c>
      <c r="I308" s="294">
        <v>43646</v>
      </c>
      <c r="J308" s="288">
        <v>979870.47378640773</v>
      </c>
    </row>
    <row r="309" spans="1:10" s="284" customFormat="1" ht="10.5">
      <c r="A309" s="284" t="s">
        <v>12771</v>
      </c>
      <c r="B309" s="284" t="str">
        <f>VLOOKUP(A309,[2]Sheet1!$A:$B,2,FALSE)</f>
        <v>ACVFTR34H8N028936</v>
      </c>
      <c r="C309" s="284" t="s">
        <v>23</v>
      </c>
      <c r="D309" s="284" t="s">
        <v>12217</v>
      </c>
      <c r="F309" s="284" t="s">
        <v>12746</v>
      </c>
      <c r="G309" s="284">
        <v>2019</v>
      </c>
      <c r="H309" s="284">
        <v>60</v>
      </c>
      <c r="I309" s="294">
        <v>43646</v>
      </c>
      <c r="J309" s="288">
        <v>979870.47378640773</v>
      </c>
    </row>
    <row r="310" spans="1:10" s="284" customFormat="1" ht="10.5">
      <c r="A310" s="284" t="s">
        <v>12772</v>
      </c>
      <c r="B310" s="284" t="str">
        <f>VLOOKUP(A310,[2]Sheet1!$A:$B,2,FALSE)</f>
        <v>ACVNP75PCBN031821</v>
      </c>
      <c r="C310" s="284" t="s">
        <v>23</v>
      </c>
      <c r="D310" s="284" t="s">
        <v>12217</v>
      </c>
      <c r="F310" s="284" t="s">
        <v>12725</v>
      </c>
      <c r="G310" s="284">
        <v>2019</v>
      </c>
      <c r="H310" s="284">
        <v>60</v>
      </c>
      <c r="I310" s="294">
        <v>43646</v>
      </c>
      <c r="J310" s="288">
        <v>630695.32378640771</v>
      </c>
    </row>
    <row r="311" spans="1:10" s="284" customFormat="1" ht="10.5">
      <c r="A311" s="284" t="s">
        <v>12773</v>
      </c>
      <c r="B311" s="284" t="str">
        <f>VLOOKUP(A311,[2]Sheet1!$A:$B,2,FALSE)</f>
        <v>ACVNP75PCBN031820</v>
      </c>
      <c r="C311" s="284" t="s">
        <v>23</v>
      </c>
      <c r="D311" s="284" t="s">
        <v>12217</v>
      </c>
      <c r="F311" s="284" t="s">
        <v>12725</v>
      </c>
      <c r="G311" s="284">
        <v>2019</v>
      </c>
      <c r="H311" s="284">
        <v>60</v>
      </c>
      <c r="I311" s="294">
        <v>43646</v>
      </c>
      <c r="J311" s="288">
        <v>630695.32378640771</v>
      </c>
    </row>
    <row r="312" spans="1:10" s="284" customFormat="1" ht="10.5">
      <c r="A312" s="284" t="s">
        <v>12774</v>
      </c>
      <c r="B312" s="284" t="str">
        <f>VLOOKUP(A312,[2]Sheet1!$A:$B,2,FALSE)</f>
        <v>ACVFRR90L8N027796</v>
      </c>
      <c r="C312" s="284" t="s">
        <v>23</v>
      </c>
      <c r="D312" s="284" t="s">
        <v>12217</v>
      </c>
      <c r="F312" s="284" t="s">
        <v>12775</v>
      </c>
      <c r="G312" s="284">
        <v>2019</v>
      </c>
      <c r="H312" s="284">
        <v>60</v>
      </c>
      <c r="I312" s="294">
        <v>43646</v>
      </c>
      <c r="J312" s="288">
        <v>710937.82378640771</v>
      </c>
    </row>
    <row r="313" spans="1:10" s="284" customFormat="1" ht="10.5">
      <c r="A313" s="284" t="s">
        <v>12776</v>
      </c>
      <c r="B313" s="284" t="str">
        <f>VLOOKUP(A313,[2]Sheet1!$A:$B,2,FALSE)</f>
        <v>ACVFSR34H8N027094</v>
      </c>
      <c r="C313" s="284" t="s">
        <v>23</v>
      </c>
      <c r="D313" s="284" t="s">
        <v>12217</v>
      </c>
      <c r="F313" s="284" t="s">
        <v>12777</v>
      </c>
      <c r="G313" s="284">
        <v>2019</v>
      </c>
      <c r="H313" s="284">
        <v>60</v>
      </c>
      <c r="I313" s="294">
        <v>43646</v>
      </c>
      <c r="J313" s="288">
        <v>1426667.6237864078</v>
      </c>
    </row>
    <row r="314" spans="1:10" s="284" customFormat="1" ht="10.5">
      <c r="A314" s="284" t="s">
        <v>12778</v>
      </c>
      <c r="B314" s="284" t="str">
        <f>VLOOKUP(A314,[2]Sheet1!$A:$B,2,FALSE)</f>
        <v>ACVFSR34H8N026053</v>
      </c>
      <c r="C314" s="284" t="s">
        <v>23</v>
      </c>
      <c r="D314" s="284" t="s">
        <v>12217</v>
      </c>
      <c r="F314" s="284" t="s">
        <v>12746</v>
      </c>
      <c r="G314" s="284">
        <v>2019</v>
      </c>
      <c r="H314" s="284">
        <v>60</v>
      </c>
      <c r="I314" s="294">
        <v>43646</v>
      </c>
      <c r="J314" s="288">
        <v>979870.47378640773</v>
      </c>
    </row>
    <row r="315" spans="1:10" s="284" customFormat="1" ht="10.5">
      <c r="A315" s="284" t="s">
        <v>12779</v>
      </c>
      <c r="B315" s="284" t="str">
        <f>VLOOKUP(A315,[2]Sheet1!$A:$B,2,FALSE)</f>
        <v>ACVFTR34H8N028937</v>
      </c>
      <c r="C315" s="284" t="s">
        <v>23</v>
      </c>
      <c r="D315" s="284" t="s">
        <v>12217</v>
      </c>
      <c r="F315" s="284" t="s">
        <v>12780</v>
      </c>
      <c r="G315" s="284">
        <v>2019</v>
      </c>
      <c r="H315" s="284">
        <v>60</v>
      </c>
      <c r="I315" s="294">
        <v>43646</v>
      </c>
      <c r="J315" s="288">
        <v>1183531.9537864078</v>
      </c>
    </row>
    <row r="316" spans="1:10" s="284" customFormat="1" ht="11.25" customHeight="1">
      <c r="A316" s="284" t="s">
        <v>12781</v>
      </c>
      <c r="B316" s="284" t="str">
        <f>VLOOKUP(A316,[2]Sheet1!$A:$B,2,FALSE)</f>
        <v>ACVFSR34H8N027092</v>
      </c>
      <c r="C316" s="284" t="s">
        <v>23</v>
      </c>
      <c r="D316" s="284" t="s">
        <v>12217</v>
      </c>
      <c r="F316" s="284" t="s">
        <v>12777</v>
      </c>
      <c r="G316" s="284">
        <v>2019</v>
      </c>
      <c r="H316" s="284">
        <v>60</v>
      </c>
      <c r="I316" s="294">
        <v>43646</v>
      </c>
      <c r="J316" s="288">
        <v>1426667.6237864078</v>
      </c>
    </row>
    <row r="317" spans="1:10" s="284" customFormat="1" ht="11.25" customHeight="1">
      <c r="A317" s="284" t="s">
        <v>12782</v>
      </c>
      <c r="B317" s="284" t="str">
        <f>VLOOKUP(A317,[2]Sheet1!$A:$B,2,FALSE)</f>
        <v>ACVFSR34H8N027091</v>
      </c>
      <c r="C317" s="284" t="s">
        <v>23</v>
      </c>
      <c r="D317" s="284" t="s">
        <v>12217</v>
      </c>
      <c r="F317" s="284" t="s">
        <v>12777</v>
      </c>
      <c r="G317" s="284">
        <v>2019</v>
      </c>
      <c r="H317" s="284">
        <v>60</v>
      </c>
      <c r="I317" s="294">
        <v>43646</v>
      </c>
      <c r="J317" s="288">
        <v>1426667.6237864078</v>
      </c>
    </row>
    <row r="318" spans="1:10" s="284" customFormat="1" ht="11.25" customHeight="1">
      <c r="A318" s="284" t="s">
        <v>12783</v>
      </c>
      <c r="B318" s="284" t="str">
        <f>VLOOKUP(A318,[2]Sheet1!$A:$B,2,FALSE)</f>
        <v>ACVFSR34H8N027093</v>
      </c>
      <c r="C318" s="284" t="s">
        <v>23</v>
      </c>
      <c r="D318" s="284" t="s">
        <v>12217</v>
      </c>
      <c r="F318" s="284" t="s">
        <v>12784</v>
      </c>
      <c r="G318" s="284">
        <v>2019</v>
      </c>
      <c r="H318" s="284">
        <v>60</v>
      </c>
      <c r="I318" s="294">
        <v>43646</v>
      </c>
      <c r="J318" s="288">
        <v>1445972.7637864079</v>
      </c>
    </row>
    <row r="319" spans="1:10" s="284" customFormat="1" ht="10.5">
      <c r="A319" s="284" t="s">
        <v>12785</v>
      </c>
      <c r="B319" s="284" t="str">
        <f>VLOOKUP(A319,[2]Sheet1!$A:$B,2,FALSE)</f>
        <v>ACVFSR34H8N027096</v>
      </c>
      <c r="C319" s="284" t="s">
        <v>23</v>
      </c>
      <c r="D319" s="284" t="s">
        <v>12217</v>
      </c>
      <c r="F319" s="284" t="s">
        <v>12786</v>
      </c>
      <c r="G319" s="284">
        <v>2019</v>
      </c>
      <c r="H319" s="284">
        <v>60</v>
      </c>
      <c r="I319" s="294">
        <v>43646</v>
      </c>
      <c r="J319" s="288">
        <v>1654283.2437864079</v>
      </c>
    </row>
    <row r="320" spans="1:10" s="284" customFormat="1" ht="10.5">
      <c r="A320" s="284" t="s">
        <v>12787</v>
      </c>
      <c r="B320" s="284" t="str">
        <f>VLOOKUP(A320,[2]Sheet1!$A:$B,2,FALSE)</f>
        <v>ACVFSR34H8N027095</v>
      </c>
      <c r="C320" s="284" t="s">
        <v>23</v>
      </c>
      <c r="D320" s="284" t="s">
        <v>12217</v>
      </c>
      <c r="F320" s="284" t="s">
        <v>12786</v>
      </c>
      <c r="G320" s="284">
        <v>2019</v>
      </c>
      <c r="H320" s="284">
        <v>60</v>
      </c>
      <c r="I320" s="294">
        <v>43646</v>
      </c>
      <c r="J320" s="288">
        <v>1654283.2437864079</v>
      </c>
    </row>
    <row r="321" spans="1:14" s="284" customFormat="1" ht="10.5">
      <c r="A321" s="284" t="s">
        <v>12788</v>
      </c>
      <c r="B321" s="284" t="str">
        <f>VLOOKUP(A321,[2]Sheet1!$A:$B,2,FALSE)</f>
        <v>ACVNP75PCBN026996</v>
      </c>
      <c r="C321" s="284" t="s">
        <v>23</v>
      </c>
      <c r="D321" s="284" t="s">
        <v>12217</v>
      </c>
      <c r="F321" s="284" t="s">
        <v>12780</v>
      </c>
      <c r="G321" s="284">
        <v>2019</v>
      </c>
      <c r="H321" s="284">
        <v>60</v>
      </c>
      <c r="I321" s="294">
        <v>43646</v>
      </c>
      <c r="J321" s="288">
        <v>1183531.9537864078</v>
      </c>
    </row>
    <row r="322" spans="1:14" s="290" customFormat="1" ht="12.75" customHeight="1" outlineLevel="1">
      <c r="A322" s="296">
        <v>181</v>
      </c>
      <c r="B322" s="297"/>
      <c r="C322" s="297"/>
      <c r="D322" s="298" t="s">
        <v>12789</v>
      </c>
      <c r="E322" s="236">
        <f t="shared" si="3"/>
        <v>181</v>
      </c>
      <c r="F322" s="298"/>
      <c r="G322" s="299"/>
      <c r="H322" s="299"/>
      <c r="I322" s="300"/>
      <c r="J322" s="289">
        <f>SUBTOTAL(9,J9:J217)</f>
        <v>85389227.45965603</v>
      </c>
      <c r="K322" s="301"/>
      <c r="L322" s="301"/>
      <c r="M322" s="301"/>
      <c r="N322" s="302"/>
    </row>
    <row r="323" spans="1:14" ht="12.75" customHeight="1" outlineLevel="2">
      <c r="A323" s="303" t="s">
        <v>12790</v>
      </c>
      <c r="B323" s="241" t="s">
        <v>12791</v>
      </c>
      <c r="C323" s="235" t="s">
        <v>12792</v>
      </c>
      <c r="D323" s="202" t="s">
        <v>12793</v>
      </c>
      <c r="E323" s="236" t="str">
        <f t="shared" si="3"/>
        <v>CK63BYGP</v>
      </c>
      <c r="F323" s="202" t="s">
        <v>12794</v>
      </c>
      <c r="G323" s="237">
        <v>2013</v>
      </c>
      <c r="H323" s="237">
        <v>72</v>
      </c>
      <c r="I323" s="238">
        <v>41383</v>
      </c>
      <c r="J323" s="239">
        <f>VLOOKUP($A323,'[1]New Specialized Vehicles_Delvry'!$B$2:$H$127,6,0)</f>
        <v>227374.89</v>
      </c>
      <c r="K323" s="276"/>
      <c r="L323" s="256"/>
      <c r="M323" s="248"/>
      <c r="N323" s="276"/>
    </row>
    <row r="324" spans="1:14" ht="12.75" customHeight="1" outlineLevel="2">
      <c r="A324" s="304" t="s">
        <v>12795</v>
      </c>
      <c r="B324" s="234" t="s">
        <v>12796</v>
      </c>
      <c r="C324" s="235" t="e">
        <v>#N/A</v>
      </c>
      <c r="D324" s="202" t="s">
        <v>12793</v>
      </c>
      <c r="E324" s="236" t="str">
        <f t="shared" si="3"/>
        <v>CK63FKGP</v>
      </c>
      <c r="F324" s="202" t="s">
        <v>12794</v>
      </c>
      <c r="G324" s="237">
        <v>2013</v>
      </c>
      <c r="H324" s="237">
        <v>72</v>
      </c>
      <c r="I324" s="238">
        <v>41383</v>
      </c>
      <c r="J324" s="239">
        <f>VLOOKUP($A324,'[1]New Specialized Vehicles_Delvry'!$B$2:$H$127,6,0)</f>
        <v>227374.89</v>
      </c>
      <c r="K324" s="276"/>
      <c r="L324" s="256"/>
      <c r="M324" s="248"/>
      <c r="N324" s="276"/>
    </row>
    <row r="325" spans="1:14" ht="12.75" customHeight="1" outlineLevel="2">
      <c r="A325" s="304" t="s">
        <v>12797</v>
      </c>
      <c r="B325" s="241" t="s">
        <v>12798</v>
      </c>
      <c r="C325" s="235" t="e">
        <v>#N/A</v>
      </c>
      <c r="D325" s="202" t="s">
        <v>12793</v>
      </c>
      <c r="E325" s="236" t="str">
        <f t="shared" si="3"/>
        <v>CK63DDGP</v>
      </c>
      <c r="F325" s="202" t="s">
        <v>12794</v>
      </c>
      <c r="G325" s="237">
        <v>2013</v>
      </c>
      <c r="H325" s="237">
        <v>72</v>
      </c>
      <c r="I325" s="238">
        <v>41383</v>
      </c>
      <c r="J325" s="239">
        <f>VLOOKUP($A325,'[1]New Specialized Vehicles_Delvry'!$B$2:$H$127,6,0)</f>
        <v>227374.89</v>
      </c>
      <c r="K325" s="276"/>
      <c r="L325" s="256"/>
      <c r="M325" s="248"/>
      <c r="N325" s="276"/>
    </row>
    <row r="326" spans="1:14" ht="12.75" customHeight="1" outlineLevel="2">
      <c r="A326" s="304" t="s">
        <v>12799</v>
      </c>
      <c r="B326" s="241" t="s">
        <v>12800</v>
      </c>
      <c r="C326" s="235" t="e">
        <v>#N/A</v>
      </c>
      <c r="D326" s="202" t="s">
        <v>12793</v>
      </c>
      <c r="E326" s="236" t="str">
        <f t="shared" si="3"/>
        <v>CK61CZGP</v>
      </c>
      <c r="F326" s="202" t="s">
        <v>12794</v>
      </c>
      <c r="G326" s="237">
        <v>2013</v>
      </c>
      <c r="H326" s="237">
        <v>72</v>
      </c>
      <c r="I326" s="238">
        <v>41383</v>
      </c>
      <c r="J326" s="239">
        <f>VLOOKUP($A326,'[1]New Specialized Vehicles_Delvry'!$B$2:$H$127,6,0)</f>
        <v>227374.89</v>
      </c>
      <c r="K326" s="276"/>
      <c r="L326" s="256"/>
      <c r="M326" s="248"/>
      <c r="N326" s="276"/>
    </row>
    <row r="327" spans="1:14" ht="12.75" customHeight="1" outlineLevel="2">
      <c r="A327" s="304" t="s">
        <v>12801</v>
      </c>
      <c r="B327" s="241" t="s">
        <v>12802</v>
      </c>
      <c r="C327" s="235" t="e">
        <v>#N/A</v>
      </c>
      <c r="D327" s="202" t="s">
        <v>12793</v>
      </c>
      <c r="E327" s="236" t="str">
        <f t="shared" si="3"/>
        <v>CK63CPGP</v>
      </c>
      <c r="F327" s="202" t="s">
        <v>12794</v>
      </c>
      <c r="G327" s="237">
        <v>2013</v>
      </c>
      <c r="H327" s="237">
        <v>72</v>
      </c>
      <c r="I327" s="238">
        <v>41383</v>
      </c>
      <c r="J327" s="239">
        <f>VLOOKUP($A327,'[1]New Specialized Vehicles_Delvry'!$B$2:$H$127,6,0)</f>
        <v>227374.89</v>
      </c>
      <c r="K327" s="276"/>
      <c r="L327" s="256"/>
      <c r="M327" s="248"/>
      <c r="N327" s="276"/>
    </row>
    <row r="328" spans="1:14" ht="12.75" customHeight="1" outlineLevel="2">
      <c r="A328" s="304" t="s">
        <v>12803</v>
      </c>
      <c r="B328" s="243" t="s">
        <v>12282</v>
      </c>
      <c r="C328" s="235" t="s">
        <v>23</v>
      </c>
      <c r="D328" s="202" t="s">
        <v>12793</v>
      </c>
      <c r="E328" s="236" t="str">
        <f t="shared" si="3"/>
        <v>WML829GP</v>
      </c>
      <c r="F328" s="201" t="s">
        <v>12804</v>
      </c>
      <c r="G328" s="237">
        <v>2008</v>
      </c>
      <c r="H328" s="237">
        <v>120</v>
      </c>
      <c r="I328" s="244">
        <v>40969</v>
      </c>
      <c r="J328" s="245">
        <f>VLOOKUP($A328,'[1]Raw Detail'!$A$2:$BD$477,12,0)</f>
        <v>62772.875812568302</v>
      </c>
      <c r="K328" s="276"/>
      <c r="L328" s="256"/>
      <c r="M328" s="248"/>
      <c r="N328" s="276"/>
    </row>
    <row r="329" spans="1:14" ht="12.75" customHeight="1" outlineLevel="2">
      <c r="A329" s="304" t="s">
        <v>12805</v>
      </c>
      <c r="B329" s="243" t="s">
        <v>12806</v>
      </c>
      <c r="C329" s="235" t="s">
        <v>23</v>
      </c>
      <c r="D329" s="202" t="s">
        <v>12793</v>
      </c>
      <c r="E329" s="236" t="str">
        <f t="shared" si="3"/>
        <v>XZF221GP</v>
      </c>
      <c r="F329" s="201" t="s">
        <v>12807</v>
      </c>
      <c r="G329" s="237">
        <v>2009</v>
      </c>
      <c r="H329" s="237">
        <v>120</v>
      </c>
      <c r="I329" s="244">
        <v>40969</v>
      </c>
      <c r="J329" s="245">
        <f>VLOOKUP($A329,'[1]Raw Detail'!$A$2:$BD$477,12,0)</f>
        <v>238238.18185054645</v>
      </c>
      <c r="K329" s="276"/>
      <c r="L329" s="256"/>
      <c r="M329" s="248"/>
      <c r="N329" s="276"/>
    </row>
    <row r="330" spans="1:14" ht="12.75" customHeight="1" outlineLevel="2">
      <c r="A330" s="304" t="s">
        <v>12808</v>
      </c>
      <c r="B330" s="243" t="s">
        <v>12809</v>
      </c>
      <c r="C330" s="235" t="s">
        <v>23</v>
      </c>
      <c r="D330" s="202" t="s">
        <v>12793</v>
      </c>
      <c r="E330" s="236" t="str">
        <f t="shared" si="3"/>
        <v>VBT158GP</v>
      </c>
      <c r="F330" s="201" t="s">
        <v>12350</v>
      </c>
      <c r="G330" s="237">
        <v>2006</v>
      </c>
      <c r="H330" s="237">
        <v>120</v>
      </c>
      <c r="I330" s="244">
        <v>40969</v>
      </c>
      <c r="J330" s="245">
        <f>VLOOKUP($A330,'[1]Raw Detail'!$A$2:$BD$477,12,0)</f>
        <v>101508.71778879782</v>
      </c>
      <c r="K330" s="276"/>
      <c r="L330" s="256"/>
      <c r="M330" s="248"/>
      <c r="N330" s="276"/>
    </row>
    <row r="331" spans="1:14" ht="12.75" customHeight="1" outlineLevel="2">
      <c r="A331" s="304" t="s">
        <v>12810</v>
      </c>
      <c r="B331" s="243" t="s">
        <v>12811</v>
      </c>
      <c r="C331" s="235" t="s">
        <v>23</v>
      </c>
      <c r="D331" s="202" t="s">
        <v>12793</v>
      </c>
      <c r="E331" s="236" t="str">
        <f t="shared" si="3"/>
        <v>XKP469GP</v>
      </c>
      <c r="F331" s="201" t="s">
        <v>12350</v>
      </c>
      <c r="G331" s="237">
        <v>2008</v>
      </c>
      <c r="H331" s="237">
        <v>120</v>
      </c>
      <c r="I331" s="244">
        <v>40969</v>
      </c>
      <c r="J331" s="245">
        <f>VLOOKUP($A331,'[1]Raw Detail'!$A$2:$BD$477,12,0)</f>
        <v>168799.51050737704</v>
      </c>
      <c r="K331" s="276"/>
      <c r="L331" s="256"/>
      <c r="M331" s="248"/>
      <c r="N331" s="276"/>
    </row>
    <row r="332" spans="1:14" ht="12.75" customHeight="1" outlineLevel="2">
      <c r="A332" s="304" t="s">
        <v>12812</v>
      </c>
      <c r="B332" s="243" t="s">
        <v>12813</v>
      </c>
      <c r="C332" s="235" t="s">
        <v>23</v>
      </c>
      <c r="D332" s="202" t="s">
        <v>12793</v>
      </c>
      <c r="E332" s="236" t="str">
        <f t="shared" si="3"/>
        <v>XKP479GP</v>
      </c>
      <c r="F332" s="201" t="s">
        <v>12350</v>
      </c>
      <c r="G332" s="237">
        <v>2008</v>
      </c>
      <c r="H332" s="237">
        <v>120</v>
      </c>
      <c r="I332" s="244">
        <v>40969</v>
      </c>
      <c r="J332" s="245">
        <f>VLOOKUP($A332,'[1]Raw Detail'!$A$2:$BD$477,12,0)</f>
        <v>167106.74284016393</v>
      </c>
      <c r="K332" s="276"/>
      <c r="L332" s="256"/>
      <c r="M332" s="248"/>
      <c r="N332" s="276"/>
    </row>
    <row r="333" spans="1:14" ht="12.75" customHeight="1" outlineLevel="2">
      <c r="A333" s="304" t="s">
        <v>12814</v>
      </c>
      <c r="B333" s="243" t="s">
        <v>12815</v>
      </c>
      <c r="C333" s="235" t="s">
        <v>23</v>
      </c>
      <c r="D333" s="202" t="s">
        <v>12793</v>
      </c>
      <c r="E333" s="236" t="str">
        <f t="shared" si="3"/>
        <v>XKV319GP</v>
      </c>
      <c r="F333" s="201" t="s">
        <v>12350</v>
      </c>
      <c r="G333" s="237">
        <v>2008</v>
      </c>
      <c r="H333" s="237">
        <v>120</v>
      </c>
      <c r="I333" s="244">
        <v>40969</v>
      </c>
      <c r="J333" s="245">
        <f>VLOOKUP($A333,'[1]Raw Detail'!$A$2:$BD$477,12,0)</f>
        <v>168335.50719999999</v>
      </c>
      <c r="K333" s="276"/>
      <c r="L333" s="256"/>
      <c r="M333" s="248"/>
      <c r="N333" s="276"/>
    </row>
    <row r="334" spans="1:14" ht="12.75" customHeight="1" outlineLevel="2">
      <c r="A334" s="274" t="s">
        <v>12816</v>
      </c>
      <c r="B334" s="273" t="s">
        <v>12817</v>
      </c>
      <c r="C334" s="235" t="s">
        <v>23</v>
      </c>
      <c r="D334" s="202" t="s">
        <v>12793</v>
      </c>
      <c r="E334" s="236" t="str">
        <f t="shared" si="3"/>
        <v>FD41JNGP</v>
      </c>
      <c r="F334" s="201" t="s">
        <v>12350</v>
      </c>
      <c r="G334" s="237">
        <v>2016</v>
      </c>
      <c r="H334" s="237">
        <v>120</v>
      </c>
      <c r="I334" s="244">
        <v>42551</v>
      </c>
      <c r="J334" s="245">
        <v>376950</v>
      </c>
      <c r="K334" s="276"/>
      <c r="L334" s="256"/>
      <c r="M334" s="248"/>
      <c r="N334" s="276"/>
    </row>
    <row r="335" spans="1:14" ht="12.75" customHeight="1" outlineLevel="2">
      <c r="A335" s="274" t="s">
        <v>12818</v>
      </c>
      <c r="B335" s="273" t="s">
        <v>12819</v>
      </c>
      <c r="C335" s="235" t="s">
        <v>23</v>
      </c>
      <c r="D335" s="202" t="s">
        <v>12793</v>
      </c>
      <c r="E335" s="236" t="str">
        <f t="shared" si="3"/>
        <v>FD41NRGP</v>
      </c>
      <c r="F335" s="201" t="s">
        <v>12350</v>
      </c>
      <c r="G335" s="237">
        <v>2016</v>
      </c>
      <c r="H335" s="237">
        <v>120</v>
      </c>
      <c r="I335" s="244">
        <v>42551</v>
      </c>
      <c r="J335" s="245">
        <v>376950</v>
      </c>
      <c r="K335" s="276"/>
      <c r="L335" s="256"/>
      <c r="M335" s="248"/>
      <c r="N335" s="276"/>
    </row>
    <row r="336" spans="1:14" ht="12.75" customHeight="1" outlineLevel="2">
      <c r="A336" s="274" t="s">
        <v>12820</v>
      </c>
      <c r="B336" s="273" t="s">
        <v>12821</v>
      </c>
      <c r="C336" s="235" t="s">
        <v>23</v>
      </c>
      <c r="D336" s="202" t="s">
        <v>12793</v>
      </c>
      <c r="E336" s="236" t="str">
        <f t="shared" si="3"/>
        <v>FD90BBGP</v>
      </c>
      <c r="F336" s="201" t="s">
        <v>12350</v>
      </c>
      <c r="G336" s="237">
        <v>2016</v>
      </c>
      <c r="H336" s="237">
        <v>120</v>
      </c>
      <c r="I336" s="244">
        <v>42551</v>
      </c>
      <c r="J336" s="245">
        <v>376950</v>
      </c>
      <c r="K336" s="276"/>
      <c r="L336" s="256"/>
      <c r="M336" s="248"/>
      <c r="N336" s="276"/>
    </row>
    <row r="337" spans="1:14" ht="12.75" customHeight="1" outlineLevel="2">
      <c r="A337" s="274">
        <v>251511001</v>
      </c>
      <c r="B337" s="273"/>
      <c r="C337" s="235" t="s">
        <v>23</v>
      </c>
      <c r="D337" s="202" t="s">
        <v>12793</v>
      </c>
      <c r="E337" s="236">
        <f t="shared" si="3"/>
        <v>251511001</v>
      </c>
      <c r="F337" s="201" t="s">
        <v>12822</v>
      </c>
      <c r="G337" s="237">
        <v>2016</v>
      </c>
      <c r="H337" s="237">
        <v>60</v>
      </c>
      <c r="I337" s="244">
        <v>42551</v>
      </c>
      <c r="J337" s="245">
        <v>13860</v>
      </c>
      <c r="K337" s="276"/>
      <c r="L337" s="256"/>
      <c r="M337" s="248"/>
      <c r="N337" s="276"/>
    </row>
    <row r="338" spans="1:14" ht="12.75" customHeight="1" outlineLevel="2">
      <c r="A338" s="274" t="s">
        <v>12823</v>
      </c>
      <c r="B338" s="273"/>
      <c r="C338" s="235" t="s">
        <v>23</v>
      </c>
      <c r="D338" s="202" t="s">
        <v>12793</v>
      </c>
      <c r="E338" s="236" t="str">
        <f t="shared" si="3"/>
        <v>D0016-1512</v>
      </c>
      <c r="F338" s="201" t="s">
        <v>12822</v>
      </c>
      <c r="G338" s="237">
        <v>2016</v>
      </c>
      <c r="H338" s="237">
        <v>60</v>
      </c>
      <c r="I338" s="244">
        <v>42551</v>
      </c>
      <c r="J338" s="245">
        <v>13860</v>
      </c>
      <c r="K338" s="276"/>
      <c r="L338" s="256"/>
      <c r="M338" s="248"/>
      <c r="N338" s="276"/>
    </row>
    <row r="339" spans="1:14" ht="12.75" customHeight="1" outlineLevel="2">
      <c r="A339" s="274">
        <v>50010678</v>
      </c>
      <c r="B339" s="273"/>
      <c r="C339" s="235" t="s">
        <v>23</v>
      </c>
      <c r="D339" s="202" t="s">
        <v>12793</v>
      </c>
      <c r="E339" s="236">
        <f t="shared" si="3"/>
        <v>50010678</v>
      </c>
      <c r="F339" s="201" t="s">
        <v>12824</v>
      </c>
      <c r="G339" s="237">
        <v>2016</v>
      </c>
      <c r="H339" s="237">
        <v>60</v>
      </c>
      <c r="I339" s="244">
        <v>42551</v>
      </c>
      <c r="J339" s="245">
        <v>35700</v>
      </c>
      <c r="K339" s="276"/>
      <c r="L339" s="256"/>
      <c r="M339" s="248"/>
      <c r="N339" s="276"/>
    </row>
    <row r="340" spans="1:14" ht="12.75" customHeight="1" outlineLevel="2">
      <c r="A340" s="274">
        <v>50010699</v>
      </c>
      <c r="B340" s="273"/>
      <c r="C340" s="235" t="s">
        <v>23</v>
      </c>
      <c r="D340" s="202" t="s">
        <v>12793</v>
      </c>
      <c r="E340" s="236">
        <f t="shared" si="3"/>
        <v>50010699</v>
      </c>
      <c r="F340" s="201" t="s">
        <v>12824</v>
      </c>
      <c r="G340" s="237">
        <v>2016</v>
      </c>
      <c r="H340" s="237">
        <v>60</v>
      </c>
      <c r="I340" s="244">
        <v>42551</v>
      </c>
      <c r="J340" s="245">
        <v>35700</v>
      </c>
      <c r="K340" s="276"/>
      <c r="L340" s="256"/>
      <c r="M340" s="248"/>
      <c r="N340" s="276"/>
    </row>
    <row r="341" spans="1:14" ht="12.75" customHeight="1" outlineLevel="2">
      <c r="A341" s="274">
        <v>50010693</v>
      </c>
      <c r="B341" s="273"/>
      <c r="C341" s="235" t="s">
        <v>23</v>
      </c>
      <c r="D341" s="202" t="s">
        <v>12793</v>
      </c>
      <c r="E341" s="236">
        <f t="shared" si="3"/>
        <v>50010693</v>
      </c>
      <c r="F341" s="201" t="s">
        <v>12824</v>
      </c>
      <c r="G341" s="237">
        <v>2016</v>
      </c>
      <c r="H341" s="237">
        <v>60</v>
      </c>
      <c r="I341" s="244">
        <v>42551</v>
      </c>
      <c r="J341" s="245">
        <v>35700</v>
      </c>
      <c r="K341" s="276"/>
      <c r="L341" s="256"/>
      <c r="M341" s="248"/>
      <c r="N341" s="276"/>
    </row>
    <row r="342" spans="1:14" ht="12.75" customHeight="1" outlineLevel="2">
      <c r="A342" s="274">
        <v>10009109</v>
      </c>
      <c r="B342" s="273"/>
      <c r="C342" s="235" t="s">
        <v>23</v>
      </c>
      <c r="D342" s="202" t="s">
        <v>12793</v>
      </c>
      <c r="E342" s="236">
        <f t="shared" si="3"/>
        <v>10009109</v>
      </c>
      <c r="F342" s="201" t="s">
        <v>12825</v>
      </c>
      <c r="G342" s="237">
        <v>2016</v>
      </c>
      <c r="H342" s="237">
        <v>60</v>
      </c>
      <c r="I342" s="244">
        <v>42551</v>
      </c>
      <c r="J342" s="245">
        <v>22092</v>
      </c>
      <c r="K342" s="276"/>
      <c r="L342" s="256"/>
      <c r="M342" s="248"/>
      <c r="N342" s="276"/>
    </row>
    <row r="343" spans="1:14" ht="12.75" customHeight="1" outlineLevel="2">
      <c r="A343" s="274">
        <v>50003555</v>
      </c>
      <c r="B343" s="273"/>
      <c r="C343" s="235" t="s">
        <v>23</v>
      </c>
      <c r="D343" s="202" t="s">
        <v>12793</v>
      </c>
      <c r="E343" s="236">
        <f t="shared" si="3"/>
        <v>50003555</v>
      </c>
      <c r="F343" s="201" t="s">
        <v>12825</v>
      </c>
      <c r="G343" s="237">
        <v>2016</v>
      </c>
      <c r="H343" s="237">
        <v>60</v>
      </c>
      <c r="I343" s="244">
        <v>42551</v>
      </c>
      <c r="J343" s="245">
        <v>22092</v>
      </c>
      <c r="K343" s="276"/>
      <c r="L343" s="256"/>
      <c r="M343" s="248"/>
      <c r="N343" s="276"/>
    </row>
    <row r="344" spans="1:14" ht="12.75" customHeight="1" outlineLevel="2">
      <c r="A344" s="274">
        <v>50004163</v>
      </c>
      <c r="B344" s="273"/>
      <c r="C344" s="235" t="s">
        <v>23</v>
      </c>
      <c r="D344" s="202" t="s">
        <v>12793</v>
      </c>
      <c r="E344" s="236">
        <f t="shared" si="3"/>
        <v>50004163</v>
      </c>
      <c r="F344" s="201" t="s">
        <v>12825</v>
      </c>
      <c r="G344" s="237">
        <v>2016</v>
      </c>
      <c r="H344" s="237">
        <v>60</v>
      </c>
      <c r="I344" s="244">
        <v>42551</v>
      </c>
      <c r="J344" s="245">
        <v>22092</v>
      </c>
      <c r="K344" s="276"/>
      <c r="L344" s="256"/>
      <c r="M344" s="248"/>
      <c r="N344" s="276"/>
    </row>
    <row r="345" spans="1:14" ht="12.75" customHeight="1" outlineLevel="2">
      <c r="A345" s="274">
        <v>10004308</v>
      </c>
      <c r="B345" s="273"/>
      <c r="C345" s="235" t="s">
        <v>23</v>
      </c>
      <c r="D345" s="202" t="s">
        <v>12793</v>
      </c>
      <c r="E345" s="236">
        <f t="shared" si="3"/>
        <v>10004308</v>
      </c>
      <c r="F345" s="201" t="s">
        <v>12826</v>
      </c>
      <c r="G345" s="237">
        <v>2016</v>
      </c>
      <c r="H345" s="237">
        <v>60</v>
      </c>
      <c r="I345" s="244">
        <v>42551</v>
      </c>
      <c r="J345" s="245">
        <v>25536</v>
      </c>
      <c r="K345" s="276"/>
      <c r="L345" s="256"/>
      <c r="M345" s="248"/>
      <c r="N345" s="276"/>
    </row>
    <row r="346" spans="1:14" ht="12.75" customHeight="1" outlineLevel="2">
      <c r="A346" s="274">
        <v>10004321</v>
      </c>
      <c r="B346" s="273"/>
      <c r="C346" s="235" t="s">
        <v>23</v>
      </c>
      <c r="D346" s="202" t="s">
        <v>12793</v>
      </c>
      <c r="E346" s="236">
        <f t="shared" si="3"/>
        <v>10004321</v>
      </c>
      <c r="F346" s="201" t="s">
        <v>12826</v>
      </c>
      <c r="G346" s="237">
        <v>2016</v>
      </c>
      <c r="H346" s="237">
        <v>60</v>
      </c>
      <c r="I346" s="244">
        <v>42551</v>
      </c>
      <c r="J346" s="245">
        <v>25536</v>
      </c>
      <c r="K346" s="276"/>
      <c r="L346" s="256"/>
      <c r="M346" s="248"/>
      <c r="N346" s="276"/>
    </row>
    <row r="347" spans="1:14" ht="12.75" customHeight="1" outlineLevel="2">
      <c r="A347" s="274">
        <v>60001116</v>
      </c>
      <c r="B347" s="273"/>
      <c r="C347" s="235" t="s">
        <v>23</v>
      </c>
      <c r="D347" s="202" t="s">
        <v>12793</v>
      </c>
      <c r="E347" s="236">
        <f t="shared" si="3"/>
        <v>60001116</v>
      </c>
      <c r="F347" s="201" t="s">
        <v>12827</v>
      </c>
      <c r="G347" s="237">
        <v>2016</v>
      </c>
      <c r="H347" s="237">
        <v>60</v>
      </c>
      <c r="I347" s="244">
        <v>42551</v>
      </c>
      <c r="J347" s="245">
        <v>23604</v>
      </c>
      <c r="K347" s="276"/>
      <c r="L347" s="256"/>
      <c r="M347" s="248"/>
      <c r="N347" s="276"/>
    </row>
    <row r="348" spans="1:14" ht="12.75" customHeight="1" outlineLevel="2">
      <c r="A348" s="274">
        <v>6000860</v>
      </c>
      <c r="B348" s="273"/>
      <c r="C348" s="235" t="s">
        <v>23</v>
      </c>
      <c r="D348" s="202" t="s">
        <v>12793</v>
      </c>
      <c r="E348" s="236">
        <f t="shared" si="3"/>
        <v>6000860</v>
      </c>
      <c r="F348" s="201" t="s">
        <v>12827</v>
      </c>
      <c r="G348" s="237">
        <v>2016</v>
      </c>
      <c r="H348" s="237">
        <v>60</v>
      </c>
      <c r="I348" s="244">
        <v>42551</v>
      </c>
      <c r="J348" s="245">
        <v>23604</v>
      </c>
      <c r="K348" s="276"/>
      <c r="L348" s="256"/>
      <c r="M348" s="248"/>
      <c r="N348" s="276"/>
    </row>
    <row r="349" spans="1:14" ht="12.75" customHeight="1" outlineLevel="2">
      <c r="A349" s="274">
        <v>60000935</v>
      </c>
      <c r="B349" s="273"/>
      <c r="C349" s="235" t="s">
        <v>23</v>
      </c>
      <c r="D349" s="202" t="s">
        <v>12793</v>
      </c>
      <c r="E349" s="236">
        <f t="shared" si="3"/>
        <v>60000935</v>
      </c>
      <c r="F349" s="201" t="s">
        <v>12827</v>
      </c>
      <c r="G349" s="237">
        <v>2016</v>
      </c>
      <c r="H349" s="237">
        <v>60</v>
      </c>
      <c r="I349" s="244">
        <v>42551</v>
      </c>
      <c r="J349" s="245">
        <v>23604</v>
      </c>
      <c r="K349" s="276"/>
      <c r="L349" s="256"/>
      <c r="M349" s="248"/>
      <c r="N349" s="276"/>
    </row>
    <row r="350" spans="1:14" ht="12.75" customHeight="1" outlineLevel="2">
      <c r="A350" s="274">
        <v>30520</v>
      </c>
      <c r="B350" s="273"/>
      <c r="C350" s="235" t="s">
        <v>23</v>
      </c>
      <c r="D350" s="202" t="s">
        <v>12793</v>
      </c>
      <c r="E350" s="236">
        <f t="shared" si="3"/>
        <v>30520</v>
      </c>
      <c r="F350" s="201" t="s">
        <v>12828</v>
      </c>
      <c r="G350" s="237">
        <v>2016</v>
      </c>
      <c r="H350" s="237">
        <v>60</v>
      </c>
      <c r="I350" s="244">
        <v>42551</v>
      </c>
      <c r="J350" s="245">
        <v>91812</v>
      </c>
      <c r="K350" s="276"/>
      <c r="L350" s="256"/>
      <c r="M350" s="248"/>
      <c r="N350" s="276"/>
    </row>
    <row r="351" spans="1:14" ht="12.75" customHeight="1" outlineLevel="2">
      <c r="A351" s="274">
        <v>30519</v>
      </c>
      <c r="B351" s="273"/>
      <c r="C351" s="235" t="s">
        <v>23</v>
      </c>
      <c r="D351" s="202" t="s">
        <v>12793</v>
      </c>
      <c r="E351" s="236">
        <f t="shared" si="3"/>
        <v>30519</v>
      </c>
      <c r="F351" s="201" t="s">
        <v>12828</v>
      </c>
      <c r="G351" s="237">
        <v>2016</v>
      </c>
      <c r="H351" s="237">
        <v>60</v>
      </c>
      <c r="I351" s="244">
        <v>42551</v>
      </c>
      <c r="J351" s="245">
        <v>91812</v>
      </c>
      <c r="K351" s="276"/>
      <c r="L351" s="256"/>
      <c r="M351" s="248"/>
      <c r="N351" s="276"/>
    </row>
    <row r="352" spans="1:14" ht="12.75" customHeight="1" outlineLevel="2">
      <c r="A352" s="274">
        <v>29127</v>
      </c>
      <c r="B352" s="273"/>
      <c r="C352" s="235" t="s">
        <v>23</v>
      </c>
      <c r="D352" s="202" t="s">
        <v>12793</v>
      </c>
      <c r="E352" s="236">
        <f t="shared" si="3"/>
        <v>29127</v>
      </c>
      <c r="F352" s="201" t="s">
        <v>12828</v>
      </c>
      <c r="G352" s="237">
        <v>2016</v>
      </c>
      <c r="H352" s="237">
        <v>60</v>
      </c>
      <c r="I352" s="244">
        <v>42551</v>
      </c>
      <c r="J352" s="245">
        <v>91812</v>
      </c>
      <c r="K352" s="276"/>
      <c r="L352" s="256"/>
      <c r="M352" s="248"/>
      <c r="N352" s="276"/>
    </row>
    <row r="353" spans="1:14" ht="12.75" customHeight="1" outlineLevel="2">
      <c r="A353" s="274">
        <v>30512</v>
      </c>
      <c r="B353" s="273"/>
      <c r="C353" s="235" t="s">
        <v>23</v>
      </c>
      <c r="D353" s="202" t="s">
        <v>12793</v>
      </c>
      <c r="E353" s="236">
        <f t="shared" si="3"/>
        <v>30512</v>
      </c>
      <c r="F353" s="201" t="s">
        <v>12829</v>
      </c>
      <c r="G353" s="237">
        <v>2016</v>
      </c>
      <c r="H353" s="237">
        <v>60</v>
      </c>
      <c r="I353" s="244">
        <v>42551</v>
      </c>
      <c r="J353" s="245">
        <v>73248</v>
      </c>
      <c r="K353" s="276"/>
      <c r="L353" s="256"/>
      <c r="M353" s="248"/>
      <c r="N353" s="276"/>
    </row>
    <row r="354" spans="1:14" ht="12.75" customHeight="1" outlineLevel="2">
      <c r="A354" s="274">
        <v>30511</v>
      </c>
      <c r="B354" s="273"/>
      <c r="C354" s="235" t="s">
        <v>23</v>
      </c>
      <c r="D354" s="202" t="s">
        <v>12793</v>
      </c>
      <c r="E354" s="236">
        <f t="shared" si="3"/>
        <v>30511</v>
      </c>
      <c r="F354" s="201" t="s">
        <v>12829</v>
      </c>
      <c r="G354" s="237">
        <v>2016</v>
      </c>
      <c r="H354" s="237">
        <v>60</v>
      </c>
      <c r="I354" s="244">
        <v>42551</v>
      </c>
      <c r="J354" s="245">
        <v>73248</v>
      </c>
      <c r="K354" s="276"/>
      <c r="L354" s="256"/>
      <c r="M354" s="248"/>
      <c r="N354" s="276"/>
    </row>
    <row r="355" spans="1:14" ht="12.75" customHeight="1" outlineLevel="2">
      <c r="A355" s="274">
        <v>30513</v>
      </c>
      <c r="B355" s="273"/>
      <c r="C355" s="235" t="s">
        <v>23</v>
      </c>
      <c r="D355" s="202" t="s">
        <v>12793</v>
      </c>
      <c r="E355" s="236">
        <f t="shared" si="3"/>
        <v>30513</v>
      </c>
      <c r="F355" s="201" t="s">
        <v>12830</v>
      </c>
      <c r="G355" s="237">
        <v>2016</v>
      </c>
      <c r="H355" s="237">
        <v>60</v>
      </c>
      <c r="I355" s="244">
        <v>42551</v>
      </c>
      <c r="J355" s="245">
        <v>73248</v>
      </c>
      <c r="K355" s="276"/>
      <c r="L355" s="256"/>
      <c r="M355" s="248"/>
      <c r="N355" s="276"/>
    </row>
    <row r="356" spans="1:14" ht="12.75" customHeight="1" outlineLevel="2">
      <c r="A356" s="274">
        <v>30514</v>
      </c>
      <c r="B356" s="273"/>
      <c r="C356" s="235" t="s">
        <v>23</v>
      </c>
      <c r="D356" s="202" t="s">
        <v>12793</v>
      </c>
      <c r="E356" s="236">
        <f t="shared" si="3"/>
        <v>30514</v>
      </c>
      <c r="F356" s="201" t="s">
        <v>12830</v>
      </c>
      <c r="G356" s="237">
        <v>2016</v>
      </c>
      <c r="H356" s="237">
        <v>60</v>
      </c>
      <c r="I356" s="244">
        <v>42551</v>
      </c>
      <c r="J356" s="245">
        <v>73248</v>
      </c>
      <c r="K356" s="276"/>
      <c r="L356" s="256"/>
      <c r="M356" s="248"/>
      <c r="N356" s="276"/>
    </row>
    <row r="357" spans="1:14" ht="12.75" customHeight="1" outlineLevel="2">
      <c r="A357" s="274" t="s">
        <v>12831</v>
      </c>
      <c r="B357" s="274" t="s">
        <v>12831</v>
      </c>
      <c r="C357" s="235" t="s">
        <v>23</v>
      </c>
      <c r="D357" s="202" t="s">
        <v>12793</v>
      </c>
      <c r="E357" s="236" t="str">
        <f t="shared" si="3"/>
        <v>AA977DDDSFGB1120</v>
      </c>
      <c r="F357" s="201" t="s">
        <v>12832</v>
      </c>
      <c r="G357" s="237">
        <v>2016</v>
      </c>
      <c r="H357" s="237">
        <v>60</v>
      </c>
      <c r="I357" s="244">
        <v>42551</v>
      </c>
      <c r="J357" s="245">
        <v>56641.2</v>
      </c>
      <c r="K357" s="276"/>
      <c r="L357" s="256"/>
      <c r="M357" s="248"/>
      <c r="N357" s="276"/>
    </row>
    <row r="358" spans="1:14" s="290" customFormat="1" ht="12.75" customHeight="1" outlineLevel="1">
      <c r="A358" s="305">
        <v>30</v>
      </c>
      <c r="B358" s="306"/>
      <c r="C358" s="297"/>
      <c r="D358" s="298" t="s">
        <v>12833</v>
      </c>
      <c r="E358" s="307">
        <f>COUNTA(E324:E357)</f>
        <v>34</v>
      </c>
      <c r="F358" s="308"/>
      <c r="G358" s="299"/>
      <c r="H358" s="299"/>
      <c r="I358" s="309"/>
      <c r="J358" s="310">
        <f>SUM(J323:J357)</f>
        <v>4122535.185999454</v>
      </c>
      <c r="K358" s="311"/>
      <c r="L358" s="311"/>
      <c r="M358" s="311"/>
      <c r="N358" s="311"/>
    </row>
    <row r="359" spans="1:14" ht="12.75" customHeight="1" outlineLevel="2">
      <c r="A359" s="233" t="s">
        <v>12834</v>
      </c>
      <c r="B359" s="241" t="s">
        <v>12835</v>
      </c>
      <c r="C359" s="235" t="s">
        <v>23</v>
      </c>
      <c r="D359" s="202" t="s">
        <v>12836</v>
      </c>
      <c r="E359" s="312" t="str">
        <f t="shared" ref="E359:E422" si="4">$A359</f>
        <v>CN16GMGP</v>
      </c>
      <c r="F359" s="202" t="s">
        <v>12837</v>
      </c>
      <c r="G359" s="237">
        <v>2013</v>
      </c>
      <c r="H359" s="237">
        <v>72</v>
      </c>
      <c r="I359" s="238">
        <v>41472</v>
      </c>
      <c r="J359" s="239">
        <f>VLOOKUP($A359,'[1]New Specialized Vehicles_Delvry'!$B$2:$H$127,6,0)</f>
        <v>787395.92</v>
      </c>
      <c r="K359" s="276"/>
      <c r="L359" s="256"/>
      <c r="M359" s="248"/>
      <c r="N359" s="276"/>
    </row>
    <row r="360" spans="1:14" ht="12.75" customHeight="1" outlineLevel="2">
      <c r="A360" s="233" t="s">
        <v>12838</v>
      </c>
      <c r="B360" s="241" t="s">
        <v>12839</v>
      </c>
      <c r="C360" s="235" t="s">
        <v>23</v>
      </c>
      <c r="D360" s="202" t="s">
        <v>12836</v>
      </c>
      <c r="E360" s="312" t="str">
        <f t="shared" si="4"/>
        <v>CN10ZSGP</v>
      </c>
      <c r="F360" s="202" t="s">
        <v>12837</v>
      </c>
      <c r="G360" s="237">
        <v>2013</v>
      </c>
      <c r="H360" s="237">
        <v>72</v>
      </c>
      <c r="I360" s="238">
        <v>41472</v>
      </c>
      <c r="J360" s="239">
        <f>VLOOKUP($A360,'[1]New Specialized Vehicles_Delvry'!$B$2:$H$127,6,0)</f>
        <v>787395.92</v>
      </c>
      <c r="K360" s="276"/>
      <c r="L360" s="256"/>
      <c r="M360" s="248"/>
      <c r="N360" s="276"/>
    </row>
    <row r="361" spans="1:14" ht="12.75" customHeight="1" outlineLevel="2">
      <c r="A361" s="233" t="s">
        <v>12840</v>
      </c>
      <c r="B361" s="241" t="s">
        <v>12841</v>
      </c>
      <c r="C361" s="235" t="s">
        <v>23</v>
      </c>
      <c r="D361" s="202" t="s">
        <v>12836</v>
      </c>
      <c r="E361" s="312" t="str">
        <f t="shared" si="4"/>
        <v>CN11BDGP</v>
      </c>
      <c r="F361" s="202" t="s">
        <v>12837</v>
      </c>
      <c r="G361" s="237">
        <v>2013</v>
      </c>
      <c r="H361" s="237">
        <v>72</v>
      </c>
      <c r="I361" s="238">
        <v>41472</v>
      </c>
      <c r="J361" s="239">
        <f>VLOOKUP($A361,'[1]New Specialized Vehicles_Delvry'!$B$2:$H$127,6,0)</f>
        <v>787395.92</v>
      </c>
      <c r="K361" s="276"/>
      <c r="L361" s="256"/>
      <c r="M361" s="248"/>
      <c r="N361" s="276"/>
    </row>
    <row r="362" spans="1:14" ht="12.75" customHeight="1" outlineLevel="2">
      <c r="A362" s="233" t="s">
        <v>12842</v>
      </c>
      <c r="B362" s="241" t="s">
        <v>12843</v>
      </c>
      <c r="C362" s="235" t="s">
        <v>23</v>
      </c>
      <c r="D362" s="202" t="s">
        <v>12836</v>
      </c>
      <c r="E362" s="312" t="str">
        <f t="shared" si="4"/>
        <v>CN10YZGP</v>
      </c>
      <c r="F362" s="202" t="s">
        <v>12837</v>
      </c>
      <c r="G362" s="237">
        <v>2013</v>
      </c>
      <c r="H362" s="237">
        <v>72</v>
      </c>
      <c r="I362" s="238">
        <v>41472</v>
      </c>
      <c r="J362" s="239">
        <f>VLOOKUP($A362,'[1]New Specialized Vehicles_Delvry'!$B$2:$H$127,6,0)</f>
        <v>787395.92</v>
      </c>
      <c r="K362" s="276"/>
      <c r="L362" s="256"/>
      <c r="M362" s="248"/>
      <c r="N362" s="276"/>
    </row>
    <row r="363" spans="1:14" ht="12.75" customHeight="1" outlineLevel="2">
      <c r="A363" s="233" t="s">
        <v>12844</v>
      </c>
      <c r="B363" s="241" t="s">
        <v>12845</v>
      </c>
      <c r="C363" s="235" t="s">
        <v>23</v>
      </c>
      <c r="D363" s="202" t="s">
        <v>12836</v>
      </c>
      <c r="E363" s="312" t="str">
        <f t="shared" si="4"/>
        <v>CN11BRGP</v>
      </c>
      <c r="F363" s="202" t="s">
        <v>12837</v>
      </c>
      <c r="G363" s="237">
        <v>2013</v>
      </c>
      <c r="H363" s="237">
        <v>72</v>
      </c>
      <c r="I363" s="238">
        <v>41472</v>
      </c>
      <c r="J363" s="239">
        <f>VLOOKUP($A363,'[1]New Specialized Vehicles_Delvry'!$B$2:$H$127,6,0)</f>
        <v>787395.92</v>
      </c>
      <c r="K363" s="276"/>
      <c r="L363" s="256"/>
      <c r="M363" s="248"/>
      <c r="N363" s="276"/>
    </row>
    <row r="364" spans="1:14" ht="12.75" customHeight="1" outlineLevel="2">
      <c r="A364" s="233" t="s">
        <v>12846</v>
      </c>
      <c r="B364" s="241" t="s">
        <v>12847</v>
      </c>
      <c r="C364" s="235" t="s">
        <v>23</v>
      </c>
      <c r="D364" s="202" t="s">
        <v>12836</v>
      </c>
      <c r="E364" s="312" t="str">
        <f t="shared" si="4"/>
        <v>CN54PMGP</v>
      </c>
      <c r="F364" s="202" t="s">
        <v>12837</v>
      </c>
      <c r="G364" s="237">
        <v>2013</v>
      </c>
      <c r="H364" s="237">
        <v>72</v>
      </c>
      <c r="I364" s="238">
        <v>41472</v>
      </c>
      <c r="J364" s="239">
        <f>VLOOKUP($A364,'[1]New Specialized Vehicles_Delvry'!$B$2:$H$127,6,0)</f>
        <v>787395.92</v>
      </c>
      <c r="K364" s="276"/>
      <c r="L364" s="256"/>
      <c r="M364" s="248"/>
      <c r="N364" s="276"/>
    </row>
    <row r="365" spans="1:14" ht="12.75" customHeight="1" outlineLevel="2">
      <c r="A365" s="233" t="s">
        <v>12848</v>
      </c>
      <c r="B365" s="241" t="s">
        <v>12849</v>
      </c>
      <c r="C365" s="235" t="s">
        <v>23</v>
      </c>
      <c r="D365" s="202" t="s">
        <v>12836</v>
      </c>
      <c r="E365" s="312" t="str">
        <f t="shared" si="4"/>
        <v>CN54RYGP</v>
      </c>
      <c r="F365" s="202" t="s">
        <v>12837</v>
      </c>
      <c r="G365" s="237">
        <v>2013</v>
      </c>
      <c r="H365" s="237">
        <v>72</v>
      </c>
      <c r="I365" s="238">
        <v>41472</v>
      </c>
      <c r="J365" s="239">
        <f>VLOOKUP($A365,'[1]New Specialized Vehicles_Delvry'!$B$2:$H$127,6,0)</f>
        <v>787395.92</v>
      </c>
      <c r="K365" s="276"/>
      <c r="L365" s="256"/>
      <c r="M365" s="248"/>
      <c r="N365" s="276"/>
    </row>
    <row r="366" spans="1:14" ht="12.75" customHeight="1" outlineLevel="2">
      <c r="A366" s="233" t="s">
        <v>12850</v>
      </c>
      <c r="B366" s="241" t="s">
        <v>12851</v>
      </c>
      <c r="C366" s="235" t="s">
        <v>23</v>
      </c>
      <c r="D366" s="202" t="s">
        <v>12836</v>
      </c>
      <c r="E366" s="312" t="str">
        <f t="shared" si="4"/>
        <v>CN54TXGP</v>
      </c>
      <c r="F366" s="202" t="s">
        <v>12837</v>
      </c>
      <c r="G366" s="237">
        <v>2013</v>
      </c>
      <c r="H366" s="237">
        <v>72</v>
      </c>
      <c r="I366" s="238">
        <v>41472</v>
      </c>
      <c r="J366" s="239">
        <f>VLOOKUP($A366,'[1]New Specialized Vehicles_Delvry'!$B$2:$H$127,6,0)</f>
        <v>787395.92</v>
      </c>
      <c r="K366" s="276"/>
      <c r="L366" s="256"/>
      <c r="M366" s="248"/>
      <c r="N366" s="276"/>
    </row>
    <row r="367" spans="1:14" ht="12.75" customHeight="1" outlineLevel="2">
      <c r="A367" s="233" t="s">
        <v>12852</v>
      </c>
      <c r="B367" s="241" t="s">
        <v>12853</v>
      </c>
      <c r="C367" s="235" t="s">
        <v>23</v>
      </c>
      <c r="D367" s="202" t="s">
        <v>12836</v>
      </c>
      <c r="E367" s="312" t="str">
        <f t="shared" si="4"/>
        <v>CN54SSGP</v>
      </c>
      <c r="F367" s="202" t="s">
        <v>12837</v>
      </c>
      <c r="G367" s="237">
        <v>2013</v>
      </c>
      <c r="H367" s="237">
        <v>72</v>
      </c>
      <c r="I367" s="238">
        <v>41472</v>
      </c>
      <c r="J367" s="239">
        <f>VLOOKUP($A367,'[1]New Specialized Vehicles_Delvry'!$B$2:$H$127,6,0)</f>
        <v>787395.92</v>
      </c>
      <c r="K367" s="276"/>
      <c r="L367" s="256"/>
      <c r="M367" s="248"/>
      <c r="N367" s="276"/>
    </row>
    <row r="368" spans="1:14" ht="12.75" customHeight="1" outlineLevel="2">
      <c r="A368" s="233" t="s">
        <v>12854</v>
      </c>
      <c r="B368" s="241" t="s">
        <v>12855</v>
      </c>
      <c r="C368" s="235" t="s">
        <v>23</v>
      </c>
      <c r="D368" s="202" t="s">
        <v>12836</v>
      </c>
      <c r="E368" s="312" t="str">
        <f t="shared" si="4"/>
        <v>CN54RKGP</v>
      </c>
      <c r="F368" s="202" t="s">
        <v>12837</v>
      </c>
      <c r="G368" s="237">
        <v>2013</v>
      </c>
      <c r="H368" s="237">
        <v>72</v>
      </c>
      <c r="I368" s="238">
        <v>41472</v>
      </c>
      <c r="J368" s="239">
        <f>VLOOKUP($A368,'[1]New Specialized Vehicles_Delvry'!$B$2:$H$127,6,0)</f>
        <v>787395.92</v>
      </c>
      <c r="K368" s="276"/>
      <c r="L368" s="256"/>
      <c r="M368" s="248"/>
      <c r="N368" s="276"/>
    </row>
    <row r="369" spans="1:14" ht="12.75" customHeight="1" outlineLevel="2">
      <c r="A369" s="233" t="s">
        <v>12856</v>
      </c>
      <c r="B369" s="241" t="s">
        <v>12857</v>
      </c>
      <c r="C369" s="235" t="s">
        <v>23</v>
      </c>
      <c r="D369" s="202" t="s">
        <v>12836</v>
      </c>
      <c r="E369" s="312" t="str">
        <f t="shared" si="4"/>
        <v>CN63ZRGP</v>
      </c>
      <c r="F369" s="202" t="s">
        <v>12837</v>
      </c>
      <c r="G369" s="237">
        <v>2013</v>
      </c>
      <c r="H369" s="237">
        <v>72</v>
      </c>
      <c r="I369" s="238">
        <v>41472</v>
      </c>
      <c r="J369" s="239">
        <f>VLOOKUP($A369,'[1]New Specialized Vehicles_Delvry'!$B$2:$H$127,6,0)</f>
        <v>787395.92</v>
      </c>
      <c r="K369" s="276"/>
      <c r="L369" s="256"/>
      <c r="M369" s="248"/>
      <c r="N369" s="276"/>
    </row>
    <row r="370" spans="1:14" ht="12.75" customHeight="1" outlineLevel="2">
      <c r="A370" s="233" t="s">
        <v>12858</v>
      </c>
      <c r="B370" s="241" t="s">
        <v>12859</v>
      </c>
      <c r="C370" s="235" t="s">
        <v>23</v>
      </c>
      <c r="D370" s="202" t="s">
        <v>12836</v>
      </c>
      <c r="E370" s="312" t="str">
        <f t="shared" si="4"/>
        <v>CN68SKGP</v>
      </c>
      <c r="F370" s="202" t="s">
        <v>12837</v>
      </c>
      <c r="G370" s="237">
        <v>2013</v>
      </c>
      <c r="H370" s="237">
        <v>72</v>
      </c>
      <c r="I370" s="238">
        <v>41472</v>
      </c>
      <c r="J370" s="239">
        <f>VLOOKUP($A370,'[1]New Specialized Vehicles_Delvry'!$B$2:$H$127,6,0)</f>
        <v>787395.92</v>
      </c>
      <c r="K370" s="276"/>
      <c r="L370" s="256"/>
      <c r="M370" s="248"/>
      <c r="N370" s="276"/>
    </row>
    <row r="371" spans="1:14" ht="12.75" customHeight="1" outlineLevel="2">
      <c r="A371" s="233" t="s">
        <v>12860</v>
      </c>
      <c r="B371" s="241" t="s">
        <v>12861</v>
      </c>
      <c r="C371" s="235" t="s">
        <v>23</v>
      </c>
      <c r="D371" s="202" t="s">
        <v>12836</v>
      </c>
      <c r="E371" s="312" t="str">
        <f t="shared" si="4"/>
        <v>CN85RFGP</v>
      </c>
      <c r="F371" s="202" t="s">
        <v>12837</v>
      </c>
      <c r="G371" s="237">
        <v>2013</v>
      </c>
      <c r="H371" s="237">
        <v>72</v>
      </c>
      <c r="I371" s="238">
        <v>41472</v>
      </c>
      <c r="J371" s="239">
        <f>VLOOKUP($A371,'[1]New Specialized Vehicles_Delvry'!$B$2:$H$127,6,0)</f>
        <v>787395.92</v>
      </c>
      <c r="K371" s="276"/>
      <c r="L371" s="256"/>
      <c r="M371" s="248"/>
      <c r="N371" s="276"/>
    </row>
    <row r="372" spans="1:14" ht="12.75" customHeight="1" outlineLevel="2">
      <c r="A372" s="233" t="s">
        <v>12862</v>
      </c>
      <c r="B372" s="241" t="s">
        <v>12863</v>
      </c>
      <c r="C372" s="235" t="s">
        <v>23</v>
      </c>
      <c r="D372" s="202" t="s">
        <v>12836</v>
      </c>
      <c r="E372" s="312" t="str">
        <f t="shared" si="4"/>
        <v>CN85RPGP</v>
      </c>
      <c r="F372" s="202" t="s">
        <v>12837</v>
      </c>
      <c r="G372" s="237">
        <v>2013</v>
      </c>
      <c r="H372" s="237">
        <v>72</v>
      </c>
      <c r="I372" s="238">
        <v>41472</v>
      </c>
      <c r="J372" s="239">
        <f>VLOOKUP($A372,'[1]New Specialized Vehicles_Delvry'!$B$2:$H$127,6,0)</f>
        <v>787395.92</v>
      </c>
      <c r="K372" s="276"/>
      <c r="L372" s="256"/>
      <c r="M372" s="248"/>
      <c r="N372" s="276"/>
    </row>
    <row r="373" spans="1:14" ht="12.75" customHeight="1" outlineLevel="2">
      <c r="A373" s="233" t="s">
        <v>12864</v>
      </c>
      <c r="B373" s="241" t="s">
        <v>12865</v>
      </c>
      <c r="C373" s="235" t="s">
        <v>23</v>
      </c>
      <c r="D373" s="202" t="s">
        <v>12836</v>
      </c>
      <c r="E373" s="312" t="str">
        <f t="shared" si="4"/>
        <v>CN85PVGP</v>
      </c>
      <c r="F373" s="202" t="s">
        <v>12837</v>
      </c>
      <c r="G373" s="237">
        <v>2013</v>
      </c>
      <c r="H373" s="237">
        <v>72</v>
      </c>
      <c r="I373" s="238">
        <v>41472</v>
      </c>
      <c r="J373" s="239">
        <f>VLOOKUP($A373,'[1]New Specialized Vehicles_Delvry'!$B$2:$H$127,6,0)</f>
        <v>787395.92</v>
      </c>
      <c r="K373" s="276"/>
      <c r="L373" s="256"/>
      <c r="M373" s="248"/>
      <c r="N373" s="276"/>
    </row>
    <row r="374" spans="1:14" ht="12.75" customHeight="1" outlineLevel="2">
      <c r="A374" s="233" t="s">
        <v>12866</v>
      </c>
      <c r="B374" s="241" t="s">
        <v>12867</v>
      </c>
      <c r="C374" s="235" t="s">
        <v>23</v>
      </c>
      <c r="D374" s="202" t="s">
        <v>12836</v>
      </c>
      <c r="E374" s="312" t="str">
        <f t="shared" si="4"/>
        <v>CP02GSGP</v>
      </c>
      <c r="F374" s="202" t="s">
        <v>12837</v>
      </c>
      <c r="G374" s="237">
        <v>2013</v>
      </c>
      <c r="H374" s="237">
        <v>72</v>
      </c>
      <c r="I374" s="238">
        <v>41484</v>
      </c>
      <c r="J374" s="239">
        <f>VLOOKUP($A374,'[1]New Specialized Vehicles_Delvry'!$B$2:$H$127,6,0)</f>
        <v>787395.92</v>
      </c>
      <c r="K374" s="276"/>
      <c r="L374" s="256"/>
      <c r="M374" s="248"/>
      <c r="N374" s="276"/>
    </row>
    <row r="375" spans="1:14" ht="12.75" customHeight="1" outlineLevel="2">
      <c r="A375" s="233" t="s">
        <v>12868</v>
      </c>
      <c r="B375" s="241" t="s">
        <v>12869</v>
      </c>
      <c r="C375" s="235" t="s">
        <v>23</v>
      </c>
      <c r="D375" s="202" t="s">
        <v>12836</v>
      </c>
      <c r="E375" s="312" t="str">
        <f t="shared" si="4"/>
        <v>CP02FLGP</v>
      </c>
      <c r="F375" s="202" t="s">
        <v>12837</v>
      </c>
      <c r="G375" s="237">
        <v>2013</v>
      </c>
      <c r="H375" s="237">
        <v>72</v>
      </c>
      <c r="I375" s="238">
        <v>41484</v>
      </c>
      <c r="J375" s="239">
        <f>VLOOKUP($A375,'[1]New Specialized Vehicles_Delvry'!$B$2:$H$127,6,0)</f>
        <v>787395.92</v>
      </c>
      <c r="K375" s="276"/>
      <c r="L375" s="256"/>
      <c r="M375" s="248"/>
      <c r="N375" s="276"/>
    </row>
    <row r="376" spans="1:14" ht="12.75" customHeight="1" outlineLevel="2">
      <c r="A376" s="233" t="s">
        <v>12870</v>
      </c>
      <c r="B376" s="241" t="s">
        <v>12871</v>
      </c>
      <c r="C376" s="235" t="s">
        <v>23</v>
      </c>
      <c r="D376" s="202" t="s">
        <v>12836</v>
      </c>
      <c r="E376" s="312" t="str">
        <f t="shared" si="4"/>
        <v>CP02GFGP</v>
      </c>
      <c r="F376" s="202" t="s">
        <v>12837</v>
      </c>
      <c r="G376" s="237">
        <v>2013</v>
      </c>
      <c r="H376" s="237">
        <v>72</v>
      </c>
      <c r="I376" s="238">
        <v>41484</v>
      </c>
      <c r="J376" s="239">
        <f>VLOOKUP($A376,'[1]New Specialized Vehicles_Delvry'!$B$2:$H$127,6,0)</f>
        <v>787395.92</v>
      </c>
      <c r="K376" s="276"/>
      <c r="L376" s="256"/>
      <c r="M376" s="248"/>
      <c r="N376" s="276"/>
    </row>
    <row r="377" spans="1:14" ht="12.75" customHeight="1" outlineLevel="2">
      <c r="A377" s="233" t="s">
        <v>12872</v>
      </c>
      <c r="B377" s="241" t="s">
        <v>12873</v>
      </c>
      <c r="C377" s="235" t="s">
        <v>23</v>
      </c>
      <c r="D377" s="202" t="s">
        <v>12836</v>
      </c>
      <c r="E377" s="312" t="str">
        <f t="shared" si="4"/>
        <v>CP02HHGP</v>
      </c>
      <c r="F377" s="202" t="s">
        <v>12837</v>
      </c>
      <c r="G377" s="237">
        <v>2013</v>
      </c>
      <c r="H377" s="237">
        <v>72</v>
      </c>
      <c r="I377" s="238">
        <v>41484</v>
      </c>
      <c r="J377" s="239">
        <f>VLOOKUP($A377,'[1]New Specialized Vehicles_Delvry'!$B$2:$H$127,6,0)</f>
        <v>787395.92</v>
      </c>
      <c r="K377" s="276"/>
      <c r="L377" s="256"/>
      <c r="M377" s="248"/>
      <c r="N377" s="276"/>
    </row>
    <row r="378" spans="1:14" ht="12.75" customHeight="1" outlineLevel="2">
      <c r="A378" s="233" t="s">
        <v>12874</v>
      </c>
      <c r="B378" s="241" t="s">
        <v>12875</v>
      </c>
      <c r="C378" s="235" t="s">
        <v>23</v>
      </c>
      <c r="D378" s="202" t="s">
        <v>12836</v>
      </c>
      <c r="E378" s="312" t="str">
        <f t="shared" si="4"/>
        <v>CP25SKGP</v>
      </c>
      <c r="F378" s="202" t="s">
        <v>12837</v>
      </c>
      <c r="G378" s="237">
        <v>2013</v>
      </c>
      <c r="H378" s="237">
        <v>72</v>
      </c>
      <c r="I378" s="238">
        <v>41485</v>
      </c>
      <c r="J378" s="239">
        <f>VLOOKUP($A378,'[1]New Specialized Vehicles_Delvry'!$B$2:$H$127,6,0)</f>
        <v>787395.92</v>
      </c>
      <c r="K378" s="276"/>
      <c r="L378" s="256"/>
      <c r="M378" s="248"/>
      <c r="N378" s="276"/>
    </row>
    <row r="379" spans="1:14" ht="12.75" customHeight="1" outlineLevel="2">
      <c r="A379" s="233" t="s">
        <v>12876</v>
      </c>
      <c r="B379" s="241" t="s">
        <v>12877</v>
      </c>
      <c r="C379" s="235" t="s">
        <v>23</v>
      </c>
      <c r="D379" s="202" t="s">
        <v>12836</v>
      </c>
      <c r="E379" s="312" t="str">
        <f t="shared" si="4"/>
        <v>CP25SZGP</v>
      </c>
      <c r="F379" s="202" t="s">
        <v>12837</v>
      </c>
      <c r="G379" s="237">
        <v>2013</v>
      </c>
      <c r="H379" s="237">
        <v>72</v>
      </c>
      <c r="I379" s="238">
        <v>41485</v>
      </c>
      <c r="J379" s="239">
        <f>VLOOKUP($A379,'[1]New Specialized Vehicles_Delvry'!$B$2:$H$127,6,0)</f>
        <v>787395.92</v>
      </c>
      <c r="K379" s="276"/>
      <c r="L379" s="256"/>
      <c r="M379" s="248"/>
      <c r="N379" s="276"/>
    </row>
    <row r="380" spans="1:14" ht="12.75" customHeight="1" outlineLevel="2">
      <c r="A380" s="233" t="s">
        <v>12878</v>
      </c>
      <c r="B380" s="241" t="s">
        <v>12879</v>
      </c>
      <c r="C380" s="235" t="s">
        <v>23</v>
      </c>
      <c r="D380" s="202" t="s">
        <v>12836</v>
      </c>
      <c r="E380" s="312" t="str">
        <f t="shared" si="4"/>
        <v>CN16HFGP</v>
      </c>
      <c r="F380" s="202" t="s">
        <v>12880</v>
      </c>
      <c r="G380" s="237">
        <v>2013</v>
      </c>
      <c r="H380" s="237">
        <v>72</v>
      </c>
      <c r="I380" s="238">
        <v>41472</v>
      </c>
      <c r="J380" s="239">
        <f>VLOOKUP($A380,'[1]New Specialized Vehicles_Delvry'!$B$2:$H$127,6,0)</f>
        <v>1092539.9099999999</v>
      </c>
      <c r="K380" s="276"/>
      <c r="L380" s="256"/>
      <c r="M380" s="248"/>
      <c r="N380" s="276"/>
    </row>
    <row r="381" spans="1:14" ht="12.75" customHeight="1" outlineLevel="2">
      <c r="A381" s="233" t="s">
        <v>12881</v>
      </c>
      <c r="B381" s="241" t="s">
        <v>12882</v>
      </c>
      <c r="C381" s="235" t="s">
        <v>23</v>
      </c>
      <c r="D381" s="202" t="s">
        <v>12836</v>
      </c>
      <c r="E381" s="312" t="str">
        <f t="shared" si="4"/>
        <v>CN54PBGP</v>
      </c>
      <c r="F381" s="202" t="s">
        <v>12880</v>
      </c>
      <c r="G381" s="237">
        <v>2013</v>
      </c>
      <c r="H381" s="237">
        <v>72</v>
      </c>
      <c r="I381" s="238">
        <v>41472</v>
      </c>
      <c r="J381" s="239">
        <f>VLOOKUP($A381,'[1]New Specialized Vehicles_Delvry'!$B$2:$H$127,6,0)</f>
        <v>1092539.9099999999</v>
      </c>
      <c r="K381" s="276"/>
      <c r="L381" s="256"/>
      <c r="M381" s="248"/>
      <c r="N381" s="276"/>
    </row>
    <row r="382" spans="1:14" ht="12.75" customHeight="1" outlineLevel="2">
      <c r="A382" s="255" t="s">
        <v>12883</v>
      </c>
      <c r="B382" s="243" t="s">
        <v>12282</v>
      </c>
      <c r="C382" s="235" t="s">
        <v>12884</v>
      </c>
      <c r="D382" s="202" t="s">
        <v>12836</v>
      </c>
      <c r="E382" s="312" t="str">
        <f t="shared" si="4"/>
        <v>CN54THGP</v>
      </c>
      <c r="F382" s="202" t="s">
        <v>12880</v>
      </c>
      <c r="G382" s="237">
        <v>2013</v>
      </c>
      <c r="H382" s="237">
        <v>72</v>
      </c>
      <c r="I382" s="238">
        <v>41472</v>
      </c>
      <c r="J382" s="239">
        <f>VLOOKUP($A382,'[1]New Specialized Vehicles_Delvry'!$B$2:$H$127,6,0)</f>
        <v>1092539.9099999999</v>
      </c>
      <c r="K382" s="276"/>
      <c r="L382" s="256"/>
      <c r="M382" s="248"/>
      <c r="N382" s="276"/>
    </row>
    <row r="383" spans="1:14" ht="12.75" customHeight="1" outlineLevel="2">
      <c r="A383" s="252" t="s">
        <v>12885</v>
      </c>
      <c r="B383" s="243" t="s">
        <v>12282</v>
      </c>
      <c r="C383" s="235" t="s">
        <v>12886</v>
      </c>
      <c r="D383" s="202" t="s">
        <v>12836</v>
      </c>
      <c r="E383" s="312" t="str">
        <f t="shared" si="4"/>
        <v>VPJ035GP</v>
      </c>
      <c r="F383" s="201" t="s">
        <v>12280</v>
      </c>
      <c r="G383" s="237">
        <v>2007</v>
      </c>
      <c r="H383" s="237">
        <v>81.666666666666657</v>
      </c>
      <c r="I383" s="244">
        <v>40969</v>
      </c>
      <c r="J383" s="245">
        <f>VLOOKUP($A383,'[1]Raw Detail'!$A$2:$BD$477,12,0)</f>
        <v>119209.59304262296</v>
      </c>
      <c r="K383" s="246"/>
      <c r="L383" s="247"/>
      <c r="M383" s="248"/>
      <c r="N383" s="276"/>
    </row>
    <row r="384" spans="1:14" ht="12.75" customHeight="1" outlineLevel="2">
      <c r="A384" s="233" t="s">
        <v>12887</v>
      </c>
      <c r="B384" s="243" t="s">
        <v>12888</v>
      </c>
      <c r="C384" s="235" t="s">
        <v>23</v>
      </c>
      <c r="D384" s="202" t="s">
        <v>12836</v>
      </c>
      <c r="E384" s="312" t="str">
        <f t="shared" si="4"/>
        <v>VNV321GP</v>
      </c>
      <c r="F384" s="201" t="s">
        <v>12280</v>
      </c>
      <c r="G384" s="237">
        <v>2007</v>
      </c>
      <c r="H384" s="237">
        <v>81.8</v>
      </c>
      <c r="I384" s="244">
        <v>40969</v>
      </c>
      <c r="J384" s="245">
        <f>VLOOKUP($A384,'[1]Raw Detail'!$A$2:$BD$477,12,0)</f>
        <v>119480.09786994536</v>
      </c>
      <c r="K384" s="246"/>
      <c r="L384" s="247"/>
      <c r="M384" s="248"/>
      <c r="N384" s="276"/>
    </row>
    <row r="385" spans="1:14" ht="12.75" customHeight="1" outlineLevel="2">
      <c r="A385" s="252" t="s">
        <v>12889</v>
      </c>
      <c r="B385" s="243" t="s">
        <v>12282</v>
      </c>
      <c r="C385" s="235" t="s">
        <v>12886</v>
      </c>
      <c r="D385" s="202" t="s">
        <v>12836</v>
      </c>
      <c r="E385" s="312" t="str">
        <f t="shared" si="4"/>
        <v>VNV310GP</v>
      </c>
      <c r="F385" s="201" t="s">
        <v>12280</v>
      </c>
      <c r="G385" s="237">
        <v>2007</v>
      </c>
      <c r="H385" s="237">
        <v>81.666666666666657</v>
      </c>
      <c r="I385" s="244">
        <v>40969</v>
      </c>
      <c r="J385" s="245">
        <f>VLOOKUP($A385,'[1]Raw Detail'!$A$2:$BD$477,12,0)</f>
        <v>116916.5542885246</v>
      </c>
      <c r="K385" s="246"/>
      <c r="L385" s="247"/>
      <c r="M385" s="248"/>
      <c r="N385" s="276"/>
    </row>
    <row r="386" spans="1:14" ht="12.75" customHeight="1" outlineLevel="2">
      <c r="A386" s="233" t="s">
        <v>12890</v>
      </c>
      <c r="B386" s="243" t="s">
        <v>12891</v>
      </c>
      <c r="C386" s="235" t="s">
        <v>23</v>
      </c>
      <c r="D386" s="202" t="s">
        <v>12836</v>
      </c>
      <c r="E386" s="312" t="str">
        <f t="shared" si="4"/>
        <v>VPJ023GP</v>
      </c>
      <c r="F386" s="201" t="s">
        <v>12280</v>
      </c>
      <c r="G386" s="237">
        <v>2007</v>
      </c>
      <c r="H386" s="237">
        <v>82</v>
      </c>
      <c r="I386" s="244">
        <v>40969</v>
      </c>
      <c r="J386" s="245">
        <f>VLOOKUP($A386,'[1]Raw Detail'!$A$2:$BD$477,12,0)</f>
        <v>113215.53278196721</v>
      </c>
      <c r="K386" s="246"/>
      <c r="L386" s="247"/>
      <c r="M386" s="248"/>
      <c r="N386" s="276"/>
    </row>
    <row r="387" spans="1:14" ht="12.75" customHeight="1" outlineLevel="2">
      <c r="A387" s="252" t="s">
        <v>12892</v>
      </c>
      <c r="B387" s="243" t="s">
        <v>12282</v>
      </c>
      <c r="C387" s="235" t="s">
        <v>12283</v>
      </c>
      <c r="D387" s="202" t="s">
        <v>12836</v>
      </c>
      <c r="E387" s="312" t="str">
        <f t="shared" si="4"/>
        <v>VSM020GP</v>
      </c>
      <c r="F387" s="201" t="s">
        <v>12280</v>
      </c>
      <c r="G387" s="237">
        <v>2007</v>
      </c>
      <c r="H387" s="237">
        <v>81.5</v>
      </c>
      <c r="I387" s="244">
        <v>40969</v>
      </c>
      <c r="J387" s="245">
        <f>VLOOKUP($A387,'[1]Raw Detail'!$A$2:$BD$477,12,0)</f>
        <v>119458.41449180328</v>
      </c>
      <c r="K387" s="246"/>
      <c r="L387" s="247"/>
      <c r="M387" s="248"/>
      <c r="N387" s="276"/>
    </row>
    <row r="388" spans="1:14" ht="12.75" customHeight="1" outlineLevel="2">
      <c r="A388" s="233" t="s">
        <v>12893</v>
      </c>
      <c r="B388" s="243" t="s">
        <v>12894</v>
      </c>
      <c r="C388" s="235" t="s">
        <v>23</v>
      </c>
      <c r="D388" s="202" t="s">
        <v>12836</v>
      </c>
      <c r="E388" s="312" t="str">
        <f t="shared" si="4"/>
        <v>VTF658GP</v>
      </c>
      <c r="F388" s="201" t="s">
        <v>12280</v>
      </c>
      <c r="G388" s="237">
        <v>2007</v>
      </c>
      <c r="H388" s="237">
        <v>81.8</v>
      </c>
      <c r="I388" s="244">
        <v>40969</v>
      </c>
      <c r="J388" s="245">
        <f>VLOOKUP($A388,'[1]Raw Detail'!$A$2:$BD$477,12,0)</f>
        <v>119194.74646967213</v>
      </c>
      <c r="K388" s="246"/>
      <c r="L388" s="247"/>
      <c r="M388" s="248"/>
      <c r="N388" s="276"/>
    </row>
    <row r="389" spans="1:14" ht="12.75" customHeight="1" outlineLevel="2">
      <c r="A389" s="233" t="s">
        <v>12895</v>
      </c>
      <c r="B389" s="243" t="s">
        <v>12896</v>
      </c>
      <c r="C389" s="235" t="s">
        <v>23</v>
      </c>
      <c r="D389" s="202" t="s">
        <v>12836</v>
      </c>
      <c r="E389" s="312" t="str">
        <f t="shared" si="4"/>
        <v>WCV332GP</v>
      </c>
      <c r="F389" s="201" t="s">
        <v>12280</v>
      </c>
      <c r="G389" s="237">
        <v>2007</v>
      </c>
      <c r="H389" s="237">
        <v>78.8</v>
      </c>
      <c r="I389" s="244">
        <v>40969</v>
      </c>
      <c r="J389" s="245">
        <f>VLOOKUP($A389,'[1]Raw Detail'!$A$2:$BD$477,12,0)</f>
        <v>138190.87155983606</v>
      </c>
      <c r="K389" s="246"/>
      <c r="L389" s="247"/>
      <c r="M389" s="248"/>
      <c r="N389" s="276"/>
    </row>
    <row r="390" spans="1:14" ht="12.75" customHeight="1" outlineLevel="2">
      <c r="A390" s="233" t="s">
        <v>12897</v>
      </c>
      <c r="B390" s="243" t="s">
        <v>12898</v>
      </c>
      <c r="C390" s="235" t="s">
        <v>12899</v>
      </c>
      <c r="D390" s="202" t="s">
        <v>12836</v>
      </c>
      <c r="E390" s="312" t="str">
        <f t="shared" si="4"/>
        <v>WFB247GP</v>
      </c>
      <c r="F390" s="201" t="s">
        <v>12900</v>
      </c>
      <c r="G390" s="237">
        <v>2007</v>
      </c>
      <c r="H390" s="237">
        <v>120</v>
      </c>
      <c r="I390" s="244">
        <v>40969</v>
      </c>
      <c r="J390" s="245">
        <f>VLOOKUP($A390,'[1]Raw Detail'!$A$2:$BD$477,12,0)</f>
        <v>30567.270233606556</v>
      </c>
      <c r="K390" s="246"/>
      <c r="L390" s="247"/>
      <c r="M390" s="248"/>
      <c r="N390" s="276"/>
    </row>
    <row r="391" spans="1:14" ht="12.75" customHeight="1" outlineLevel="2">
      <c r="A391" s="233" t="s">
        <v>12901</v>
      </c>
      <c r="B391" s="243" t="s">
        <v>12902</v>
      </c>
      <c r="C391" s="235" t="s">
        <v>23</v>
      </c>
      <c r="D391" s="202" t="s">
        <v>12836</v>
      </c>
      <c r="E391" s="312" t="str">
        <f t="shared" si="4"/>
        <v>WZT416GP</v>
      </c>
      <c r="F391" s="201" t="s">
        <v>12280</v>
      </c>
      <c r="G391" s="237">
        <v>2008</v>
      </c>
      <c r="H391" s="237">
        <v>74.333333333333343</v>
      </c>
      <c r="I391" s="244">
        <v>40969</v>
      </c>
      <c r="J391" s="245">
        <f>VLOOKUP($A391,'[1]Raw Detail'!$A$2:$BD$477,12,0)</f>
        <v>191548.83019016392</v>
      </c>
      <c r="K391" s="246"/>
      <c r="L391" s="247"/>
      <c r="M391" s="248"/>
      <c r="N391" s="276"/>
    </row>
    <row r="392" spans="1:14" ht="12.75" customHeight="1" outlineLevel="2">
      <c r="A392" s="233" t="s">
        <v>12903</v>
      </c>
      <c r="B392" s="243" t="s">
        <v>12904</v>
      </c>
      <c r="C392" s="235" t="s">
        <v>23</v>
      </c>
      <c r="D392" s="202" t="s">
        <v>12836</v>
      </c>
      <c r="E392" s="312" t="str">
        <f t="shared" si="4"/>
        <v>WZT436GP</v>
      </c>
      <c r="F392" s="201" t="s">
        <v>12280</v>
      </c>
      <c r="G392" s="237">
        <v>2008</v>
      </c>
      <c r="H392" s="237">
        <v>74.333333333333343</v>
      </c>
      <c r="I392" s="244">
        <v>40969</v>
      </c>
      <c r="J392" s="245">
        <f>VLOOKUP($A392,'[1]Raw Detail'!$A$2:$BD$477,12,0)</f>
        <v>191548.87041202185</v>
      </c>
      <c r="K392" s="246"/>
      <c r="L392" s="247"/>
      <c r="M392" s="248"/>
      <c r="N392" s="276"/>
    </row>
    <row r="393" spans="1:14" ht="12.75" customHeight="1" outlineLevel="2">
      <c r="A393" s="233" t="s">
        <v>12905</v>
      </c>
      <c r="B393" s="243" t="s">
        <v>12906</v>
      </c>
      <c r="C393" s="235" t="s">
        <v>23</v>
      </c>
      <c r="D393" s="202" t="s">
        <v>12836</v>
      </c>
      <c r="E393" s="312" t="str">
        <f t="shared" si="4"/>
        <v>WZV687GP</v>
      </c>
      <c r="F393" s="201" t="s">
        <v>12280</v>
      </c>
      <c r="G393" s="237">
        <v>2008</v>
      </c>
      <c r="H393" s="237">
        <v>74.333333333333343</v>
      </c>
      <c r="I393" s="244">
        <v>40969</v>
      </c>
      <c r="J393" s="245">
        <f>VLOOKUP($A393,'[1]Raw Detail'!$A$2:$BD$477,12,0)</f>
        <v>191586.78655710383</v>
      </c>
      <c r="K393" s="246"/>
      <c r="L393" s="247"/>
      <c r="M393" s="248"/>
      <c r="N393" s="276"/>
    </row>
    <row r="394" spans="1:14" ht="12.75" customHeight="1" outlineLevel="2">
      <c r="A394" s="233" t="s">
        <v>12907</v>
      </c>
      <c r="B394" s="243" t="s">
        <v>12908</v>
      </c>
      <c r="C394" s="235" t="s">
        <v>23</v>
      </c>
      <c r="D394" s="202" t="s">
        <v>12836</v>
      </c>
      <c r="E394" s="312" t="str">
        <f t="shared" si="4"/>
        <v>XBD735GP</v>
      </c>
      <c r="F394" s="201" t="s">
        <v>12280</v>
      </c>
      <c r="G394" s="237">
        <v>2008</v>
      </c>
      <c r="H394" s="237">
        <v>74.666666666666657</v>
      </c>
      <c r="I394" s="244">
        <v>40969</v>
      </c>
      <c r="J394" s="245">
        <f>VLOOKUP($A394,'[1]Raw Detail'!$A$2:$BD$477,12,0)</f>
        <v>185090.11651530053</v>
      </c>
      <c r="K394" s="246"/>
      <c r="L394" s="247"/>
      <c r="M394" s="248"/>
      <c r="N394" s="276"/>
    </row>
    <row r="395" spans="1:14" ht="12.75" customHeight="1" outlineLevel="2">
      <c r="A395" s="252" t="s">
        <v>12909</v>
      </c>
      <c r="B395" s="243" t="s">
        <v>12282</v>
      </c>
      <c r="C395" s="235" t="s">
        <v>12283</v>
      </c>
      <c r="D395" s="202" t="s">
        <v>12836</v>
      </c>
      <c r="E395" s="312" t="str">
        <f t="shared" si="4"/>
        <v>XBS580GP</v>
      </c>
      <c r="F395" s="201" t="s">
        <v>12280</v>
      </c>
      <c r="G395" s="237">
        <v>2008</v>
      </c>
      <c r="H395" s="237">
        <v>74.2</v>
      </c>
      <c r="I395" s="244">
        <v>40969</v>
      </c>
      <c r="J395" s="245">
        <f>VLOOKUP($A395,'[1]Raw Detail'!$A$2:$BD$477,12,0)</f>
        <v>191398.69543715849</v>
      </c>
      <c r="K395" s="246"/>
      <c r="L395" s="247"/>
      <c r="M395" s="248"/>
      <c r="N395" s="276"/>
    </row>
    <row r="396" spans="1:14" ht="12.75" customHeight="1" outlineLevel="2">
      <c r="A396" s="233" t="s">
        <v>12910</v>
      </c>
      <c r="B396" s="243" t="s">
        <v>12911</v>
      </c>
      <c r="C396" s="235" t="s">
        <v>23</v>
      </c>
      <c r="D396" s="202" t="s">
        <v>12836</v>
      </c>
      <c r="E396" s="312" t="str">
        <f t="shared" si="4"/>
        <v>XBS589GP</v>
      </c>
      <c r="F396" s="201" t="s">
        <v>12280</v>
      </c>
      <c r="G396" s="237">
        <v>2008</v>
      </c>
      <c r="H396" s="237">
        <v>74.2</v>
      </c>
      <c r="I396" s="244">
        <v>40969</v>
      </c>
      <c r="J396" s="245">
        <f>VLOOKUP($A396,'[1]Raw Detail'!$A$2:$BD$477,12,0)</f>
        <v>191398.69543715849</v>
      </c>
      <c r="K396" s="246"/>
      <c r="L396" s="247"/>
      <c r="M396" s="248"/>
      <c r="N396" s="276"/>
    </row>
    <row r="397" spans="1:14" ht="12.75" customHeight="1" outlineLevel="2">
      <c r="A397" s="233" t="s">
        <v>12912</v>
      </c>
      <c r="B397" s="243" t="s">
        <v>12913</v>
      </c>
      <c r="C397" s="235" t="s">
        <v>23</v>
      </c>
      <c r="D397" s="202" t="s">
        <v>12836</v>
      </c>
      <c r="E397" s="312" t="str">
        <f t="shared" si="4"/>
        <v>XBS598GP</v>
      </c>
      <c r="F397" s="201" t="s">
        <v>12280</v>
      </c>
      <c r="G397" s="237">
        <v>2008</v>
      </c>
      <c r="H397" s="237">
        <v>74.2</v>
      </c>
      <c r="I397" s="244">
        <v>40969</v>
      </c>
      <c r="J397" s="245">
        <f>VLOOKUP($A397,'[1]Raw Detail'!$A$2:$BD$477,12,0)</f>
        <v>191398.69543715849</v>
      </c>
      <c r="K397" s="246"/>
      <c r="L397" s="247"/>
      <c r="M397" s="248"/>
      <c r="N397" s="276"/>
    </row>
    <row r="398" spans="1:14" ht="12.75" customHeight="1" outlineLevel="2">
      <c r="A398" s="233" t="s">
        <v>12914</v>
      </c>
      <c r="B398" s="243" t="s">
        <v>12915</v>
      </c>
      <c r="C398" s="235" t="s">
        <v>23</v>
      </c>
      <c r="D398" s="202" t="s">
        <v>12836</v>
      </c>
      <c r="E398" s="312" t="str">
        <f t="shared" si="4"/>
        <v>XBS659GP</v>
      </c>
      <c r="F398" s="201" t="s">
        <v>12280</v>
      </c>
      <c r="G398" s="237">
        <v>2008</v>
      </c>
      <c r="H398" s="237">
        <v>73.866666666666674</v>
      </c>
      <c r="I398" s="244">
        <v>40969</v>
      </c>
      <c r="J398" s="245">
        <f>VLOOKUP($A398,'[1]Raw Detail'!$A$2:$BD$477,12,0)</f>
        <v>191023.51861010931</v>
      </c>
      <c r="K398" s="246"/>
      <c r="L398" s="247"/>
      <c r="M398" s="248"/>
      <c r="N398" s="276"/>
    </row>
    <row r="399" spans="1:14" ht="12.75" customHeight="1" outlineLevel="2">
      <c r="A399" s="233" t="s">
        <v>12916</v>
      </c>
      <c r="B399" s="243" t="s">
        <v>12917</v>
      </c>
      <c r="C399" s="235" t="s">
        <v>23</v>
      </c>
      <c r="D399" s="202" t="s">
        <v>12836</v>
      </c>
      <c r="E399" s="312" t="str">
        <f t="shared" si="4"/>
        <v>XCW857GP</v>
      </c>
      <c r="F399" s="201" t="s">
        <v>12280</v>
      </c>
      <c r="G399" s="237">
        <v>2008</v>
      </c>
      <c r="H399" s="237">
        <v>73.5</v>
      </c>
      <c r="I399" s="244">
        <v>40969</v>
      </c>
      <c r="J399" s="245">
        <f>VLOOKUP($A399,'[1]Raw Detail'!$A$2:$BD$477,12,0)</f>
        <v>192241.35807868853</v>
      </c>
      <c r="K399" s="246"/>
      <c r="L399" s="247"/>
      <c r="M399" s="248"/>
      <c r="N399" s="276"/>
    </row>
    <row r="400" spans="1:14" ht="12.75" customHeight="1" outlineLevel="2">
      <c r="A400" s="233" t="s">
        <v>12918</v>
      </c>
      <c r="B400" s="243" t="s">
        <v>12919</v>
      </c>
      <c r="C400" s="235" t="s">
        <v>23</v>
      </c>
      <c r="D400" s="202" t="s">
        <v>12836</v>
      </c>
      <c r="E400" s="312" t="str">
        <f t="shared" si="4"/>
        <v>XDG688GP</v>
      </c>
      <c r="F400" s="201" t="s">
        <v>12280</v>
      </c>
      <c r="G400" s="237">
        <v>2008</v>
      </c>
      <c r="H400" s="237">
        <v>73.5</v>
      </c>
      <c r="I400" s="244">
        <v>40969</v>
      </c>
      <c r="J400" s="245">
        <f>VLOOKUP($A400,'[1]Raw Detail'!$A$2:$BD$477,12,0)</f>
        <v>191493.28862841529</v>
      </c>
      <c r="K400" s="246"/>
      <c r="L400" s="247"/>
      <c r="M400" s="248"/>
      <c r="N400" s="276"/>
    </row>
    <row r="401" spans="1:14" ht="12.75" customHeight="1" outlineLevel="2">
      <c r="A401" s="233" t="s">
        <v>12920</v>
      </c>
      <c r="B401" s="243" t="s">
        <v>12921</v>
      </c>
      <c r="C401" s="235" t="s">
        <v>23</v>
      </c>
      <c r="D401" s="202" t="s">
        <v>12836</v>
      </c>
      <c r="E401" s="312" t="str">
        <f t="shared" si="4"/>
        <v>XGL521GP</v>
      </c>
      <c r="F401" s="201" t="s">
        <v>12922</v>
      </c>
      <c r="G401" s="237">
        <v>2008</v>
      </c>
      <c r="H401" s="237">
        <v>72.599999999999994</v>
      </c>
      <c r="I401" s="244">
        <v>40969</v>
      </c>
      <c r="J401" s="245">
        <f>VLOOKUP($A401,'[1]Raw Detail'!$A$2:$BD$477,12,0)</f>
        <v>208390.45020737706</v>
      </c>
      <c r="K401" s="246"/>
      <c r="L401" s="247"/>
      <c r="M401" s="248"/>
      <c r="N401" s="276"/>
    </row>
    <row r="402" spans="1:14" outlineLevel="2">
      <c r="A402" s="233" t="s">
        <v>12923</v>
      </c>
      <c r="B402" s="243" t="s">
        <v>12924</v>
      </c>
      <c r="C402" s="235" t="s">
        <v>23</v>
      </c>
      <c r="D402" s="202" t="s">
        <v>12836</v>
      </c>
      <c r="E402" s="312" t="str">
        <f t="shared" si="4"/>
        <v>XHB737GP</v>
      </c>
      <c r="F402" s="201" t="s">
        <v>12925</v>
      </c>
      <c r="G402" s="237">
        <v>2009</v>
      </c>
      <c r="H402" s="237">
        <v>85.766666666666666</v>
      </c>
      <c r="I402" s="244">
        <v>40969</v>
      </c>
      <c r="J402" s="245">
        <f>VLOOKUP($A402,'[1]Raw Detail'!$A$2:$BD$477,12,0)</f>
        <v>173585.31043961752</v>
      </c>
      <c r="K402" s="276"/>
      <c r="L402" s="256"/>
      <c r="M402" s="248"/>
      <c r="N402" s="276"/>
    </row>
    <row r="403" spans="1:14" ht="12.75" customHeight="1" outlineLevel="2">
      <c r="A403" s="233" t="s">
        <v>12926</v>
      </c>
      <c r="B403" s="243" t="s">
        <v>12927</v>
      </c>
      <c r="C403" s="235" t="s">
        <v>23</v>
      </c>
      <c r="D403" s="202" t="s">
        <v>12836</v>
      </c>
      <c r="E403" s="312" t="str">
        <f t="shared" si="4"/>
        <v>XBS671GP</v>
      </c>
      <c r="F403" s="201" t="s">
        <v>12280</v>
      </c>
      <c r="G403" s="237">
        <v>2008</v>
      </c>
      <c r="H403" s="237">
        <v>74.2</v>
      </c>
      <c r="I403" s="244">
        <v>40969</v>
      </c>
      <c r="J403" s="245">
        <f>VLOOKUP($A403,'[1]Raw Detail'!$A$2:$BD$477,12,0)</f>
        <v>191398.69543715849</v>
      </c>
      <c r="K403" s="246"/>
      <c r="L403" s="247"/>
      <c r="M403" s="248"/>
      <c r="N403" s="276"/>
    </row>
    <row r="404" spans="1:14" ht="12.75" customHeight="1" outlineLevel="2">
      <c r="A404" s="233" t="s">
        <v>12928</v>
      </c>
      <c r="B404" s="243" t="s">
        <v>12929</v>
      </c>
      <c r="C404" s="235" t="s">
        <v>23</v>
      </c>
      <c r="D404" s="202" t="s">
        <v>12836</v>
      </c>
      <c r="E404" s="312" t="str">
        <f t="shared" si="4"/>
        <v>XGL542GP</v>
      </c>
      <c r="F404" s="201" t="s">
        <v>12922</v>
      </c>
      <c r="G404" s="237">
        <v>2008</v>
      </c>
      <c r="H404" s="237">
        <v>72.599999999999994</v>
      </c>
      <c r="I404" s="244">
        <v>40969</v>
      </c>
      <c r="J404" s="245">
        <f>VLOOKUP($A404,'[1]Raw Detail'!$A$2:$BD$477,12,0)</f>
        <v>208390.45020737706</v>
      </c>
      <c r="K404" s="246"/>
      <c r="L404" s="247"/>
      <c r="M404" s="248"/>
      <c r="N404" s="276"/>
    </row>
    <row r="405" spans="1:14" ht="12.75" customHeight="1" outlineLevel="2">
      <c r="A405" s="233" t="s">
        <v>12930</v>
      </c>
      <c r="B405" s="243" t="s">
        <v>12931</v>
      </c>
      <c r="C405" s="235" t="s">
        <v>23</v>
      </c>
      <c r="D405" s="202" t="s">
        <v>12836</v>
      </c>
      <c r="E405" s="312" t="str">
        <f t="shared" si="4"/>
        <v>XGL547GP</v>
      </c>
      <c r="F405" s="201" t="s">
        <v>12922</v>
      </c>
      <c r="G405" s="237">
        <v>2008</v>
      </c>
      <c r="H405" s="237">
        <v>72.599999999999994</v>
      </c>
      <c r="I405" s="244">
        <v>40969</v>
      </c>
      <c r="J405" s="245">
        <f>VLOOKUP($A405,'[1]Raw Detail'!$A$2:$BD$477,12,0)</f>
        <v>208390.45020737706</v>
      </c>
      <c r="K405" s="246"/>
      <c r="L405" s="247"/>
      <c r="M405" s="248"/>
      <c r="N405" s="276"/>
    </row>
    <row r="406" spans="1:14" ht="12.75" customHeight="1" outlineLevel="2">
      <c r="A406" s="233" t="s">
        <v>12932</v>
      </c>
      <c r="B406" s="243" t="s">
        <v>12933</v>
      </c>
      <c r="C406" s="235" t="s">
        <v>23</v>
      </c>
      <c r="D406" s="202" t="s">
        <v>12836</v>
      </c>
      <c r="E406" s="312" t="str">
        <f t="shared" si="4"/>
        <v>XGL554GP</v>
      </c>
      <c r="F406" s="201" t="s">
        <v>12922</v>
      </c>
      <c r="G406" s="237">
        <v>2008</v>
      </c>
      <c r="H406" s="237">
        <v>72.599999999999994</v>
      </c>
      <c r="I406" s="244">
        <v>40969</v>
      </c>
      <c r="J406" s="245">
        <f>VLOOKUP($A406,'[1]Raw Detail'!$A$2:$BD$477,12,0)</f>
        <v>208389.53482732241</v>
      </c>
      <c r="K406" s="246"/>
      <c r="L406" s="247"/>
      <c r="M406" s="248"/>
      <c r="N406" s="276"/>
    </row>
    <row r="407" spans="1:14" ht="12.75" customHeight="1" outlineLevel="2">
      <c r="A407" s="233" t="s">
        <v>12934</v>
      </c>
      <c r="B407" s="243" t="s">
        <v>12935</v>
      </c>
      <c r="C407" s="235" t="s">
        <v>23</v>
      </c>
      <c r="D407" s="202" t="s">
        <v>12836</v>
      </c>
      <c r="E407" s="312" t="str">
        <f t="shared" si="4"/>
        <v>XGL576GP</v>
      </c>
      <c r="F407" s="201" t="s">
        <v>12922</v>
      </c>
      <c r="G407" s="237">
        <v>2008</v>
      </c>
      <c r="H407" s="237">
        <v>72.599999999999994</v>
      </c>
      <c r="I407" s="244">
        <v>40969</v>
      </c>
      <c r="J407" s="245">
        <f>VLOOKUP($A407,'[1]Raw Detail'!$A$2:$BD$477,12,0)</f>
        <v>208389.53482732241</v>
      </c>
      <c r="K407" s="246"/>
      <c r="L407" s="247"/>
      <c r="M407" s="248"/>
      <c r="N407" s="276"/>
    </row>
    <row r="408" spans="1:14" ht="12.75" customHeight="1" outlineLevel="2">
      <c r="A408" s="233" t="s">
        <v>12936</v>
      </c>
      <c r="B408" s="243" t="s">
        <v>12937</v>
      </c>
      <c r="C408" s="235" t="s">
        <v>23</v>
      </c>
      <c r="D408" s="202" t="s">
        <v>12836</v>
      </c>
      <c r="E408" s="312" t="str">
        <f t="shared" si="4"/>
        <v>XGL591GP</v>
      </c>
      <c r="F408" s="201" t="s">
        <v>12922</v>
      </c>
      <c r="G408" s="237">
        <v>2008</v>
      </c>
      <c r="H408" s="237">
        <v>72.599999999999994</v>
      </c>
      <c r="I408" s="244">
        <v>40969</v>
      </c>
      <c r="J408" s="245">
        <f>VLOOKUP($A408,'[1]Raw Detail'!$A$2:$BD$477,12,0)</f>
        <v>208389.53482732241</v>
      </c>
      <c r="K408" s="246"/>
      <c r="L408" s="247"/>
      <c r="M408" s="248"/>
      <c r="N408" s="276"/>
    </row>
    <row r="409" spans="1:14" ht="12.75" customHeight="1" outlineLevel="2">
      <c r="A409" s="233" t="s">
        <v>12938</v>
      </c>
      <c r="B409" s="243" t="s">
        <v>12939</v>
      </c>
      <c r="C409" s="235" t="s">
        <v>23</v>
      </c>
      <c r="D409" s="202" t="s">
        <v>12836</v>
      </c>
      <c r="E409" s="312" t="str">
        <f t="shared" si="4"/>
        <v>XGY155GP</v>
      </c>
      <c r="F409" s="201" t="s">
        <v>12922</v>
      </c>
      <c r="G409" s="237">
        <v>2008</v>
      </c>
      <c r="H409" s="237">
        <v>72.233333333333334</v>
      </c>
      <c r="I409" s="244">
        <v>40969</v>
      </c>
      <c r="J409" s="245">
        <f>VLOOKUP($A409,'[1]Raw Detail'!$A$2:$BD$477,12,0)</f>
        <v>209978.06489590163</v>
      </c>
      <c r="K409" s="246"/>
      <c r="L409" s="247"/>
      <c r="M409" s="248"/>
      <c r="N409" s="276"/>
    </row>
    <row r="410" spans="1:14" outlineLevel="2">
      <c r="A410" s="233" t="s">
        <v>12940</v>
      </c>
      <c r="B410" s="243" t="s">
        <v>12941</v>
      </c>
      <c r="C410" s="235" t="s">
        <v>12899</v>
      </c>
      <c r="D410" s="202" t="s">
        <v>12836</v>
      </c>
      <c r="E410" s="312" t="str">
        <f t="shared" si="4"/>
        <v>XLP702GP</v>
      </c>
      <c r="F410" s="201" t="s">
        <v>12294</v>
      </c>
      <c r="G410" s="237">
        <v>2008</v>
      </c>
      <c r="H410" s="237">
        <v>96</v>
      </c>
      <c r="I410" s="244">
        <v>40969</v>
      </c>
      <c r="J410" s="245">
        <f>VLOOKUP($A410,'[1]Raw Detail'!$A$2:$BD$477,12,0)</f>
        <v>400879.50424535514</v>
      </c>
      <c r="K410" s="276"/>
      <c r="L410" s="256"/>
      <c r="M410" s="248"/>
      <c r="N410" s="276"/>
    </row>
    <row r="411" spans="1:14" ht="12.75" customHeight="1" outlineLevel="2">
      <c r="A411" s="252" t="s">
        <v>12942</v>
      </c>
      <c r="B411" s="243" t="s">
        <v>12282</v>
      </c>
      <c r="C411" s="235" t="s">
        <v>12283</v>
      </c>
      <c r="D411" s="202" t="s">
        <v>12836</v>
      </c>
      <c r="E411" s="312" t="str">
        <f t="shared" si="4"/>
        <v>XNY074GP</v>
      </c>
      <c r="F411" s="201" t="s">
        <v>12943</v>
      </c>
      <c r="G411" s="237">
        <v>2008</v>
      </c>
      <c r="H411" s="237">
        <v>76.133333333333326</v>
      </c>
      <c r="I411" s="244">
        <v>40969</v>
      </c>
      <c r="J411" s="245">
        <f>VLOOKUP($A411,'[1]Raw Detail'!$A$2:$BD$477,12,0)</f>
        <v>179911.80056557377</v>
      </c>
      <c r="K411" s="276"/>
      <c r="L411" s="256"/>
      <c r="M411" s="248"/>
      <c r="N411" s="276"/>
    </row>
    <row r="412" spans="1:14" ht="12.75" customHeight="1" outlineLevel="2">
      <c r="A412" s="233" t="s">
        <v>12944</v>
      </c>
      <c r="B412" s="243" t="s">
        <v>12945</v>
      </c>
      <c r="C412" s="235" t="s">
        <v>23</v>
      </c>
      <c r="D412" s="202" t="s">
        <v>12836</v>
      </c>
      <c r="E412" s="312" t="str">
        <f t="shared" si="4"/>
        <v>XNY080GP</v>
      </c>
      <c r="F412" s="201" t="s">
        <v>12943</v>
      </c>
      <c r="G412" s="237">
        <v>2008</v>
      </c>
      <c r="H412" s="237">
        <v>76.133333333333326</v>
      </c>
      <c r="I412" s="244">
        <v>40969</v>
      </c>
      <c r="J412" s="245">
        <f>VLOOKUP($A412,'[1]Raw Detail'!$A$2:$BD$477,12,0)</f>
        <v>181174.09180163933</v>
      </c>
      <c r="K412" s="276"/>
      <c r="L412" s="256"/>
      <c r="M412" s="248"/>
      <c r="N412" s="276"/>
    </row>
    <row r="413" spans="1:14" ht="12.75" customHeight="1" outlineLevel="2">
      <c r="A413" s="233" t="s">
        <v>12946</v>
      </c>
      <c r="B413" s="243" t="s">
        <v>12947</v>
      </c>
      <c r="C413" s="235" t="s">
        <v>23</v>
      </c>
      <c r="D413" s="202" t="s">
        <v>12836</v>
      </c>
      <c r="E413" s="312" t="str">
        <f t="shared" si="4"/>
        <v>XPX608GP</v>
      </c>
      <c r="F413" s="201" t="s">
        <v>12948</v>
      </c>
      <c r="G413" s="237">
        <v>2008</v>
      </c>
      <c r="H413" s="237">
        <v>120</v>
      </c>
      <c r="I413" s="244">
        <v>40969</v>
      </c>
      <c r="J413" s="245">
        <f>VLOOKUP($A413,'[1]Raw Detail'!$A$2:$BD$477,12,0)</f>
        <v>551459.04509945353</v>
      </c>
      <c r="K413" s="276"/>
      <c r="L413" s="256"/>
      <c r="M413" s="248"/>
      <c r="N413" s="276"/>
    </row>
    <row r="414" spans="1:14" ht="12.75" customHeight="1" outlineLevel="2">
      <c r="A414" s="233" t="s">
        <v>12949</v>
      </c>
      <c r="B414" s="243" t="s">
        <v>12950</v>
      </c>
      <c r="C414" s="235" t="s">
        <v>23</v>
      </c>
      <c r="D414" s="202" t="s">
        <v>12836</v>
      </c>
      <c r="E414" s="312" t="str">
        <f t="shared" si="4"/>
        <v>XVL542GP</v>
      </c>
      <c r="F414" s="201" t="s">
        <v>12943</v>
      </c>
      <c r="G414" s="237">
        <v>2008</v>
      </c>
      <c r="H414" s="237">
        <v>72.466666666666669</v>
      </c>
      <c r="I414" s="244">
        <v>40969</v>
      </c>
      <c r="J414" s="245">
        <f>VLOOKUP($A414,'[1]Raw Detail'!$A$2:$BD$477,12,0)</f>
        <v>193121.14090163933</v>
      </c>
      <c r="K414" s="246"/>
      <c r="L414" s="247"/>
      <c r="M414" s="248"/>
      <c r="N414" s="276"/>
    </row>
    <row r="415" spans="1:14" ht="12.75" customHeight="1" outlineLevel="2">
      <c r="A415" s="252" t="s">
        <v>12951</v>
      </c>
      <c r="B415" s="243" t="s">
        <v>12282</v>
      </c>
      <c r="C415" s="235" t="s">
        <v>12886</v>
      </c>
      <c r="D415" s="202" t="s">
        <v>12836</v>
      </c>
      <c r="E415" s="312" t="str">
        <f t="shared" si="4"/>
        <v>XVK158GP</v>
      </c>
      <c r="F415" s="201" t="s">
        <v>12943</v>
      </c>
      <c r="G415" s="237">
        <v>2008</v>
      </c>
      <c r="H415" s="237">
        <v>72.466666666666669</v>
      </c>
      <c r="I415" s="244">
        <v>40969</v>
      </c>
      <c r="J415" s="245">
        <f>VLOOKUP($A415,'[1]Raw Detail'!$A$2:$BD$477,12,0)</f>
        <v>193214.96373251366</v>
      </c>
      <c r="K415" s="246"/>
      <c r="L415" s="247"/>
      <c r="M415" s="248"/>
      <c r="N415" s="276"/>
    </row>
    <row r="416" spans="1:14" ht="12.75" customHeight="1" outlineLevel="2">
      <c r="A416" s="252" t="s">
        <v>12952</v>
      </c>
      <c r="B416" s="243" t="s">
        <v>12282</v>
      </c>
      <c r="C416" s="235" t="s">
        <v>12886</v>
      </c>
      <c r="D416" s="202" t="s">
        <v>12836</v>
      </c>
      <c r="E416" s="312" t="str">
        <f t="shared" si="4"/>
        <v>XVK322GP</v>
      </c>
      <c r="F416" s="201" t="s">
        <v>12943</v>
      </c>
      <c r="G416" s="237">
        <v>2008</v>
      </c>
      <c r="H416" s="237">
        <v>72.466666666666669</v>
      </c>
      <c r="I416" s="244">
        <v>40969</v>
      </c>
      <c r="J416" s="245">
        <f>VLOOKUP($A416,'[1]Raw Detail'!$A$2:$BD$477,12,0)</f>
        <v>193214.96373251366</v>
      </c>
      <c r="K416" s="246"/>
      <c r="L416" s="247"/>
      <c r="M416" s="248"/>
      <c r="N416" s="276"/>
    </row>
    <row r="417" spans="1:14" ht="12.75" customHeight="1" outlineLevel="2">
      <c r="A417" s="313" t="s">
        <v>12953</v>
      </c>
      <c r="B417" s="243" t="s">
        <v>12954</v>
      </c>
      <c r="C417" s="235" t="s">
        <v>23</v>
      </c>
      <c r="D417" s="202" t="s">
        <v>12836</v>
      </c>
      <c r="E417" s="312" t="str">
        <f t="shared" si="4"/>
        <v>XVK345GP</v>
      </c>
      <c r="F417" s="201" t="s">
        <v>12294</v>
      </c>
      <c r="G417" s="237">
        <v>2008</v>
      </c>
      <c r="H417" s="237">
        <v>96.466666666666669</v>
      </c>
      <c r="I417" s="244">
        <v>40969</v>
      </c>
      <c r="J417" s="245">
        <f>VLOOKUP($A417,'[1]Raw Detail'!$A$2:$BD$477,12,0)</f>
        <v>428128.02488142072</v>
      </c>
      <c r="K417" s="276"/>
      <c r="L417" s="256"/>
      <c r="M417" s="248"/>
      <c r="N417" s="276"/>
    </row>
    <row r="418" spans="1:14" ht="12.75" customHeight="1" outlineLevel="2">
      <c r="A418" s="252" t="s">
        <v>12955</v>
      </c>
      <c r="B418" s="243" t="s">
        <v>12282</v>
      </c>
      <c r="C418" s="235" t="s">
        <v>12283</v>
      </c>
      <c r="D418" s="202" t="s">
        <v>12836</v>
      </c>
      <c r="E418" s="312" t="str">
        <f t="shared" si="4"/>
        <v>XVK138GP</v>
      </c>
      <c r="F418" s="201" t="s">
        <v>12943</v>
      </c>
      <c r="G418" s="237">
        <v>2008</v>
      </c>
      <c r="H418" s="237">
        <v>72.466666666666669</v>
      </c>
      <c r="I418" s="244">
        <v>40969</v>
      </c>
      <c r="J418" s="245">
        <f>VLOOKUP($A418,'[1]Raw Detail'!$A$2:$BD$477,12,0)</f>
        <v>197811.88118606558</v>
      </c>
      <c r="K418" s="246"/>
      <c r="L418" s="247"/>
      <c r="M418" s="248"/>
      <c r="N418" s="276"/>
    </row>
    <row r="419" spans="1:14" ht="12.75" customHeight="1" outlineLevel="2">
      <c r="A419" s="252" t="s">
        <v>12956</v>
      </c>
      <c r="B419" s="243" t="s">
        <v>12282</v>
      </c>
      <c r="C419" s="235" t="s">
        <v>12283</v>
      </c>
      <c r="D419" s="202" t="s">
        <v>12836</v>
      </c>
      <c r="E419" s="312" t="str">
        <f t="shared" si="4"/>
        <v>XVK161GP</v>
      </c>
      <c r="F419" s="201" t="s">
        <v>12943</v>
      </c>
      <c r="G419" s="237">
        <v>2008</v>
      </c>
      <c r="H419" s="237">
        <v>72.466666666666669</v>
      </c>
      <c r="I419" s="244">
        <v>40969</v>
      </c>
      <c r="J419" s="245">
        <f>VLOOKUP($A419,'[1]Raw Detail'!$A$2:$BD$477,12,0)</f>
        <v>197750.06360655735</v>
      </c>
      <c r="K419" s="246"/>
      <c r="L419" s="247"/>
      <c r="M419" s="248"/>
      <c r="N419" s="276"/>
    </row>
    <row r="420" spans="1:14" ht="12.75" customHeight="1" outlineLevel="2">
      <c r="A420" s="233" t="s">
        <v>12957</v>
      </c>
      <c r="B420" s="243" t="s">
        <v>12958</v>
      </c>
      <c r="C420" s="235" t="s">
        <v>23</v>
      </c>
      <c r="D420" s="202" t="s">
        <v>12836</v>
      </c>
      <c r="E420" s="312" t="str">
        <f t="shared" si="4"/>
        <v>XVK330GP</v>
      </c>
      <c r="F420" s="201" t="s">
        <v>12943</v>
      </c>
      <c r="G420" s="237">
        <v>2008</v>
      </c>
      <c r="H420" s="237">
        <v>72.466666666666669</v>
      </c>
      <c r="I420" s="244">
        <v>40969</v>
      </c>
      <c r="J420" s="245">
        <f>VLOOKUP($A420,'[1]Raw Detail'!$A$2:$BD$477,12,0)</f>
        <v>196791.66636420763</v>
      </c>
      <c r="K420" s="246"/>
      <c r="L420" s="247"/>
      <c r="M420" s="248"/>
      <c r="N420" s="276"/>
    </row>
    <row r="421" spans="1:14" ht="12.75" customHeight="1" outlineLevel="2">
      <c r="A421" s="233" t="s">
        <v>12959</v>
      </c>
      <c r="B421" s="243" t="s">
        <v>12960</v>
      </c>
      <c r="C421" s="235" t="s">
        <v>23</v>
      </c>
      <c r="D421" s="202" t="s">
        <v>12836</v>
      </c>
      <c r="E421" s="312" t="str">
        <f t="shared" si="4"/>
        <v>XVL539GP</v>
      </c>
      <c r="F421" s="201" t="s">
        <v>12943</v>
      </c>
      <c r="G421" s="237">
        <v>2008</v>
      </c>
      <c r="H421" s="237">
        <v>72.466666666666669</v>
      </c>
      <c r="I421" s="244">
        <v>40969</v>
      </c>
      <c r="J421" s="245">
        <f>VLOOKUP($A421,'[1]Raw Detail'!$A$2:$BD$477,12,0)</f>
        <v>192265.75289043714</v>
      </c>
      <c r="K421" s="246"/>
      <c r="L421" s="247"/>
      <c r="M421" s="248"/>
      <c r="N421" s="276"/>
    </row>
    <row r="422" spans="1:14" ht="12.75" customHeight="1" outlineLevel="2">
      <c r="A422" s="252" t="s">
        <v>12961</v>
      </c>
      <c r="B422" s="243" t="s">
        <v>12282</v>
      </c>
      <c r="C422" s="235" t="s">
        <v>12283</v>
      </c>
      <c r="D422" s="202" t="s">
        <v>12836</v>
      </c>
      <c r="E422" s="312" t="str">
        <f t="shared" si="4"/>
        <v>XVL546GP</v>
      </c>
      <c r="F422" s="201" t="s">
        <v>12943</v>
      </c>
      <c r="G422" s="237">
        <v>2008</v>
      </c>
      <c r="H422" s="237">
        <v>72.466666666666669</v>
      </c>
      <c r="I422" s="244">
        <v>40969</v>
      </c>
      <c r="J422" s="245">
        <f>VLOOKUP($A422,'[1]Raw Detail'!$A$2:$BD$477,12,0)</f>
        <v>193121.14090163933</v>
      </c>
      <c r="K422" s="246"/>
      <c r="L422" s="247"/>
      <c r="M422" s="248"/>
      <c r="N422" s="276"/>
    </row>
    <row r="423" spans="1:14" ht="12.75" customHeight="1" outlineLevel="2">
      <c r="A423" s="233" t="s">
        <v>12962</v>
      </c>
      <c r="B423" s="243" t="s">
        <v>12963</v>
      </c>
      <c r="C423" s="235" t="s">
        <v>23</v>
      </c>
      <c r="D423" s="202" t="s">
        <v>12836</v>
      </c>
      <c r="E423" s="312" t="str">
        <f t="shared" ref="E423:E486" si="5">$A423</f>
        <v>XWJ785GP</v>
      </c>
      <c r="F423" s="201" t="s">
        <v>12943</v>
      </c>
      <c r="G423" s="237">
        <v>2008</v>
      </c>
      <c r="H423" s="237">
        <v>71.5</v>
      </c>
      <c r="I423" s="244">
        <v>40969</v>
      </c>
      <c r="J423" s="245">
        <f>VLOOKUP($A423,'[1]Raw Detail'!$A$2:$BD$477,12,0)</f>
        <v>201996.69747595632</v>
      </c>
      <c r="K423" s="246"/>
      <c r="L423" s="247"/>
      <c r="M423" s="248"/>
      <c r="N423" s="276"/>
    </row>
    <row r="424" spans="1:14" ht="12.75" customHeight="1" outlineLevel="2">
      <c r="A424" s="255" t="s">
        <v>12964</v>
      </c>
      <c r="B424" s="243" t="s">
        <v>12282</v>
      </c>
      <c r="C424" s="235" t="s">
        <v>12965</v>
      </c>
      <c r="D424" s="202" t="s">
        <v>12836</v>
      </c>
      <c r="E424" s="312" t="str">
        <f t="shared" si="5"/>
        <v>XWJ811GP</v>
      </c>
      <c r="F424" s="201" t="s">
        <v>12943</v>
      </c>
      <c r="G424" s="237">
        <v>2008</v>
      </c>
      <c r="H424" s="237">
        <v>70.900000000000006</v>
      </c>
      <c r="I424" s="244">
        <v>40969</v>
      </c>
      <c r="J424" s="245">
        <f>VLOOKUP($A424,'[1]Raw Detail'!$A$2:$BD$477,12,0)</f>
        <v>201266.95765136613</v>
      </c>
      <c r="K424" s="246"/>
      <c r="L424" s="247"/>
      <c r="M424" s="248"/>
      <c r="N424" s="276"/>
    </row>
    <row r="425" spans="1:14" ht="12.75" customHeight="1" outlineLevel="2">
      <c r="A425" s="252" t="s">
        <v>12966</v>
      </c>
      <c r="B425" s="243" t="s">
        <v>12282</v>
      </c>
      <c r="C425" s="235" t="s">
        <v>12283</v>
      </c>
      <c r="D425" s="202" t="s">
        <v>12836</v>
      </c>
      <c r="E425" s="312" t="str">
        <f t="shared" si="5"/>
        <v>XWJ842GP</v>
      </c>
      <c r="F425" s="201" t="s">
        <v>12943</v>
      </c>
      <c r="G425" s="237">
        <v>2008</v>
      </c>
      <c r="H425" s="237">
        <v>71.366666666666674</v>
      </c>
      <c r="I425" s="244">
        <v>40969</v>
      </c>
      <c r="J425" s="245">
        <f>VLOOKUP($A425,'[1]Raw Detail'!$A$2:$BD$477,12,0)</f>
        <v>202971.46877103826</v>
      </c>
      <c r="K425" s="246"/>
      <c r="L425" s="247"/>
      <c r="M425" s="248"/>
      <c r="N425" s="276"/>
    </row>
    <row r="426" spans="1:14" ht="12.75" customHeight="1" outlineLevel="2">
      <c r="A426" s="252" t="s">
        <v>12967</v>
      </c>
      <c r="B426" s="243" t="s">
        <v>12282</v>
      </c>
      <c r="C426" s="235" t="s">
        <v>12283</v>
      </c>
      <c r="D426" s="202" t="s">
        <v>12836</v>
      </c>
      <c r="E426" s="312" t="str">
        <f t="shared" si="5"/>
        <v>XWJ912GP</v>
      </c>
      <c r="F426" s="201" t="s">
        <v>12943</v>
      </c>
      <c r="G426" s="237">
        <v>2008</v>
      </c>
      <c r="H426" s="237">
        <v>71.5</v>
      </c>
      <c r="I426" s="244">
        <v>40969</v>
      </c>
      <c r="J426" s="245">
        <f>VLOOKUP($A426,'[1]Raw Detail'!$A$2:$BD$477,12,0)</f>
        <v>204156.19920546448</v>
      </c>
      <c r="K426" s="246"/>
      <c r="L426" s="247"/>
      <c r="M426" s="248"/>
      <c r="N426" s="276"/>
    </row>
    <row r="427" spans="1:14" ht="12.75" customHeight="1" outlineLevel="2">
      <c r="A427" s="252" t="s">
        <v>12968</v>
      </c>
      <c r="B427" s="243" t="s">
        <v>12282</v>
      </c>
      <c r="C427" s="235" t="s">
        <v>12283</v>
      </c>
      <c r="D427" s="202" t="s">
        <v>12836</v>
      </c>
      <c r="E427" s="312" t="str">
        <f t="shared" si="5"/>
        <v>XWJ925GP</v>
      </c>
      <c r="F427" s="201" t="s">
        <v>12943</v>
      </c>
      <c r="G427" s="237">
        <v>2008</v>
      </c>
      <c r="H427" s="237">
        <v>71.566666666666663</v>
      </c>
      <c r="I427" s="244">
        <v>40969</v>
      </c>
      <c r="J427" s="245">
        <f>VLOOKUP($A427,'[1]Raw Detail'!$A$2:$BD$477,12,0)</f>
        <v>196890.28820464481</v>
      </c>
      <c r="K427" s="246"/>
      <c r="L427" s="247"/>
      <c r="M427" s="248"/>
      <c r="N427" s="276"/>
    </row>
    <row r="428" spans="1:14" ht="12.75" customHeight="1" outlineLevel="2">
      <c r="A428" s="252" t="s">
        <v>12969</v>
      </c>
      <c r="B428" s="243" t="s">
        <v>12282</v>
      </c>
      <c r="C428" s="235" t="s">
        <v>12283</v>
      </c>
      <c r="D428" s="202" t="s">
        <v>12836</v>
      </c>
      <c r="E428" s="312" t="str">
        <f t="shared" si="5"/>
        <v>XWJ965GP</v>
      </c>
      <c r="F428" s="201" t="s">
        <v>12943</v>
      </c>
      <c r="G428" s="237">
        <v>2008</v>
      </c>
      <c r="H428" s="237">
        <v>71.5</v>
      </c>
      <c r="I428" s="244">
        <v>40969</v>
      </c>
      <c r="J428" s="245">
        <f>VLOOKUP($A428,'[1]Raw Detail'!$A$2:$BD$477,12,0)</f>
        <v>203076.73749371589</v>
      </c>
      <c r="K428" s="246"/>
      <c r="L428" s="247"/>
      <c r="M428" s="248"/>
      <c r="N428" s="276"/>
    </row>
    <row r="429" spans="1:14" ht="12.75" customHeight="1" outlineLevel="2">
      <c r="A429" s="252" t="s">
        <v>12970</v>
      </c>
      <c r="B429" s="243" t="s">
        <v>12282</v>
      </c>
      <c r="C429" s="235" t="s">
        <v>12886</v>
      </c>
      <c r="D429" s="202" t="s">
        <v>12836</v>
      </c>
      <c r="E429" s="312" t="str">
        <f t="shared" si="5"/>
        <v>XWJ829GP</v>
      </c>
      <c r="F429" s="201" t="s">
        <v>12971</v>
      </c>
      <c r="G429" s="237">
        <v>2008</v>
      </c>
      <c r="H429" s="237">
        <v>69.5</v>
      </c>
      <c r="I429" s="244">
        <v>40969</v>
      </c>
      <c r="J429" s="245">
        <f>VLOOKUP($A429,'[1]Raw Detail'!$A$2:$BD$477,12,0)</f>
        <v>198396.89415792353</v>
      </c>
      <c r="K429" s="314"/>
      <c r="L429" s="315"/>
      <c r="M429" s="248"/>
      <c r="N429" s="276"/>
    </row>
    <row r="430" spans="1:14" ht="12.75" customHeight="1" outlineLevel="2">
      <c r="A430" s="233" t="s">
        <v>12972</v>
      </c>
      <c r="B430" s="243" t="s">
        <v>12973</v>
      </c>
      <c r="C430" s="235" t="s">
        <v>23</v>
      </c>
      <c r="D430" s="202" t="s">
        <v>12836</v>
      </c>
      <c r="E430" s="312" t="str">
        <f t="shared" si="5"/>
        <v>XWJ857GP</v>
      </c>
      <c r="F430" s="201" t="s">
        <v>12943</v>
      </c>
      <c r="G430" s="237">
        <v>2008</v>
      </c>
      <c r="H430" s="237">
        <v>69.566666666666663</v>
      </c>
      <c r="I430" s="244">
        <v>40969</v>
      </c>
      <c r="J430" s="245">
        <f>VLOOKUP($A430,'[1]Raw Detail'!$A$2:$BD$477,12,0)</f>
        <v>196874.5541948087</v>
      </c>
      <c r="K430" s="314"/>
      <c r="L430" s="315"/>
      <c r="M430" s="248"/>
      <c r="N430" s="276"/>
    </row>
    <row r="431" spans="1:14" ht="12.75" customHeight="1" outlineLevel="2">
      <c r="A431" s="252" t="s">
        <v>12974</v>
      </c>
      <c r="B431" s="243" t="s">
        <v>12282</v>
      </c>
      <c r="C431" s="235" t="s">
        <v>12283</v>
      </c>
      <c r="D431" s="202" t="s">
        <v>12836</v>
      </c>
      <c r="E431" s="312" t="str">
        <f t="shared" si="5"/>
        <v>XWJ981GP</v>
      </c>
      <c r="F431" s="201" t="s">
        <v>12943</v>
      </c>
      <c r="G431" s="237">
        <v>2008</v>
      </c>
      <c r="H431" s="237">
        <v>71.366666666666674</v>
      </c>
      <c r="I431" s="244">
        <v>40969</v>
      </c>
      <c r="J431" s="245">
        <f>VLOOKUP($A431,'[1]Raw Detail'!$A$2:$BD$477,12,0)</f>
        <v>202971.46877103826</v>
      </c>
      <c r="K431" s="246"/>
      <c r="L431" s="247"/>
      <c r="M431" s="248"/>
      <c r="N431" s="276"/>
    </row>
    <row r="432" spans="1:14" ht="12.75" customHeight="1" outlineLevel="2">
      <c r="A432" s="252" t="s">
        <v>12975</v>
      </c>
      <c r="B432" s="243" t="s">
        <v>12282</v>
      </c>
      <c r="C432" s="235" t="s">
        <v>12886</v>
      </c>
      <c r="D432" s="202" t="s">
        <v>12836</v>
      </c>
      <c r="E432" s="312" t="str">
        <f t="shared" si="5"/>
        <v>XYB278GP</v>
      </c>
      <c r="F432" s="201" t="s">
        <v>12943</v>
      </c>
      <c r="G432" s="237">
        <v>2009</v>
      </c>
      <c r="H432" s="237">
        <v>70.933333333333337</v>
      </c>
      <c r="I432" s="244">
        <v>40969</v>
      </c>
      <c r="J432" s="245">
        <f>VLOOKUP($A432,'[1]Raw Detail'!$A$2:$BD$477,12,0)</f>
        <v>198536.36392486337</v>
      </c>
      <c r="K432" s="246"/>
      <c r="L432" s="247"/>
      <c r="M432" s="248"/>
      <c r="N432" s="276"/>
    </row>
    <row r="433" spans="1:14" ht="12.75" customHeight="1" outlineLevel="2">
      <c r="A433" s="233" t="s">
        <v>12976</v>
      </c>
      <c r="B433" s="243" t="s">
        <v>12977</v>
      </c>
      <c r="C433" s="235" t="s">
        <v>23</v>
      </c>
      <c r="D433" s="202" t="s">
        <v>12836</v>
      </c>
      <c r="E433" s="312" t="str">
        <f t="shared" si="5"/>
        <v>XYB290GP</v>
      </c>
      <c r="F433" s="201" t="s">
        <v>12943</v>
      </c>
      <c r="G433" s="237">
        <v>2009</v>
      </c>
      <c r="H433" s="237">
        <v>70.933333333333337</v>
      </c>
      <c r="I433" s="244">
        <v>40969</v>
      </c>
      <c r="J433" s="245">
        <f>VLOOKUP($A433,'[1]Raw Detail'!$A$2:$BD$477,12,0)</f>
        <v>199451.1387092896</v>
      </c>
      <c r="K433" s="246"/>
      <c r="L433" s="247"/>
      <c r="M433" s="248"/>
      <c r="N433" s="276"/>
    </row>
    <row r="434" spans="1:14" ht="12.75" customHeight="1" outlineLevel="2">
      <c r="A434" s="233" t="s">
        <v>12978</v>
      </c>
      <c r="B434" s="243" t="s">
        <v>12979</v>
      </c>
      <c r="C434" s="235" t="s">
        <v>23</v>
      </c>
      <c r="D434" s="202" t="s">
        <v>12836</v>
      </c>
      <c r="E434" s="312" t="str">
        <f t="shared" si="5"/>
        <v>YBC228GP</v>
      </c>
      <c r="F434" s="201" t="s">
        <v>12922</v>
      </c>
      <c r="G434" s="237">
        <v>2009</v>
      </c>
      <c r="H434" s="237">
        <v>73.866666666666674</v>
      </c>
      <c r="I434" s="244">
        <v>40969</v>
      </c>
      <c r="J434" s="245">
        <f>VLOOKUP($A434,'[1]Raw Detail'!$A$2:$BD$477,12,0)</f>
        <v>260648.24475273228</v>
      </c>
      <c r="K434" s="276"/>
      <c r="L434" s="256"/>
      <c r="M434" s="248"/>
      <c r="N434" s="276"/>
    </row>
    <row r="435" spans="1:14" ht="12.75" customHeight="1" outlineLevel="2">
      <c r="A435" s="252" t="s">
        <v>12980</v>
      </c>
      <c r="B435" s="243" t="s">
        <v>12282</v>
      </c>
      <c r="C435" s="235" t="s">
        <v>12886</v>
      </c>
      <c r="D435" s="202" t="s">
        <v>12836</v>
      </c>
      <c r="E435" s="312" t="str">
        <f t="shared" si="5"/>
        <v>XTD213GP</v>
      </c>
      <c r="F435" s="201" t="s">
        <v>12280</v>
      </c>
      <c r="G435" s="237">
        <v>2008</v>
      </c>
      <c r="H435" s="237">
        <v>75.133333333333326</v>
      </c>
      <c r="I435" s="244">
        <v>40969</v>
      </c>
      <c r="J435" s="245">
        <f>VLOOKUP($A435,'[1]Raw Detail'!$A$2:$BD$477,12,0)</f>
        <v>232512.41712076499</v>
      </c>
      <c r="K435" s="276"/>
      <c r="L435" s="256"/>
      <c r="M435" s="248"/>
      <c r="N435" s="276"/>
    </row>
    <row r="436" spans="1:14" ht="12.75" customHeight="1" outlineLevel="2">
      <c r="A436" s="233" t="s">
        <v>12981</v>
      </c>
      <c r="B436" s="243" t="s">
        <v>12982</v>
      </c>
      <c r="C436" s="235" t="s">
        <v>23</v>
      </c>
      <c r="D436" s="202" t="s">
        <v>12836</v>
      </c>
      <c r="E436" s="312" t="str">
        <f t="shared" si="5"/>
        <v>XTD225GP</v>
      </c>
      <c r="F436" s="201" t="s">
        <v>12280</v>
      </c>
      <c r="G436" s="237">
        <v>2008</v>
      </c>
      <c r="H436" s="237">
        <v>73.366666666666674</v>
      </c>
      <c r="I436" s="244">
        <v>40969</v>
      </c>
      <c r="J436" s="245">
        <f>VLOOKUP($A436,'[1]Raw Detail'!$A$2:$BD$477,12,0)</f>
        <v>244276.38846584701</v>
      </c>
      <c r="K436" s="276"/>
      <c r="L436" s="256"/>
      <c r="M436" s="248"/>
      <c r="N436" s="276"/>
    </row>
    <row r="437" spans="1:14" ht="12.75" customHeight="1" outlineLevel="2">
      <c r="A437" s="252" t="s">
        <v>12983</v>
      </c>
      <c r="B437" s="243" t="s">
        <v>12282</v>
      </c>
      <c r="C437" s="235" t="s">
        <v>12283</v>
      </c>
      <c r="D437" s="202" t="s">
        <v>12836</v>
      </c>
      <c r="E437" s="312" t="str">
        <f t="shared" si="5"/>
        <v>XVK124GP</v>
      </c>
      <c r="F437" s="201" t="s">
        <v>12943</v>
      </c>
      <c r="G437" s="237">
        <v>2008</v>
      </c>
      <c r="H437" s="237">
        <v>74.466666666666669</v>
      </c>
      <c r="I437" s="244">
        <v>40969</v>
      </c>
      <c r="J437" s="245">
        <f>VLOOKUP($A437,'[1]Raw Detail'!$A$2:$BD$477,12,0)</f>
        <v>191102.44873333332</v>
      </c>
      <c r="K437" s="276"/>
      <c r="L437" s="256"/>
      <c r="M437" s="248"/>
      <c r="N437" s="276"/>
    </row>
    <row r="438" spans="1:14" ht="12.75" customHeight="1" outlineLevel="2">
      <c r="A438" s="258" t="s">
        <v>12984</v>
      </c>
      <c r="B438" s="243" t="s">
        <v>12985</v>
      </c>
      <c r="C438" s="235" t="e">
        <v>#N/A</v>
      </c>
      <c r="D438" s="202" t="s">
        <v>12836</v>
      </c>
      <c r="E438" s="312" t="str">
        <f t="shared" si="5"/>
        <v>SGH082GP</v>
      </c>
      <c r="F438" s="201" t="s">
        <v>12986</v>
      </c>
      <c r="G438" s="237">
        <v>2005</v>
      </c>
      <c r="H438" s="237">
        <v>120</v>
      </c>
      <c r="I438" s="244">
        <v>40969</v>
      </c>
      <c r="J438" s="245">
        <f>VLOOKUP($A438,'[1]Raw Detail'!$A$2:$BD$477,12,0)</f>
        <v>10293.611960655739</v>
      </c>
      <c r="K438" s="276"/>
      <c r="L438" s="256"/>
      <c r="M438" s="248"/>
      <c r="N438" s="276"/>
    </row>
    <row r="439" spans="1:14" ht="12.75" customHeight="1" outlineLevel="2">
      <c r="A439" s="258" t="s">
        <v>12987</v>
      </c>
      <c r="B439" s="243" t="s">
        <v>12282</v>
      </c>
      <c r="C439" s="235" t="e">
        <v>#N/A</v>
      </c>
      <c r="D439" s="202" t="s">
        <v>12836</v>
      </c>
      <c r="E439" s="312" t="str">
        <f t="shared" si="5"/>
        <v>SYS347GP</v>
      </c>
      <c r="F439" s="201" t="s">
        <v>12988</v>
      </c>
      <c r="G439" s="237">
        <v>2005</v>
      </c>
      <c r="H439" s="237">
        <v>120</v>
      </c>
      <c r="I439" s="244">
        <v>40969</v>
      </c>
      <c r="J439" s="245">
        <f>VLOOKUP($A439,'[1]Raw Detail'!$A$2:$BD$477,12,0)</f>
        <v>2938.8</v>
      </c>
      <c r="K439" s="276"/>
      <c r="L439" s="256"/>
      <c r="M439" s="248"/>
      <c r="N439" s="276"/>
    </row>
    <row r="440" spans="1:14" ht="12.75" customHeight="1" outlineLevel="2">
      <c r="A440" s="233" t="s">
        <v>12989</v>
      </c>
      <c r="B440" s="243" t="s">
        <v>12990</v>
      </c>
      <c r="C440" s="235" t="s">
        <v>23</v>
      </c>
      <c r="D440" s="202" t="s">
        <v>12836</v>
      </c>
      <c r="E440" s="312" t="str">
        <f t="shared" si="5"/>
        <v>VNV295GP</v>
      </c>
      <c r="F440" s="201" t="s">
        <v>12280</v>
      </c>
      <c r="G440" s="237">
        <v>2007</v>
      </c>
      <c r="H440" s="237">
        <v>81.8</v>
      </c>
      <c r="I440" s="244">
        <v>40969</v>
      </c>
      <c r="J440" s="245">
        <f>VLOOKUP($A440,'[1]Raw Detail'!$A$2:$BD$477,12,0)</f>
        <v>119369.24256502732</v>
      </c>
      <c r="K440" s="246"/>
      <c r="L440" s="247"/>
      <c r="M440" s="248"/>
      <c r="N440" s="276"/>
    </row>
    <row r="441" spans="1:14" ht="12.75" customHeight="1" outlineLevel="2">
      <c r="A441" s="233" t="s">
        <v>12991</v>
      </c>
      <c r="B441" s="243" t="s">
        <v>12992</v>
      </c>
      <c r="C441" s="235" t="s">
        <v>23</v>
      </c>
      <c r="D441" s="202" t="s">
        <v>12836</v>
      </c>
      <c r="E441" s="312" t="str">
        <f t="shared" si="5"/>
        <v>WZT388GP</v>
      </c>
      <c r="F441" s="201" t="s">
        <v>12280</v>
      </c>
      <c r="G441" s="237">
        <v>2008</v>
      </c>
      <c r="H441" s="237">
        <v>74.333333333333343</v>
      </c>
      <c r="I441" s="244">
        <v>40969</v>
      </c>
      <c r="J441" s="245">
        <f>VLOOKUP($A441,'[1]Raw Detail'!$A$2:$BD$477,12,0)</f>
        <v>191548.87041202185</v>
      </c>
      <c r="K441" s="246"/>
      <c r="L441" s="247"/>
      <c r="M441" s="248"/>
      <c r="N441" s="276"/>
    </row>
    <row r="442" spans="1:14" ht="12.75" customHeight="1" outlineLevel="2">
      <c r="A442" s="233" t="s">
        <v>12993</v>
      </c>
      <c r="B442" s="243" t="s">
        <v>12994</v>
      </c>
      <c r="C442" s="235" t="s">
        <v>23</v>
      </c>
      <c r="D442" s="202" t="s">
        <v>12836</v>
      </c>
      <c r="E442" s="312" t="str">
        <f t="shared" si="5"/>
        <v>XVJ065GP</v>
      </c>
      <c r="F442" s="201" t="s">
        <v>12280</v>
      </c>
      <c r="G442" s="237">
        <v>2008</v>
      </c>
      <c r="H442" s="237">
        <v>74.866666666666674</v>
      </c>
      <c r="I442" s="244">
        <v>40969</v>
      </c>
      <c r="J442" s="245">
        <f>VLOOKUP($A442,'[1]Raw Detail'!$A$2:$BD$477,12,0)</f>
        <v>247382.0515043716</v>
      </c>
      <c r="K442" s="276"/>
      <c r="L442" s="256"/>
      <c r="M442" s="248"/>
      <c r="N442" s="276"/>
    </row>
    <row r="443" spans="1:14" ht="12.75" customHeight="1" outlineLevel="2">
      <c r="A443" s="233" t="s">
        <v>12995</v>
      </c>
      <c r="B443" s="243" t="s">
        <v>12996</v>
      </c>
      <c r="C443" s="235" t="s">
        <v>12899</v>
      </c>
      <c r="D443" s="202" t="s">
        <v>12836</v>
      </c>
      <c r="E443" s="312" t="str">
        <f t="shared" si="5"/>
        <v>XLP769GP</v>
      </c>
      <c r="F443" s="201" t="s">
        <v>12294</v>
      </c>
      <c r="G443" s="237">
        <v>2008</v>
      </c>
      <c r="H443" s="237">
        <v>94</v>
      </c>
      <c r="I443" s="244">
        <v>40969</v>
      </c>
      <c r="J443" s="245">
        <f>VLOOKUP($A443,'[1]Raw Detail'!$A$2:$BD$477,12,0)</f>
        <v>400111.50479508197</v>
      </c>
      <c r="K443" s="276"/>
      <c r="L443" s="256"/>
      <c r="M443" s="248"/>
      <c r="N443" s="276"/>
    </row>
    <row r="444" spans="1:14" ht="12.75" customHeight="1" outlineLevel="2">
      <c r="A444" s="233" t="s">
        <v>12997</v>
      </c>
      <c r="B444" s="243" t="s">
        <v>12998</v>
      </c>
      <c r="C444" s="235" t="s">
        <v>23</v>
      </c>
      <c r="D444" s="202" t="s">
        <v>12836</v>
      </c>
      <c r="E444" s="312" t="str">
        <f t="shared" si="5"/>
        <v>XLP715GP</v>
      </c>
      <c r="F444" s="201" t="s">
        <v>12294</v>
      </c>
      <c r="G444" s="237">
        <v>2008</v>
      </c>
      <c r="H444" s="237">
        <v>94</v>
      </c>
      <c r="I444" s="244">
        <v>40969</v>
      </c>
      <c r="J444" s="245">
        <f>VLOOKUP($A444,'[1]Raw Detail'!$A$2:$BD$477,12,0)</f>
        <v>400303.59043415298</v>
      </c>
      <c r="K444" s="276"/>
      <c r="L444" s="256"/>
      <c r="M444" s="248"/>
      <c r="N444" s="276"/>
    </row>
    <row r="445" spans="1:14" ht="12.75" customHeight="1" outlineLevel="2">
      <c r="A445" s="233" t="s">
        <v>12999</v>
      </c>
      <c r="B445" s="243" t="s">
        <v>13000</v>
      </c>
      <c r="C445" s="235" t="s">
        <v>23</v>
      </c>
      <c r="D445" s="202" t="s">
        <v>12836</v>
      </c>
      <c r="E445" s="312" t="str">
        <f t="shared" si="5"/>
        <v>XLP727GP</v>
      </c>
      <c r="F445" s="201" t="s">
        <v>12294</v>
      </c>
      <c r="G445" s="237">
        <v>2008</v>
      </c>
      <c r="H445" s="237">
        <v>94</v>
      </c>
      <c r="I445" s="244">
        <v>40969</v>
      </c>
      <c r="J445" s="245">
        <f>VLOOKUP($A445,'[1]Raw Detail'!$A$2:$BD$477,12,0)</f>
        <v>401831.36346530053</v>
      </c>
      <c r="K445" s="276"/>
      <c r="L445" s="256"/>
      <c r="M445" s="248"/>
      <c r="N445" s="276"/>
    </row>
    <row r="446" spans="1:14" ht="12.75" customHeight="1" outlineLevel="2">
      <c r="A446" s="252" t="s">
        <v>13001</v>
      </c>
      <c r="B446" s="243" t="s">
        <v>12282</v>
      </c>
      <c r="C446" s="235" t="s">
        <v>12283</v>
      </c>
      <c r="D446" s="202" t="s">
        <v>12836</v>
      </c>
      <c r="E446" s="312" t="str">
        <f t="shared" si="5"/>
        <v>XNY065GP</v>
      </c>
      <c r="F446" s="201" t="s">
        <v>12943</v>
      </c>
      <c r="G446" s="237">
        <v>2008</v>
      </c>
      <c r="H446" s="237">
        <v>72.133333333333326</v>
      </c>
      <c r="I446" s="244">
        <v>40969</v>
      </c>
      <c r="J446" s="245">
        <f>VLOOKUP($A446,'[1]Raw Detail'!$A$2:$BD$477,12,0)</f>
        <v>181174.09180163933</v>
      </c>
      <c r="K446" s="314"/>
      <c r="L446" s="315"/>
      <c r="M446" s="248"/>
      <c r="N446" s="276"/>
    </row>
    <row r="447" spans="1:14" ht="12.75" customHeight="1" outlineLevel="2">
      <c r="A447" s="252" t="s">
        <v>13002</v>
      </c>
      <c r="B447" s="243" t="s">
        <v>12282</v>
      </c>
      <c r="C447" s="235" t="s">
        <v>12886</v>
      </c>
      <c r="D447" s="202" t="s">
        <v>12836</v>
      </c>
      <c r="E447" s="312" t="str">
        <f t="shared" si="5"/>
        <v>XTD208GP</v>
      </c>
      <c r="F447" s="201" t="s">
        <v>12280</v>
      </c>
      <c r="G447" s="237">
        <v>2008</v>
      </c>
      <c r="H447" s="237">
        <v>73.133333333333326</v>
      </c>
      <c r="I447" s="244">
        <v>40969</v>
      </c>
      <c r="J447" s="245">
        <f>VLOOKUP($A447,'[1]Raw Detail'!$A$2:$BD$477,12,0)</f>
        <v>232078.44091912569</v>
      </c>
      <c r="K447" s="246"/>
      <c r="L447" s="247"/>
      <c r="M447" s="248"/>
      <c r="N447" s="276"/>
    </row>
    <row r="448" spans="1:14" ht="12.75" customHeight="1" outlineLevel="2">
      <c r="A448" s="233" t="s">
        <v>13003</v>
      </c>
      <c r="B448" s="243" t="s">
        <v>13004</v>
      </c>
      <c r="C448" s="235" t="s">
        <v>23</v>
      </c>
      <c r="D448" s="202" t="s">
        <v>12836</v>
      </c>
      <c r="E448" s="312" t="str">
        <f t="shared" si="5"/>
        <v>XKK858GP</v>
      </c>
      <c r="F448" s="201" t="s">
        <v>12280</v>
      </c>
      <c r="G448" s="237">
        <v>2008</v>
      </c>
      <c r="H448" s="237">
        <v>73.766666666666666</v>
      </c>
      <c r="I448" s="244">
        <v>40969</v>
      </c>
      <c r="J448" s="245">
        <f>VLOOKUP($A448,'[1]Raw Detail'!$A$2:$BD$477,12,0)</f>
        <v>211244.73461202186</v>
      </c>
      <c r="K448" s="246"/>
      <c r="L448" s="247"/>
      <c r="M448" s="248"/>
      <c r="N448" s="276"/>
    </row>
    <row r="449" spans="1:14" ht="12.75" customHeight="1" outlineLevel="2">
      <c r="A449" s="233" t="s">
        <v>13005</v>
      </c>
      <c r="B449" s="243" t="s">
        <v>12282</v>
      </c>
      <c r="C449" s="235" t="s">
        <v>23</v>
      </c>
      <c r="D449" s="202" t="s">
        <v>12836</v>
      </c>
      <c r="E449" s="312" t="str">
        <f t="shared" si="5"/>
        <v>PTW089GP</v>
      </c>
      <c r="F449" s="201" t="s">
        <v>12986</v>
      </c>
      <c r="G449" s="237">
        <v>2003</v>
      </c>
      <c r="H449" s="237">
        <v>81</v>
      </c>
      <c r="I449" s="244">
        <v>40969</v>
      </c>
      <c r="J449" s="245">
        <f>VLOOKUP($A449,'[1]Raw Detail'!$A$2:$BD$477,12,0)</f>
        <v>22289.228186065575</v>
      </c>
      <c r="K449" s="276"/>
      <c r="L449" s="256"/>
      <c r="M449" s="248"/>
      <c r="N449" s="276"/>
    </row>
    <row r="450" spans="1:14" ht="12.75" customHeight="1" outlineLevel="2">
      <c r="A450" s="233" t="s">
        <v>13006</v>
      </c>
      <c r="B450" s="243" t="s">
        <v>13007</v>
      </c>
      <c r="C450" s="235" t="s">
        <v>23</v>
      </c>
      <c r="D450" s="202" t="s">
        <v>12836</v>
      </c>
      <c r="E450" s="312" t="str">
        <f t="shared" si="5"/>
        <v>XSW233GP</v>
      </c>
      <c r="F450" s="201" t="s">
        <v>12294</v>
      </c>
      <c r="G450" s="237">
        <v>2008</v>
      </c>
      <c r="H450" s="237">
        <v>91.133333333333326</v>
      </c>
      <c r="I450" s="244">
        <v>40969</v>
      </c>
      <c r="J450" s="245">
        <f>VLOOKUP($A450,'[1]Raw Detail'!$A$2:$BD$477,12,0)</f>
        <v>431629.7918653005</v>
      </c>
      <c r="K450" s="276"/>
      <c r="L450" s="256"/>
      <c r="M450" s="248"/>
      <c r="N450" s="276"/>
    </row>
    <row r="451" spans="1:14" ht="12.75" customHeight="1" outlineLevel="2">
      <c r="A451" s="252" t="s">
        <v>13008</v>
      </c>
      <c r="B451" s="243" t="s">
        <v>12282</v>
      </c>
      <c r="C451" s="235" t="s">
        <v>12283</v>
      </c>
      <c r="D451" s="202" t="s">
        <v>12836</v>
      </c>
      <c r="E451" s="312" t="str">
        <f t="shared" si="5"/>
        <v>XVL534GP</v>
      </c>
      <c r="F451" s="201" t="s">
        <v>12943</v>
      </c>
      <c r="G451" s="237">
        <v>2008</v>
      </c>
      <c r="H451" s="237">
        <v>69.566666666666663</v>
      </c>
      <c r="I451" s="244">
        <v>40969</v>
      </c>
      <c r="J451" s="245">
        <f>VLOOKUP($A451,'[1]Raw Detail'!$A$2:$BD$477,12,0)</f>
        <v>197575.81986857922</v>
      </c>
      <c r="K451" s="314"/>
      <c r="L451" s="315"/>
      <c r="M451" s="248"/>
      <c r="N451" s="276"/>
    </row>
    <row r="452" spans="1:14" ht="12.75" customHeight="1">
      <c r="A452" s="233" t="s">
        <v>13009</v>
      </c>
      <c r="B452" s="285" t="s">
        <v>13010</v>
      </c>
      <c r="C452" s="312" t="s">
        <v>23</v>
      </c>
      <c r="D452" s="243" t="s">
        <v>12836</v>
      </c>
      <c r="E452" s="312" t="str">
        <f t="shared" si="5"/>
        <v>CP36LPGP</v>
      </c>
      <c r="F452" s="243" t="s">
        <v>12837</v>
      </c>
      <c r="G452" s="316">
        <v>2013</v>
      </c>
      <c r="H452" s="316">
        <v>72</v>
      </c>
      <c r="I452" s="244">
        <v>41280</v>
      </c>
      <c r="J452" s="245">
        <v>787395.92</v>
      </c>
      <c r="K452" s="276"/>
      <c r="L452" s="256"/>
      <c r="M452" s="248"/>
      <c r="N452" s="276"/>
    </row>
    <row r="453" spans="1:14" ht="12.75" customHeight="1">
      <c r="A453" s="233" t="s">
        <v>13011</v>
      </c>
      <c r="B453" s="285" t="s">
        <v>13012</v>
      </c>
      <c r="C453" s="312" t="s">
        <v>23</v>
      </c>
      <c r="D453" s="243" t="s">
        <v>12836</v>
      </c>
      <c r="E453" s="312" t="str">
        <f t="shared" si="5"/>
        <v>CP56XJGP</v>
      </c>
      <c r="F453" s="243" t="s">
        <v>12837</v>
      </c>
      <c r="G453" s="316">
        <v>2013</v>
      </c>
      <c r="H453" s="316">
        <v>72</v>
      </c>
      <c r="I453" s="244">
        <v>41280</v>
      </c>
      <c r="J453" s="245">
        <v>787395.92</v>
      </c>
      <c r="K453" s="276"/>
      <c r="L453" s="256"/>
      <c r="M453" s="248"/>
      <c r="N453" s="276"/>
    </row>
    <row r="454" spans="1:14" ht="12.75" customHeight="1">
      <c r="A454" s="233" t="s">
        <v>13013</v>
      </c>
      <c r="B454" s="285" t="s">
        <v>13014</v>
      </c>
      <c r="C454" s="201" t="s">
        <v>23</v>
      </c>
      <c r="D454" s="243" t="s">
        <v>12836</v>
      </c>
      <c r="E454" s="312" t="str">
        <f t="shared" si="5"/>
        <v>CS02XYGP</v>
      </c>
      <c r="F454" s="201" t="s">
        <v>12880</v>
      </c>
      <c r="G454" s="316">
        <v>2013</v>
      </c>
      <c r="H454" s="316">
        <v>72</v>
      </c>
      <c r="I454" s="244">
        <v>41280</v>
      </c>
      <c r="J454" s="245">
        <v>1433007.89</v>
      </c>
      <c r="K454" s="276"/>
      <c r="L454" s="256"/>
      <c r="M454" s="248"/>
      <c r="N454" s="276"/>
    </row>
    <row r="455" spans="1:14" ht="12.75" customHeight="1">
      <c r="A455" s="233" t="s">
        <v>13015</v>
      </c>
      <c r="B455" s="285" t="s">
        <v>12857</v>
      </c>
      <c r="C455" s="201" t="s">
        <v>23</v>
      </c>
      <c r="D455" s="243" t="s">
        <v>12836</v>
      </c>
      <c r="E455" s="312" t="str">
        <f t="shared" si="5"/>
        <v>CS02YFGP</v>
      </c>
      <c r="F455" s="201" t="s">
        <v>12880</v>
      </c>
      <c r="G455" s="316">
        <v>2013</v>
      </c>
      <c r="H455" s="316">
        <v>72</v>
      </c>
      <c r="I455" s="244">
        <v>41280</v>
      </c>
      <c r="J455" s="245">
        <v>1433007.89</v>
      </c>
      <c r="K455" s="276"/>
      <c r="L455" s="256"/>
      <c r="M455" s="248"/>
      <c r="N455" s="276"/>
    </row>
    <row r="456" spans="1:14" ht="12.75" customHeight="1">
      <c r="A456" s="285" t="s">
        <v>13016</v>
      </c>
      <c r="B456" s="285" t="s">
        <v>13017</v>
      </c>
      <c r="C456" s="201" t="s">
        <v>23</v>
      </c>
      <c r="D456" s="243" t="s">
        <v>12836</v>
      </c>
      <c r="E456" s="312" t="str">
        <f t="shared" si="5"/>
        <v>DD55KCGP</v>
      </c>
      <c r="F456" s="201" t="s">
        <v>13018</v>
      </c>
      <c r="G456" s="316">
        <v>2014</v>
      </c>
      <c r="H456" s="316">
        <v>72</v>
      </c>
      <c r="I456" s="244">
        <v>41821</v>
      </c>
      <c r="J456" s="245">
        <v>647766.53</v>
      </c>
      <c r="K456" s="276"/>
      <c r="L456" s="256"/>
      <c r="M456" s="248"/>
      <c r="N456" s="276"/>
    </row>
    <row r="457" spans="1:14" ht="12.75" customHeight="1">
      <c r="A457" s="285" t="s">
        <v>13019</v>
      </c>
      <c r="B457" s="285" t="s">
        <v>13020</v>
      </c>
      <c r="C457" s="201" t="s">
        <v>23</v>
      </c>
      <c r="D457" s="243" t="s">
        <v>12836</v>
      </c>
      <c r="E457" s="312" t="str">
        <f t="shared" si="5"/>
        <v>DD55LDGP</v>
      </c>
      <c r="F457" s="201" t="s">
        <v>13018</v>
      </c>
      <c r="G457" s="316">
        <v>2014</v>
      </c>
      <c r="H457" s="316">
        <v>72</v>
      </c>
      <c r="I457" s="244">
        <v>41821</v>
      </c>
      <c r="J457" s="245">
        <v>647766.53</v>
      </c>
      <c r="K457" s="276"/>
      <c r="L457" s="256"/>
      <c r="M457" s="248"/>
      <c r="N457" s="276"/>
    </row>
    <row r="458" spans="1:14" ht="12.75" customHeight="1">
      <c r="A458" s="285" t="s">
        <v>13021</v>
      </c>
      <c r="B458" s="285" t="s">
        <v>13022</v>
      </c>
      <c r="C458" s="201" t="s">
        <v>23</v>
      </c>
      <c r="D458" s="243" t="s">
        <v>12836</v>
      </c>
      <c r="E458" s="312" t="str">
        <f t="shared" si="5"/>
        <v>DD55JRGP</v>
      </c>
      <c r="F458" s="201" t="s">
        <v>13018</v>
      </c>
      <c r="G458" s="316">
        <v>2014</v>
      </c>
      <c r="H458" s="316">
        <v>72</v>
      </c>
      <c r="I458" s="244">
        <v>41821</v>
      </c>
      <c r="J458" s="245">
        <v>647766.53</v>
      </c>
      <c r="K458" s="276"/>
      <c r="L458" s="256"/>
      <c r="M458" s="248"/>
      <c r="N458" s="276"/>
    </row>
    <row r="459" spans="1:14" ht="12.75" customHeight="1">
      <c r="A459" s="285" t="s">
        <v>13023</v>
      </c>
      <c r="B459" s="285" t="s">
        <v>13024</v>
      </c>
      <c r="C459" s="201" t="s">
        <v>23</v>
      </c>
      <c r="D459" s="243" t="s">
        <v>12836</v>
      </c>
      <c r="E459" s="312" t="str">
        <f t="shared" si="5"/>
        <v>DD55JJGP</v>
      </c>
      <c r="F459" s="201" t="s">
        <v>13018</v>
      </c>
      <c r="G459" s="316">
        <v>2014</v>
      </c>
      <c r="H459" s="316">
        <v>72</v>
      </c>
      <c r="I459" s="244">
        <v>41821</v>
      </c>
      <c r="J459" s="245">
        <v>647766.53</v>
      </c>
      <c r="K459" s="276"/>
      <c r="L459" s="256"/>
      <c r="M459" s="248"/>
      <c r="N459" s="276"/>
    </row>
    <row r="460" spans="1:14" ht="12.75" customHeight="1">
      <c r="A460" s="285" t="s">
        <v>13025</v>
      </c>
      <c r="B460" s="285" t="s">
        <v>13026</v>
      </c>
      <c r="C460" s="201" t="s">
        <v>23</v>
      </c>
      <c r="D460" s="243" t="s">
        <v>12836</v>
      </c>
      <c r="E460" s="312" t="str">
        <f t="shared" si="5"/>
        <v>DD55KKGP</v>
      </c>
      <c r="F460" s="201" t="s">
        <v>13018</v>
      </c>
      <c r="G460" s="316">
        <v>2014</v>
      </c>
      <c r="H460" s="316">
        <v>72</v>
      </c>
      <c r="I460" s="244">
        <v>41821</v>
      </c>
      <c r="J460" s="245">
        <v>647766.53</v>
      </c>
      <c r="K460" s="276"/>
      <c r="L460" s="256"/>
      <c r="M460" s="248"/>
      <c r="N460" s="276"/>
    </row>
    <row r="461" spans="1:14" ht="12.75" customHeight="1">
      <c r="A461" s="285" t="s">
        <v>13027</v>
      </c>
      <c r="B461" s="285" t="s">
        <v>13028</v>
      </c>
      <c r="C461" s="201" t="s">
        <v>23</v>
      </c>
      <c r="D461" s="243" t="s">
        <v>12836</v>
      </c>
      <c r="E461" s="312" t="str">
        <f t="shared" si="5"/>
        <v>DD55KMGP</v>
      </c>
      <c r="F461" s="201" t="s">
        <v>13018</v>
      </c>
      <c r="G461" s="316">
        <v>2014</v>
      </c>
      <c r="H461" s="316">
        <v>72</v>
      </c>
      <c r="I461" s="244">
        <v>41821</v>
      </c>
      <c r="J461" s="245">
        <v>647766.53</v>
      </c>
      <c r="K461" s="276"/>
      <c r="L461" s="256"/>
      <c r="M461" s="248"/>
      <c r="N461" s="276"/>
    </row>
    <row r="462" spans="1:14" ht="12.75" customHeight="1">
      <c r="A462" s="202" t="s">
        <v>13029</v>
      </c>
      <c r="B462" s="285" t="s">
        <v>13030</v>
      </c>
      <c r="C462" s="201" t="s">
        <v>23</v>
      </c>
      <c r="D462" s="243" t="s">
        <v>12836</v>
      </c>
      <c r="E462" s="312" t="str">
        <f t="shared" si="5"/>
        <v>DH21VFGP</v>
      </c>
      <c r="F462" s="201" t="s">
        <v>13031</v>
      </c>
      <c r="G462" s="316">
        <v>2014</v>
      </c>
      <c r="H462" s="316">
        <v>72</v>
      </c>
      <c r="I462" s="244">
        <v>41821</v>
      </c>
      <c r="J462" s="245">
        <v>1356490.8</v>
      </c>
      <c r="K462" s="276"/>
      <c r="L462" s="256"/>
      <c r="M462" s="248"/>
      <c r="N462" s="276"/>
    </row>
    <row r="463" spans="1:14" ht="12.75" customHeight="1">
      <c r="A463" s="317" t="s">
        <v>13032</v>
      </c>
      <c r="B463" s="285" t="s">
        <v>13033</v>
      </c>
      <c r="C463" s="201" t="s">
        <v>13034</v>
      </c>
      <c r="D463" s="243" t="s">
        <v>12836</v>
      </c>
      <c r="E463" s="312" t="str">
        <f t="shared" si="5"/>
        <v>DD55JYGP</v>
      </c>
      <c r="F463" s="201" t="s">
        <v>13018</v>
      </c>
      <c r="G463" s="316">
        <v>2014</v>
      </c>
      <c r="H463" s="316">
        <v>72</v>
      </c>
      <c r="I463" s="244">
        <v>41821</v>
      </c>
      <c r="J463" s="245">
        <v>647766.53</v>
      </c>
      <c r="K463" s="276"/>
      <c r="L463" s="256"/>
      <c r="M463" s="248"/>
      <c r="N463" s="276"/>
    </row>
    <row r="464" spans="1:14" ht="12.75" customHeight="1">
      <c r="A464" s="285" t="s">
        <v>13035</v>
      </c>
      <c r="B464" s="285" t="s">
        <v>13036</v>
      </c>
      <c r="C464" s="201" t="s">
        <v>23</v>
      </c>
      <c r="D464" s="243" t="s">
        <v>12836</v>
      </c>
      <c r="E464" s="312" t="str">
        <f t="shared" si="5"/>
        <v>DD55JVGP</v>
      </c>
      <c r="F464" s="201" t="s">
        <v>13018</v>
      </c>
      <c r="G464" s="316">
        <v>2014</v>
      </c>
      <c r="H464" s="316">
        <v>72</v>
      </c>
      <c r="I464" s="244">
        <v>41821</v>
      </c>
      <c r="J464" s="245">
        <v>647766.53</v>
      </c>
      <c r="K464" s="276"/>
      <c r="L464" s="256"/>
      <c r="M464" s="248"/>
      <c r="N464" s="276"/>
    </row>
    <row r="465" spans="1:14" s="324" customFormat="1" ht="12.75" customHeight="1">
      <c r="A465" s="285" t="s">
        <v>13037</v>
      </c>
      <c r="B465" s="318" t="s">
        <v>13038</v>
      </c>
      <c r="C465" s="319" t="s">
        <v>23</v>
      </c>
      <c r="D465" s="320" t="s">
        <v>12836</v>
      </c>
      <c r="E465" s="312" t="str">
        <f t="shared" si="5"/>
        <v>DD84XCGP</v>
      </c>
      <c r="F465" s="319" t="s">
        <v>13018</v>
      </c>
      <c r="G465" s="321">
        <v>2014</v>
      </c>
      <c r="H465" s="321">
        <v>72</v>
      </c>
      <c r="I465" s="322">
        <v>41821</v>
      </c>
      <c r="J465" s="323">
        <v>647766.53</v>
      </c>
      <c r="K465" s="276"/>
      <c r="L465" s="256"/>
      <c r="M465" s="248"/>
      <c r="N465" s="276"/>
    </row>
    <row r="466" spans="1:14" ht="12.75" customHeight="1">
      <c r="A466" s="285" t="s">
        <v>13039</v>
      </c>
      <c r="B466" s="285" t="s">
        <v>13040</v>
      </c>
      <c r="C466" s="201" t="s">
        <v>23</v>
      </c>
      <c r="D466" s="243" t="s">
        <v>12836</v>
      </c>
      <c r="E466" s="312" t="str">
        <f t="shared" si="5"/>
        <v>DD55LGGP</v>
      </c>
      <c r="F466" s="201" t="s">
        <v>13018</v>
      </c>
      <c r="G466" s="316">
        <v>2014</v>
      </c>
      <c r="H466" s="316">
        <v>72</v>
      </c>
      <c r="I466" s="244">
        <v>41821</v>
      </c>
      <c r="J466" s="245">
        <v>647766.53</v>
      </c>
      <c r="K466" s="276"/>
      <c r="L466" s="256"/>
      <c r="M466" s="248"/>
      <c r="N466" s="276"/>
    </row>
    <row r="467" spans="1:14" ht="12.75" customHeight="1">
      <c r="A467" s="285" t="s">
        <v>13041</v>
      </c>
      <c r="B467" s="285" t="s">
        <v>13042</v>
      </c>
      <c r="C467" s="201" t="s">
        <v>23</v>
      </c>
      <c r="D467" s="243" t="s">
        <v>12836</v>
      </c>
      <c r="E467" s="312" t="str">
        <f t="shared" si="5"/>
        <v>DD55LBGP</v>
      </c>
      <c r="F467" s="201" t="s">
        <v>13018</v>
      </c>
      <c r="G467" s="316">
        <v>2014</v>
      </c>
      <c r="H467" s="316">
        <v>72</v>
      </c>
      <c r="I467" s="244">
        <v>41821</v>
      </c>
      <c r="J467" s="245">
        <v>647766.53</v>
      </c>
      <c r="K467" s="276"/>
      <c r="L467" s="256"/>
      <c r="M467" s="248"/>
      <c r="N467" s="276"/>
    </row>
    <row r="468" spans="1:14" ht="12.75" customHeight="1">
      <c r="A468" s="285" t="s">
        <v>13043</v>
      </c>
      <c r="B468" s="285" t="s">
        <v>13044</v>
      </c>
      <c r="C468" s="201" t="s">
        <v>23</v>
      </c>
      <c r="D468" s="243" t="s">
        <v>12836</v>
      </c>
      <c r="E468" s="312" t="str">
        <f t="shared" si="5"/>
        <v>DD55KFGP</v>
      </c>
      <c r="F468" s="201" t="s">
        <v>13018</v>
      </c>
      <c r="G468" s="316">
        <v>2014</v>
      </c>
      <c r="H468" s="316">
        <v>72</v>
      </c>
      <c r="I468" s="244">
        <v>41821</v>
      </c>
      <c r="J468" s="245">
        <v>647766.53</v>
      </c>
      <c r="K468" s="276"/>
      <c r="L468" s="256"/>
      <c r="M468" s="248"/>
      <c r="N468" s="276"/>
    </row>
    <row r="469" spans="1:14" ht="12.75" customHeight="1">
      <c r="A469" s="285" t="s">
        <v>13045</v>
      </c>
      <c r="B469" s="285" t="s">
        <v>13046</v>
      </c>
      <c r="C469" s="201" t="s">
        <v>23</v>
      </c>
      <c r="D469" s="243" t="s">
        <v>12836</v>
      </c>
      <c r="E469" s="312" t="str">
        <f t="shared" si="5"/>
        <v>DD55JGGP</v>
      </c>
      <c r="F469" s="201" t="s">
        <v>13018</v>
      </c>
      <c r="G469" s="316">
        <v>2014</v>
      </c>
      <c r="H469" s="316">
        <v>72</v>
      </c>
      <c r="I469" s="244">
        <v>41821</v>
      </c>
      <c r="J469" s="245">
        <v>647766.53</v>
      </c>
      <c r="K469" s="276"/>
      <c r="L469" s="256"/>
      <c r="M469" s="248"/>
      <c r="N469" s="276"/>
    </row>
    <row r="470" spans="1:14" ht="12.75" customHeight="1">
      <c r="A470" s="285" t="s">
        <v>13047</v>
      </c>
      <c r="B470" s="285" t="s">
        <v>13048</v>
      </c>
      <c r="C470" s="201" t="s">
        <v>23</v>
      </c>
      <c r="D470" s="243" t="s">
        <v>12836</v>
      </c>
      <c r="E470" s="312" t="str">
        <f t="shared" si="5"/>
        <v>DD55KZGP</v>
      </c>
      <c r="F470" s="201" t="s">
        <v>13018</v>
      </c>
      <c r="G470" s="316">
        <v>2014</v>
      </c>
      <c r="H470" s="316">
        <v>72</v>
      </c>
      <c r="I470" s="244">
        <v>41821</v>
      </c>
      <c r="J470" s="245">
        <v>647766.53</v>
      </c>
      <c r="K470" s="276"/>
      <c r="L470" s="256"/>
      <c r="M470" s="248"/>
      <c r="N470" s="276"/>
    </row>
    <row r="471" spans="1:14" ht="12.75" customHeight="1">
      <c r="A471" s="285" t="s">
        <v>13049</v>
      </c>
      <c r="B471" s="285" t="s">
        <v>13050</v>
      </c>
      <c r="C471" s="201" t="s">
        <v>23</v>
      </c>
      <c r="D471" s="243" t="s">
        <v>12836</v>
      </c>
      <c r="E471" s="312" t="str">
        <f t="shared" si="5"/>
        <v>DD55KTGP</v>
      </c>
      <c r="F471" s="201" t="s">
        <v>13018</v>
      </c>
      <c r="G471" s="316">
        <v>2014</v>
      </c>
      <c r="H471" s="316">
        <v>72</v>
      </c>
      <c r="I471" s="244">
        <v>41821</v>
      </c>
      <c r="J471" s="245">
        <v>647766.53</v>
      </c>
      <c r="K471" s="276"/>
      <c r="L471" s="256"/>
      <c r="M471" s="248"/>
      <c r="N471" s="276"/>
    </row>
    <row r="472" spans="1:14" ht="12.75" customHeight="1">
      <c r="A472" s="285" t="s">
        <v>13051</v>
      </c>
      <c r="B472" s="285" t="s">
        <v>13052</v>
      </c>
      <c r="C472" s="201" t="s">
        <v>23</v>
      </c>
      <c r="D472" s="243" t="s">
        <v>12836</v>
      </c>
      <c r="E472" s="312" t="str">
        <f t="shared" si="5"/>
        <v>DD55KGGP</v>
      </c>
      <c r="F472" s="201" t="s">
        <v>13018</v>
      </c>
      <c r="G472" s="316">
        <v>2014</v>
      </c>
      <c r="H472" s="316">
        <v>72</v>
      </c>
      <c r="I472" s="244">
        <v>41821</v>
      </c>
      <c r="J472" s="245">
        <v>647766.53</v>
      </c>
      <c r="K472" s="276"/>
      <c r="L472" s="256"/>
      <c r="M472" s="248"/>
      <c r="N472" s="276"/>
    </row>
    <row r="473" spans="1:14" ht="12.75" customHeight="1">
      <c r="A473" s="285" t="s">
        <v>13053</v>
      </c>
      <c r="B473" s="285" t="s">
        <v>13054</v>
      </c>
      <c r="C473" s="201" t="s">
        <v>23</v>
      </c>
      <c r="D473" s="243" t="s">
        <v>12836</v>
      </c>
      <c r="E473" s="312" t="str">
        <f t="shared" si="5"/>
        <v>DD55KHGP</v>
      </c>
      <c r="F473" s="201" t="s">
        <v>13018</v>
      </c>
      <c r="G473" s="316">
        <v>2014</v>
      </c>
      <c r="H473" s="316">
        <v>72</v>
      </c>
      <c r="I473" s="244">
        <v>41821</v>
      </c>
      <c r="J473" s="245">
        <v>647766.53</v>
      </c>
      <c r="K473" s="276"/>
      <c r="L473" s="256"/>
      <c r="M473" s="248"/>
      <c r="N473" s="276"/>
    </row>
    <row r="474" spans="1:14" ht="12.75" customHeight="1">
      <c r="A474" s="285" t="s">
        <v>13055</v>
      </c>
      <c r="B474" s="285" t="s">
        <v>13056</v>
      </c>
      <c r="C474" s="201" t="s">
        <v>23</v>
      </c>
      <c r="D474" s="243" t="s">
        <v>12836</v>
      </c>
      <c r="E474" s="312" t="str">
        <f t="shared" si="5"/>
        <v>DT46NNGP</v>
      </c>
      <c r="F474" s="201" t="s">
        <v>13057</v>
      </c>
      <c r="G474" s="316">
        <v>2015</v>
      </c>
      <c r="H474" s="316">
        <v>60</v>
      </c>
      <c r="I474" s="244">
        <v>42186</v>
      </c>
      <c r="J474" s="245">
        <v>2623012.35</v>
      </c>
      <c r="K474" s="276"/>
      <c r="L474" s="256"/>
      <c r="M474" s="248"/>
      <c r="N474" s="276"/>
    </row>
    <row r="475" spans="1:14" s="278" customFormat="1" ht="12.75" customHeight="1">
      <c r="A475" s="273" t="s">
        <v>13058</v>
      </c>
      <c r="B475" s="273" t="s">
        <v>13059</v>
      </c>
      <c r="C475" s="274" t="s">
        <v>23</v>
      </c>
      <c r="D475" s="202" t="s">
        <v>12836</v>
      </c>
      <c r="E475" s="312" t="str">
        <f t="shared" si="5"/>
        <v>FL02HJGP</v>
      </c>
      <c r="F475" s="201" t="s">
        <v>13060</v>
      </c>
      <c r="G475" s="237">
        <v>2016</v>
      </c>
      <c r="H475" s="237">
        <v>60</v>
      </c>
      <c r="I475" s="275">
        <v>42551</v>
      </c>
      <c r="J475" s="245">
        <v>2468012.5</v>
      </c>
      <c r="K475" s="276"/>
      <c r="L475" s="277"/>
      <c r="M475" s="248"/>
      <c r="N475" s="276"/>
    </row>
    <row r="476" spans="1:14" s="278" customFormat="1" ht="12.75" customHeight="1">
      <c r="A476" s="273" t="s">
        <v>13061</v>
      </c>
      <c r="B476" s="273" t="s">
        <v>13062</v>
      </c>
      <c r="C476" s="274" t="s">
        <v>23</v>
      </c>
      <c r="D476" s="202" t="s">
        <v>12836</v>
      </c>
      <c r="E476" s="312" t="str">
        <f t="shared" si="5"/>
        <v>FJ54KHGP</v>
      </c>
      <c r="F476" s="201" t="s">
        <v>13063</v>
      </c>
      <c r="G476" s="237">
        <v>2016</v>
      </c>
      <c r="H476" s="237">
        <v>60</v>
      </c>
      <c r="I476" s="275">
        <v>42551</v>
      </c>
      <c r="J476" s="245">
        <v>1184877.3</v>
      </c>
      <c r="K476" s="276"/>
      <c r="L476" s="277"/>
      <c r="M476" s="248"/>
      <c r="N476" s="276"/>
    </row>
    <row r="477" spans="1:14" s="278" customFormat="1" ht="12.75" customHeight="1">
      <c r="A477" s="273" t="s">
        <v>13064</v>
      </c>
      <c r="B477" s="273" t="s">
        <v>13065</v>
      </c>
      <c r="C477" s="274" t="s">
        <v>23</v>
      </c>
      <c r="D477" s="202" t="s">
        <v>12836</v>
      </c>
      <c r="E477" s="312" t="str">
        <f t="shared" si="5"/>
        <v>FJ54LPGP</v>
      </c>
      <c r="F477" s="201" t="s">
        <v>13063</v>
      </c>
      <c r="G477" s="237">
        <v>2016</v>
      </c>
      <c r="H477" s="237">
        <v>60</v>
      </c>
      <c r="I477" s="275">
        <v>42551</v>
      </c>
      <c r="J477" s="245">
        <v>1184877.3</v>
      </c>
      <c r="K477" s="276"/>
      <c r="L477" s="277"/>
      <c r="M477" s="248"/>
      <c r="N477" s="276"/>
    </row>
    <row r="478" spans="1:14" s="278" customFormat="1" ht="12.75" customHeight="1">
      <c r="A478" s="273" t="s">
        <v>13066</v>
      </c>
      <c r="B478" s="273" t="s">
        <v>13067</v>
      </c>
      <c r="C478" s="274" t="s">
        <v>23</v>
      </c>
      <c r="D478" s="202" t="s">
        <v>12836</v>
      </c>
      <c r="E478" s="312" t="str">
        <f t="shared" si="5"/>
        <v>FJ54HRGP</v>
      </c>
      <c r="F478" s="201" t="s">
        <v>13063</v>
      </c>
      <c r="G478" s="237">
        <v>2016</v>
      </c>
      <c r="H478" s="237">
        <v>60</v>
      </c>
      <c r="I478" s="275">
        <v>42551</v>
      </c>
      <c r="J478" s="245">
        <v>1184877.3</v>
      </c>
      <c r="K478" s="276"/>
      <c r="L478" s="277"/>
      <c r="M478" s="248"/>
      <c r="N478" s="276"/>
    </row>
    <row r="479" spans="1:14" s="278" customFormat="1" ht="12.75" customHeight="1">
      <c r="A479" s="273" t="s">
        <v>13068</v>
      </c>
      <c r="B479" s="273" t="s">
        <v>13069</v>
      </c>
      <c r="C479" s="274" t="s">
        <v>23</v>
      </c>
      <c r="D479" s="202" t="s">
        <v>12836</v>
      </c>
      <c r="E479" s="312" t="str">
        <f t="shared" si="5"/>
        <v>FJ54HLGP</v>
      </c>
      <c r="F479" s="201" t="s">
        <v>13063</v>
      </c>
      <c r="G479" s="237">
        <v>2016</v>
      </c>
      <c r="H479" s="237">
        <v>60</v>
      </c>
      <c r="I479" s="275">
        <v>42551</v>
      </c>
      <c r="J479" s="245">
        <v>1184877.3</v>
      </c>
      <c r="K479" s="276"/>
      <c r="L479" s="277"/>
      <c r="M479" s="248"/>
      <c r="N479" s="276"/>
    </row>
    <row r="480" spans="1:14" s="278" customFormat="1" ht="12.75" customHeight="1">
      <c r="A480" s="273" t="s">
        <v>13070</v>
      </c>
      <c r="B480" s="273" t="s">
        <v>13071</v>
      </c>
      <c r="C480" s="274" t="s">
        <v>23</v>
      </c>
      <c r="D480" s="202" t="s">
        <v>12836</v>
      </c>
      <c r="E480" s="312" t="str">
        <f t="shared" si="5"/>
        <v>FJ54HMGP</v>
      </c>
      <c r="F480" s="201" t="s">
        <v>13063</v>
      </c>
      <c r="G480" s="237">
        <v>2016</v>
      </c>
      <c r="H480" s="237">
        <v>60</v>
      </c>
      <c r="I480" s="275">
        <v>42551</v>
      </c>
      <c r="J480" s="245">
        <v>1184877.3</v>
      </c>
      <c r="K480" s="276"/>
      <c r="L480" s="277"/>
      <c r="M480" s="248"/>
      <c r="N480" s="276"/>
    </row>
    <row r="481" spans="1:14" s="278" customFormat="1" ht="12.75" customHeight="1">
      <c r="A481" s="273" t="s">
        <v>13072</v>
      </c>
      <c r="B481" s="273" t="s">
        <v>13073</v>
      </c>
      <c r="C481" s="274" t="s">
        <v>23</v>
      </c>
      <c r="D481" s="202" t="s">
        <v>12836</v>
      </c>
      <c r="E481" s="312" t="str">
        <f t="shared" si="5"/>
        <v>FJ28LNGP</v>
      </c>
      <c r="F481" s="201" t="s">
        <v>13074</v>
      </c>
      <c r="G481" s="237">
        <v>2016</v>
      </c>
      <c r="H481" s="237">
        <v>60</v>
      </c>
      <c r="I481" s="275">
        <v>42551</v>
      </c>
      <c r="J481" s="245">
        <v>785882.6</v>
      </c>
      <c r="K481" s="276"/>
      <c r="L481" s="277"/>
      <c r="M481" s="248"/>
      <c r="N481" s="276"/>
    </row>
    <row r="482" spans="1:14" s="278" customFormat="1" ht="12.75" customHeight="1">
      <c r="A482" s="273" t="s">
        <v>13075</v>
      </c>
      <c r="B482" s="273" t="s">
        <v>13076</v>
      </c>
      <c r="C482" s="274" t="s">
        <v>23</v>
      </c>
      <c r="D482" s="202" t="s">
        <v>12836</v>
      </c>
      <c r="E482" s="312" t="str">
        <f t="shared" si="5"/>
        <v>FJ28KZGP</v>
      </c>
      <c r="F482" s="201" t="s">
        <v>13074</v>
      </c>
      <c r="G482" s="237">
        <v>2016</v>
      </c>
      <c r="H482" s="237">
        <v>60</v>
      </c>
      <c r="I482" s="275">
        <v>42551</v>
      </c>
      <c r="J482" s="245">
        <v>785882.6</v>
      </c>
      <c r="K482" s="276"/>
      <c r="L482" s="277"/>
      <c r="M482" s="248"/>
      <c r="N482" s="276"/>
    </row>
    <row r="483" spans="1:14" s="278" customFormat="1" ht="12.75" customHeight="1">
      <c r="A483" s="273" t="s">
        <v>13077</v>
      </c>
      <c r="B483" s="273" t="s">
        <v>13078</v>
      </c>
      <c r="C483" s="274" t="s">
        <v>23</v>
      </c>
      <c r="D483" s="202" t="s">
        <v>12836</v>
      </c>
      <c r="E483" s="312" t="str">
        <f t="shared" si="5"/>
        <v xml:space="preserve">FJ28SNGP </v>
      </c>
      <c r="F483" s="201" t="s">
        <v>13074</v>
      </c>
      <c r="G483" s="237">
        <v>2016</v>
      </c>
      <c r="H483" s="237">
        <v>60</v>
      </c>
      <c r="I483" s="275">
        <v>42551</v>
      </c>
      <c r="J483" s="245">
        <v>785882.6</v>
      </c>
      <c r="K483" s="276"/>
      <c r="L483" s="277"/>
      <c r="M483" s="248"/>
      <c r="N483" s="276"/>
    </row>
    <row r="484" spans="1:14" s="278" customFormat="1" ht="12.75" customHeight="1">
      <c r="A484" s="273" t="s">
        <v>13079</v>
      </c>
      <c r="B484" s="273" t="s">
        <v>13080</v>
      </c>
      <c r="C484" s="274" t="s">
        <v>23</v>
      </c>
      <c r="D484" s="202" t="s">
        <v>12836</v>
      </c>
      <c r="E484" s="312" t="str">
        <f t="shared" si="5"/>
        <v>FJ28TZGP</v>
      </c>
      <c r="F484" s="201" t="s">
        <v>13074</v>
      </c>
      <c r="G484" s="237">
        <v>2016</v>
      </c>
      <c r="H484" s="237">
        <v>60</v>
      </c>
      <c r="I484" s="275">
        <v>42551</v>
      </c>
      <c r="J484" s="245">
        <v>785882.6</v>
      </c>
      <c r="K484" s="276"/>
      <c r="L484" s="277"/>
      <c r="M484" s="248"/>
      <c r="N484" s="276"/>
    </row>
    <row r="485" spans="1:14" s="278" customFormat="1" ht="12.75" customHeight="1">
      <c r="A485" s="273" t="s">
        <v>13081</v>
      </c>
      <c r="B485" s="273" t="s">
        <v>13082</v>
      </c>
      <c r="C485" s="274" t="s">
        <v>23</v>
      </c>
      <c r="D485" s="202" t="s">
        <v>12836</v>
      </c>
      <c r="E485" s="312" t="str">
        <f t="shared" si="5"/>
        <v>FJ28SXGP</v>
      </c>
      <c r="F485" s="201" t="s">
        <v>13074</v>
      </c>
      <c r="G485" s="237">
        <v>2016</v>
      </c>
      <c r="H485" s="237">
        <v>60</v>
      </c>
      <c r="I485" s="275">
        <v>42551</v>
      </c>
      <c r="J485" s="245">
        <v>785882.6</v>
      </c>
      <c r="K485" s="276"/>
      <c r="L485" s="277"/>
      <c r="M485" s="248"/>
      <c r="N485" s="276"/>
    </row>
    <row r="486" spans="1:14" s="278" customFormat="1" ht="12.75" customHeight="1">
      <c r="A486" s="273" t="s">
        <v>13083</v>
      </c>
      <c r="B486" s="273" t="s">
        <v>13084</v>
      </c>
      <c r="C486" s="274" t="s">
        <v>23</v>
      </c>
      <c r="D486" s="202" t="s">
        <v>12836</v>
      </c>
      <c r="E486" s="312" t="str">
        <f t="shared" si="5"/>
        <v>FJ28VNGP</v>
      </c>
      <c r="F486" s="201" t="s">
        <v>13063</v>
      </c>
      <c r="G486" s="237">
        <v>2016</v>
      </c>
      <c r="H486" s="237">
        <v>60</v>
      </c>
      <c r="I486" s="275">
        <v>42551</v>
      </c>
      <c r="J486" s="245">
        <v>1184877.3</v>
      </c>
      <c r="K486" s="276"/>
      <c r="L486" s="277"/>
      <c r="M486" s="248"/>
      <c r="N486" s="276"/>
    </row>
    <row r="487" spans="1:14" s="278" customFormat="1" ht="12.75" customHeight="1">
      <c r="A487" s="273" t="s">
        <v>13085</v>
      </c>
      <c r="B487" s="273" t="s">
        <v>13086</v>
      </c>
      <c r="C487" s="274" t="s">
        <v>23</v>
      </c>
      <c r="D487" s="202" t="s">
        <v>12836</v>
      </c>
      <c r="E487" s="312" t="str">
        <f t="shared" ref="E487:E503" si="6">$A487</f>
        <v>FJ28KRGP</v>
      </c>
      <c r="F487" s="201" t="s">
        <v>13074</v>
      </c>
      <c r="G487" s="237">
        <v>2016</v>
      </c>
      <c r="H487" s="237">
        <v>60</v>
      </c>
      <c r="I487" s="275">
        <v>42551</v>
      </c>
      <c r="J487" s="245">
        <v>785882.6</v>
      </c>
      <c r="K487" s="276"/>
      <c r="L487" s="277"/>
      <c r="M487" s="248"/>
      <c r="N487" s="276"/>
    </row>
    <row r="488" spans="1:14" s="278" customFormat="1" ht="12.75" customHeight="1">
      <c r="A488" s="273" t="s">
        <v>13087</v>
      </c>
      <c r="B488" s="273" t="s">
        <v>13088</v>
      </c>
      <c r="C488" s="274" t="s">
        <v>23</v>
      </c>
      <c r="D488" s="202" t="s">
        <v>12836</v>
      </c>
      <c r="E488" s="312" t="str">
        <f t="shared" si="6"/>
        <v>FJ28TBGP</v>
      </c>
      <c r="F488" s="201" t="s">
        <v>13074</v>
      </c>
      <c r="G488" s="237">
        <v>2016</v>
      </c>
      <c r="H488" s="237">
        <v>60</v>
      </c>
      <c r="I488" s="275">
        <v>42551</v>
      </c>
      <c r="J488" s="245">
        <v>785882.6</v>
      </c>
      <c r="K488" s="276"/>
      <c r="L488" s="277"/>
      <c r="M488" s="248"/>
      <c r="N488" s="276"/>
    </row>
    <row r="489" spans="1:14" s="278" customFormat="1" ht="12.75" customHeight="1">
      <c r="A489" s="273" t="s">
        <v>13089</v>
      </c>
      <c r="B489" s="273" t="s">
        <v>13090</v>
      </c>
      <c r="C489" s="274" t="s">
        <v>23</v>
      </c>
      <c r="D489" s="202" t="s">
        <v>12836</v>
      </c>
      <c r="E489" s="312" t="str">
        <f t="shared" si="6"/>
        <v>FJ28LDGP</v>
      </c>
      <c r="F489" s="201" t="s">
        <v>13074</v>
      </c>
      <c r="G489" s="237">
        <v>2016</v>
      </c>
      <c r="H489" s="237">
        <v>60</v>
      </c>
      <c r="I489" s="275">
        <v>42551</v>
      </c>
      <c r="J489" s="245">
        <v>785882.6</v>
      </c>
      <c r="K489" s="276"/>
      <c r="L489" s="277"/>
      <c r="M489" s="248"/>
      <c r="N489" s="276"/>
    </row>
    <row r="490" spans="1:14" s="278" customFormat="1" ht="12.75" customHeight="1">
      <c r="A490" s="273" t="s">
        <v>13091</v>
      </c>
      <c r="B490" s="273" t="s">
        <v>13092</v>
      </c>
      <c r="C490" s="274" t="s">
        <v>23</v>
      </c>
      <c r="D490" s="202" t="s">
        <v>12836</v>
      </c>
      <c r="E490" s="312" t="str">
        <f t="shared" si="6"/>
        <v>FJ28VWGP</v>
      </c>
      <c r="F490" s="201" t="s">
        <v>13063</v>
      </c>
      <c r="G490" s="237">
        <v>2016</v>
      </c>
      <c r="H490" s="237">
        <v>60</v>
      </c>
      <c r="I490" s="275">
        <v>42551</v>
      </c>
      <c r="J490" s="245">
        <v>1184877.3</v>
      </c>
      <c r="K490" s="276"/>
      <c r="L490" s="277"/>
      <c r="M490" s="248"/>
      <c r="N490" s="276"/>
    </row>
    <row r="491" spans="1:14" s="278" customFormat="1" ht="12.75" customHeight="1">
      <c r="A491" s="273" t="s">
        <v>13093</v>
      </c>
      <c r="B491" s="273" t="s">
        <v>13094</v>
      </c>
      <c r="C491" s="274" t="s">
        <v>23</v>
      </c>
      <c r="D491" s="202" t="s">
        <v>12836</v>
      </c>
      <c r="E491" s="312" t="str">
        <f t="shared" si="6"/>
        <v>FJ28TFGP</v>
      </c>
      <c r="F491" s="201" t="s">
        <v>13074</v>
      </c>
      <c r="G491" s="237">
        <v>2016</v>
      </c>
      <c r="H491" s="237">
        <v>60</v>
      </c>
      <c r="I491" s="275">
        <v>42551</v>
      </c>
      <c r="J491" s="245">
        <v>785882.6</v>
      </c>
      <c r="K491" s="276"/>
      <c r="L491" s="277"/>
      <c r="M491" s="248"/>
      <c r="N491" s="276"/>
    </row>
    <row r="492" spans="1:14" s="278" customFormat="1" ht="12.75" customHeight="1">
      <c r="A492" s="273" t="s">
        <v>13095</v>
      </c>
      <c r="B492" s="273" t="s">
        <v>13096</v>
      </c>
      <c r="C492" s="274" t="s">
        <v>23</v>
      </c>
      <c r="D492" s="202" t="s">
        <v>12836</v>
      </c>
      <c r="E492" s="312" t="str">
        <f t="shared" si="6"/>
        <v>FJ54KMGP</v>
      </c>
      <c r="F492" s="201" t="s">
        <v>13063</v>
      </c>
      <c r="G492" s="237">
        <v>2016</v>
      </c>
      <c r="H492" s="237">
        <v>60</v>
      </c>
      <c r="I492" s="275">
        <v>42551</v>
      </c>
      <c r="J492" s="245">
        <v>1184877.3</v>
      </c>
      <c r="K492" s="276"/>
      <c r="L492" s="277"/>
      <c r="M492" s="248"/>
      <c r="N492" s="276"/>
    </row>
    <row r="493" spans="1:14" s="278" customFormat="1" ht="12.75" customHeight="1">
      <c r="A493" s="273" t="s">
        <v>13097</v>
      </c>
      <c r="B493" s="273" t="s">
        <v>13098</v>
      </c>
      <c r="C493" s="274" t="s">
        <v>23</v>
      </c>
      <c r="D493" s="202" t="s">
        <v>12836</v>
      </c>
      <c r="E493" s="312" t="str">
        <f t="shared" si="6"/>
        <v>FJ54HSGP</v>
      </c>
      <c r="F493" s="201" t="s">
        <v>13063</v>
      </c>
      <c r="G493" s="237">
        <v>2016</v>
      </c>
      <c r="H493" s="237">
        <v>60</v>
      </c>
      <c r="I493" s="275">
        <v>42551</v>
      </c>
      <c r="J493" s="245">
        <v>1184877.3</v>
      </c>
      <c r="K493" s="276"/>
      <c r="L493" s="277"/>
      <c r="M493" s="248"/>
      <c r="N493" s="276"/>
    </row>
    <row r="494" spans="1:14" s="278" customFormat="1" ht="12.75" customHeight="1">
      <c r="A494" s="273" t="s">
        <v>13099</v>
      </c>
      <c r="B494" s="273" t="s">
        <v>13100</v>
      </c>
      <c r="C494" s="274" t="s">
        <v>23</v>
      </c>
      <c r="D494" s="202" t="s">
        <v>12836</v>
      </c>
      <c r="E494" s="312" t="str">
        <f t="shared" si="6"/>
        <v>FJ28TSGP</v>
      </c>
      <c r="F494" s="201" t="s">
        <v>13074</v>
      </c>
      <c r="G494" s="237">
        <v>2016</v>
      </c>
      <c r="H494" s="237">
        <v>60</v>
      </c>
      <c r="I494" s="275">
        <v>42551</v>
      </c>
      <c r="J494" s="245">
        <v>785882.6</v>
      </c>
      <c r="K494" s="276"/>
      <c r="L494" s="277"/>
      <c r="M494" s="248"/>
      <c r="N494" s="276"/>
    </row>
    <row r="495" spans="1:14" s="278" customFormat="1" ht="12.75" customHeight="1">
      <c r="A495" s="273" t="s">
        <v>13101</v>
      </c>
      <c r="B495" s="273" t="s">
        <v>13102</v>
      </c>
      <c r="C495" s="274" t="s">
        <v>23</v>
      </c>
      <c r="D495" s="202" t="s">
        <v>12836</v>
      </c>
      <c r="E495" s="312" t="str">
        <f t="shared" si="6"/>
        <v>FJ54KTGP</v>
      </c>
      <c r="F495" s="201" t="s">
        <v>13063</v>
      </c>
      <c r="G495" s="237">
        <v>2016</v>
      </c>
      <c r="H495" s="237">
        <v>60</v>
      </c>
      <c r="I495" s="275">
        <v>42551</v>
      </c>
      <c r="J495" s="245">
        <v>1184877.3</v>
      </c>
      <c r="K495" s="276"/>
      <c r="L495" s="277"/>
      <c r="M495" s="248"/>
      <c r="N495" s="276"/>
    </row>
    <row r="496" spans="1:14" s="278" customFormat="1" ht="12.75" customHeight="1">
      <c r="A496" s="273" t="s">
        <v>13103</v>
      </c>
      <c r="B496" s="273" t="s">
        <v>13104</v>
      </c>
      <c r="C496" s="274" t="s">
        <v>23</v>
      </c>
      <c r="D496" s="202" t="s">
        <v>12836</v>
      </c>
      <c r="E496" s="312" t="str">
        <f t="shared" si="6"/>
        <v>FJ28VGGP</v>
      </c>
      <c r="F496" s="201" t="s">
        <v>13074</v>
      </c>
      <c r="G496" s="237">
        <v>2016</v>
      </c>
      <c r="H496" s="237">
        <v>60</v>
      </c>
      <c r="I496" s="275">
        <v>42551</v>
      </c>
      <c r="J496" s="245">
        <v>785882.6</v>
      </c>
      <c r="K496" s="276"/>
      <c r="L496" s="277"/>
      <c r="M496" s="248"/>
      <c r="N496" s="276"/>
    </row>
    <row r="497" spans="1:14 16365:16367" s="278" customFormat="1" ht="12.75" customHeight="1">
      <c r="A497" s="273" t="s">
        <v>13105</v>
      </c>
      <c r="B497" s="273" t="s">
        <v>13106</v>
      </c>
      <c r="C497" s="274" t="s">
        <v>23</v>
      </c>
      <c r="D497" s="202" t="s">
        <v>12836</v>
      </c>
      <c r="E497" s="312" t="str">
        <f t="shared" si="6"/>
        <v xml:space="preserve">FJ54LDGP </v>
      </c>
      <c r="F497" s="201" t="s">
        <v>13063</v>
      </c>
      <c r="G497" s="237">
        <v>2016</v>
      </c>
      <c r="H497" s="237">
        <v>60</v>
      </c>
      <c r="I497" s="275">
        <v>42551</v>
      </c>
      <c r="J497" s="245">
        <v>1184877.3</v>
      </c>
      <c r="K497" s="276"/>
      <c r="L497" s="277"/>
      <c r="M497" s="248"/>
      <c r="N497" s="276"/>
    </row>
    <row r="498" spans="1:14 16365:16367" s="278" customFormat="1" ht="12.75" customHeight="1">
      <c r="A498" s="273" t="s">
        <v>13107</v>
      </c>
      <c r="B498" s="273" t="s">
        <v>13108</v>
      </c>
      <c r="C498" s="274" t="s">
        <v>23</v>
      </c>
      <c r="D498" s="202" t="s">
        <v>12836</v>
      </c>
      <c r="E498" s="312" t="str">
        <f t="shared" si="6"/>
        <v>FJ28TKGP</v>
      </c>
      <c r="F498" s="201" t="s">
        <v>13074</v>
      </c>
      <c r="G498" s="237">
        <v>2016</v>
      </c>
      <c r="H498" s="237">
        <v>60</v>
      </c>
      <c r="I498" s="275">
        <v>42551</v>
      </c>
      <c r="J498" s="245">
        <v>785882.6</v>
      </c>
      <c r="K498" s="276"/>
      <c r="L498" s="277"/>
      <c r="M498" s="248"/>
      <c r="N498" s="276"/>
    </row>
    <row r="499" spans="1:14 16365:16367" s="278" customFormat="1" ht="12.75" customHeight="1">
      <c r="A499" s="273" t="s">
        <v>13109</v>
      </c>
      <c r="B499" s="273" t="s">
        <v>13110</v>
      </c>
      <c r="C499" s="274" t="s">
        <v>23</v>
      </c>
      <c r="D499" s="202" t="s">
        <v>12836</v>
      </c>
      <c r="E499" s="312" t="str">
        <f t="shared" si="6"/>
        <v>FJ90DXGP</v>
      </c>
      <c r="F499" s="201" t="s">
        <v>13111</v>
      </c>
      <c r="G499" s="237">
        <v>2016</v>
      </c>
      <c r="H499" s="237">
        <v>60</v>
      </c>
      <c r="I499" s="275">
        <v>42551</v>
      </c>
      <c r="J499" s="245">
        <v>1288253.55</v>
      </c>
      <c r="K499" s="276"/>
      <c r="L499" s="277"/>
      <c r="M499" s="248"/>
      <c r="N499" s="276"/>
    </row>
    <row r="500" spans="1:14 16365:16367" s="278" customFormat="1" ht="12.75" customHeight="1">
      <c r="A500" s="273" t="s">
        <v>13112</v>
      </c>
      <c r="B500" s="273" t="s">
        <v>13113</v>
      </c>
      <c r="C500" s="274" t="s">
        <v>23</v>
      </c>
      <c r="D500" s="202" t="s">
        <v>12836</v>
      </c>
      <c r="E500" s="312" t="str">
        <f t="shared" si="6"/>
        <v>FJ90DVGP</v>
      </c>
      <c r="F500" s="201" t="s">
        <v>13111</v>
      </c>
      <c r="G500" s="237">
        <v>2016</v>
      </c>
      <c r="H500" s="237">
        <v>60</v>
      </c>
      <c r="I500" s="275">
        <v>42551</v>
      </c>
      <c r="J500" s="245">
        <v>1288253.55</v>
      </c>
      <c r="K500" s="276"/>
      <c r="L500" s="277"/>
      <c r="M500" s="248"/>
      <c r="N500" s="276"/>
    </row>
    <row r="501" spans="1:14 16365:16367" s="278" customFormat="1" ht="12.75" customHeight="1">
      <c r="A501" s="273" t="s">
        <v>13114</v>
      </c>
      <c r="B501" s="273" t="s">
        <v>13115</v>
      </c>
      <c r="C501" s="274" t="s">
        <v>23</v>
      </c>
      <c r="D501" s="202" t="s">
        <v>12836</v>
      </c>
      <c r="E501" s="312" t="str">
        <f t="shared" si="6"/>
        <v>FJ28LHGP</v>
      </c>
      <c r="F501" s="201" t="s">
        <v>13074</v>
      </c>
      <c r="G501" s="237">
        <v>2016</v>
      </c>
      <c r="H501" s="237">
        <v>60</v>
      </c>
      <c r="I501" s="275">
        <v>42551</v>
      </c>
      <c r="J501" s="245">
        <v>785882.6</v>
      </c>
      <c r="K501" s="276"/>
      <c r="L501" s="277"/>
      <c r="M501" s="248"/>
      <c r="N501" s="276"/>
    </row>
    <row r="502" spans="1:14 16365:16367" s="278" customFormat="1" ht="12.75" customHeight="1">
      <c r="A502" s="273" t="s">
        <v>13116</v>
      </c>
      <c r="B502" s="273" t="s">
        <v>13117</v>
      </c>
      <c r="C502" s="274" t="s">
        <v>23</v>
      </c>
      <c r="D502" s="202" t="s">
        <v>12836</v>
      </c>
      <c r="E502" s="312" t="str">
        <f t="shared" si="6"/>
        <v>FJ90DSGP</v>
      </c>
      <c r="F502" s="201" t="s">
        <v>13111</v>
      </c>
      <c r="G502" s="237">
        <v>2016</v>
      </c>
      <c r="H502" s="237">
        <v>60</v>
      </c>
      <c r="I502" s="275">
        <v>42551</v>
      </c>
      <c r="J502" s="245">
        <v>1288253.55</v>
      </c>
      <c r="K502" s="276"/>
      <c r="L502" s="277"/>
      <c r="M502" s="248"/>
      <c r="N502" s="276"/>
    </row>
    <row r="503" spans="1:14 16365:16367" s="278" customFormat="1" ht="12.75" customHeight="1">
      <c r="A503" s="273" t="s">
        <v>13118</v>
      </c>
      <c r="B503" s="273" t="s">
        <v>13119</v>
      </c>
      <c r="C503" s="274" t="s">
        <v>23</v>
      </c>
      <c r="D503" s="202" t="s">
        <v>12836</v>
      </c>
      <c r="E503" s="312" t="str">
        <f t="shared" si="6"/>
        <v>FJ28KXGP</v>
      </c>
      <c r="F503" s="201" t="s">
        <v>13074</v>
      </c>
      <c r="G503" s="237">
        <v>2016</v>
      </c>
      <c r="H503" s="237">
        <v>60</v>
      </c>
      <c r="I503" s="275">
        <v>42551</v>
      </c>
      <c r="J503" s="245">
        <v>785882.6</v>
      </c>
      <c r="K503" s="276"/>
      <c r="L503" s="277"/>
      <c r="M503" s="248"/>
      <c r="N503" s="276"/>
    </row>
    <row r="504" spans="1:14 16365:16367" s="290" customFormat="1" ht="12.75" customHeight="1" outlineLevel="1">
      <c r="A504" s="283" t="s">
        <v>13120</v>
      </c>
      <c r="B504" s="284" t="str">
        <f>VLOOKUP(A504,[2]Sheet1!$A:$B,2,FALSE)</f>
        <v>ACVNP75PCBN026994</v>
      </c>
      <c r="C504" s="284" t="s">
        <v>23</v>
      </c>
      <c r="D504" s="284" t="s">
        <v>12836</v>
      </c>
      <c r="E504" s="284"/>
      <c r="F504" s="284" t="s">
        <v>13121</v>
      </c>
      <c r="G504" s="286">
        <v>2019</v>
      </c>
      <c r="H504" s="286">
        <v>60</v>
      </c>
      <c r="I504" s="287">
        <v>43626</v>
      </c>
      <c r="J504" s="291">
        <v>1074038.7358620688</v>
      </c>
      <c r="K504" s="289"/>
      <c r="L504" s="289"/>
      <c r="M504" s="289"/>
      <c r="N504" s="289"/>
      <c r="XEK504" s="243"/>
      <c r="XEL504" s="235"/>
      <c r="XEM504" s="202"/>
    </row>
    <row r="505" spans="1:14 16365:16367" s="290" customFormat="1" ht="12.75" customHeight="1" outlineLevel="1">
      <c r="A505" s="283" t="s">
        <v>13122</v>
      </c>
      <c r="B505" s="284" t="str">
        <f>VLOOKUP(A505,[2]Sheet1!$A:$B,2,FALSE)</f>
        <v>ACVNP75PCBN028400</v>
      </c>
      <c r="C505" s="284" t="s">
        <v>23</v>
      </c>
      <c r="D505" s="284" t="s">
        <v>12836</v>
      </c>
      <c r="E505" s="284"/>
      <c r="F505" s="284" t="s">
        <v>13121</v>
      </c>
      <c r="G505" s="286">
        <v>2019</v>
      </c>
      <c r="H505" s="286">
        <v>60</v>
      </c>
      <c r="I505" s="287">
        <v>43626</v>
      </c>
      <c r="J505" s="288">
        <v>1074038.7358620688</v>
      </c>
      <c r="K505" s="289"/>
      <c r="L505" s="289"/>
      <c r="M505" s="289"/>
      <c r="N505" s="289"/>
      <c r="XEK505" s="243"/>
      <c r="XEL505" s="235"/>
      <c r="XEM505" s="202"/>
    </row>
    <row r="506" spans="1:14 16365:16367" s="290" customFormat="1" ht="12.75" customHeight="1" outlineLevel="1">
      <c r="A506" s="283" t="s">
        <v>13123</v>
      </c>
      <c r="B506" s="284" t="str">
        <f>VLOOKUP(A506,[2]Sheet1!$A:$B,2,FALSE)</f>
        <v>ACVNP75PCBN026993</v>
      </c>
      <c r="C506" s="284" t="s">
        <v>23</v>
      </c>
      <c r="D506" s="284" t="s">
        <v>12836</v>
      </c>
      <c r="E506" s="284"/>
      <c r="F506" s="284" t="s">
        <v>13121</v>
      </c>
      <c r="G506" s="286">
        <v>2019</v>
      </c>
      <c r="H506" s="286">
        <v>60</v>
      </c>
      <c r="I506" s="287">
        <v>43626</v>
      </c>
      <c r="J506" s="288">
        <v>1074038.7358620688</v>
      </c>
      <c r="K506" s="289"/>
      <c r="L506" s="289"/>
      <c r="M506" s="289"/>
      <c r="N506" s="289"/>
      <c r="XEK506" s="243"/>
      <c r="XEL506" s="235"/>
      <c r="XEM506" s="202"/>
    </row>
    <row r="507" spans="1:14 16365:16367" s="290" customFormat="1" ht="12.75" customHeight="1" outlineLevel="1">
      <c r="A507" s="283" t="s">
        <v>13124</v>
      </c>
      <c r="B507" s="284" t="str">
        <f>VLOOKUP(A507,[2]Sheet1!$A:$B,2,FALSE)</f>
        <v>ACVNP75PCBN026887</v>
      </c>
      <c r="C507" s="284" t="s">
        <v>23</v>
      </c>
      <c r="D507" s="284" t="s">
        <v>12836</v>
      </c>
      <c r="E507" s="284"/>
      <c r="F507" s="284" t="s">
        <v>13121</v>
      </c>
      <c r="G507" s="286">
        <v>2019</v>
      </c>
      <c r="H507" s="286">
        <v>60</v>
      </c>
      <c r="I507" s="287">
        <v>43626</v>
      </c>
      <c r="J507" s="288">
        <v>1074038.7358620688</v>
      </c>
      <c r="K507" s="289"/>
      <c r="L507" s="289"/>
      <c r="M507" s="289"/>
      <c r="N507" s="289"/>
      <c r="XEK507" s="243"/>
      <c r="XEL507" s="235"/>
      <c r="XEM507" s="202"/>
    </row>
    <row r="508" spans="1:14 16365:16367" s="290" customFormat="1" ht="12.75" customHeight="1" outlineLevel="1">
      <c r="A508" s="283" t="s">
        <v>13125</v>
      </c>
      <c r="B508" s="284" t="str">
        <f>VLOOKUP(A508,[2]Sheet1!$A:$B,2,FALSE)</f>
        <v>ACVNP75PCBN024731</v>
      </c>
      <c r="C508" s="284" t="s">
        <v>23</v>
      </c>
      <c r="D508" s="284" t="s">
        <v>12836</v>
      </c>
      <c r="E508" s="284"/>
      <c r="F508" s="284" t="s">
        <v>13121</v>
      </c>
      <c r="G508" s="286">
        <v>2019</v>
      </c>
      <c r="H508" s="286">
        <v>60</v>
      </c>
      <c r="I508" s="287">
        <v>43626</v>
      </c>
      <c r="J508" s="288">
        <v>1074038.7358620688</v>
      </c>
      <c r="K508" s="289"/>
      <c r="L508" s="289"/>
      <c r="M508" s="289"/>
      <c r="N508" s="289"/>
      <c r="XEK508" s="243"/>
      <c r="XEL508" s="235"/>
      <c r="XEM508" s="202"/>
    </row>
    <row r="509" spans="1:14 16365:16367" s="290" customFormat="1" ht="12.75" customHeight="1" outlineLevel="1">
      <c r="A509" s="283" t="s">
        <v>13126</v>
      </c>
      <c r="B509" s="284" t="str">
        <f>VLOOKUP(A509,[2]Sheet1!$A:$B,2,FALSE)</f>
        <v>ACVNP75PCBN028402</v>
      </c>
      <c r="C509" s="284" t="s">
        <v>23</v>
      </c>
      <c r="D509" s="284" t="s">
        <v>12836</v>
      </c>
      <c r="E509" s="284"/>
      <c r="F509" s="284" t="s">
        <v>13121</v>
      </c>
      <c r="G509" s="286">
        <v>2019</v>
      </c>
      <c r="H509" s="286">
        <v>60</v>
      </c>
      <c r="I509" s="287">
        <v>43635</v>
      </c>
      <c r="J509" s="288">
        <v>1074038.7358620688</v>
      </c>
      <c r="K509" s="289"/>
      <c r="L509" s="289"/>
      <c r="M509" s="289"/>
      <c r="N509" s="289"/>
      <c r="XEK509" s="243"/>
      <c r="XEL509" s="235"/>
      <c r="XEM509" s="202"/>
    </row>
    <row r="510" spans="1:14 16365:16367" s="290" customFormat="1" ht="12.75" customHeight="1" outlineLevel="1">
      <c r="A510" s="283" t="s">
        <v>13127</v>
      </c>
      <c r="B510" s="284" t="str">
        <f>VLOOKUP(A510,[2]Sheet1!$A:$B,2,FALSE)</f>
        <v>ACVNP75PCBN030407</v>
      </c>
      <c r="C510" s="284" t="s">
        <v>23</v>
      </c>
      <c r="D510" s="284" t="s">
        <v>12836</v>
      </c>
      <c r="E510" s="284"/>
      <c r="F510" s="285" t="s">
        <v>13121</v>
      </c>
      <c r="G510" s="286">
        <v>2019</v>
      </c>
      <c r="H510" s="286">
        <v>60</v>
      </c>
      <c r="I510" s="287">
        <v>43635</v>
      </c>
      <c r="J510" s="288">
        <v>1074038.74</v>
      </c>
      <c r="K510" s="289"/>
      <c r="L510" s="289"/>
      <c r="M510" s="289"/>
      <c r="N510" s="289"/>
      <c r="XEK510" s="243"/>
      <c r="XEL510" s="235"/>
      <c r="XEM510" s="202"/>
    </row>
    <row r="511" spans="1:14 16365:16367" s="290" customFormat="1" ht="12.75" customHeight="1" outlineLevel="1">
      <c r="A511" s="283" t="s">
        <v>13128</v>
      </c>
      <c r="B511" s="284" t="str">
        <f>VLOOKUP(A511,[2]Sheet1!$A:$B,2,FALSE)</f>
        <v>ACVFTR34K8G027797</v>
      </c>
      <c r="C511" s="284" t="s">
        <v>23</v>
      </c>
      <c r="D511" s="284" t="s">
        <v>12836</v>
      </c>
      <c r="E511" s="284"/>
      <c r="F511" s="285" t="s">
        <v>13129</v>
      </c>
      <c r="G511" s="286">
        <v>2019</v>
      </c>
      <c r="H511" s="286">
        <v>60</v>
      </c>
      <c r="I511" s="287">
        <v>43637</v>
      </c>
      <c r="J511" s="288">
        <v>1007822.125862069</v>
      </c>
      <c r="K511" s="289"/>
      <c r="L511" s="289"/>
      <c r="M511" s="289"/>
      <c r="N511" s="289"/>
      <c r="XEK511" s="243"/>
      <c r="XEL511" s="235"/>
      <c r="XEM511" s="202"/>
    </row>
    <row r="512" spans="1:14 16365:16367" s="290" customFormat="1" ht="12.75" customHeight="1" outlineLevel="1">
      <c r="A512" s="283" t="s">
        <v>13130</v>
      </c>
      <c r="B512" s="284" t="str">
        <f>VLOOKUP(A512,[2]Sheet1!$A:$B,2,FALSE)</f>
        <v>ACVNP75PCBN028401</v>
      </c>
      <c r="C512" s="284" t="s">
        <v>23</v>
      </c>
      <c r="D512" s="284" t="s">
        <v>12836</v>
      </c>
      <c r="E512" s="284"/>
      <c r="F512" s="285" t="s">
        <v>13121</v>
      </c>
      <c r="G512" s="286">
        <v>2019</v>
      </c>
      <c r="H512" s="286">
        <v>60</v>
      </c>
      <c r="I512" s="287">
        <v>43637</v>
      </c>
      <c r="J512" s="288">
        <v>1074038.7358620688</v>
      </c>
      <c r="K512" s="289"/>
      <c r="L512" s="289"/>
      <c r="M512" s="289"/>
      <c r="N512" s="289"/>
      <c r="XEK512" s="243"/>
      <c r="XEL512" s="235"/>
      <c r="XEM512" s="202"/>
    </row>
    <row r="513" spans="1:14 16365:16367" s="290" customFormat="1" ht="12.75" customHeight="1" outlineLevel="1">
      <c r="A513" s="283" t="s">
        <v>13131</v>
      </c>
      <c r="B513" s="284" t="str">
        <f>VLOOKUP(A513,[2]Sheet1!$A:$B,2,FALSE)</f>
        <v>ACVNO75PCBN028403</v>
      </c>
      <c r="C513" s="284" t="s">
        <v>23</v>
      </c>
      <c r="D513" s="284" t="s">
        <v>12836</v>
      </c>
      <c r="E513" s="284"/>
      <c r="F513" s="285" t="s">
        <v>13121</v>
      </c>
      <c r="G513" s="286">
        <v>2019</v>
      </c>
      <c r="H513" s="286">
        <v>60</v>
      </c>
      <c r="I513" s="287">
        <v>43637</v>
      </c>
      <c r="J513" s="288">
        <v>1074038.7358620688</v>
      </c>
      <c r="K513" s="289"/>
      <c r="L513" s="289"/>
      <c r="M513" s="289"/>
      <c r="N513" s="289"/>
      <c r="XEK513" s="243"/>
      <c r="XEL513" s="235"/>
      <c r="XEM513" s="202"/>
    </row>
    <row r="514" spans="1:14 16365:16367" s="290" customFormat="1" ht="12.75" customHeight="1" outlineLevel="1">
      <c r="A514" s="283" t="s">
        <v>13132</v>
      </c>
      <c r="B514" s="284" t="str">
        <f>VLOOKUP(A514,[2]Sheet1!$A:$B,2,FALSE)</f>
        <v>ACVNP75PCBN028130</v>
      </c>
      <c r="C514" s="284" t="s">
        <v>23</v>
      </c>
      <c r="D514" s="284" t="s">
        <v>12836</v>
      </c>
      <c r="E514" s="284"/>
      <c r="F514" s="285" t="s">
        <v>13121</v>
      </c>
      <c r="G514" s="286">
        <v>2019</v>
      </c>
      <c r="H514" s="286">
        <v>60</v>
      </c>
      <c r="I514" s="287">
        <v>43637</v>
      </c>
      <c r="J514" s="288">
        <v>1074038.7358620688</v>
      </c>
      <c r="K514" s="289"/>
      <c r="L514" s="289"/>
      <c r="M514" s="289"/>
      <c r="N514" s="289"/>
      <c r="XEK514" s="243"/>
      <c r="XEL514" s="235"/>
      <c r="XEM514" s="202"/>
    </row>
    <row r="515" spans="1:14 16365:16367" s="290" customFormat="1" ht="12.75" customHeight="1" outlineLevel="1">
      <c r="A515" s="283" t="s">
        <v>13133</v>
      </c>
      <c r="B515" s="284" t="str">
        <f>VLOOKUP(A515,[2]Sheet1!$A:$B,2,FALSE)</f>
        <v>ACVNP75PCBN028129</v>
      </c>
      <c r="C515" s="284" t="s">
        <v>23</v>
      </c>
      <c r="D515" s="284" t="s">
        <v>12836</v>
      </c>
      <c r="E515" s="284"/>
      <c r="F515" s="285" t="s">
        <v>13121</v>
      </c>
      <c r="G515" s="286">
        <v>2019</v>
      </c>
      <c r="H515" s="286">
        <v>60</v>
      </c>
      <c r="I515" s="287">
        <v>43637</v>
      </c>
      <c r="J515" s="288">
        <v>1074038.7358620688</v>
      </c>
      <c r="K515" s="289"/>
      <c r="L515" s="289"/>
      <c r="M515" s="289"/>
      <c r="N515" s="289"/>
      <c r="XEK515" s="243"/>
      <c r="XEL515" s="235"/>
      <c r="XEM515" s="202"/>
    </row>
    <row r="516" spans="1:14 16365:16367" s="290" customFormat="1" ht="12.75" customHeight="1" outlineLevel="1">
      <c r="A516" s="283" t="s">
        <v>13134</v>
      </c>
      <c r="B516" s="284" t="str">
        <f>VLOOKUP(A516,[2]Sheet1!$A:$B,2,FALSE)</f>
        <v>ACVNP75PCBN026992</v>
      </c>
      <c r="C516" s="284" t="s">
        <v>23</v>
      </c>
      <c r="D516" s="284" t="s">
        <v>12836</v>
      </c>
      <c r="E516" s="284"/>
      <c r="F516" s="285" t="s">
        <v>13135</v>
      </c>
      <c r="G516" s="286">
        <v>2019</v>
      </c>
      <c r="H516" s="286">
        <v>60</v>
      </c>
      <c r="I516" s="287">
        <v>43637</v>
      </c>
      <c r="J516" s="288">
        <v>1097480.8358620689</v>
      </c>
      <c r="K516" s="289"/>
      <c r="L516" s="289"/>
      <c r="M516" s="289"/>
      <c r="N516" s="289"/>
      <c r="XEK516" s="243"/>
      <c r="XEL516" s="235"/>
      <c r="XEM516" s="202"/>
    </row>
    <row r="517" spans="1:14 16365:16367" s="290" customFormat="1" ht="12.75" customHeight="1" outlineLevel="1">
      <c r="A517" s="283" t="s">
        <v>13136</v>
      </c>
      <c r="B517" s="284" t="str">
        <f>VLOOKUP(A517,[2]Sheet1!$A:$B,2,FALSE)</f>
        <v>ACVNP75PCBN028224</v>
      </c>
      <c r="C517" s="284" t="s">
        <v>23</v>
      </c>
      <c r="D517" s="284" t="s">
        <v>12836</v>
      </c>
      <c r="E517" s="284"/>
      <c r="F517" s="285" t="s">
        <v>13135</v>
      </c>
      <c r="G517" s="286">
        <v>2019</v>
      </c>
      <c r="H517" s="286">
        <v>60</v>
      </c>
      <c r="I517" s="287">
        <v>43637</v>
      </c>
      <c r="J517" s="288">
        <v>1097480.8358620689</v>
      </c>
      <c r="K517" s="289"/>
      <c r="L517" s="289"/>
      <c r="M517" s="289"/>
      <c r="N517" s="289"/>
      <c r="XEK517" s="243"/>
      <c r="XEL517" s="235"/>
      <c r="XEM517" s="202"/>
    </row>
    <row r="518" spans="1:14 16365:16367" s="290" customFormat="1" ht="12.75" customHeight="1" outlineLevel="1">
      <c r="A518" s="283" t="s">
        <v>13137</v>
      </c>
      <c r="B518" s="284" t="str">
        <f>VLOOKUP(A518,[2]Sheet1!$A:$B,2,FALSE)</f>
        <v>ACVNP75PCBN026890</v>
      </c>
      <c r="C518" s="284" t="s">
        <v>23</v>
      </c>
      <c r="D518" s="284" t="s">
        <v>12836</v>
      </c>
      <c r="E518" s="284"/>
      <c r="F518" s="285" t="s">
        <v>13135</v>
      </c>
      <c r="G518" s="286">
        <v>2019</v>
      </c>
      <c r="H518" s="286">
        <v>60</v>
      </c>
      <c r="I518" s="287">
        <v>43637</v>
      </c>
      <c r="J518" s="288">
        <v>1097480.8358620689</v>
      </c>
      <c r="K518" s="289"/>
      <c r="L518" s="289"/>
      <c r="M518" s="289"/>
      <c r="N518" s="289"/>
      <c r="XEK518" s="243"/>
      <c r="XEL518" s="235"/>
      <c r="XEM518" s="202"/>
    </row>
    <row r="519" spans="1:14 16365:16367" s="290" customFormat="1" ht="12.75" customHeight="1" outlineLevel="1">
      <c r="A519" s="283" t="s">
        <v>13138</v>
      </c>
      <c r="B519" s="284" t="str">
        <f>VLOOKUP(A519,[2]Sheet1!$A:$B,2,FALSE)</f>
        <v>ACVNP75PFBN026351</v>
      </c>
      <c r="C519" s="284" t="s">
        <v>23</v>
      </c>
      <c r="D519" s="284" t="s">
        <v>12836</v>
      </c>
      <c r="E519" s="284"/>
      <c r="F519" s="284" t="s">
        <v>13139</v>
      </c>
      <c r="G519" s="286">
        <v>2019</v>
      </c>
      <c r="H519" s="286">
        <v>60</v>
      </c>
      <c r="I519" s="287">
        <v>43646</v>
      </c>
      <c r="J519" s="288">
        <v>738713.53586206899</v>
      </c>
      <c r="K519" s="289"/>
      <c r="L519" s="289"/>
      <c r="M519" s="289"/>
      <c r="N519" s="289"/>
      <c r="XEK519" s="243"/>
      <c r="XEL519" s="235"/>
      <c r="XEM519" s="202"/>
    </row>
    <row r="520" spans="1:14 16365:16367" s="290" customFormat="1" ht="12.75" customHeight="1" outlineLevel="1">
      <c r="A520" s="284" t="s">
        <v>13140</v>
      </c>
      <c r="B520" s="284" t="str">
        <f>VLOOKUP(A520,[2]Sheet1!$A:$B,2,FALSE)</f>
        <v>ACVNP75PCBN030406</v>
      </c>
      <c r="C520" s="284" t="s">
        <v>23</v>
      </c>
      <c r="D520" s="284" t="s">
        <v>12836</v>
      </c>
      <c r="E520" s="284"/>
      <c r="F520" s="284" t="s">
        <v>13121</v>
      </c>
      <c r="G520" s="286">
        <v>2019</v>
      </c>
      <c r="H520" s="286">
        <v>60</v>
      </c>
      <c r="I520" s="287">
        <v>43646</v>
      </c>
      <c r="J520" s="288">
        <v>1074038.7358620688</v>
      </c>
      <c r="K520" s="289"/>
      <c r="L520" s="289"/>
      <c r="M520" s="289"/>
      <c r="N520" s="289"/>
      <c r="XEK520" s="243"/>
      <c r="XEL520" s="235"/>
      <c r="XEM520" s="202"/>
    </row>
    <row r="521" spans="1:14 16365:16367" s="290" customFormat="1" ht="12.75" customHeight="1" outlineLevel="1">
      <c r="A521" s="284" t="s">
        <v>13141</v>
      </c>
      <c r="B521" s="284" t="str">
        <f>VLOOKUP(A521,[2]Sheet1!$A:$B,2,FALSE)</f>
        <v>ACVNP75PCBN030080</v>
      </c>
      <c r="C521" s="284" t="s">
        <v>23</v>
      </c>
      <c r="D521" s="284" t="s">
        <v>12836</v>
      </c>
      <c r="E521" s="284"/>
      <c r="F521" s="284" t="s">
        <v>13121</v>
      </c>
      <c r="G521" s="286">
        <v>2019</v>
      </c>
      <c r="H521" s="286">
        <v>60</v>
      </c>
      <c r="I521" s="287">
        <v>43646</v>
      </c>
      <c r="J521" s="288">
        <v>1074038.7358620688</v>
      </c>
      <c r="K521" s="289"/>
      <c r="L521" s="289"/>
      <c r="M521" s="289"/>
      <c r="N521" s="289"/>
      <c r="XEK521" s="243"/>
      <c r="XEL521" s="235"/>
      <c r="XEM521" s="202"/>
    </row>
    <row r="522" spans="1:14 16365:16367" s="290" customFormat="1" ht="12.75" customHeight="1" outlineLevel="1">
      <c r="A522" s="284" t="s">
        <v>13142</v>
      </c>
      <c r="B522" s="284" t="str">
        <f>VLOOKUP(A522,[2]Sheet1!$A:$B,2,FALSE)</f>
        <v>ACVNP75PCBN030076</v>
      </c>
      <c r="C522" s="284" t="s">
        <v>23</v>
      </c>
      <c r="D522" s="284" t="s">
        <v>12836</v>
      </c>
      <c r="E522" s="284"/>
      <c r="F522" s="284" t="s">
        <v>13121</v>
      </c>
      <c r="G522" s="286">
        <v>2019</v>
      </c>
      <c r="H522" s="286">
        <v>60</v>
      </c>
      <c r="I522" s="287">
        <v>43646</v>
      </c>
      <c r="J522" s="288">
        <v>1074038.7358620688</v>
      </c>
      <c r="K522" s="289"/>
      <c r="L522" s="289"/>
      <c r="M522" s="289"/>
      <c r="N522" s="289"/>
      <c r="XEK522" s="243"/>
      <c r="XEL522" s="235"/>
      <c r="XEM522" s="202"/>
    </row>
    <row r="523" spans="1:14 16365:16367" s="290" customFormat="1" ht="12.75" customHeight="1" outlineLevel="1">
      <c r="A523" s="284" t="s">
        <v>13143</v>
      </c>
      <c r="B523" s="284" t="str">
        <f>VLOOKUP(A523,[2]Sheet1!$A:$B,2,FALSE)</f>
        <v>ACVNP75PCBN030081</v>
      </c>
      <c r="C523" s="284" t="s">
        <v>23</v>
      </c>
      <c r="D523" s="284" t="s">
        <v>12836</v>
      </c>
      <c r="E523" s="284"/>
      <c r="F523" s="284" t="s">
        <v>13121</v>
      </c>
      <c r="G523" s="286">
        <v>2019</v>
      </c>
      <c r="H523" s="286">
        <v>60</v>
      </c>
      <c r="I523" s="287">
        <v>43646</v>
      </c>
      <c r="J523" s="288">
        <v>1074038.7358620688</v>
      </c>
      <c r="K523" s="289"/>
      <c r="L523" s="289"/>
      <c r="M523" s="289"/>
      <c r="N523" s="289"/>
      <c r="XEK523" s="243"/>
      <c r="XEL523" s="235"/>
      <c r="XEM523" s="202"/>
    </row>
    <row r="524" spans="1:14 16365:16367" s="290" customFormat="1" ht="12.75" customHeight="1" outlineLevel="1">
      <c r="A524" s="284" t="s">
        <v>13144</v>
      </c>
      <c r="B524" s="284" t="str">
        <f>VLOOKUP(A524,[2]Sheet1!$A:$B,2,FALSE)</f>
        <v>ACVNP75PCBN028524</v>
      </c>
      <c r="C524" s="284" t="s">
        <v>23</v>
      </c>
      <c r="D524" s="284" t="s">
        <v>12836</v>
      </c>
      <c r="E524" s="284"/>
      <c r="F524" s="284" t="s">
        <v>13135</v>
      </c>
      <c r="G524" s="286">
        <v>2019</v>
      </c>
      <c r="H524" s="286">
        <v>60</v>
      </c>
      <c r="I524" s="287">
        <v>43646</v>
      </c>
      <c r="J524" s="288">
        <v>1097480.8358620689</v>
      </c>
      <c r="K524" s="289"/>
      <c r="L524" s="289"/>
      <c r="M524" s="289"/>
      <c r="N524" s="289"/>
      <c r="XEK524" s="243"/>
      <c r="XEL524" s="235"/>
      <c r="XEM524" s="202"/>
    </row>
    <row r="525" spans="1:14 16365:16367" s="290" customFormat="1" ht="12.75" customHeight="1" outlineLevel="1">
      <c r="A525" s="284" t="s">
        <v>13145</v>
      </c>
      <c r="B525" s="284" t="str">
        <f>VLOOKUP(A525,[2]Sheet1!$A:$B,2,FALSE)</f>
        <v>ACVNP75PCBN028525</v>
      </c>
      <c r="C525" s="284" t="s">
        <v>23</v>
      </c>
      <c r="D525" s="284" t="s">
        <v>12836</v>
      </c>
      <c r="E525" s="284"/>
      <c r="F525" s="284" t="s">
        <v>13135</v>
      </c>
      <c r="G525" s="286">
        <v>2019</v>
      </c>
      <c r="H525" s="286">
        <v>60</v>
      </c>
      <c r="I525" s="287">
        <v>43646</v>
      </c>
      <c r="J525" s="288">
        <v>1097480.8358620689</v>
      </c>
      <c r="K525" s="289"/>
      <c r="L525" s="289"/>
      <c r="M525" s="289"/>
      <c r="N525" s="289"/>
      <c r="XEK525" s="243"/>
      <c r="XEL525" s="235"/>
      <c r="XEM525" s="202"/>
    </row>
    <row r="526" spans="1:14 16365:16367" s="290" customFormat="1" ht="12.75" customHeight="1" outlineLevel="1">
      <c r="A526" s="284" t="s">
        <v>13146</v>
      </c>
      <c r="B526" s="284" t="str">
        <f>VLOOKUP(A526,[2]Sheet1!$A:$B,2,FALSE)</f>
        <v>ACVNP75PCBN028526</v>
      </c>
      <c r="C526" s="284" t="s">
        <v>23</v>
      </c>
      <c r="D526" s="284" t="s">
        <v>12836</v>
      </c>
      <c r="E526" s="284"/>
      <c r="F526" s="284" t="s">
        <v>13135</v>
      </c>
      <c r="G526" s="286">
        <v>2019</v>
      </c>
      <c r="H526" s="286">
        <v>60</v>
      </c>
      <c r="I526" s="287">
        <v>43646</v>
      </c>
      <c r="J526" s="288">
        <v>1097480.8358620689</v>
      </c>
      <c r="K526" s="289"/>
      <c r="L526" s="289"/>
      <c r="M526" s="289"/>
      <c r="N526" s="289"/>
      <c r="XEK526" s="243"/>
      <c r="XEL526" s="235"/>
      <c r="XEM526" s="202"/>
    </row>
    <row r="527" spans="1:14 16365:16367" s="290" customFormat="1" ht="12.75" customHeight="1" outlineLevel="1">
      <c r="A527" s="284" t="s">
        <v>13147</v>
      </c>
      <c r="B527" s="284" t="str">
        <f>VLOOKUP(A527,[2]Sheet1!$A:$B,2,FALSE)</f>
        <v>ACVNP75PCBN028223</v>
      </c>
      <c r="C527" s="284" t="s">
        <v>23</v>
      </c>
      <c r="D527" s="284" t="s">
        <v>12836</v>
      </c>
      <c r="E527" s="284"/>
      <c r="F527" s="284" t="s">
        <v>13135</v>
      </c>
      <c r="G527" s="286">
        <v>2019</v>
      </c>
      <c r="H527" s="286">
        <v>60</v>
      </c>
      <c r="I527" s="287">
        <v>43646</v>
      </c>
      <c r="J527" s="288">
        <v>1097480.8358620689</v>
      </c>
      <c r="K527" s="289"/>
      <c r="L527" s="289"/>
      <c r="M527" s="289"/>
      <c r="N527" s="289"/>
      <c r="XEK527" s="243"/>
      <c r="XEL527" s="235"/>
      <c r="XEM527" s="202"/>
    </row>
    <row r="528" spans="1:14 16365:16367" s="290" customFormat="1" ht="12.75" customHeight="1" outlineLevel="1">
      <c r="A528" s="284" t="s">
        <v>13148</v>
      </c>
      <c r="B528" s="284" t="str">
        <f>VLOOKUP(A528,[2]Sheet1!$A:$B,2,FALSE)</f>
        <v>ACVNP75PCBN026886</v>
      </c>
      <c r="C528" s="284" t="s">
        <v>23</v>
      </c>
      <c r="D528" s="284" t="s">
        <v>12836</v>
      </c>
      <c r="E528" s="284"/>
      <c r="F528" s="284" t="s">
        <v>13149</v>
      </c>
      <c r="G528" s="286">
        <v>2019</v>
      </c>
      <c r="H528" s="286">
        <v>60</v>
      </c>
      <c r="I528" s="287">
        <v>43646</v>
      </c>
      <c r="J528" s="288">
        <v>1097480.8358620689</v>
      </c>
      <c r="K528" s="289"/>
      <c r="L528" s="289"/>
      <c r="M528" s="289"/>
      <c r="N528" s="289"/>
      <c r="XEK528" s="243"/>
      <c r="XEL528" s="235"/>
      <c r="XEM528" s="202"/>
    </row>
    <row r="529" spans="1:14 16365:16367" s="290" customFormat="1" ht="12.75" customHeight="1" outlineLevel="1">
      <c r="A529" s="284" t="s">
        <v>13150</v>
      </c>
      <c r="B529" s="284" t="str">
        <f>VLOOKUP(A529,[2]Sheet1!$A:$B,2,FALSE)</f>
        <v>ACVNP75PCBN023063</v>
      </c>
      <c r="C529" s="284" t="s">
        <v>23</v>
      </c>
      <c r="D529" s="284" t="s">
        <v>12836</v>
      </c>
      <c r="E529" s="284"/>
      <c r="F529" s="284" t="s">
        <v>13151</v>
      </c>
      <c r="G529" s="286">
        <v>2019</v>
      </c>
      <c r="H529" s="286">
        <v>60</v>
      </c>
      <c r="I529" s="287">
        <v>43646</v>
      </c>
      <c r="J529" s="288">
        <v>1123547.145</v>
      </c>
      <c r="K529" s="289"/>
      <c r="L529" s="289"/>
      <c r="M529" s="289"/>
      <c r="N529" s="289"/>
      <c r="XEK529" s="243"/>
      <c r="XEL529" s="235"/>
      <c r="XEM529" s="202"/>
    </row>
    <row r="530" spans="1:14 16365:16367" s="290" customFormat="1" ht="12.75" customHeight="1" outlineLevel="1">
      <c r="A530" s="284" t="s">
        <v>13152</v>
      </c>
      <c r="B530" s="284" t="str">
        <f>VLOOKUP(A530,[2]Sheet1!$A:$B,2,FALSE)</f>
        <v>ACVNP75PCBN023061</v>
      </c>
      <c r="C530" s="284" t="s">
        <v>23</v>
      </c>
      <c r="D530" s="284" t="s">
        <v>12836</v>
      </c>
      <c r="E530" s="284"/>
      <c r="F530" s="284" t="s">
        <v>13151</v>
      </c>
      <c r="G530" s="286">
        <v>2019</v>
      </c>
      <c r="H530" s="286">
        <v>60</v>
      </c>
      <c r="I530" s="287">
        <v>43646</v>
      </c>
      <c r="J530" s="288">
        <v>1123547.145</v>
      </c>
      <c r="K530" s="289"/>
      <c r="L530" s="289"/>
      <c r="M530" s="289"/>
      <c r="N530" s="289"/>
      <c r="XEK530" s="243"/>
      <c r="XEL530" s="235"/>
      <c r="XEM530" s="202"/>
    </row>
    <row r="531" spans="1:14 16365:16367" s="290" customFormat="1" ht="12.75" customHeight="1" outlineLevel="1">
      <c r="A531" s="284" t="s">
        <v>13153</v>
      </c>
      <c r="B531" s="284" t="str">
        <f>VLOOKUP(A531,[2]Sheet1!$A:$B,2,FALSE)</f>
        <v>ACVNP75PCBN015071</v>
      </c>
      <c r="C531" s="284" t="s">
        <v>23</v>
      </c>
      <c r="D531" s="284" t="s">
        <v>12836</v>
      </c>
      <c r="E531" s="284"/>
      <c r="F531" s="284" t="s">
        <v>13154</v>
      </c>
      <c r="G531" s="286">
        <v>2019</v>
      </c>
      <c r="H531" s="286">
        <v>60</v>
      </c>
      <c r="I531" s="287">
        <v>43646</v>
      </c>
      <c r="J531" s="288">
        <v>1254889.3358620689</v>
      </c>
      <c r="K531" s="289"/>
      <c r="L531" s="289"/>
      <c r="M531" s="289"/>
      <c r="N531" s="289"/>
      <c r="XEK531" s="243"/>
      <c r="XEL531" s="235"/>
      <c r="XEM531" s="202"/>
    </row>
    <row r="532" spans="1:14 16365:16367" s="290" customFormat="1" ht="12.75" customHeight="1" outlineLevel="1">
      <c r="A532" s="284" t="s">
        <v>13155</v>
      </c>
      <c r="B532" s="284" t="str">
        <f>VLOOKUP(A532,[2]Sheet1!$A:$B,2,FALSE)</f>
        <v>ACVNP75PCBN013980</v>
      </c>
      <c r="C532" s="284" t="s">
        <v>23</v>
      </c>
      <c r="D532" s="284" t="s">
        <v>12836</v>
      </c>
      <c r="E532" s="284"/>
      <c r="F532" s="284" t="s">
        <v>13154</v>
      </c>
      <c r="G532" s="286">
        <v>2019</v>
      </c>
      <c r="H532" s="286">
        <v>60</v>
      </c>
      <c r="I532" s="287">
        <v>43646</v>
      </c>
      <c r="J532" s="288">
        <v>1254889.3358620689</v>
      </c>
      <c r="K532" s="289"/>
      <c r="L532" s="289"/>
      <c r="M532" s="289"/>
      <c r="N532" s="289"/>
      <c r="XEK532" s="243"/>
      <c r="XEL532" s="235"/>
      <c r="XEM532" s="202"/>
    </row>
    <row r="533" spans="1:14 16365:16367" s="290" customFormat="1" ht="12.75" customHeight="1" outlineLevel="1">
      <c r="A533" s="284" t="s">
        <v>13156</v>
      </c>
      <c r="B533" s="284" t="str">
        <f>VLOOKUP(A533,[2]Sheet1!$A:$B,2,FALSE)</f>
        <v>ACVNP75PCBN015067</v>
      </c>
      <c r="C533" s="284" t="s">
        <v>23</v>
      </c>
      <c r="D533" s="284" t="s">
        <v>12836</v>
      </c>
      <c r="E533" s="284"/>
      <c r="F533" s="284" t="s">
        <v>13154</v>
      </c>
      <c r="G533" s="286">
        <v>2019</v>
      </c>
      <c r="H533" s="286">
        <v>60</v>
      </c>
      <c r="I533" s="287">
        <v>43646</v>
      </c>
      <c r="J533" s="288">
        <v>1254889.3358620689</v>
      </c>
      <c r="K533" s="289"/>
      <c r="L533" s="289"/>
      <c r="M533" s="289"/>
      <c r="N533" s="289"/>
      <c r="XEK533" s="243"/>
      <c r="XEL533" s="235"/>
      <c r="XEM533" s="202"/>
    </row>
    <row r="534" spans="1:14 16365:16367" s="290" customFormat="1" ht="12.75" customHeight="1" outlineLevel="1">
      <c r="A534" s="284" t="s">
        <v>13157</v>
      </c>
      <c r="B534" s="284" t="str">
        <f>VLOOKUP(A534,[2]Sheet1!$A:$B,2,FALSE)</f>
        <v>ACVFXZ73TJG018305</v>
      </c>
      <c r="C534" s="284" t="s">
        <v>23</v>
      </c>
      <c r="D534" s="284" t="s">
        <v>12836</v>
      </c>
      <c r="E534" s="284"/>
      <c r="F534" s="284" t="s">
        <v>13158</v>
      </c>
      <c r="G534" s="286">
        <v>2019</v>
      </c>
      <c r="H534" s="286">
        <v>60</v>
      </c>
      <c r="I534" s="287">
        <v>43646</v>
      </c>
      <c r="J534" s="288">
        <v>2552035.685862069</v>
      </c>
      <c r="K534" s="289"/>
      <c r="L534" s="289"/>
      <c r="M534" s="289"/>
      <c r="N534" s="289"/>
      <c r="XEK534" s="243"/>
      <c r="XEL534" s="235"/>
      <c r="XEM534" s="202"/>
    </row>
    <row r="535" spans="1:14 16365:16367" s="290" customFormat="1" ht="12.75" customHeight="1" outlineLevel="1">
      <c r="A535" s="305">
        <v>75</v>
      </c>
      <c r="B535" s="297"/>
      <c r="C535" s="297"/>
      <c r="D535" s="298" t="s">
        <v>13159</v>
      </c>
      <c r="E535" s="307">
        <f>COUNTA(E359:E473)</f>
        <v>115</v>
      </c>
      <c r="F535" s="308"/>
      <c r="G535" s="299"/>
      <c r="H535" s="299"/>
      <c r="I535" s="309"/>
      <c r="J535" s="310">
        <f>SUM(J359:J503)</f>
        <v>83708063.091849133</v>
      </c>
      <c r="K535" s="311"/>
      <c r="L535" s="311"/>
      <c r="M535" s="311"/>
      <c r="N535" s="311"/>
    </row>
    <row r="536" spans="1:14 16365:16367" ht="12.75" customHeight="1" outlineLevel="2">
      <c r="A536" s="258" t="s">
        <v>13160</v>
      </c>
      <c r="B536" s="241" t="s">
        <v>13161</v>
      </c>
      <c r="C536" s="235" t="s">
        <v>23</v>
      </c>
      <c r="D536" s="202" t="s">
        <v>13162</v>
      </c>
      <c r="E536" s="312" t="str">
        <f t="shared" ref="E536:E599" si="7">$A536</f>
        <v>CN55WVGP</v>
      </c>
      <c r="F536" s="202" t="s">
        <v>13163</v>
      </c>
      <c r="G536" s="237">
        <v>2013</v>
      </c>
      <c r="H536" s="237">
        <v>72</v>
      </c>
      <c r="I536" s="238">
        <v>41460</v>
      </c>
      <c r="J536" s="239">
        <f>VLOOKUP($A536,'[1]New Specialized Vehicles_Delvry'!$B$2:$H$127,6,0)</f>
        <v>504580.38</v>
      </c>
      <c r="K536" s="276"/>
      <c r="L536" s="256"/>
      <c r="M536" s="248"/>
      <c r="N536" s="276"/>
    </row>
    <row r="537" spans="1:14 16365:16367" ht="12.75" customHeight="1" outlineLevel="2">
      <c r="A537" s="258" t="s">
        <v>13164</v>
      </c>
      <c r="B537" s="241" t="s">
        <v>13165</v>
      </c>
      <c r="C537" s="235" t="s">
        <v>23</v>
      </c>
      <c r="D537" s="202" t="s">
        <v>13162</v>
      </c>
      <c r="E537" s="312" t="str">
        <f t="shared" si="7"/>
        <v>CN55TMGP</v>
      </c>
      <c r="F537" s="202" t="s">
        <v>13163</v>
      </c>
      <c r="G537" s="237">
        <v>2013</v>
      </c>
      <c r="H537" s="237">
        <v>72</v>
      </c>
      <c r="I537" s="238">
        <v>41460</v>
      </c>
      <c r="J537" s="239">
        <f>VLOOKUP($A537,'[1]New Specialized Vehicles_Delvry'!$B$2:$H$127,6,0)</f>
        <v>504580.38</v>
      </c>
      <c r="K537" s="276"/>
      <c r="L537" s="256"/>
      <c r="M537" s="248"/>
      <c r="N537" s="276"/>
    </row>
    <row r="538" spans="1:14 16365:16367" ht="12.75" customHeight="1" outlineLevel="2">
      <c r="A538" s="258" t="s">
        <v>13166</v>
      </c>
      <c r="B538" s="241" t="s">
        <v>13167</v>
      </c>
      <c r="C538" s="235" t="s">
        <v>23</v>
      </c>
      <c r="D538" s="202" t="s">
        <v>13162</v>
      </c>
      <c r="E538" s="312" t="str">
        <f t="shared" si="7"/>
        <v>CN55VCGP</v>
      </c>
      <c r="F538" s="202" t="s">
        <v>13163</v>
      </c>
      <c r="G538" s="237">
        <v>2013</v>
      </c>
      <c r="H538" s="237">
        <v>72</v>
      </c>
      <c r="I538" s="238">
        <v>41460</v>
      </c>
      <c r="J538" s="239">
        <f>VLOOKUP($A538,'[1]New Specialized Vehicles_Delvry'!$B$2:$H$127,6,0)</f>
        <v>504580.38</v>
      </c>
      <c r="K538" s="276"/>
      <c r="L538" s="256"/>
      <c r="M538" s="248"/>
      <c r="N538" s="276"/>
    </row>
    <row r="539" spans="1:14 16365:16367" ht="12.75" customHeight="1" outlineLevel="2">
      <c r="A539" s="258" t="s">
        <v>13168</v>
      </c>
      <c r="B539" s="241" t="s">
        <v>13169</v>
      </c>
      <c r="C539" s="235" t="s">
        <v>23</v>
      </c>
      <c r="D539" s="202" t="s">
        <v>13162</v>
      </c>
      <c r="E539" s="312" t="str">
        <f t="shared" si="7"/>
        <v>CN55JNGP</v>
      </c>
      <c r="F539" s="202" t="s">
        <v>13163</v>
      </c>
      <c r="G539" s="237">
        <v>2013</v>
      </c>
      <c r="H539" s="237">
        <v>72</v>
      </c>
      <c r="I539" s="238">
        <v>41460</v>
      </c>
      <c r="J539" s="239">
        <f>VLOOKUP($A539,'[1]New Specialized Vehicles_Delvry'!$B$2:$H$127,6,0)</f>
        <v>504580.38</v>
      </c>
      <c r="K539" s="276"/>
      <c r="L539" s="256"/>
      <c r="M539" s="248"/>
      <c r="N539" s="276"/>
    </row>
    <row r="540" spans="1:14 16365:16367" ht="12.75" customHeight="1" outlineLevel="2">
      <c r="A540" s="258" t="s">
        <v>13170</v>
      </c>
      <c r="B540" s="241" t="s">
        <v>13171</v>
      </c>
      <c r="C540" s="235" t="s">
        <v>23</v>
      </c>
      <c r="D540" s="202" t="s">
        <v>13162</v>
      </c>
      <c r="E540" s="312" t="str">
        <f t="shared" si="7"/>
        <v>CN55HZGP</v>
      </c>
      <c r="F540" s="202" t="s">
        <v>13163</v>
      </c>
      <c r="G540" s="237">
        <v>2013</v>
      </c>
      <c r="H540" s="237">
        <v>72</v>
      </c>
      <c r="I540" s="238">
        <v>41460</v>
      </c>
      <c r="J540" s="239">
        <f>VLOOKUP($A540,'[1]New Specialized Vehicles_Delvry'!$B$2:$H$127,6,0)</f>
        <v>504580.38</v>
      </c>
      <c r="K540" s="276"/>
      <c r="L540" s="256"/>
      <c r="M540" s="248"/>
      <c r="N540" s="276"/>
    </row>
    <row r="541" spans="1:14 16365:16367" ht="12.75" customHeight="1" outlineLevel="2">
      <c r="A541" s="258" t="s">
        <v>13172</v>
      </c>
      <c r="B541" s="241" t="s">
        <v>13173</v>
      </c>
      <c r="C541" s="235" t="s">
        <v>23</v>
      </c>
      <c r="D541" s="202" t="s">
        <v>13162</v>
      </c>
      <c r="E541" s="312" t="str">
        <f t="shared" si="7"/>
        <v>CN55XNGP</v>
      </c>
      <c r="F541" s="202" t="s">
        <v>13163</v>
      </c>
      <c r="G541" s="237">
        <v>2013</v>
      </c>
      <c r="H541" s="237">
        <v>72</v>
      </c>
      <c r="I541" s="238">
        <v>41460</v>
      </c>
      <c r="J541" s="239">
        <f>VLOOKUP($A541,'[1]New Specialized Vehicles_Delvry'!$B$2:$H$127,6,0)</f>
        <v>504580.38</v>
      </c>
      <c r="K541" s="276"/>
      <c r="L541" s="256"/>
      <c r="M541" s="248"/>
      <c r="N541" s="276"/>
    </row>
    <row r="542" spans="1:14 16365:16367" ht="12.75" customHeight="1" outlineLevel="2">
      <c r="A542" s="258" t="s">
        <v>13174</v>
      </c>
      <c r="B542" s="241" t="s">
        <v>13175</v>
      </c>
      <c r="C542" s="235" t="s">
        <v>23</v>
      </c>
      <c r="D542" s="202" t="s">
        <v>13162</v>
      </c>
      <c r="E542" s="312" t="str">
        <f t="shared" si="7"/>
        <v>CN55NGGP</v>
      </c>
      <c r="F542" s="202" t="s">
        <v>13163</v>
      </c>
      <c r="G542" s="237">
        <v>2013</v>
      </c>
      <c r="H542" s="237">
        <v>72</v>
      </c>
      <c r="I542" s="238">
        <v>41460</v>
      </c>
      <c r="J542" s="239">
        <f>VLOOKUP($A542,'[1]New Specialized Vehicles_Delvry'!$B$2:$H$127,6,0)</f>
        <v>504580.38</v>
      </c>
      <c r="K542" s="276"/>
      <c r="L542" s="256"/>
      <c r="M542" s="248"/>
      <c r="N542" s="276"/>
    </row>
    <row r="543" spans="1:14 16365:16367" ht="12.75" customHeight="1" outlineLevel="2">
      <c r="A543" s="258" t="s">
        <v>13176</v>
      </c>
      <c r="B543" s="241" t="s">
        <v>13177</v>
      </c>
      <c r="C543" s="235" t="s">
        <v>23</v>
      </c>
      <c r="D543" s="202" t="s">
        <v>13162</v>
      </c>
      <c r="E543" s="312" t="str">
        <f t="shared" si="7"/>
        <v>CN55KNGP</v>
      </c>
      <c r="F543" s="202" t="s">
        <v>13163</v>
      </c>
      <c r="G543" s="237">
        <v>2013</v>
      </c>
      <c r="H543" s="237">
        <v>72</v>
      </c>
      <c r="I543" s="238">
        <v>41460</v>
      </c>
      <c r="J543" s="239">
        <f>VLOOKUP($A543,'[1]New Specialized Vehicles_Delvry'!$B$2:$H$127,6,0)</f>
        <v>504580.38</v>
      </c>
      <c r="K543" s="276"/>
      <c r="L543" s="256"/>
      <c r="M543" s="248"/>
      <c r="N543" s="276"/>
    </row>
    <row r="544" spans="1:14 16365:16367" ht="12.75" customHeight="1" outlineLevel="2">
      <c r="A544" s="258" t="s">
        <v>13178</v>
      </c>
      <c r="B544" s="241" t="s">
        <v>13179</v>
      </c>
      <c r="C544" s="235" t="s">
        <v>23</v>
      </c>
      <c r="D544" s="202" t="s">
        <v>13162</v>
      </c>
      <c r="E544" s="312" t="str">
        <f t="shared" si="7"/>
        <v>CN55LYGP</v>
      </c>
      <c r="F544" s="202" t="s">
        <v>13163</v>
      </c>
      <c r="G544" s="237">
        <v>2013</v>
      </c>
      <c r="H544" s="237">
        <v>72</v>
      </c>
      <c r="I544" s="238">
        <v>41460</v>
      </c>
      <c r="J544" s="239">
        <f>VLOOKUP($A544,'[1]New Specialized Vehicles_Delvry'!$B$2:$H$127,6,0)</f>
        <v>504580.38</v>
      </c>
      <c r="K544" s="276"/>
      <c r="L544" s="256"/>
      <c r="M544" s="248"/>
      <c r="N544" s="276"/>
    </row>
    <row r="545" spans="1:14" ht="12.75" customHeight="1" outlineLevel="2">
      <c r="A545" s="258" t="s">
        <v>13180</v>
      </c>
      <c r="B545" s="241" t="s">
        <v>13181</v>
      </c>
      <c r="C545" s="235" t="s">
        <v>23</v>
      </c>
      <c r="D545" s="202" t="s">
        <v>13162</v>
      </c>
      <c r="E545" s="312" t="str">
        <f t="shared" si="7"/>
        <v>CN65KYGP</v>
      </c>
      <c r="F545" s="202" t="s">
        <v>13163</v>
      </c>
      <c r="G545" s="237">
        <v>2013</v>
      </c>
      <c r="H545" s="237">
        <v>72</v>
      </c>
      <c r="I545" s="238">
        <v>41460</v>
      </c>
      <c r="J545" s="239">
        <f>VLOOKUP($A545,'[1]New Specialized Vehicles_Delvry'!$B$2:$H$127,6,0)</f>
        <v>504580.38</v>
      </c>
      <c r="K545" s="276"/>
      <c r="L545" s="256"/>
      <c r="M545" s="248"/>
      <c r="N545" s="276"/>
    </row>
    <row r="546" spans="1:14" ht="12.75" customHeight="1" outlineLevel="2">
      <c r="A546" s="258" t="s">
        <v>13182</v>
      </c>
      <c r="B546" s="243" t="s">
        <v>13183</v>
      </c>
      <c r="C546" s="235" t="s">
        <v>23</v>
      </c>
      <c r="D546" s="202" t="s">
        <v>13162</v>
      </c>
      <c r="E546" s="312" t="str">
        <f t="shared" si="7"/>
        <v>XKL982GP</v>
      </c>
      <c r="F546" s="201" t="s">
        <v>13184</v>
      </c>
      <c r="G546" s="237">
        <v>2008</v>
      </c>
      <c r="H546" s="237">
        <v>120</v>
      </c>
      <c r="I546" s="244">
        <v>40969</v>
      </c>
      <c r="J546" s="245">
        <f>VLOOKUP($A546,'[1]Raw Detail'!$A$2:$BD$477,12,0)</f>
        <v>240183.2259379781</v>
      </c>
      <c r="K546" s="276"/>
      <c r="L546" s="256"/>
      <c r="M546" s="248"/>
      <c r="N546" s="276"/>
    </row>
    <row r="547" spans="1:14" ht="12.75" customHeight="1" outlineLevel="2">
      <c r="A547" s="258" t="s">
        <v>13185</v>
      </c>
      <c r="B547" s="243" t="s">
        <v>13186</v>
      </c>
      <c r="C547" s="235" t="s">
        <v>23</v>
      </c>
      <c r="D547" s="202" t="s">
        <v>13162</v>
      </c>
      <c r="E547" s="312" t="str">
        <f t="shared" si="7"/>
        <v>XKM055GP</v>
      </c>
      <c r="F547" s="201" t="s">
        <v>13184</v>
      </c>
      <c r="G547" s="237">
        <v>2008</v>
      </c>
      <c r="H547" s="237">
        <v>120</v>
      </c>
      <c r="I547" s="244">
        <v>40969</v>
      </c>
      <c r="J547" s="245">
        <f>VLOOKUP($A547,'[1]Raw Detail'!$A$2:$BD$477,12,0)</f>
        <v>240497.26688606557</v>
      </c>
      <c r="K547" s="276"/>
      <c r="L547" s="256"/>
      <c r="M547" s="248"/>
      <c r="N547" s="276"/>
    </row>
    <row r="548" spans="1:14" ht="12.75" customHeight="1" outlineLevel="2">
      <c r="A548" s="258" t="s">
        <v>13187</v>
      </c>
      <c r="B548" s="243" t="s">
        <v>13188</v>
      </c>
      <c r="C548" s="235" t="s">
        <v>23</v>
      </c>
      <c r="D548" s="202" t="s">
        <v>13162</v>
      </c>
      <c r="E548" s="312" t="str">
        <f t="shared" si="7"/>
        <v>XLB267GP</v>
      </c>
      <c r="F548" s="201" t="s">
        <v>13184</v>
      </c>
      <c r="G548" s="237">
        <v>2008</v>
      </c>
      <c r="H548" s="237">
        <v>120</v>
      </c>
      <c r="I548" s="244">
        <v>40969</v>
      </c>
      <c r="J548" s="245">
        <f>VLOOKUP($A548,'[1]Raw Detail'!$A$2:$BD$477,12,0)</f>
        <v>240735.00172349726</v>
      </c>
      <c r="K548" s="276"/>
      <c r="L548" s="256"/>
      <c r="M548" s="248"/>
      <c r="N548" s="276"/>
    </row>
    <row r="549" spans="1:14" ht="12.75" customHeight="1" outlineLevel="2">
      <c r="A549" s="258" t="s">
        <v>13189</v>
      </c>
      <c r="B549" s="243" t="s">
        <v>13190</v>
      </c>
      <c r="C549" s="235" t="s">
        <v>23</v>
      </c>
      <c r="D549" s="202" t="s">
        <v>13162</v>
      </c>
      <c r="E549" s="312" t="str">
        <f t="shared" si="7"/>
        <v>XLB275GP</v>
      </c>
      <c r="F549" s="201" t="s">
        <v>13184</v>
      </c>
      <c r="G549" s="237">
        <v>2008</v>
      </c>
      <c r="H549" s="237">
        <v>120</v>
      </c>
      <c r="I549" s="244">
        <v>40969</v>
      </c>
      <c r="J549" s="245">
        <f>VLOOKUP($A549,'[1]Raw Detail'!$A$2:$BD$477,12,0)</f>
        <v>240765.69882158466</v>
      </c>
      <c r="K549" s="276"/>
      <c r="L549" s="256"/>
      <c r="M549" s="248"/>
      <c r="N549" s="276"/>
    </row>
    <row r="550" spans="1:14" ht="12.75" customHeight="1" outlineLevel="2">
      <c r="A550" s="258" t="s">
        <v>13191</v>
      </c>
      <c r="B550" s="243" t="s">
        <v>13192</v>
      </c>
      <c r="C550" s="235" t="s">
        <v>23</v>
      </c>
      <c r="D550" s="202" t="s">
        <v>13162</v>
      </c>
      <c r="E550" s="312" t="str">
        <f t="shared" si="7"/>
        <v>XPS384GP</v>
      </c>
      <c r="F550" s="201" t="s">
        <v>13184</v>
      </c>
      <c r="G550" s="237">
        <v>2008</v>
      </c>
      <c r="H550" s="237">
        <v>120</v>
      </c>
      <c r="I550" s="244">
        <v>40969</v>
      </c>
      <c r="J550" s="245">
        <f>VLOOKUP($A550,'[1]Raw Detail'!$A$2:$BD$477,12,0)</f>
        <v>240048.10894371584</v>
      </c>
      <c r="K550" s="276"/>
      <c r="L550" s="256"/>
      <c r="M550" s="248"/>
      <c r="N550" s="276"/>
    </row>
    <row r="551" spans="1:14" ht="12.75" customHeight="1" outlineLevel="2">
      <c r="A551" s="258" t="s">
        <v>13193</v>
      </c>
      <c r="B551" s="243" t="s">
        <v>13194</v>
      </c>
      <c r="C551" s="235" t="s">
        <v>23</v>
      </c>
      <c r="D551" s="202" t="s">
        <v>13162</v>
      </c>
      <c r="E551" s="312" t="str">
        <f t="shared" si="7"/>
        <v>XPS406GP</v>
      </c>
      <c r="F551" s="201" t="s">
        <v>13184</v>
      </c>
      <c r="G551" s="237">
        <v>2008</v>
      </c>
      <c r="H551" s="237">
        <v>120</v>
      </c>
      <c r="I551" s="244">
        <v>40969</v>
      </c>
      <c r="J551" s="245">
        <f>VLOOKUP($A551,'[1]Raw Detail'!$A$2:$BD$477,12,0)</f>
        <v>241468.82507622949</v>
      </c>
      <c r="K551" s="276"/>
      <c r="L551" s="256"/>
      <c r="M551" s="248"/>
      <c r="N551" s="276"/>
    </row>
    <row r="552" spans="1:14" ht="12.75" customHeight="1" outlineLevel="2">
      <c r="A552" s="258" t="s">
        <v>13195</v>
      </c>
      <c r="B552" s="243" t="s">
        <v>13196</v>
      </c>
      <c r="C552" s="235" t="s">
        <v>23</v>
      </c>
      <c r="D552" s="202" t="s">
        <v>13162</v>
      </c>
      <c r="E552" s="312" t="str">
        <f t="shared" si="7"/>
        <v>XPS410GP</v>
      </c>
      <c r="F552" s="201" t="s">
        <v>13184</v>
      </c>
      <c r="G552" s="237">
        <v>2008</v>
      </c>
      <c r="H552" s="237">
        <v>120</v>
      </c>
      <c r="I552" s="244">
        <v>40969</v>
      </c>
      <c r="J552" s="245">
        <f>VLOOKUP($A552,'[1]Raw Detail'!$A$2:$BD$477,12,0)</f>
        <v>240803.489218306</v>
      </c>
      <c r="K552" s="276"/>
      <c r="L552" s="256"/>
      <c r="M552" s="248"/>
      <c r="N552" s="276"/>
    </row>
    <row r="553" spans="1:14" ht="12.75" customHeight="1" outlineLevel="2">
      <c r="A553" s="258" t="s">
        <v>13197</v>
      </c>
      <c r="B553" s="243" t="s">
        <v>13198</v>
      </c>
      <c r="C553" s="235" t="s">
        <v>23</v>
      </c>
      <c r="D553" s="202" t="s">
        <v>13162</v>
      </c>
      <c r="E553" s="312" t="str">
        <f t="shared" si="7"/>
        <v>XPW630GP</v>
      </c>
      <c r="F553" s="201" t="s">
        <v>13184</v>
      </c>
      <c r="G553" s="237">
        <v>2008</v>
      </c>
      <c r="H553" s="237">
        <v>120</v>
      </c>
      <c r="I553" s="244">
        <v>40969</v>
      </c>
      <c r="J553" s="245">
        <f>VLOOKUP($A553,'[1]Raw Detail'!$A$2:$BD$477,12,0)</f>
        <v>239978.22922759564</v>
      </c>
      <c r="K553" s="276"/>
      <c r="L553" s="256"/>
      <c r="M553" s="248"/>
      <c r="N553" s="276"/>
    </row>
    <row r="554" spans="1:14" ht="12.75" customHeight="1" outlineLevel="2">
      <c r="A554" s="258" t="s">
        <v>13199</v>
      </c>
      <c r="B554" s="243" t="s">
        <v>13200</v>
      </c>
      <c r="C554" s="235" t="s">
        <v>23</v>
      </c>
      <c r="D554" s="202" t="s">
        <v>13162</v>
      </c>
      <c r="E554" s="312" t="str">
        <f t="shared" si="7"/>
        <v>XPW636GP</v>
      </c>
      <c r="F554" s="201" t="s">
        <v>13184</v>
      </c>
      <c r="G554" s="237">
        <v>2008</v>
      </c>
      <c r="H554" s="237">
        <v>120</v>
      </c>
      <c r="I554" s="244">
        <v>40969</v>
      </c>
      <c r="J554" s="245">
        <f>VLOOKUP($A554,'[1]Raw Detail'!$A$2:$BD$477,12,0)</f>
        <v>239978.22922759564</v>
      </c>
      <c r="K554" s="276"/>
      <c r="L554" s="256"/>
      <c r="M554" s="248"/>
      <c r="N554" s="276"/>
    </row>
    <row r="555" spans="1:14" ht="12.75" customHeight="1" outlineLevel="2">
      <c r="A555" s="258" t="s">
        <v>13201</v>
      </c>
      <c r="B555" s="243" t="s">
        <v>13202</v>
      </c>
      <c r="C555" s="235" t="s">
        <v>23</v>
      </c>
      <c r="D555" s="202" t="s">
        <v>13162</v>
      </c>
      <c r="E555" s="312" t="str">
        <f t="shared" si="7"/>
        <v>XPW644GP</v>
      </c>
      <c r="F555" s="201" t="s">
        <v>13184</v>
      </c>
      <c r="G555" s="237">
        <v>2008</v>
      </c>
      <c r="H555" s="237">
        <v>120</v>
      </c>
      <c r="I555" s="244">
        <v>40969</v>
      </c>
      <c r="J555" s="245">
        <f>VLOOKUP($A555,'[1]Raw Detail'!$A$2:$BD$477,12,0)</f>
        <v>239978.22922759564</v>
      </c>
      <c r="K555" s="276"/>
      <c r="L555" s="256"/>
      <c r="M555" s="248"/>
      <c r="N555" s="276"/>
    </row>
    <row r="556" spans="1:14" ht="12.75" customHeight="1" outlineLevel="2">
      <c r="A556" s="325" t="s">
        <v>13203</v>
      </c>
      <c r="B556" s="326" t="s">
        <v>12282</v>
      </c>
      <c r="C556" s="327" t="s">
        <v>13204</v>
      </c>
      <c r="D556" s="328" t="s">
        <v>13162</v>
      </c>
      <c r="E556" s="312" t="str">
        <f t="shared" si="7"/>
        <v>XKL997GP</v>
      </c>
      <c r="F556" s="329" t="s">
        <v>13184</v>
      </c>
      <c r="G556" s="330">
        <v>2008</v>
      </c>
      <c r="H556" s="330">
        <v>120</v>
      </c>
      <c r="I556" s="331">
        <v>40969</v>
      </c>
      <c r="J556" s="332">
        <f>VLOOKUP($A556,'[1]Raw Detail'!$A$2:$BD$477,12,0)</f>
        <v>237549.72340273223</v>
      </c>
      <c r="K556" s="276"/>
      <c r="L556" s="256"/>
      <c r="M556" s="248"/>
      <c r="N556" s="276"/>
    </row>
    <row r="557" spans="1:14" ht="12.75" customHeight="1" outlineLevel="2">
      <c r="A557" s="258" t="s">
        <v>13205</v>
      </c>
      <c r="B557" s="243" t="s">
        <v>13206</v>
      </c>
      <c r="C557" s="235" t="s">
        <v>23</v>
      </c>
      <c r="D557" s="202" t="s">
        <v>13162</v>
      </c>
      <c r="E557" s="312" t="str">
        <f t="shared" si="7"/>
        <v>XRP697GP</v>
      </c>
      <c r="F557" s="201" t="s">
        <v>13184</v>
      </c>
      <c r="G557" s="237">
        <v>2008</v>
      </c>
      <c r="H557" s="237">
        <v>120</v>
      </c>
      <c r="I557" s="244">
        <v>40969</v>
      </c>
      <c r="J557" s="245">
        <f>VLOOKUP($A557,'[1]Raw Detail'!$A$2:$BD$477,12,0)</f>
        <v>257872.36911475414</v>
      </c>
      <c r="K557" s="276"/>
      <c r="L557" s="256"/>
      <c r="M557" s="248"/>
      <c r="N557" s="276"/>
    </row>
    <row r="558" spans="1:14" ht="12.75" customHeight="1" outlineLevel="2">
      <c r="A558" s="258" t="s">
        <v>13207</v>
      </c>
      <c r="B558" s="243" t="s">
        <v>13208</v>
      </c>
      <c r="C558" s="235" t="s">
        <v>23</v>
      </c>
      <c r="D558" s="202" t="s">
        <v>13162</v>
      </c>
      <c r="E558" s="312" t="str">
        <f t="shared" si="7"/>
        <v>XPW639GP</v>
      </c>
      <c r="F558" s="201" t="s">
        <v>13184</v>
      </c>
      <c r="G558" s="237">
        <v>2008</v>
      </c>
      <c r="H558" s="237">
        <v>120</v>
      </c>
      <c r="I558" s="244">
        <v>40969</v>
      </c>
      <c r="J558" s="245">
        <f>VLOOKUP($A558,'[1]Raw Detail'!$A$2:$BD$477,12,0)</f>
        <v>289195.63793715846</v>
      </c>
      <c r="K558" s="276"/>
      <c r="L558" s="256"/>
      <c r="M558" s="248"/>
      <c r="N558" s="276"/>
    </row>
    <row r="559" spans="1:14" ht="12.75" customHeight="1" outlineLevel="2">
      <c r="A559" s="258" t="s">
        <v>13209</v>
      </c>
      <c r="B559" s="243" t="s">
        <v>13210</v>
      </c>
      <c r="C559" s="235" t="s">
        <v>23</v>
      </c>
      <c r="D559" s="202" t="s">
        <v>13162</v>
      </c>
      <c r="E559" s="312" t="str">
        <f t="shared" si="7"/>
        <v>YTJ104GP</v>
      </c>
      <c r="F559" s="201" t="s">
        <v>13184</v>
      </c>
      <c r="G559" s="237">
        <v>2009</v>
      </c>
      <c r="H559" s="237">
        <v>120</v>
      </c>
      <c r="I559" s="244">
        <v>40969</v>
      </c>
      <c r="J559" s="245">
        <f>VLOOKUP($A559,'[1]Raw Detail'!$A$2:$BD$477,12,0)</f>
        <v>325859.89141885244</v>
      </c>
      <c r="K559" s="276"/>
      <c r="L559" s="256"/>
      <c r="M559" s="248"/>
      <c r="N559" s="276"/>
    </row>
    <row r="560" spans="1:14" ht="12.75" customHeight="1" outlineLevel="2">
      <c r="A560" s="258" t="s">
        <v>13211</v>
      </c>
      <c r="B560" s="243" t="s">
        <v>13212</v>
      </c>
      <c r="C560" s="235" t="s">
        <v>23</v>
      </c>
      <c r="D560" s="202" t="s">
        <v>13162</v>
      </c>
      <c r="E560" s="312" t="str">
        <f t="shared" si="7"/>
        <v>YTJ166GP</v>
      </c>
      <c r="F560" s="201" t="s">
        <v>13184</v>
      </c>
      <c r="G560" s="237">
        <v>2009</v>
      </c>
      <c r="H560" s="237">
        <v>120</v>
      </c>
      <c r="I560" s="244">
        <v>40969</v>
      </c>
      <c r="J560" s="245">
        <f>VLOOKUP($A560,'[1]Raw Detail'!$A$2:$BD$477,12,0)</f>
        <v>325893.27166202181</v>
      </c>
      <c r="K560" s="276"/>
      <c r="L560" s="256"/>
      <c r="M560" s="248"/>
      <c r="N560" s="276"/>
    </row>
    <row r="561" spans="1:14" ht="12.75" customHeight="1" outlineLevel="2">
      <c r="A561" s="258" t="s">
        <v>13213</v>
      </c>
      <c r="B561" s="243" t="s">
        <v>13214</v>
      </c>
      <c r="C561" s="235" t="s">
        <v>23</v>
      </c>
      <c r="D561" s="202" t="s">
        <v>13162</v>
      </c>
      <c r="E561" s="312" t="str">
        <f t="shared" si="7"/>
        <v>YTJ174GP</v>
      </c>
      <c r="F561" s="201" t="s">
        <v>13184</v>
      </c>
      <c r="G561" s="237">
        <v>2009</v>
      </c>
      <c r="H561" s="237">
        <v>120</v>
      </c>
      <c r="I561" s="244">
        <v>40969</v>
      </c>
      <c r="J561" s="245">
        <f>VLOOKUP($A561,'[1]Raw Detail'!$A$2:$BD$477,12,0)</f>
        <v>323786.2514284153</v>
      </c>
      <c r="K561" s="276"/>
      <c r="L561" s="256"/>
      <c r="M561" s="248"/>
      <c r="N561" s="276"/>
    </row>
    <row r="562" spans="1:14" ht="12.75" customHeight="1" outlineLevel="2">
      <c r="A562" s="258" t="s">
        <v>13215</v>
      </c>
      <c r="B562" s="243" t="s">
        <v>13216</v>
      </c>
      <c r="C562" s="235" t="s">
        <v>23</v>
      </c>
      <c r="D562" s="202" t="s">
        <v>13162</v>
      </c>
      <c r="E562" s="312" t="str">
        <f t="shared" si="7"/>
        <v>YTJ186GP</v>
      </c>
      <c r="F562" s="201" t="s">
        <v>13184</v>
      </c>
      <c r="G562" s="237">
        <v>2009</v>
      </c>
      <c r="H562" s="237">
        <v>120</v>
      </c>
      <c r="I562" s="244">
        <v>40969</v>
      </c>
      <c r="J562" s="245">
        <f>VLOOKUP($A562,'[1]Raw Detail'!$A$2:$BD$477,12,0)</f>
        <v>326163.70355710381</v>
      </c>
      <c r="K562" s="276"/>
      <c r="L562" s="256"/>
      <c r="M562" s="248"/>
      <c r="N562" s="276"/>
    </row>
    <row r="563" spans="1:14" ht="12.75" customHeight="1" outlineLevel="2">
      <c r="A563" s="258" t="s">
        <v>13217</v>
      </c>
      <c r="B563" s="243" t="s">
        <v>13218</v>
      </c>
      <c r="C563" s="235" t="s">
        <v>23</v>
      </c>
      <c r="D563" s="202" t="s">
        <v>13162</v>
      </c>
      <c r="E563" s="312" t="str">
        <f t="shared" si="7"/>
        <v>YTJ195GP</v>
      </c>
      <c r="F563" s="201" t="s">
        <v>13184</v>
      </c>
      <c r="G563" s="237">
        <v>2009</v>
      </c>
      <c r="H563" s="237">
        <v>120</v>
      </c>
      <c r="I563" s="244">
        <v>40969</v>
      </c>
      <c r="J563" s="245">
        <f>VLOOKUP($A563,'[1]Raw Detail'!$A$2:$BD$477,12,0)</f>
        <v>323786.2514284153</v>
      </c>
      <c r="K563" s="276"/>
      <c r="L563" s="256"/>
      <c r="M563" s="248"/>
      <c r="N563" s="276"/>
    </row>
    <row r="564" spans="1:14" ht="12.75" customHeight="1" outlineLevel="2">
      <c r="A564" s="258" t="s">
        <v>13219</v>
      </c>
      <c r="B564" s="243" t="s">
        <v>13220</v>
      </c>
      <c r="C564" s="235" t="s">
        <v>23</v>
      </c>
      <c r="D564" s="202" t="s">
        <v>13162</v>
      </c>
      <c r="E564" s="312" t="str">
        <f t="shared" si="7"/>
        <v>YTJ154GP</v>
      </c>
      <c r="F564" s="201" t="s">
        <v>13184</v>
      </c>
      <c r="G564" s="237">
        <v>2009</v>
      </c>
      <c r="H564" s="237">
        <v>120</v>
      </c>
      <c r="I564" s="244">
        <v>40969</v>
      </c>
      <c r="J564" s="245">
        <f>VLOOKUP($A564,'[1]Raw Detail'!$A$2:$BD$477,12,0)</f>
        <v>326055.41298306006</v>
      </c>
      <c r="K564" s="276"/>
      <c r="L564" s="256"/>
      <c r="M564" s="248"/>
      <c r="N564" s="276"/>
    </row>
    <row r="565" spans="1:14" ht="12.75" customHeight="1" outlineLevel="2">
      <c r="A565" s="258" t="s">
        <v>13221</v>
      </c>
      <c r="B565" s="243" t="s">
        <v>13222</v>
      </c>
      <c r="C565" s="235" t="s">
        <v>23</v>
      </c>
      <c r="D565" s="202" t="s">
        <v>13162</v>
      </c>
      <c r="E565" s="312" t="str">
        <f t="shared" si="7"/>
        <v>YTJ204GP</v>
      </c>
      <c r="F565" s="201" t="s">
        <v>13184</v>
      </c>
      <c r="G565" s="237">
        <v>2009</v>
      </c>
      <c r="H565" s="237">
        <v>120</v>
      </c>
      <c r="I565" s="244">
        <v>40969</v>
      </c>
      <c r="J565" s="245">
        <f>VLOOKUP($A565,'[1]Raw Detail'!$A$2:$BD$477,12,0)</f>
        <v>321011.16394972679</v>
      </c>
      <c r="K565" s="276"/>
      <c r="L565" s="256"/>
      <c r="M565" s="248"/>
      <c r="N565" s="276"/>
    </row>
    <row r="566" spans="1:14" ht="12.75" customHeight="1" outlineLevel="2">
      <c r="A566" s="333" t="s">
        <v>13223</v>
      </c>
      <c r="B566" s="243" t="s">
        <v>13224</v>
      </c>
      <c r="C566" s="235" t="s">
        <v>23</v>
      </c>
      <c r="D566" s="202" t="s">
        <v>13162</v>
      </c>
      <c r="E566" s="312" t="str">
        <f t="shared" si="7"/>
        <v>YVP291GP</v>
      </c>
      <c r="F566" s="201" t="s">
        <v>13184</v>
      </c>
      <c r="G566" s="237">
        <v>2009</v>
      </c>
      <c r="H566" s="237">
        <v>120</v>
      </c>
      <c r="I566" s="244">
        <v>40969</v>
      </c>
      <c r="J566" s="245">
        <f>VLOOKUP($A566,'[1]Raw Detail'!$A$2:$BD$477,12,0)</f>
        <v>352641.40333087428</v>
      </c>
      <c r="K566" s="276"/>
      <c r="L566" s="256"/>
      <c r="M566" s="248"/>
      <c r="N566" s="276"/>
    </row>
    <row r="567" spans="1:14" ht="12.75" customHeight="1" outlineLevel="2">
      <c r="A567" s="333" t="s">
        <v>13225</v>
      </c>
      <c r="B567" s="243" t="s">
        <v>13226</v>
      </c>
      <c r="C567" s="235" t="s">
        <v>23</v>
      </c>
      <c r="D567" s="202" t="s">
        <v>13162</v>
      </c>
      <c r="E567" s="312" t="str">
        <f t="shared" si="7"/>
        <v>YVP296GP</v>
      </c>
      <c r="F567" s="201" t="s">
        <v>13184</v>
      </c>
      <c r="G567" s="237">
        <v>2009</v>
      </c>
      <c r="H567" s="237">
        <v>120</v>
      </c>
      <c r="I567" s="244">
        <v>40969</v>
      </c>
      <c r="J567" s="245">
        <f>VLOOKUP($A567,'[1]Raw Detail'!$A$2:$BD$477,12,0)</f>
        <v>352641.40333087428</v>
      </c>
      <c r="K567" s="276"/>
      <c r="L567" s="256"/>
      <c r="M567" s="248"/>
      <c r="N567" s="276"/>
    </row>
    <row r="568" spans="1:14" ht="12.75" customHeight="1" outlineLevel="2">
      <c r="A568" s="333" t="s">
        <v>13227</v>
      </c>
      <c r="B568" s="243" t="s">
        <v>13228</v>
      </c>
      <c r="C568" s="235" t="s">
        <v>23</v>
      </c>
      <c r="D568" s="202" t="s">
        <v>13162</v>
      </c>
      <c r="E568" s="312" t="str">
        <f t="shared" si="7"/>
        <v>YVP375GP</v>
      </c>
      <c r="F568" s="201" t="s">
        <v>13184</v>
      </c>
      <c r="G568" s="237">
        <v>2009</v>
      </c>
      <c r="H568" s="237">
        <v>120</v>
      </c>
      <c r="I568" s="244">
        <v>40969</v>
      </c>
      <c r="J568" s="245">
        <f>VLOOKUP($A568,'[1]Raw Detail'!$A$2:$BD$477,12,0)</f>
        <v>352641.40333087428</v>
      </c>
      <c r="K568" s="276"/>
      <c r="L568" s="256"/>
      <c r="M568" s="248"/>
      <c r="N568" s="276"/>
    </row>
    <row r="569" spans="1:14" ht="12.75" customHeight="1" outlineLevel="2">
      <c r="A569" s="333" t="s">
        <v>13229</v>
      </c>
      <c r="B569" s="243" t="s">
        <v>13230</v>
      </c>
      <c r="C569" s="235" t="s">
        <v>23</v>
      </c>
      <c r="D569" s="202" t="s">
        <v>13162</v>
      </c>
      <c r="E569" s="312" t="str">
        <f t="shared" si="7"/>
        <v>YVP388GP</v>
      </c>
      <c r="F569" s="201" t="s">
        <v>13184</v>
      </c>
      <c r="G569" s="237">
        <v>2009</v>
      </c>
      <c r="H569" s="237">
        <v>120</v>
      </c>
      <c r="I569" s="244">
        <v>40969</v>
      </c>
      <c r="J569" s="245">
        <f>VLOOKUP($A569,'[1]Raw Detail'!$A$2:$BD$477,12,0)</f>
        <v>352636.7333308743</v>
      </c>
      <c r="K569" s="276"/>
      <c r="L569" s="256"/>
      <c r="M569" s="248"/>
      <c r="N569" s="276"/>
    </row>
    <row r="570" spans="1:14" ht="12.75" customHeight="1" outlineLevel="2">
      <c r="A570" s="333" t="s">
        <v>13231</v>
      </c>
      <c r="B570" s="243" t="s">
        <v>13232</v>
      </c>
      <c r="C570" s="235" t="s">
        <v>23</v>
      </c>
      <c r="D570" s="202" t="s">
        <v>13162</v>
      </c>
      <c r="E570" s="312" t="str">
        <f t="shared" si="7"/>
        <v>YXX055GP</v>
      </c>
      <c r="F570" s="201" t="s">
        <v>13184</v>
      </c>
      <c r="G570" s="237">
        <v>2010</v>
      </c>
      <c r="H570" s="237">
        <v>120</v>
      </c>
      <c r="I570" s="244">
        <v>40969</v>
      </c>
      <c r="J570" s="245">
        <f>VLOOKUP($A570,'[1]Raw Detail'!$A$2:$BD$477,12,0)</f>
        <v>363176.29361748637</v>
      </c>
      <c r="K570" s="276"/>
      <c r="L570" s="256"/>
      <c r="M570" s="248"/>
      <c r="N570" s="276"/>
    </row>
    <row r="571" spans="1:14" ht="12.75" customHeight="1" outlineLevel="2">
      <c r="A571" s="333" t="s">
        <v>13233</v>
      </c>
      <c r="B571" s="243" t="s">
        <v>13234</v>
      </c>
      <c r="C571" s="235" t="s">
        <v>23</v>
      </c>
      <c r="D571" s="202" t="s">
        <v>13162</v>
      </c>
      <c r="E571" s="312" t="str">
        <f t="shared" si="7"/>
        <v>YXX104GP</v>
      </c>
      <c r="F571" s="201" t="s">
        <v>13184</v>
      </c>
      <c r="G571" s="237">
        <v>2010</v>
      </c>
      <c r="H571" s="237">
        <v>120</v>
      </c>
      <c r="I571" s="244">
        <v>40969</v>
      </c>
      <c r="J571" s="245">
        <f>VLOOKUP($A571,'[1]Raw Detail'!$A$2:$BD$477,12,0)</f>
        <v>363176.29361748637</v>
      </c>
      <c r="K571" s="276"/>
      <c r="L571" s="256"/>
      <c r="M571" s="248"/>
      <c r="N571" s="276"/>
    </row>
    <row r="572" spans="1:14" ht="12.75" customHeight="1" outlineLevel="2">
      <c r="A572" s="333" t="s">
        <v>13235</v>
      </c>
      <c r="B572" s="243" t="s">
        <v>13236</v>
      </c>
      <c r="C572" s="235" t="s">
        <v>23</v>
      </c>
      <c r="D572" s="202" t="s">
        <v>13162</v>
      </c>
      <c r="E572" s="312" t="str">
        <f t="shared" si="7"/>
        <v>YZT518GP</v>
      </c>
      <c r="F572" s="201" t="s">
        <v>13184</v>
      </c>
      <c r="G572" s="237">
        <v>2010</v>
      </c>
      <c r="H572" s="237">
        <v>120</v>
      </c>
      <c r="I572" s="244">
        <v>40969</v>
      </c>
      <c r="J572" s="245">
        <f>VLOOKUP($A572,'[1]Raw Detail'!$A$2:$BD$477,12,0)</f>
        <v>363172.25366803288</v>
      </c>
      <c r="K572" s="276"/>
      <c r="L572" s="256"/>
      <c r="M572" s="248"/>
      <c r="N572" s="276"/>
    </row>
    <row r="573" spans="1:14" ht="12.75" customHeight="1" outlineLevel="2">
      <c r="A573" s="333" t="s">
        <v>13237</v>
      </c>
      <c r="B573" s="243" t="s">
        <v>13238</v>
      </c>
      <c r="C573" s="235" t="s">
        <v>23</v>
      </c>
      <c r="D573" s="202" t="s">
        <v>13162</v>
      </c>
      <c r="E573" s="312" t="str">
        <f t="shared" si="7"/>
        <v>YZT521GP</v>
      </c>
      <c r="F573" s="201" t="s">
        <v>13184</v>
      </c>
      <c r="G573" s="237">
        <v>2010</v>
      </c>
      <c r="H573" s="237">
        <v>120</v>
      </c>
      <c r="I573" s="244">
        <v>40969</v>
      </c>
      <c r="J573" s="245">
        <f>VLOOKUP($A573,'[1]Raw Detail'!$A$2:$BD$477,12,0)</f>
        <v>363236.3444631148</v>
      </c>
      <c r="K573" s="276"/>
      <c r="L573" s="256"/>
      <c r="M573" s="248"/>
      <c r="N573" s="276"/>
    </row>
    <row r="574" spans="1:14" ht="12.75" customHeight="1" outlineLevel="2">
      <c r="A574" s="333" t="s">
        <v>13239</v>
      </c>
      <c r="B574" s="243" t="s">
        <v>13240</v>
      </c>
      <c r="C574" s="235" t="s">
        <v>23</v>
      </c>
      <c r="D574" s="202" t="s">
        <v>13162</v>
      </c>
      <c r="E574" s="312" t="str">
        <f t="shared" si="7"/>
        <v>YZT523GP</v>
      </c>
      <c r="F574" s="201" t="s">
        <v>13184</v>
      </c>
      <c r="G574" s="237">
        <v>2010</v>
      </c>
      <c r="H574" s="237">
        <v>120</v>
      </c>
      <c r="I574" s="244">
        <v>40969</v>
      </c>
      <c r="J574" s="245">
        <f>VLOOKUP($A574,'[1]Raw Detail'!$A$2:$BD$477,12,0)</f>
        <v>363236.3444631148</v>
      </c>
      <c r="K574" s="276"/>
      <c r="L574" s="256"/>
      <c r="M574" s="248"/>
      <c r="N574" s="276"/>
    </row>
    <row r="575" spans="1:14" ht="12.75" customHeight="1" outlineLevel="2">
      <c r="A575" s="333" t="s">
        <v>13241</v>
      </c>
      <c r="B575" s="243" t="s">
        <v>13242</v>
      </c>
      <c r="C575" s="235" t="s">
        <v>23</v>
      </c>
      <c r="D575" s="202" t="s">
        <v>13162</v>
      </c>
      <c r="E575" s="312" t="str">
        <f t="shared" si="7"/>
        <v>YZT532GP</v>
      </c>
      <c r="F575" s="201" t="s">
        <v>13184</v>
      </c>
      <c r="G575" s="237">
        <v>2010</v>
      </c>
      <c r="H575" s="237">
        <v>120</v>
      </c>
      <c r="I575" s="244">
        <v>40969</v>
      </c>
      <c r="J575" s="245">
        <f>VLOOKUP($A575,'[1]Raw Detail'!$A$2:$BD$477,12,0)</f>
        <v>363236.3444631148</v>
      </c>
      <c r="K575" s="276"/>
      <c r="L575" s="256"/>
      <c r="M575" s="248"/>
      <c r="N575" s="276"/>
    </row>
    <row r="576" spans="1:14" ht="12.75" customHeight="1" outlineLevel="2">
      <c r="A576" s="333" t="s">
        <v>13243</v>
      </c>
      <c r="B576" s="243" t="s">
        <v>13244</v>
      </c>
      <c r="C576" s="235" t="s">
        <v>23</v>
      </c>
      <c r="D576" s="202" t="s">
        <v>13162</v>
      </c>
      <c r="E576" s="312" t="str">
        <f t="shared" si="7"/>
        <v>YZT539GP</v>
      </c>
      <c r="F576" s="201" t="s">
        <v>13184</v>
      </c>
      <c r="G576" s="237">
        <v>2010</v>
      </c>
      <c r="H576" s="237">
        <v>120</v>
      </c>
      <c r="I576" s="244">
        <v>40969</v>
      </c>
      <c r="J576" s="245">
        <f>VLOOKUP($A576,'[1]Raw Detail'!$A$2:$BD$477,12,0)</f>
        <v>363236.3444631148</v>
      </c>
      <c r="K576" s="276"/>
      <c r="L576" s="256"/>
      <c r="M576" s="248"/>
      <c r="N576" s="276"/>
    </row>
    <row r="577" spans="1:14" ht="12.75" customHeight="1" outlineLevel="2">
      <c r="A577" s="333" t="s">
        <v>13245</v>
      </c>
      <c r="B577" s="243" t="s">
        <v>13246</v>
      </c>
      <c r="C577" s="235" t="s">
        <v>23</v>
      </c>
      <c r="D577" s="202" t="s">
        <v>13162</v>
      </c>
      <c r="E577" s="312" t="str">
        <f t="shared" si="7"/>
        <v>YZT563GP</v>
      </c>
      <c r="F577" s="201" t="s">
        <v>13184</v>
      </c>
      <c r="G577" s="237">
        <v>2010</v>
      </c>
      <c r="H577" s="237">
        <v>120</v>
      </c>
      <c r="I577" s="244">
        <v>40969</v>
      </c>
      <c r="J577" s="245">
        <f>VLOOKUP($A577,'[1]Raw Detail'!$A$2:$BD$477,12,0)</f>
        <v>363236.3444631148</v>
      </c>
      <c r="K577" s="276"/>
      <c r="L577" s="256"/>
      <c r="M577" s="248"/>
      <c r="N577" s="276"/>
    </row>
    <row r="578" spans="1:14" ht="12.75" customHeight="1" outlineLevel="2">
      <c r="A578" s="333" t="s">
        <v>13247</v>
      </c>
      <c r="B578" s="243" t="s">
        <v>13248</v>
      </c>
      <c r="C578" s="235" t="s">
        <v>23</v>
      </c>
      <c r="D578" s="202" t="s">
        <v>13162</v>
      </c>
      <c r="E578" s="312" t="str">
        <f t="shared" si="7"/>
        <v>YZT524GP</v>
      </c>
      <c r="F578" s="201" t="s">
        <v>13184</v>
      </c>
      <c r="G578" s="237">
        <v>2010</v>
      </c>
      <c r="H578" s="237">
        <v>120</v>
      </c>
      <c r="I578" s="244">
        <v>40969</v>
      </c>
      <c r="J578" s="245">
        <f>VLOOKUP($A578,'[1]Raw Detail'!$A$2:$BD$477,12,0)</f>
        <v>369645.81056120218</v>
      </c>
      <c r="K578" s="276"/>
      <c r="L578" s="256"/>
      <c r="M578" s="248"/>
      <c r="N578" s="276"/>
    </row>
    <row r="579" spans="1:14" ht="12.75" customHeight="1" outlineLevel="2">
      <c r="A579" s="333" t="s">
        <v>13249</v>
      </c>
      <c r="B579" s="243" t="s">
        <v>13250</v>
      </c>
      <c r="C579" s="235" t="s">
        <v>23</v>
      </c>
      <c r="D579" s="202" t="s">
        <v>13162</v>
      </c>
      <c r="E579" s="312" t="str">
        <f t="shared" si="7"/>
        <v>YZT546GP</v>
      </c>
      <c r="F579" s="201" t="s">
        <v>13184</v>
      </c>
      <c r="G579" s="237">
        <v>2010</v>
      </c>
      <c r="H579" s="237">
        <v>120</v>
      </c>
      <c r="I579" s="244">
        <v>40969</v>
      </c>
      <c r="J579" s="245">
        <f>VLOOKUP($A579,'[1]Raw Detail'!$A$2:$BD$477,12,0)</f>
        <v>369596.46018825134</v>
      </c>
      <c r="K579" s="276"/>
      <c r="L579" s="256"/>
      <c r="M579" s="248"/>
      <c r="N579" s="276"/>
    </row>
    <row r="580" spans="1:14" ht="12.75" customHeight="1" outlineLevel="2">
      <c r="A580" s="333" t="s">
        <v>13251</v>
      </c>
      <c r="B580" s="243" t="s">
        <v>13252</v>
      </c>
      <c r="C580" s="235" t="s">
        <v>23</v>
      </c>
      <c r="D580" s="202" t="s">
        <v>13162</v>
      </c>
      <c r="E580" s="312" t="str">
        <f t="shared" si="7"/>
        <v>YZT550GP</v>
      </c>
      <c r="F580" s="201" t="s">
        <v>13184</v>
      </c>
      <c r="G580" s="237">
        <v>2010</v>
      </c>
      <c r="H580" s="237">
        <v>120</v>
      </c>
      <c r="I580" s="244">
        <v>40969</v>
      </c>
      <c r="J580" s="245">
        <f>VLOOKUP($A580,'[1]Raw Detail'!$A$2:$BD$477,12,0)</f>
        <v>369583.4769196721</v>
      </c>
      <c r="K580" s="276"/>
      <c r="L580" s="256"/>
      <c r="M580" s="248"/>
      <c r="N580" s="276"/>
    </row>
    <row r="581" spans="1:14" ht="12.75" customHeight="1" outlineLevel="2">
      <c r="A581" s="333" t="s">
        <v>13253</v>
      </c>
      <c r="B581" s="243" t="s">
        <v>13254</v>
      </c>
      <c r="C581" s="235" t="s">
        <v>23</v>
      </c>
      <c r="D581" s="202" t="s">
        <v>13162</v>
      </c>
      <c r="E581" s="312" t="str">
        <f t="shared" si="7"/>
        <v>ZBJ309GP</v>
      </c>
      <c r="F581" s="201" t="s">
        <v>13184</v>
      </c>
      <c r="G581" s="237">
        <v>2010</v>
      </c>
      <c r="H581" s="237">
        <v>120</v>
      </c>
      <c r="I581" s="244">
        <v>40969</v>
      </c>
      <c r="J581" s="245">
        <f>VLOOKUP($A581,'[1]Raw Detail'!$A$2:$BD$477,12,0)</f>
        <v>369596.44007732236</v>
      </c>
      <c r="K581" s="276"/>
      <c r="L581" s="256"/>
      <c r="M581" s="248"/>
      <c r="N581" s="276"/>
    </row>
    <row r="582" spans="1:14" ht="12.75" customHeight="1" outlineLevel="2">
      <c r="A582" s="333" t="s">
        <v>13255</v>
      </c>
      <c r="B582" s="243" t="s">
        <v>13256</v>
      </c>
      <c r="C582" s="235" t="s">
        <v>23</v>
      </c>
      <c r="D582" s="202" t="s">
        <v>13162</v>
      </c>
      <c r="E582" s="312" t="str">
        <f t="shared" si="7"/>
        <v>BL63TNGP</v>
      </c>
      <c r="F582" s="201" t="s">
        <v>13184</v>
      </c>
      <c r="G582" s="237">
        <v>2011</v>
      </c>
      <c r="H582" s="237">
        <v>120</v>
      </c>
      <c r="I582" s="244">
        <v>40969</v>
      </c>
      <c r="J582" s="245">
        <f>VLOOKUP($A582,'[1]Raw Detail'!$A$2:$BD$477,12,0)</f>
        <v>432964.52823606558</v>
      </c>
      <c r="K582" s="276"/>
      <c r="L582" s="256"/>
      <c r="M582" s="248"/>
      <c r="N582" s="276"/>
    </row>
    <row r="583" spans="1:14" ht="12.75" customHeight="1" outlineLevel="2">
      <c r="A583" s="333" t="s">
        <v>13257</v>
      </c>
      <c r="B583" s="243" t="s">
        <v>13258</v>
      </c>
      <c r="C583" s="235" t="s">
        <v>23</v>
      </c>
      <c r="D583" s="202" t="s">
        <v>13162</v>
      </c>
      <c r="E583" s="312" t="str">
        <f t="shared" si="7"/>
        <v>BL63VBGP</v>
      </c>
      <c r="F583" s="201" t="s">
        <v>13184</v>
      </c>
      <c r="G583" s="237">
        <v>2011</v>
      </c>
      <c r="H583" s="237">
        <v>120</v>
      </c>
      <c r="I583" s="244">
        <v>40969</v>
      </c>
      <c r="J583" s="245">
        <f>VLOOKUP($A583,'[1]Raw Detail'!$A$2:$BD$477,12,0)</f>
        <v>432964.52823606558</v>
      </c>
      <c r="K583" s="276"/>
      <c r="L583" s="256"/>
      <c r="M583" s="248"/>
      <c r="N583" s="276"/>
    </row>
    <row r="584" spans="1:14" ht="12.75" customHeight="1" outlineLevel="2">
      <c r="A584" s="333" t="s">
        <v>13259</v>
      </c>
      <c r="B584" s="243" t="s">
        <v>13260</v>
      </c>
      <c r="C584" s="235" t="s">
        <v>23</v>
      </c>
      <c r="D584" s="202" t="s">
        <v>13162</v>
      </c>
      <c r="E584" s="312" t="str">
        <f t="shared" si="7"/>
        <v>BL63VPGP</v>
      </c>
      <c r="F584" s="201" t="s">
        <v>13184</v>
      </c>
      <c r="G584" s="237">
        <v>2011</v>
      </c>
      <c r="H584" s="237">
        <v>120</v>
      </c>
      <c r="I584" s="244">
        <v>40969</v>
      </c>
      <c r="J584" s="245">
        <f>VLOOKUP($A584,'[1]Raw Detail'!$A$2:$BD$477,12,0)</f>
        <v>432964.52823606558</v>
      </c>
      <c r="K584" s="276"/>
      <c r="L584" s="256"/>
      <c r="M584" s="248"/>
      <c r="N584" s="276"/>
    </row>
    <row r="585" spans="1:14" ht="12.75" customHeight="1" outlineLevel="2">
      <c r="A585" s="333" t="s">
        <v>13261</v>
      </c>
      <c r="B585" s="243" t="s">
        <v>13262</v>
      </c>
      <c r="C585" s="235" t="s">
        <v>23</v>
      </c>
      <c r="D585" s="202" t="s">
        <v>13162</v>
      </c>
      <c r="E585" s="312" t="str">
        <f t="shared" si="7"/>
        <v>BL63WBGP</v>
      </c>
      <c r="F585" s="201" t="s">
        <v>13184</v>
      </c>
      <c r="G585" s="237">
        <v>2011</v>
      </c>
      <c r="H585" s="237">
        <v>120</v>
      </c>
      <c r="I585" s="244">
        <v>40969</v>
      </c>
      <c r="J585" s="245">
        <f>VLOOKUP($A585,'[1]Raw Detail'!$A$2:$BD$477,12,0)</f>
        <v>432964.52823606558</v>
      </c>
      <c r="K585" s="276"/>
      <c r="L585" s="256"/>
      <c r="M585" s="248"/>
      <c r="N585" s="276"/>
    </row>
    <row r="586" spans="1:14" ht="12.75" customHeight="1" outlineLevel="2">
      <c r="A586" s="333" t="s">
        <v>13263</v>
      </c>
      <c r="B586" s="243" t="s">
        <v>13264</v>
      </c>
      <c r="C586" s="235" t="s">
        <v>23</v>
      </c>
      <c r="D586" s="202" t="s">
        <v>13162</v>
      </c>
      <c r="E586" s="312" t="str">
        <f t="shared" si="7"/>
        <v>BL63WRGP</v>
      </c>
      <c r="F586" s="201" t="s">
        <v>13184</v>
      </c>
      <c r="G586" s="237">
        <v>2011</v>
      </c>
      <c r="H586" s="237">
        <v>120</v>
      </c>
      <c r="I586" s="244">
        <v>40969</v>
      </c>
      <c r="J586" s="245">
        <f>VLOOKUP($A586,'[1]Raw Detail'!$A$2:$BD$477,12,0)</f>
        <v>432964.52823606558</v>
      </c>
      <c r="K586" s="276"/>
      <c r="L586" s="256"/>
      <c r="M586" s="248"/>
      <c r="N586" s="276"/>
    </row>
    <row r="587" spans="1:14" ht="12.75" customHeight="1" outlineLevel="2">
      <c r="A587" s="333" t="s">
        <v>13265</v>
      </c>
      <c r="B587" s="243" t="s">
        <v>13266</v>
      </c>
      <c r="C587" s="235" t="s">
        <v>23</v>
      </c>
      <c r="D587" s="202" t="s">
        <v>13162</v>
      </c>
      <c r="E587" s="312" t="str">
        <f t="shared" si="7"/>
        <v>BL63XFGP</v>
      </c>
      <c r="F587" s="201" t="s">
        <v>13184</v>
      </c>
      <c r="G587" s="237">
        <v>2011</v>
      </c>
      <c r="H587" s="237">
        <v>120</v>
      </c>
      <c r="I587" s="244">
        <v>40969</v>
      </c>
      <c r="J587" s="245">
        <f>VLOOKUP($A587,'[1]Raw Detail'!$A$2:$BD$477,12,0)</f>
        <v>432964.52823606558</v>
      </c>
      <c r="K587" s="276"/>
      <c r="L587" s="256"/>
      <c r="M587" s="248"/>
      <c r="N587" s="276"/>
    </row>
    <row r="588" spans="1:14" ht="12.75" customHeight="1" outlineLevel="2">
      <c r="A588" s="333" t="s">
        <v>13267</v>
      </c>
      <c r="B588" s="243" t="s">
        <v>13268</v>
      </c>
      <c r="C588" s="235" t="s">
        <v>23</v>
      </c>
      <c r="D588" s="202" t="s">
        <v>13162</v>
      </c>
      <c r="E588" s="312" t="str">
        <f t="shared" si="7"/>
        <v>BL63YKGP</v>
      </c>
      <c r="F588" s="201" t="s">
        <v>13184</v>
      </c>
      <c r="G588" s="237">
        <v>2011</v>
      </c>
      <c r="H588" s="237">
        <v>120</v>
      </c>
      <c r="I588" s="244">
        <v>40969</v>
      </c>
      <c r="J588" s="245">
        <f>VLOOKUP($A588,'[1]Raw Detail'!$A$2:$BD$477,12,0)</f>
        <v>432964.52823606558</v>
      </c>
      <c r="K588" s="276"/>
      <c r="L588" s="256"/>
      <c r="M588" s="248"/>
      <c r="N588" s="276"/>
    </row>
    <row r="589" spans="1:14" ht="12.75" customHeight="1" outlineLevel="2">
      <c r="A589" s="333" t="s">
        <v>13269</v>
      </c>
      <c r="B589" s="243" t="s">
        <v>13270</v>
      </c>
      <c r="C589" s="235" t="s">
        <v>23</v>
      </c>
      <c r="D589" s="202" t="s">
        <v>13162</v>
      </c>
      <c r="E589" s="312" t="str">
        <f t="shared" si="7"/>
        <v>BL93VPGP</v>
      </c>
      <c r="F589" s="201" t="s">
        <v>13184</v>
      </c>
      <c r="G589" s="237">
        <v>2011</v>
      </c>
      <c r="H589" s="237">
        <v>120</v>
      </c>
      <c r="I589" s="244">
        <v>40969</v>
      </c>
      <c r="J589" s="245">
        <f>VLOOKUP($A589,'[1]Raw Detail'!$A$2:$BD$477,12,0)</f>
        <v>432218.2843057377</v>
      </c>
      <c r="K589" s="276"/>
      <c r="L589" s="256"/>
      <c r="M589" s="248"/>
      <c r="N589" s="276"/>
    </row>
    <row r="590" spans="1:14" ht="12.75" customHeight="1" outlineLevel="2">
      <c r="A590" s="333" t="s">
        <v>13271</v>
      </c>
      <c r="B590" s="243" t="s">
        <v>12282</v>
      </c>
      <c r="C590" s="235" t="s">
        <v>23</v>
      </c>
      <c r="D590" s="202" t="s">
        <v>13162</v>
      </c>
      <c r="E590" s="312" t="str">
        <f t="shared" si="7"/>
        <v>BL93WFGP</v>
      </c>
      <c r="F590" s="201" t="s">
        <v>13184</v>
      </c>
      <c r="G590" s="237">
        <v>2011</v>
      </c>
      <c r="H590" s="237">
        <v>120</v>
      </c>
      <c r="I590" s="244">
        <v>40969</v>
      </c>
      <c r="J590" s="245">
        <f>VLOOKUP($A590,'[1]Raw Detail'!$A$2:$BD$477,12,0)</f>
        <v>432221.72944125679</v>
      </c>
      <c r="K590" s="276"/>
      <c r="L590" s="256"/>
      <c r="M590" s="248"/>
      <c r="N590" s="276"/>
    </row>
    <row r="591" spans="1:14" ht="12.75" customHeight="1" outlineLevel="2">
      <c r="A591" s="333" t="s">
        <v>13272</v>
      </c>
      <c r="B591" s="243" t="s">
        <v>13273</v>
      </c>
      <c r="C591" s="235" t="s">
        <v>23</v>
      </c>
      <c r="D591" s="202" t="s">
        <v>13162</v>
      </c>
      <c r="E591" s="312" t="str">
        <f t="shared" si="7"/>
        <v>BL93WVGP</v>
      </c>
      <c r="F591" s="201" t="s">
        <v>13184</v>
      </c>
      <c r="G591" s="237">
        <v>2011</v>
      </c>
      <c r="H591" s="237">
        <v>120</v>
      </c>
      <c r="I591" s="244">
        <v>40969</v>
      </c>
      <c r="J591" s="245">
        <f>VLOOKUP($A591,'[1]Raw Detail'!$A$2:$BD$477,12,0)</f>
        <v>432964.52823606558</v>
      </c>
      <c r="K591" s="276"/>
      <c r="L591" s="256"/>
      <c r="M591" s="248"/>
      <c r="N591" s="276"/>
    </row>
    <row r="592" spans="1:14" ht="12.75" customHeight="1" outlineLevel="2">
      <c r="A592" s="333" t="s">
        <v>13274</v>
      </c>
      <c r="B592" s="243" t="s">
        <v>13275</v>
      </c>
      <c r="C592" s="235" t="s">
        <v>23</v>
      </c>
      <c r="D592" s="202" t="s">
        <v>13162</v>
      </c>
      <c r="E592" s="312" t="str">
        <f t="shared" si="7"/>
        <v>BL93XPGP</v>
      </c>
      <c r="F592" s="201" t="s">
        <v>13184</v>
      </c>
      <c r="G592" s="237">
        <v>2011</v>
      </c>
      <c r="H592" s="237">
        <v>120</v>
      </c>
      <c r="I592" s="244">
        <v>40969</v>
      </c>
      <c r="J592" s="245">
        <f>VLOOKUP($A592,'[1]Raw Detail'!$A$2:$BD$477,12,0)</f>
        <v>432318.63965519122</v>
      </c>
      <c r="K592" s="276"/>
      <c r="L592" s="256"/>
      <c r="M592" s="248"/>
      <c r="N592" s="276"/>
    </row>
    <row r="593" spans="1:14" ht="12.75" customHeight="1" outlineLevel="2">
      <c r="A593" s="333" t="s">
        <v>13276</v>
      </c>
      <c r="B593" s="243" t="s">
        <v>12282</v>
      </c>
      <c r="C593" s="235" t="s">
        <v>13277</v>
      </c>
      <c r="D593" s="202" t="s">
        <v>13162</v>
      </c>
      <c r="E593" s="312" t="str">
        <f t="shared" si="7"/>
        <v>BL93XWGP</v>
      </c>
      <c r="F593" s="201" t="s">
        <v>13184</v>
      </c>
      <c r="G593" s="237">
        <v>2011</v>
      </c>
      <c r="H593" s="237">
        <v>120</v>
      </c>
      <c r="I593" s="244">
        <v>40969</v>
      </c>
      <c r="J593" s="245">
        <f>VLOOKUP($A593,'[1]Raw Detail'!$A$2:$BD$477,12,0)</f>
        <v>432221.72944125679</v>
      </c>
      <c r="K593" s="276"/>
      <c r="L593" s="256"/>
      <c r="M593" s="248"/>
      <c r="N593" s="276"/>
    </row>
    <row r="594" spans="1:14" ht="12.75" customHeight="1" outlineLevel="2">
      <c r="A594" s="333" t="s">
        <v>13278</v>
      </c>
      <c r="B594" s="243" t="s">
        <v>13279</v>
      </c>
      <c r="C594" s="235" t="s">
        <v>23</v>
      </c>
      <c r="D594" s="202" t="s">
        <v>13162</v>
      </c>
      <c r="E594" s="312" t="str">
        <f t="shared" si="7"/>
        <v>BL93YCGP</v>
      </c>
      <c r="F594" s="201" t="s">
        <v>13184</v>
      </c>
      <c r="G594" s="237">
        <v>2011</v>
      </c>
      <c r="H594" s="237">
        <v>120</v>
      </c>
      <c r="I594" s="244">
        <v>40969</v>
      </c>
      <c r="J594" s="245">
        <f>VLOOKUP($A594,'[1]Raw Detail'!$A$2:$BD$477,12,0)</f>
        <v>432221.72944125679</v>
      </c>
      <c r="K594" s="276"/>
      <c r="L594" s="256"/>
      <c r="M594" s="248"/>
      <c r="N594" s="276"/>
    </row>
    <row r="595" spans="1:14" ht="12.75" customHeight="1" outlineLevel="2">
      <c r="A595" s="333" t="s">
        <v>13280</v>
      </c>
      <c r="B595" s="243" t="s">
        <v>13281</v>
      </c>
      <c r="C595" s="235" t="s">
        <v>23</v>
      </c>
      <c r="D595" s="202" t="s">
        <v>13162</v>
      </c>
      <c r="E595" s="312" t="str">
        <f t="shared" si="7"/>
        <v>BL93YSGP</v>
      </c>
      <c r="F595" s="201" t="s">
        <v>13184</v>
      </c>
      <c r="G595" s="237">
        <v>2011</v>
      </c>
      <c r="H595" s="237">
        <v>120</v>
      </c>
      <c r="I595" s="244">
        <v>40969</v>
      </c>
      <c r="J595" s="245">
        <f>VLOOKUP($A595,'[1]Raw Detail'!$A$2:$BD$477,12,0)</f>
        <v>432221.72944125679</v>
      </c>
      <c r="K595" s="276"/>
      <c r="L595" s="256"/>
      <c r="M595" s="248"/>
      <c r="N595" s="276"/>
    </row>
    <row r="596" spans="1:14" ht="12.75" customHeight="1" outlineLevel="2">
      <c r="A596" s="333" t="s">
        <v>13282</v>
      </c>
      <c r="B596" s="243" t="s">
        <v>13283</v>
      </c>
      <c r="C596" s="235" t="s">
        <v>23</v>
      </c>
      <c r="D596" s="202" t="s">
        <v>13162</v>
      </c>
      <c r="E596" s="312" t="str">
        <f t="shared" si="7"/>
        <v>BL93ZFGP</v>
      </c>
      <c r="F596" s="201" t="s">
        <v>13184</v>
      </c>
      <c r="G596" s="237">
        <v>2011</v>
      </c>
      <c r="H596" s="237">
        <v>120</v>
      </c>
      <c r="I596" s="244">
        <v>40969</v>
      </c>
      <c r="J596" s="245">
        <f>VLOOKUP($A596,'[1]Raw Detail'!$A$2:$BD$477,12,0)</f>
        <v>432218.2843057377</v>
      </c>
      <c r="K596" s="276"/>
      <c r="L596" s="256"/>
      <c r="M596" s="248"/>
      <c r="N596" s="276"/>
    </row>
    <row r="597" spans="1:14" ht="12.75" customHeight="1" outlineLevel="2">
      <c r="A597" s="333" t="s">
        <v>13284</v>
      </c>
      <c r="B597" s="243" t="s">
        <v>13285</v>
      </c>
      <c r="C597" s="235" t="s">
        <v>23</v>
      </c>
      <c r="D597" s="202" t="s">
        <v>13162</v>
      </c>
      <c r="E597" s="312" t="str">
        <f t="shared" si="7"/>
        <v>BL93ZSGP</v>
      </c>
      <c r="F597" s="201" t="s">
        <v>13184</v>
      </c>
      <c r="G597" s="237">
        <v>2011</v>
      </c>
      <c r="H597" s="237">
        <v>120</v>
      </c>
      <c r="I597" s="244">
        <v>40969</v>
      </c>
      <c r="J597" s="245">
        <f>VLOOKUP($A597,'[1]Raw Detail'!$A$2:$BD$477,12,0)</f>
        <v>432221.72944125679</v>
      </c>
      <c r="K597" s="276"/>
      <c r="L597" s="256"/>
      <c r="M597" s="248"/>
      <c r="N597" s="276"/>
    </row>
    <row r="598" spans="1:14" ht="12.75" customHeight="1" outlineLevel="2">
      <c r="A598" s="333" t="s">
        <v>13286</v>
      </c>
      <c r="B598" s="243" t="s">
        <v>13287</v>
      </c>
      <c r="C598" s="235" t="s">
        <v>23</v>
      </c>
      <c r="D598" s="202" t="s">
        <v>13162</v>
      </c>
      <c r="E598" s="312" t="str">
        <f t="shared" si="7"/>
        <v>BM12RGGP</v>
      </c>
      <c r="F598" s="201" t="s">
        <v>13184</v>
      </c>
      <c r="G598" s="237">
        <v>2011</v>
      </c>
      <c r="H598" s="237">
        <v>120</v>
      </c>
      <c r="I598" s="244">
        <v>40969</v>
      </c>
      <c r="J598" s="245">
        <f>VLOOKUP($A598,'[1]Raw Detail'!$A$2:$BD$477,12,0)</f>
        <v>432210.61682185793</v>
      </c>
      <c r="K598" s="276"/>
      <c r="L598" s="256"/>
      <c r="M598" s="248"/>
      <c r="N598" s="276"/>
    </row>
    <row r="599" spans="1:14" ht="12.75" customHeight="1" outlineLevel="2">
      <c r="A599" s="333" t="s">
        <v>13288</v>
      </c>
      <c r="B599" s="243" t="s">
        <v>12282</v>
      </c>
      <c r="C599" s="235" t="s">
        <v>13289</v>
      </c>
      <c r="D599" s="202" t="s">
        <v>13162</v>
      </c>
      <c r="E599" s="312" t="str">
        <f t="shared" si="7"/>
        <v>BM12RLGP</v>
      </c>
      <c r="F599" s="201" t="s">
        <v>13184</v>
      </c>
      <c r="G599" s="237">
        <v>2011</v>
      </c>
      <c r="H599" s="237">
        <v>120</v>
      </c>
      <c r="I599" s="244">
        <v>40969</v>
      </c>
      <c r="J599" s="245">
        <f>VLOOKUP($A599,'[1]Raw Detail'!$A$2:$BD$477,12,0)</f>
        <v>432221.72944125679</v>
      </c>
      <c r="K599" s="276"/>
      <c r="L599" s="256"/>
      <c r="M599" s="248"/>
      <c r="N599" s="276"/>
    </row>
    <row r="600" spans="1:14" ht="12.75" customHeight="1" outlineLevel="2">
      <c r="A600" s="333" t="s">
        <v>13290</v>
      </c>
      <c r="B600" s="243" t="s">
        <v>13291</v>
      </c>
      <c r="C600" s="235" t="s">
        <v>23</v>
      </c>
      <c r="D600" s="202" t="s">
        <v>13162</v>
      </c>
      <c r="E600" s="312" t="str">
        <f t="shared" ref="E600:E647" si="8">$A600</f>
        <v>BM24JWGP</v>
      </c>
      <c r="F600" s="201" t="s">
        <v>13184</v>
      </c>
      <c r="G600" s="237">
        <v>2011</v>
      </c>
      <c r="H600" s="237">
        <v>120</v>
      </c>
      <c r="I600" s="244">
        <v>40969</v>
      </c>
      <c r="J600" s="245">
        <f>VLOOKUP($A600,'[1]Raw Detail'!$A$2:$BD$477,12,0)</f>
        <v>432628.81267568306</v>
      </c>
      <c r="K600" s="276"/>
      <c r="L600" s="256"/>
      <c r="M600" s="248"/>
      <c r="N600" s="276"/>
    </row>
    <row r="601" spans="1:14" ht="12.75" customHeight="1" outlineLevel="2">
      <c r="A601" s="333" t="s">
        <v>13292</v>
      </c>
      <c r="B601" s="243" t="s">
        <v>13293</v>
      </c>
      <c r="C601" s="235" t="s">
        <v>23</v>
      </c>
      <c r="D601" s="202" t="s">
        <v>13162</v>
      </c>
      <c r="E601" s="312" t="str">
        <f t="shared" si="8"/>
        <v>ZPF171GP</v>
      </c>
      <c r="F601" s="201" t="s">
        <v>13184</v>
      </c>
      <c r="G601" s="237">
        <v>2010</v>
      </c>
      <c r="H601" s="237">
        <v>120</v>
      </c>
      <c r="I601" s="244">
        <v>40969</v>
      </c>
      <c r="J601" s="245">
        <f>VLOOKUP($A601,'[1]Raw Detail'!$A$2:$BD$477,12,0)</f>
        <v>442682.80098770489</v>
      </c>
      <c r="K601" s="276"/>
      <c r="L601" s="256"/>
      <c r="M601" s="248"/>
      <c r="N601" s="276"/>
    </row>
    <row r="602" spans="1:14" ht="12.75" customHeight="1" outlineLevel="2">
      <c r="A602" s="333" t="s">
        <v>13294</v>
      </c>
      <c r="B602" s="243" t="s">
        <v>13295</v>
      </c>
      <c r="C602" s="235" t="s">
        <v>23</v>
      </c>
      <c r="D602" s="202" t="s">
        <v>13162</v>
      </c>
      <c r="E602" s="312" t="str">
        <f t="shared" si="8"/>
        <v>ZRK070GP</v>
      </c>
      <c r="F602" s="201" t="s">
        <v>13184</v>
      </c>
      <c r="G602" s="237">
        <v>2010</v>
      </c>
      <c r="H602" s="237">
        <v>120</v>
      </c>
      <c r="I602" s="244">
        <v>40969</v>
      </c>
      <c r="J602" s="245">
        <f>VLOOKUP($A602,'[1]Raw Detail'!$A$2:$BD$477,12,0)</f>
        <v>404265.26392622944</v>
      </c>
      <c r="K602" s="276"/>
      <c r="L602" s="256"/>
      <c r="M602" s="248"/>
      <c r="N602" s="276"/>
    </row>
    <row r="603" spans="1:14" ht="12.75" customHeight="1" outlineLevel="2">
      <c r="A603" s="333" t="s">
        <v>13296</v>
      </c>
      <c r="B603" s="243" t="s">
        <v>13297</v>
      </c>
      <c r="C603" s="235" t="s">
        <v>23</v>
      </c>
      <c r="D603" s="202" t="s">
        <v>13162</v>
      </c>
      <c r="E603" s="312" t="str">
        <f t="shared" si="8"/>
        <v>ZWK590GP</v>
      </c>
      <c r="F603" s="201" t="s">
        <v>13184</v>
      </c>
      <c r="G603" s="237">
        <v>2010</v>
      </c>
      <c r="H603" s="237">
        <v>120</v>
      </c>
      <c r="I603" s="244">
        <v>40969</v>
      </c>
      <c r="J603" s="245">
        <f>VLOOKUP($A603,'[1]Raw Detail'!$A$2:$BD$477,12,0)</f>
        <v>421243.38120956288</v>
      </c>
      <c r="K603" s="276"/>
      <c r="L603" s="256"/>
      <c r="M603" s="248"/>
      <c r="N603" s="276"/>
    </row>
    <row r="604" spans="1:14" ht="12.75" customHeight="1">
      <c r="A604" s="333" t="s">
        <v>13298</v>
      </c>
      <c r="B604" s="285" t="s">
        <v>13299</v>
      </c>
      <c r="C604" s="201" t="s">
        <v>23</v>
      </c>
      <c r="D604" s="202" t="s">
        <v>13300</v>
      </c>
      <c r="E604" s="312" t="str">
        <f t="shared" si="8"/>
        <v>CP94MJGP</v>
      </c>
      <c r="F604" s="201" t="s">
        <v>13301</v>
      </c>
      <c r="G604" s="316">
        <v>2013</v>
      </c>
      <c r="H604" s="237">
        <v>72</v>
      </c>
      <c r="I604" s="238">
        <v>41487</v>
      </c>
      <c r="J604" s="245">
        <v>484082.02</v>
      </c>
      <c r="K604" s="276"/>
      <c r="L604" s="256"/>
      <c r="M604" s="248"/>
      <c r="N604" s="276"/>
    </row>
    <row r="605" spans="1:14" ht="12.75" customHeight="1">
      <c r="A605" s="333" t="s">
        <v>13302</v>
      </c>
      <c r="B605" s="285" t="s">
        <v>13303</v>
      </c>
      <c r="C605" s="201" t="s">
        <v>23</v>
      </c>
      <c r="D605" s="202" t="s">
        <v>13300</v>
      </c>
      <c r="E605" s="312" t="str">
        <f t="shared" si="8"/>
        <v>CP94MVGP</v>
      </c>
      <c r="F605" s="201" t="s">
        <v>13301</v>
      </c>
      <c r="G605" s="316">
        <v>2013</v>
      </c>
      <c r="H605" s="237">
        <v>72</v>
      </c>
      <c r="I605" s="238">
        <v>41487</v>
      </c>
      <c r="J605" s="245">
        <v>484082.02</v>
      </c>
      <c r="K605" s="276"/>
      <c r="L605" s="256"/>
      <c r="M605" s="248"/>
      <c r="N605" s="276"/>
    </row>
    <row r="606" spans="1:14" ht="12.75" customHeight="1">
      <c r="A606" s="333" t="s">
        <v>13304</v>
      </c>
      <c r="B606" s="285" t="s">
        <v>13305</v>
      </c>
      <c r="C606" s="201" t="s">
        <v>23</v>
      </c>
      <c r="D606" s="202" t="s">
        <v>13300</v>
      </c>
      <c r="E606" s="312" t="str">
        <f t="shared" si="8"/>
        <v>CP94MSGP</v>
      </c>
      <c r="F606" s="201" t="s">
        <v>13301</v>
      </c>
      <c r="G606" s="316">
        <v>2013</v>
      </c>
      <c r="H606" s="237">
        <v>72</v>
      </c>
      <c r="I606" s="238">
        <v>41487</v>
      </c>
      <c r="J606" s="245">
        <v>484082.02</v>
      </c>
      <c r="K606" s="276"/>
      <c r="L606" s="256"/>
      <c r="M606" s="248"/>
      <c r="N606" s="276"/>
    </row>
    <row r="607" spans="1:14" ht="12.75" customHeight="1">
      <c r="A607" s="333" t="s">
        <v>13306</v>
      </c>
      <c r="B607" s="285" t="s">
        <v>13307</v>
      </c>
      <c r="C607" s="201" t="s">
        <v>23</v>
      </c>
      <c r="D607" s="202" t="s">
        <v>13300</v>
      </c>
      <c r="E607" s="312" t="str">
        <f t="shared" si="8"/>
        <v>CP94NBGP</v>
      </c>
      <c r="F607" s="201" t="s">
        <v>13301</v>
      </c>
      <c r="G607" s="316">
        <v>2013</v>
      </c>
      <c r="H607" s="237">
        <v>72</v>
      </c>
      <c r="I607" s="238">
        <v>41487</v>
      </c>
      <c r="J607" s="245">
        <v>484082.02</v>
      </c>
      <c r="K607" s="276"/>
      <c r="L607" s="256"/>
      <c r="M607" s="248"/>
      <c r="N607" s="276"/>
    </row>
    <row r="608" spans="1:14" ht="12.75" customHeight="1">
      <c r="A608" s="333" t="s">
        <v>13308</v>
      </c>
      <c r="B608" s="285" t="s">
        <v>13309</v>
      </c>
      <c r="C608" s="201" t="s">
        <v>23</v>
      </c>
      <c r="D608" s="202" t="s">
        <v>13300</v>
      </c>
      <c r="E608" s="312" t="str">
        <f t="shared" si="8"/>
        <v>CP94PJGP</v>
      </c>
      <c r="F608" s="201" t="s">
        <v>13301</v>
      </c>
      <c r="G608" s="316">
        <v>2013</v>
      </c>
      <c r="H608" s="237">
        <v>72</v>
      </c>
      <c r="I608" s="238">
        <v>41487</v>
      </c>
      <c r="J608" s="245">
        <v>484082.02</v>
      </c>
      <c r="K608" s="276"/>
      <c r="L608" s="256"/>
      <c r="M608" s="248"/>
      <c r="N608" s="276"/>
    </row>
    <row r="609" spans="1:14" ht="12.75" customHeight="1">
      <c r="A609" s="333" t="s">
        <v>13310</v>
      </c>
      <c r="B609" s="285" t="s">
        <v>13311</v>
      </c>
      <c r="C609" s="201" t="s">
        <v>23</v>
      </c>
      <c r="D609" s="202" t="s">
        <v>13300</v>
      </c>
      <c r="E609" s="312" t="str">
        <f t="shared" si="8"/>
        <v>CP61WVGP</v>
      </c>
      <c r="F609" s="201" t="s">
        <v>13312</v>
      </c>
      <c r="G609" s="316">
        <v>2013</v>
      </c>
      <c r="H609" s="237">
        <v>72</v>
      </c>
      <c r="I609" s="238">
        <v>41487</v>
      </c>
      <c r="J609" s="245">
        <v>501773.23</v>
      </c>
      <c r="K609" s="276"/>
      <c r="L609" s="256"/>
      <c r="M609" s="248"/>
      <c r="N609" s="276"/>
    </row>
    <row r="610" spans="1:14" ht="12.75" customHeight="1">
      <c r="A610" s="333" t="s">
        <v>13313</v>
      </c>
      <c r="B610" s="285" t="s">
        <v>13314</v>
      </c>
      <c r="C610" s="201" t="s">
        <v>23</v>
      </c>
      <c r="D610" s="202" t="s">
        <v>13300</v>
      </c>
      <c r="E610" s="312" t="str">
        <f t="shared" si="8"/>
        <v>CP61TWGP</v>
      </c>
      <c r="F610" s="201" t="s">
        <v>13312</v>
      </c>
      <c r="G610" s="316">
        <v>2013</v>
      </c>
      <c r="H610" s="237">
        <v>72</v>
      </c>
      <c r="I610" s="238">
        <v>41487</v>
      </c>
      <c r="J610" s="245">
        <v>501773.23</v>
      </c>
      <c r="K610" s="276"/>
      <c r="L610" s="256"/>
      <c r="M610" s="248"/>
      <c r="N610" s="276"/>
    </row>
    <row r="611" spans="1:14" ht="12.75" customHeight="1">
      <c r="A611" s="333" t="s">
        <v>13315</v>
      </c>
      <c r="B611" s="285" t="s">
        <v>13316</v>
      </c>
      <c r="C611" s="201" t="s">
        <v>23</v>
      </c>
      <c r="D611" s="202" t="s">
        <v>13300</v>
      </c>
      <c r="E611" s="312" t="str">
        <f t="shared" si="8"/>
        <v>CP61TPGP</v>
      </c>
      <c r="F611" s="201" t="s">
        <v>13312</v>
      </c>
      <c r="G611" s="316">
        <v>2013</v>
      </c>
      <c r="H611" s="237">
        <v>72</v>
      </c>
      <c r="I611" s="238">
        <v>41487</v>
      </c>
      <c r="J611" s="245">
        <v>501773.23</v>
      </c>
      <c r="K611" s="276"/>
      <c r="L611" s="256"/>
      <c r="M611" s="248"/>
      <c r="N611" s="276"/>
    </row>
    <row r="612" spans="1:14" ht="12.75" customHeight="1">
      <c r="A612" s="333" t="s">
        <v>13317</v>
      </c>
      <c r="B612" s="285" t="s">
        <v>13318</v>
      </c>
      <c r="C612" s="201" t="s">
        <v>23</v>
      </c>
      <c r="D612" s="202" t="s">
        <v>13300</v>
      </c>
      <c r="E612" s="312" t="str">
        <f t="shared" si="8"/>
        <v>CP61VDGP</v>
      </c>
      <c r="F612" s="201" t="s">
        <v>13312</v>
      </c>
      <c r="G612" s="316">
        <v>2013</v>
      </c>
      <c r="H612" s="237">
        <v>72</v>
      </c>
      <c r="I612" s="238">
        <v>41487</v>
      </c>
      <c r="J612" s="245">
        <v>501773.23</v>
      </c>
      <c r="K612" s="276"/>
      <c r="L612" s="256"/>
      <c r="M612" s="248"/>
      <c r="N612" s="276"/>
    </row>
    <row r="613" spans="1:14" ht="12.75" customHeight="1">
      <c r="A613" s="333" t="s">
        <v>13319</v>
      </c>
      <c r="B613" s="285" t="s">
        <v>13320</v>
      </c>
      <c r="C613" s="201" t="s">
        <v>23</v>
      </c>
      <c r="D613" s="202" t="s">
        <v>13300</v>
      </c>
      <c r="E613" s="312" t="str">
        <f t="shared" si="8"/>
        <v>CP61VJGP</v>
      </c>
      <c r="F613" s="201" t="s">
        <v>13312</v>
      </c>
      <c r="G613" s="316">
        <v>2013</v>
      </c>
      <c r="H613" s="237">
        <v>72</v>
      </c>
      <c r="I613" s="238">
        <v>41487</v>
      </c>
      <c r="J613" s="245">
        <v>501773.23</v>
      </c>
      <c r="K613" s="276"/>
      <c r="L613" s="256"/>
      <c r="M613" s="248"/>
      <c r="N613" s="276"/>
    </row>
    <row r="614" spans="1:14" ht="12.75" customHeight="1">
      <c r="A614" s="333" t="s">
        <v>13321</v>
      </c>
      <c r="B614" s="285" t="s">
        <v>13322</v>
      </c>
      <c r="C614" s="201" t="s">
        <v>23</v>
      </c>
      <c r="D614" s="202" t="s">
        <v>13300</v>
      </c>
      <c r="E614" s="312" t="str">
        <f t="shared" si="8"/>
        <v>DB47BGGP</v>
      </c>
      <c r="F614" s="201" t="s">
        <v>13301</v>
      </c>
      <c r="G614" s="316">
        <v>2014</v>
      </c>
      <c r="H614" s="237">
        <v>72</v>
      </c>
      <c r="I614" s="238">
        <v>41760</v>
      </c>
      <c r="J614" s="245">
        <v>572592.41700000002</v>
      </c>
      <c r="K614" s="276"/>
      <c r="L614" s="256"/>
      <c r="M614" s="248"/>
      <c r="N614" s="276"/>
    </row>
    <row r="615" spans="1:14" ht="12.75" customHeight="1">
      <c r="A615" s="333" t="s">
        <v>13323</v>
      </c>
      <c r="B615" s="285" t="s">
        <v>13324</v>
      </c>
      <c r="C615" s="201" t="s">
        <v>23</v>
      </c>
      <c r="D615" s="202" t="s">
        <v>13300</v>
      </c>
      <c r="E615" s="312" t="str">
        <f t="shared" si="8"/>
        <v>DB47BLGP</v>
      </c>
      <c r="F615" s="201" t="s">
        <v>13301</v>
      </c>
      <c r="G615" s="316">
        <v>2014</v>
      </c>
      <c r="H615" s="237">
        <v>72</v>
      </c>
      <c r="I615" s="238">
        <v>41760</v>
      </c>
      <c r="J615" s="245">
        <v>572592.41700000002</v>
      </c>
      <c r="K615" s="276"/>
      <c r="L615" s="256"/>
      <c r="M615" s="248"/>
      <c r="N615" s="276"/>
    </row>
    <row r="616" spans="1:14" ht="12.75" customHeight="1">
      <c r="A616" s="333" t="s">
        <v>13325</v>
      </c>
      <c r="B616" s="285" t="s">
        <v>13326</v>
      </c>
      <c r="C616" s="201" t="s">
        <v>23</v>
      </c>
      <c r="D616" s="202" t="s">
        <v>13300</v>
      </c>
      <c r="E616" s="312" t="str">
        <f t="shared" si="8"/>
        <v>DB39GHGP</v>
      </c>
      <c r="F616" s="201" t="s">
        <v>13301</v>
      </c>
      <c r="G616" s="316">
        <v>2014</v>
      </c>
      <c r="H616" s="237">
        <v>72</v>
      </c>
      <c r="I616" s="238">
        <v>41760</v>
      </c>
      <c r="J616" s="245">
        <v>572592.41700000002</v>
      </c>
      <c r="K616" s="276"/>
      <c r="L616" s="256"/>
      <c r="M616" s="248"/>
      <c r="N616" s="276"/>
    </row>
    <row r="617" spans="1:14" ht="12.75" customHeight="1">
      <c r="A617" s="333" t="s">
        <v>13327</v>
      </c>
      <c r="B617" s="285" t="s">
        <v>13328</v>
      </c>
      <c r="C617" s="201" t="s">
        <v>23</v>
      </c>
      <c r="D617" s="202" t="s">
        <v>13300</v>
      </c>
      <c r="E617" s="312" t="str">
        <f t="shared" si="8"/>
        <v>DB47BVGP</v>
      </c>
      <c r="F617" s="201" t="s">
        <v>13301</v>
      </c>
      <c r="G617" s="316">
        <v>2014</v>
      </c>
      <c r="H617" s="237">
        <v>72</v>
      </c>
      <c r="I617" s="238">
        <v>41760</v>
      </c>
      <c r="J617" s="245">
        <v>572592.41700000002</v>
      </c>
      <c r="K617" s="276"/>
      <c r="L617" s="256"/>
      <c r="M617" s="248"/>
      <c r="N617" s="276"/>
    </row>
    <row r="618" spans="1:14" ht="12.75" customHeight="1">
      <c r="A618" s="333" t="s">
        <v>13329</v>
      </c>
      <c r="B618" s="285" t="s">
        <v>13330</v>
      </c>
      <c r="C618" s="201" t="s">
        <v>23</v>
      </c>
      <c r="D618" s="202" t="s">
        <v>13300</v>
      </c>
      <c r="E618" s="312" t="str">
        <f t="shared" si="8"/>
        <v>DB47BZGP</v>
      </c>
      <c r="F618" s="201" t="s">
        <v>13301</v>
      </c>
      <c r="G618" s="316">
        <v>2014</v>
      </c>
      <c r="H618" s="237">
        <v>72</v>
      </c>
      <c r="I618" s="238">
        <v>41760</v>
      </c>
      <c r="J618" s="245">
        <v>572592.41700000002</v>
      </c>
      <c r="K618" s="276"/>
      <c r="L618" s="256"/>
      <c r="M618" s="248"/>
      <c r="N618" s="276"/>
    </row>
    <row r="619" spans="1:14" ht="12.75" customHeight="1">
      <c r="A619" s="333" t="s">
        <v>13331</v>
      </c>
      <c r="B619" s="285" t="s">
        <v>13332</v>
      </c>
      <c r="C619" s="201" t="s">
        <v>23</v>
      </c>
      <c r="D619" s="202" t="s">
        <v>13300</v>
      </c>
      <c r="E619" s="312" t="str">
        <f t="shared" si="8"/>
        <v>DB46ZYGP</v>
      </c>
      <c r="F619" s="201" t="s">
        <v>13301</v>
      </c>
      <c r="G619" s="316">
        <v>2014</v>
      </c>
      <c r="H619" s="237">
        <v>72</v>
      </c>
      <c r="I619" s="238">
        <v>41760</v>
      </c>
      <c r="J619" s="245">
        <v>572592.41700000002</v>
      </c>
      <c r="K619" s="276"/>
      <c r="L619" s="256"/>
      <c r="M619" s="248"/>
      <c r="N619" s="276"/>
    </row>
    <row r="620" spans="1:14" ht="12.75" customHeight="1">
      <c r="A620" s="333" t="s">
        <v>13333</v>
      </c>
      <c r="B620" s="285" t="s">
        <v>13334</v>
      </c>
      <c r="C620" s="201" t="s">
        <v>23</v>
      </c>
      <c r="D620" s="202" t="s">
        <v>13300</v>
      </c>
      <c r="E620" s="312" t="str">
        <f t="shared" si="8"/>
        <v>DC51DSGP</v>
      </c>
      <c r="F620" s="201" t="s">
        <v>13312</v>
      </c>
      <c r="G620" s="316">
        <v>2014</v>
      </c>
      <c r="H620" s="237">
        <v>72</v>
      </c>
      <c r="I620" s="238">
        <v>41820</v>
      </c>
      <c r="J620" s="245">
        <v>634995.7548</v>
      </c>
      <c r="K620" s="276"/>
      <c r="L620" s="256"/>
      <c r="M620" s="248"/>
      <c r="N620" s="276"/>
    </row>
    <row r="621" spans="1:14" ht="12.75" customHeight="1">
      <c r="A621" s="333" t="s">
        <v>13335</v>
      </c>
      <c r="B621" s="285" t="s">
        <v>13336</v>
      </c>
      <c r="C621" s="201" t="s">
        <v>23</v>
      </c>
      <c r="D621" s="202" t="s">
        <v>13300</v>
      </c>
      <c r="E621" s="312" t="str">
        <f t="shared" si="8"/>
        <v>DC51CVGP</v>
      </c>
      <c r="F621" s="201" t="s">
        <v>13312</v>
      </c>
      <c r="G621" s="316">
        <v>2014</v>
      </c>
      <c r="H621" s="237">
        <v>72</v>
      </c>
      <c r="I621" s="238">
        <v>41820</v>
      </c>
      <c r="J621" s="245">
        <v>634995.7548</v>
      </c>
      <c r="K621" s="276"/>
      <c r="L621" s="256"/>
      <c r="M621" s="248"/>
      <c r="N621" s="276"/>
    </row>
    <row r="622" spans="1:14" ht="12.75" customHeight="1">
      <c r="A622" s="333" t="s">
        <v>13337</v>
      </c>
      <c r="B622" s="285" t="s">
        <v>13338</v>
      </c>
      <c r="C622" s="201" t="s">
        <v>23</v>
      </c>
      <c r="D622" s="202" t="s">
        <v>13300</v>
      </c>
      <c r="E622" s="312" t="str">
        <f t="shared" si="8"/>
        <v>DC68ZBGP</v>
      </c>
      <c r="F622" s="201" t="s">
        <v>13312</v>
      </c>
      <c r="G622" s="316">
        <v>2014</v>
      </c>
      <c r="H622" s="237">
        <v>72</v>
      </c>
      <c r="I622" s="238">
        <v>41820</v>
      </c>
      <c r="J622" s="245">
        <v>634995.7548</v>
      </c>
      <c r="K622" s="276"/>
      <c r="L622" s="256"/>
      <c r="M622" s="248"/>
      <c r="N622" s="276"/>
    </row>
    <row r="623" spans="1:14" ht="12.75" customHeight="1">
      <c r="A623" s="333" t="s">
        <v>13339</v>
      </c>
      <c r="B623" s="285" t="s">
        <v>13340</v>
      </c>
      <c r="C623" s="201" t="s">
        <v>23</v>
      </c>
      <c r="D623" s="202" t="s">
        <v>13300</v>
      </c>
      <c r="E623" s="312" t="str">
        <f t="shared" si="8"/>
        <v>DC50ZZGP</v>
      </c>
      <c r="F623" s="201" t="s">
        <v>13312</v>
      </c>
      <c r="G623" s="316">
        <v>2014</v>
      </c>
      <c r="H623" s="237">
        <v>72</v>
      </c>
      <c r="I623" s="238">
        <v>41820</v>
      </c>
      <c r="J623" s="245">
        <v>634995.7548</v>
      </c>
      <c r="K623" s="276"/>
      <c r="L623" s="256"/>
      <c r="M623" s="248"/>
      <c r="N623" s="276"/>
    </row>
    <row r="624" spans="1:14" ht="12.75" customHeight="1">
      <c r="A624" s="333" t="s">
        <v>13341</v>
      </c>
      <c r="B624" s="285" t="s">
        <v>13342</v>
      </c>
      <c r="C624" s="201" t="s">
        <v>23</v>
      </c>
      <c r="D624" s="202" t="s">
        <v>13300</v>
      </c>
      <c r="E624" s="312" t="str">
        <f t="shared" si="8"/>
        <v>DC61BZGP</v>
      </c>
      <c r="F624" s="201" t="s">
        <v>13312</v>
      </c>
      <c r="G624" s="316">
        <v>2014</v>
      </c>
      <c r="H624" s="237">
        <v>72</v>
      </c>
      <c r="I624" s="238">
        <v>41820</v>
      </c>
      <c r="J624" s="245">
        <v>634995.7548</v>
      </c>
      <c r="K624" s="276"/>
      <c r="L624" s="256"/>
      <c r="M624" s="248"/>
      <c r="N624" s="276"/>
    </row>
    <row r="625" spans="1:14" ht="12.75" customHeight="1">
      <c r="A625" s="333" t="s">
        <v>13343</v>
      </c>
      <c r="B625" s="285" t="s">
        <v>13344</v>
      </c>
      <c r="C625" s="201" t="s">
        <v>23</v>
      </c>
      <c r="D625" s="202" t="s">
        <v>13300</v>
      </c>
      <c r="E625" s="312" t="str">
        <f t="shared" si="8"/>
        <v>DC51DZGP</v>
      </c>
      <c r="F625" s="201" t="s">
        <v>13312</v>
      </c>
      <c r="G625" s="316">
        <v>2014</v>
      </c>
      <c r="H625" s="237">
        <v>72</v>
      </c>
      <c r="I625" s="238">
        <v>41820</v>
      </c>
      <c r="J625" s="245">
        <v>634995.7548</v>
      </c>
      <c r="K625" s="276"/>
      <c r="L625" s="256"/>
      <c r="M625" s="248"/>
      <c r="N625" s="276"/>
    </row>
    <row r="626" spans="1:14" ht="12.75" customHeight="1">
      <c r="A626" s="333" t="s">
        <v>13345</v>
      </c>
      <c r="B626" s="285" t="s">
        <v>13346</v>
      </c>
      <c r="C626" s="201" t="s">
        <v>23</v>
      </c>
      <c r="D626" s="202" t="s">
        <v>13300</v>
      </c>
      <c r="E626" s="312" t="str">
        <f t="shared" si="8"/>
        <v>DC68YVGP</v>
      </c>
      <c r="F626" s="201" t="s">
        <v>13312</v>
      </c>
      <c r="G626" s="316">
        <v>2014</v>
      </c>
      <c r="H626" s="237">
        <v>72</v>
      </c>
      <c r="I626" s="238">
        <v>41820</v>
      </c>
      <c r="J626" s="245">
        <v>634995.7548</v>
      </c>
      <c r="K626" s="276"/>
      <c r="L626" s="256"/>
      <c r="M626" s="248"/>
      <c r="N626" s="276"/>
    </row>
    <row r="627" spans="1:14" ht="12.75" customHeight="1">
      <c r="A627" s="333" t="s">
        <v>13347</v>
      </c>
      <c r="B627" s="285" t="s">
        <v>13348</v>
      </c>
      <c r="C627" s="201" t="s">
        <v>23</v>
      </c>
      <c r="D627" s="202" t="s">
        <v>13300</v>
      </c>
      <c r="E627" s="312" t="str">
        <f t="shared" si="8"/>
        <v>DC50KGGP</v>
      </c>
      <c r="F627" s="201" t="s">
        <v>13349</v>
      </c>
      <c r="G627" s="316">
        <v>2014</v>
      </c>
      <c r="H627" s="237">
        <v>72</v>
      </c>
      <c r="I627" s="238">
        <v>41820</v>
      </c>
      <c r="J627" s="245">
        <v>640428.93780000007</v>
      </c>
      <c r="K627" s="276"/>
      <c r="L627" s="256"/>
      <c r="M627" s="248"/>
      <c r="N627" s="276"/>
    </row>
    <row r="628" spans="1:14" ht="12.75" customHeight="1">
      <c r="A628" s="333" t="s">
        <v>13350</v>
      </c>
      <c r="B628" s="285" t="s">
        <v>13351</v>
      </c>
      <c r="C628" s="201" t="s">
        <v>23</v>
      </c>
      <c r="D628" s="202" t="s">
        <v>13300</v>
      </c>
      <c r="E628" s="312" t="str">
        <f t="shared" si="8"/>
        <v>DC50MPGP</v>
      </c>
      <c r="F628" s="201" t="s">
        <v>13349</v>
      </c>
      <c r="G628" s="316">
        <v>2014</v>
      </c>
      <c r="H628" s="237">
        <v>72</v>
      </c>
      <c r="I628" s="238">
        <v>41820</v>
      </c>
      <c r="J628" s="245">
        <v>640428.93780000007</v>
      </c>
      <c r="K628" s="276"/>
      <c r="L628" s="256"/>
      <c r="M628" s="248"/>
      <c r="N628" s="276"/>
    </row>
    <row r="629" spans="1:14" ht="12.75" customHeight="1">
      <c r="A629" s="333" t="s">
        <v>13352</v>
      </c>
      <c r="B629" s="285" t="s">
        <v>13353</v>
      </c>
      <c r="C629" s="201" t="s">
        <v>23</v>
      </c>
      <c r="D629" s="202" t="s">
        <v>13300</v>
      </c>
      <c r="E629" s="312" t="str">
        <f t="shared" si="8"/>
        <v>DC49TPGP</v>
      </c>
      <c r="F629" s="201" t="s">
        <v>13349</v>
      </c>
      <c r="G629" s="316">
        <v>2014</v>
      </c>
      <c r="H629" s="237">
        <v>72</v>
      </c>
      <c r="I629" s="238">
        <v>41820</v>
      </c>
      <c r="J629" s="245">
        <v>640428.93780000007</v>
      </c>
      <c r="K629" s="276"/>
      <c r="L629" s="256"/>
      <c r="M629" s="248"/>
      <c r="N629" s="276"/>
    </row>
    <row r="630" spans="1:14" ht="12.75" customHeight="1">
      <c r="A630" s="333" t="s">
        <v>13354</v>
      </c>
      <c r="B630" s="285" t="s">
        <v>13355</v>
      </c>
      <c r="C630" s="201" t="s">
        <v>23</v>
      </c>
      <c r="D630" s="202" t="s">
        <v>13300</v>
      </c>
      <c r="E630" s="312" t="str">
        <f t="shared" si="8"/>
        <v>DC50LXGP</v>
      </c>
      <c r="F630" s="201" t="s">
        <v>13349</v>
      </c>
      <c r="G630" s="316">
        <v>2014</v>
      </c>
      <c r="H630" s="237">
        <v>72</v>
      </c>
      <c r="I630" s="238">
        <v>41820</v>
      </c>
      <c r="J630" s="245">
        <v>640428.93780000007</v>
      </c>
      <c r="K630" s="276"/>
      <c r="L630" s="256"/>
      <c r="M630" s="248"/>
      <c r="N630" s="276"/>
    </row>
    <row r="631" spans="1:14" ht="12.75" customHeight="1">
      <c r="A631" s="333" t="s">
        <v>13356</v>
      </c>
      <c r="B631" s="285" t="s">
        <v>13357</v>
      </c>
      <c r="C631" s="201" t="s">
        <v>23</v>
      </c>
      <c r="D631" s="202" t="s">
        <v>13300</v>
      </c>
      <c r="E631" s="312" t="str">
        <f t="shared" si="8"/>
        <v>DC50LGGP</v>
      </c>
      <c r="F631" s="201" t="s">
        <v>13349</v>
      </c>
      <c r="G631" s="316">
        <v>2014</v>
      </c>
      <c r="H631" s="237">
        <v>72</v>
      </c>
      <c r="I631" s="238">
        <v>41820</v>
      </c>
      <c r="J631" s="245">
        <v>640428.93780000007</v>
      </c>
      <c r="K631" s="276"/>
      <c r="L631" s="256"/>
      <c r="M631" s="248"/>
      <c r="N631" s="276"/>
    </row>
    <row r="632" spans="1:14" ht="12.75" customHeight="1">
      <c r="A632" s="333" t="s">
        <v>13358</v>
      </c>
      <c r="B632" s="285" t="s">
        <v>13359</v>
      </c>
      <c r="C632" s="201" t="s">
        <v>23</v>
      </c>
      <c r="D632" s="202" t="s">
        <v>13300</v>
      </c>
      <c r="E632" s="312" t="str">
        <f t="shared" si="8"/>
        <v>DC50MYGP</v>
      </c>
      <c r="F632" s="201" t="s">
        <v>13349</v>
      </c>
      <c r="G632" s="316">
        <v>2014</v>
      </c>
      <c r="H632" s="237">
        <v>72</v>
      </c>
      <c r="I632" s="238">
        <v>41820</v>
      </c>
      <c r="J632" s="245">
        <v>640428.93780000007</v>
      </c>
      <c r="K632" s="276"/>
      <c r="L632" s="256"/>
      <c r="M632" s="248"/>
      <c r="N632" s="276"/>
    </row>
    <row r="633" spans="1:14" ht="12.75" customHeight="1">
      <c r="A633" s="333" t="s">
        <v>13360</v>
      </c>
      <c r="B633" s="285" t="s">
        <v>13361</v>
      </c>
      <c r="C633" s="201" t="s">
        <v>23</v>
      </c>
      <c r="D633" s="202" t="s">
        <v>13300</v>
      </c>
      <c r="E633" s="312" t="str">
        <f t="shared" si="8"/>
        <v>DC50HLGP</v>
      </c>
      <c r="F633" s="201" t="s">
        <v>13349</v>
      </c>
      <c r="G633" s="316">
        <v>2014</v>
      </c>
      <c r="H633" s="237">
        <v>72</v>
      </c>
      <c r="I633" s="238">
        <v>41820</v>
      </c>
      <c r="J633" s="245">
        <v>640428.93780000007</v>
      </c>
      <c r="K633" s="276"/>
      <c r="L633" s="256"/>
      <c r="M633" s="248"/>
      <c r="N633" s="276"/>
    </row>
    <row r="634" spans="1:14" s="278" customFormat="1" ht="12.75" customHeight="1">
      <c r="A634" s="333" t="s">
        <v>13362</v>
      </c>
      <c r="B634" s="273" t="s">
        <v>13363</v>
      </c>
      <c r="C634" s="201" t="s">
        <v>23</v>
      </c>
      <c r="D634" s="202" t="s">
        <v>13300</v>
      </c>
      <c r="E634" s="312" t="str">
        <f t="shared" si="8"/>
        <v>FJ44PJGP</v>
      </c>
      <c r="F634" s="201" t="s">
        <v>13364</v>
      </c>
      <c r="G634" s="237">
        <v>2016</v>
      </c>
      <c r="H634" s="203">
        <v>60</v>
      </c>
      <c r="I634" s="238">
        <v>42551</v>
      </c>
      <c r="J634" s="245">
        <v>640642.19999999995</v>
      </c>
    </row>
    <row r="635" spans="1:14" s="278" customFormat="1" ht="12.75" customHeight="1">
      <c r="A635" s="333" t="s">
        <v>13365</v>
      </c>
      <c r="B635" s="273" t="s">
        <v>13366</v>
      </c>
      <c r="C635" s="201" t="s">
        <v>23</v>
      </c>
      <c r="D635" s="202" t="s">
        <v>13300</v>
      </c>
      <c r="E635" s="312" t="str">
        <f t="shared" si="8"/>
        <v>FJ44MCGP</v>
      </c>
      <c r="F635" s="201" t="s">
        <v>13364</v>
      </c>
      <c r="G635" s="237">
        <v>2016</v>
      </c>
      <c r="H635" s="203">
        <v>60</v>
      </c>
      <c r="I635" s="238">
        <v>42551</v>
      </c>
      <c r="J635" s="245">
        <v>640642.19999999995</v>
      </c>
      <c r="K635" s="276"/>
      <c r="L635" s="277"/>
      <c r="M635" s="248"/>
      <c r="N635" s="276"/>
    </row>
    <row r="636" spans="1:14" s="278" customFormat="1" ht="12.75" customHeight="1">
      <c r="A636" s="333" t="s">
        <v>13367</v>
      </c>
      <c r="B636" s="273" t="s">
        <v>13368</v>
      </c>
      <c r="C636" s="201" t="s">
        <v>23</v>
      </c>
      <c r="D636" s="202" t="s">
        <v>13300</v>
      </c>
      <c r="E636" s="312" t="str">
        <f t="shared" si="8"/>
        <v>FJ44NWGP</v>
      </c>
      <c r="F636" s="201" t="s">
        <v>13364</v>
      </c>
      <c r="G636" s="237">
        <v>2016</v>
      </c>
      <c r="H636" s="203">
        <v>60</v>
      </c>
      <c r="I636" s="238">
        <v>42551</v>
      </c>
      <c r="J636" s="245">
        <v>640642.19999999995</v>
      </c>
      <c r="K636" s="276"/>
      <c r="L636" s="277"/>
      <c r="M636" s="248"/>
      <c r="N636" s="276"/>
    </row>
    <row r="637" spans="1:14" s="278" customFormat="1" ht="12.75" customHeight="1">
      <c r="A637" s="333" t="s">
        <v>13369</v>
      </c>
      <c r="B637" s="273" t="s">
        <v>13370</v>
      </c>
      <c r="C637" s="201" t="s">
        <v>23</v>
      </c>
      <c r="D637" s="202" t="s">
        <v>13300</v>
      </c>
      <c r="E637" s="312" t="str">
        <f t="shared" si="8"/>
        <v>FJ44MSGP</v>
      </c>
      <c r="F637" s="201" t="s">
        <v>13364</v>
      </c>
      <c r="G637" s="237">
        <v>2016</v>
      </c>
      <c r="H637" s="203">
        <v>60</v>
      </c>
      <c r="I637" s="238">
        <v>42551</v>
      </c>
      <c r="J637" s="245">
        <v>640642.19999999995</v>
      </c>
      <c r="K637" s="276"/>
      <c r="L637" s="277"/>
      <c r="M637" s="248"/>
      <c r="N637" s="276"/>
    </row>
    <row r="638" spans="1:14" s="278" customFormat="1" ht="12.75" customHeight="1">
      <c r="A638" s="333" t="s">
        <v>13371</v>
      </c>
      <c r="B638" s="273" t="s">
        <v>13372</v>
      </c>
      <c r="C638" s="201" t="s">
        <v>23</v>
      </c>
      <c r="D638" s="202" t="s">
        <v>13300</v>
      </c>
      <c r="E638" s="312" t="str">
        <f t="shared" si="8"/>
        <v>FJ44NBGP</v>
      </c>
      <c r="F638" s="201" t="s">
        <v>13364</v>
      </c>
      <c r="G638" s="237">
        <v>2016</v>
      </c>
      <c r="H638" s="203">
        <v>60</v>
      </c>
      <c r="I638" s="238">
        <v>42551</v>
      </c>
      <c r="J638" s="245">
        <v>640642.19999999995</v>
      </c>
      <c r="K638" s="276"/>
      <c r="L638" s="277"/>
      <c r="M638" s="248"/>
      <c r="N638" s="276"/>
    </row>
    <row r="639" spans="1:14" s="278" customFormat="1" ht="12.75" customHeight="1">
      <c r="A639" s="333" t="s">
        <v>13373</v>
      </c>
      <c r="B639" s="273" t="s">
        <v>13374</v>
      </c>
      <c r="C639" s="201" t="s">
        <v>23</v>
      </c>
      <c r="D639" s="202" t="s">
        <v>13300</v>
      </c>
      <c r="E639" s="312" t="str">
        <f t="shared" si="8"/>
        <v>FJ44NDGP</v>
      </c>
      <c r="F639" s="201" t="s">
        <v>13364</v>
      </c>
      <c r="G639" s="237">
        <v>2016</v>
      </c>
      <c r="H639" s="203">
        <v>60</v>
      </c>
      <c r="I639" s="238">
        <v>42551</v>
      </c>
      <c r="J639" s="245">
        <v>640642.19999999995</v>
      </c>
      <c r="K639" s="276"/>
      <c r="L639" s="277"/>
      <c r="M639" s="248"/>
      <c r="N639" s="276"/>
    </row>
    <row r="640" spans="1:14" s="278" customFormat="1" ht="12.75" customHeight="1">
      <c r="A640" s="333" t="s">
        <v>13375</v>
      </c>
      <c r="B640" s="273" t="s">
        <v>13376</v>
      </c>
      <c r="C640" s="201" t="s">
        <v>23</v>
      </c>
      <c r="D640" s="202" t="s">
        <v>13300</v>
      </c>
      <c r="E640" s="312" t="str">
        <f t="shared" si="8"/>
        <v>FJ44NRGP</v>
      </c>
      <c r="F640" s="201" t="s">
        <v>13377</v>
      </c>
      <c r="G640" s="237">
        <v>2016</v>
      </c>
      <c r="H640" s="203">
        <v>60</v>
      </c>
      <c r="I640" s="238">
        <v>42551</v>
      </c>
      <c r="J640" s="245">
        <v>640642.19999999995</v>
      </c>
      <c r="K640" s="276"/>
      <c r="L640" s="277"/>
      <c r="M640" s="248"/>
      <c r="N640" s="276"/>
    </row>
    <row r="641" spans="1:14" s="278" customFormat="1" ht="12.75" customHeight="1">
      <c r="A641" s="333" t="s">
        <v>13378</v>
      </c>
      <c r="B641" s="273" t="s">
        <v>13379</v>
      </c>
      <c r="C641" s="201" t="s">
        <v>23</v>
      </c>
      <c r="D641" s="202" t="s">
        <v>13300</v>
      </c>
      <c r="E641" s="312" t="str">
        <f t="shared" si="8"/>
        <v>FJ44MLGP</v>
      </c>
      <c r="F641" s="201" t="s">
        <v>13377</v>
      </c>
      <c r="G641" s="237">
        <v>2016</v>
      </c>
      <c r="H641" s="203">
        <v>60</v>
      </c>
      <c r="I641" s="238">
        <v>42551</v>
      </c>
      <c r="J641" s="245">
        <v>640642.19999999995</v>
      </c>
      <c r="K641" s="276"/>
      <c r="L641" s="277"/>
      <c r="M641" s="248"/>
      <c r="N641" s="276"/>
    </row>
    <row r="642" spans="1:14" s="278" customFormat="1" ht="12.75" customHeight="1">
      <c r="A642" s="333" t="s">
        <v>13380</v>
      </c>
      <c r="B642" s="273" t="s">
        <v>13381</v>
      </c>
      <c r="C642" s="201" t="s">
        <v>23</v>
      </c>
      <c r="D642" s="202" t="s">
        <v>13300</v>
      </c>
      <c r="E642" s="312" t="str">
        <f t="shared" si="8"/>
        <v>FJ44NKGP</v>
      </c>
      <c r="F642" s="201" t="s">
        <v>13377</v>
      </c>
      <c r="G642" s="237">
        <v>2016</v>
      </c>
      <c r="H642" s="203">
        <v>60</v>
      </c>
      <c r="I642" s="238">
        <v>42551</v>
      </c>
      <c r="J642" s="245">
        <v>640642.19999999995</v>
      </c>
      <c r="K642" s="276"/>
      <c r="L642" s="277"/>
      <c r="M642" s="248"/>
      <c r="N642" s="276"/>
    </row>
    <row r="643" spans="1:14" s="278" customFormat="1" ht="12.75" customHeight="1">
      <c r="A643" s="333" t="s">
        <v>13382</v>
      </c>
      <c r="B643" s="273" t="s">
        <v>13383</v>
      </c>
      <c r="C643" s="201" t="s">
        <v>23</v>
      </c>
      <c r="D643" s="202" t="s">
        <v>13300</v>
      </c>
      <c r="E643" s="312" t="str">
        <f t="shared" si="8"/>
        <v>FJ44PBGP</v>
      </c>
      <c r="F643" s="201" t="s">
        <v>13384</v>
      </c>
      <c r="G643" s="237">
        <v>2016</v>
      </c>
      <c r="H643" s="203">
        <v>60</v>
      </c>
      <c r="I643" s="238">
        <v>42551</v>
      </c>
      <c r="J643" s="245">
        <v>640642.19999999995</v>
      </c>
      <c r="K643" s="276"/>
      <c r="L643" s="277"/>
      <c r="M643" s="248"/>
      <c r="N643" s="276"/>
    </row>
    <row r="644" spans="1:14" s="278" customFormat="1" ht="12.75" customHeight="1">
      <c r="A644" s="333" t="s">
        <v>13385</v>
      </c>
      <c r="B644" s="273" t="s">
        <v>13386</v>
      </c>
      <c r="C644" s="201" t="s">
        <v>23</v>
      </c>
      <c r="D644" s="202" t="s">
        <v>13300</v>
      </c>
      <c r="E644" s="312" t="str">
        <f t="shared" si="8"/>
        <v>FJ44PWGP</v>
      </c>
      <c r="F644" s="201" t="s">
        <v>13384</v>
      </c>
      <c r="G644" s="237">
        <v>2016</v>
      </c>
      <c r="H644" s="203">
        <v>60</v>
      </c>
      <c r="I644" s="238">
        <v>42551</v>
      </c>
      <c r="J644" s="245">
        <v>640642.19999999995</v>
      </c>
      <c r="K644" s="276"/>
      <c r="L644" s="277"/>
      <c r="M644" s="248"/>
      <c r="N644" s="276"/>
    </row>
    <row r="645" spans="1:14" s="278" customFormat="1" ht="12.75" customHeight="1">
      <c r="A645" s="333" t="s">
        <v>13387</v>
      </c>
      <c r="B645" s="273" t="s">
        <v>13388</v>
      </c>
      <c r="C645" s="201" t="s">
        <v>23</v>
      </c>
      <c r="D645" s="202" t="s">
        <v>13300</v>
      </c>
      <c r="E645" s="312" t="str">
        <f t="shared" si="8"/>
        <v>YCJ298W</v>
      </c>
      <c r="F645" s="201" t="s">
        <v>13389</v>
      </c>
      <c r="G645" s="237">
        <v>2018</v>
      </c>
      <c r="H645" s="203">
        <v>120</v>
      </c>
      <c r="I645" s="238">
        <v>43131</v>
      </c>
      <c r="J645" s="245">
        <v>4376315.32</v>
      </c>
      <c r="K645" s="276"/>
      <c r="L645" s="277"/>
      <c r="M645" s="248"/>
      <c r="N645" s="276"/>
    </row>
    <row r="646" spans="1:14" s="278" customFormat="1" ht="12.75" customHeight="1">
      <c r="A646" s="333" t="s">
        <v>13390</v>
      </c>
      <c r="B646" s="273" t="s">
        <v>13391</v>
      </c>
      <c r="C646" s="201" t="s">
        <v>23</v>
      </c>
      <c r="D646" s="202" t="s">
        <v>13300</v>
      </c>
      <c r="E646" s="312" t="str">
        <f t="shared" si="8"/>
        <v>YCJ303W</v>
      </c>
      <c r="F646" s="201" t="s">
        <v>13389</v>
      </c>
      <c r="G646" s="237">
        <v>2018</v>
      </c>
      <c r="H646" s="203">
        <v>120</v>
      </c>
      <c r="I646" s="238">
        <v>43131</v>
      </c>
      <c r="J646" s="245">
        <v>4376315.32</v>
      </c>
      <c r="K646" s="276"/>
      <c r="L646" s="277"/>
      <c r="M646" s="248"/>
      <c r="N646" s="276"/>
    </row>
    <row r="647" spans="1:14" s="278" customFormat="1" ht="12.75" customHeight="1">
      <c r="A647" s="333" t="s">
        <v>13392</v>
      </c>
      <c r="B647" s="273" t="s">
        <v>13393</v>
      </c>
      <c r="C647" s="201" t="s">
        <v>23</v>
      </c>
      <c r="D647" s="202" t="s">
        <v>13300</v>
      </c>
      <c r="E647" s="312" t="str">
        <f t="shared" si="8"/>
        <v>WPX093W</v>
      </c>
      <c r="F647" s="201" t="s">
        <v>13389</v>
      </c>
      <c r="G647" s="237">
        <v>2018</v>
      </c>
      <c r="H647" s="203">
        <v>120</v>
      </c>
      <c r="I647" s="238">
        <v>43131</v>
      </c>
      <c r="J647" s="245">
        <v>4376315.32</v>
      </c>
      <c r="K647" s="276"/>
      <c r="L647" s="277"/>
      <c r="M647" s="248"/>
      <c r="N647" s="276"/>
    </row>
    <row r="648" spans="1:14" s="290" customFormat="1" ht="12.75" customHeight="1" outlineLevel="1">
      <c r="A648" s="333">
        <v>98</v>
      </c>
      <c r="B648" s="306"/>
      <c r="C648" s="297"/>
      <c r="D648" s="298" t="s">
        <v>13394</v>
      </c>
      <c r="E648" s="307"/>
      <c r="F648" s="308"/>
      <c r="G648" s="299"/>
      <c r="H648" s="299"/>
      <c r="I648" s="309"/>
      <c r="J648" s="310">
        <f>SUBTOTAL(9,J536:J647)</f>
        <v>63257749.922084704</v>
      </c>
      <c r="K648" s="311"/>
      <c r="L648" s="311"/>
      <c r="M648" s="311"/>
      <c r="N648" s="311"/>
    </row>
    <row r="649" spans="1:14" ht="12.75" customHeight="1" outlineLevel="2">
      <c r="A649" s="333" t="s">
        <v>13395</v>
      </c>
      <c r="B649" s="241" t="s">
        <v>13396</v>
      </c>
      <c r="C649" s="235" t="s">
        <v>23</v>
      </c>
      <c r="D649" s="235" t="s">
        <v>10359</v>
      </c>
      <c r="E649" s="312" t="str">
        <f>$A649</f>
        <v>CM29BDGP</v>
      </c>
      <c r="F649" s="202" t="s">
        <v>13397</v>
      </c>
      <c r="G649" s="237">
        <v>2013</v>
      </c>
      <c r="H649" s="237">
        <v>72</v>
      </c>
      <c r="I649" s="238">
        <v>41428</v>
      </c>
      <c r="J649" s="239">
        <f>VLOOKUP($A649,'[1]New Specialized Vehicles_Delvry'!$B$2:$H$127,6,0)</f>
        <v>995855.24</v>
      </c>
    </row>
    <row r="650" spans="1:14" ht="12.75" customHeight="1" outlineLevel="2">
      <c r="A650" s="333" t="s">
        <v>13398</v>
      </c>
      <c r="B650" s="241" t="s">
        <v>13399</v>
      </c>
      <c r="C650" s="235" t="s">
        <v>23</v>
      </c>
      <c r="D650" s="235" t="s">
        <v>10359</v>
      </c>
      <c r="E650" s="312" t="str">
        <f t="shared" ref="E650:E710" si="9">$A650</f>
        <v>CJ78RTGP</v>
      </c>
      <c r="F650" s="202" t="s">
        <v>13400</v>
      </c>
      <c r="G650" s="237">
        <v>2013</v>
      </c>
      <c r="H650" s="237">
        <v>72</v>
      </c>
      <c r="I650" s="238">
        <v>41344</v>
      </c>
      <c r="J650" s="239">
        <f>VLOOKUP($A650,'[1]New Specialized Vehicles_Delvry'!$B$2:$H$127,6,0)</f>
        <v>651078.01</v>
      </c>
    </row>
    <row r="651" spans="1:14" ht="12.75" customHeight="1" outlineLevel="2">
      <c r="A651" s="333" t="s">
        <v>13401</v>
      </c>
      <c r="B651" s="241" t="s">
        <v>12282</v>
      </c>
      <c r="C651" s="235" t="s">
        <v>12283</v>
      </c>
      <c r="D651" s="235" t="s">
        <v>10359</v>
      </c>
      <c r="E651" s="312" t="str">
        <f t="shared" si="9"/>
        <v>VXW012GP</v>
      </c>
      <c r="F651" s="202" t="s">
        <v>13402</v>
      </c>
      <c r="G651" s="237">
        <v>2007</v>
      </c>
      <c r="H651" s="237">
        <v>120</v>
      </c>
      <c r="I651" s="238">
        <v>40969</v>
      </c>
      <c r="J651" s="245">
        <f>VLOOKUP($A651,'[1]Raw Detail'!$A$2:$BD$477,12,0)</f>
        <v>82199.580200819662</v>
      </c>
    </row>
    <row r="652" spans="1:14" ht="12.75" customHeight="1" outlineLevel="2">
      <c r="A652" s="333" t="s">
        <v>13403</v>
      </c>
      <c r="B652" s="241" t="s">
        <v>12282</v>
      </c>
      <c r="C652" s="235" t="s">
        <v>12283</v>
      </c>
      <c r="D652" s="235" t="s">
        <v>10359</v>
      </c>
      <c r="E652" s="312" t="str">
        <f t="shared" si="9"/>
        <v>VXX482GP</v>
      </c>
      <c r="F652" s="202" t="s">
        <v>12303</v>
      </c>
      <c r="G652" s="237">
        <v>2007</v>
      </c>
      <c r="H652" s="237">
        <v>120</v>
      </c>
      <c r="I652" s="238">
        <v>40969</v>
      </c>
      <c r="J652" s="245">
        <f>VLOOKUP($A652,'[1]Raw Detail'!$A$2:$BD$477,12,0)</f>
        <v>230788.97816202187</v>
      </c>
    </row>
    <row r="653" spans="1:14" ht="12.75" customHeight="1" outlineLevel="2">
      <c r="A653" s="333" t="s">
        <v>13404</v>
      </c>
      <c r="B653" s="241" t="s">
        <v>13405</v>
      </c>
      <c r="C653" s="235" t="s">
        <v>23</v>
      </c>
      <c r="D653" s="235" t="s">
        <v>10359</v>
      </c>
      <c r="E653" s="312" t="str">
        <f t="shared" si="9"/>
        <v>XMD073GP</v>
      </c>
      <c r="F653" s="202" t="s">
        <v>12298</v>
      </c>
      <c r="G653" s="237">
        <v>2008</v>
      </c>
      <c r="H653" s="237">
        <v>120</v>
      </c>
      <c r="I653" s="238">
        <v>40969</v>
      </c>
      <c r="J653" s="245">
        <f>VLOOKUP($A653,'[1]Raw Detail'!$A$2:$BD$477,12,0)</f>
        <v>150290.71482377048</v>
      </c>
    </row>
    <row r="654" spans="1:14" s="324" customFormat="1" ht="12.75" customHeight="1" outlineLevel="2">
      <c r="A654" s="333" t="s">
        <v>13406</v>
      </c>
      <c r="B654" s="241" t="s">
        <v>13407</v>
      </c>
      <c r="C654" s="235" t="s">
        <v>23</v>
      </c>
      <c r="D654" s="235" t="s">
        <v>10359</v>
      </c>
      <c r="E654" s="312" t="str">
        <f t="shared" si="9"/>
        <v>VRN426GP</v>
      </c>
      <c r="F654" s="202" t="s">
        <v>12350</v>
      </c>
      <c r="G654" s="237">
        <v>2007</v>
      </c>
      <c r="H654" s="237">
        <v>120</v>
      </c>
      <c r="I654" s="238">
        <v>40969</v>
      </c>
      <c r="J654" s="245">
        <f>VLOOKUP($A654,'[1]Raw Detail'!$A$2:$BD$477,12,0)</f>
        <v>129841.37819043714</v>
      </c>
      <c r="K654" s="205"/>
      <c r="L654" s="205"/>
      <c r="M654" s="205"/>
      <c r="N654" s="205"/>
    </row>
    <row r="655" spans="1:14" ht="12.75" customHeight="1" outlineLevel="2">
      <c r="A655" s="333" t="s">
        <v>13408</v>
      </c>
      <c r="B655" s="241" t="s">
        <v>12282</v>
      </c>
      <c r="C655" s="235" t="s">
        <v>12283</v>
      </c>
      <c r="D655" s="235" t="s">
        <v>10359</v>
      </c>
      <c r="E655" s="312" t="str">
        <f t="shared" si="9"/>
        <v>XMM105GP</v>
      </c>
      <c r="F655" s="202" t="s">
        <v>12298</v>
      </c>
      <c r="G655" s="237">
        <v>2008</v>
      </c>
      <c r="H655" s="237">
        <v>120</v>
      </c>
      <c r="I655" s="238">
        <v>40969</v>
      </c>
      <c r="J655" s="245">
        <f>VLOOKUP($A655,'[1]Raw Detail'!$A$2:$BD$477,12,0)</f>
        <v>165203.25696010928</v>
      </c>
    </row>
    <row r="656" spans="1:14" ht="12.75" customHeight="1" outlineLevel="2">
      <c r="A656" s="333" t="s">
        <v>13409</v>
      </c>
      <c r="B656" s="241" t="s">
        <v>13410</v>
      </c>
      <c r="C656" s="235" t="s">
        <v>23</v>
      </c>
      <c r="D656" s="235" t="s">
        <v>10359</v>
      </c>
      <c r="E656" s="312" t="str">
        <f t="shared" si="9"/>
        <v>XPC743GP</v>
      </c>
      <c r="F656" s="202" t="s">
        <v>13411</v>
      </c>
      <c r="G656" s="237">
        <v>2008</v>
      </c>
      <c r="H656" s="237">
        <v>120</v>
      </c>
      <c r="I656" s="238">
        <v>40969</v>
      </c>
      <c r="J656" s="245">
        <f>VLOOKUP($A656,'[1]Raw Detail'!$A$2:$BD$477,12,0)</f>
        <v>303962.18044426222</v>
      </c>
    </row>
    <row r="657" spans="1:14" ht="12.75" customHeight="1" outlineLevel="2">
      <c r="A657" s="333" t="s">
        <v>13412</v>
      </c>
      <c r="B657" s="241" t="s">
        <v>12282</v>
      </c>
      <c r="C657" s="235" t="s">
        <v>12283</v>
      </c>
      <c r="D657" s="235" t="s">
        <v>10359</v>
      </c>
      <c r="E657" s="312" t="str">
        <f t="shared" si="9"/>
        <v>XRS607GP</v>
      </c>
      <c r="F657" s="202" t="s">
        <v>12298</v>
      </c>
      <c r="G657" s="237">
        <v>2008</v>
      </c>
      <c r="H657" s="237">
        <v>120</v>
      </c>
      <c r="I657" s="238">
        <v>40969</v>
      </c>
      <c r="J657" s="245">
        <f>VLOOKUP($A657,'[1]Raw Detail'!$A$2:$BD$477,12,0)</f>
        <v>152768.39928579234</v>
      </c>
    </row>
    <row r="658" spans="1:14" ht="12.75" customHeight="1" outlineLevel="2">
      <c r="A658" s="333" t="s">
        <v>13413</v>
      </c>
      <c r="B658" s="241" t="s">
        <v>12282</v>
      </c>
      <c r="C658" s="235" t="s">
        <v>12283</v>
      </c>
      <c r="D658" s="235" t="s">
        <v>10359</v>
      </c>
      <c r="E658" s="312" t="str">
        <f t="shared" si="9"/>
        <v>XTC959GP</v>
      </c>
      <c r="F658" s="202" t="s">
        <v>13414</v>
      </c>
      <c r="G658" s="237">
        <v>2008</v>
      </c>
      <c r="H658" s="237">
        <v>120</v>
      </c>
      <c r="I658" s="238">
        <v>40969</v>
      </c>
      <c r="J658" s="245">
        <f>VLOOKUP($A658,'[1]Raw Detail'!$A$2:$BD$477,12,0)</f>
        <v>296340.12914071034</v>
      </c>
    </row>
    <row r="659" spans="1:14" ht="12.75" customHeight="1" outlineLevel="2">
      <c r="A659" s="333" t="s">
        <v>13415</v>
      </c>
      <c r="B659" s="243" t="s">
        <v>12282</v>
      </c>
      <c r="C659" s="235" t="s">
        <v>13416</v>
      </c>
      <c r="D659" s="235" t="s">
        <v>10359</v>
      </c>
      <c r="E659" s="312" t="str">
        <f t="shared" si="9"/>
        <v>XKP499GP</v>
      </c>
      <c r="F659" s="202" t="s">
        <v>13417</v>
      </c>
      <c r="G659" s="237">
        <v>2008</v>
      </c>
      <c r="H659" s="237">
        <v>120</v>
      </c>
      <c r="I659" s="238">
        <v>40969</v>
      </c>
      <c r="J659" s="245">
        <f>VLOOKUP($A659,'[1]Raw Detail'!$A$2:$BD$477,12,0)</f>
        <v>276341.10691721312</v>
      </c>
    </row>
    <row r="660" spans="1:14" ht="12.75" customHeight="1" outlineLevel="2">
      <c r="A660" s="333" t="s">
        <v>13418</v>
      </c>
      <c r="B660" s="243" t="s">
        <v>12282</v>
      </c>
      <c r="C660" s="235" t="s">
        <v>13416</v>
      </c>
      <c r="D660" s="235" t="s">
        <v>10359</v>
      </c>
      <c r="E660" s="312" t="str">
        <f t="shared" si="9"/>
        <v>XKV520GP</v>
      </c>
      <c r="F660" s="202" t="s">
        <v>12925</v>
      </c>
      <c r="G660" s="237">
        <v>2008</v>
      </c>
      <c r="H660" s="237">
        <v>120</v>
      </c>
      <c r="I660" s="238">
        <v>40969</v>
      </c>
      <c r="J660" s="245">
        <f>VLOOKUP($A660,'[1]Raw Detail'!$A$2:$BD$477,12,0)</f>
        <v>171617.21026502736</v>
      </c>
    </row>
    <row r="661" spans="1:14" ht="12.75" customHeight="1" outlineLevel="2">
      <c r="A661" s="333" t="s">
        <v>13419</v>
      </c>
      <c r="B661" s="241" t="s">
        <v>13420</v>
      </c>
      <c r="C661" s="235" t="s">
        <v>23</v>
      </c>
      <c r="D661" s="235" t="s">
        <v>10359</v>
      </c>
      <c r="E661" s="312" t="str">
        <f t="shared" si="9"/>
        <v>XNG389GP</v>
      </c>
      <c r="F661" s="202" t="s">
        <v>13421</v>
      </c>
      <c r="G661" s="237">
        <v>2008</v>
      </c>
      <c r="H661" s="237">
        <v>120</v>
      </c>
      <c r="I661" s="238">
        <v>40969</v>
      </c>
      <c r="J661" s="245">
        <f>VLOOKUP($A661,'[1]Raw Detail'!$A$2:$BD$477,12,0)</f>
        <v>290318.20980136615</v>
      </c>
    </row>
    <row r="662" spans="1:14" ht="12.75" customHeight="1" outlineLevel="2">
      <c r="A662" s="333" t="s">
        <v>13422</v>
      </c>
      <c r="B662" s="241" t="s">
        <v>13423</v>
      </c>
      <c r="C662" s="235" t="s">
        <v>23</v>
      </c>
      <c r="D662" s="235" t="s">
        <v>10359</v>
      </c>
      <c r="E662" s="312" t="str">
        <f t="shared" si="9"/>
        <v>XPC739GP</v>
      </c>
      <c r="F662" s="202" t="s">
        <v>13424</v>
      </c>
      <c r="G662" s="237">
        <v>2008</v>
      </c>
      <c r="H662" s="237">
        <v>120</v>
      </c>
      <c r="I662" s="238">
        <v>40969</v>
      </c>
      <c r="J662" s="245">
        <f>VLOOKUP($A662,'[1]Raw Detail'!$A$2:$BD$477,12,0)</f>
        <v>104955.58401530056</v>
      </c>
    </row>
    <row r="663" spans="1:14" ht="12.75" customHeight="1" outlineLevel="2">
      <c r="A663" s="333" t="s">
        <v>13425</v>
      </c>
      <c r="B663" s="243" t="s">
        <v>12282</v>
      </c>
      <c r="C663" s="235" t="s">
        <v>13416</v>
      </c>
      <c r="D663" s="235" t="s">
        <v>10359</v>
      </c>
      <c r="E663" s="312" t="str">
        <f t="shared" si="9"/>
        <v>XTD238GP</v>
      </c>
      <c r="F663" s="202" t="s">
        <v>12925</v>
      </c>
      <c r="G663" s="237">
        <v>2008</v>
      </c>
      <c r="H663" s="237">
        <v>120</v>
      </c>
      <c r="I663" s="238">
        <v>40969</v>
      </c>
      <c r="J663" s="245">
        <f>VLOOKUP($A663,'[1]Raw Detail'!$A$2:$BD$477,12,0)</f>
        <v>197011.66134071039</v>
      </c>
    </row>
    <row r="664" spans="1:14" s="324" customFormat="1" ht="12.75" customHeight="1" outlineLevel="2">
      <c r="A664" s="333" t="s">
        <v>13426</v>
      </c>
      <c r="B664" s="241" t="s">
        <v>13427</v>
      </c>
      <c r="C664" s="235" t="s">
        <v>23</v>
      </c>
      <c r="D664" s="235" t="s">
        <v>10359</v>
      </c>
      <c r="E664" s="312" t="str">
        <f t="shared" si="9"/>
        <v>XSP159GP</v>
      </c>
      <c r="F664" s="202" t="s">
        <v>13428</v>
      </c>
      <c r="G664" s="237">
        <v>2008</v>
      </c>
      <c r="H664" s="237">
        <v>119.96666666666667</v>
      </c>
      <c r="I664" s="238">
        <v>40969</v>
      </c>
      <c r="J664" s="245">
        <f>VLOOKUP($A664,'[1]Raw Detail'!$A$2:$BD$477,12,0)</f>
        <v>889999.81209098361</v>
      </c>
      <c r="K664" s="205"/>
      <c r="L664" s="205"/>
      <c r="M664" s="205"/>
      <c r="N664" s="205"/>
    </row>
    <row r="665" spans="1:14" ht="12.75" customHeight="1" outlineLevel="2">
      <c r="A665" s="333" t="s">
        <v>13429</v>
      </c>
      <c r="B665" s="241" t="s">
        <v>12282</v>
      </c>
      <c r="C665" s="235" t="s">
        <v>12283</v>
      </c>
      <c r="D665" s="235" t="s">
        <v>10359</v>
      </c>
      <c r="E665" s="312" t="str">
        <f t="shared" si="9"/>
        <v>XKP488GP</v>
      </c>
      <c r="F665" s="202" t="s">
        <v>13417</v>
      </c>
      <c r="G665" s="237">
        <v>2008</v>
      </c>
      <c r="H665" s="237">
        <v>120</v>
      </c>
      <c r="I665" s="238">
        <v>40969</v>
      </c>
      <c r="J665" s="245">
        <f>VLOOKUP($A665,'[1]Raw Detail'!$A$2:$BD$477,12,0)</f>
        <v>276341.10691721312</v>
      </c>
    </row>
    <row r="666" spans="1:14" ht="12.75" customHeight="1" outlineLevel="2">
      <c r="A666" s="333" t="s">
        <v>13430</v>
      </c>
      <c r="B666" s="243" t="s">
        <v>12282</v>
      </c>
      <c r="C666" s="235" t="s">
        <v>13416</v>
      </c>
      <c r="D666" s="235" t="s">
        <v>10359</v>
      </c>
      <c r="E666" s="312" t="str">
        <f t="shared" si="9"/>
        <v>XMM075GP</v>
      </c>
      <c r="F666" s="202" t="s">
        <v>13414</v>
      </c>
      <c r="G666" s="237">
        <v>2008</v>
      </c>
      <c r="H666" s="237">
        <v>120</v>
      </c>
      <c r="I666" s="238">
        <v>40969</v>
      </c>
      <c r="J666" s="245">
        <f>VLOOKUP($A666,'[1]Raw Detail'!$A$2:$BD$477,12,0)</f>
        <v>282945.39127513662</v>
      </c>
    </row>
    <row r="667" spans="1:14" ht="12.75" customHeight="1" outlineLevel="2">
      <c r="A667" s="333" t="s">
        <v>13431</v>
      </c>
      <c r="B667" s="241" t="s">
        <v>12282</v>
      </c>
      <c r="C667" s="235" t="s">
        <v>12283</v>
      </c>
      <c r="D667" s="235" t="s">
        <v>10359</v>
      </c>
      <c r="E667" s="312" t="str">
        <f t="shared" si="9"/>
        <v>XVD993GP</v>
      </c>
      <c r="F667" s="202" t="s">
        <v>12298</v>
      </c>
      <c r="G667" s="237">
        <v>2008</v>
      </c>
      <c r="H667" s="237">
        <v>120</v>
      </c>
      <c r="I667" s="238">
        <v>40969</v>
      </c>
      <c r="J667" s="245">
        <f>VLOOKUP($A667,'[1]Raw Detail'!$A$2:$BD$477,12,0)</f>
        <v>148903.63051393442</v>
      </c>
    </row>
    <row r="668" spans="1:14" ht="12.75" customHeight="1" outlineLevel="2">
      <c r="A668" s="333" t="s">
        <v>13432</v>
      </c>
      <c r="B668" s="241" t="s">
        <v>13433</v>
      </c>
      <c r="C668" s="235" t="s">
        <v>23</v>
      </c>
      <c r="D668" s="235" t="s">
        <v>10359</v>
      </c>
      <c r="E668" s="312" t="str">
        <f t="shared" si="9"/>
        <v>XMD058GP</v>
      </c>
      <c r="F668" s="202" t="s">
        <v>13414</v>
      </c>
      <c r="G668" s="237">
        <v>2008</v>
      </c>
      <c r="H668" s="237">
        <v>120</v>
      </c>
      <c r="I668" s="238">
        <v>40969</v>
      </c>
      <c r="J668" s="245">
        <f>VLOOKUP($A668,'[1]Raw Detail'!$A$2:$BD$477,12,0)</f>
        <v>231205.14367213115</v>
      </c>
    </row>
    <row r="669" spans="1:14" ht="12.75" customHeight="1" outlineLevel="2">
      <c r="A669" s="333" t="s">
        <v>13434</v>
      </c>
      <c r="B669" s="243" t="s">
        <v>12282</v>
      </c>
      <c r="C669" s="235" t="s">
        <v>13416</v>
      </c>
      <c r="D669" s="235" t="s">
        <v>10359</v>
      </c>
      <c r="E669" s="312" t="str">
        <f t="shared" si="9"/>
        <v>VXV689GP</v>
      </c>
      <c r="F669" s="202" t="s">
        <v>12298</v>
      </c>
      <c r="G669" s="237">
        <v>2007</v>
      </c>
      <c r="H669" s="237">
        <v>120</v>
      </c>
      <c r="I669" s="238">
        <v>40969</v>
      </c>
      <c r="J669" s="245">
        <f>VLOOKUP($A669,'[1]Raw Detail'!$A$2:$BD$477,12,0)</f>
        <v>126259.78721256831</v>
      </c>
    </row>
    <row r="670" spans="1:14" s="324" customFormat="1" ht="12.75" customHeight="1" outlineLevel="2">
      <c r="A670" s="333" t="s">
        <v>13435</v>
      </c>
      <c r="B670" s="241" t="s">
        <v>12282</v>
      </c>
      <c r="C670" s="235" t="s">
        <v>12283</v>
      </c>
      <c r="D670" s="235" t="s">
        <v>10359</v>
      </c>
      <c r="E670" s="312" t="str">
        <f t="shared" si="9"/>
        <v>VXW003GP</v>
      </c>
      <c r="F670" s="202" t="s">
        <v>13402</v>
      </c>
      <c r="G670" s="237">
        <v>2007</v>
      </c>
      <c r="H670" s="237">
        <v>119.56666666666666</v>
      </c>
      <c r="I670" s="238">
        <v>40969</v>
      </c>
      <c r="J670" s="245">
        <f>VLOOKUP($A670,'[1]Raw Detail'!$A$2:$BD$477,12,0)</f>
        <v>82215.533038251364</v>
      </c>
      <c r="K670" s="205"/>
      <c r="L670" s="205"/>
      <c r="M670" s="205"/>
      <c r="N670" s="205"/>
    </row>
    <row r="671" spans="1:14" ht="12.75" customHeight="1" outlineLevel="2">
      <c r="A671" s="333" t="s">
        <v>13436</v>
      </c>
      <c r="B671" s="241" t="s">
        <v>12282</v>
      </c>
      <c r="C671" s="235" t="s">
        <v>12283</v>
      </c>
      <c r="D671" s="235" t="s">
        <v>10359</v>
      </c>
      <c r="E671" s="312" t="str">
        <f t="shared" si="9"/>
        <v>VXX513GP</v>
      </c>
      <c r="F671" s="202" t="s">
        <v>12298</v>
      </c>
      <c r="G671" s="237">
        <v>2007</v>
      </c>
      <c r="H671" s="237">
        <v>120</v>
      </c>
      <c r="I671" s="238">
        <v>40969</v>
      </c>
      <c r="J671" s="245">
        <f>VLOOKUP($A671,'[1]Raw Detail'!$A$2:$BD$477,12,0)</f>
        <v>126259.86798907105</v>
      </c>
    </row>
    <row r="672" spans="1:14" ht="12.75" customHeight="1" outlineLevel="2">
      <c r="A672" s="333" t="s">
        <v>13437</v>
      </c>
      <c r="B672" s="241" t="s">
        <v>12282</v>
      </c>
      <c r="C672" s="235" t="s">
        <v>12283</v>
      </c>
      <c r="D672" s="235" t="s">
        <v>10359</v>
      </c>
      <c r="E672" s="312" t="str">
        <f t="shared" si="9"/>
        <v>WJP428GP</v>
      </c>
      <c r="F672" s="202" t="s">
        <v>12303</v>
      </c>
      <c r="G672" s="237">
        <v>2007</v>
      </c>
      <c r="H672" s="237">
        <v>120</v>
      </c>
      <c r="I672" s="238">
        <v>40969</v>
      </c>
      <c r="J672" s="245">
        <f>VLOOKUP($A672,'[1]Raw Detail'!$A$2:$BD$477,12,0)</f>
        <v>239964.64814153005</v>
      </c>
    </row>
    <row r="673" spans="1:14" ht="12.75" customHeight="1" outlineLevel="2">
      <c r="A673" s="333" t="s">
        <v>13438</v>
      </c>
      <c r="B673" s="243" t="s">
        <v>12282</v>
      </c>
      <c r="C673" s="235" t="s">
        <v>13416</v>
      </c>
      <c r="D673" s="235" t="s">
        <v>10359</v>
      </c>
      <c r="E673" s="312" t="str">
        <f t="shared" si="9"/>
        <v>XSJ628GP</v>
      </c>
      <c r="F673" s="202" t="s">
        <v>12925</v>
      </c>
      <c r="G673" s="237">
        <v>2008</v>
      </c>
      <c r="H673" s="237">
        <v>120</v>
      </c>
      <c r="I673" s="238">
        <v>40969</v>
      </c>
      <c r="J673" s="245">
        <f>VLOOKUP($A673,'[1]Raw Detail'!$A$2:$BD$477,12,0)</f>
        <v>197637.9130060109</v>
      </c>
    </row>
    <row r="674" spans="1:14" s="324" customFormat="1" ht="12.75" customHeight="1" outlineLevel="2">
      <c r="A674" s="333" t="s">
        <v>13439</v>
      </c>
      <c r="B674" s="243" t="s">
        <v>12282</v>
      </c>
      <c r="C674" s="235" t="s">
        <v>23</v>
      </c>
      <c r="D674" s="235" t="s">
        <v>10359</v>
      </c>
      <c r="E674" s="312" t="str">
        <f t="shared" si="9"/>
        <v>JW501</v>
      </c>
      <c r="F674" s="202" t="s">
        <v>13440</v>
      </c>
      <c r="G674" s="237">
        <v>2008</v>
      </c>
      <c r="H674" s="237">
        <v>119.96666666666667</v>
      </c>
      <c r="I674" s="238">
        <v>40969</v>
      </c>
      <c r="J674" s="245">
        <f>VLOOKUP($A674,'[1]Raw Detail'!$A$2:$BD$477,12,0)</f>
        <v>1412727.6674912567</v>
      </c>
      <c r="K674" s="205"/>
      <c r="L674" s="205"/>
      <c r="M674" s="205"/>
      <c r="N674" s="205"/>
    </row>
    <row r="675" spans="1:14" ht="12.75" customHeight="1" outlineLevel="2">
      <c r="A675" s="333" t="s">
        <v>13441</v>
      </c>
      <c r="B675" s="241" t="s">
        <v>12282</v>
      </c>
      <c r="C675" s="235" t="s">
        <v>12283</v>
      </c>
      <c r="D675" s="235" t="s">
        <v>10359</v>
      </c>
      <c r="E675" s="312" t="str">
        <f t="shared" si="9"/>
        <v>VXV678GP</v>
      </c>
      <c r="F675" s="202" t="s">
        <v>12298</v>
      </c>
      <c r="G675" s="237">
        <v>2007</v>
      </c>
      <c r="H675" s="237">
        <v>120</v>
      </c>
      <c r="I675" s="238">
        <v>40969</v>
      </c>
      <c r="J675" s="245">
        <f>VLOOKUP($A675,'[1]Raw Detail'!$A$2:$BD$477,12,0)</f>
        <v>126222.96445710384</v>
      </c>
    </row>
    <row r="676" spans="1:14" ht="12.75" customHeight="1" outlineLevel="2">
      <c r="A676" s="333" t="s">
        <v>13442</v>
      </c>
      <c r="B676" s="241" t="s">
        <v>12282</v>
      </c>
      <c r="C676" s="235" t="s">
        <v>12283</v>
      </c>
      <c r="D676" s="235" t="s">
        <v>10359</v>
      </c>
      <c r="E676" s="312" t="str">
        <f t="shared" si="9"/>
        <v>VXX490GP</v>
      </c>
      <c r="F676" s="202" t="s">
        <v>12298</v>
      </c>
      <c r="G676" s="237">
        <v>2007</v>
      </c>
      <c r="H676" s="237">
        <v>120</v>
      </c>
      <c r="I676" s="238">
        <v>40969</v>
      </c>
      <c r="J676" s="245">
        <f>VLOOKUP($A676,'[1]Raw Detail'!$A$2:$BD$477,12,0)</f>
        <v>126100.79328770493</v>
      </c>
    </row>
    <row r="677" spans="1:14" ht="12.75" customHeight="1" outlineLevel="2">
      <c r="A677" s="333" t="s">
        <v>13443</v>
      </c>
      <c r="B677" s="241" t="s">
        <v>13444</v>
      </c>
      <c r="C677" s="235" t="s">
        <v>23</v>
      </c>
      <c r="D677" s="235" t="s">
        <v>10359</v>
      </c>
      <c r="E677" s="312" t="str">
        <f t="shared" si="9"/>
        <v>XFT484GP</v>
      </c>
      <c r="F677" s="202" t="s">
        <v>12287</v>
      </c>
      <c r="G677" s="237">
        <v>2008</v>
      </c>
      <c r="H677" s="237">
        <v>120</v>
      </c>
      <c r="I677" s="238">
        <v>40969</v>
      </c>
      <c r="J677" s="245">
        <f>VLOOKUP($A677,'[1]Raw Detail'!$A$2:$BD$477,12,0)</f>
        <v>165353.57866092896</v>
      </c>
    </row>
    <row r="678" spans="1:14" ht="12.75" customHeight="1" outlineLevel="2">
      <c r="A678" s="333" t="s">
        <v>13445</v>
      </c>
      <c r="B678" s="243" t="s">
        <v>12282</v>
      </c>
      <c r="C678" s="235" t="s">
        <v>13416</v>
      </c>
      <c r="D678" s="235" t="s">
        <v>10359</v>
      </c>
      <c r="E678" s="312" t="str">
        <f t="shared" si="9"/>
        <v>XJX343GP</v>
      </c>
      <c r="F678" s="202" t="s">
        <v>12298</v>
      </c>
      <c r="G678" s="237">
        <v>2008</v>
      </c>
      <c r="H678" s="237">
        <v>120</v>
      </c>
      <c r="I678" s="238">
        <v>40969</v>
      </c>
      <c r="J678" s="245">
        <f>VLOOKUP($A678,'[1]Raw Detail'!$A$2:$BD$477,12,0)</f>
        <v>142753.32890792348</v>
      </c>
    </row>
    <row r="679" spans="1:14" ht="12.75" customHeight="1" outlineLevel="2">
      <c r="A679" s="333" t="s">
        <v>13446</v>
      </c>
      <c r="B679" s="243" t="s">
        <v>12282</v>
      </c>
      <c r="C679" s="235" t="s">
        <v>13416</v>
      </c>
      <c r="D679" s="235" t="s">
        <v>10359</v>
      </c>
      <c r="E679" s="312" t="str">
        <f t="shared" si="9"/>
        <v>XJX441GP</v>
      </c>
      <c r="F679" s="202" t="s">
        <v>12298</v>
      </c>
      <c r="G679" s="237">
        <v>2008</v>
      </c>
      <c r="H679" s="237">
        <v>120</v>
      </c>
      <c r="I679" s="238">
        <v>40969</v>
      </c>
      <c r="J679" s="245">
        <f>VLOOKUP($A679,'[1]Raw Detail'!$A$2:$BD$477,12,0)</f>
        <v>142753.32890792348</v>
      </c>
    </row>
    <row r="680" spans="1:14" ht="12.75" customHeight="1" outlineLevel="2">
      <c r="A680" s="333" t="s">
        <v>13447</v>
      </c>
      <c r="B680" s="241" t="s">
        <v>12282</v>
      </c>
      <c r="C680" s="235" t="s">
        <v>12283</v>
      </c>
      <c r="D680" s="235" t="s">
        <v>10359</v>
      </c>
      <c r="E680" s="312" t="str">
        <f t="shared" si="9"/>
        <v>XJX884GP</v>
      </c>
      <c r="F680" s="202" t="s">
        <v>12298</v>
      </c>
      <c r="G680" s="237">
        <v>2008</v>
      </c>
      <c r="H680" s="237">
        <v>120</v>
      </c>
      <c r="I680" s="238">
        <v>40969</v>
      </c>
      <c r="J680" s="245">
        <f>VLOOKUP($A680,'[1]Raw Detail'!$A$2:$BD$477,12,0)</f>
        <v>145470.79234344262</v>
      </c>
    </row>
    <row r="681" spans="1:14" ht="12.75" customHeight="1" outlineLevel="2">
      <c r="A681" s="333" t="s">
        <v>13448</v>
      </c>
      <c r="B681" s="241" t="s">
        <v>13449</v>
      </c>
      <c r="C681" s="235" t="s">
        <v>23</v>
      </c>
      <c r="D681" s="235" t="s">
        <v>10359</v>
      </c>
      <c r="E681" s="312" t="str">
        <f t="shared" si="9"/>
        <v>XJX903GP</v>
      </c>
      <c r="F681" s="202" t="s">
        <v>12298</v>
      </c>
      <c r="G681" s="237">
        <v>2008</v>
      </c>
      <c r="H681" s="237">
        <v>120</v>
      </c>
      <c r="I681" s="238">
        <v>40969</v>
      </c>
      <c r="J681" s="245">
        <f>VLOOKUP($A681,'[1]Raw Detail'!$A$2:$BD$477,12,0)</f>
        <v>142753.32890792348</v>
      </c>
    </row>
    <row r="682" spans="1:14" ht="12.75" customHeight="1" outlineLevel="2">
      <c r="A682" s="333" t="s">
        <v>13450</v>
      </c>
      <c r="B682" s="241" t="s">
        <v>12282</v>
      </c>
      <c r="C682" s="235" t="s">
        <v>12283</v>
      </c>
      <c r="D682" s="235" t="s">
        <v>10359</v>
      </c>
      <c r="E682" s="312" t="str">
        <f t="shared" si="9"/>
        <v>XKN891GP</v>
      </c>
      <c r="F682" s="202" t="s">
        <v>12298</v>
      </c>
      <c r="G682" s="237">
        <v>2008</v>
      </c>
      <c r="H682" s="237">
        <v>120</v>
      </c>
      <c r="I682" s="238">
        <v>40969</v>
      </c>
      <c r="J682" s="245">
        <f>VLOOKUP($A682,'[1]Raw Detail'!$A$2:$BD$477,12,0)</f>
        <v>132596.93035874318</v>
      </c>
    </row>
    <row r="683" spans="1:14" ht="12.75" customHeight="1" outlineLevel="2">
      <c r="A683" s="333" t="s">
        <v>13451</v>
      </c>
      <c r="B683" s="241" t="s">
        <v>12282</v>
      </c>
      <c r="C683" s="235" t="s">
        <v>12283</v>
      </c>
      <c r="D683" s="235" t="s">
        <v>10359</v>
      </c>
      <c r="E683" s="312" t="str">
        <f t="shared" si="9"/>
        <v>XMF771GP</v>
      </c>
      <c r="F683" s="202" t="s">
        <v>12298</v>
      </c>
      <c r="G683" s="237">
        <v>2008</v>
      </c>
      <c r="H683" s="237">
        <v>120</v>
      </c>
      <c r="I683" s="238">
        <v>40969</v>
      </c>
      <c r="J683" s="245">
        <f>VLOOKUP($A683,'[1]Raw Detail'!$A$2:$BD$477,12,0)</f>
        <v>132578.18417076502</v>
      </c>
    </row>
    <row r="684" spans="1:14" ht="12.75" customHeight="1" outlineLevel="2">
      <c r="A684" s="333" t="s">
        <v>13452</v>
      </c>
      <c r="B684" s="241" t="s">
        <v>13453</v>
      </c>
      <c r="C684" s="235" t="s">
        <v>23</v>
      </c>
      <c r="D684" s="235" t="s">
        <v>10359</v>
      </c>
      <c r="E684" s="312" t="str">
        <f t="shared" si="9"/>
        <v>XMW134GP</v>
      </c>
      <c r="F684" s="202" t="s">
        <v>13414</v>
      </c>
      <c r="G684" s="237">
        <v>2008</v>
      </c>
      <c r="H684" s="237">
        <v>120</v>
      </c>
      <c r="I684" s="238">
        <v>40969</v>
      </c>
      <c r="J684" s="245">
        <f>VLOOKUP($A684,'[1]Raw Detail'!$A$2:$BD$477,12,0)</f>
        <v>271241.961504918</v>
      </c>
    </row>
    <row r="685" spans="1:14" ht="12.75" customHeight="1" outlineLevel="2">
      <c r="A685" s="333" t="s">
        <v>13454</v>
      </c>
      <c r="B685" s="241" t="s">
        <v>12282</v>
      </c>
      <c r="C685" s="235" t="s">
        <v>12283</v>
      </c>
      <c r="D685" s="235" t="s">
        <v>10359</v>
      </c>
      <c r="E685" s="312" t="str">
        <f t="shared" si="9"/>
        <v>XSJ612GP</v>
      </c>
      <c r="F685" s="202" t="s">
        <v>12925</v>
      </c>
      <c r="G685" s="237">
        <v>2008</v>
      </c>
      <c r="H685" s="237">
        <v>120</v>
      </c>
      <c r="I685" s="238">
        <v>40969</v>
      </c>
      <c r="J685" s="245">
        <f>VLOOKUP($A685,'[1]Raw Detail'!$A$2:$BD$477,12,0)</f>
        <v>207390.29522841531</v>
      </c>
    </row>
    <row r="686" spans="1:14" s="324" customFormat="1" ht="12.75" customHeight="1" outlineLevel="2">
      <c r="A686" s="333" t="s">
        <v>13455</v>
      </c>
      <c r="B686" s="241" t="s">
        <v>13456</v>
      </c>
      <c r="C686" s="235" t="s">
        <v>23</v>
      </c>
      <c r="D686" s="235" t="s">
        <v>10359</v>
      </c>
      <c r="E686" s="312" t="str">
        <f t="shared" si="9"/>
        <v>DB89LFGP</v>
      </c>
      <c r="F686" s="202" t="s">
        <v>13457</v>
      </c>
      <c r="G686" s="237">
        <v>2014</v>
      </c>
      <c r="H686" s="237">
        <v>72</v>
      </c>
      <c r="I686" s="238">
        <v>41821</v>
      </c>
      <c r="J686" s="245">
        <v>473367.3</v>
      </c>
      <c r="K686" s="315"/>
      <c r="L686" s="315"/>
      <c r="M686" s="315"/>
      <c r="N686" s="315"/>
    </row>
    <row r="687" spans="1:14" s="324" customFormat="1" ht="12.75" customHeight="1" outlineLevel="2">
      <c r="A687" s="333" t="s">
        <v>13458</v>
      </c>
      <c r="B687" s="241" t="s">
        <v>13459</v>
      </c>
      <c r="C687" s="235" t="s">
        <v>23</v>
      </c>
      <c r="D687" s="235" t="s">
        <v>10359</v>
      </c>
      <c r="E687" s="312" t="str">
        <f t="shared" si="9"/>
        <v>DD39DPGP</v>
      </c>
      <c r="F687" s="202" t="s">
        <v>13457</v>
      </c>
      <c r="G687" s="237">
        <v>2014</v>
      </c>
      <c r="H687" s="237">
        <v>72</v>
      </c>
      <c r="I687" s="238">
        <v>41821</v>
      </c>
      <c r="J687" s="245">
        <v>473367.3</v>
      </c>
      <c r="K687" s="315"/>
      <c r="L687" s="315"/>
      <c r="M687" s="315"/>
      <c r="N687" s="315"/>
    </row>
    <row r="688" spans="1:14" s="324" customFormat="1" ht="12.75" customHeight="1" outlineLevel="2">
      <c r="A688" s="333" t="s">
        <v>13460</v>
      </c>
      <c r="B688" s="241" t="s">
        <v>13461</v>
      </c>
      <c r="C688" s="235" t="s">
        <v>23</v>
      </c>
      <c r="D688" s="235" t="s">
        <v>10359</v>
      </c>
      <c r="E688" s="312" t="str">
        <f t="shared" si="9"/>
        <v>DF27HVGP</v>
      </c>
      <c r="F688" s="202" t="s">
        <v>13462</v>
      </c>
      <c r="G688" s="237">
        <v>2014</v>
      </c>
      <c r="H688" s="237">
        <v>72</v>
      </c>
      <c r="I688" s="238">
        <v>41821</v>
      </c>
      <c r="J688" s="245">
        <v>803221.8</v>
      </c>
      <c r="K688" s="315"/>
      <c r="L688" s="315"/>
      <c r="M688" s="315"/>
      <c r="N688" s="315"/>
    </row>
    <row r="689" spans="1:14" s="324" customFormat="1" ht="12.75" customHeight="1" outlineLevel="2">
      <c r="A689" s="333" t="s">
        <v>13463</v>
      </c>
      <c r="B689" s="241" t="s">
        <v>13464</v>
      </c>
      <c r="C689" s="235" t="s">
        <v>23</v>
      </c>
      <c r="D689" s="235" t="s">
        <v>10359</v>
      </c>
      <c r="E689" s="312" t="str">
        <f t="shared" si="9"/>
        <v>DD39DJGP</v>
      </c>
      <c r="F689" s="202" t="s">
        <v>13465</v>
      </c>
      <c r="G689" s="237">
        <v>2014</v>
      </c>
      <c r="H689" s="237">
        <v>72</v>
      </c>
      <c r="I689" s="238">
        <v>41821</v>
      </c>
      <c r="J689" s="245">
        <v>473367.3</v>
      </c>
      <c r="K689" s="315"/>
      <c r="L689" s="315"/>
      <c r="M689" s="315"/>
      <c r="N689" s="315"/>
    </row>
    <row r="690" spans="1:14" s="324" customFormat="1" ht="12.75" customHeight="1" outlineLevel="2">
      <c r="A690" s="333" t="s">
        <v>13466</v>
      </c>
      <c r="B690" s="241" t="s">
        <v>13467</v>
      </c>
      <c r="C690" s="235" t="s">
        <v>23</v>
      </c>
      <c r="D690" s="235" t="s">
        <v>10359</v>
      </c>
      <c r="E690" s="312" t="str">
        <f t="shared" si="9"/>
        <v>DB89LCGP</v>
      </c>
      <c r="F690" s="202" t="s">
        <v>13468</v>
      </c>
      <c r="G690" s="237">
        <v>2014</v>
      </c>
      <c r="H690" s="237">
        <v>72</v>
      </c>
      <c r="I690" s="238">
        <v>41821</v>
      </c>
      <c r="J690" s="245">
        <v>633326.4</v>
      </c>
      <c r="K690" s="315"/>
      <c r="L690" s="315"/>
      <c r="M690" s="315"/>
      <c r="N690" s="315"/>
    </row>
    <row r="691" spans="1:14" s="324" customFormat="1" ht="12.75" customHeight="1" outlineLevel="2">
      <c r="A691" s="333" t="s">
        <v>13469</v>
      </c>
      <c r="B691" s="241" t="s">
        <v>13470</v>
      </c>
      <c r="C691" s="235" t="s">
        <v>23</v>
      </c>
      <c r="D691" s="235" t="s">
        <v>10359</v>
      </c>
      <c r="E691" s="312" t="str">
        <f t="shared" si="9"/>
        <v>DB89LBGP</v>
      </c>
      <c r="F691" s="202" t="s">
        <v>13468</v>
      </c>
      <c r="G691" s="237">
        <v>2014</v>
      </c>
      <c r="H691" s="237">
        <v>72</v>
      </c>
      <c r="I691" s="238">
        <v>41821</v>
      </c>
      <c r="J691" s="245">
        <v>633326.4</v>
      </c>
      <c r="K691" s="315"/>
      <c r="L691" s="315"/>
      <c r="M691" s="315"/>
      <c r="N691" s="315"/>
    </row>
    <row r="692" spans="1:14" s="324" customFormat="1" ht="12.75" customHeight="1" outlineLevel="2">
      <c r="A692" s="333" t="s">
        <v>13471</v>
      </c>
      <c r="B692" s="241" t="s">
        <v>13472</v>
      </c>
      <c r="C692" s="235" t="s">
        <v>23</v>
      </c>
      <c r="D692" s="235" t="s">
        <v>10359</v>
      </c>
      <c r="E692" s="312" t="str">
        <f t="shared" si="9"/>
        <v>DD11HDGP</v>
      </c>
      <c r="F692" s="202" t="s">
        <v>13468</v>
      </c>
      <c r="G692" s="237">
        <v>2014</v>
      </c>
      <c r="H692" s="237">
        <v>72</v>
      </c>
      <c r="I692" s="238">
        <v>41821</v>
      </c>
      <c r="J692" s="245">
        <v>433288.8</v>
      </c>
      <c r="K692" s="315"/>
      <c r="L692" s="315"/>
      <c r="M692" s="315"/>
      <c r="N692" s="315"/>
    </row>
    <row r="693" spans="1:14" s="324" customFormat="1" ht="12.75" customHeight="1" outlineLevel="2">
      <c r="A693" s="333" t="s">
        <v>13473</v>
      </c>
      <c r="B693" s="241" t="s">
        <v>13474</v>
      </c>
      <c r="C693" s="235" t="s">
        <v>23</v>
      </c>
      <c r="D693" s="235" t="s">
        <v>10359</v>
      </c>
      <c r="E693" s="312" t="str">
        <f t="shared" si="9"/>
        <v>DC80HYGP</v>
      </c>
      <c r="F693" s="202" t="s">
        <v>13475</v>
      </c>
      <c r="G693" s="237">
        <v>2014</v>
      </c>
      <c r="H693" s="237">
        <v>72</v>
      </c>
      <c r="I693" s="238">
        <v>41821</v>
      </c>
      <c r="J693" s="245">
        <v>1684937.1</v>
      </c>
      <c r="K693" s="315"/>
      <c r="L693" s="315"/>
      <c r="M693" s="315"/>
      <c r="N693" s="315"/>
    </row>
    <row r="694" spans="1:14" s="324" customFormat="1" ht="12.75" customHeight="1" outlineLevel="2">
      <c r="A694" s="333" t="s">
        <v>13476</v>
      </c>
      <c r="B694" s="241" t="s">
        <v>13477</v>
      </c>
      <c r="C694" s="235" t="s">
        <v>23</v>
      </c>
      <c r="D694" s="235" t="s">
        <v>10359</v>
      </c>
      <c r="E694" s="312" t="str">
        <f t="shared" si="9"/>
        <v>DF27GZGP</v>
      </c>
      <c r="F694" s="202" t="s">
        <v>13478</v>
      </c>
      <c r="G694" s="237">
        <v>2014</v>
      </c>
      <c r="H694" s="237">
        <v>72</v>
      </c>
      <c r="I694" s="238">
        <v>41821</v>
      </c>
      <c r="J694" s="245">
        <v>863479.05</v>
      </c>
      <c r="K694" s="315"/>
      <c r="L694" s="315"/>
      <c r="M694" s="315"/>
      <c r="N694" s="315"/>
    </row>
    <row r="695" spans="1:14" s="324" customFormat="1" ht="12.75" customHeight="1" outlineLevel="2">
      <c r="A695" s="333" t="s">
        <v>13479</v>
      </c>
      <c r="B695" s="334" t="s">
        <v>13480</v>
      </c>
      <c r="C695" s="235" t="s">
        <v>23</v>
      </c>
      <c r="D695" s="235" t="s">
        <v>10359</v>
      </c>
      <c r="E695" s="312" t="str">
        <f t="shared" si="9"/>
        <v>DT39NYGP</v>
      </c>
      <c r="F695" s="202" t="s">
        <v>13057</v>
      </c>
      <c r="G695" s="237">
        <v>2015</v>
      </c>
      <c r="H695" s="237">
        <v>60</v>
      </c>
      <c r="I695" s="238">
        <v>42186</v>
      </c>
      <c r="J695" s="335">
        <v>1237056.45</v>
      </c>
      <c r="K695" s="315"/>
      <c r="L695" s="315"/>
      <c r="M695" s="315"/>
      <c r="N695" s="315"/>
    </row>
    <row r="696" spans="1:14" s="338" customFormat="1" ht="12.75" customHeight="1" outlineLevel="2">
      <c r="A696" s="333" t="s">
        <v>13481</v>
      </c>
      <c r="B696" s="273" t="s">
        <v>13482</v>
      </c>
      <c r="C696" s="274" t="s">
        <v>23</v>
      </c>
      <c r="D696" s="274" t="s">
        <v>10359</v>
      </c>
      <c r="E696" s="312" t="str">
        <f t="shared" si="9"/>
        <v>FJ90DPGP</v>
      </c>
      <c r="F696" s="202" t="s">
        <v>13483</v>
      </c>
      <c r="G696" s="237">
        <v>2016</v>
      </c>
      <c r="H696" s="237">
        <v>60</v>
      </c>
      <c r="I696" s="238">
        <v>42551</v>
      </c>
      <c r="J696" s="336">
        <v>877184.2</v>
      </c>
      <c r="K696" s="337"/>
      <c r="L696" s="337"/>
      <c r="M696" s="337"/>
      <c r="N696" s="337"/>
    </row>
    <row r="697" spans="1:14" s="338" customFormat="1" ht="12.75" customHeight="1" outlineLevel="2">
      <c r="A697" s="333" t="s">
        <v>13484</v>
      </c>
      <c r="B697" s="273" t="s">
        <v>13485</v>
      </c>
      <c r="C697" s="274" t="s">
        <v>23</v>
      </c>
      <c r="D697" s="274" t="s">
        <v>10359</v>
      </c>
      <c r="E697" s="312" t="str">
        <f t="shared" si="9"/>
        <v>FJ90DRGP</v>
      </c>
      <c r="F697" s="202" t="s">
        <v>13483</v>
      </c>
      <c r="G697" s="237">
        <v>2016</v>
      </c>
      <c r="H697" s="237">
        <v>60</v>
      </c>
      <c r="I697" s="238">
        <v>42551</v>
      </c>
      <c r="J697" s="336">
        <v>877184.2</v>
      </c>
      <c r="K697" s="337"/>
      <c r="L697" s="337"/>
      <c r="M697" s="337"/>
      <c r="N697" s="337"/>
    </row>
    <row r="698" spans="1:14" s="338" customFormat="1" ht="12.75" customHeight="1" outlineLevel="2">
      <c r="A698" s="333" t="s">
        <v>13486</v>
      </c>
      <c r="B698" s="339" t="s">
        <v>13487</v>
      </c>
      <c r="C698" s="274" t="s">
        <v>23</v>
      </c>
      <c r="D698" s="274" t="s">
        <v>10359</v>
      </c>
      <c r="E698" s="312" t="str">
        <f t="shared" si="9"/>
        <v>FJ90DLGP</v>
      </c>
      <c r="F698" s="202" t="s">
        <v>13488</v>
      </c>
      <c r="G698" s="237">
        <v>2016</v>
      </c>
      <c r="H698" s="237">
        <v>60</v>
      </c>
      <c r="I698" s="238">
        <v>42551</v>
      </c>
      <c r="J698" s="336">
        <v>884009.2</v>
      </c>
      <c r="K698" s="337"/>
      <c r="L698" s="337"/>
      <c r="M698" s="337"/>
      <c r="N698" s="337"/>
    </row>
    <row r="699" spans="1:14" s="338" customFormat="1" ht="12.75" customHeight="1" outlineLevel="2">
      <c r="A699" s="333" t="s">
        <v>13489</v>
      </c>
      <c r="B699" s="273" t="s">
        <v>13490</v>
      </c>
      <c r="C699" s="274" t="s">
        <v>23</v>
      </c>
      <c r="D699" s="274" t="s">
        <v>10359</v>
      </c>
      <c r="E699" s="312" t="str">
        <f t="shared" si="9"/>
        <v>FJ95VDGP</v>
      </c>
      <c r="F699" s="202" t="s">
        <v>13491</v>
      </c>
      <c r="G699" s="237">
        <v>2016</v>
      </c>
      <c r="H699" s="237">
        <v>60</v>
      </c>
      <c r="I699" s="238">
        <v>42551</v>
      </c>
      <c r="J699" s="336">
        <v>606106.19999999995</v>
      </c>
      <c r="K699" s="337"/>
      <c r="L699" s="337"/>
      <c r="M699" s="337"/>
      <c r="N699" s="337"/>
    </row>
    <row r="700" spans="1:14" s="338" customFormat="1" ht="12.75" customHeight="1" outlineLevel="2">
      <c r="A700" s="333" t="s">
        <v>13492</v>
      </c>
      <c r="B700" s="273" t="s">
        <v>13493</v>
      </c>
      <c r="C700" s="274" t="s">
        <v>23</v>
      </c>
      <c r="D700" s="274" t="s">
        <v>10359</v>
      </c>
      <c r="E700" s="312" t="str">
        <f t="shared" si="9"/>
        <v>FH42JJGP</v>
      </c>
      <c r="F700" s="202" t="s">
        <v>13494</v>
      </c>
      <c r="G700" s="237">
        <v>2016</v>
      </c>
      <c r="H700" s="237">
        <v>60</v>
      </c>
      <c r="I700" s="238">
        <v>42551</v>
      </c>
      <c r="J700" s="336">
        <v>1071356.3999999999</v>
      </c>
      <c r="K700" s="337"/>
      <c r="L700" s="337"/>
      <c r="M700" s="337"/>
      <c r="N700" s="337"/>
    </row>
    <row r="701" spans="1:14" s="338" customFormat="1" ht="12.75" customHeight="1" outlineLevel="2">
      <c r="A701" s="333" t="s">
        <v>13495</v>
      </c>
      <c r="B701" s="339" t="s">
        <v>13496</v>
      </c>
      <c r="C701" s="274" t="s">
        <v>23</v>
      </c>
      <c r="D701" s="274" t="s">
        <v>10359</v>
      </c>
      <c r="E701" s="312" t="str">
        <f t="shared" si="9"/>
        <v>FG94LNGP</v>
      </c>
      <c r="F701" s="202" t="s">
        <v>13497</v>
      </c>
      <c r="G701" s="237">
        <v>2016</v>
      </c>
      <c r="H701" s="237">
        <v>60</v>
      </c>
      <c r="I701" s="238">
        <v>42551</v>
      </c>
      <c r="J701" s="336">
        <v>1204176.1499999999</v>
      </c>
      <c r="K701" s="337"/>
      <c r="L701" s="337"/>
      <c r="M701" s="337"/>
      <c r="N701" s="337"/>
    </row>
    <row r="702" spans="1:14" s="338" customFormat="1" ht="12.75" customHeight="1" outlineLevel="2">
      <c r="A702" s="333" t="s">
        <v>13498</v>
      </c>
      <c r="B702" s="273" t="s">
        <v>13499</v>
      </c>
      <c r="C702" s="274" t="s">
        <v>23</v>
      </c>
      <c r="D702" s="274" t="s">
        <v>10359</v>
      </c>
      <c r="E702" s="312" t="str">
        <f t="shared" si="9"/>
        <v>FJ68TRGP</v>
      </c>
      <c r="F702" s="202" t="s">
        <v>13500</v>
      </c>
      <c r="G702" s="237">
        <v>2016</v>
      </c>
      <c r="H702" s="237">
        <v>60</v>
      </c>
      <c r="I702" s="238">
        <v>42551</v>
      </c>
      <c r="J702" s="336">
        <v>605904.6</v>
      </c>
      <c r="K702" s="337"/>
      <c r="L702" s="337"/>
      <c r="M702" s="337"/>
      <c r="N702" s="337"/>
    </row>
    <row r="703" spans="1:14" s="338" customFormat="1" ht="12.75" customHeight="1" outlineLevel="2">
      <c r="A703" s="333" t="s">
        <v>13501</v>
      </c>
      <c r="B703" s="273" t="s">
        <v>13502</v>
      </c>
      <c r="C703" s="274" t="s">
        <v>23</v>
      </c>
      <c r="D703" s="274" t="s">
        <v>10359</v>
      </c>
      <c r="E703" s="312" t="str">
        <f t="shared" si="9"/>
        <v>FG60XLGP</v>
      </c>
      <c r="F703" s="202" t="s">
        <v>13503</v>
      </c>
      <c r="G703" s="237">
        <v>2016</v>
      </c>
      <c r="H703" s="237">
        <v>60</v>
      </c>
      <c r="I703" s="238">
        <v>42551</v>
      </c>
      <c r="J703" s="336">
        <v>1113624.6499999999</v>
      </c>
      <c r="K703" s="337"/>
      <c r="L703" s="337"/>
      <c r="M703" s="337"/>
      <c r="N703" s="337"/>
    </row>
    <row r="704" spans="1:14" s="338" customFormat="1" ht="12.75" customHeight="1" outlineLevel="2">
      <c r="A704" s="333" t="s">
        <v>13504</v>
      </c>
      <c r="B704" s="339" t="s">
        <v>13505</v>
      </c>
      <c r="C704" s="274" t="s">
        <v>23</v>
      </c>
      <c r="D704" s="274" t="s">
        <v>10359</v>
      </c>
      <c r="E704" s="312" t="str">
        <f t="shared" si="9"/>
        <v>FH02HZGP</v>
      </c>
      <c r="F704" s="202" t="s">
        <v>13506</v>
      </c>
      <c r="G704" s="237">
        <v>2016</v>
      </c>
      <c r="H704" s="237">
        <v>60</v>
      </c>
      <c r="I704" s="238">
        <v>42551</v>
      </c>
      <c r="J704" s="336">
        <v>1204176.1499999999</v>
      </c>
      <c r="K704" s="337"/>
      <c r="L704" s="337"/>
      <c r="M704" s="337"/>
      <c r="N704" s="337"/>
    </row>
    <row r="705" spans="1:14 16365:16367" s="338" customFormat="1" ht="12.75" customHeight="1" outlineLevel="2">
      <c r="A705" s="333" t="s">
        <v>13507</v>
      </c>
      <c r="B705" s="273" t="s">
        <v>13508</v>
      </c>
      <c r="C705" s="274" t="s">
        <v>23</v>
      </c>
      <c r="D705" s="274" t="s">
        <v>10359</v>
      </c>
      <c r="E705" s="312" t="str">
        <f t="shared" si="9"/>
        <v>FH02HSGP</v>
      </c>
      <c r="F705" s="202" t="s">
        <v>13506</v>
      </c>
      <c r="G705" s="237">
        <v>2016</v>
      </c>
      <c r="H705" s="237">
        <v>60</v>
      </c>
      <c r="I705" s="238">
        <v>42551</v>
      </c>
      <c r="J705" s="336">
        <v>1204176.1499999999</v>
      </c>
      <c r="K705" s="337"/>
      <c r="L705" s="337"/>
      <c r="M705" s="337"/>
      <c r="N705" s="337"/>
    </row>
    <row r="706" spans="1:14 16365:16367" s="338" customFormat="1" ht="12.75" customHeight="1" outlineLevel="2">
      <c r="A706" s="333" t="s">
        <v>13509</v>
      </c>
      <c r="B706" s="273" t="s">
        <v>13510</v>
      </c>
      <c r="C706" s="274" t="s">
        <v>23</v>
      </c>
      <c r="D706" s="274" t="s">
        <v>10359</v>
      </c>
      <c r="E706" s="312" t="str">
        <f t="shared" si="9"/>
        <v xml:space="preserve">FJ95TTGP </v>
      </c>
      <c r="F706" s="202" t="s">
        <v>13511</v>
      </c>
      <c r="G706" s="237">
        <v>2016</v>
      </c>
      <c r="H706" s="237">
        <v>60</v>
      </c>
      <c r="I706" s="238">
        <v>42551</v>
      </c>
      <c r="J706" s="336">
        <v>1286490.3500000001</v>
      </c>
      <c r="K706" s="337"/>
      <c r="L706" s="337"/>
      <c r="M706" s="337"/>
      <c r="N706" s="337"/>
    </row>
    <row r="707" spans="1:14 16365:16367" s="338" customFormat="1" ht="12.75" customHeight="1" outlineLevel="2">
      <c r="A707" s="333" t="s">
        <v>13512</v>
      </c>
      <c r="B707" s="339" t="s">
        <v>13513</v>
      </c>
      <c r="C707" s="274" t="s">
        <v>23</v>
      </c>
      <c r="D707" s="274" t="s">
        <v>10359</v>
      </c>
      <c r="E707" s="312" t="str">
        <f t="shared" si="9"/>
        <v>FH02HWGP</v>
      </c>
      <c r="F707" s="202" t="s">
        <v>13514</v>
      </c>
      <c r="G707" s="237">
        <v>2016</v>
      </c>
      <c r="H707" s="237">
        <v>60</v>
      </c>
      <c r="I707" s="238">
        <v>42551</v>
      </c>
      <c r="J707" s="336">
        <v>1204176.1499999999</v>
      </c>
      <c r="K707" s="337"/>
      <c r="L707" s="337"/>
      <c r="M707" s="337"/>
      <c r="N707" s="337"/>
    </row>
    <row r="708" spans="1:14 16365:16367" s="338" customFormat="1" ht="12.75" customHeight="1" outlineLevel="2">
      <c r="A708" s="333" t="s">
        <v>13515</v>
      </c>
      <c r="B708" s="273" t="s">
        <v>13516</v>
      </c>
      <c r="C708" s="274" t="s">
        <v>23</v>
      </c>
      <c r="D708" s="274" t="s">
        <v>10359</v>
      </c>
      <c r="E708" s="312" t="str">
        <f t="shared" si="9"/>
        <v>FH02HVGP</v>
      </c>
      <c r="F708" s="202" t="s">
        <v>13514</v>
      </c>
      <c r="G708" s="237">
        <v>2016</v>
      </c>
      <c r="H708" s="237">
        <v>60</v>
      </c>
      <c r="I708" s="238">
        <v>42551</v>
      </c>
      <c r="J708" s="336">
        <v>1204176.1499999999</v>
      </c>
      <c r="K708" s="337"/>
      <c r="L708" s="337"/>
      <c r="M708" s="337"/>
      <c r="N708" s="337"/>
    </row>
    <row r="709" spans="1:14 16365:16367" s="338" customFormat="1" ht="12.75" customHeight="1" outlineLevel="2">
      <c r="A709" s="333" t="s">
        <v>13517</v>
      </c>
      <c r="B709" s="273" t="s">
        <v>13518</v>
      </c>
      <c r="C709" s="274" t="s">
        <v>23</v>
      </c>
      <c r="D709" s="274" t="s">
        <v>10359</v>
      </c>
      <c r="E709" s="312" t="str">
        <f t="shared" si="9"/>
        <v>FH02HTGP</v>
      </c>
      <c r="F709" s="202" t="s">
        <v>13514</v>
      </c>
      <c r="G709" s="237">
        <v>2016</v>
      </c>
      <c r="H709" s="237">
        <v>60</v>
      </c>
      <c r="I709" s="238">
        <v>42551</v>
      </c>
      <c r="J709" s="336">
        <v>1204176.1499999999</v>
      </c>
      <c r="K709" s="337"/>
      <c r="L709" s="337"/>
      <c r="M709" s="337"/>
      <c r="N709" s="337"/>
    </row>
    <row r="710" spans="1:14 16365:16367" s="338" customFormat="1" ht="12.75" customHeight="1" outlineLevel="2">
      <c r="A710" s="333" t="s">
        <v>13519</v>
      </c>
      <c r="B710" s="339" t="s">
        <v>13520</v>
      </c>
      <c r="C710" s="274" t="s">
        <v>23</v>
      </c>
      <c r="D710" s="274" t="s">
        <v>10359</v>
      </c>
      <c r="E710" s="312" t="str">
        <f t="shared" si="9"/>
        <v>FH02HYGP</v>
      </c>
      <c r="F710" s="202" t="s">
        <v>13514</v>
      </c>
      <c r="G710" s="237">
        <v>2016</v>
      </c>
      <c r="H710" s="237">
        <v>60</v>
      </c>
      <c r="I710" s="238">
        <v>42551</v>
      </c>
      <c r="J710" s="336">
        <v>1204176.1499999999</v>
      </c>
      <c r="K710" s="337"/>
      <c r="L710" s="337"/>
      <c r="M710" s="337"/>
      <c r="N710" s="337"/>
    </row>
    <row r="711" spans="1:14 16365:16367" s="290" customFormat="1" ht="12.75" customHeight="1" outlineLevel="1">
      <c r="A711" s="333" t="s">
        <v>13521</v>
      </c>
      <c r="B711" s="284" t="str">
        <f>VLOOKUP(A711,[2]Sheet1!$A:$B,2,FALSE)</f>
        <v>ACVFTR34K8G025770</v>
      </c>
      <c r="C711" s="284" t="s">
        <v>23</v>
      </c>
      <c r="D711" s="284" t="s">
        <v>10359</v>
      </c>
      <c r="E711" s="284"/>
      <c r="F711" s="284" t="s">
        <v>13522</v>
      </c>
      <c r="G711" s="286">
        <v>2019</v>
      </c>
      <c r="H711" s="286">
        <v>60</v>
      </c>
      <c r="I711" s="287">
        <v>43592</v>
      </c>
      <c r="J711" s="288">
        <v>844088.5166666666</v>
      </c>
      <c r="K711" s="289"/>
      <c r="L711" s="289"/>
      <c r="M711" s="289"/>
      <c r="N711" s="289"/>
      <c r="XEK711" s="243"/>
      <c r="XEL711" s="235"/>
      <c r="XEM711" s="202"/>
    </row>
    <row r="712" spans="1:14 16365:16367" s="290" customFormat="1" ht="12.75" customHeight="1" outlineLevel="1">
      <c r="A712" s="333" t="s">
        <v>13523</v>
      </c>
      <c r="B712" s="284" t="str">
        <f>VLOOKUP(A712,[2]Sheet1!$A:$B,2,FALSE)</f>
        <v>ACVFTR34K8G025769</v>
      </c>
      <c r="C712" s="284" t="s">
        <v>23</v>
      </c>
      <c r="D712" s="284" t="s">
        <v>10359</v>
      </c>
      <c r="E712" s="284"/>
      <c r="F712" s="284" t="s">
        <v>13522</v>
      </c>
      <c r="G712" s="286">
        <v>2019</v>
      </c>
      <c r="H712" s="286">
        <v>60</v>
      </c>
      <c r="I712" s="287">
        <v>43606</v>
      </c>
      <c r="J712" s="288">
        <v>844088.52</v>
      </c>
      <c r="K712" s="289"/>
      <c r="L712" s="289"/>
      <c r="M712" s="289"/>
      <c r="N712" s="289"/>
      <c r="XEK712" s="243"/>
      <c r="XEL712" s="235"/>
      <c r="XEM712" s="202"/>
    </row>
    <row r="713" spans="1:14 16365:16367" s="290" customFormat="1" ht="12.75" customHeight="1" outlineLevel="1">
      <c r="A713" s="333" t="s">
        <v>13524</v>
      </c>
      <c r="B713" s="284" t="str">
        <f>VLOOKUP(A713,[2]Sheet1!$A:$B,2,FALSE)</f>
        <v>ACVFSR34H8N026054</v>
      </c>
      <c r="C713" s="284" t="s">
        <v>23</v>
      </c>
      <c r="D713" s="284" t="s">
        <v>10359</v>
      </c>
      <c r="E713" s="284"/>
      <c r="F713" s="284" t="s">
        <v>13525</v>
      </c>
      <c r="G713" s="286">
        <v>2019</v>
      </c>
      <c r="H713" s="286">
        <v>60</v>
      </c>
      <c r="I713" s="287">
        <v>43628</v>
      </c>
      <c r="J713" s="288">
        <v>849326.7666666666</v>
      </c>
      <c r="K713" s="289"/>
      <c r="L713" s="289"/>
      <c r="M713" s="289"/>
      <c r="N713" s="289"/>
      <c r="XEK713" s="243"/>
      <c r="XEL713" s="235"/>
      <c r="XEM713" s="202"/>
    </row>
    <row r="714" spans="1:14 16365:16367" s="290" customFormat="1" ht="12.75" customHeight="1" outlineLevel="1">
      <c r="A714" s="333" t="s">
        <v>13526</v>
      </c>
      <c r="B714" s="284" t="str">
        <f>VLOOKUP(A714,[2]Sheet1!$A:$B,2,FALSE)</f>
        <v>ACVFSR34H8N026056</v>
      </c>
      <c r="C714" s="284" t="s">
        <v>23</v>
      </c>
      <c r="D714" s="284" t="s">
        <v>10359</v>
      </c>
      <c r="E714" s="284"/>
      <c r="F714" s="284" t="s">
        <v>13527</v>
      </c>
      <c r="G714" s="286">
        <v>2019</v>
      </c>
      <c r="H714" s="286">
        <v>60</v>
      </c>
      <c r="I714" s="287">
        <v>43636</v>
      </c>
      <c r="J714" s="288">
        <v>1418539.5366666669</v>
      </c>
      <c r="K714" s="289"/>
      <c r="L714" s="289"/>
      <c r="M714" s="289"/>
      <c r="N714" s="289"/>
      <c r="XEK714" s="243"/>
      <c r="XEL714" s="235"/>
      <c r="XEM714" s="202"/>
    </row>
    <row r="715" spans="1:14 16365:16367" s="290" customFormat="1" ht="12.75" customHeight="1" outlineLevel="1">
      <c r="A715" s="333" t="s">
        <v>13528</v>
      </c>
      <c r="B715" s="284" t="str">
        <f>VLOOKUP(A715,[2]Sheet1!$A:$B,2,FALSE)</f>
        <v>ACVFSR34H8N026052</v>
      </c>
      <c r="C715" s="284" t="s">
        <v>23</v>
      </c>
      <c r="D715" s="284" t="s">
        <v>10359</v>
      </c>
      <c r="E715" s="284"/>
      <c r="F715" s="284" t="s">
        <v>13529</v>
      </c>
      <c r="G715" s="286">
        <v>2019</v>
      </c>
      <c r="H715" s="286">
        <v>60</v>
      </c>
      <c r="I715" s="287">
        <v>43636</v>
      </c>
      <c r="J715" s="288">
        <v>1474349.1066666667</v>
      </c>
      <c r="K715" s="289"/>
      <c r="L715" s="289"/>
      <c r="M715" s="289"/>
      <c r="N715" s="289"/>
      <c r="XEK715" s="243"/>
      <c r="XEL715" s="235"/>
      <c r="XEM715" s="202"/>
    </row>
    <row r="716" spans="1:14 16365:16367" s="290" customFormat="1" ht="12.75" customHeight="1" outlineLevel="1">
      <c r="A716" s="333" t="s">
        <v>13530</v>
      </c>
      <c r="B716" s="284" t="str">
        <f>VLOOKUP(A716,[2]Sheet1!$A:$B,2,FALSE)</f>
        <v>ACVFVZ34R8Z027097</v>
      </c>
      <c r="C716" s="284" t="s">
        <v>23</v>
      </c>
      <c r="D716" s="284" t="s">
        <v>10359</v>
      </c>
      <c r="E716" s="284"/>
      <c r="F716" s="284" t="s">
        <v>13531</v>
      </c>
      <c r="G716" s="286">
        <v>2019</v>
      </c>
      <c r="H716" s="286">
        <v>60</v>
      </c>
      <c r="I716" s="287">
        <v>43646</v>
      </c>
      <c r="J716" s="288">
        <v>1717282.67</v>
      </c>
      <c r="K716" s="289"/>
      <c r="L716" s="289"/>
      <c r="M716" s="289"/>
      <c r="N716" s="289"/>
      <c r="XEK716" s="243"/>
      <c r="XEL716" s="235"/>
      <c r="XEM716" s="202"/>
    </row>
    <row r="717" spans="1:14 16365:16367" s="343" customFormat="1" ht="12.75" customHeight="1" outlineLevel="1">
      <c r="A717" s="333">
        <v>29</v>
      </c>
      <c r="B717" s="306"/>
      <c r="C717" s="306"/>
      <c r="D717" s="306" t="s">
        <v>13532</v>
      </c>
      <c r="E717" s="306">
        <f>COUNTA(E649:E694)</f>
        <v>46</v>
      </c>
      <c r="F717" s="306"/>
      <c r="G717" s="340"/>
      <c r="H717" s="306"/>
      <c r="I717" s="341"/>
      <c r="J717" s="342">
        <f>SUM(J649:J710)</f>
        <v>33408078.377631415</v>
      </c>
      <c r="K717" s="315"/>
      <c r="L717" s="315"/>
      <c r="M717" s="315"/>
      <c r="N717" s="315"/>
    </row>
    <row r="718" spans="1:14 16365:16367" ht="12.75" customHeight="1" outlineLevel="2">
      <c r="A718" s="333" t="s">
        <v>13533</v>
      </c>
      <c r="B718" s="241" t="s">
        <v>13534</v>
      </c>
      <c r="C718" s="235" t="s">
        <v>23</v>
      </c>
      <c r="D718" s="202" t="s">
        <v>13535</v>
      </c>
      <c r="E718" s="312" t="str">
        <f>$A718</f>
        <v>CN54TMGP</v>
      </c>
      <c r="F718" s="202" t="s">
        <v>13536</v>
      </c>
      <c r="G718" s="237">
        <v>2013</v>
      </c>
      <c r="H718" s="237">
        <v>72</v>
      </c>
      <c r="I718" s="244">
        <v>41484</v>
      </c>
      <c r="J718" s="245">
        <f>VLOOKUP($A718,'[1]New Specialized Vehicles_Delvry'!$B$2:$H$127,6,0)</f>
        <v>738664.65</v>
      </c>
      <c r="K718" s="276"/>
      <c r="L718" s="256"/>
      <c r="M718" s="344"/>
      <c r="N718" s="276"/>
    </row>
    <row r="719" spans="1:14 16365:16367" ht="12.75" customHeight="1" outlineLevel="2">
      <c r="A719" s="333" t="s">
        <v>13537</v>
      </c>
      <c r="B719" s="241" t="s">
        <v>13538</v>
      </c>
      <c r="C719" s="235" t="s">
        <v>23</v>
      </c>
      <c r="D719" s="202" t="s">
        <v>13535</v>
      </c>
      <c r="E719" s="312" t="str">
        <f t="shared" ref="E719:E782" si="10">$A719</f>
        <v>CP25TZGP</v>
      </c>
      <c r="F719" s="202" t="s">
        <v>13536</v>
      </c>
      <c r="G719" s="237">
        <v>2013</v>
      </c>
      <c r="H719" s="237">
        <v>72</v>
      </c>
      <c r="I719" s="244">
        <v>41491</v>
      </c>
      <c r="J719" s="245">
        <f>VLOOKUP($A719,'[1]New Specialized Vehicles_Delvry'!$B$2:$H$127,6,0)</f>
        <v>793977.05</v>
      </c>
      <c r="K719" s="276"/>
      <c r="L719" s="256"/>
      <c r="M719" s="344"/>
      <c r="N719" s="276"/>
    </row>
    <row r="720" spans="1:14 16365:16367" s="324" customFormat="1" ht="12.75" customHeight="1" outlineLevel="2">
      <c r="A720" s="333" t="s">
        <v>13539</v>
      </c>
      <c r="B720" s="241" t="s">
        <v>12282</v>
      </c>
      <c r="C720" s="235" t="s">
        <v>13540</v>
      </c>
      <c r="D720" s="202" t="s">
        <v>13535</v>
      </c>
      <c r="E720" s="312" t="str">
        <f t="shared" si="10"/>
        <v>VXW030GP</v>
      </c>
      <c r="F720" s="202" t="s">
        <v>13541</v>
      </c>
      <c r="G720" s="237">
        <v>2007</v>
      </c>
      <c r="H720" s="237">
        <v>80.666666666666657</v>
      </c>
      <c r="I720" s="244">
        <v>40969</v>
      </c>
      <c r="J720" s="245">
        <f>VLOOKUP($A720,'[1]Raw Detail'!$A$2:$BD$477,12,0)</f>
        <v>98457.146564207651</v>
      </c>
      <c r="K720" s="345"/>
      <c r="L720" s="315"/>
      <c r="M720" s="344"/>
      <c r="N720" s="276"/>
    </row>
    <row r="721" spans="1:15" ht="12.75" customHeight="1" outlineLevel="2">
      <c r="A721" s="333" t="s">
        <v>13542</v>
      </c>
      <c r="B721" s="241" t="s">
        <v>13543</v>
      </c>
      <c r="C721" s="235" t="s">
        <v>23</v>
      </c>
      <c r="D721" s="202" t="s">
        <v>13535</v>
      </c>
      <c r="E721" s="312" t="str">
        <f t="shared" si="10"/>
        <v>XDJ581GP</v>
      </c>
      <c r="F721" s="202" t="s">
        <v>13428</v>
      </c>
      <c r="G721" s="237">
        <v>2008</v>
      </c>
      <c r="H721" s="237">
        <v>103.6</v>
      </c>
      <c r="I721" s="244">
        <v>40969</v>
      </c>
      <c r="J721" s="245">
        <f>VLOOKUP($A721,'[1]Raw Detail'!$A$2:$BD$477,12,0)</f>
        <v>578147.81250573788</v>
      </c>
      <c r="K721" s="276"/>
      <c r="L721" s="256"/>
      <c r="M721" s="344"/>
      <c r="N721" s="276"/>
    </row>
    <row r="722" spans="1:15" ht="12.75" customHeight="1" outlineLevel="2">
      <c r="A722" s="333" t="s">
        <v>13544</v>
      </c>
      <c r="B722" s="241" t="s">
        <v>12282</v>
      </c>
      <c r="C722" s="235" t="s">
        <v>13540</v>
      </c>
      <c r="D722" s="202" t="s">
        <v>13535</v>
      </c>
      <c r="E722" s="312" t="str">
        <f t="shared" si="10"/>
        <v>XVC215GP</v>
      </c>
      <c r="F722" s="202" t="s">
        <v>12331</v>
      </c>
      <c r="G722" s="237">
        <v>2008</v>
      </c>
      <c r="H722" s="237">
        <v>120</v>
      </c>
      <c r="I722" s="244">
        <v>40969</v>
      </c>
      <c r="J722" s="245">
        <f>VLOOKUP($A722,'[1]Raw Detail'!$A$2:$BD$477,12,0)</f>
        <v>198511.96559836064</v>
      </c>
      <c r="K722" s="276"/>
      <c r="L722" s="256"/>
      <c r="M722" s="344"/>
      <c r="N722" s="276"/>
    </row>
    <row r="723" spans="1:15" ht="12.75" customHeight="1" outlineLevel="2">
      <c r="A723" s="333" t="s">
        <v>13545</v>
      </c>
      <c r="B723" s="241" t="s">
        <v>12282</v>
      </c>
      <c r="C723" s="235" t="s">
        <v>13540</v>
      </c>
      <c r="D723" s="202" t="s">
        <v>13535</v>
      </c>
      <c r="E723" s="312" t="str">
        <f t="shared" si="10"/>
        <v>XTC879GP</v>
      </c>
      <c r="F723" s="202" t="s">
        <v>12298</v>
      </c>
      <c r="G723" s="237">
        <v>2008</v>
      </c>
      <c r="H723" s="237">
        <v>120</v>
      </c>
      <c r="I723" s="244">
        <v>40969</v>
      </c>
      <c r="J723" s="245">
        <f>VLOOKUP($A723,'[1]Raw Detail'!$A$2:$BD$477,12,0)</f>
        <v>125613.55523442621</v>
      </c>
      <c r="K723" s="276"/>
      <c r="L723" s="256"/>
      <c r="M723" s="344"/>
      <c r="N723" s="276"/>
    </row>
    <row r="724" spans="1:15" ht="12.75" customHeight="1" outlineLevel="2">
      <c r="A724" s="333" t="s">
        <v>13546</v>
      </c>
      <c r="B724" s="241" t="s">
        <v>12282</v>
      </c>
      <c r="C724" s="235" t="s">
        <v>13540</v>
      </c>
      <c r="D724" s="202" t="s">
        <v>13535</v>
      </c>
      <c r="E724" s="312" t="str">
        <f t="shared" si="10"/>
        <v>XLL686GP</v>
      </c>
      <c r="F724" s="202" t="s">
        <v>12298</v>
      </c>
      <c r="G724" s="237">
        <v>2008</v>
      </c>
      <c r="H724" s="237">
        <v>120</v>
      </c>
      <c r="I724" s="244">
        <v>40969</v>
      </c>
      <c r="J724" s="245">
        <f>VLOOKUP($A724,'[1]Raw Detail'!$A$2:$BD$477,12,0)</f>
        <v>161080.95060491803</v>
      </c>
      <c r="K724" s="276"/>
      <c r="L724" s="256"/>
      <c r="M724" s="344"/>
      <c r="N724" s="276"/>
    </row>
    <row r="725" spans="1:15" ht="12.75" customHeight="1" outlineLevel="2">
      <c r="A725" s="333" t="s">
        <v>13547</v>
      </c>
      <c r="B725" s="241" t="s">
        <v>12282</v>
      </c>
      <c r="C725" s="235" t="s">
        <v>13540</v>
      </c>
      <c r="D725" s="202" t="s">
        <v>13535</v>
      </c>
      <c r="E725" s="312" t="str">
        <f t="shared" si="10"/>
        <v>YLB109GP</v>
      </c>
      <c r="F725" s="202" t="s">
        <v>13548</v>
      </c>
      <c r="G725" s="237">
        <v>2009</v>
      </c>
      <c r="H725" s="237">
        <v>78.833333333333329</v>
      </c>
      <c r="I725" s="244">
        <v>40969</v>
      </c>
      <c r="J725" s="245">
        <f>VLOOKUP($A725,'[1]Raw Detail'!$A$2:$BD$477,12,0)</f>
        <v>668043.91254125675</v>
      </c>
      <c r="K725" s="276"/>
      <c r="L725" s="256"/>
      <c r="M725" s="344"/>
      <c r="N725" s="276"/>
    </row>
    <row r="726" spans="1:15" ht="12.75" customHeight="1" outlineLevel="2">
      <c r="A726" s="333" t="s">
        <v>13549</v>
      </c>
      <c r="B726" s="241" t="s">
        <v>12282</v>
      </c>
      <c r="C726" s="235" t="s">
        <v>13540</v>
      </c>
      <c r="D726" s="202" t="s">
        <v>13535</v>
      </c>
      <c r="E726" s="312" t="str">
        <f t="shared" si="10"/>
        <v>XLL679GP</v>
      </c>
      <c r="F726" s="202" t="s">
        <v>12925</v>
      </c>
      <c r="G726" s="237">
        <v>2008</v>
      </c>
      <c r="H726" s="237">
        <v>120</v>
      </c>
      <c r="I726" s="244">
        <v>40969</v>
      </c>
      <c r="J726" s="245">
        <f>VLOOKUP($A726,'[1]Raw Detail'!$A$2:$BD$477,12,0)</f>
        <v>186408.58523224044</v>
      </c>
      <c r="K726" s="276"/>
      <c r="L726" s="256"/>
      <c r="M726" s="344"/>
      <c r="N726" s="276"/>
      <c r="O726" s="256"/>
    </row>
    <row r="727" spans="1:15" ht="12.75" customHeight="1" outlineLevel="2">
      <c r="A727" s="333" t="s">
        <v>13550</v>
      </c>
      <c r="B727" s="241" t="s">
        <v>13551</v>
      </c>
      <c r="C727" s="235" t="s">
        <v>23</v>
      </c>
      <c r="D727" s="202" t="s">
        <v>13535</v>
      </c>
      <c r="E727" s="312" t="str">
        <f t="shared" si="10"/>
        <v>BP37PBGP</v>
      </c>
      <c r="F727" s="202" t="s">
        <v>12298</v>
      </c>
      <c r="G727" s="237">
        <v>2011</v>
      </c>
      <c r="H727" s="237">
        <v>116.36666666666666</v>
      </c>
      <c r="I727" s="244">
        <v>40969</v>
      </c>
      <c r="J727" s="245">
        <f>VLOOKUP($A727,'[1]Raw Detail'!$A$2:$BD$477,12,0)</f>
        <v>318891.49361229507</v>
      </c>
      <c r="K727" s="276"/>
      <c r="L727" s="256"/>
      <c r="M727" s="344"/>
      <c r="N727" s="276"/>
      <c r="O727" s="256"/>
    </row>
    <row r="728" spans="1:15" ht="12.75" customHeight="1" outlineLevel="2">
      <c r="A728" s="333" t="s">
        <v>13552</v>
      </c>
      <c r="B728" s="241" t="s">
        <v>13553</v>
      </c>
      <c r="C728" s="235" t="s">
        <v>23</v>
      </c>
      <c r="D728" s="202" t="s">
        <v>13535</v>
      </c>
      <c r="E728" s="312" t="str">
        <f t="shared" si="10"/>
        <v>BP37PPGP</v>
      </c>
      <c r="F728" s="202" t="s">
        <v>12298</v>
      </c>
      <c r="G728" s="237">
        <v>2011</v>
      </c>
      <c r="H728" s="237">
        <v>116.6</v>
      </c>
      <c r="I728" s="244">
        <v>40969</v>
      </c>
      <c r="J728" s="245">
        <f>VLOOKUP($A728,'[1]Raw Detail'!$A$2:$BD$477,12,0)</f>
        <v>316992.76380546449</v>
      </c>
      <c r="K728" s="276"/>
      <c r="L728" s="256"/>
      <c r="M728" s="344"/>
      <c r="N728" s="276"/>
      <c r="O728" s="256"/>
    </row>
    <row r="729" spans="1:15" ht="12.75" customHeight="1" outlineLevel="2">
      <c r="A729" s="333" t="s">
        <v>13554</v>
      </c>
      <c r="B729" s="241" t="s">
        <v>13555</v>
      </c>
      <c r="C729" s="235" t="s">
        <v>23</v>
      </c>
      <c r="D729" s="202" t="s">
        <v>13535</v>
      </c>
      <c r="E729" s="312" t="str">
        <f t="shared" si="10"/>
        <v>BP37RGGP</v>
      </c>
      <c r="F729" s="202" t="s">
        <v>12298</v>
      </c>
      <c r="G729" s="237">
        <v>2011</v>
      </c>
      <c r="H729" s="237">
        <v>116.6</v>
      </c>
      <c r="I729" s="244">
        <v>40969</v>
      </c>
      <c r="J729" s="245">
        <f>VLOOKUP($A729,'[1]Raw Detail'!$A$2:$BD$477,12,0)</f>
        <v>316992.76380546449</v>
      </c>
      <c r="K729" s="276"/>
      <c r="L729" s="256"/>
      <c r="M729" s="344"/>
      <c r="N729" s="276"/>
      <c r="O729" s="256"/>
    </row>
    <row r="730" spans="1:15" ht="12.75" customHeight="1" outlineLevel="2">
      <c r="A730" s="333" t="s">
        <v>13556</v>
      </c>
      <c r="B730" s="241" t="s">
        <v>13557</v>
      </c>
      <c r="C730" s="235" t="s">
        <v>23</v>
      </c>
      <c r="D730" s="202" t="s">
        <v>13535</v>
      </c>
      <c r="E730" s="312" t="str">
        <f t="shared" si="10"/>
        <v>BP37RYGP</v>
      </c>
      <c r="F730" s="202" t="s">
        <v>12298</v>
      </c>
      <c r="G730" s="237">
        <v>2011</v>
      </c>
      <c r="H730" s="237">
        <v>116.6</v>
      </c>
      <c r="I730" s="244">
        <v>40969</v>
      </c>
      <c r="J730" s="245">
        <f>VLOOKUP($A730,'[1]Raw Detail'!$A$2:$BD$477,12,0)</f>
        <v>317567.46915956284</v>
      </c>
      <c r="K730" s="276"/>
      <c r="L730" s="256"/>
      <c r="M730" s="344"/>
      <c r="N730" s="276"/>
      <c r="O730" s="256"/>
    </row>
    <row r="731" spans="1:15" ht="12.75" customHeight="1" outlineLevel="2">
      <c r="A731" s="333" t="s">
        <v>13558</v>
      </c>
      <c r="B731" s="241" t="s">
        <v>13559</v>
      </c>
      <c r="C731" s="235" t="s">
        <v>23</v>
      </c>
      <c r="D731" s="202" t="s">
        <v>13535</v>
      </c>
      <c r="E731" s="312" t="str">
        <f t="shared" si="10"/>
        <v>BP43WXGP</v>
      </c>
      <c r="F731" s="202" t="s">
        <v>12298</v>
      </c>
      <c r="G731" s="237">
        <v>2011</v>
      </c>
      <c r="H731" s="237">
        <v>116.6</v>
      </c>
      <c r="I731" s="244">
        <v>40969</v>
      </c>
      <c r="J731" s="245">
        <f>VLOOKUP($A731,'[1]Raw Detail'!$A$2:$BD$477,12,0)</f>
        <v>318797.51389999996</v>
      </c>
      <c r="K731" s="276"/>
      <c r="L731" s="256"/>
      <c r="M731" s="344"/>
      <c r="N731" s="276"/>
      <c r="O731" s="256"/>
    </row>
    <row r="732" spans="1:15" ht="12.75" customHeight="1" outlineLevel="2">
      <c r="A732" s="333" t="s">
        <v>13560</v>
      </c>
      <c r="B732" s="241" t="s">
        <v>13561</v>
      </c>
      <c r="C732" s="235" t="s">
        <v>23</v>
      </c>
      <c r="D732" s="202" t="s">
        <v>13535</v>
      </c>
      <c r="E732" s="312" t="str">
        <f t="shared" si="10"/>
        <v>BP43XHGP</v>
      </c>
      <c r="F732" s="202" t="s">
        <v>12298</v>
      </c>
      <c r="G732" s="237">
        <v>2011</v>
      </c>
      <c r="H732" s="237">
        <v>116.6</v>
      </c>
      <c r="I732" s="244">
        <v>40969</v>
      </c>
      <c r="J732" s="245">
        <f>VLOOKUP($A732,'[1]Raw Detail'!$A$2:$BD$477,12,0)</f>
        <v>318222.80854590167</v>
      </c>
      <c r="K732" s="276"/>
      <c r="L732" s="256"/>
      <c r="M732" s="344"/>
      <c r="N732" s="276"/>
      <c r="O732" s="256"/>
    </row>
    <row r="733" spans="1:15" ht="12.75" customHeight="1" outlineLevel="2">
      <c r="A733" s="333" t="s">
        <v>13562</v>
      </c>
      <c r="B733" s="241" t="s">
        <v>13563</v>
      </c>
      <c r="C733" s="235" t="s">
        <v>23</v>
      </c>
      <c r="D733" s="202" t="s">
        <v>13535</v>
      </c>
      <c r="E733" s="312" t="str">
        <f t="shared" si="10"/>
        <v>BP43XSGP</v>
      </c>
      <c r="F733" s="202" t="s">
        <v>12298</v>
      </c>
      <c r="G733" s="237">
        <v>2011</v>
      </c>
      <c r="H733" s="237">
        <v>116.53333333333333</v>
      </c>
      <c r="I733" s="244">
        <v>40969</v>
      </c>
      <c r="J733" s="245">
        <f>VLOOKUP($A733,'[1]Raw Detail'!$A$2:$BD$477,12,0)</f>
        <v>318877.31008934422</v>
      </c>
      <c r="K733" s="276"/>
      <c r="L733" s="256"/>
      <c r="M733" s="344"/>
      <c r="N733" s="276"/>
      <c r="O733" s="256"/>
    </row>
    <row r="734" spans="1:15" ht="12.75" customHeight="1" outlineLevel="2">
      <c r="A734" s="333" t="s">
        <v>13564</v>
      </c>
      <c r="B734" s="241" t="s">
        <v>13565</v>
      </c>
      <c r="C734" s="235" t="s">
        <v>23</v>
      </c>
      <c r="D734" s="202" t="s">
        <v>13535</v>
      </c>
      <c r="E734" s="312" t="str">
        <f t="shared" si="10"/>
        <v>BP54TBGP</v>
      </c>
      <c r="F734" s="202" t="s">
        <v>12298</v>
      </c>
      <c r="G734" s="237">
        <v>2011</v>
      </c>
      <c r="H734" s="237">
        <v>116.56666666666666</v>
      </c>
      <c r="I734" s="244">
        <v>40969</v>
      </c>
      <c r="J734" s="245">
        <f>VLOOKUP($A734,'[1]Raw Detail'!$A$2:$BD$477,12,0)</f>
        <v>315867.28077650274</v>
      </c>
      <c r="K734" s="276"/>
      <c r="L734" s="256"/>
      <c r="M734" s="344"/>
      <c r="N734" s="276"/>
      <c r="O734" s="256"/>
    </row>
    <row r="735" spans="1:15" ht="12.75" customHeight="1" outlineLevel="2">
      <c r="A735" s="333" t="s">
        <v>13566</v>
      </c>
      <c r="B735" s="241" t="s">
        <v>13567</v>
      </c>
      <c r="C735" s="235" t="s">
        <v>23</v>
      </c>
      <c r="D735" s="202" t="s">
        <v>13535</v>
      </c>
      <c r="E735" s="312" t="str">
        <f t="shared" si="10"/>
        <v>BP54TXGP</v>
      </c>
      <c r="F735" s="202" t="s">
        <v>12298</v>
      </c>
      <c r="G735" s="237">
        <v>2011</v>
      </c>
      <c r="H735" s="237">
        <v>116.56666666666666</v>
      </c>
      <c r="I735" s="244">
        <v>40969</v>
      </c>
      <c r="J735" s="245">
        <f>VLOOKUP($A735,'[1]Raw Detail'!$A$2:$BD$477,12,0)</f>
        <v>315867.28077650274</v>
      </c>
      <c r="K735" s="276"/>
      <c r="L735" s="256"/>
      <c r="M735" s="344"/>
      <c r="N735" s="276"/>
      <c r="O735" s="256"/>
    </row>
    <row r="736" spans="1:15" ht="12.75" customHeight="1" outlineLevel="2">
      <c r="A736" s="333" t="s">
        <v>13568</v>
      </c>
      <c r="B736" s="241" t="s">
        <v>13569</v>
      </c>
      <c r="C736" s="235" t="s">
        <v>23</v>
      </c>
      <c r="D736" s="202" t="s">
        <v>13535</v>
      </c>
      <c r="E736" s="312" t="str">
        <f t="shared" si="10"/>
        <v>BP54VCGP</v>
      </c>
      <c r="F736" s="202" t="s">
        <v>12298</v>
      </c>
      <c r="G736" s="237">
        <v>2011</v>
      </c>
      <c r="H736" s="237">
        <v>116.56666666666666</v>
      </c>
      <c r="I736" s="244">
        <v>40969</v>
      </c>
      <c r="J736" s="245">
        <f>VLOOKUP($A736,'[1]Raw Detail'!$A$2:$BD$477,12,0)</f>
        <v>315867.28077650274</v>
      </c>
      <c r="K736" s="276"/>
      <c r="L736" s="256"/>
      <c r="M736" s="344"/>
      <c r="N736" s="276"/>
      <c r="O736" s="256"/>
    </row>
    <row r="737" spans="1:15" ht="12.75" customHeight="1" outlineLevel="2">
      <c r="A737" s="333" t="s">
        <v>13570</v>
      </c>
      <c r="B737" s="241" t="s">
        <v>13571</v>
      </c>
      <c r="C737" s="235" t="s">
        <v>23</v>
      </c>
      <c r="D737" s="202" t="s">
        <v>13535</v>
      </c>
      <c r="E737" s="312" t="str">
        <f t="shared" si="10"/>
        <v>BP54VPGP</v>
      </c>
      <c r="F737" s="202" t="s">
        <v>12298</v>
      </c>
      <c r="G737" s="237">
        <v>2011</v>
      </c>
      <c r="H737" s="237">
        <v>116.56666666666666</v>
      </c>
      <c r="I737" s="244">
        <v>40969</v>
      </c>
      <c r="J737" s="245">
        <f>VLOOKUP($A737,'[1]Raw Detail'!$A$2:$BD$477,12,0)</f>
        <v>315867.28077650274</v>
      </c>
      <c r="K737" s="276"/>
      <c r="L737" s="256"/>
      <c r="M737" s="344"/>
      <c r="N737" s="276"/>
      <c r="O737" s="256"/>
    </row>
    <row r="738" spans="1:15" ht="12.75" customHeight="1" outlineLevel="2">
      <c r="A738" s="333" t="s">
        <v>13572</v>
      </c>
      <c r="B738" s="241" t="s">
        <v>13573</v>
      </c>
      <c r="C738" s="235" t="s">
        <v>23</v>
      </c>
      <c r="D738" s="202" t="s">
        <v>13535</v>
      </c>
      <c r="E738" s="312" t="str">
        <f t="shared" si="10"/>
        <v>BP54WDGP</v>
      </c>
      <c r="F738" s="202" t="s">
        <v>12298</v>
      </c>
      <c r="G738" s="237">
        <v>2011</v>
      </c>
      <c r="H738" s="237">
        <v>116.36666666666666</v>
      </c>
      <c r="I738" s="244">
        <v>40969</v>
      </c>
      <c r="J738" s="245">
        <f>VLOOKUP($A738,'[1]Raw Detail'!$A$2:$BD$477,12,0)</f>
        <v>317748.70134098356</v>
      </c>
      <c r="K738" s="276"/>
      <c r="L738" s="256"/>
      <c r="M738" s="344"/>
      <c r="N738" s="276"/>
      <c r="O738" s="256"/>
    </row>
    <row r="739" spans="1:15" ht="12.75" customHeight="1" outlineLevel="2">
      <c r="A739" s="333" t="s">
        <v>13574</v>
      </c>
      <c r="B739" s="241" t="s">
        <v>13575</v>
      </c>
      <c r="C739" s="235" t="s">
        <v>23</v>
      </c>
      <c r="D739" s="202" t="s">
        <v>13535</v>
      </c>
      <c r="E739" s="312" t="str">
        <f t="shared" si="10"/>
        <v>BP66TGGP</v>
      </c>
      <c r="F739" s="202" t="s">
        <v>12298</v>
      </c>
      <c r="G739" s="237">
        <v>2011</v>
      </c>
      <c r="H739" s="237">
        <v>116.53333333333333</v>
      </c>
      <c r="I739" s="244">
        <v>40969</v>
      </c>
      <c r="J739" s="245">
        <f>VLOOKUP($A739,'[1]Raw Detail'!$A$2:$BD$477,12,0)</f>
        <v>317739.97883524594</v>
      </c>
      <c r="K739" s="276"/>
      <c r="L739" s="256"/>
      <c r="M739" s="344"/>
      <c r="N739" s="276"/>
      <c r="O739" s="256"/>
    </row>
    <row r="740" spans="1:15" ht="12.75" customHeight="1" outlineLevel="2">
      <c r="A740" s="333" t="s">
        <v>13576</v>
      </c>
      <c r="B740" s="241" t="s">
        <v>13577</v>
      </c>
      <c r="C740" s="235" t="s">
        <v>23</v>
      </c>
      <c r="D740" s="202" t="s">
        <v>13535</v>
      </c>
      <c r="E740" s="312" t="str">
        <f t="shared" si="10"/>
        <v>BP66TXGP</v>
      </c>
      <c r="F740" s="202" t="s">
        <v>12298</v>
      </c>
      <c r="G740" s="237">
        <v>2011</v>
      </c>
      <c r="H740" s="237">
        <v>116.53333333333333</v>
      </c>
      <c r="I740" s="244">
        <v>40969</v>
      </c>
      <c r="J740" s="245">
        <f>VLOOKUP($A740,'[1]Raw Detail'!$A$2:$BD$477,12,0)</f>
        <v>317159.7334811475</v>
      </c>
      <c r="K740" s="276"/>
      <c r="L740" s="256"/>
      <c r="M740" s="344"/>
      <c r="N740" s="276"/>
      <c r="O740" s="256"/>
    </row>
    <row r="741" spans="1:15" ht="12.75" customHeight="1" outlineLevel="2">
      <c r="A741" s="333" t="s">
        <v>13578</v>
      </c>
      <c r="B741" s="241" t="s">
        <v>13579</v>
      </c>
      <c r="C741" s="235" t="s">
        <v>23</v>
      </c>
      <c r="D741" s="202" t="s">
        <v>13535</v>
      </c>
      <c r="E741" s="312" t="str">
        <f t="shared" si="10"/>
        <v>BP66VJGP</v>
      </c>
      <c r="F741" s="202" t="s">
        <v>12298</v>
      </c>
      <c r="G741" s="237">
        <v>2011</v>
      </c>
      <c r="H741" s="237">
        <v>116.53333333333333</v>
      </c>
      <c r="I741" s="244">
        <v>40969</v>
      </c>
      <c r="J741" s="245">
        <f>VLOOKUP($A741,'[1]Raw Detail'!$A$2:$BD$477,12,0)</f>
        <v>317739.93883524596</v>
      </c>
      <c r="K741" s="276"/>
      <c r="L741" s="256"/>
      <c r="M741" s="344"/>
      <c r="N741" s="276"/>
      <c r="O741" s="256"/>
    </row>
    <row r="742" spans="1:15" ht="12.75" customHeight="1" outlineLevel="2">
      <c r="A742" s="333" t="s">
        <v>13580</v>
      </c>
      <c r="B742" s="241" t="s">
        <v>13581</v>
      </c>
      <c r="C742" s="235" t="s">
        <v>23</v>
      </c>
      <c r="D742" s="202" t="s">
        <v>13535</v>
      </c>
      <c r="E742" s="312" t="str">
        <f t="shared" si="10"/>
        <v>BP66VZGP</v>
      </c>
      <c r="F742" s="202" t="s">
        <v>12298</v>
      </c>
      <c r="G742" s="237">
        <v>2011</v>
      </c>
      <c r="H742" s="237">
        <v>114.36666666666666</v>
      </c>
      <c r="I742" s="244">
        <v>40969</v>
      </c>
      <c r="J742" s="245">
        <f>VLOOKUP($A742,'[1]Raw Detail'!$A$2:$BD$477,12,0)</f>
        <v>316922.68214180332</v>
      </c>
      <c r="K742" s="276"/>
      <c r="L742" s="256"/>
      <c r="M742" s="344"/>
      <c r="N742" s="276"/>
      <c r="O742" s="256"/>
    </row>
    <row r="743" spans="1:15" ht="12.75" customHeight="1" outlineLevel="2">
      <c r="A743" s="333" t="s">
        <v>13582</v>
      </c>
      <c r="B743" s="241" t="s">
        <v>13583</v>
      </c>
      <c r="C743" s="235" t="s">
        <v>23</v>
      </c>
      <c r="D743" s="202" t="s">
        <v>13535</v>
      </c>
      <c r="E743" s="312" t="str">
        <f t="shared" si="10"/>
        <v>BP66WKGP</v>
      </c>
      <c r="F743" s="202" t="s">
        <v>12298</v>
      </c>
      <c r="G743" s="237">
        <v>2011</v>
      </c>
      <c r="H743" s="237">
        <v>114.53333333333333</v>
      </c>
      <c r="I743" s="244">
        <v>40969</v>
      </c>
      <c r="J743" s="245">
        <f>VLOOKUP($A743,'[1]Raw Detail'!$A$2:$BD$477,12,0)</f>
        <v>318721.82306857925</v>
      </c>
      <c r="K743" s="276"/>
      <c r="L743" s="256"/>
      <c r="M743" s="344"/>
      <c r="N743" s="276"/>
      <c r="O743" s="256"/>
    </row>
    <row r="744" spans="1:15" s="324" customFormat="1" ht="12.75" customHeight="1" outlineLevel="2">
      <c r="A744" s="333" t="s">
        <v>13584</v>
      </c>
      <c r="B744" s="241" t="s">
        <v>12282</v>
      </c>
      <c r="C744" s="235" t="s">
        <v>13540</v>
      </c>
      <c r="D744" s="202" t="s">
        <v>13535</v>
      </c>
      <c r="E744" s="312" t="str">
        <f t="shared" si="10"/>
        <v>VXV983GP</v>
      </c>
      <c r="F744" s="202" t="s">
        <v>13541</v>
      </c>
      <c r="G744" s="237">
        <v>2007</v>
      </c>
      <c r="H744" s="237">
        <v>80.666666666666657</v>
      </c>
      <c r="I744" s="244">
        <v>40969</v>
      </c>
      <c r="J744" s="245">
        <f>VLOOKUP($A744,'[1]Raw Detail'!$A$2:$BD$477,12,0)</f>
        <v>98585.484690437166</v>
      </c>
      <c r="K744" s="345"/>
      <c r="L744" s="315"/>
      <c r="M744" s="344"/>
      <c r="N744" s="276"/>
      <c r="O744" s="256"/>
    </row>
    <row r="745" spans="1:15" ht="12.75" customHeight="1" outlineLevel="2">
      <c r="A745" s="333" t="s">
        <v>13585</v>
      </c>
      <c r="B745" s="241" t="s">
        <v>12282</v>
      </c>
      <c r="C745" s="235" t="s">
        <v>13540</v>
      </c>
      <c r="D745" s="202" t="s">
        <v>13535</v>
      </c>
      <c r="E745" s="312" t="str">
        <f t="shared" si="10"/>
        <v>XDT688GP</v>
      </c>
      <c r="F745" s="202" t="s">
        <v>12331</v>
      </c>
      <c r="G745" s="237">
        <v>2008</v>
      </c>
      <c r="H745" s="237">
        <v>120</v>
      </c>
      <c r="I745" s="244">
        <v>40969</v>
      </c>
      <c r="J745" s="245">
        <f>VLOOKUP($A745,'[1]Raw Detail'!$A$2:$BD$477,12,0)</f>
        <v>182397.08329863389</v>
      </c>
      <c r="K745" s="276"/>
      <c r="L745" s="256"/>
      <c r="M745" s="344"/>
      <c r="N745" s="276"/>
      <c r="O745" s="256"/>
    </row>
    <row r="746" spans="1:15" ht="12.75" customHeight="1" outlineLevel="2">
      <c r="A746" s="333" t="s">
        <v>13586</v>
      </c>
      <c r="B746" s="241" t="s">
        <v>12282</v>
      </c>
      <c r="C746" s="235" t="s">
        <v>13540</v>
      </c>
      <c r="D746" s="202" t="s">
        <v>13535</v>
      </c>
      <c r="E746" s="312" t="str">
        <f t="shared" si="10"/>
        <v>XDT716GP</v>
      </c>
      <c r="F746" s="202" t="s">
        <v>12298</v>
      </c>
      <c r="G746" s="237">
        <v>2008</v>
      </c>
      <c r="H746" s="237">
        <v>120</v>
      </c>
      <c r="I746" s="244">
        <v>40969</v>
      </c>
      <c r="J746" s="245">
        <f>VLOOKUP($A746,'[1]Raw Detail'!$A$2:$BD$477,12,0)</f>
        <v>158660.13746530056</v>
      </c>
      <c r="K746" s="276"/>
      <c r="L746" s="256"/>
      <c r="M746" s="344"/>
      <c r="N746" s="276"/>
      <c r="O746" s="256"/>
    </row>
    <row r="747" spans="1:15" ht="12.75" customHeight="1" outlineLevel="2">
      <c r="A747" s="333" t="s">
        <v>13587</v>
      </c>
      <c r="B747" s="241" t="s">
        <v>12282</v>
      </c>
      <c r="C747" s="235" t="s">
        <v>13540</v>
      </c>
      <c r="D747" s="202" t="s">
        <v>13535</v>
      </c>
      <c r="E747" s="312" t="str">
        <f t="shared" si="10"/>
        <v>XDT747GP</v>
      </c>
      <c r="F747" s="202" t="s">
        <v>12298</v>
      </c>
      <c r="G747" s="237">
        <v>2008</v>
      </c>
      <c r="H747" s="237">
        <v>120</v>
      </c>
      <c r="I747" s="244">
        <v>40969</v>
      </c>
      <c r="J747" s="245">
        <f>VLOOKUP($A747,'[1]Raw Detail'!$A$2:$BD$477,12,0)</f>
        <v>154329.9609090164</v>
      </c>
      <c r="K747" s="276"/>
      <c r="L747" s="256"/>
      <c r="M747" s="344"/>
      <c r="N747" s="276"/>
      <c r="O747" s="256"/>
    </row>
    <row r="748" spans="1:15" ht="12.75" customHeight="1" outlineLevel="2">
      <c r="A748" s="333" t="s">
        <v>13588</v>
      </c>
      <c r="B748" s="241" t="s">
        <v>12282</v>
      </c>
      <c r="C748" s="235" t="s">
        <v>13540</v>
      </c>
      <c r="D748" s="202" t="s">
        <v>13535</v>
      </c>
      <c r="E748" s="312" t="str">
        <f t="shared" si="10"/>
        <v>XDT780GP</v>
      </c>
      <c r="F748" s="202" t="s">
        <v>12298</v>
      </c>
      <c r="G748" s="237">
        <v>2008</v>
      </c>
      <c r="H748" s="237">
        <v>120</v>
      </c>
      <c r="I748" s="244">
        <v>40969</v>
      </c>
      <c r="J748" s="245">
        <f>VLOOKUP($A748,'[1]Raw Detail'!$A$2:$BD$477,12,0)</f>
        <v>183310.47483278692</v>
      </c>
      <c r="K748" s="276"/>
      <c r="L748" s="256"/>
      <c r="M748" s="344"/>
      <c r="N748" s="276"/>
      <c r="O748" s="256"/>
    </row>
    <row r="749" spans="1:15" ht="12.75" customHeight="1" outlineLevel="2">
      <c r="A749" s="333" t="s">
        <v>13589</v>
      </c>
      <c r="B749" s="241" t="s">
        <v>12282</v>
      </c>
      <c r="C749" s="235" t="s">
        <v>13540</v>
      </c>
      <c r="D749" s="202" t="s">
        <v>13535</v>
      </c>
      <c r="E749" s="312" t="str">
        <f t="shared" si="10"/>
        <v>XDT804GP</v>
      </c>
      <c r="F749" s="202" t="s">
        <v>12331</v>
      </c>
      <c r="G749" s="237">
        <v>2008</v>
      </c>
      <c r="H749" s="237">
        <v>120</v>
      </c>
      <c r="I749" s="244">
        <v>40969</v>
      </c>
      <c r="J749" s="245">
        <f>VLOOKUP($A749,'[1]Raw Detail'!$A$2:$BD$477,12,0)</f>
        <v>183247.97072404373</v>
      </c>
      <c r="K749" s="276"/>
      <c r="L749" s="256"/>
      <c r="M749" s="344"/>
      <c r="N749" s="276"/>
      <c r="O749" s="256"/>
    </row>
    <row r="750" spans="1:15" ht="12.75" customHeight="1" outlineLevel="2">
      <c r="A750" s="333" t="s">
        <v>13590</v>
      </c>
      <c r="B750" s="241" t="s">
        <v>12282</v>
      </c>
      <c r="C750" s="235" t="s">
        <v>13540</v>
      </c>
      <c r="D750" s="202" t="s">
        <v>13535</v>
      </c>
      <c r="E750" s="312" t="str">
        <f t="shared" si="10"/>
        <v>XDT889GP</v>
      </c>
      <c r="F750" s="202" t="s">
        <v>12331</v>
      </c>
      <c r="G750" s="237">
        <v>2008</v>
      </c>
      <c r="H750" s="237">
        <v>120</v>
      </c>
      <c r="I750" s="244">
        <v>40969</v>
      </c>
      <c r="J750" s="245">
        <f>VLOOKUP($A750,'[1]Raw Detail'!$A$2:$BD$477,12,0)</f>
        <v>180188.37870136611</v>
      </c>
      <c r="K750" s="276"/>
      <c r="L750" s="256"/>
      <c r="M750" s="344"/>
      <c r="N750" s="276"/>
      <c r="O750" s="256"/>
    </row>
    <row r="751" spans="1:15" ht="12.75" customHeight="1" outlineLevel="2">
      <c r="A751" s="333" t="s">
        <v>13591</v>
      </c>
      <c r="B751" s="241" t="s">
        <v>12282</v>
      </c>
      <c r="C751" s="235" t="s">
        <v>13540</v>
      </c>
      <c r="D751" s="202" t="s">
        <v>13535</v>
      </c>
      <c r="E751" s="312" t="str">
        <f t="shared" si="10"/>
        <v>XDV039GP</v>
      </c>
      <c r="F751" s="202" t="s">
        <v>12331</v>
      </c>
      <c r="G751" s="237">
        <v>2008</v>
      </c>
      <c r="H751" s="237">
        <v>120</v>
      </c>
      <c r="I751" s="244">
        <v>40969</v>
      </c>
      <c r="J751" s="245">
        <f>VLOOKUP($A751,'[1]Raw Detail'!$A$2:$BD$477,12,0)</f>
        <v>189211.86351994536</v>
      </c>
      <c r="K751" s="276"/>
      <c r="L751" s="256"/>
      <c r="M751" s="344"/>
      <c r="N751" s="276"/>
      <c r="O751" s="256"/>
    </row>
    <row r="752" spans="1:15" ht="12.75" customHeight="1" outlineLevel="2">
      <c r="A752" s="333" t="s">
        <v>13592</v>
      </c>
      <c r="B752" s="241" t="s">
        <v>12282</v>
      </c>
      <c r="C752" s="235" t="s">
        <v>13540</v>
      </c>
      <c r="D752" s="202" t="s">
        <v>13535</v>
      </c>
      <c r="E752" s="312" t="str">
        <f t="shared" si="10"/>
        <v>XLL691GP</v>
      </c>
      <c r="F752" s="202" t="s">
        <v>12298</v>
      </c>
      <c r="G752" s="237">
        <v>2008</v>
      </c>
      <c r="H752" s="237">
        <v>114.06666666666666</v>
      </c>
      <c r="I752" s="244">
        <v>40969</v>
      </c>
      <c r="J752" s="245">
        <f>VLOOKUP($A752,'[1]Raw Detail'!$A$2:$BD$477,12,0)</f>
        <v>158815.16297868855</v>
      </c>
      <c r="K752" s="276"/>
      <c r="L752" s="256"/>
      <c r="M752" s="344"/>
      <c r="N752" s="276"/>
      <c r="O752" s="256"/>
    </row>
    <row r="753" spans="1:15" ht="12.75" customHeight="1" outlineLevel="2">
      <c r="A753" s="333" t="s">
        <v>13593</v>
      </c>
      <c r="B753" s="241" t="s">
        <v>12282</v>
      </c>
      <c r="C753" s="235" t="s">
        <v>13540</v>
      </c>
      <c r="D753" s="202" t="s">
        <v>13535</v>
      </c>
      <c r="E753" s="312" t="str">
        <f t="shared" si="10"/>
        <v>XLL695GP</v>
      </c>
      <c r="F753" s="202" t="s">
        <v>12331</v>
      </c>
      <c r="G753" s="237">
        <v>2008</v>
      </c>
      <c r="H753" s="237">
        <v>114.06666666666666</v>
      </c>
      <c r="I753" s="244">
        <v>40969</v>
      </c>
      <c r="J753" s="245">
        <f>VLOOKUP($A753,'[1]Raw Detail'!$A$2:$BD$477,12,0)</f>
        <v>187829.24484098359</v>
      </c>
      <c r="K753" s="276"/>
      <c r="L753" s="256"/>
      <c r="M753" s="344"/>
      <c r="N753" s="276"/>
      <c r="O753" s="256"/>
    </row>
    <row r="754" spans="1:15" ht="12.75" customHeight="1" outlineLevel="2">
      <c r="A754" s="333" t="s">
        <v>13594</v>
      </c>
      <c r="B754" s="241" t="s">
        <v>12282</v>
      </c>
      <c r="C754" s="235" t="s">
        <v>13540</v>
      </c>
      <c r="D754" s="202" t="s">
        <v>13535</v>
      </c>
      <c r="E754" s="312" t="str">
        <f t="shared" si="10"/>
        <v>XSY945GP</v>
      </c>
      <c r="F754" s="202" t="s">
        <v>12298</v>
      </c>
      <c r="G754" s="237">
        <v>2008</v>
      </c>
      <c r="H754" s="237">
        <v>87.233333333333334</v>
      </c>
      <c r="I754" s="244">
        <v>40969</v>
      </c>
      <c r="J754" s="245">
        <f>VLOOKUP($A754,'[1]Raw Detail'!$A$2:$BD$477,12,0)</f>
        <v>201306.40031612021</v>
      </c>
      <c r="K754" s="276"/>
      <c r="L754" s="256"/>
      <c r="M754" s="344"/>
      <c r="N754" s="276"/>
      <c r="O754" s="256"/>
    </row>
    <row r="755" spans="1:15" ht="12.75" customHeight="1" outlineLevel="2">
      <c r="A755" s="333" t="s">
        <v>13595</v>
      </c>
      <c r="B755" s="234" t="s">
        <v>12282</v>
      </c>
      <c r="C755" s="235" t="s">
        <v>13540</v>
      </c>
      <c r="D755" s="202" t="s">
        <v>13535</v>
      </c>
      <c r="E755" s="312" t="str">
        <f t="shared" si="10"/>
        <v>XTC912GP</v>
      </c>
      <c r="F755" s="202" t="s">
        <v>12298</v>
      </c>
      <c r="G755" s="237">
        <v>2008</v>
      </c>
      <c r="H755" s="237">
        <v>120</v>
      </c>
      <c r="I755" s="244">
        <v>41456</v>
      </c>
      <c r="J755" s="245">
        <f>VLOOKUP($A755,'[1]Raw Detail'!$A$2:$BD$477,12,0)</f>
        <v>188754.75589726775</v>
      </c>
      <c r="K755" s="276"/>
      <c r="L755" s="256"/>
      <c r="M755" s="344"/>
      <c r="N755" s="276"/>
      <c r="O755" s="256"/>
    </row>
    <row r="756" spans="1:15" ht="12.75" customHeight="1" outlineLevel="2">
      <c r="A756" s="333" t="s">
        <v>13596</v>
      </c>
      <c r="B756" s="241" t="s">
        <v>12282</v>
      </c>
      <c r="C756" s="235" t="s">
        <v>13540</v>
      </c>
      <c r="D756" s="202" t="s">
        <v>13535</v>
      </c>
      <c r="E756" s="312" t="str">
        <f t="shared" si="10"/>
        <v>XVZ452GP</v>
      </c>
      <c r="F756" s="202" t="s">
        <v>12298</v>
      </c>
      <c r="G756" s="237">
        <v>2008</v>
      </c>
      <c r="H756" s="237">
        <v>120</v>
      </c>
      <c r="I756" s="244">
        <v>40969</v>
      </c>
      <c r="J756" s="245">
        <f>VLOOKUP($A756,'[1]Raw Detail'!$A$2:$BD$477,12,0)</f>
        <v>222649.72499754099</v>
      </c>
      <c r="K756" s="276"/>
      <c r="L756" s="256"/>
      <c r="M756" s="344"/>
      <c r="N756" s="276"/>
      <c r="O756" s="256"/>
    </row>
    <row r="757" spans="1:15" ht="12.75" customHeight="1" outlineLevel="2">
      <c r="A757" s="333" t="s">
        <v>13597</v>
      </c>
      <c r="B757" s="241" t="s">
        <v>12282</v>
      </c>
      <c r="C757" s="235" t="s">
        <v>13540</v>
      </c>
      <c r="D757" s="202" t="s">
        <v>13535</v>
      </c>
      <c r="E757" s="312" t="str">
        <f t="shared" si="10"/>
        <v>XVZ455GP</v>
      </c>
      <c r="F757" s="202" t="s">
        <v>12298</v>
      </c>
      <c r="G757" s="237">
        <v>2008</v>
      </c>
      <c r="H757" s="237">
        <v>120</v>
      </c>
      <c r="I757" s="244">
        <v>40969</v>
      </c>
      <c r="J757" s="245">
        <f>VLOOKUP($A757,'[1]Raw Detail'!$A$2:$BD$477,12,0)</f>
        <v>222065.50365546448</v>
      </c>
      <c r="K757" s="276"/>
      <c r="L757" s="256"/>
      <c r="M757" s="344"/>
      <c r="N757" s="276"/>
      <c r="O757" s="256"/>
    </row>
    <row r="758" spans="1:15" ht="12.75" customHeight="1" outlineLevel="2">
      <c r="A758" s="333" t="s">
        <v>13598</v>
      </c>
      <c r="B758" s="241" t="s">
        <v>12282</v>
      </c>
      <c r="C758" s="235" t="s">
        <v>13540</v>
      </c>
      <c r="D758" s="202" t="s">
        <v>13535</v>
      </c>
      <c r="E758" s="312" t="str">
        <f t="shared" si="10"/>
        <v>XVZ466GP</v>
      </c>
      <c r="F758" s="202" t="s">
        <v>12298</v>
      </c>
      <c r="G758" s="237">
        <v>2008</v>
      </c>
      <c r="H758" s="237">
        <v>120</v>
      </c>
      <c r="I758" s="244">
        <v>40969</v>
      </c>
      <c r="J758" s="245">
        <f>VLOOKUP($A758,'[1]Raw Detail'!$A$2:$BD$477,12,0)</f>
        <v>221296.16895382514</v>
      </c>
      <c r="K758" s="276"/>
      <c r="L758" s="256"/>
      <c r="M758" s="344"/>
      <c r="N758" s="276"/>
      <c r="O758" s="256"/>
    </row>
    <row r="759" spans="1:15" ht="12.75" customHeight="1" outlineLevel="2">
      <c r="A759" s="333" t="s">
        <v>13599</v>
      </c>
      <c r="B759" s="241" t="s">
        <v>12282</v>
      </c>
      <c r="C759" s="235" t="s">
        <v>13540</v>
      </c>
      <c r="D759" s="202" t="s">
        <v>13535</v>
      </c>
      <c r="E759" s="312" t="str">
        <f t="shared" si="10"/>
        <v>XZF166GP</v>
      </c>
      <c r="F759" s="202" t="s">
        <v>12298</v>
      </c>
      <c r="G759" s="237">
        <v>2009</v>
      </c>
      <c r="H759" s="237">
        <v>120</v>
      </c>
      <c r="I759" s="244">
        <v>40969</v>
      </c>
      <c r="J759" s="245">
        <f>VLOOKUP($A759,'[1]Raw Detail'!$A$2:$BD$477,12,0)</f>
        <v>223157.30814207648</v>
      </c>
      <c r="K759" s="276"/>
      <c r="L759" s="256"/>
      <c r="M759" s="344"/>
      <c r="N759" s="276"/>
      <c r="O759" s="256"/>
    </row>
    <row r="760" spans="1:15" ht="12.75" customHeight="1" outlineLevel="2">
      <c r="A760" s="333" t="s">
        <v>13600</v>
      </c>
      <c r="B760" s="241" t="s">
        <v>12282</v>
      </c>
      <c r="C760" s="235" t="s">
        <v>13540</v>
      </c>
      <c r="D760" s="202" t="s">
        <v>13535</v>
      </c>
      <c r="E760" s="312" t="str">
        <f t="shared" si="10"/>
        <v>XZF197GP</v>
      </c>
      <c r="F760" s="202" t="s">
        <v>12298</v>
      </c>
      <c r="G760" s="237">
        <v>2009</v>
      </c>
      <c r="H760" s="237">
        <v>108.43333333333334</v>
      </c>
      <c r="I760" s="244">
        <v>40969</v>
      </c>
      <c r="J760" s="245">
        <f>VLOOKUP($A760,'[1]Raw Detail'!$A$2:$BD$477,12,0)</f>
        <v>223412.92349726777</v>
      </c>
      <c r="K760" s="276"/>
      <c r="L760" s="256"/>
      <c r="M760" s="344"/>
      <c r="N760" s="276"/>
      <c r="O760" s="256"/>
    </row>
    <row r="761" spans="1:15" outlineLevel="2">
      <c r="A761" s="333" t="s">
        <v>13601</v>
      </c>
      <c r="B761" s="241" t="s">
        <v>13602</v>
      </c>
      <c r="C761" s="235" t="s">
        <v>23</v>
      </c>
      <c r="D761" s="202" t="s">
        <v>13535</v>
      </c>
      <c r="E761" s="312" t="str">
        <f t="shared" si="10"/>
        <v>YDL711GP</v>
      </c>
      <c r="F761" s="202" t="s">
        <v>13421</v>
      </c>
      <c r="G761" s="237">
        <v>2009</v>
      </c>
      <c r="H761" s="237">
        <v>88.466666666666669</v>
      </c>
      <c r="I761" s="244">
        <v>40969</v>
      </c>
      <c r="J761" s="245">
        <f>VLOOKUP($A761,'[1]Raw Detail'!$A$2:$BD$477,12,0)</f>
        <v>386329.34436311474</v>
      </c>
      <c r="K761" s="276"/>
      <c r="L761" s="256"/>
      <c r="M761" s="344"/>
      <c r="N761" s="276"/>
      <c r="O761" s="256"/>
    </row>
    <row r="762" spans="1:15" ht="12.75" customHeight="1" outlineLevel="2">
      <c r="A762" s="333" t="s">
        <v>13603</v>
      </c>
      <c r="B762" s="241" t="s">
        <v>13604</v>
      </c>
      <c r="C762" s="235" t="s">
        <v>23</v>
      </c>
      <c r="D762" s="202" t="s">
        <v>13535</v>
      </c>
      <c r="E762" s="312" t="str">
        <f t="shared" si="10"/>
        <v>CP81LXGP</v>
      </c>
      <c r="F762" s="202" t="s">
        <v>13605</v>
      </c>
      <c r="G762" s="237">
        <v>2014</v>
      </c>
      <c r="H762" s="237">
        <v>72</v>
      </c>
      <c r="I762" s="244">
        <v>41661</v>
      </c>
      <c r="J762" s="245">
        <v>485045.38</v>
      </c>
      <c r="K762" s="276"/>
      <c r="L762" s="256"/>
      <c r="M762" s="344"/>
      <c r="N762" s="276"/>
      <c r="O762" s="256"/>
    </row>
    <row r="763" spans="1:15" ht="12.75" customHeight="1" outlineLevel="2">
      <c r="A763" s="333" t="s">
        <v>13606</v>
      </c>
      <c r="B763" s="241" t="s">
        <v>13607</v>
      </c>
      <c r="C763" s="235" t="s">
        <v>23</v>
      </c>
      <c r="D763" s="202" t="s">
        <v>13535</v>
      </c>
      <c r="E763" s="312" t="str">
        <f t="shared" si="10"/>
        <v>DD10FZGP</v>
      </c>
      <c r="F763" s="202" t="s">
        <v>13608</v>
      </c>
      <c r="G763" s="237">
        <v>2014</v>
      </c>
      <c r="H763" s="237">
        <v>72</v>
      </c>
      <c r="I763" s="244">
        <v>41820</v>
      </c>
      <c r="J763" s="245">
        <v>655030.94999999995</v>
      </c>
      <c r="K763" s="276"/>
      <c r="L763" s="256"/>
      <c r="M763" s="344"/>
      <c r="N763" s="276"/>
      <c r="O763" s="256"/>
    </row>
    <row r="764" spans="1:15" ht="12.75" customHeight="1" outlineLevel="2">
      <c r="A764" s="333" t="s">
        <v>13609</v>
      </c>
      <c r="B764" s="241" t="s">
        <v>13610</v>
      </c>
      <c r="C764" s="235" t="s">
        <v>23</v>
      </c>
      <c r="D764" s="202" t="s">
        <v>13535</v>
      </c>
      <c r="E764" s="312" t="str">
        <f t="shared" si="10"/>
        <v>DC98SRGP</v>
      </c>
      <c r="F764" s="202" t="s">
        <v>13611</v>
      </c>
      <c r="G764" s="237">
        <v>2014</v>
      </c>
      <c r="H764" s="237">
        <v>72</v>
      </c>
      <c r="I764" s="244">
        <v>41820</v>
      </c>
      <c r="J764" s="245">
        <v>496479.9</v>
      </c>
      <c r="K764" s="276"/>
      <c r="L764" s="256"/>
      <c r="M764" s="344"/>
      <c r="N764" s="276"/>
      <c r="O764" s="256"/>
    </row>
    <row r="765" spans="1:15" ht="12.75" customHeight="1" outlineLevel="2">
      <c r="A765" s="333" t="s">
        <v>13612</v>
      </c>
      <c r="B765" s="241" t="s">
        <v>13613</v>
      </c>
      <c r="C765" s="235" t="s">
        <v>23</v>
      </c>
      <c r="D765" s="202" t="s">
        <v>13535</v>
      </c>
      <c r="E765" s="312" t="str">
        <f t="shared" si="10"/>
        <v>DD10FNGP</v>
      </c>
      <c r="F765" s="202" t="s">
        <v>13614</v>
      </c>
      <c r="G765" s="237">
        <v>2014</v>
      </c>
      <c r="H765" s="237">
        <v>72</v>
      </c>
      <c r="I765" s="244">
        <v>41820</v>
      </c>
      <c r="J765" s="245">
        <v>747962.25</v>
      </c>
      <c r="K765" s="276"/>
      <c r="L765" s="256"/>
      <c r="M765" s="344"/>
      <c r="N765" s="276"/>
      <c r="O765" s="256"/>
    </row>
    <row r="766" spans="1:15" ht="12.75" customHeight="1" outlineLevel="2">
      <c r="A766" s="333" t="s">
        <v>13615</v>
      </c>
      <c r="B766" s="241" t="s">
        <v>13616</v>
      </c>
      <c r="C766" s="235" t="s">
        <v>23</v>
      </c>
      <c r="D766" s="202" t="s">
        <v>13535</v>
      </c>
      <c r="E766" s="312" t="str">
        <f t="shared" si="10"/>
        <v>DC98SXGP</v>
      </c>
      <c r="F766" s="202" t="s">
        <v>13611</v>
      </c>
      <c r="G766" s="237">
        <v>2014</v>
      </c>
      <c r="H766" s="237">
        <v>72</v>
      </c>
      <c r="I766" s="244">
        <v>41820</v>
      </c>
      <c r="J766" s="245">
        <v>496479.9</v>
      </c>
      <c r="K766" s="276"/>
      <c r="L766" s="256"/>
      <c r="M766" s="344"/>
      <c r="N766" s="276"/>
      <c r="O766" s="256"/>
    </row>
    <row r="767" spans="1:15" ht="12.75" customHeight="1" outlineLevel="2">
      <c r="A767" s="333" t="s">
        <v>13617</v>
      </c>
      <c r="B767" s="241" t="s">
        <v>13618</v>
      </c>
      <c r="C767" s="235" t="s">
        <v>23</v>
      </c>
      <c r="D767" s="202" t="s">
        <v>13535</v>
      </c>
      <c r="E767" s="312" t="str">
        <f t="shared" si="10"/>
        <v>DC98TBGP</v>
      </c>
      <c r="F767" s="202" t="s">
        <v>13611</v>
      </c>
      <c r="G767" s="237">
        <v>2014</v>
      </c>
      <c r="H767" s="237">
        <v>72</v>
      </c>
      <c r="I767" s="244">
        <v>41820</v>
      </c>
      <c r="J767" s="245">
        <v>496479.9</v>
      </c>
      <c r="K767" s="276"/>
      <c r="L767" s="256"/>
      <c r="M767" s="344"/>
      <c r="N767" s="276"/>
      <c r="O767" s="256"/>
    </row>
    <row r="768" spans="1:15" ht="12.75" customHeight="1" outlineLevel="2">
      <c r="A768" s="333" t="s">
        <v>13619</v>
      </c>
      <c r="B768" s="241" t="s">
        <v>13620</v>
      </c>
      <c r="C768" s="235" t="s">
        <v>23</v>
      </c>
      <c r="D768" s="202" t="s">
        <v>13535</v>
      </c>
      <c r="E768" s="312" t="str">
        <f t="shared" si="10"/>
        <v>DC98TJGP</v>
      </c>
      <c r="F768" s="202" t="s">
        <v>13611</v>
      </c>
      <c r="G768" s="237">
        <v>2014</v>
      </c>
      <c r="H768" s="237">
        <v>72</v>
      </c>
      <c r="I768" s="244">
        <v>41820</v>
      </c>
      <c r="J768" s="245">
        <v>496479.9</v>
      </c>
      <c r="K768" s="276"/>
      <c r="L768" s="256"/>
      <c r="M768" s="344"/>
      <c r="N768" s="276"/>
      <c r="O768" s="256"/>
    </row>
    <row r="769" spans="1:15" ht="12.75" customHeight="1" outlineLevel="2">
      <c r="A769" s="333" t="s">
        <v>13621</v>
      </c>
      <c r="B769" s="241" t="s">
        <v>13622</v>
      </c>
      <c r="C769" s="235" t="s">
        <v>23</v>
      </c>
      <c r="D769" s="202" t="s">
        <v>13535</v>
      </c>
      <c r="E769" s="312" t="str">
        <f t="shared" si="10"/>
        <v>DC98SPGP</v>
      </c>
      <c r="F769" s="202" t="s">
        <v>13611</v>
      </c>
      <c r="G769" s="237">
        <v>2014</v>
      </c>
      <c r="H769" s="237">
        <v>72</v>
      </c>
      <c r="I769" s="244">
        <v>41820</v>
      </c>
      <c r="J769" s="245">
        <v>496479.9</v>
      </c>
      <c r="K769" s="276"/>
      <c r="L769" s="256"/>
      <c r="M769" s="344"/>
      <c r="N769" s="276"/>
      <c r="O769" s="256"/>
    </row>
    <row r="770" spans="1:15" ht="12.75" customHeight="1" outlineLevel="2">
      <c r="A770" s="333" t="s">
        <v>13623</v>
      </c>
      <c r="B770" s="241" t="s">
        <v>13624</v>
      </c>
      <c r="C770" s="235" t="s">
        <v>23</v>
      </c>
      <c r="D770" s="202" t="s">
        <v>13535</v>
      </c>
      <c r="E770" s="312" t="str">
        <f t="shared" si="10"/>
        <v>DC98SNGP</v>
      </c>
      <c r="F770" s="202" t="s">
        <v>13611</v>
      </c>
      <c r="G770" s="237">
        <v>2014</v>
      </c>
      <c r="H770" s="237">
        <v>72</v>
      </c>
      <c r="I770" s="244">
        <v>41820</v>
      </c>
      <c r="J770" s="245">
        <v>496479.9</v>
      </c>
      <c r="K770" s="276"/>
      <c r="L770" s="256"/>
      <c r="M770" s="344"/>
      <c r="N770" s="276"/>
      <c r="O770" s="256"/>
    </row>
    <row r="771" spans="1:15" ht="12.75" customHeight="1" outlineLevel="2">
      <c r="A771" s="333" t="s">
        <v>13625</v>
      </c>
      <c r="B771" s="241" t="s">
        <v>13626</v>
      </c>
      <c r="C771" s="235" t="s">
        <v>23</v>
      </c>
      <c r="D771" s="202" t="s">
        <v>13535</v>
      </c>
      <c r="E771" s="312" t="str">
        <f t="shared" si="10"/>
        <v>DC98TDGP</v>
      </c>
      <c r="F771" s="202" t="s">
        <v>13611</v>
      </c>
      <c r="G771" s="237">
        <v>2014</v>
      </c>
      <c r="H771" s="237">
        <v>72</v>
      </c>
      <c r="I771" s="244">
        <v>41820</v>
      </c>
      <c r="J771" s="245">
        <v>496479.9</v>
      </c>
      <c r="K771" s="276"/>
      <c r="L771" s="256"/>
      <c r="M771" s="344"/>
      <c r="N771" s="276"/>
      <c r="O771" s="256"/>
    </row>
    <row r="772" spans="1:15" ht="12.75" customHeight="1" outlineLevel="2">
      <c r="A772" s="333" t="s">
        <v>13627</v>
      </c>
      <c r="B772" s="241" t="s">
        <v>13628</v>
      </c>
      <c r="C772" s="235" t="s">
        <v>23</v>
      </c>
      <c r="D772" s="202" t="s">
        <v>13535</v>
      </c>
      <c r="E772" s="312" t="str">
        <f t="shared" si="10"/>
        <v>DC98SVGP</v>
      </c>
      <c r="F772" s="202" t="s">
        <v>13614</v>
      </c>
      <c r="G772" s="237">
        <v>2014</v>
      </c>
      <c r="H772" s="237">
        <v>72</v>
      </c>
      <c r="I772" s="244">
        <v>41820</v>
      </c>
      <c r="J772" s="245">
        <v>496479.9</v>
      </c>
      <c r="K772" s="276"/>
      <c r="L772" s="256"/>
      <c r="M772" s="344"/>
      <c r="N772" s="276"/>
      <c r="O772" s="256"/>
    </row>
    <row r="773" spans="1:15" ht="12.75" customHeight="1" outlineLevel="2">
      <c r="A773" s="333" t="s">
        <v>13629</v>
      </c>
      <c r="B773" s="241" t="s">
        <v>13630</v>
      </c>
      <c r="C773" s="235" t="s">
        <v>23</v>
      </c>
      <c r="D773" s="202" t="s">
        <v>13535</v>
      </c>
      <c r="E773" s="312" t="str">
        <f t="shared" si="10"/>
        <v>DC98TCGP</v>
      </c>
      <c r="F773" s="202" t="s">
        <v>13614</v>
      </c>
      <c r="G773" s="237">
        <v>2014</v>
      </c>
      <c r="H773" s="237">
        <v>72</v>
      </c>
      <c r="I773" s="244">
        <v>41820</v>
      </c>
      <c r="J773" s="245">
        <v>496479.9</v>
      </c>
      <c r="K773" s="276"/>
      <c r="L773" s="256"/>
      <c r="M773" s="344"/>
      <c r="N773" s="276"/>
      <c r="O773" s="256"/>
    </row>
    <row r="774" spans="1:15" ht="12.75" customHeight="1" outlineLevel="2">
      <c r="A774" s="333" t="s">
        <v>13631</v>
      </c>
      <c r="B774" s="241" t="s">
        <v>13632</v>
      </c>
      <c r="C774" s="235" t="s">
        <v>23</v>
      </c>
      <c r="D774" s="202" t="s">
        <v>13535</v>
      </c>
      <c r="E774" s="312" t="str">
        <f t="shared" si="10"/>
        <v>DD11FLGP</v>
      </c>
      <c r="F774" s="202" t="s">
        <v>13611</v>
      </c>
      <c r="G774" s="237">
        <v>2014</v>
      </c>
      <c r="H774" s="237">
        <v>72</v>
      </c>
      <c r="I774" s="244">
        <v>41820</v>
      </c>
      <c r="J774" s="245">
        <v>449649.9</v>
      </c>
      <c r="K774" s="276"/>
      <c r="L774" s="256"/>
      <c r="M774" s="344"/>
      <c r="N774" s="276"/>
      <c r="O774" s="256"/>
    </row>
    <row r="775" spans="1:15" ht="12.75" customHeight="1" outlineLevel="2">
      <c r="A775" s="333" t="s">
        <v>13633</v>
      </c>
      <c r="B775" s="241" t="s">
        <v>13634</v>
      </c>
      <c r="C775" s="235" t="s">
        <v>23</v>
      </c>
      <c r="D775" s="202" t="s">
        <v>13535</v>
      </c>
      <c r="E775" s="312" t="str">
        <f t="shared" si="10"/>
        <v>DD10MBGP</v>
      </c>
      <c r="F775" s="202" t="s">
        <v>13611</v>
      </c>
      <c r="G775" s="237">
        <v>2014</v>
      </c>
      <c r="H775" s="237">
        <v>72</v>
      </c>
      <c r="I775" s="244">
        <v>41820</v>
      </c>
      <c r="J775" s="245">
        <v>449649.9</v>
      </c>
      <c r="K775" s="276"/>
      <c r="L775" s="256"/>
      <c r="M775" s="344"/>
      <c r="N775" s="276"/>
      <c r="O775" s="256"/>
    </row>
    <row r="776" spans="1:15" ht="12" customHeight="1" outlineLevel="2">
      <c r="A776" s="333" t="s">
        <v>13635</v>
      </c>
      <c r="B776" s="241" t="s">
        <v>13636</v>
      </c>
      <c r="C776" s="235" t="s">
        <v>23</v>
      </c>
      <c r="D776" s="202" t="s">
        <v>13535</v>
      </c>
      <c r="E776" s="312" t="str">
        <f t="shared" si="10"/>
        <v>DG38YDGP</v>
      </c>
      <c r="F776" s="202" t="s">
        <v>13611</v>
      </c>
      <c r="G776" s="237">
        <v>2014</v>
      </c>
      <c r="H776" s="237">
        <v>72</v>
      </c>
      <c r="I776" s="244">
        <v>41820</v>
      </c>
      <c r="J776" s="245">
        <v>745180.8</v>
      </c>
      <c r="K776" s="276"/>
      <c r="L776" s="256"/>
      <c r="M776" s="344"/>
      <c r="N776" s="276"/>
      <c r="O776" s="256"/>
    </row>
    <row r="777" spans="1:15" ht="12.75" customHeight="1" outlineLevel="2">
      <c r="A777" s="333" t="s">
        <v>13637</v>
      </c>
      <c r="B777" s="241" t="s">
        <v>13638</v>
      </c>
      <c r="C777" s="235" t="s">
        <v>23</v>
      </c>
      <c r="D777" s="202" t="s">
        <v>13535</v>
      </c>
      <c r="E777" s="312" t="str">
        <f t="shared" si="10"/>
        <v>DB89LGGP</v>
      </c>
      <c r="F777" s="202" t="s">
        <v>13457</v>
      </c>
      <c r="G777" s="237">
        <v>2014</v>
      </c>
      <c r="H777" s="237">
        <v>72</v>
      </c>
      <c r="I777" s="244">
        <v>41820</v>
      </c>
      <c r="J777" s="245">
        <v>449649.9</v>
      </c>
      <c r="K777" s="276"/>
      <c r="L777" s="256"/>
      <c r="M777" s="344"/>
      <c r="N777" s="276"/>
      <c r="O777" s="256"/>
    </row>
    <row r="778" spans="1:15" ht="12.75" customHeight="1" outlineLevel="2">
      <c r="A778" s="333" t="s">
        <v>13639</v>
      </c>
      <c r="B778" s="241" t="s">
        <v>13640</v>
      </c>
      <c r="C778" s="235" t="s">
        <v>23</v>
      </c>
      <c r="D778" s="202" t="s">
        <v>13535</v>
      </c>
      <c r="E778" s="312" t="str">
        <f t="shared" si="10"/>
        <v>DD11FVGP</v>
      </c>
      <c r="F778" s="202" t="s">
        <v>13611</v>
      </c>
      <c r="G778" s="237">
        <v>2014</v>
      </c>
      <c r="H778" s="237">
        <v>72</v>
      </c>
      <c r="I778" s="244">
        <v>41820</v>
      </c>
      <c r="J778" s="245">
        <v>449649.9</v>
      </c>
      <c r="K778" s="276"/>
      <c r="L778" s="256"/>
      <c r="M778" s="344"/>
      <c r="N778" s="276"/>
      <c r="O778" s="256"/>
    </row>
    <row r="779" spans="1:15" ht="12.75" customHeight="1" outlineLevel="2">
      <c r="A779" s="333" t="s">
        <v>13641</v>
      </c>
      <c r="B779" s="241" t="s">
        <v>13642</v>
      </c>
      <c r="C779" s="235" t="s">
        <v>23</v>
      </c>
      <c r="D779" s="202" t="s">
        <v>13535</v>
      </c>
      <c r="E779" s="312" t="str">
        <f t="shared" si="10"/>
        <v>DD11GJGP</v>
      </c>
      <c r="F779" s="202" t="s">
        <v>13611</v>
      </c>
      <c r="G779" s="237">
        <v>2014</v>
      </c>
      <c r="H779" s="237">
        <v>72</v>
      </c>
      <c r="I779" s="244">
        <v>41820</v>
      </c>
      <c r="J779" s="245">
        <v>449649.9</v>
      </c>
      <c r="K779" s="276"/>
      <c r="L779" s="256"/>
      <c r="M779" s="344"/>
      <c r="N779" s="276"/>
      <c r="O779" s="256"/>
    </row>
    <row r="780" spans="1:15" ht="12.75" customHeight="1" outlineLevel="2">
      <c r="A780" s="333" t="s">
        <v>13643</v>
      </c>
      <c r="B780" s="241" t="s">
        <v>13644</v>
      </c>
      <c r="C780" s="235" t="s">
        <v>23</v>
      </c>
      <c r="D780" s="202" t="s">
        <v>13535</v>
      </c>
      <c r="E780" s="312" t="str">
        <f t="shared" si="10"/>
        <v>DD10GMGP</v>
      </c>
      <c r="F780" s="202" t="s">
        <v>13611</v>
      </c>
      <c r="G780" s="237">
        <v>2014</v>
      </c>
      <c r="H780" s="237">
        <v>72</v>
      </c>
      <c r="I780" s="244">
        <v>41820</v>
      </c>
      <c r="J780" s="245">
        <v>655030.94999999995</v>
      </c>
      <c r="K780" s="276"/>
      <c r="L780" s="256"/>
      <c r="M780" s="344"/>
      <c r="N780" s="276"/>
      <c r="O780" s="256"/>
    </row>
    <row r="781" spans="1:15" ht="12.75" customHeight="1" outlineLevel="2">
      <c r="A781" s="333" t="s">
        <v>13645</v>
      </c>
      <c r="B781" s="241" t="s">
        <v>13646</v>
      </c>
      <c r="C781" s="235" t="s">
        <v>23</v>
      </c>
      <c r="D781" s="202" t="s">
        <v>13535</v>
      </c>
      <c r="E781" s="312" t="str">
        <f t="shared" si="10"/>
        <v>DD10GVGP</v>
      </c>
      <c r="F781" s="202" t="s">
        <v>13611</v>
      </c>
      <c r="G781" s="237">
        <v>2014</v>
      </c>
      <c r="H781" s="237">
        <v>72</v>
      </c>
      <c r="I781" s="244">
        <v>41820</v>
      </c>
      <c r="J781" s="245">
        <v>655030.94999999995</v>
      </c>
      <c r="K781" s="276"/>
      <c r="L781" s="256"/>
      <c r="M781" s="344"/>
      <c r="N781" s="276"/>
      <c r="O781" s="256"/>
    </row>
    <row r="782" spans="1:15" ht="12.75" customHeight="1" outlineLevel="2">
      <c r="A782" s="333" t="s">
        <v>13647</v>
      </c>
      <c r="B782" s="241" t="s">
        <v>13648</v>
      </c>
      <c r="C782" s="235" t="s">
        <v>23</v>
      </c>
      <c r="D782" s="202" t="s">
        <v>13535</v>
      </c>
      <c r="E782" s="312" t="str">
        <f t="shared" si="10"/>
        <v>DR81CMGP</v>
      </c>
      <c r="F782" s="202" t="s">
        <v>12507</v>
      </c>
      <c r="G782" s="237">
        <v>2015</v>
      </c>
      <c r="H782" s="237">
        <v>60</v>
      </c>
      <c r="I782" s="244">
        <v>42178</v>
      </c>
      <c r="J782" s="245">
        <v>508633.65</v>
      </c>
      <c r="K782" s="276"/>
      <c r="L782" s="256"/>
      <c r="M782" s="344"/>
      <c r="N782" s="276"/>
      <c r="O782" s="256"/>
    </row>
    <row r="783" spans="1:15" ht="12.75" customHeight="1" outlineLevel="2">
      <c r="A783" s="333" t="s">
        <v>13649</v>
      </c>
      <c r="B783" s="241" t="s">
        <v>13650</v>
      </c>
      <c r="C783" s="235" t="s">
        <v>23</v>
      </c>
      <c r="D783" s="202" t="s">
        <v>13535</v>
      </c>
      <c r="E783" s="312" t="str">
        <f t="shared" ref="E783:E831" si="11">$A783</f>
        <v>DS95BFGP</v>
      </c>
      <c r="F783" s="202" t="s">
        <v>12507</v>
      </c>
      <c r="G783" s="237">
        <v>2015</v>
      </c>
      <c r="H783" s="237">
        <v>60</v>
      </c>
      <c r="I783" s="244">
        <v>42185</v>
      </c>
      <c r="J783" s="245">
        <v>1047350.86</v>
      </c>
      <c r="K783" s="276"/>
      <c r="L783" s="256"/>
      <c r="M783" s="344"/>
      <c r="N783" s="276"/>
      <c r="O783" s="256"/>
    </row>
    <row r="784" spans="1:15" s="278" customFormat="1" ht="12.75" customHeight="1" outlineLevel="2">
      <c r="A784" s="333" t="s">
        <v>13651</v>
      </c>
      <c r="B784" s="273" t="s">
        <v>13652</v>
      </c>
      <c r="C784" s="274" t="s">
        <v>23</v>
      </c>
      <c r="D784" s="202" t="s">
        <v>13535</v>
      </c>
      <c r="E784" s="312" t="str">
        <f t="shared" si="11"/>
        <v>FH79RYGP</v>
      </c>
      <c r="F784" s="202" t="s">
        <v>13653</v>
      </c>
      <c r="G784" s="237">
        <v>2016</v>
      </c>
      <c r="H784" s="237">
        <v>60</v>
      </c>
      <c r="I784" s="244">
        <v>42551</v>
      </c>
      <c r="J784" s="245">
        <v>567489.94999999995</v>
      </c>
      <c r="K784" s="276"/>
      <c r="L784" s="277"/>
      <c r="M784" s="344"/>
      <c r="N784" s="276"/>
      <c r="O784" s="277"/>
    </row>
    <row r="785" spans="1:15" s="278" customFormat="1" ht="12.75" customHeight="1" outlineLevel="2">
      <c r="A785" s="333" t="s">
        <v>13654</v>
      </c>
      <c r="B785" s="273" t="s">
        <v>13655</v>
      </c>
      <c r="C785" s="274" t="s">
        <v>23</v>
      </c>
      <c r="D785" s="202" t="s">
        <v>13535</v>
      </c>
      <c r="E785" s="312" t="str">
        <f t="shared" si="11"/>
        <v>FH79RWGP</v>
      </c>
      <c r="F785" s="202" t="s">
        <v>13653</v>
      </c>
      <c r="G785" s="237">
        <v>2016</v>
      </c>
      <c r="H785" s="237">
        <v>60</v>
      </c>
      <c r="I785" s="244">
        <v>42551</v>
      </c>
      <c r="J785" s="245">
        <v>567489.94999999995</v>
      </c>
      <c r="K785" s="276"/>
      <c r="L785" s="277"/>
      <c r="M785" s="344"/>
      <c r="N785" s="276"/>
      <c r="O785" s="277"/>
    </row>
    <row r="786" spans="1:15" s="278" customFormat="1" ht="12.75" customHeight="1" outlineLevel="2">
      <c r="A786" s="333" t="s">
        <v>13656</v>
      </c>
      <c r="B786" s="273" t="s">
        <v>13657</v>
      </c>
      <c r="C786" s="274" t="s">
        <v>23</v>
      </c>
      <c r="D786" s="202" t="s">
        <v>13535</v>
      </c>
      <c r="E786" s="312" t="str">
        <f t="shared" si="11"/>
        <v>FH71MHGP</v>
      </c>
      <c r="F786" s="202" t="s">
        <v>13653</v>
      </c>
      <c r="G786" s="237">
        <v>2016</v>
      </c>
      <c r="H786" s="237">
        <v>60</v>
      </c>
      <c r="I786" s="244">
        <v>42551</v>
      </c>
      <c r="J786" s="245">
        <v>567489.94999999995</v>
      </c>
      <c r="K786" s="276"/>
      <c r="L786" s="277"/>
      <c r="M786" s="344"/>
      <c r="N786" s="276"/>
      <c r="O786" s="277"/>
    </row>
    <row r="787" spans="1:15" s="278" customFormat="1" ht="12.75" customHeight="1" outlineLevel="2">
      <c r="A787" s="333" t="s">
        <v>13658</v>
      </c>
      <c r="B787" s="273" t="s">
        <v>13659</v>
      </c>
      <c r="C787" s="274" t="s">
        <v>23</v>
      </c>
      <c r="D787" s="202" t="s">
        <v>13535</v>
      </c>
      <c r="E787" s="312" t="str">
        <f t="shared" si="11"/>
        <v>FH71LRGP</v>
      </c>
      <c r="F787" s="202" t="s">
        <v>13653</v>
      </c>
      <c r="G787" s="237">
        <v>2016</v>
      </c>
      <c r="H787" s="237">
        <v>60</v>
      </c>
      <c r="I787" s="244">
        <v>42551</v>
      </c>
      <c r="J787" s="245">
        <v>567489.94999999995</v>
      </c>
      <c r="K787" s="276"/>
      <c r="L787" s="277"/>
      <c r="M787" s="344"/>
      <c r="N787" s="276"/>
      <c r="O787" s="277"/>
    </row>
    <row r="788" spans="1:15" s="278" customFormat="1" ht="12.75" customHeight="1" outlineLevel="2">
      <c r="A788" s="333" t="s">
        <v>13660</v>
      </c>
      <c r="B788" s="273" t="s">
        <v>13661</v>
      </c>
      <c r="C788" s="274" t="s">
        <v>23</v>
      </c>
      <c r="D788" s="202" t="s">
        <v>13535</v>
      </c>
      <c r="E788" s="312" t="str">
        <f t="shared" si="11"/>
        <v>FH71NXGP</v>
      </c>
      <c r="F788" s="202" t="s">
        <v>13653</v>
      </c>
      <c r="G788" s="237">
        <v>2016</v>
      </c>
      <c r="H788" s="237">
        <v>60</v>
      </c>
      <c r="I788" s="244">
        <v>42551</v>
      </c>
      <c r="J788" s="245">
        <v>567489.94999999995</v>
      </c>
      <c r="K788" s="276"/>
      <c r="L788" s="277"/>
      <c r="M788" s="344"/>
      <c r="N788" s="276"/>
      <c r="O788" s="277"/>
    </row>
    <row r="789" spans="1:15" s="278" customFormat="1" ht="12.75" customHeight="1" outlineLevel="2">
      <c r="A789" s="333" t="s">
        <v>13662</v>
      </c>
      <c r="B789" s="273" t="s">
        <v>13663</v>
      </c>
      <c r="C789" s="274" t="s">
        <v>23</v>
      </c>
      <c r="D789" s="202" t="s">
        <v>13535</v>
      </c>
      <c r="E789" s="312" t="str">
        <f t="shared" si="11"/>
        <v>FH71NMGP</v>
      </c>
      <c r="F789" s="202" t="s">
        <v>13653</v>
      </c>
      <c r="G789" s="237">
        <v>2016</v>
      </c>
      <c r="H789" s="237">
        <v>60</v>
      </c>
      <c r="I789" s="244">
        <v>42551</v>
      </c>
      <c r="J789" s="245">
        <v>567489.94999999995</v>
      </c>
      <c r="K789" s="276"/>
      <c r="L789" s="277"/>
      <c r="M789" s="344"/>
      <c r="N789" s="276"/>
      <c r="O789" s="277"/>
    </row>
    <row r="790" spans="1:15" s="278" customFormat="1" ht="12.75" customHeight="1" outlineLevel="2">
      <c r="A790" s="333" t="s">
        <v>13664</v>
      </c>
      <c r="B790" s="273" t="s">
        <v>13665</v>
      </c>
      <c r="C790" s="274" t="s">
        <v>23</v>
      </c>
      <c r="D790" s="202" t="s">
        <v>13535</v>
      </c>
      <c r="E790" s="312" t="str">
        <f t="shared" si="11"/>
        <v>FJ90DKGP</v>
      </c>
      <c r="F790" s="202" t="s">
        <v>13653</v>
      </c>
      <c r="G790" s="237">
        <v>2016</v>
      </c>
      <c r="H790" s="237">
        <v>60</v>
      </c>
      <c r="I790" s="244">
        <v>42551</v>
      </c>
      <c r="J790" s="245">
        <v>567489.94999999995</v>
      </c>
      <c r="K790" s="276"/>
      <c r="L790" s="277"/>
      <c r="M790" s="344"/>
      <c r="N790" s="276"/>
      <c r="O790" s="277"/>
    </row>
    <row r="791" spans="1:15" s="278" customFormat="1" ht="12.75" customHeight="1" outlineLevel="2">
      <c r="A791" s="333" t="s">
        <v>13666</v>
      </c>
      <c r="B791" s="273" t="s">
        <v>13667</v>
      </c>
      <c r="C791" s="274" t="s">
        <v>23</v>
      </c>
      <c r="D791" s="202" t="s">
        <v>13535</v>
      </c>
      <c r="E791" s="312" t="str">
        <f t="shared" si="11"/>
        <v>FH71MMGP</v>
      </c>
      <c r="F791" s="202" t="s">
        <v>13653</v>
      </c>
      <c r="G791" s="237">
        <v>2016</v>
      </c>
      <c r="H791" s="237">
        <v>60</v>
      </c>
      <c r="I791" s="244">
        <v>42551</v>
      </c>
      <c r="J791" s="245">
        <v>567489.94999999995</v>
      </c>
      <c r="K791" s="276"/>
      <c r="L791" s="277"/>
      <c r="M791" s="344"/>
      <c r="N791" s="276"/>
      <c r="O791" s="277"/>
    </row>
    <row r="792" spans="1:15" s="278" customFormat="1" ht="12.75" customHeight="1" outlineLevel="2">
      <c r="A792" s="333" t="s">
        <v>13668</v>
      </c>
      <c r="B792" s="273" t="s">
        <v>13669</v>
      </c>
      <c r="C792" s="274" t="s">
        <v>23</v>
      </c>
      <c r="D792" s="202" t="s">
        <v>13535</v>
      </c>
      <c r="E792" s="312" t="str">
        <f t="shared" si="11"/>
        <v>FH71MWGP</v>
      </c>
      <c r="F792" s="202" t="s">
        <v>13653</v>
      </c>
      <c r="G792" s="237">
        <v>2016</v>
      </c>
      <c r="H792" s="237">
        <v>60</v>
      </c>
      <c r="I792" s="244">
        <v>42551</v>
      </c>
      <c r="J792" s="245">
        <v>567489.94999999995</v>
      </c>
      <c r="K792" s="276"/>
      <c r="L792" s="277"/>
      <c r="M792" s="344"/>
      <c r="N792" s="276"/>
      <c r="O792" s="277"/>
    </row>
    <row r="793" spans="1:15" s="278" customFormat="1" ht="12.75" customHeight="1" outlineLevel="2">
      <c r="A793" s="333" t="s">
        <v>13670</v>
      </c>
      <c r="B793" s="273" t="s">
        <v>13671</v>
      </c>
      <c r="C793" s="274" t="s">
        <v>23</v>
      </c>
      <c r="D793" s="202" t="s">
        <v>13535</v>
      </c>
      <c r="E793" s="312" t="str">
        <f t="shared" si="11"/>
        <v>FG94LXGP</v>
      </c>
      <c r="F793" s="202" t="s">
        <v>13672</v>
      </c>
      <c r="G793" s="237">
        <v>2016</v>
      </c>
      <c r="H793" s="237">
        <v>60</v>
      </c>
      <c r="I793" s="244">
        <v>42551</v>
      </c>
      <c r="J793" s="245">
        <v>521997.44999999995</v>
      </c>
      <c r="K793" s="276"/>
      <c r="L793" s="277"/>
      <c r="M793" s="344"/>
      <c r="N793" s="276"/>
      <c r="O793" s="277"/>
    </row>
    <row r="794" spans="1:15" s="278" customFormat="1" ht="12.75" customHeight="1" outlineLevel="2">
      <c r="A794" s="333" t="s">
        <v>13673</v>
      </c>
      <c r="B794" s="273" t="s">
        <v>13674</v>
      </c>
      <c r="C794" s="274" t="s">
        <v>23</v>
      </c>
      <c r="D794" s="202" t="s">
        <v>13535</v>
      </c>
      <c r="E794" s="312" t="str">
        <f t="shared" si="11"/>
        <v>FG94LZFP</v>
      </c>
      <c r="F794" s="202" t="s">
        <v>13672</v>
      </c>
      <c r="G794" s="237">
        <v>2016</v>
      </c>
      <c r="H794" s="237">
        <v>60</v>
      </c>
      <c r="I794" s="244">
        <v>42551</v>
      </c>
      <c r="J794" s="245">
        <v>521997.44999999995</v>
      </c>
      <c r="K794" s="276"/>
      <c r="L794" s="277"/>
      <c r="M794" s="344"/>
      <c r="N794" s="276"/>
      <c r="O794" s="277"/>
    </row>
    <row r="795" spans="1:15" s="278" customFormat="1" ht="12.75" customHeight="1" outlineLevel="2">
      <c r="A795" s="333" t="s">
        <v>13675</v>
      </c>
      <c r="B795" s="273" t="s">
        <v>13676</v>
      </c>
      <c r="C795" s="274" t="s">
        <v>23</v>
      </c>
      <c r="D795" s="202" t="s">
        <v>13535</v>
      </c>
      <c r="E795" s="312" t="str">
        <f t="shared" si="11"/>
        <v>FG94MFGP</v>
      </c>
      <c r="F795" s="202" t="s">
        <v>13672</v>
      </c>
      <c r="G795" s="237">
        <v>2016</v>
      </c>
      <c r="H795" s="237">
        <v>60</v>
      </c>
      <c r="I795" s="244">
        <v>42551</v>
      </c>
      <c r="J795" s="245">
        <v>521997.44999999995</v>
      </c>
      <c r="K795" s="276"/>
      <c r="L795" s="277"/>
      <c r="M795" s="344"/>
      <c r="N795" s="276"/>
      <c r="O795" s="277"/>
    </row>
    <row r="796" spans="1:15" s="278" customFormat="1" ht="12.75" customHeight="1" outlineLevel="2">
      <c r="A796" s="333" t="s">
        <v>13677</v>
      </c>
      <c r="B796" s="273" t="s">
        <v>13678</v>
      </c>
      <c r="C796" s="274" t="s">
        <v>23</v>
      </c>
      <c r="D796" s="202" t="s">
        <v>13535</v>
      </c>
      <c r="E796" s="312" t="str">
        <f t="shared" si="11"/>
        <v>FG94MHGP</v>
      </c>
      <c r="F796" s="202" t="s">
        <v>13672</v>
      </c>
      <c r="G796" s="237">
        <v>2016</v>
      </c>
      <c r="H796" s="237">
        <v>60</v>
      </c>
      <c r="I796" s="244">
        <v>42551</v>
      </c>
      <c r="J796" s="245">
        <v>521997.44999999995</v>
      </c>
      <c r="K796" s="276"/>
      <c r="L796" s="277"/>
      <c r="M796" s="344"/>
      <c r="N796" s="276"/>
      <c r="O796" s="277"/>
    </row>
    <row r="797" spans="1:15" s="278" customFormat="1" ht="12.75" customHeight="1" outlineLevel="2">
      <c r="A797" s="333" t="s">
        <v>13679</v>
      </c>
      <c r="B797" s="273" t="s">
        <v>13680</v>
      </c>
      <c r="C797" s="274" t="s">
        <v>23</v>
      </c>
      <c r="D797" s="202" t="s">
        <v>13535</v>
      </c>
      <c r="E797" s="312" t="str">
        <f t="shared" si="11"/>
        <v>FG94MKGP</v>
      </c>
      <c r="F797" s="202" t="s">
        <v>13672</v>
      </c>
      <c r="G797" s="237">
        <v>2016</v>
      </c>
      <c r="H797" s="237">
        <v>60</v>
      </c>
      <c r="I797" s="244">
        <v>42551</v>
      </c>
      <c r="J797" s="245">
        <v>521997.44999999995</v>
      </c>
      <c r="K797" s="276"/>
      <c r="L797" s="277"/>
      <c r="M797" s="344"/>
      <c r="N797" s="276"/>
      <c r="O797" s="277"/>
    </row>
    <row r="798" spans="1:15" s="278" customFormat="1" ht="12.75" customHeight="1" outlineLevel="2">
      <c r="A798" s="333" t="s">
        <v>13681</v>
      </c>
      <c r="B798" s="273" t="s">
        <v>13682</v>
      </c>
      <c r="C798" s="274" t="s">
        <v>23</v>
      </c>
      <c r="D798" s="202" t="s">
        <v>13535</v>
      </c>
      <c r="E798" s="312" t="str">
        <f t="shared" si="11"/>
        <v>FG98XZGP</v>
      </c>
      <c r="F798" s="202" t="s">
        <v>13672</v>
      </c>
      <c r="G798" s="237">
        <v>2016</v>
      </c>
      <c r="H798" s="237">
        <v>60</v>
      </c>
      <c r="I798" s="244">
        <v>42551</v>
      </c>
      <c r="J798" s="245">
        <v>521997.44999999995</v>
      </c>
      <c r="K798" s="276"/>
      <c r="L798" s="277"/>
      <c r="M798" s="344"/>
      <c r="N798" s="276"/>
      <c r="O798" s="277"/>
    </row>
    <row r="799" spans="1:15" s="278" customFormat="1" ht="12.75" customHeight="1" outlineLevel="2">
      <c r="A799" s="333" t="s">
        <v>13683</v>
      </c>
      <c r="B799" s="273" t="s">
        <v>13684</v>
      </c>
      <c r="C799" s="274" t="s">
        <v>23</v>
      </c>
      <c r="D799" s="202" t="s">
        <v>13535</v>
      </c>
      <c r="E799" s="312" t="str">
        <f t="shared" si="11"/>
        <v>FG98YBGP</v>
      </c>
      <c r="F799" s="202" t="s">
        <v>13672</v>
      </c>
      <c r="G799" s="237">
        <v>2016</v>
      </c>
      <c r="H799" s="237">
        <v>60</v>
      </c>
      <c r="I799" s="244">
        <v>42551</v>
      </c>
      <c r="J799" s="245">
        <v>521997.44999999995</v>
      </c>
      <c r="K799" s="276"/>
      <c r="L799" s="277"/>
      <c r="M799" s="344"/>
      <c r="N799" s="276"/>
      <c r="O799" s="277"/>
    </row>
    <row r="800" spans="1:15" s="278" customFormat="1" ht="12.75" customHeight="1" outlineLevel="2">
      <c r="A800" s="333" t="s">
        <v>13685</v>
      </c>
      <c r="B800" s="273" t="s">
        <v>13686</v>
      </c>
      <c r="C800" s="274" t="s">
        <v>23</v>
      </c>
      <c r="D800" s="202" t="s">
        <v>13535</v>
      </c>
      <c r="E800" s="312" t="str">
        <f t="shared" si="11"/>
        <v>FG98YCGP</v>
      </c>
      <c r="F800" s="202" t="s">
        <v>13672</v>
      </c>
      <c r="G800" s="237">
        <v>2016</v>
      </c>
      <c r="H800" s="237">
        <v>60</v>
      </c>
      <c r="I800" s="244">
        <v>42551</v>
      </c>
      <c r="J800" s="245">
        <v>521997.44999999995</v>
      </c>
      <c r="K800" s="276"/>
      <c r="L800" s="277"/>
      <c r="M800" s="344"/>
      <c r="N800" s="276"/>
      <c r="O800" s="277"/>
    </row>
    <row r="801" spans="1:15" s="278" customFormat="1" ht="12.75" customHeight="1" outlineLevel="2">
      <c r="A801" s="333" t="s">
        <v>13687</v>
      </c>
      <c r="B801" s="273" t="s">
        <v>13688</v>
      </c>
      <c r="C801" s="274" t="s">
        <v>23</v>
      </c>
      <c r="D801" s="202" t="s">
        <v>13535</v>
      </c>
      <c r="E801" s="312" t="str">
        <f t="shared" si="11"/>
        <v>FG98YDGP</v>
      </c>
      <c r="F801" s="202" t="s">
        <v>13672</v>
      </c>
      <c r="G801" s="237">
        <v>2016</v>
      </c>
      <c r="H801" s="237">
        <v>60</v>
      </c>
      <c r="I801" s="244">
        <v>42551</v>
      </c>
      <c r="J801" s="245">
        <v>521997.44999999995</v>
      </c>
      <c r="K801" s="276"/>
      <c r="L801" s="277"/>
      <c r="M801" s="344"/>
      <c r="N801" s="276"/>
      <c r="O801" s="277"/>
    </row>
    <row r="802" spans="1:15" s="278" customFormat="1" ht="12.75" customHeight="1" outlineLevel="2">
      <c r="A802" s="333" t="s">
        <v>13689</v>
      </c>
      <c r="B802" s="273" t="s">
        <v>13690</v>
      </c>
      <c r="C802" s="274" t="s">
        <v>23</v>
      </c>
      <c r="D802" s="202" t="s">
        <v>13535</v>
      </c>
      <c r="E802" s="312" t="str">
        <f t="shared" si="11"/>
        <v>FG98YFGP</v>
      </c>
      <c r="F802" s="202" t="s">
        <v>13672</v>
      </c>
      <c r="G802" s="237">
        <v>2016</v>
      </c>
      <c r="H802" s="237">
        <v>60</v>
      </c>
      <c r="I802" s="244">
        <v>42551</v>
      </c>
      <c r="J802" s="245">
        <v>521997.44999999995</v>
      </c>
      <c r="K802" s="276"/>
      <c r="L802" s="277"/>
      <c r="M802" s="344"/>
      <c r="N802" s="276"/>
      <c r="O802" s="277"/>
    </row>
    <row r="803" spans="1:15" s="278" customFormat="1" ht="12.75" customHeight="1" outlineLevel="2">
      <c r="A803" s="333" t="s">
        <v>13691</v>
      </c>
      <c r="B803" s="273" t="s">
        <v>13692</v>
      </c>
      <c r="C803" s="274" t="s">
        <v>23</v>
      </c>
      <c r="D803" s="202" t="s">
        <v>13535</v>
      </c>
      <c r="E803" s="312" t="str">
        <f t="shared" si="11"/>
        <v>FG98YGGP</v>
      </c>
      <c r="F803" s="202" t="s">
        <v>13672</v>
      </c>
      <c r="G803" s="237">
        <v>2016</v>
      </c>
      <c r="H803" s="237">
        <v>60</v>
      </c>
      <c r="I803" s="244">
        <v>42551</v>
      </c>
      <c r="J803" s="245">
        <v>521997.44999999995</v>
      </c>
      <c r="K803" s="276"/>
      <c r="L803" s="277"/>
      <c r="M803" s="344"/>
      <c r="N803" s="276"/>
      <c r="O803" s="277"/>
    </row>
    <row r="804" spans="1:15" s="278" customFormat="1" ht="12.75" customHeight="1" outlineLevel="2">
      <c r="A804" s="333" t="s">
        <v>13693</v>
      </c>
      <c r="B804" s="273" t="s">
        <v>13694</v>
      </c>
      <c r="C804" s="274" t="s">
        <v>23</v>
      </c>
      <c r="D804" s="202" t="s">
        <v>13535</v>
      </c>
      <c r="E804" s="312" t="str">
        <f t="shared" si="11"/>
        <v>FG98YHGP</v>
      </c>
      <c r="F804" s="202" t="s">
        <v>13672</v>
      </c>
      <c r="G804" s="237">
        <v>2016</v>
      </c>
      <c r="H804" s="237">
        <v>60</v>
      </c>
      <c r="I804" s="244">
        <v>42551</v>
      </c>
      <c r="J804" s="245">
        <v>521997.44999999995</v>
      </c>
      <c r="K804" s="276"/>
      <c r="L804" s="277"/>
      <c r="M804" s="344"/>
      <c r="N804" s="276"/>
      <c r="O804" s="277"/>
    </row>
    <row r="805" spans="1:15" s="278" customFormat="1" ht="12.75" customHeight="1" outlineLevel="2">
      <c r="A805" s="333" t="s">
        <v>13695</v>
      </c>
      <c r="B805" s="273" t="s">
        <v>13696</v>
      </c>
      <c r="C805" s="274" t="s">
        <v>23</v>
      </c>
      <c r="D805" s="202" t="s">
        <v>13535</v>
      </c>
      <c r="E805" s="312" t="str">
        <f t="shared" si="11"/>
        <v>FG98YJGP</v>
      </c>
      <c r="F805" s="202" t="s">
        <v>13672</v>
      </c>
      <c r="G805" s="237">
        <v>2016</v>
      </c>
      <c r="H805" s="237">
        <v>60</v>
      </c>
      <c r="I805" s="244">
        <v>42551</v>
      </c>
      <c r="J805" s="245">
        <v>521997.44999999995</v>
      </c>
      <c r="K805" s="276"/>
      <c r="L805" s="277"/>
      <c r="M805" s="344"/>
      <c r="N805" s="276"/>
      <c r="O805" s="277"/>
    </row>
    <row r="806" spans="1:15" s="278" customFormat="1" ht="12.75" customHeight="1" outlineLevel="2">
      <c r="A806" s="333" t="s">
        <v>13697</v>
      </c>
      <c r="B806" s="273" t="s">
        <v>13698</v>
      </c>
      <c r="C806" s="274" t="s">
        <v>23</v>
      </c>
      <c r="D806" s="202" t="s">
        <v>13535</v>
      </c>
      <c r="E806" s="312" t="str">
        <f t="shared" si="11"/>
        <v>FG98YKGP</v>
      </c>
      <c r="F806" s="202" t="s">
        <v>13672</v>
      </c>
      <c r="G806" s="237">
        <v>2016</v>
      </c>
      <c r="H806" s="237">
        <v>60</v>
      </c>
      <c r="I806" s="244">
        <v>42551</v>
      </c>
      <c r="J806" s="245">
        <v>521997.44999999995</v>
      </c>
      <c r="K806" s="276"/>
      <c r="L806" s="277"/>
      <c r="M806" s="344"/>
      <c r="N806" s="276"/>
      <c r="O806" s="277"/>
    </row>
    <row r="807" spans="1:15" s="278" customFormat="1" ht="12.75" customHeight="1" outlineLevel="2">
      <c r="A807" s="333" t="s">
        <v>13699</v>
      </c>
      <c r="B807" s="273" t="s">
        <v>13700</v>
      </c>
      <c r="C807" s="274" t="s">
        <v>23</v>
      </c>
      <c r="D807" s="202" t="s">
        <v>13535</v>
      </c>
      <c r="E807" s="312" t="str">
        <f t="shared" si="11"/>
        <v>FH32LCGP</v>
      </c>
      <c r="F807" s="202" t="s">
        <v>13672</v>
      </c>
      <c r="G807" s="237">
        <v>2016</v>
      </c>
      <c r="H807" s="237">
        <v>60</v>
      </c>
      <c r="I807" s="244">
        <v>42551</v>
      </c>
      <c r="J807" s="245">
        <v>521997.44999999995</v>
      </c>
      <c r="K807" s="276"/>
      <c r="L807" s="277"/>
      <c r="M807" s="344"/>
      <c r="N807" s="276"/>
      <c r="O807" s="277"/>
    </row>
    <row r="808" spans="1:15" s="278" customFormat="1" ht="12.75" customHeight="1" outlineLevel="2">
      <c r="A808" s="333" t="s">
        <v>13701</v>
      </c>
      <c r="B808" s="273" t="s">
        <v>13702</v>
      </c>
      <c r="C808" s="274" t="s">
        <v>23</v>
      </c>
      <c r="D808" s="202" t="s">
        <v>13535</v>
      </c>
      <c r="E808" s="312" t="str">
        <f t="shared" si="11"/>
        <v>FH42JLGP</v>
      </c>
      <c r="F808" s="202" t="s">
        <v>13672</v>
      </c>
      <c r="G808" s="237">
        <v>2016</v>
      </c>
      <c r="H808" s="237">
        <v>60</v>
      </c>
      <c r="I808" s="244">
        <v>42551</v>
      </c>
      <c r="J808" s="245">
        <v>521997.44999999995</v>
      </c>
      <c r="K808" s="276"/>
      <c r="L808" s="277"/>
      <c r="M808" s="344"/>
      <c r="N808" s="276"/>
      <c r="O808" s="277"/>
    </row>
    <row r="809" spans="1:15" s="278" customFormat="1" ht="12.75" customHeight="1" outlineLevel="2">
      <c r="A809" s="333" t="s">
        <v>13703</v>
      </c>
      <c r="B809" s="273" t="s">
        <v>13704</v>
      </c>
      <c r="C809" s="274" t="s">
        <v>23</v>
      </c>
      <c r="D809" s="202" t="s">
        <v>13535</v>
      </c>
      <c r="E809" s="312" t="str">
        <f t="shared" si="11"/>
        <v>FH42JRGP</v>
      </c>
      <c r="F809" s="202" t="s">
        <v>13672</v>
      </c>
      <c r="G809" s="237">
        <v>2016</v>
      </c>
      <c r="H809" s="237">
        <v>60</v>
      </c>
      <c r="I809" s="244">
        <v>42551</v>
      </c>
      <c r="J809" s="245">
        <v>521997.44999999995</v>
      </c>
      <c r="K809" s="276"/>
      <c r="L809" s="277"/>
      <c r="M809" s="344"/>
      <c r="N809" s="276"/>
      <c r="O809" s="277"/>
    </row>
    <row r="810" spans="1:15" s="278" customFormat="1" ht="12.75" customHeight="1" outlineLevel="2">
      <c r="A810" s="333" t="s">
        <v>13705</v>
      </c>
      <c r="B810" s="273" t="s">
        <v>13706</v>
      </c>
      <c r="C810" s="274" t="s">
        <v>23</v>
      </c>
      <c r="D810" s="202" t="s">
        <v>13535</v>
      </c>
      <c r="E810" s="312" t="str">
        <f t="shared" si="11"/>
        <v>FH83RSGP</v>
      </c>
      <c r="F810" s="202" t="s">
        <v>13672</v>
      </c>
      <c r="G810" s="237">
        <v>2016</v>
      </c>
      <c r="H810" s="237">
        <v>60</v>
      </c>
      <c r="I810" s="244">
        <v>42551</v>
      </c>
      <c r="J810" s="245">
        <v>521997.44999999995</v>
      </c>
      <c r="K810" s="276"/>
      <c r="L810" s="277"/>
      <c r="M810" s="344"/>
      <c r="N810" s="276"/>
      <c r="O810" s="277"/>
    </row>
    <row r="811" spans="1:15" s="278" customFormat="1" ht="12.75" customHeight="1" outlineLevel="2">
      <c r="A811" s="333" t="s">
        <v>13707</v>
      </c>
      <c r="B811" s="273" t="s">
        <v>13708</v>
      </c>
      <c r="C811" s="274" t="s">
        <v>23</v>
      </c>
      <c r="D811" s="202" t="s">
        <v>13535</v>
      </c>
      <c r="E811" s="312" t="str">
        <f t="shared" si="11"/>
        <v>FH83RTGP</v>
      </c>
      <c r="F811" s="202" t="s">
        <v>13672</v>
      </c>
      <c r="G811" s="237">
        <v>2016</v>
      </c>
      <c r="H811" s="237">
        <v>60</v>
      </c>
      <c r="I811" s="244">
        <v>42551</v>
      </c>
      <c r="J811" s="245">
        <v>521997.44999999995</v>
      </c>
      <c r="K811" s="276"/>
      <c r="L811" s="277"/>
      <c r="M811" s="344"/>
      <c r="N811" s="276"/>
      <c r="O811" s="277"/>
    </row>
    <row r="812" spans="1:15" s="278" customFormat="1" ht="12.75" customHeight="1" outlineLevel="2">
      <c r="A812" s="333" t="s">
        <v>13709</v>
      </c>
      <c r="B812" s="273" t="s">
        <v>13710</v>
      </c>
      <c r="C812" s="274" t="s">
        <v>23</v>
      </c>
      <c r="D812" s="202" t="s">
        <v>13535</v>
      </c>
      <c r="E812" s="312" t="str">
        <f t="shared" si="11"/>
        <v>FH83SLGP</v>
      </c>
      <c r="F812" s="202" t="s">
        <v>13672</v>
      </c>
      <c r="G812" s="237">
        <v>2016</v>
      </c>
      <c r="H812" s="237">
        <v>60</v>
      </c>
      <c r="I812" s="244">
        <v>42551</v>
      </c>
      <c r="J812" s="245">
        <v>521997.44999999995</v>
      </c>
      <c r="K812" s="276"/>
      <c r="L812" s="277"/>
      <c r="M812" s="344"/>
      <c r="N812" s="276"/>
      <c r="O812" s="277"/>
    </row>
    <row r="813" spans="1:15" s="278" customFormat="1" ht="12.75" customHeight="1" outlineLevel="2">
      <c r="A813" s="333" t="s">
        <v>13711</v>
      </c>
      <c r="B813" s="273" t="s">
        <v>13712</v>
      </c>
      <c r="C813" s="274" t="s">
        <v>23</v>
      </c>
      <c r="D813" s="202" t="s">
        <v>13535</v>
      </c>
      <c r="E813" s="312" t="str">
        <f t="shared" si="11"/>
        <v>FH83SBGP</v>
      </c>
      <c r="F813" s="202" t="s">
        <v>13672</v>
      </c>
      <c r="G813" s="237">
        <v>2016</v>
      </c>
      <c r="H813" s="237">
        <v>60</v>
      </c>
      <c r="I813" s="244">
        <v>42551</v>
      </c>
      <c r="J813" s="245">
        <v>521997.44999999995</v>
      </c>
      <c r="K813" s="276"/>
      <c r="L813" s="277"/>
      <c r="M813" s="344"/>
      <c r="N813" s="276"/>
      <c r="O813" s="277"/>
    </row>
    <row r="814" spans="1:15" s="278" customFormat="1" ht="12.75" customHeight="1" outlineLevel="2">
      <c r="A814" s="333" t="s">
        <v>13713</v>
      </c>
      <c r="B814" s="273" t="s">
        <v>13714</v>
      </c>
      <c r="C814" s="274" t="s">
        <v>23</v>
      </c>
      <c r="D814" s="202" t="s">
        <v>13535</v>
      </c>
      <c r="E814" s="312" t="str">
        <f t="shared" si="11"/>
        <v>FH83RJGP</v>
      </c>
      <c r="F814" s="202" t="s">
        <v>13672</v>
      </c>
      <c r="G814" s="237">
        <v>2016</v>
      </c>
      <c r="H814" s="237">
        <v>60</v>
      </c>
      <c r="I814" s="244">
        <v>42551</v>
      </c>
      <c r="J814" s="245">
        <v>521997.44999999995</v>
      </c>
      <c r="K814" s="276"/>
      <c r="L814" s="277"/>
      <c r="M814" s="344"/>
      <c r="N814" s="276"/>
      <c r="O814" s="277"/>
    </row>
    <row r="815" spans="1:15" s="278" customFormat="1" ht="12.75" customHeight="1" outlineLevel="2">
      <c r="A815" s="333" t="s">
        <v>13715</v>
      </c>
      <c r="B815" s="273" t="s">
        <v>13716</v>
      </c>
      <c r="C815" s="274" t="s">
        <v>23</v>
      </c>
      <c r="D815" s="202" t="s">
        <v>13535</v>
      </c>
      <c r="E815" s="312" t="str">
        <f t="shared" si="11"/>
        <v>FH83RWGP</v>
      </c>
      <c r="F815" s="202" t="s">
        <v>13672</v>
      </c>
      <c r="G815" s="237">
        <v>2016</v>
      </c>
      <c r="H815" s="237">
        <v>60</v>
      </c>
      <c r="I815" s="244">
        <v>42551</v>
      </c>
      <c r="J815" s="245">
        <v>521997.44999999995</v>
      </c>
      <c r="K815" s="276"/>
      <c r="L815" s="277"/>
      <c r="M815" s="344"/>
      <c r="N815" s="276"/>
      <c r="O815" s="277"/>
    </row>
    <row r="816" spans="1:15" s="278" customFormat="1" ht="12.75" customHeight="1" outlineLevel="2">
      <c r="A816" s="333" t="s">
        <v>13717</v>
      </c>
      <c r="B816" s="273" t="s">
        <v>13718</v>
      </c>
      <c r="C816" s="274" t="s">
        <v>23</v>
      </c>
      <c r="D816" s="202" t="s">
        <v>13535</v>
      </c>
      <c r="E816" s="312" t="str">
        <f t="shared" si="11"/>
        <v>FH83RLGP</v>
      </c>
      <c r="F816" s="202" t="s">
        <v>13672</v>
      </c>
      <c r="G816" s="237">
        <v>2016</v>
      </c>
      <c r="H816" s="237">
        <v>60</v>
      </c>
      <c r="I816" s="244">
        <v>42551</v>
      </c>
      <c r="J816" s="245">
        <v>521997.44999999995</v>
      </c>
      <c r="K816" s="276"/>
      <c r="L816" s="277"/>
      <c r="M816" s="344"/>
      <c r="N816" s="276"/>
      <c r="O816" s="277"/>
    </row>
    <row r="817" spans="1:15" s="278" customFormat="1" ht="12.75" customHeight="1" outlineLevel="2">
      <c r="A817" s="333" t="s">
        <v>13719</v>
      </c>
      <c r="B817" s="273" t="s">
        <v>13720</v>
      </c>
      <c r="C817" s="274" t="s">
        <v>23</v>
      </c>
      <c r="D817" s="202" t="s">
        <v>13535</v>
      </c>
      <c r="E817" s="312" t="str">
        <f t="shared" si="11"/>
        <v>FH83RPGP</v>
      </c>
      <c r="F817" s="202" t="s">
        <v>13672</v>
      </c>
      <c r="G817" s="237">
        <v>2016</v>
      </c>
      <c r="H817" s="237">
        <v>60</v>
      </c>
      <c r="I817" s="244">
        <v>42551</v>
      </c>
      <c r="J817" s="245">
        <v>521997.44999999995</v>
      </c>
      <c r="K817" s="276"/>
      <c r="L817" s="277"/>
      <c r="M817" s="344"/>
      <c r="N817" s="276"/>
      <c r="O817" s="277"/>
    </row>
    <row r="818" spans="1:15" s="278" customFormat="1" ht="12.75" customHeight="1" outlineLevel="2">
      <c r="A818" s="333" t="s">
        <v>13721</v>
      </c>
      <c r="B818" s="273" t="s">
        <v>13722</v>
      </c>
      <c r="C818" s="274" t="s">
        <v>23</v>
      </c>
      <c r="D818" s="202" t="s">
        <v>13535</v>
      </c>
      <c r="E818" s="312" t="str">
        <f t="shared" si="11"/>
        <v>FH66VDGP</v>
      </c>
      <c r="F818" s="202" t="s">
        <v>13672</v>
      </c>
      <c r="G818" s="237">
        <v>2016</v>
      </c>
      <c r="H818" s="237">
        <v>60</v>
      </c>
      <c r="I818" s="244">
        <v>42551</v>
      </c>
      <c r="J818" s="245">
        <v>521997.44999999995</v>
      </c>
      <c r="K818" s="276"/>
      <c r="L818" s="277"/>
      <c r="M818" s="344"/>
      <c r="N818" s="276"/>
      <c r="O818" s="277"/>
    </row>
    <row r="819" spans="1:15" s="278" customFormat="1" ht="12.75" customHeight="1" outlineLevel="2">
      <c r="A819" s="333" t="s">
        <v>13723</v>
      </c>
      <c r="B819" s="273" t="s">
        <v>13724</v>
      </c>
      <c r="C819" s="274" t="s">
        <v>23</v>
      </c>
      <c r="D819" s="202" t="s">
        <v>13535</v>
      </c>
      <c r="E819" s="312" t="str">
        <f t="shared" si="11"/>
        <v>FH66VWGP</v>
      </c>
      <c r="F819" s="202" t="s">
        <v>13672</v>
      </c>
      <c r="G819" s="237">
        <v>2016</v>
      </c>
      <c r="H819" s="237">
        <v>60</v>
      </c>
      <c r="I819" s="244">
        <v>42551</v>
      </c>
      <c r="J819" s="245">
        <v>521997.44999999995</v>
      </c>
      <c r="K819" s="276"/>
      <c r="L819" s="277"/>
      <c r="M819" s="344"/>
      <c r="N819" s="276"/>
      <c r="O819" s="277"/>
    </row>
    <row r="820" spans="1:15" s="278" customFormat="1" ht="12.75" customHeight="1" outlineLevel="2">
      <c r="A820" s="333" t="s">
        <v>13725</v>
      </c>
      <c r="B820" s="273" t="s">
        <v>13726</v>
      </c>
      <c r="C820" s="274" t="s">
        <v>23</v>
      </c>
      <c r="D820" s="202" t="s">
        <v>13535</v>
      </c>
      <c r="E820" s="312" t="str">
        <f t="shared" si="11"/>
        <v>FH66TRGP</v>
      </c>
      <c r="F820" s="202" t="s">
        <v>13672</v>
      </c>
      <c r="G820" s="237">
        <v>2016</v>
      </c>
      <c r="H820" s="237">
        <v>60</v>
      </c>
      <c r="I820" s="244">
        <v>42551</v>
      </c>
      <c r="J820" s="245">
        <v>521997.44999999995</v>
      </c>
      <c r="K820" s="276"/>
      <c r="L820" s="277"/>
      <c r="M820" s="344"/>
      <c r="N820" s="276"/>
      <c r="O820" s="277"/>
    </row>
    <row r="821" spans="1:15" s="278" customFormat="1" ht="12.75" customHeight="1" outlineLevel="2">
      <c r="A821" s="333" t="s">
        <v>13727</v>
      </c>
      <c r="B821" s="273" t="s">
        <v>13728</v>
      </c>
      <c r="C821" s="274" t="s">
        <v>23</v>
      </c>
      <c r="D821" s="202" t="s">
        <v>13535</v>
      </c>
      <c r="E821" s="312" t="str">
        <f t="shared" si="11"/>
        <v>FH66VHGP</v>
      </c>
      <c r="F821" s="202" t="s">
        <v>13672</v>
      </c>
      <c r="G821" s="237">
        <v>2016</v>
      </c>
      <c r="H821" s="237">
        <v>60</v>
      </c>
      <c r="I821" s="244">
        <v>42551</v>
      </c>
      <c r="J821" s="245">
        <v>521997.44999999995</v>
      </c>
      <c r="K821" s="276"/>
      <c r="L821" s="277"/>
      <c r="M821" s="344"/>
      <c r="N821" s="276"/>
      <c r="O821" s="277"/>
    </row>
    <row r="822" spans="1:15" s="278" customFormat="1" ht="12.75" customHeight="1" outlineLevel="2">
      <c r="A822" s="333" t="s">
        <v>13729</v>
      </c>
      <c r="B822" s="273" t="s">
        <v>13730</v>
      </c>
      <c r="C822" s="274" t="s">
        <v>23</v>
      </c>
      <c r="D822" s="202" t="s">
        <v>13535</v>
      </c>
      <c r="E822" s="312" t="str">
        <f t="shared" si="11"/>
        <v>FH66TZGP</v>
      </c>
      <c r="F822" s="202" t="s">
        <v>13672</v>
      </c>
      <c r="G822" s="237">
        <v>2016</v>
      </c>
      <c r="H822" s="237">
        <v>60</v>
      </c>
      <c r="I822" s="244">
        <v>42551</v>
      </c>
      <c r="J822" s="245">
        <v>521997.44999999995</v>
      </c>
      <c r="K822" s="276"/>
      <c r="L822" s="277"/>
      <c r="M822" s="344"/>
      <c r="N822" s="276"/>
      <c r="O822" s="277"/>
    </row>
    <row r="823" spans="1:15" s="278" customFormat="1" ht="12.75" customHeight="1" outlineLevel="2">
      <c r="A823" s="333" t="s">
        <v>13731</v>
      </c>
      <c r="B823" s="273" t="s">
        <v>13732</v>
      </c>
      <c r="C823" s="274" t="s">
        <v>23</v>
      </c>
      <c r="D823" s="202" t="s">
        <v>13535</v>
      </c>
      <c r="E823" s="312" t="str">
        <f t="shared" si="11"/>
        <v>FH83RVGP</v>
      </c>
      <c r="F823" s="202" t="s">
        <v>13672</v>
      </c>
      <c r="G823" s="237">
        <v>2016</v>
      </c>
      <c r="H823" s="237">
        <v>60</v>
      </c>
      <c r="I823" s="244">
        <v>42551</v>
      </c>
      <c r="J823" s="245">
        <v>521997.44999999995</v>
      </c>
      <c r="K823" s="276"/>
      <c r="L823" s="277"/>
      <c r="M823" s="344"/>
      <c r="N823" s="276"/>
      <c r="O823" s="277"/>
    </row>
    <row r="824" spans="1:15" s="278" customFormat="1" ht="12.75" customHeight="1" outlineLevel="2">
      <c r="A824" s="333" t="s">
        <v>13733</v>
      </c>
      <c r="B824" s="273" t="s">
        <v>13734</v>
      </c>
      <c r="C824" s="274" t="s">
        <v>23</v>
      </c>
      <c r="D824" s="202" t="s">
        <v>13535</v>
      </c>
      <c r="E824" s="312" t="str">
        <f t="shared" si="11"/>
        <v>FH83RMGP</v>
      </c>
      <c r="F824" s="202" t="s">
        <v>13672</v>
      </c>
      <c r="G824" s="237">
        <v>2016</v>
      </c>
      <c r="H824" s="237">
        <v>60</v>
      </c>
      <c r="I824" s="244">
        <v>42551</v>
      </c>
      <c r="J824" s="245">
        <v>521997.44999999995</v>
      </c>
      <c r="K824" s="276"/>
      <c r="L824" s="277"/>
      <c r="M824" s="344"/>
      <c r="N824" s="276"/>
      <c r="O824" s="277"/>
    </row>
    <row r="825" spans="1:15" s="278" customFormat="1" ht="12.75" customHeight="1" outlineLevel="2">
      <c r="A825" s="333" t="s">
        <v>13735</v>
      </c>
      <c r="B825" s="273" t="s">
        <v>13736</v>
      </c>
      <c r="C825" s="274" t="s">
        <v>23</v>
      </c>
      <c r="D825" s="202" t="s">
        <v>13535</v>
      </c>
      <c r="E825" s="312" t="str">
        <f t="shared" si="11"/>
        <v>FH83RYGP</v>
      </c>
      <c r="F825" s="202" t="s">
        <v>13672</v>
      </c>
      <c r="G825" s="237">
        <v>2016</v>
      </c>
      <c r="H825" s="237">
        <v>60</v>
      </c>
      <c r="I825" s="244">
        <v>42551</v>
      </c>
      <c r="J825" s="245">
        <v>521997.44999999995</v>
      </c>
      <c r="K825" s="276"/>
      <c r="L825" s="277"/>
      <c r="M825" s="344"/>
      <c r="N825" s="276"/>
      <c r="O825" s="277"/>
    </row>
    <row r="826" spans="1:15" s="278" customFormat="1" ht="12.75" customHeight="1" outlineLevel="2">
      <c r="A826" s="333" t="s">
        <v>13737</v>
      </c>
      <c r="B826" s="273" t="s">
        <v>13738</v>
      </c>
      <c r="C826" s="274" t="s">
        <v>23</v>
      </c>
      <c r="D826" s="202" t="s">
        <v>13535</v>
      </c>
      <c r="E826" s="312" t="str">
        <f t="shared" si="11"/>
        <v>FH83SGGP</v>
      </c>
      <c r="F826" s="202" t="s">
        <v>13672</v>
      </c>
      <c r="G826" s="237">
        <v>2016</v>
      </c>
      <c r="H826" s="237">
        <v>60</v>
      </c>
      <c r="I826" s="244">
        <v>42551</v>
      </c>
      <c r="J826" s="245">
        <v>521997.44999999995</v>
      </c>
      <c r="K826" s="276"/>
      <c r="L826" s="277"/>
      <c r="M826" s="344"/>
      <c r="N826" s="276"/>
      <c r="O826" s="277"/>
    </row>
    <row r="827" spans="1:15" s="278" customFormat="1" ht="12.75" customHeight="1" outlineLevel="2">
      <c r="A827" s="333" t="s">
        <v>13739</v>
      </c>
      <c r="B827" s="273" t="s">
        <v>13740</v>
      </c>
      <c r="C827" s="274" t="s">
        <v>23</v>
      </c>
      <c r="D827" s="202" t="s">
        <v>13535</v>
      </c>
      <c r="E827" s="312" t="str">
        <f t="shared" si="11"/>
        <v>FH66VLGP</v>
      </c>
      <c r="F827" s="202" t="s">
        <v>13672</v>
      </c>
      <c r="G827" s="237">
        <v>2016</v>
      </c>
      <c r="H827" s="237">
        <v>60</v>
      </c>
      <c r="I827" s="244">
        <v>42551</v>
      </c>
      <c r="J827" s="245">
        <v>521997.44999999995</v>
      </c>
      <c r="K827" s="276"/>
      <c r="L827" s="277"/>
      <c r="M827" s="344"/>
      <c r="N827" s="276"/>
      <c r="O827" s="277"/>
    </row>
    <row r="828" spans="1:15" s="278" customFormat="1" ht="12.75" customHeight="1" outlineLevel="2">
      <c r="A828" s="333" t="s">
        <v>13741</v>
      </c>
      <c r="B828" s="273" t="s">
        <v>13742</v>
      </c>
      <c r="C828" s="274" t="s">
        <v>23</v>
      </c>
      <c r="D828" s="202" t="s">
        <v>13535</v>
      </c>
      <c r="E828" s="312" t="str">
        <f t="shared" si="11"/>
        <v>FH83SJGP</v>
      </c>
      <c r="F828" s="202" t="s">
        <v>13672</v>
      </c>
      <c r="G828" s="237">
        <v>2016</v>
      </c>
      <c r="H828" s="237">
        <v>60</v>
      </c>
      <c r="I828" s="244">
        <v>42551</v>
      </c>
      <c r="J828" s="245">
        <v>521997.44999999995</v>
      </c>
      <c r="K828" s="276"/>
      <c r="L828" s="277"/>
      <c r="M828" s="344"/>
      <c r="N828" s="276"/>
      <c r="O828" s="277"/>
    </row>
    <row r="829" spans="1:15" s="278" customFormat="1" ht="12.75" customHeight="1" outlineLevel="2">
      <c r="A829" s="333" t="s">
        <v>13743</v>
      </c>
      <c r="B829" s="273" t="s">
        <v>13744</v>
      </c>
      <c r="C829" s="274" t="s">
        <v>23</v>
      </c>
      <c r="D829" s="202" t="s">
        <v>13535</v>
      </c>
      <c r="E829" s="312" t="str">
        <f t="shared" si="11"/>
        <v>FH66VPGP</v>
      </c>
      <c r="F829" s="202" t="s">
        <v>13672</v>
      </c>
      <c r="G829" s="237">
        <v>2016</v>
      </c>
      <c r="H829" s="237">
        <v>60</v>
      </c>
      <c r="I829" s="244">
        <v>42551</v>
      </c>
      <c r="J829" s="245">
        <v>521997.44999999995</v>
      </c>
      <c r="K829" s="276"/>
      <c r="L829" s="277"/>
      <c r="M829" s="344"/>
      <c r="N829" s="276"/>
      <c r="O829" s="277"/>
    </row>
    <row r="830" spans="1:15" s="278" customFormat="1" ht="12.75" customHeight="1" outlineLevel="2">
      <c r="A830" s="333" t="s">
        <v>13745</v>
      </c>
      <c r="B830" s="273" t="s">
        <v>13746</v>
      </c>
      <c r="C830" s="274" t="s">
        <v>23</v>
      </c>
      <c r="D830" s="202" t="s">
        <v>13535</v>
      </c>
      <c r="E830" s="312" t="str">
        <f t="shared" si="11"/>
        <v>FH83SDGP</v>
      </c>
      <c r="F830" s="202" t="s">
        <v>13672</v>
      </c>
      <c r="G830" s="237">
        <v>2016</v>
      </c>
      <c r="H830" s="237">
        <v>60</v>
      </c>
      <c r="I830" s="244">
        <v>42551</v>
      </c>
      <c r="J830" s="245">
        <v>521997.44999999995</v>
      </c>
      <c r="K830" s="276"/>
      <c r="L830" s="277"/>
      <c r="M830" s="344"/>
      <c r="N830" s="276"/>
      <c r="O830" s="277"/>
    </row>
    <row r="831" spans="1:15" s="278" customFormat="1" ht="12.75" customHeight="1" outlineLevel="2">
      <c r="A831" s="333" t="s">
        <v>13747</v>
      </c>
      <c r="B831" s="273" t="s">
        <v>13748</v>
      </c>
      <c r="C831" s="274" t="s">
        <v>23</v>
      </c>
      <c r="D831" s="202" t="s">
        <v>13535</v>
      </c>
      <c r="E831" s="312" t="str">
        <f t="shared" si="11"/>
        <v>FH66WCGP</v>
      </c>
      <c r="F831" s="202" t="s">
        <v>13672</v>
      </c>
      <c r="G831" s="237">
        <v>2016</v>
      </c>
      <c r="H831" s="237">
        <v>60</v>
      </c>
      <c r="I831" s="244">
        <v>42551</v>
      </c>
      <c r="J831" s="245">
        <v>521997.44999999995</v>
      </c>
      <c r="K831" s="276"/>
      <c r="L831" s="277"/>
      <c r="M831" s="344"/>
      <c r="N831" s="276"/>
      <c r="O831" s="277"/>
    </row>
    <row r="832" spans="1:15" s="278" customFormat="1" ht="12.75" customHeight="1" outlineLevel="2">
      <c r="A832" s="333" t="s">
        <v>13749</v>
      </c>
      <c r="B832" s="273" t="s">
        <v>13750</v>
      </c>
      <c r="C832" s="274" t="s">
        <v>23</v>
      </c>
      <c r="D832" s="202" t="s">
        <v>13535</v>
      </c>
      <c r="E832" s="312" t="str">
        <f>$A832</f>
        <v>FJ95TYGP</v>
      </c>
      <c r="F832" s="202" t="s">
        <v>13751</v>
      </c>
      <c r="G832" s="237">
        <v>2016</v>
      </c>
      <c r="H832" s="237">
        <v>60</v>
      </c>
      <c r="I832" s="244">
        <v>42551</v>
      </c>
      <c r="J832" s="245">
        <v>1084677.2250000001</v>
      </c>
      <c r="K832" s="276"/>
      <c r="L832" s="277"/>
      <c r="M832" s="344"/>
      <c r="N832" s="276"/>
      <c r="O832" s="277"/>
    </row>
    <row r="833" spans="1:14 16365:16367" s="290" customFormat="1" ht="12.75" customHeight="1" outlineLevel="1">
      <c r="A833" s="333" t="s">
        <v>13752</v>
      </c>
      <c r="B833" s="284"/>
      <c r="C833" s="284" t="s">
        <v>23</v>
      </c>
      <c r="D833" s="284" t="s">
        <v>13535</v>
      </c>
      <c r="E833" s="284"/>
      <c r="F833" s="284" t="s">
        <v>13753</v>
      </c>
      <c r="G833" s="286">
        <v>2019</v>
      </c>
      <c r="H833" s="286">
        <v>60</v>
      </c>
      <c r="I833" s="287">
        <v>43565</v>
      </c>
      <c r="J833" s="288">
        <v>999586.2666666666</v>
      </c>
      <c r="K833" s="289"/>
      <c r="L833" s="289"/>
      <c r="M833" s="289"/>
      <c r="N833" s="289"/>
      <c r="XEK833" s="243"/>
      <c r="XEL833" s="235"/>
      <c r="XEM833" s="202"/>
    </row>
    <row r="834" spans="1:14 16365:16367" s="290" customFormat="1" ht="12.75" customHeight="1" outlineLevel="1">
      <c r="A834" s="333" t="s">
        <v>13754</v>
      </c>
      <c r="B834" s="284" t="str">
        <f>VLOOKUP(A834,[2]Sheet1!$A:$B,2,FALSE)</f>
        <v>5DYACC1J9JP010260</v>
      </c>
      <c r="C834" s="284" t="s">
        <v>23</v>
      </c>
      <c r="D834" s="284" t="s">
        <v>13535</v>
      </c>
      <c r="E834" s="284"/>
      <c r="F834" s="284" t="s">
        <v>13755</v>
      </c>
      <c r="G834" s="286">
        <v>2019</v>
      </c>
      <c r="H834" s="286">
        <v>60</v>
      </c>
      <c r="I834" s="287">
        <v>43493</v>
      </c>
      <c r="J834" s="288">
        <v>482586.26666666666</v>
      </c>
      <c r="K834" s="289"/>
      <c r="L834" s="289"/>
      <c r="M834" s="289"/>
      <c r="N834" s="289"/>
      <c r="XEK834" s="243"/>
      <c r="XEL834" s="235"/>
      <c r="XEM834" s="202"/>
    </row>
    <row r="835" spans="1:14 16365:16367" s="290" customFormat="1" ht="12.75" customHeight="1" outlineLevel="1">
      <c r="A835" s="333" t="s">
        <v>13756</v>
      </c>
      <c r="B835" s="284" t="str">
        <f>VLOOKUP(A835,[2]Sheet1!$A:$B,2,FALSE)</f>
        <v>AEBF877LV01200592</v>
      </c>
      <c r="C835" s="284" t="s">
        <v>23</v>
      </c>
      <c r="D835" s="284" t="s">
        <v>13535</v>
      </c>
      <c r="E835" s="284"/>
      <c r="F835" s="284" t="s">
        <v>12742</v>
      </c>
      <c r="G835" s="286">
        <v>2019</v>
      </c>
      <c r="H835" s="286">
        <v>60</v>
      </c>
      <c r="I835" s="287">
        <v>43495</v>
      </c>
      <c r="J835" s="288">
        <v>884586.2666666666</v>
      </c>
      <c r="K835" s="289"/>
      <c r="L835" s="289"/>
      <c r="M835" s="289"/>
      <c r="N835" s="289"/>
      <c r="XEK835" s="243"/>
      <c r="XEL835" s="235"/>
      <c r="XEM835" s="202"/>
    </row>
    <row r="836" spans="1:14 16365:16367" s="290" customFormat="1" ht="12.75" customHeight="1" outlineLevel="1">
      <c r="A836" s="333" t="s">
        <v>13757</v>
      </c>
      <c r="B836" s="284" t="str">
        <f>VLOOKUP(A836,[2]Sheet1!$A:$B,2,FALSE)</f>
        <v>AEBF877LP01200568</v>
      </c>
      <c r="C836" s="284" t="s">
        <v>23</v>
      </c>
      <c r="D836" s="284" t="s">
        <v>13535</v>
      </c>
      <c r="E836" s="284"/>
      <c r="F836" s="284" t="s">
        <v>12742</v>
      </c>
      <c r="G836" s="286">
        <v>2019</v>
      </c>
      <c r="H836" s="286">
        <v>60</v>
      </c>
      <c r="I836" s="287">
        <v>43495</v>
      </c>
      <c r="J836" s="288">
        <v>884586.2666666666</v>
      </c>
      <c r="K836" s="289"/>
      <c r="L836" s="289"/>
      <c r="M836" s="289"/>
      <c r="N836" s="289"/>
      <c r="XEK836" s="243"/>
      <c r="XEL836" s="235"/>
      <c r="XEM836" s="202"/>
    </row>
    <row r="837" spans="1:14 16365:16367" s="290" customFormat="1" ht="12.75" customHeight="1" outlineLevel="1">
      <c r="A837" s="333" t="s">
        <v>13758</v>
      </c>
      <c r="B837" s="284" t="str">
        <f>VLOOKUP(A837,[2]Sheet1!$A:$B,2,FALSE)</f>
        <v>AEBF877LH01200595</v>
      </c>
      <c r="C837" s="284" t="s">
        <v>23</v>
      </c>
      <c r="D837" s="284" t="s">
        <v>13535</v>
      </c>
      <c r="E837" s="284"/>
      <c r="F837" s="284" t="s">
        <v>12742</v>
      </c>
      <c r="G837" s="286">
        <v>2019</v>
      </c>
      <c r="H837" s="286">
        <v>60</v>
      </c>
      <c r="I837" s="287">
        <v>43495</v>
      </c>
      <c r="J837" s="288">
        <v>884586.2666666666</v>
      </c>
      <c r="K837" s="289"/>
      <c r="L837" s="289"/>
      <c r="M837" s="289"/>
      <c r="N837" s="289"/>
      <c r="XEK837" s="243"/>
      <c r="XEL837" s="235"/>
      <c r="XEM837" s="202"/>
    </row>
    <row r="838" spans="1:14 16365:16367" s="290" customFormat="1" ht="12.75" customHeight="1" outlineLevel="1">
      <c r="A838" s="333" t="s">
        <v>13759</v>
      </c>
      <c r="B838" s="284" t="str">
        <f>VLOOKUP(A838,[2]Sheet1!$A:$B,2,FALSE)</f>
        <v>AA9A113MBJJBZ1001</v>
      </c>
      <c r="C838" s="284" t="s">
        <v>23</v>
      </c>
      <c r="D838" s="284" t="s">
        <v>13535</v>
      </c>
      <c r="E838" s="284"/>
      <c r="F838" s="284" t="s">
        <v>13760</v>
      </c>
      <c r="G838" s="286">
        <v>2019</v>
      </c>
      <c r="H838" s="286">
        <v>60</v>
      </c>
      <c r="I838" s="287">
        <v>43595</v>
      </c>
      <c r="J838" s="288">
        <v>44122.606666666667</v>
      </c>
      <c r="K838" s="289"/>
      <c r="L838" s="289"/>
      <c r="M838" s="289"/>
      <c r="N838" s="289"/>
      <c r="XEK838" s="243"/>
      <c r="XEL838" s="235"/>
      <c r="XEM838" s="202"/>
    </row>
    <row r="839" spans="1:14 16365:16367" s="290" customFormat="1" ht="12.75" customHeight="1" outlineLevel="1">
      <c r="A839" s="333" t="s">
        <v>13761</v>
      </c>
      <c r="B839" s="284" t="str">
        <f>VLOOKUP(A839,[2]Sheet1!$A:$B,2,FALSE)</f>
        <v>AA9A113MBJJBZ1002</v>
      </c>
      <c r="C839" s="284" t="s">
        <v>23</v>
      </c>
      <c r="D839" s="284" t="s">
        <v>13535</v>
      </c>
      <c r="E839" s="284"/>
      <c r="F839" s="284" t="s">
        <v>13760</v>
      </c>
      <c r="G839" s="286">
        <v>2019</v>
      </c>
      <c r="H839" s="286">
        <v>60</v>
      </c>
      <c r="I839" s="287">
        <v>43595</v>
      </c>
      <c r="J839" s="288">
        <v>44122.606666666667</v>
      </c>
      <c r="K839" s="289"/>
      <c r="L839" s="289"/>
      <c r="M839" s="289"/>
      <c r="N839" s="289"/>
      <c r="XEK839" s="243"/>
      <c r="XEL839" s="235"/>
      <c r="XEM839" s="202"/>
    </row>
    <row r="840" spans="1:14 16365:16367" s="290" customFormat="1" ht="12.75" customHeight="1" outlineLevel="1">
      <c r="A840" s="333" t="s">
        <v>13762</v>
      </c>
      <c r="B840" s="284" t="str">
        <f>VLOOKUP(A840,[2]Sheet1!$A:$B,2,FALSE)</f>
        <v>AA9A113MBJJBZ1003</v>
      </c>
      <c r="C840" s="284" t="s">
        <v>23</v>
      </c>
      <c r="D840" s="284" t="s">
        <v>13535</v>
      </c>
      <c r="E840" s="284"/>
      <c r="F840" s="284" t="s">
        <v>13760</v>
      </c>
      <c r="G840" s="286">
        <v>2019</v>
      </c>
      <c r="H840" s="286">
        <v>60</v>
      </c>
      <c r="I840" s="287">
        <v>43595</v>
      </c>
      <c r="J840" s="288">
        <v>44122.606666666667</v>
      </c>
      <c r="K840" s="289"/>
      <c r="L840" s="289"/>
      <c r="M840" s="289"/>
      <c r="N840" s="289"/>
      <c r="XEK840" s="243"/>
      <c r="XEL840" s="235"/>
      <c r="XEM840" s="202"/>
    </row>
    <row r="841" spans="1:14 16365:16367" s="290" customFormat="1" ht="12.75" customHeight="1" outlineLevel="1">
      <c r="A841" s="333" t="s">
        <v>13763</v>
      </c>
      <c r="B841" s="284" t="str">
        <f>VLOOKUP(A841,[2]Sheet1!$A:$B,2,FALSE)</f>
        <v>AA9A113MBJJBZ1004</v>
      </c>
      <c r="C841" s="284" t="s">
        <v>23</v>
      </c>
      <c r="D841" s="284" t="s">
        <v>13535</v>
      </c>
      <c r="E841" s="284"/>
      <c r="F841" s="284" t="s">
        <v>13760</v>
      </c>
      <c r="G841" s="286">
        <v>2019</v>
      </c>
      <c r="H841" s="286">
        <v>60</v>
      </c>
      <c r="I841" s="287">
        <v>43595</v>
      </c>
      <c r="J841" s="288">
        <v>44122.606666666667</v>
      </c>
      <c r="K841" s="289"/>
      <c r="L841" s="289"/>
      <c r="M841" s="289"/>
      <c r="N841" s="289"/>
      <c r="XEK841" s="243"/>
      <c r="XEL841" s="235"/>
      <c r="XEM841" s="202"/>
    </row>
    <row r="842" spans="1:14 16365:16367" s="290" customFormat="1" ht="12.75" customHeight="1" outlineLevel="1">
      <c r="A842" s="333" t="s">
        <v>13764</v>
      </c>
      <c r="B842" s="284" t="str">
        <f>VLOOKUP(A842,[2]Sheet1!$A:$B,2,FALSE)</f>
        <v>AA9A113MBJJBZ1005</v>
      </c>
      <c r="C842" s="284" t="s">
        <v>23</v>
      </c>
      <c r="D842" s="284" t="s">
        <v>13535</v>
      </c>
      <c r="E842" s="284"/>
      <c r="F842" s="284" t="s">
        <v>13760</v>
      </c>
      <c r="G842" s="286">
        <v>2019</v>
      </c>
      <c r="H842" s="286">
        <v>60</v>
      </c>
      <c r="I842" s="287">
        <v>43595</v>
      </c>
      <c r="J842" s="288">
        <v>44122.606666666667</v>
      </c>
      <c r="K842" s="289"/>
      <c r="L842" s="289"/>
      <c r="M842" s="289"/>
      <c r="N842" s="289"/>
      <c r="XEK842" s="243"/>
      <c r="XEL842" s="235"/>
      <c r="XEM842" s="202"/>
    </row>
    <row r="843" spans="1:14 16365:16367" s="290" customFormat="1" ht="12.75" customHeight="1" outlineLevel="1">
      <c r="A843" s="333" t="s">
        <v>13765</v>
      </c>
      <c r="B843" s="284" t="str">
        <f>VLOOKUP(A843,[2]Sheet1!$A:$B,2,FALSE)</f>
        <v>AA9A113MBJJBZ1006</v>
      </c>
      <c r="C843" s="284" t="s">
        <v>23</v>
      </c>
      <c r="D843" s="284" t="s">
        <v>13535</v>
      </c>
      <c r="E843" s="284"/>
      <c r="F843" s="284" t="s">
        <v>13760</v>
      </c>
      <c r="G843" s="286">
        <v>2019</v>
      </c>
      <c r="H843" s="286">
        <v>60</v>
      </c>
      <c r="I843" s="287">
        <v>43595</v>
      </c>
      <c r="J843" s="288">
        <v>44122.606666666667</v>
      </c>
      <c r="K843" s="289"/>
      <c r="L843" s="289"/>
      <c r="M843" s="289"/>
      <c r="N843" s="289"/>
      <c r="XEK843" s="243"/>
      <c r="XEL843" s="235"/>
      <c r="XEM843" s="202"/>
    </row>
    <row r="844" spans="1:14 16365:16367" s="290" customFormat="1" ht="12.75" customHeight="1" outlineLevel="1">
      <c r="A844" s="333" t="s">
        <v>13766</v>
      </c>
      <c r="B844" s="284" t="str">
        <f>VLOOKUP(A844,[2]Sheet1!$A:$B,2,FALSE)</f>
        <v>AA9A113MBJJBZ1007</v>
      </c>
      <c r="C844" s="284" t="s">
        <v>23</v>
      </c>
      <c r="D844" s="284" t="s">
        <v>13535</v>
      </c>
      <c r="E844" s="284"/>
      <c r="F844" s="284" t="s">
        <v>13760</v>
      </c>
      <c r="G844" s="286">
        <v>2019</v>
      </c>
      <c r="H844" s="286">
        <v>60</v>
      </c>
      <c r="I844" s="287">
        <v>43595</v>
      </c>
      <c r="J844" s="288">
        <v>44122.606666666667</v>
      </c>
      <c r="K844" s="289"/>
      <c r="L844" s="289"/>
      <c r="M844" s="289"/>
      <c r="N844" s="289"/>
      <c r="XEK844" s="243"/>
      <c r="XEL844" s="235"/>
      <c r="XEM844" s="202"/>
    </row>
    <row r="845" spans="1:14 16365:16367" s="290" customFormat="1" ht="12.75" customHeight="1" outlineLevel="1">
      <c r="A845" s="333" t="s">
        <v>13767</v>
      </c>
      <c r="B845" s="284" t="str">
        <f>VLOOKUP(A845,[2]Sheet1!$A:$B,2,FALSE)</f>
        <v>AA9A113MBJJBZ1008</v>
      </c>
      <c r="C845" s="284" t="s">
        <v>23</v>
      </c>
      <c r="D845" s="284" t="s">
        <v>13535</v>
      </c>
      <c r="E845" s="284"/>
      <c r="F845" s="284" t="s">
        <v>13760</v>
      </c>
      <c r="G845" s="286">
        <v>2019</v>
      </c>
      <c r="H845" s="286">
        <v>60</v>
      </c>
      <c r="I845" s="287">
        <v>43595</v>
      </c>
      <c r="J845" s="288">
        <v>44122.606666666667</v>
      </c>
      <c r="K845" s="289"/>
      <c r="L845" s="289"/>
      <c r="M845" s="289"/>
      <c r="N845" s="289"/>
      <c r="XEK845" s="243"/>
      <c r="XEL845" s="235"/>
      <c r="XEM845" s="202"/>
    </row>
    <row r="846" spans="1:14 16365:16367" s="290" customFormat="1" ht="12.75" customHeight="1" outlineLevel="1">
      <c r="A846" s="333" t="s">
        <v>13768</v>
      </c>
      <c r="B846" s="284" t="str">
        <f>VLOOKUP(A846,[2]Sheet1!$A:$B,2,FALSE)</f>
        <v>AA9A113MBJJBZ1009</v>
      </c>
      <c r="C846" s="284" t="s">
        <v>23</v>
      </c>
      <c r="D846" s="284" t="s">
        <v>13535</v>
      </c>
      <c r="E846" s="284"/>
      <c r="F846" s="284" t="s">
        <v>13760</v>
      </c>
      <c r="G846" s="286">
        <v>2019</v>
      </c>
      <c r="H846" s="286">
        <v>60</v>
      </c>
      <c r="I846" s="287">
        <v>43595</v>
      </c>
      <c r="J846" s="288">
        <v>44122.606666666667</v>
      </c>
      <c r="K846" s="289"/>
      <c r="L846" s="289"/>
      <c r="M846" s="289"/>
      <c r="N846" s="289"/>
      <c r="XEK846" s="243"/>
      <c r="XEL846" s="235"/>
      <c r="XEM846" s="202"/>
    </row>
    <row r="847" spans="1:14 16365:16367" s="290" customFormat="1" ht="12.75" customHeight="1" outlineLevel="1">
      <c r="A847" s="333" t="s">
        <v>13769</v>
      </c>
      <c r="B847" s="284" t="str">
        <f>VLOOKUP(A847,[2]Sheet1!$A:$B,2,FALSE)</f>
        <v>AA9A113MBJJBZ1010</v>
      </c>
      <c r="C847" s="284" t="s">
        <v>23</v>
      </c>
      <c r="D847" s="284" t="s">
        <v>13535</v>
      </c>
      <c r="E847" s="284"/>
      <c r="F847" s="284" t="s">
        <v>13760</v>
      </c>
      <c r="G847" s="286">
        <v>2019</v>
      </c>
      <c r="H847" s="286">
        <v>60</v>
      </c>
      <c r="I847" s="287">
        <v>43595</v>
      </c>
      <c r="J847" s="288">
        <v>44122.606666666667</v>
      </c>
      <c r="K847" s="289"/>
      <c r="L847" s="289"/>
      <c r="M847" s="289"/>
      <c r="N847" s="289"/>
      <c r="XEK847" s="243"/>
      <c r="XEL847" s="235"/>
      <c r="XEM847" s="202"/>
    </row>
    <row r="848" spans="1:14 16365:16367" s="290" customFormat="1" ht="12.75" customHeight="1" outlineLevel="1">
      <c r="A848" s="333" t="s">
        <v>13770</v>
      </c>
      <c r="B848" s="284" t="str">
        <f>VLOOKUP(A848,[2]Sheet1!$A:$B,2,FALSE)</f>
        <v>AA9A113MBJJBZ1011</v>
      </c>
      <c r="C848" s="284" t="s">
        <v>23</v>
      </c>
      <c r="D848" s="284" t="s">
        <v>13535</v>
      </c>
      <c r="E848" s="284"/>
      <c r="F848" s="284" t="s">
        <v>13760</v>
      </c>
      <c r="G848" s="286">
        <v>2019</v>
      </c>
      <c r="H848" s="286">
        <v>60</v>
      </c>
      <c r="I848" s="287">
        <v>43595</v>
      </c>
      <c r="J848" s="288">
        <v>44122.606666666667</v>
      </c>
      <c r="K848" s="289"/>
      <c r="L848" s="289"/>
      <c r="M848" s="289"/>
      <c r="N848" s="289"/>
      <c r="XEK848" s="243"/>
      <c r="XEL848" s="235"/>
      <c r="XEM848" s="202"/>
    </row>
    <row r="849" spans="1:14 16365:16367" s="290" customFormat="1" ht="12.75" customHeight="1" outlineLevel="1">
      <c r="A849" s="333" t="s">
        <v>13771</v>
      </c>
      <c r="B849" s="284" t="str">
        <f>VLOOKUP(A849,[2]Sheet1!$A:$B,2,FALSE)</f>
        <v>AA9A113MBJJBZ1012</v>
      </c>
      <c r="C849" s="284" t="s">
        <v>23</v>
      </c>
      <c r="D849" s="284" t="s">
        <v>13535</v>
      </c>
      <c r="E849" s="284"/>
      <c r="F849" s="284" t="s">
        <v>13760</v>
      </c>
      <c r="G849" s="286">
        <v>2019</v>
      </c>
      <c r="H849" s="286">
        <v>60</v>
      </c>
      <c r="I849" s="287">
        <v>43595</v>
      </c>
      <c r="J849" s="288">
        <v>44122.606666666667</v>
      </c>
      <c r="K849" s="289"/>
      <c r="L849" s="289"/>
      <c r="M849" s="289"/>
      <c r="N849" s="289"/>
      <c r="XEK849" s="243"/>
      <c r="XEL849" s="235"/>
      <c r="XEM849" s="202"/>
    </row>
    <row r="850" spans="1:14 16365:16367" s="290" customFormat="1" ht="12.75" customHeight="1" outlineLevel="1">
      <c r="A850" s="333" t="s">
        <v>13772</v>
      </c>
      <c r="B850" s="284" t="str">
        <f>VLOOKUP(A850,[2]Sheet1!$A:$B,2,FALSE)</f>
        <v>AA9A113MBJJBZ1013</v>
      </c>
      <c r="C850" s="284" t="s">
        <v>23</v>
      </c>
      <c r="D850" s="284" t="s">
        <v>13535</v>
      </c>
      <c r="E850" s="284"/>
      <c r="F850" s="284" t="s">
        <v>13760</v>
      </c>
      <c r="G850" s="286">
        <v>2019</v>
      </c>
      <c r="H850" s="286">
        <v>60</v>
      </c>
      <c r="I850" s="287">
        <v>43598</v>
      </c>
      <c r="J850" s="288">
        <v>44122.606666666667</v>
      </c>
      <c r="K850" s="289"/>
      <c r="L850" s="289"/>
      <c r="M850" s="289"/>
      <c r="N850" s="289"/>
      <c r="XEK850" s="243"/>
      <c r="XEL850" s="235"/>
      <c r="XEM850" s="202"/>
    </row>
    <row r="851" spans="1:14 16365:16367" s="290" customFormat="1" ht="12.75" customHeight="1" outlineLevel="1">
      <c r="A851" s="333" t="s">
        <v>13773</v>
      </c>
      <c r="B851" s="284" t="str">
        <f>VLOOKUP(A851,[2]Sheet1!$A:$B,2,FALSE)</f>
        <v>AA9A113MBJJBZ1014</v>
      </c>
      <c r="C851" s="284" t="s">
        <v>23</v>
      </c>
      <c r="D851" s="284" t="s">
        <v>13535</v>
      </c>
      <c r="E851" s="284"/>
      <c r="F851" s="284" t="s">
        <v>13760</v>
      </c>
      <c r="G851" s="286">
        <v>2019</v>
      </c>
      <c r="H851" s="286">
        <v>60</v>
      </c>
      <c r="I851" s="287">
        <v>43598</v>
      </c>
      <c r="J851" s="288">
        <v>44122.606666666667</v>
      </c>
      <c r="K851" s="289"/>
      <c r="L851" s="289"/>
      <c r="M851" s="289"/>
      <c r="N851" s="289"/>
      <c r="XEK851" s="243"/>
      <c r="XEL851" s="235"/>
      <c r="XEM851" s="202"/>
    </row>
    <row r="852" spans="1:14 16365:16367" s="290" customFormat="1" ht="12.75" customHeight="1" outlineLevel="1">
      <c r="A852" s="333" t="s">
        <v>13774</v>
      </c>
      <c r="B852" s="284" t="str">
        <f>VLOOKUP(A852,[2]Sheet1!$A:$B,2,FALSE)</f>
        <v>AA9A113MBJJBZ1015</v>
      </c>
      <c r="C852" s="284" t="s">
        <v>23</v>
      </c>
      <c r="D852" s="284" t="s">
        <v>13535</v>
      </c>
      <c r="E852" s="284"/>
      <c r="F852" s="284" t="s">
        <v>13760</v>
      </c>
      <c r="G852" s="286">
        <v>2019</v>
      </c>
      <c r="H852" s="286">
        <v>60</v>
      </c>
      <c r="I852" s="287">
        <v>43598</v>
      </c>
      <c r="J852" s="288">
        <v>44122.606666666667</v>
      </c>
      <c r="K852" s="289"/>
      <c r="L852" s="289"/>
      <c r="M852" s="289"/>
      <c r="N852" s="289"/>
      <c r="XEK852" s="243"/>
      <c r="XEL852" s="235"/>
      <c r="XEM852" s="202"/>
    </row>
    <row r="853" spans="1:14 16365:16367" s="290" customFormat="1" ht="12.75" customHeight="1" outlineLevel="1">
      <c r="A853" s="333" t="s">
        <v>13775</v>
      </c>
      <c r="B853" s="284" t="str">
        <f>VLOOKUP(A853,[2]Sheet1!$A:$B,2,FALSE)</f>
        <v>AA9A113MBJJBZ1016</v>
      </c>
      <c r="C853" s="284" t="s">
        <v>23</v>
      </c>
      <c r="D853" s="284" t="s">
        <v>13535</v>
      </c>
      <c r="E853" s="284"/>
      <c r="F853" s="284" t="s">
        <v>13760</v>
      </c>
      <c r="G853" s="286">
        <v>2019</v>
      </c>
      <c r="H853" s="286">
        <v>60</v>
      </c>
      <c r="I853" s="287">
        <v>43600</v>
      </c>
      <c r="J853" s="288">
        <v>44122.606666666667</v>
      </c>
      <c r="K853" s="289"/>
      <c r="L853" s="289"/>
      <c r="M853" s="289"/>
      <c r="N853" s="289"/>
      <c r="XEK853" s="243"/>
      <c r="XEL853" s="235"/>
      <c r="XEM853" s="202"/>
    </row>
    <row r="854" spans="1:14 16365:16367" s="290" customFormat="1" ht="12.75" customHeight="1" outlineLevel="1">
      <c r="A854" s="333" t="s">
        <v>13776</v>
      </c>
      <c r="B854" s="284" t="str">
        <f>VLOOKUP(A854,[2]Sheet1!$A:$B,2,FALSE)</f>
        <v>AA9A113MBJJBZ1017</v>
      </c>
      <c r="C854" s="284" t="s">
        <v>23</v>
      </c>
      <c r="D854" s="284" t="s">
        <v>13535</v>
      </c>
      <c r="E854" s="284"/>
      <c r="F854" s="284" t="s">
        <v>13760</v>
      </c>
      <c r="G854" s="286">
        <v>2019</v>
      </c>
      <c r="H854" s="286">
        <v>60</v>
      </c>
      <c r="I854" s="287">
        <v>43600</v>
      </c>
      <c r="J854" s="288">
        <v>44122.606666666667</v>
      </c>
      <c r="K854" s="289"/>
      <c r="L854" s="289"/>
      <c r="M854" s="289"/>
      <c r="N854" s="289"/>
      <c r="XEK854" s="243"/>
      <c r="XEL854" s="235"/>
      <c r="XEM854" s="202"/>
    </row>
    <row r="855" spans="1:14 16365:16367" s="290" customFormat="1" ht="12.75" customHeight="1" outlineLevel="1">
      <c r="A855" s="333" t="s">
        <v>13777</v>
      </c>
      <c r="B855" s="284" t="str">
        <f>VLOOKUP(A855,[2]Sheet1!$A:$B,2,FALSE)</f>
        <v>AA9A113MBJJBZ1018</v>
      </c>
      <c r="C855" s="284" t="s">
        <v>23</v>
      </c>
      <c r="D855" s="284" t="s">
        <v>13535</v>
      </c>
      <c r="E855" s="284"/>
      <c r="F855" s="284" t="s">
        <v>13760</v>
      </c>
      <c r="G855" s="286">
        <v>2019</v>
      </c>
      <c r="H855" s="286">
        <v>60</v>
      </c>
      <c r="I855" s="287">
        <v>43600</v>
      </c>
      <c r="J855" s="288">
        <v>44122.606666666667</v>
      </c>
      <c r="K855" s="289"/>
      <c r="L855" s="289"/>
      <c r="M855" s="289"/>
      <c r="N855" s="289"/>
      <c r="XEK855" s="243"/>
      <c r="XEL855" s="235"/>
      <c r="XEM855" s="202"/>
    </row>
    <row r="856" spans="1:14 16365:16367" s="290" customFormat="1" ht="12.75" customHeight="1" outlineLevel="1">
      <c r="A856" s="333" t="s">
        <v>13778</v>
      </c>
      <c r="B856" s="284" t="str">
        <f>VLOOKUP(A856,[2]Sheet1!$A:$B,2,FALSE)</f>
        <v>AA9A113MBJJBZ1019</v>
      </c>
      <c r="C856" s="284" t="s">
        <v>23</v>
      </c>
      <c r="D856" s="284" t="s">
        <v>13535</v>
      </c>
      <c r="E856" s="284"/>
      <c r="F856" s="284" t="s">
        <v>13760</v>
      </c>
      <c r="G856" s="286">
        <v>2019</v>
      </c>
      <c r="H856" s="286">
        <v>60</v>
      </c>
      <c r="I856" s="287">
        <v>43600</v>
      </c>
      <c r="J856" s="288">
        <v>44122.606666666667</v>
      </c>
      <c r="K856" s="289"/>
      <c r="L856" s="289"/>
      <c r="M856" s="289"/>
      <c r="N856" s="289"/>
      <c r="XEK856" s="243"/>
      <c r="XEL856" s="235"/>
      <c r="XEM856" s="202"/>
    </row>
    <row r="857" spans="1:14 16365:16367" s="290" customFormat="1" ht="12.75" customHeight="1" outlineLevel="1">
      <c r="A857" s="333" t="s">
        <v>13779</v>
      </c>
      <c r="B857" s="284" t="str">
        <f>VLOOKUP(A857,[2]Sheet1!$A:$B,2,FALSE)</f>
        <v>AA9A113MBJJBZ1020</v>
      </c>
      <c r="C857" s="284" t="s">
        <v>23</v>
      </c>
      <c r="D857" s="284" t="s">
        <v>13535</v>
      </c>
      <c r="E857" s="284"/>
      <c r="F857" s="284" t="s">
        <v>13760</v>
      </c>
      <c r="G857" s="286">
        <v>2019</v>
      </c>
      <c r="H857" s="286">
        <v>60</v>
      </c>
      <c r="I857" s="287">
        <v>43600</v>
      </c>
      <c r="J857" s="288">
        <v>44122.606666666667</v>
      </c>
      <c r="K857" s="289"/>
      <c r="L857" s="289"/>
      <c r="M857" s="289"/>
      <c r="N857" s="289"/>
      <c r="XEK857" s="243"/>
      <c r="XEL857" s="235"/>
      <c r="XEM857" s="202"/>
    </row>
    <row r="858" spans="1:14 16365:16367" s="290" customFormat="1" ht="12.75" customHeight="1" outlineLevel="1">
      <c r="A858" s="333" t="s">
        <v>13780</v>
      </c>
      <c r="B858" s="284" t="str">
        <f>VLOOKUP(A858,[2]Sheet1!$A:$B,2,FALSE)</f>
        <v>AA9A113MBJJBZ1021</v>
      </c>
      <c r="C858" s="284" t="s">
        <v>23</v>
      </c>
      <c r="D858" s="284" t="s">
        <v>13535</v>
      </c>
      <c r="E858" s="284"/>
      <c r="F858" s="284" t="s">
        <v>13760</v>
      </c>
      <c r="G858" s="286">
        <v>2019</v>
      </c>
      <c r="H858" s="286">
        <v>60</v>
      </c>
      <c r="I858" s="287">
        <v>43600</v>
      </c>
      <c r="J858" s="288">
        <v>44122.606666666667</v>
      </c>
      <c r="K858" s="289"/>
      <c r="L858" s="289"/>
      <c r="M858" s="289"/>
      <c r="N858" s="289"/>
      <c r="XEK858" s="243"/>
      <c r="XEL858" s="235"/>
      <c r="XEM858" s="202"/>
    </row>
    <row r="859" spans="1:14 16365:16367" s="290" customFormat="1" ht="12.75" customHeight="1" outlineLevel="1">
      <c r="A859" s="333" t="s">
        <v>13781</v>
      </c>
      <c r="B859" s="284" t="str">
        <f>VLOOKUP(A859,[2]Sheet1!$A:$B,2,FALSE)</f>
        <v>AA9A113MBJJBZ1022</v>
      </c>
      <c r="C859" s="284" t="s">
        <v>23</v>
      </c>
      <c r="D859" s="284" t="s">
        <v>13535</v>
      </c>
      <c r="E859" s="284"/>
      <c r="F859" s="284" t="s">
        <v>13760</v>
      </c>
      <c r="G859" s="286">
        <v>2019</v>
      </c>
      <c r="H859" s="286">
        <v>60</v>
      </c>
      <c r="I859" s="287">
        <v>43600</v>
      </c>
      <c r="J859" s="288">
        <v>44122.606666666667</v>
      </c>
      <c r="K859" s="289"/>
      <c r="L859" s="289"/>
      <c r="M859" s="289"/>
      <c r="N859" s="289"/>
      <c r="XEK859" s="243"/>
      <c r="XEL859" s="235"/>
      <c r="XEM859" s="202"/>
    </row>
    <row r="860" spans="1:14 16365:16367" s="290" customFormat="1" ht="12.75" customHeight="1" outlineLevel="1">
      <c r="A860" s="333" t="s">
        <v>13782</v>
      </c>
      <c r="B860" s="284" t="str">
        <f>VLOOKUP(A860,[2]Sheet1!$A:$B,2,FALSE)</f>
        <v>AA9A113MBJJBZ1023</v>
      </c>
      <c r="C860" s="284" t="s">
        <v>23</v>
      </c>
      <c r="D860" s="284" t="s">
        <v>13535</v>
      </c>
      <c r="E860" s="284"/>
      <c r="F860" s="284" t="s">
        <v>13760</v>
      </c>
      <c r="G860" s="286">
        <v>2019</v>
      </c>
      <c r="H860" s="286">
        <v>60</v>
      </c>
      <c r="I860" s="287">
        <v>43600</v>
      </c>
      <c r="J860" s="288">
        <v>44122.606666666667</v>
      </c>
      <c r="K860" s="289"/>
      <c r="L860" s="289"/>
      <c r="M860" s="289"/>
      <c r="N860" s="289"/>
      <c r="XEK860" s="243"/>
      <c r="XEL860" s="235"/>
      <c r="XEM860" s="202"/>
    </row>
    <row r="861" spans="1:14 16365:16367" s="290" customFormat="1" ht="12.75" customHeight="1" outlineLevel="1">
      <c r="A861" s="333" t="s">
        <v>13783</v>
      </c>
      <c r="B861" s="284" t="str">
        <f>VLOOKUP(A861,[2]Sheet1!$A:$B,2,FALSE)</f>
        <v>AA9A113MBJJBZ1024</v>
      </c>
      <c r="C861" s="284" t="s">
        <v>23</v>
      </c>
      <c r="D861" s="284" t="s">
        <v>13535</v>
      </c>
      <c r="E861" s="284"/>
      <c r="F861" s="284" t="s">
        <v>13760</v>
      </c>
      <c r="G861" s="286">
        <v>2019</v>
      </c>
      <c r="H861" s="286">
        <v>60</v>
      </c>
      <c r="I861" s="287">
        <v>43600</v>
      </c>
      <c r="J861" s="288">
        <v>44122.606666666667</v>
      </c>
      <c r="K861" s="289"/>
      <c r="L861" s="289"/>
      <c r="M861" s="289"/>
      <c r="N861" s="289"/>
      <c r="XEK861" s="243"/>
      <c r="XEL861" s="235"/>
      <c r="XEM861" s="202"/>
    </row>
    <row r="862" spans="1:14 16365:16367" s="290" customFormat="1" ht="12.75" customHeight="1" outlineLevel="1">
      <c r="A862" s="333" t="s">
        <v>13784</v>
      </c>
      <c r="B862" s="284" t="str">
        <f>VLOOKUP(A862,[2]Sheet1!$A:$B,2,FALSE)</f>
        <v>AA9A113MBJJBZ1025</v>
      </c>
      <c r="C862" s="284" t="s">
        <v>23</v>
      </c>
      <c r="D862" s="284" t="s">
        <v>13535</v>
      </c>
      <c r="E862" s="284"/>
      <c r="F862" s="284" t="s">
        <v>13760</v>
      </c>
      <c r="G862" s="286">
        <v>2019</v>
      </c>
      <c r="H862" s="286">
        <v>60</v>
      </c>
      <c r="I862" s="287">
        <v>43600</v>
      </c>
      <c r="J862" s="288">
        <v>44122.606666666667</v>
      </c>
      <c r="K862" s="289"/>
      <c r="L862" s="289"/>
      <c r="M862" s="289"/>
      <c r="N862" s="289"/>
      <c r="XEK862" s="243"/>
      <c r="XEL862" s="235"/>
      <c r="XEM862" s="202"/>
    </row>
    <row r="863" spans="1:14 16365:16367" s="290" customFormat="1" ht="12.75" customHeight="1" outlineLevel="1">
      <c r="A863" s="333" t="s">
        <v>13785</v>
      </c>
      <c r="B863" s="284" t="str">
        <f>VLOOKUP(A863,[2]Sheet1!$A:$B,2,FALSE)</f>
        <v>ACVNP75PCBN028739</v>
      </c>
      <c r="C863" s="284" t="s">
        <v>23</v>
      </c>
      <c r="D863" s="284" t="s">
        <v>13535</v>
      </c>
      <c r="E863" s="284"/>
      <c r="F863" s="284" t="s">
        <v>13786</v>
      </c>
      <c r="G863" s="286">
        <v>2019</v>
      </c>
      <c r="H863" s="286">
        <v>60</v>
      </c>
      <c r="I863" s="287">
        <v>43628</v>
      </c>
      <c r="J863" s="288">
        <v>656208.0166666666</v>
      </c>
      <c r="K863" s="289"/>
      <c r="L863" s="289"/>
      <c r="M863" s="289"/>
      <c r="N863" s="289"/>
      <c r="XEK863" s="243"/>
      <c r="XEL863" s="235"/>
      <c r="XEM863" s="202"/>
    </row>
    <row r="864" spans="1:14 16365:16367" s="290" customFormat="1" ht="12.75" customHeight="1" outlineLevel="1">
      <c r="A864" s="333" t="s">
        <v>13787</v>
      </c>
      <c r="B864" s="284" t="str">
        <f>VLOOKUP(A864,[2]Sheet1!$A:$B,2,FALSE)</f>
        <v>ACVNP75PCBN028131</v>
      </c>
      <c r="C864" s="284" t="s">
        <v>23</v>
      </c>
      <c r="D864" s="284" t="s">
        <v>13535</v>
      </c>
      <c r="E864" s="284"/>
      <c r="F864" s="284" t="s">
        <v>13786</v>
      </c>
      <c r="G864" s="286">
        <v>2019</v>
      </c>
      <c r="H864" s="286">
        <v>60</v>
      </c>
      <c r="I864" s="287">
        <v>43630</v>
      </c>
      <c r="J864" s="288">
        <v>656208.0166666666</v>
      </c>
      <c r="K864" s="289"/>
      <c r="L864" s="289"/>
      <c r="M864" s="289"/>
      <c r="N864" s="289"/>
      <c r="XEK864" s="243"/>
      <c r="XEL864" s="235"/>
      <c r="XEM864" s="202"/>
    </row>
    <row r="865" spans="1:14 16365:16367" s="290" customFormat="1" ht="12.75" customHeight="1" outlineLevel="1">
      <c r="A865" s="333" t="s">
        <v>13788</v>
      </c>
      <c r="B865" s="284" t="str">
        <f>VLOOKUP(A865,[2]Sheet1!$A:$B,2,FALSE)</f>
        <v>ACVNP75PCBN028741</v>
      </c>
      <c r="C865" s="284" t="s">
        <v>23</v>
      </c>
      <c r="D865" s="284" t="s">
        <v>13535</v>
      </c>
      <c r="E865" s="284"/>
      <c r="F865" s="284" t="s">
        <v>13786</v>
      </c>
      <c r="G865" s="286">
        <v>2019</v>
      </c>
      <c r="H865" s="286">
        <v>60</v>
      </c>
      <c r="I865" s="287">
        <v>43630</v>
      </c>
      <c r="J865" s="288">
        <v>656208.0166666666</v>
      </c>
      <c r="K865" s="289"/>
      <c r="L865" s="289"/>
      <c r="M865" s="289"/>
      <c r="N865" s="289"/>
      <c r="XEK865" s="243"/>
      <c r="XEL865" s="235"/>
      <c r="XEM865" s="202"/>
    </row>
    <row r="866" spans="1:14 16365:16367" s="290" customFormat="1" ht="12.75" customHeight="1" outlineLevel="1">
      <c r="A866" s="333" t="s">
        <v>13789</v>
      </c>
      <c r="B866" s="284" t="str">
        <f>VLOOKUP(A866,[2]Sheet1!$A:$B,2,FALSE)</f>
        <v>ACVNP75PCBN028128</v>
      </c>
      <c r="C866" s="284" t="s">
        <v>23</v>
      </c>
      <c r="D866" s="284" t="s">
        <v>13535</v>
      </c>
      <c r="E866" s="284"/>
      <c r="F866" s="284" t="s">
        <v>13786</v>
      </c>
      <c r="G866" s="286">
        <v>2019</v>
      </c>
      <c r="H866" s="286">
        <v>60</v>
      </c>
      <c r="I866" s="287">
        <v>43635</v>
      </c>
      <c r="J866" s="288">
        <v>656208.0166666666</v>
      </c>
      <c r="K866" s="289"/>
      <c r="L866" s="289"/>
      <c r="M866" s="289"/>
      <c r="N866" s="289"/>
      <c r="XEK866" s="243"/>
      <c r="XEL866" s="235"/>
      <c r="XEM866" s="202"/>
    </row>
    <row r="867" spans="1:14 16365:16367" s="290" customFormat="1" ht="12.75" customHeight="1" outlineLevel="1">
      <c r="A867" s="333" t="s">
        <v>13790</v>
      </c>
      <c r="B867" s="284" t="str">
        <f>VLOOKUP(A867,[2]Sheet1!$A:$B,2,FALSE)</f>
        <v>ACVNP75PCBN030408</v>
      </c>
      <c r="C867" s="284" t="s">
        <v>23</v>
      </c>
      <c r="D867" s="284" t="s">
        <v>13535</v>
      </c>
      <c r="E867" s="284"/>
      <c r="F867" s="284" t="s">
        <v>13786</v>
      </c>
      <c r="G867" s="286">
        <v>2019</v>
      </c>
      <c r="H867" s="286">
        <v>60</v>
      </c>
      <c r="I867" s="287">
        <v>43635</v>
      </c>
      <c r="J867" s="288">
        <v>656208.0166666666</v>
      </c>
      <c r="K867" s="289"/>
      <c r="L867" s="289"/>
      <c r="M867" s="289"/>
      <c r="N867" s="289"/>
      <c r="XEK867" s="243"/>
      <c r="XEL867" s="235"/>
      <c r="XEM867" s="202"/>
    </row>
    <row r="868" spans="1:14 16365:16367" s="290" customFormat="1" ht="12.75" customHeight="1" outlineLevel="1">
      <c r="A868" s="333" t="s">
        <v>13791</v>
      </c>
      <c r="B868" s="284" t="str">
        <f>VLOOKUP(A868,[2]Sheet1!$A:$B,2,FALSE)</f>
        <v>ACVNP75PCBN028618</v>
      </c>
      <c r="C868" s="284" t="s">
        <v>23</v>
      </c>
      <c r="D868" s="284" t="s">
        <v>13535</v>
      </c>
      <c r="E868" s="284"/>
      <c r="F868" s="284" t="s">
        <v>13786</v>
      </c>
      <c r="G868" s="286">
        <v>2019</v>
      </c>
      <c r="H868" s="286">
        <v>60</v>
      </c>
      <c r="I868" s="287">
        <v>43646</v>
      </c>
      <c r="J868" s="288">
        <v>656208.0166666666</v>
      </c>
      <c r="K868" s="289"/>
      <c r="L868" s="289"/>
      <c r="M868" s="289"/>
      <c r="N868" s="289"/>
      <c r="XEK868" s="243"/>
      <c r="XEL868" s="235"/>
      <c r="XEM868" s="202"/>
    </row>
    <row r="869" spans="1:14 16365:16367" s="290" customFormat="1" ht="12.75" customHeight="1" outlineLevel="1">
      <c r="A869" s="333">
        <v>401624</v>
      </c>
      <c r="B869" s="284" t="s">
        <v>12282</v>
      </c>
      <c r="C869" s="284" t="s">
        <v>23</v>
      </c>
      <c r="D869" s="284" t="s">
        <v>13535</v>
      </c>
      <c r="E869" s="284"/>
      <c r="F869" s="284" t="s">
        <v>13792</v>
      </c>
      <c r="G869" s="286">
        <v>2019</v>
      </c>
      <c r="H869" s="286">
        <v>60</v>
      </c>
      <c r="I869" s="287">
        <v>43646</v>
      </c>
      <c r="J869" s="288">
        <v>1007972.6708074536</v>
      </c>
      <c r="K869" s="289"/>
      <c r="L869" s="289"/>
      <c r="M869" s="289"/>
      <c r="N869" s="289"/>
      <c r="XEK869" s="243"/>
      <c r="XEL869" s="235"/>
      <c r="XEM869" s="202"/>
    </row>
    <row r="870" spans="1:14 16365:16367" s="290" customFormat="1" ht="12.75" customHeight="1" outlineLevel="1">
      <c r="A870" s="333">
        <v>1400200</v>
      </c>
      <c r="B870" s="284" t="s">
        <v>12282</v>
      </c>
      <c r="C870" s="284" t="s">
        <v>23</v>
      </c>
      <c r="D870" s="284" t="s">
        <v>13535</v>
      </c>
      <c r="E870" s="284"/>
      <c r="F870" s="284" t="s">
        <v>13793</v>
      </c>
      <c r="G870" s="286">
        <v>2019</v>
      </c>
      <c r="H870" s="286">
        <v>60</v>
      </c>
      <c r="I870" s="287">
        <v>43646</v>
      </c>
      <c r="J870" s="288">
        <v>1090722.6708074536</v>
      </c>
      <c r="K870" s="289"/>
      <c r="L870" s="289"/>
      <c r="M870" s="289"/>
      <c r="N870" s="289"/>
      <c r="XEK870" s="243"/>
      <c r="XEL870" s="235"/>
      <c r="XEM870" s="202"/>
    </row>
    <row r="871" spans="1:14 16365:16367" s="290" customFormat="1" ht="12.75" customHeight="1" outlineLevel="1">
      <c r="A871" s="333">
        <v>800504</v>
      </c>
      <c r="B871" s="284" t="s">
        <v>12282</v>
      </c>
      <c r="C871" s="284" t="s">
        <v>23</v>
      </c>
      <c r="D871" s="284" t="s">
        <v>13535</v>
      </c>
      <c r="E871" s="284"/>
      <c r="F871" s="284" t="s">
        <v>13794</v>
      </c>
      <c r="G871" s="286">
        <v>2019</v>
      </c>
      <c r="H871" s="286">
        <v>60</v>
      </c>
      <c r="I871" s="287">
        <v>43646</v>
      </c>
      <c r="J871" s="288">
        <v>2648472.6708074533</v>
      </c>
      <c r="K871" s="289"/>
      <c r="L871" s="289"/>
      <c r="M871" s="289"/>
      <c r="N871" s="289"/>
      <c r="XEK871" s="243"/>
      <c r="XEL871" s="235"/>
      <c r="XEM871" s="202"/>
    </row>
    <row r="872" spans="1:14 16365:16367" s="290" customFormat="1" ht="12.75" customHeight="1" outlineLevel="1">
      <c r="A872" s="333" t="s">
        <v>13795</v>
      </c>
      <c r="B872" s="284" t="str">
        <f>VLOOKUP(A872,[2]Sheet1!$A:$B,2,FALSE)</f>
        <v>ACVNP75PCBN031819</v>
      </c>
      <c r="C872" s="284" t="s">
        <v>23</v>
      </c>
      <c r="D872" s="284" t="s">
        <v>13535</v>
      </c>
      <c r="E872" s="284"/>
      <c r="F872" s="284" t="s">
        <v>13786</v>
      </c>
      <c r="G872" s="286">
        <v>2019</v>
      </c>
      <c r="H872" s="286">
        <v>60</v>
      </c>
      <c r="I872" s="287">
        <v>43646</v>
      </c>
      <c r="J872" s="288">
        <v>656208.0166666666</v>
      </c>
      <c r="K872" s="289"/>
      <c r="L872" s="289"/>
      <c r="M872" s="289"/>
      <c r="N872" s="289"/>
      <c r="XEK872" s="243"/>
      <c r="XEL872" s="235"/>
      <c r="XEM872" s="202"/>
    </row>
    <row r="873" spans="1:14 16365:16367" s="290" customFormat="1" ht="12.75" customHeight="1" outlineLevel="1">
      <c r="A873" s="333" t="s">
        <v>13796</v>
      </c>
      <c r="B873" s="284" t="str">
        <f>VLOOKUP(A873,[2]Sheet1!$A:$B,2,FALSE)</f>
        <v>ACVNP75PCBN029860</v>
      </c>
      <c r="C873" s="284" t="s">
        <v>23</v>
      </c>
      <c r="D873" s="284" t="s">
        <v>13535</v>
      </c>
      <c r="E873" s="284"/>
      <c r="F873" s="284" t="s">
        <v>13786</v>
      </c>
      <c r="G873" s="286">
        <v>2019</v>
      </c>
      <c r="H873" s="286">
        <v>60</v>
      </c>
      <c r="I873" s="287">
        <v>43646</v>
      </c>
      <c r="J873" s="288">
        <v>656208.0166666666</v>
      </c>
      <c r="K873" s="289"/>
      <c r="L873" s="289"/>
      <c r="M873" s="289"/>
      <c r="N873" s="289"/>
      <c r="XEK873" s="243"/>
      <c r="XEL873" s="235"/>
      <c r="XEM873" s="202"/>
    </row>
    <row r="874" spans="1:14 16365:16367" s="290" customFormat="1" ht="12.75" customHeight="1" outlineLevel="1">
      <c r="A874" s="333" t="s">
        <v>13797</v>
      </c>
      <c r="B874" s="284" t="str">
        <f>VLOOKUP(A874,[2]Sheet1!$A:$B,2,FALSE)</f>
        <v>ACVNP75PCBN029861</v>
      </c>
      <c r="C874" s="284" t="s">
        <v>23</v>
      </c>
      <c r="D874" s="284" t="s">
        <v>13535</v>
      </c>
      <c r="E874" s="284"/>
      <c r="F874" s="284" t="s">
        <v>13786</v>
      </c>
      <c r="G874" s="286">
        <v>2019</v>
      </c>
      <c r="H874" s="286">
        <v>60</v>
      </c>
      <c r="I874" s="287">
        <v>43646</v>
      </c>
      <c r="J874" s="288">
        <v>656208.0166666666</v>
      </c>
      <c r="K874" s="289"/>
      <c r="L874" s="289"/>
      <c r="M874" s="289"/>
      <c r="N874" s="289"/>
      <c r="XEK874" s="243"/>
      <c r="XEL874" s="235"/>
      <c r="XEM874" s="202"/>
    </row>
    <row r="875" spans="1:14 16365:16367" s="290" customFormat="1" ht="12.75" customHeight="1" outlineLevel="1">
      <c r="A875" s="333" t="s">
        <v>13798</v>
      </c>
      <c r="B875" s="284" t="str">
        <f>VLOOKUP(A875,[2]Sheet1!$A:$B,2,FALSE)</f>
        <v>ACVNP75PCBN029862</v>
      </c>
      <c r="C875" s="284" t="s">
        <v>23</v>
      </c>
      <c r="D875" s="284" t="s">
        <v>13535</v>
      </c>
      <c r="E875" s="284"/>
      <c r="F875" s="284" t="s">
        <v>13786</v>
      </c>
      <c r="G875" s="286">
        <v>2019</v>
      </c>
      <c r="H875" s="286">
        <v>60</v>
      </c>
      <c r="I875" s="287">
        <v>43646</v>
      </c>
      <c r="J875" s="288">
        <v>656208.0166666666</v>
      </c>
      <c r="K875" s="289"/>
      <c r="L875" s="289"/>
      <c r="M875" s="289"/>
      <c r="N875" s="289"/>
      <c r="XEK875" s="243"/>
      <c r="XEL875" s="235"/>
      <c r="XEM875" s="202"/>
    </row>
    <row r="876" spans="1:14 16365:16367" s="290" customFormat="1" ht="12.75" customHeight="1" outlineLevel="1">
      <c r="A876" s="333" t="s">
        <v>13799</v>
      </c>
      <c r="B876" s="284" t="str">
        <f>VLOOKUP(A876,[2]Sheet1!$A:$B,2,FALSE)</f>
        <v>ACVNP75PCBN029863</v>
      </c>
      <c r="C876" s="284" t="s">
        <v>23</v>
      </c>
      <c r="D876" s="284" t="s">
        <v>13535</v>
      </c>
      <c r="E876" s="284"/>
      <c r="F876" s="284" t="s">
        <v>13786</v>
      </c>
      <c r="G876" s="286">
        <v>2019</v>
      </c>
      <c r="H876" s="286">
        <v>60</v>
      </c>
      <c r="I876" s="287">
        <v>43646</v>
      </c>
      <c r="J876" s="288">
        <v>656208.0166666666</v>
      </c>
      <c r="K876" s="289"/>
      <c r="L876" s="289"/>
      <c r="M876" s="289"/>
      <c r="N876" s="289"/>
      <c r="XEK876" s="243"/>
      <c r="XEL876" s="235"/>
      <c r="XEM876" s="202"/>
    </row>
    <row r="877" spans="1:14 16365:16367" s="290" customFormat="1" ht="12.75" customHeight="1" outlineLevel="1">
      <c r="A877" s="333" t="s">
        <v>13800</v>
      </c>
      <c r="B877" s="284" t="str">
        <f>VLOOKUP(A877,[2]Sheet1!$A:$B,2,FALSE)</f>
        <v>ACVNP75PCBN030077</v>
      </c>
      <c r="C877" s="284" t="s">
        <v>23</v>
      </c>
      <c r="D877" s="284" t="s">
        <v>13535</v>
      </c>
      <c r="E877" s="284"/>
      <c r="F877" s="284" t="s">
        <v>13786</v>
      </c>
      <c r="G877" s="286">
        <v>2019</v>
      </c>
      <c r="H877" s="286">
        <v>60</v>
      </c>
      <c r="I877" s="287">
        <v>43646</v>
      </c>
      <c r="J877" s="288">
        <v>656208.0166666666</v>
      </c>
      <c r="K877" s="289"/>
      <c r="L877" s="289"/>
      <c r="M877" s="289"/>
      <c r="N877" s="289"/>
      <c r="XEK877" s="243"/>
      <c r="XEL877" s="235"/>
      <c r="XEM877" s="202"/>
    </row>
    <row r="878" spans="1:14 16365:16367" s="290" customFormat="1" ht="12.75" customHeight="1" outlineLevel="1">
      <c r="A878" s="333" t="s">
        <v>13801</v>
      </c>
      <c r="B878" s="284" t="str">
        <f>VLOOKUP(A878,[2]Sheet1!$A:$B,2,FALSE)</f>
        <v>ACVNP75PCBN030078</v>
      </c>
      <c r="C878" s="284" t="s">
        <v>23</v>
      </c>
      <c r="D878" s="284" t="s">
        <v>13535</v>
      </c>
      <c r="E878" s="284"/>
      <c r="F878" s="284" t="s">
        <v>13786</v>
      </c>
      <c r="G878" s="286">
        <v>2019</v>
      </c>
      <c r="H878" s="286">
        <v>60</v>
      </c>
      <c r="I878" s="287">
        <v>43646</v>
      </c>
      <c r="J878" s="288">
        <v>656208.0166666666</v>
      </c>
      <c r="K878" s="289"/>
      <c r="L878" s="289"/>
      <c r="M878" s="289"/>
      <c r="N878" s="289"/>
      <c r="XEK878" s="243"/>
      <c r="XEL878" s="235"/>
      <c r="XEM878" s="202"/>
    </row>
    <row r="879" spans="1:14 16365:16367" s="290" customFormat="1" ht="12.75" customHeight="1" outlineLevel="1">
      <c r="A879" s="333" t="s">
        <v>13802</v>
      </c>
      <c r="B879" s="284" t="str">
        <f>VLOOKUP(A879,[2]Sheet1!$A:$B,2,FALSE)</f>
        <v>ACVNP75PCBN030079</v>
      </c>
      <c r="C879" s="284" t="s">
        <v>23</v>
      </c>
      <c r="D879" s="284" t="s">
        <v>13535</v>
      </c>
      <c r="E879" s="284"/>
      <c r="F879" s="284" t="s">
        <v>13786</v>
      </c>
      <c r="G879" s="286">
        <v>2019</v>
      </c>
      <c r="H879" s="286">
        <v>60</v>
      </c>
      <c r="I879" s="287">
        <v>43646</v>
      </c>
      <c r="J879" s="288">
        <v>656208.0166666666</v>
      </c>
      <c r="K879" s="289"/>
      <c r="L879" s="289"/>
      <c r="M879" s="289"/>
      <c r="N879" s="289"/>
      <c r="XEK879" s="243"/>
      <c r="XEL879" s="235"/>
      <c r="XEM879" s="202"/>
    </row>
    <row r="880" spans="1:14 16365:16367" s="290" customFormat="1" ht="12.75" customHeight="1" outlineLevel="1">
      <c r="A880" s="333" t="s">
        <v>13803</v>
      </c>
      <c r="B880" s="284" t="str">
        <f>VLOOKUP(A880,[2]Sheet1!$A:$B,2,FALSE)</f>
        <v>ACVNP75PCBN028126</v>
      </c>
      <c r="C880" s="284" t="s">
        <v>23</v>
      </c>
      <c r="D880" s="284" t="s">
        <v>13535</v>
      </c>
      <c r="E880" s="284"/>
      <c r="F880" s="284" t="s">
        <v>13786</v>
      </c>
      <c r="G880" s="286">
        <v>2019</v>
      </c>
      <c r="H880" s="286">
        <v>60</v>
      </c>
      <c r="I880" s="287">
        <v>43646</v>
      </c>
      <c r="J880" s="288">
        <v>656208.0166666666</v>
      </c>
      <c r="K880" s="289"/>
      <c r="L880" s="289"/>
      <c r="M880" s="289"/>
      <c r="N880" s="289"/>
      <c r="XEK880" s="243"/>
      <c r="XEL880" s="235"/>
      <c r="XEM880" s="202"/>
    </row>
    <row r="881" spans="1:14 16365:16367" s="290" customFormat="1" ht="12.75" customHeight="1" outlineLevel="1">
      <c r="A881" s="333" t="s">
        <v>13804</v>
      </c>
      <c r="B881" s="284" t="str">
        <f>VLOOKUP(A881,[2]Sheet1!$A:$B,2,FALSE)</f>
        <v>ACVNP75PCBN028738</v>
      </c>
      <c r="C881" s="284" t="s">
        <v>23</v>
      </c>
      <c r="D881" s="284" t="s">
        <v>13535</v>
      </c>
      <c r="E881" s="284"/>
      <c r="F881" s="284" t="s">
        <v>13786</v>
      </c>
      <c r="G881" s="286">
        <v>2019</v>
      </c>
      <c r="H881" s="286">
        <v>60</v>
      </c>
      <c r="I881" s="287">
        <v>43646</v>
      </c>
      <c r="J881" s="288">
        <v>656208.0166666666</v>
      </c>
      <c r="K881" s="289"/>
      <c r="L881" s="289"/>
      <c r="M881" s="289"/>
      <c r="N881" s="289"/>
      <c r="XEK881" s="243"/>
      <c r="XEL881" s="235"/>
      <c r="XEM881" s="202"/>
    </row>
    <row r="882" spans="1:14 16365:16367" s="290" customFormat="1" ht="12.75" customHeight="1" outlineLevel="1">
      <c r="A882" s="333" t="s">
        <v>13805</v>
      </c>
      <c r="B882" s="284" t="str">
        <f>VLOOKUP(A882,[2]Sheet1!$A:$B,2,FALSE)</f>
        <v>ACVNP75PCBN028740</v>
      </c>
      <c r="C882" s="284" t="s">
        <v>23</v>
      </c>
      <c r="D882" s="284" t="s">
        <v>13535</v>
      </c>
      <c r="E882" s="284"/>
      <c r="F882" s="284" t="s">
        <v>13786</v>
      </c>
      <c r="G882" s="286">
        <v>2019</v>
      </c>
      <c r="H882" s="286">
        <v>60</v>
      </c>
      <c r="I882" s="287">
        <v>43646</v>
      </c>
      <c r="J882" s="288">
        <v>656208.0166666666</v>
      </c>
      <c r="K882" s="289"/>
      <c r="L882" s="289"/>
      <c r="M882" s="289"/>
      <c r="N882" s="289"/>
      <c r="XEK882" s="243"/>
      <c r="XEL882" s="235"/>
      <c r="XEM882" s="202"/>
    </row>
    <row r="883" spans="1:14 16365:16367" s="290" customFormat="1" ht="12.75" customHeight="1" outlineLevel="1">
      <c r="A883" s="333" t="s">
        <v>13806</v>
      </c>
      <c r="B883" s="284" t="str">
        <f>VLOOKUP(A883,[2]Sheet1!$A:$B,2,FALSE)</f>
        <v>ACVNP75PCBN029634</v>
      </c>
      <c r="C883" s="284" t="s">
        <v>23</v>
      </c>
      <c r="D883" s="284" t="s">
        <v>13535</v>
      </c>
      <c r="E883" s="284"/>
      <c r="F883" s="284" t="s">
        <v>13786</v>
      </c>
      <c r="G883" s="286">
        <v>2019</v>
      </c>
      <c r="H883" s="286">
        <v>60</v>
      </c>
      <c r="I883" s="287">
        <v>43646</v>
      </c>
      <c r="J883" s="288">
        <v>656208.0166666666</v>
      </c>
      <c r="K883" s="289"/>
      <c r="L883" s="289"/>
      <c r="M883" s="289"/>
      <c r="N883" s="289"/>
      <c r="XEK883" s="243"/>
      <c r="XEL883" s="235"/>
      <c r="XEM883" s="202"/>
    </row>
    <row r="884" spans="1:14 16365:16367" s="290" customFormat="1" ht="12.75" customHeight="1" outlineLevel="1">
      <c r="A884" s="333" t="s">
        <v>13807</v>
      </c>
      <c r="B884" s="284" t="str">
        <f>VLOOKUP(A884,[2]Sheet1!$A:$B,2,FALSE)</f>
        <v>ACVNP75PCBN028406</v>
      </c>
      <c r="C884" s="284" t="s">
        <v>23</v>
      </c>
      <c r="D884" s="284" t="s">
        <v>13535</v>
      </c>
      <c r="E884" s="284"/>
      <c r="F884" s="284" t="s">
        <v>13786</v>
      </c>
      <c r="G884" s="286">
        <v>2019</v>
      </c>
      <c r="H884" s="286">
        <v>60</v>
      </c>
      <c r="I884" s="287">
        <v>43646</v>
      </c>
      <c r="J884" s="288">
        <v>656208.0166666666</v>
      </c>
      <c r="K884" s="289"/>
      <c r="L884" s="289"/>
      <c r="M884" s="289"/>
      <c r="N884" s="289"/>
      <c r="XEK884" s="243"/>
      <c r="XEL884" s="235"/>
      <c r="XEM884" s="202"/>
    </row>
    <row r="885" spans="1:14 16365:16367" s="290" customFormat="1" ht="12.75" customHeight="1" outlineLevel="1">
      <c r="A885" s="333" t="s">
        <v>13808</v>
      </c>
      <c r="B885" s="284" t="str">
        <f>VLOOKUP(A885,[2]Sheet1!$A:$B,2,FALSE)</f>
        <v>ACVNP75PCBN028742</v>
      </c>
      <c r="C885" s="284" t="s">
        <v>23</v>
      </c>
      <c r="D885" s="284" t="s">
        <v>13535</v>
      </c>
      <c r="E885" s="284"/>
      <c r="F885" s="284" t="s">
        <v>13786</v>
      </c>
      <c r="G885" s="286">
        <v>2019</v>
      </c>
      <c r="H885" s="286">
        <v>60</v>
      </c>
      <c r="I885" s="287">
        <v>43646</v>
      </c>
      <c r="J885" s="288">
        <v>656208.0166666666</v>
      </c>
      <c r="K885" s="289"/>
      <c r="L885" s="289"/>
      <c r="M885" s="289"/>
      <c r="N885" s="289"/>
      <c r="XEK885" s="243"/>
      <c r="XEL885" s="235"/>
      <c r="XEM885" s="202"/>
    </row>
    <row r="886" spans="1:14 16365:16367" s="290" customFormat="1" ht="12.75" customHeight="1" outlineLevel="1">
      <c r="A886" s="333" t="s">
        <v>13809</v>
      </c>
      <c r="B886" s="284" t="str">
        <f>VLOOKUP(A886,[2]Sheet1!$A:$B,2,FALSE)</f>
        <v>ACVNP75PCBN028619</v>
      </c>
      <c r="C886" s="284" t="s">
        <v>23</v>
      </c>
      <c r="D886" s="284" t="s">
        <v>13535</v>
      </c>
      <c r="E886" s="284"/>
      <c r="F886" s="284" t="s">
        <v>13786</v>
      </c>
      <c r="G886" s="286">
        <v>2019</v>
      </c>
      <c r="H886" s="286">
        <v>60</v>
      </c>
      <c r="I886" s="287">
        <v>43646</v>
      </c>
      <c r="J886" s="288">
        <v>656208.0166666666</v>
      </c>
      <c r="K886" s="289"/>
      <c r="L886" s="289"/>
      <c r="M886" s="289"/>
      <c r="N886" s="289"/>
      <c r="XEK886" s="243"/>
      <c r="XEL886" s="235"/>
      <c r="XEM886" s="202"/>
    </row>
    <row r="887" spans="1:14 16365:16367" s="290" customFormat="1" ht="12.75" customHeight="1" outlineLevel="1">
      <c r="A887" s="333" t="s">
        <v>13810</v>
      </c>
      <c r="B887" s="284" t="str">
        <f>VLOOKUP(A887,[2]Sheet1!$A:$B,2,FALSE)</f>
        <v>ACVNP75PCBN32655</v>
      </c>
      <c r="C887" s="284" t="s">
        <v>23</v>
      </c>
      <c r="D887" s="284" t="s">
        <v>13535</v>
      </c>
      <c r="E887" s="284"/>
      <c r="F887" s="284" t="s">
        <v>13786</v>
      </c>
      <c r="G887" s="286">
        <v>2019</v>
      </c>
      <c r="H887" s="286">
        <v>60</v>
      </c>
      <c r="I887" s="287">
        <v>43646</v>
      </c>
      <c r="J887" s="288">
        <v>656208.0166666666</v>
      </c>
      <c r="K887" s="289"/>
      <c r="L887" s="289"/>
      <c r="M887" s="289"/>
      <c r="N887" s="289"/>
      <c r="XEK887" s="243"/>
      <c r="XEL887" s="235"/>
      <c r="XEM887" s="202"/>
    </row>
    <row r="888" spans="1:14 16365:16367" s="290" customFormat="1" ht="12.75" customHeight="1" outlineLevel="1">
      <c r="A888" s="333" t="s">
        <v>13811</v>
      </c>
      <c r="B888" s="284" t="str">
        <f>VLOOKUP(A888,[2]Sheet1!$A:$B,2,FALSE)</f>
        <v>ACVNP75PCBN029632</v>
      </c>
      <c r="C888" s="284" t="s">
        <v>23</v>
      </c>
      <c r="D888" s="284" t="s">
        <v>13535</v>
      </c>
      <c r="E888" s="284"/>
      <c r="F888" s="284" t="s">
        <v>13786</v>
      </c>
      <c r="G888" s="286">
        <v>2019</v>
      </c>
      <c r="H888" s="286">
        <v>60</v>
      </c>
      <c r="I888" s="287">
        <v>43646</v>
      </c>
      <c r="J888" s="288">
        <v>656208.0166666666</v>
      </c>
      <c r="K888" s="289"/>
      <c r="L888" s="289"/>
      <c r="M888" s="289"/>
      <c r="N888" s="289"/>
      <c r="XEK888" s="243"/>
      <c r="XEL888" s="235"/>
      <c r="XEM888" s="202"/>
    </row>
    <row r="889" spans="1:14 16365:16367" s="290" customFormat="1" ht="12.75" customHeight="1" outlineLevel="1">
      <c r="A889" s="333" t="s">
        <v>13812</v>
      </c>
      <c r="B889" s="284" t="str">
        <f>VLOOKUP(A889,[2]Sheet1!$A:$B,2,FALSE)</f>
        <v>ACVNP75PCBN28620</v>
      </c>
      <c r="C889" s="284" t="s">
        <v>23</v>
      </c>
      <c r="D889" s="284" t="s">
        <v>13535</v>
      </c>
      <c r="E889" s="284"/>
      <c r="F889" s="284" t="s">
        <v>13786</v>
      </c>
      <c r="G889" s="286">
        <v>2019</v>
      </c>
      <c r="H889" s="286">
        <v>60</v>
      </c>
      <c r="I889" s="287">
        <v>43646</v>
      </c>
      <c r="J889" s="288">
        <v>656208.0166666666</v>
      </c>
      <c r="K889" s="289"/>
      <c r="L889" s="289"/>
      <c r="M889" s="289"/>
      <c r="N889" s="289"/>
      <c r="XEK889" s="243"/>
      <c r="XEL889" s="235"/>
      <c r="XEM889" s="202"/>
    </row>
    <row r="890" spans="1:14 16365:16367" s="290" customFormat="1" ht="12.75" customHeight="1" outlineLevel="1">
      <c r="A890" s="333" t="s">
        <v>13813</v>
      </c>
      <c r="B890" s="284" t="str">
        <f>VLOOKUP(A890,[2]Sheet1!$A:$B,2,FALSE)</f>
        <v>ACVNP75PCBN029636</v>
      </c>
      <c r="C890" s="284" t="s">
        <v>23</v>
      </c>
      <c r="D890" s="284" t="s">
        <v>13535</v>
      </c>
      <c r="E890" s="284"/>
      <c r="F890" s="284" t="s">
        <v>13786</v>
      </c>
      <c r="G890" s="286">
        <v>2019</v>
      </c>
      <c r="H890" s="286">
        <v>60</v>
      </c>
      <c r="I890" s="287">
        <v>43646</v>
      </c>
      <c r="J890" s="288">
        <v>656208.0166666666</v>
      </c>
      <c r="K890" s="289"/>
      <c r="L890" s="289"/>
      <c r="M890" s="289"/>
      <c r="N890" s="289"/>
      <c r="XEK890" s="243"/>
      <c r="XEL890" s="235"/>
      <c r="XEM890" s="202"/>
    </row>
    <row r="891" spans="1:14 16365:16367" s="290" customFormat="1" ht="12.75" customHeight="1" outlineLevel="1">
      <c r="A891" s="333" t="s">
        <v>13814</v>
      </c>
      <c r="B891" s="284" t="str">
        <f>VLOOKUP(A891,[2]Sheet1!$A:$B,2,FALSE)</f>
        <v>ACVNP75PCBN029640</v>
      </c>
      <c r="C891" s="284" t="s">
        <v>23</v>
      </c>
      <c r="D891" s="284" t="s">
        <v>13535</v>
      </c>
      <c r="E891" s="284"/>
      <c r="F891" s="284" t="s">
        <v>13786</v>
      </c>
      <c r="G891" s="286">
        <v>2019</v>
      </c>
      <c r="H891" s="286">
        <v>60</v>
      </c>
      <c r="I891" s="287">
        <v>43646</v>
      </c>
      <c r="J891" s="288">
        <v>656208.0166666666</v>
      </c>
      <c r="K891" s="289"/>
      <c r="L891" s="289"/>
      <c r="M891" s="289"/>
      <c r="N891" s="289"/>
      <c r="XEK891" s="243"/>
      <c r="XEL891" s="235"/>
      <c r="XEM891" s="202"/>
    </row>
    <row r="892" spans="1:14 16365:16367" s="290" customFormat="1" ht="12.75" customHeight="1" outlineLevel="1">
      <c r="A892" s="333" t="s">
        <v>13815</v>
      </c>
      <c r="B892" s="284" t="str">
        <f>VLOOKUP(A892,[2]Sheet1!$A:$B,2,FALSE)</f>
        <v>ACVNP75PCBN029633</v>
      </c>
      <c r="C892" s="284" t="s">
        <v>23</v>
      </c>
      <c r="D892" s="284" t="s">
        <v>13535</v>
      </c>
      <c r="E892" s="284"/>
      <c r="F892" s="284" t="s">
        <v>13786</v>
      </c>
      <c r="G892" s="286">
        <v>2019</v>
      </c>
      <c r="H892" s="286">
        <v>60</v>
      </c>
      <c r="I892" s="287">
        <v>43646</v>
      </c>
      <c r="J892" s="288">
        <v>656208.0166666666</v>
      </c>
      <c r="K892" s="289"/>
      <c r="L892" s="289"/>
      <c r="M892" s="289"/>
      <c r="N892" s="289"/>
      <c r="XEK892" s="243"/>
      <c r="XEL892" s="235"/>
      <c r="XEM892" s="202"/>
    </row>
    <row r="893" spans="1:14 16365:16367" s="290" customFormat="1" ht="12.75" customHeight="1" outlineLevel="1">
      <c r="A893" s="333" t="s">
        <v>13816</v>
      </c>
      <c r="B893" s="284" t="str">
        <f>VLOOKUP(A893,[2]Sheet1!$A:$B,2,FALSE)</f>
        <v>ACVNP75PCBN031822</v>
      </c>
      <c r="C893" s="284" t="s">
        <v>23</v>
      </c>
      <c r="D893" s="284" t="s">
        <v>13535</v>
      </c>
      <c r="E893" s="284"/>
      <c r="F893" s="284" t="s">
        <v>13786</v>
      </c>
      <c r="G893" s="286">
        <v>2019</v>
      </c>
      <c r="H893" s="286">
        <v>60</v>
      </c>
      <c r="I893" s="287">
        <v>43646</v>
      </c>
      <c r="J893" s="288">
        <v>656208.0166666666</v>
      </c>
      <c r="K893" s="289"/>
      <c r="L893" s="289"/>
      <c r="M893" s="289"/>
      <c r="N893" s="289"/>
      <c r="XEK893" s="243"/>
      <c r="XEL893" s="235"/>
      <c r="XEM893" s="202"/>
    </row>
    <row r="894" spans="1:14 16365:16367" s="290" customFormat="1" ht="12.75" customHeight="1" outlineLevel="1">
      <c r="A894" s="333" t="s">
        <v>13817</v>
      </c>
      <c r="B894" s="284" t="str">
        <f>VLOOKUP(A894,[2]Sheet1!$A:$B,2,FALSE)</f>
        <v>ACVFTR34H8N029851</v>
      </c>
      <c r="C894" s="284" t="s">
        <v>23</v>
      </c>
      <c r="D894" s="284" t="s">
        <v>13535</v>
      </c>
      <c r="E894" s="284"/>
      <c r="F894" s="284" t="s">
        <v>13818</v>
      </c>
      <c r="G894" s="286">
        <v>2019</v>
      </c>
      <c r="H894" s="286">
        <v>60</v>
      </c>
      <c r="I894" s="287">
        <v>43646</v>
      </c>
      <c r="J894" s="288">
        <v>1246965.2666666668</v>
      </c>
      <c r="K894" s="289"/>
      <c r="L894" s="289"/>
      <c r="M894" s="289"/>
      <c r="N894" s="289"/>
      <c r="XEK894" s="243"/>
      <c r="XEL894" s="235"/>
      <c r="XEM894" s="202"/>
    </row>
    <row r="895" spans="1:14 16365:16367" s="290" customFormat="1" ht="12.75" customHeight="1" outlineLevel="1">
      <c r="A895" s="333" t="s">
        <v>13819</v>
      </c>
      <c r="B895" s="284" t="str">
        <f>VLOOKUP(A895,[2]Sheet1!$A:$B,2,FALSE)</f>
        <v>ACVFTR34H8N029850</v>
      </c>
      <c r="C895" s="284" t="s">
        <v>23</v>
      </c>
      <c r="D895" s="284" t="s">
        <v>13535</v>
      </c>
      <c r="E895" s="284"/>
      <c r="F895" s="284" t="s">
        <v>13818</v>
      </c>
      <c r="G895" s="286">
        <v>2019</v>
      </c>
      <c r="H895" s="286">
        <v>60</v>
      </c>
      <c r="I895" s="287">
        <v>43646</v>
      </c>
      <c r="J895" s="288">
        <v>1246965.2666666668</v>
      </c>
      <c r="K895" s="289"/>
      <c r="L895" s="289"/>
      <c r="M895" s="289"/>
      <c r="N895" s="289"/>
      <c r="XEK895" s="243"/>
      <c r="XEL895" s="235"/>
      <c r="XEM895" s="202"/>
    </row>
    <row r="896" spans="1:14 16365:16367" s="290" customFormat="1" ht="12.75" customHeight="1" outlineLevel="1">
      <c r="A896" s="333" t="s">
        <v>13820</v>
      </c>
      <c r="B896" s="284" t="str">
        <f>VLOOKUP(A896,[2]Sheet1!$A:$B,2,FALSE)</f>
        <v>ACVFTR34H8N028518</v>
      </c>
      <c r="C896" s="284" t="s">
        <v>23</v>
      </c>
      <c r="D896" s="284" t="s">
        <v>13535</v>
      </c>
      <c r="E896" s="284"/>
      <c r="F896" s="284" t="s">
        <v>13818</v>
      </c>
      <c r="G896" s="286">
        <v>2019</v>
      </c>
      <c r="H896" s="286">
        <v>60</v>
      </c>
      <c r="I896" s="287">
        <v>43646</v>
      </c>
      <c r="J896" s="288">
        <v>1246965.2666666668</v>
      </c>
      <c r="K896" s="289"/>
      <c r="L896" s="289"/>
      <c r="M896" s="289"/>
      <c r="N896" s="289"/>
      <c r="XEK896" s="243"/>
      <c r="XEL896" s="235"/>
      <c r="XEM896" s="202"/>
    </row>
    <row r="897" spans="1:14 16365:16367" s="290" customFormat="1" ht="12.75" customHeight="1" outlineLevel="1">
      <c r="A897" s="333" t="s">
        <v>13821</v>
      </c>
      <c r="B897" s="284" t="str">
        <f>VLOOKUP(A897,[2]Sheet1!$A:$B,2,FALSE)</f>
        <v>ACVFTR34H8N028517</v>
      </c>
      <c r="C897" s="284" t="s">
        <v>23</v>
      </c>
      <c r="D897" s="284" t="s">
        <v>13535</v>
      </c>
      <c r="E897" s="284"/>
      <c r="F897" s="284" t="s">
        <v>13818</v>
      </c>
      <c r="G897" s="286">
        <v>2019</v>
      </c>
      <c r="H897" s="286">
        <v>60</v>
      </c>
      <c r="I897" s="287">
        <v>43646</v>
      </c>
      <c r="J897" s="288">
        <v>1246965.2666666668</v>
      </c>
      <c r="K897" s="289"/>
      <c r="L897" s="289"/>
      <c r="M897" s="289"/>
      <c r="N897" s="289"/>
      <c r="XEK897" s="243"/>
      <c r="XEL897" s="235"/>
      <c r="XEM897" s="202"/>
    </row>
    <row r="898" spans="1:14 16365:16367" s="290" customFormat="1" ht="12.75" customHeight="1" outlineLevel="1">
      <c r="A898" s="333" t="s">
        <v>13822</v>
      </c>
      <c r="B898" s="284" t="str">
        <f>VLOOKUP(A898,[2]Sheet1!$A:$B,2,FALSE)</f>
        <v>ACVFTR34H8N030180</v>
      </c>
      <c r="C898" s="284" t="s">
        <v>23</v>
      </c>
      <c r="D898" s="284" t="s">
        <v>13535</v>
      </c>
      <c r="E898" s="284"/>
      <c r="F898" s="284" t="s">
        <v>13818</v>
      </c>
      <c r="G898" s="286">
        <v>2019</v>
      </c>
      <c r="H898" s="286">
        <v>60</v>
      </c>
      <c r="I898" s="287">
        <v>43646</v>
      </c>
      <c r="J898" s="288">
        <v>1246965.2666666668</v>
      </c>
      <c r="K898" s="289"/>
      <c r="L898" s="289"/>
      <c r="M898" s="289"/>
      <c r="N898" s="289"/>
      <c r="XEK898" s="243"/>
      <c r="XEL898" s="235"/>
      <c r="XEM898" s="202"/>
    </row>
    <row r="899" spans="1:14 16365:16367" s="290" customFormat="1" ht="12.75" customHeight="1" outlineLevel="1">
      <c r="A899" s="333" t="s">
        <v>13823</v>
      </c>
      <c r="B899" s="284" t="str">
        <f>VLOOKUP(A899,[2]Sheet1!$A:$B,2,FALSE)</f>
        <v>ACVFTR34H8N028519</v>
      </c>
      <c r="C899" s="284" t="s">
        <v>23</v>
      </c>
      <c r="D899" s="284" t="s">
        <v>13535</v>
      </c>
      <c r="E899" s="284"/>
      <c r="F899" s="284" t="s">
        <v>13818</v>
      </c>
      <c r="G899" s="286">
        <v>2019</v>
      </c>
      <c r="H899" s="286">
        <v>60</v>
      </c>
      <c r="I899" s="287">
        <v>43646</v>
      </c>
      <c r="J899" s="288">
        <v>1246965.2666666668</v>
      </c>
      <c r="K899" s="289"/>
      <c r="L899" s="289"/>
      <c r="M899" s="289"/>
      <c r="N899" s="289"/>
      <c r="XEK899" s="243"/>
      <c r="XEL899" s="235"/>
      <c r="XEM899" s="202"/>
    </row>
    <row r="900" spans="1:14 16365:16367" s="290" customFormat="1" ht="12.75" customHeight="1" outlineLevel="1">
      <c r="A900" s="333" t="s">
        <v>13824</v>
      </c>
      <c r="B900" s="284" t="str">
        <f>VLOOKUP(A900,[2]Sheet1!$A:$B,2,FALSE)</f>
        <v>ACVFTR34H8N030181</v>
      </c>
      <c r="C900" s="284" t="s">
        <v>23</v>
      </c>
      <c r="D900" s="284" t="s">
        <v>13535</v>
      </c>
      <c r="E900" s="284"/>
      <c r="F900" s="284" t="s">
        <v>13818</v>
      </c>
      <c r="G900" s="286">
        <v>2019</v>
      </c>
      <c r="H900" s="286">
        <v>60</v>
      </c>
      <c r="I900" s="287">
        <v>43646</v>
      </c>
      <c r="J900" s="288">
        <v>1246965.2666666668</v>
      </c>
      <c r="K900" s="289"/>
      <c r="L900" s="289"/>
      <c r="M900" s="289"/>
      <c r="N900" s="289"/>
      <c r="XEK900" s="243"/>
      <c r="XEL900" s="235"/>
      <c r="XEM900" s="202"/>
    </row>
    <row r="901" spans="1:14 16365:16367" s="290" customFormat="1" ht="12.75" customHeight="1" outlineLevel="1">
      <c r="A901" s="333" t="s">
        <v>13825</v>
      </c>
      <c r="B901" s="284" t="str">
        <f>VLOOKUP(A901,[2]Sheet1!$A:$B,2,FALSE)</f>
        <v>ACVFTR34H8N030182</v>
      </c>
      <c r="C901" s="284" t="s">
        <v>23</v>
      </c>
      <c r="D901" s="284" t="s">
        <v>13535</v>
      </c>
      <c r="E901" s="284"/>
      <c r="F901" s="284" t="s">
        <v>13818</v>
      </c>
      <c r="G901" s="286">
        <v>2019</v>
      </c>
      <c r="H901" s="286">
        <v>60</v>
      </c>
      <c r="I901" s="287">
        <v>43646</v>
      </c>
      <c r="J901" s="288">
        <v>1246965.2666666668</v>
      </c>
      <c r="K901" s="289"/>
      <c r="L901" s="289"/>
      <c r="M901" s="289"/>
      <c r="N901" s="289"/>
      <c r="XEK901" s="243"/>
      <c r="XEL901" s="235"/>
      <c r="XEM901" s="202"/>
    </row>
    <row r="902" spans="1:14 16365:16367" s="290" customFormat="1" ht="12.75" customHeight="1" outlineLevel="1">
      <c r="A902" s="333" t="s">
        <v>13826</v>
      </c>
      <c r="B902" s="284" t="str">
        <f>VLOOKUP(A902,[2]Sheet1!$A:$B,2,FALSE)</f>
        <v>ACVFTR34H8N029849</v>
      </c>
      <c r="C902" s="284" t="s">
        <v>23</v>
      </c>
      <c r="D902" s="284" t="s">
        <v>13535</v>
      </c>
      <c r="E902" s="284"/>
      <c r="F902" s="284" t="s">
        <v>13818</v>
      </c>
      <c r="G902" s="286">
        <v>2019</v>
      </c>
      <c r="H902" s="286">
        <v>60</v>
      </c>
      <c r="I902" s="287">
        <v>43646</v>
      </c>
      <c r="J902" s="288">
        <v>1246965.2666666668</v>
      </c>
      <c r="K902" s="289"/>
      <c r="L902" s="289"/>
      <c r="M902" s="289"/>
      <c r="N902" s="289"/>
      <c r="XEK902" s="243"/>
      <c r="XEL902" s="235"/>
      <c r="XEM902" s="202"/>
    </row>
    <row r="903" spans="1:14 16365:16367" s="290" customFormat="1" ht="12.75" customHeight="1" outlineLevel="1">
      <c r="A903" s="333" t="s">
        <v>13827</v>
      </c>
      <c r="B903" s="284" t="str">
        <f>VLOOKUP(A903,[2]Sheet1!$A:$B,2,FALSE)</f>
        <v>ACVFTR34H8N028397</v>
      </c>
      <c r="C903" s="284" t="s">
        <v>23</v>
      </c>
      <c r="D903" s="284" t="s">
        <v>13535</v>
      </c>
      <c r="E903" s="284"/>
      <c r="F903" s="284" t="s">
        <v>13818</v>
      </c>
      <c r="G903" s="286">
        <v>2019</v>
      </c>
      <c r="H903" s="286">
        <v>60</v>
      </c>
      <c r="I903" s="287">
        <v>43646</v>
      </c>
      <c r="J903" s="288">
        <v>1246965.2666666668</v>
      </c>
      <c r="K903" s="289"/>
      <c r="L903" s="289"/>
      <c r="M903" s="289"/>
      <c r="N903" s="289"/>
      <c r="XEK903" s="243"/>
      <c r="XEL903" s="235"/>
      <c r="XEM903" s="202"/>
    </row>
    <row r="904" spans="1:14 16365:16367" s="290" customFormat="1" ht="12.75" customHeight="1" outlineLevel="1">
      <c r="A904" s="333" t="s">
        <v>13828</v>
      </c>
      <c r="B904" s="284" t="str">
        <f>VLOOKUP(A904,[2]Sheet1!$A:$B,2,FALSE)</f>
        <v>ACVFTR34H8N028514</v>
      </c>
      <c r="C904" s="284" t="s">
        <v>23</v>
      </c>
      <c r="D904" s="284" t="s">
        <v>13535</v>
      </c>
      <c r="E904" s="284"/>
      <c r="F904" s="284" t="s">
        <v>13818</v>
      </c>
      <c r="G904" s="286">
        <v>2019</v>
      </c>
      <c r="H904" s="286">
        <v>60</v>
      </c>
      <c r="I904" s="287">
        <v>43646</v>
      </c>
      <c r="J904" s="288">
        <v>1246965.2666666668</v>
      </c>
      <c r="K904" s="289"/>
      <c r="L904" s="289"/>
      <c r="M904" s="289"/>
      <c r="N904" s="289"/>
      <c r="XEK904" s="243"/>
      <c r="XEL904" s="235"/>
      <c r="XEM904" s="202"/>
    </row>
    <row r="905" spans="1:14 16365:16367" s="290" customFormat="1" ht="12.75" customHeight="1" outlineLevel="1">
      <c r="A905" s="333" t="s">
        <v>13829</v>
      </c>
      <c r="B905" s="284" t="str">
        <f>VLOOKUP(A905,[2]Sheet1!$A:$B,2,FALSE)</f>
        <v>ACVFTR34H8N028516</v>
      </c>
      <c r="C905" s="284" t="s">
        <v>23</v>
      </c>
      <c r="D905" s="284" t="s">
        <v>13535</v>
      </c>
      <c r="E905" s="284"/>
      <c r="F905" s="284" t="s">
        <v>13818</v>
      </c>
      <c r="G905" s="286">
        <v>2019</v>
      </c>
      <c r="H905" s="286">
        <v>60</v>
      </c>
      <c r="I905" s="287">
        <v>43646</v>
      </c>
      <c r="J905" s="288">
        <v>1246965.2666666668</v>
      </c>
      <c r="K905" s="289"/>
      <c r="L905" s="289"/>
      <c r="M905" s="289"/>
      <c r="N905" s="289"/>
      <c r="XEK905" s="243"/>
      <c r="XEL905" s="235"/>
      <c r="XEM905" s="202"/>
    </row>
    <row r="906" spans="1:14 16365:16367" s="290" customFormat="1" ht="12.75" customHeight="1" outlineLevel="1">
      <c r="A906" s="333" t="s">
        <v>13830</v>
      </c>
      <c r="B906" s="284" t="str">
        <f>VLOOKUP(A906,[2]Sheet1!$A:$B,2,FALSE)</f>
        <v>ACVFTR34H8N029852</v>
      </c>
      <c r="C906" s="284" t="s">
        <v>23</v>
      </c>
      <c r="D906" s="284" t="s">
        <v>13535</v>
      </c>
      <c r="E906" s="284"/>
      <c r="F906" s="284" t="s">
        <v>13818</v>
      </c>
      <c r="G906" s="286">
        <v>2019</v>
      </c>
      <c r="H906" s="286">
        <v>60</v>
      </c>
      <c r="I906" s="287">
        <v>43646</v>
      </c>
      <c r="J906" s="288">
        <v>1246965.2666666668</v>
      </c>
      <c r="K906" s="289"/>
      <c r="L906" s="289"/>
      <c r="M906" s="289"/>
      <c r="N906" s="289"/>
      <c r="XEK906" s="243"/>
      <c r="XEL906" s="235"/>
      <c r="XEM906" s="202"/>
    </row>
    <row r="907" spans="1:14 16365:16367" s="290" customFormat="1" ht="12.75" customHeight="1" outlineLevel="1">
      <c r="A907" s="333" t="s">
        <v>13831</v>
      </c>
      <c r="B907" s="284" t="str">
        <f>VLOOKUP(A907,[2]Sheet1!$A:$B,2,FALSE)</f>
        <v>ACVFTR34H8N028515</v>
      </c>
      <c r="C907" s="284" t="s">
        <v>23</v>
      </c>
      <c r="D907" s="284" t="s">
        <v>13535</v>
      </c>
      <c r="E907" s="284"/>
      <c r="F907" s="284" t="s">
        <v>13818</v>
      </c>
      <c r="G907" s="286">
        <v>2019</v>
      </c>
      <c r="H907" s="286">
        <v>60</v>
      </c>
      <c r="I907" s="287">
        <v>43646</v>
      </c>
      <c r="J907" s="288">
        <v>1246965.2666666668</v>
      </c>
      <c r="K907" s="289"/>
      <c r="L907" s="289"/>
      <c r="M907" s="289"/>
      <c r="N907" s="289"/>
      <c r="XEK907" s="243"/>
      <c r="XEL907" s="235"/>
      <c r="XEM907" s="202"/>
    </row>
    <row r="908" spans="1:14 16365:16367" s="290" customFormat="1" ht="12.75" customHeight="1" outlineLevel="1">
      <c r="A908" s="333" t="s">
        <v>13832</v>
      </c>
      <c r="B908" s="284" t="str">
        <f>VLOOKUP(A908,[2]Sheet1!$A:$B,2,FALSE)</f>
        <v>ACVFVZ34R8Z032971</v>
      </c>
      <c r="C908" s="284" t="s">
        <v>23</v>
      </c>
      <c r="D908" s="284" t="s">
        <v>13535</v>
      </c>
      <c r="E908" s="284"/>
      <c r="F908" s="284" t="s">
        <v>13833</v>
      </c>
      <c r="G908" s="286">
        <v>2019</v>
      </c>
      <c r="H908" s="286">
        <v>60</v>
      </c>
      <c r="I908" s="287">
        <v>43646</v>
      </c>
      <c r="J908" s="288">
        <v>1871268.9642857143</v>
      </c>
      <c r="K908" s="289"/>
      <c r="L908" s="289"/>
      <c r="M908" s="289"/>
      <c r="N908" s="289"/>
      <c r="XEK908" s="243"/>
      <c r="XEL908" s="235"/>
      <c r="XEM908" s="202"/>
    </row>
    <row r="909" spans="1:14 16365:16367" s="290" customFormat="1" ht="12.75" customHeight="1" outlineLevel="1">
      <c r="A909" s="333" t="s">
        <v>13834</v>
      </c>
      <c r="B909" s="284" t="str">
        <f>VLOOKUP(A909,[2]Sheet1!$A:$B,2,FALSE)</f>
        <v>AHHFM2PT1XXX10108</v>
      </c>
      <c r="C909" s="284" t="s">
        <v>23</v>
      </c>
      <c r="D909" s="284" t="s">
        <v>13535</v>
      </c>
      <c r="E909" s="284"/>
      <c r="F909" s="284" t="s">
        <v>13835</v>
      </c>
      <c r="G909" s="286">
        <v>2019</v>
      </c>
      <c r="H909" s="286">
        <v>60</v>
      </c>
      <c r="I909" s="287">
        <v>43646</v>
      </c>
      <c r="J909" s="288">
        <v>3676148.7166666668</v>
      </c>
      <c r="K909" s="289"/>
      <c r="L909" s="289"/>
      <c r="M909" s="289"/>
      <c r="N909" s="289"/>
      <c r="XEK909" s="243"/>
      <c r="XEL909" s="235"/>
      <c r="XEM909" s="202"/>
    </row>
    <row r="910" spans="1:14 16365:16367" s="290" customFormat="1" ht="12.75" customHeight="1" outlineLevel="1">
      <c r="A910" s="333" t="s">
        <v>13836</v>
      </c>
      <c r="B910" s="284" t="str">
        <f>VLOOKUP(A910,[2]Sheet1!$A:$B,2,FALSE)</f>
        <v>ACVNP75PCBN026995</v>
      </c>
      <c r="C910" s="284" t="s">
        <v>23</v>
      </c>
      <c r="D910" s="284" t="s">
        <v>13535</v>
      </c>
      <c r="E910" s="284"/>
      <c r="F910" s="284" t="s">
        <v>13786</v>
      </c>
      <c r="G910" s="286">
        <v>2019</v>
      </c>
      <c r="H910" s="286">
        <v>60</v>
      </c>
      <c r="I910" s="287">
        <v>43599</v>
      </c>
      <c r="J910" s="288">
        <v>656208.0166666666</v>
      </c>
      <c r="K910" s="289"/>
      <c r="L910" s="289"/>
      <c r="M910" s="289"/>
      <c r="N910" s="289"/>
      <c r="XEK910" s="243"/>
      <c r="XEL910" s="235"/>
      <c r="XEM910" s="202"/>
    </row>
    <row r="911" spans="1:14 16365:16367" s="290" customFormat="1" ht="12.75" customHeight="1" outlineLevel="1">
      <c r="A911" s="333" t="s">
        <v>13837</v>
      </c>
      <c r="B911" s="284" t="str">
        <f>VLOOKUP(A911,[2]Sheet1!$A:$B,2,FALSE)</f>
        <v>ACVNP75PCBN028225</v>
      </c>
      <c r="C911" s="284" t="s">
        <v>23</v>
      </c>
      <c r="D911" s="284" t="s">
        <v>13535</v>
      </c>
      <c r="E911" s="284"/>
      <c r="F911" s="284" t="s">
        <v>13786</v>
      </c>
      <c r="G911" s="286">
        <v>2019</v>
      </c>
      <c r="H911" s="286">
        <v>60</v>
      </c>
      <c r="I911" s="287">
        <v>43599</v>
      </c>
      <c r="J911" s="288">
        <v>656208.0166666666</v>
      </c>
      <c r="K911" s="289"/>
      <c r="L911" s="289"/>
      <c r="M911" s="289"/>
      <c r="N911" s="289"/>
      <c r="XEK911" s="243"/>
      <c r="XEL911" s="235"/>
      <c r="XEM911" s="202"/>
    </row>
    <row r="912" spans="1:14 16365:16367" s="290" customFormat="1" ht="12.75" customHeight="1" outlineLevel="1">
      <c r="A912" s="333" t="s">
        <v>13838</v>
      </c>
      <c r="B912" s="284" t="str">
        <f>VLOOKUP(A912,[2]Sheet1!$A:$B,2,FALSE)</f>
        <v>ACVNP75PCBN026888</v>
      </c>
      <c r="C912" s="284" t="s">
        <v>23</v>
      </c>
      <c r="D912" s="284" t="s">
        <v>13535</v>
      </c>
      <c r="E912" s="284"/>
      <c r="F912" s="284" t="s">
        <v>13786</v>
      </c>
      <c r="G912" s="286">
        <v>2019</v>
      </c>
      <c r="H912" s="286">
        <v>60</v>
      </c>
      <c r="I912" s="287">
        <v>43608</v>
      </c>
      <c r="J912" s="288">
        <v>656208.0166666666</v>
      </c>
      <c r="K912" s="289"/>
      <c r="L912" s="289"/>
      <c r="M912" s="289"/>
      <c r="N912" s="289"/>
      <c r="XEK912" s="243"/>
      <c r="XEL912" s="235"/>
      <c r="XEM912" s="202"/>
    </row>
    <row r="913" spans="1:14 16365:16367" s="290" customFormat="1" ht="12.75" customHeight="1" outlineLevel="1">
      <c r="A913" s="333" t="s">
        <v>13839</v>
      </c>
      <c r="B913" s="284" t="str">
        <f>VLOOKUP(A913,[2]Sheet1!$A:$B,2,FALSE)</f>
        <v>ACVNP75PCBN026885</v>
      </c>
      <c r="C913" s="284" t="s">
        <v>23</v>
      </c>
      <c r="D913" s="284" t="s">
        <v>13535</v>
      </c>
      <c r="E913" s="284"/>
      <c r="F913" s="284" t="s">
        <v>13786</v>
      </c>
      <c r="G913" s="286">
        <v>2019</v>
      </c>
      <c r="H913" s="286">
        <v>60</v>
      </c>
      <c r="I913" s="287">
        <v>43599</v>
      </c>
      <c r="J913" s="288">
        <v>656208.0166666666</v>
      </c>
      <c r="K913" s="289"/>
      <c r="L913" s="289"/>
      <c r="M913" s="289"/>
      <c r="N913" s="289"/>
      <c r="XEK913" s="243"/>
      <c r="XEL913" s="235"/>
      <c r="XEM913" s="202"/>
    </row>
    <row r="914" spans="1:14 16365:16367" s="290" customFormat="1" ht="12.75" customHeight="1" outlineLevel="1">
      <c r="A914" s="333" t="s">
        <v>13840</v>
      </c>
      <c r="B914" s="284" t="str">
        <f>VLOOKUP(A914,[2]Sheet1!$A:$B,2,FALSE)</f>
        <v>ACVNP75PCBN026991</v>
      </c>
      <c r="C914" s="284" t="s">
        <v>23</v>
      </c>
      <c r="D914" s="284" t="s">
        <v>13535</v>
      </c>
      <c r="E914" s="284"/>
      <c r="F914" s="284" t="s">
        <v>13786</v>
      </c>
      <c r="G914" s="286">
        <v>2019</v>
      </c>
      <c r="H914" s="286">
        <v>60</v>
      </c>
      <c r="I914" s="287">
        <v>43599</v>
      </c>
      <c r="J914" s="288">
        <v>656208.0166666666</v>
      </c>
      <c r="K914" s="289"/>
      <c r="L914" s="289"/>
      <c r="M914" s="289"/>
      <c r="N914" s="289"/>
      <c r="XEK914" s="243"/>
      <c r="XEL914" s="235"/>
      <c r="XEM914" s="202"/>
    </row>
    <row r="915" spans="1:14 16365:16367" s="290" customFormat="1" ht="12.75" customHeight="1" outlineLevel="1">
      <c r="A915" s="333" t="s">
        <v>13841</v>
      </c>
      <c r="B915" s="284" t="str">
        <f>VLOOKUP(A915,[2]Sheet1!$A:$B,2,FALSE)</f>
        <v>ACVNP75PCBN028227</v>
      </c>
      <c r="C915" s="284" t="s">
        <v>23</v>
      </c>
      <c r="D915" s="284" t="s">
        <v>13535</v>
      </c>
      <c r="E915" s="284"/>
      <c r="F915" s="284" t="s">
        <v>13786</v>
      </c>
      <c r="G915" s="286">
        <v>2019</v>
      </c>
      <c r="H915" s="286">
        <v>60</v>
      </c>
      <c r="I915" s="287">
        <v>43599</v>
      </c>
      <c r="J915" s="288">
        <v>656208.0166666666</v>
      </c>
      <c r="K915" s="289"/>
      <c r="L915" s="289"/>
      <c r="M915" s="289"/>
      <c r="N915" s="289"/>
      <c r="XEK915" s="243"/>
      <c r="XEL915" s="235"/>
      <c r="XEM915" s="202"/>
    </row>
    <row r="916" spans="1:14 16365:16367" s="290" customFormat="1" ht="12.75" customHeight="1" outlineLevel="1">
      <c r="A916" s="333" t="s">
        <v>13842</v>
      </c>
      <c r="B916" s="284" t="str">
        <f>VLOOKUP(A916,[2]Sheet1!$A:$B,2,FALSE)</f>
        <v>ACVNP75PCBN028527</v>
      </c>
      <c r="C916" s="284" t="s">
        <v>23</v>
      </c>
      <c r="D916" s="284" t="s">
        <v>13535</v>
      </c>
      <c r="E916" s="284"/>
      <c r="F916" s="284" t="s">
        <v>13786</v>
      </c>
      <c r="G916" s="286">
        <v>2019</v>
      </c>
      <c r="H916" s="286">
        <v>60</v>
      </c>
      <c r="I916" s="287">
        <v>43623</v>
      </c>
      <c r="J916" s="288">
        <v>656208.0166666666</v>
      </c>
      <c r="K916" s="289"/>
      <c r="L916" s="289"/>
      <c r="M916" s="289"/>
      <c r="N916" s="289"/>
      <c r="XEK916" s="243"/>
      <c r="XEL916" s="235"/>
      <c r="XEM916" s="202"/>
    </row>
    <row r="917" spans="1:14 16365:16367" s="290" customFormat="1" ht="12.75" customHeight="1" outlineLevel="1">
      <c r="A917" s="333" t="s">
        <v>13843</v>
      </c>
      <c r="B917" s="284" t="str">
        <f>VLOOKUP(A917,[2]Sheet1!$A:$B,2,FALSE)</f>
        <v>ACVNP75PCBN028523</v>
      </c>
      <c r="C917" s="284" t="s">
        <v>23</v>
      </c>
      <c r="D917" s="284" t="s">
        <v>13535</v>
      </c>
      <c r="E917" s="284"/>
      <c r="F917" s="284" t="s">
        <v>13786</v>
      </c>
      <c r="G917" s="286">
        <v>2019</v>
      </c>
      <c r="H917" s="286">
        <v>60</v>
      </c>
      <c r="I917" s="287">
        <v>43623</v>
      </c>
      <c r="J917" s="288">
        <v>656208.0166666666</v>
      </c>
      <c r="K917" s="289"/>
      <c r="L917" s="289"/>
      <c r="M917" s="289"/>
      <c r="N917" s="289"/>
      <c r="XEK917" s="243"/>
      <c r="XEL917" s="235"/>
      <c r="XEM917" s="202"/>
    </row>
    <row r="918" spans="1:14 16365:16367" s="290" customFormat="1" ht="12.75" customHeight="1" outlineLevel="1">
      <c r="A918" s="333" t="s">
        <v>13844</v>
      </c>
      <c r="B918" s="284" t="str">
        <f>VLOOKUP(A918,[2]Sheet1!$A:$B,2,FALSE)</f>
        <v>ACVNP75PCBN028226</v>
      </c>
      <c r="C918" s="284" t="s">
        <v>23</v>
      </c>
      <c r="D918" s="284" t="s">
        <v>13535</v>
      </c>
      <c r="E918" s="284"/>
      <c r="F918" s="284" t="s">
        <v>13786</v>
      </c>
      <c r="G918" s="286">
        <v>2019</v>
      </c>
      <c r="H918" s="286">
        <v>60</v>
      </c>
      <c r="I918" s="287">
        <v>43623</v>
      </c>
      <c r="J918" s="288">
        <v>656208.0166666666</v>
      </c>
      <c r="K918" s="289"/>
      <c r="L918" s="289"/>
      <c r="M918" s="289"/>
      <c r="N918" s="289"/>
      <c r="XEK918" s="243"/>
      <c r="XEL918" s="235"/>
      <c r="XEM918" s="202"/>
    </row>
    <row r="919" spans="1:14 16365:16367" s="290" customFormat="1" ht="12.75" customHeight="1" outlineLevel="1">
      <c r="A919" s="333" t="s">
        <v>13845</v>
      </c>
      <c r="B919" s="284" t="str">
        <f>VLOOKUP(A919,[2]Sheet1!$A:$B,2,FALSE)</f>
        <v>ACVNP75PCBN028408</v>
      </c>
      <c r="C919" s="284" t="s">
        <v>23</v>
      </c>
      <c r="D919" s="284" t="s">
        <v>13535</v>
      </c>
      <c r="E919" s="284"/>
      <c r="F919" s="284" t="s">
        <v>13786</v>
      </c>
      <c r="G919" s="286">
        <v>2019</v>
      </c>
      <c r="H919" s="286">
        <v>60</v>
      </c>
      <c r="I919" s="287">
        <v>43623</v>
      </c>
      <c r="J919" s="288">
        <v>656208.0166666666</v>
      </c>
      <c r="K919" s="289"/>
      <c r="L919" s="289"/>
      <c r="M919" s="289"/>
      <c r="N919" s="289"/>
      <c r="XEK919" s="243"/>
      <c r="XEL919" s="235"/>
      <c r="XEM919" s="202"/>
    </row>
    <row r="920" spans="1:14 16365:16367" s="290" customFormat="1" ht="12.75" customHeight="1" outlineLevel="1">
      <c r="A920" s="333" t="s">
        <v>13846</v>
      </c>
      <c r="B920" s="284" t="str">
        <f>VLOOKUP(A920,[2]Sheet1!$A:$B,2,FALSE)</f>
        <v>ACVNP75PCBN028528</v>
      </c>
      <c r="C920" s="284" t="s">
        <v>23</v>
      </c>
      <c r="D920" s="284" t="s">
        <v>13535</v>
      </c>
      <c r="E920" s="284"/>
      <c r="F920" s="284" t="s">
        <v>13786</v>
      </c>
      <c r="G920" s="286">
        <v>2019</v>
      </c>
      <c r="H920" s="286">
        <v>60</v>
      </c>
      <c r="I920" s="287">
        <v>43623</v>
      </c>
      <c r="J920" s="288">
        <v>656208.0166666666</v>
      </c>
      <c r="K920" s="289"/>
      <c r="L920" s="289"/>
      <c r="M920" s="289"/>
      <c r="N920" s="289"/>
      <c r="XEK920" s="243"/>
      <c r="XEL920" s="235"/>
      <c r="XEM920" s="202"/>
    </row>
    <row r="921" spans="1:14 16365:16367" s="290" customFormat="1" ht="12.75" customHeight="1" outlineLevel="1">
      <c r="A921" s="333" t="s">
        <v>13847</v>
      </c>
      <c r="B921" s="284" t="str">
        <f>VLOOKUP(A921,[2]Sheet1!$A:$B,2,FALSE)</f>
        <v>ACVNP75PCBN028404</v>
      </c>
      <c r="C921" s="284" t="s">
        <v>23</v>
      </c>
      <c r="D921" s="284" t="s">
        <v>13535</v>
      </c>
      <c r="E921" s="284"/>
      <c r="F921" s="284" t="s">
        <v>13786</v>
      </c>
      <c r="G921" s="286">
        <v>2019</v>
      </c>
      <c r="H921" s="286">
        <v>60</v>
      </c>
      <c r="I921" s="287">
        <v>43623</v>
      </c>
      <c r="J921" s="288">
        <v>656208.0166666666</v>
      </c>
      <c r="K921" s="289"/>
      <c r="L921" s="289"/>
      <c r="M921" s="289"/>
      <c r="N921" s="289"/>
      <c r="XEK921" s="243"/>
      <c r="XEL921" s="235"/>
      <c r="XEM921" s="202"/>
    </row>
    <row r="922" spans="1:14 16365:16367" s="290" customFormat="1" ht="12.75" customHeight="1" outlineLevel="1">
      <c r="A922" s="333" t="s">
        <v>13848</v>
      </c>
      <c r="B922" s="284" t="str">
        <f>VLOOKUP(A922,[2]Sheet1!$A:$B,2,FALSE)</f>
        <v>ACVNP75PCBN026889</v>
      </c>
      <c r="C922" s="284" t="s">
        <v>23</v>
      </c>
      <c r="D922" s="284" t="s">
        <v>13535</v>
      </c>
      <c r="E922" s="284"/>
      <c r="F922" s="284" t="s">
        <v>13786</v>
      </c>
      <c r="G922" s="286">
        <v>2019</v>
      </c>
      <c r="H922" s="286">
        <v>60</v>
      </c>
      <c r="I922" s="287">
        <v>43624</v>
      </c>
      <c r="J922" s="288">
        <v>656208.0166666666</v>
      </c>
      <c r="K922" s="289"/>
      <c r="L922" s="289"/>
      <c r="M922" s="289"/>
      <c r="N922" s="289"/>
      <c r="XEK922" s="243"/>
      <c r="XEL922" s="235"/>
      <c r="XEM922" s="202"/>
    </row>
    <row r="923" spans="1:14 16365:16367" s="290" customFormat="1" ht="12.75" customHeight="1" outlineLevel="1">
      <c r="A923" s="333" t="s">
        <v>13849</v>
      </c>
      <c r="B923" s="284" t="str">
        <f>VLOOKUP(A923,[2]Sheet1!$A:$B,2,FALSE)</f>
        <v>ACVNP75PCBN028405</v>
      </c>
      <c r="C923" s="284" t="s">
        <v>23</v>
      </c>
      <c r="D923" s="284" t="s">
        <v>13535</v>
      </c>
      <c r="E923" s="284"/>
      <c r="F923" s="284" t="s">
        <v>13786</v>
      </c>
      <c r="G923" s="286">
        <v>2019</v>
      </c>
      <c r="H923" s="286">
        <v>60</v>
      </c>
      <c r="I923" s="287">
        <v>43624</v>
      </c>
      <c r="J923" s="288">
        <v>656208.0166666666</v>
      </c>
      <c r="K923" s="289"/>
      <c r="L923" s="289"/>
      <c r="M923" s="289"/>
      <c r="N923" s="289"/>
      <c r="XEK923" s="243"/>
      <c r="XEL923" s="235"/>
      <c r="XEM923" s="202"/>
    </row>
    <row r="924" spans="1:14 16365:16367" s="290" customFormat="1" ht="12.75" customHeight="1" outlineLevel="1">
      <c r="A924" s="333" t="s">
        <v>13850</v>
      </c>
      <c r="B924" s="284" t="str">
        <f>VLOOKUP(A924,[2]Sheet1!$A:$B,2,FALSE)</f>
        <v>ACVNP75PCBN028228</v>
      </c>
      <c r="C924" s="284" t="s">
        <v>23</v>
      </c>
      <c r="D924" s="284" t="s">
        <v>13535</v>
      </c>
      <c r="E924" s="284"/>
      <c r="F924" s="284" t="s">
        <v>13786</v>
      </c>
      <c r="G924" s="286">
        <v>2019</v>
      </c>
      <c r="H924" s="286">
        <v>60</v>
      </c>
      <c r="I924" s="287">
        <v>43624</v>
      </c>
      <c r="J924" s="288">
        <v>656208.0166666666</v>
      </c>
      <c r="K924" s="289"/>
      <c r="L924" s="289"/>
      <c r="M924" s="289"/>
      <c r="N924" s="289"/>
      <c r="XEK924" s="243"/>
      <c r="XEL924" s="235"/>
      <c r="XEM924" s="202"/>
    </row>
    <row r="925" spans="1:14 16365:16367" s="290" customFormat="1" ht="12.75" customHeight="1" outlineLevel="1">
      <c r="A925" s="333" t="s">
        <v>13851</v>
      </c>
      <c r="B925" s="284" t="str">
        <f>VLOOKUP(A925,[2]Sheet1!$A:$B,2,FALSE)</f>
        <v>ACVFVZ34R8Z028398</v>
      </c>
      <c r="C925" s="284" t="s">
        <v>23</v>
      </c>
      <c r="D925" s="284" t="s">
        <v>13535</v>
      </c>
      <c r="E925" s="284"/>
      <c r="F925" s="284" t="s">
        <v>13852</v>
      </c>
      <c r="G925" s="286">
        <v>2019</v>
      </c>
      <c r="H925" s="286">
        <v>60</v>
      </c>
      <c r="I925" s="287">
        <v>43624</v>
      </c>
      <c r="J925" s="288">
        <v>1218062.7666666668</v>
      </c>
      <c r="K925" s="289"/>
      <c r="L925" s="289"/>
      <c r="M925" s="289"/>
      <c r="N925" s="289"/>
      <c r="XEK925" s="243"/>
      <c r="XEL925" s="235"/>
      <c r="XEM925" s="202"/>
    </row>
    <row r="926" spans="1:14 16365:16367" s="290" customFormat="1" ht="12.75" customHeight="1" outlineLevel="1">
      <c r="A926" s="333" t="s">
        <v>13853</v>
      </c>
      <c r="B926" s="284" t="str">
        <f>VLOOKUP(A926,[2]Sheet1!$A:$B,2,FALSE)</f>
        <v>ACVNP75PCBN029639</v>
      </c>
      <c r="C926" s="284" t="s">
        <v>23</v>
      </c>
      <c r="D926" s="284" t="s">
        <v>13535</v>
      </c>
      <c r="E926" s="284"/>
      <c r="F926" s="284" t="s">
        <v>13786</v>
      </c>
      <c r="G926" s="286">
        <v>2019</v>
      </c>
      <c r="H926" s="286">
        <v>60</v>
      </c>
      <c r="I926" s="287">
        <v>43628</v>
      </c>
      <c r="J926" s="288">
        <v>656208.0166666666</v>
      </c>
      <c r="K926" s="289"/>
      <c r="L926" s="289"/>
      <c r="M926" s="289"/>
      <c r="N926" s="289"/>
      <c r="XEK926" s="243"/>
      <c r="XEL926" s="235"/>
      <c r="XEM926" s="202"/>
    </row>
    <row r="927" spans="1:14 16365:16367" s="290" customFormat="1" ht="12.75" customHeight="1" outlineLevel="1">
      <c r="A927" s="333" t="s">
        <v>13854</v>
      </c>
      <c r="B927" s="284" t="str">
        <f>VLOOKUP(A927,[2]Sheet1!$A:$B,2,FALSE)</f>
        <v>ACVNP75PCBN029864</v>
      </c>
      <c r="C927" s="284" t="s">
        <v>23</v>
      </c>
      <c r="D927" s="284" t="s">
        <v>13535</v>
      </c>
      <c r="E927" s="284"/>
      <c r="F927" s="284" t="s">
        <v>13786</v>
      </c>
      <c r="G927" s="286">
        <v>2019</v>
      </c>
      <c r="H927" s="286">
        <v>60</v>
      </c>
      <c r="I927" s="287">
        <v>43628</v>
      </c>
      <c r="J927" s="288">
        <v>656208.0166666666</v>
      </c>
      <c r="K927" s="289"/>
      <c r="L927" s="289"/>
      <c r="M927" s="289"/>
      <c r="N927" s="289"/>
      <c r="XEK927" s="243"/>
      <c r="XEL927" s="235"/>
      <c r="XEM927" s="202"/>
    </row>
    <row r="928" spans="1:14 16365:16367" s="290" customFormat="1" ht="12.75" customHeight="1" outlineLevel="1">
      <c r="A928" s="333" t="s">
        <v>13855</v>
      </c>
      <c r="B928" s="284" t="str">
        <f>VLOOKUP(A928,[2]Sheet1!$A:$B,2,FALSE)</f>
        <v>ACVVZ34R8Z027098</v>
      </c>
      <c r="C928" s="284" t="s">
        <v>23</v>
      </c>
      <c r="D928" s="284" t="s">
        <v>13535</v>
      </c>
      <c r="E928" s="284"/>
      <c r="F928" s="284" t="s">
        <v>13856</v>
      </c>
      <c r="G928" s="286">
        <v>2019</v>
      </c>
      <c r="H928" s="286">
        <v>60</v>
      </c>
      <c r="I928" s="287">
        <v>43628</v>
      </c>
      <c r="J928" s="288">
        <v>1231243.2666666668</v>
      </c>
      <c r="K928" s="289"/>
      <c r="L928" s="289"/>
      <c r="M928" s="289"/>
      <c r="N928" s="289"/>
      <c r="XEK928" s="243"/>
      <c r="XEL928" s="235"/>
      <c r="XEM928" s="202"/>
    </row>
    <row r="929" spans="1:15 16365:16367" s="290" customFormat="1" ht="12.75" customHeight="1" outlineLevel="1">
      <c r="A929" s="333" t="s">
        <v>13857</v>
      </c>
      <c r="B929" s="284" t="str">
        <f>VLOOKUP(A929,[2]Sheet1!$A:$B,2,FALSE)</f>
        <v>ACVFV34R8Z027099</v>
      </c>
      <c r="C929" s="284" t="s">
        <v>23</v>
      </c>
      <c r="D929" s="284" t="s">
        <v>13535</v>
      </c>
      <c r="E929" s="284"/>
      <c r="F929" s="284" t="s">
        <v>13856</v>
      </c>
      <c r="G929" s="286">
        <v>2019</v>
      </c>
      <c r="H929" s="286">
        <v>60</v>
      </c>
      <c r="I929" s="287">
        <v>43628</v>
      </c>
      <c r="J929" s="288">
        <v>1231243.2666666668</v>
      </c>
      <c r="K929" s="289"/>
      <c r="L929" s="289"/>
      <c r="M929" s="289"/>
      <c r="N929" s="289"/>
      <c r="XEK929" s="243"/>
      <c r="XEL929" s="235"/>
      <c r="XEM929" s="202"/>
    </row>
    <row r="930" spans="1:15 16365:16367" s="290" customFormat="1" ht="12.75" customHeight="1" outlineLevel="1">
      <c r="A930" s="333" t="s">
        <v>13858</v>
      </c>
      <c r="B930" s="284" t="str">
        <f>VLOOKUP(A930,[2]Sheet1!$A:$B,2,FALSE)</f>
        <v>ACVNP75PCBN028743</v>
      </c>
      <c r="C930" s="284" t="s">
        <v>23</v>
      </c>
      <c r="D930" s="284" t="s">
        <v>13535</v>
      </c>
      <c r="E930" s="284"/>
      <c r="F930" s="284" t="s">
        <v>13786</v>
      </c>
      <c r="G930" s="286">
        <v>2019</v>
      </c>
      <c r="H930" s="286">
        <v>60</v>
      </c>
      <c r="I930" s="287">
        <v>43630</v>
      </c>
      <c r="J930" s="288">
        <v>656208.0166666666</v>
      </c>
      <c r="K930" s="289"/>
      <c r="L930" s="289"/>
      <c r="M930" s="289"/>
      <c r="N930" s="289"/>
      <c r="XEK930" s="243"/>
      <c r="XEL930" s="235"/>
      <c r="XEM930" s="202"/>
    </row>
    <row r="931" spans="1:15 16365:16367" s="290" customFormat="1" ht="12.75" customHeight="1" outlineLevel="1">
      <c r="A931" s="333" t="s">
        <v>13859</v>
      </c>
      <c r="B931" s="284" t="str">
        <f>VLOOKUP(A931,[2]Sheet1!$A:$B,2,FALSE)</f>
        <v>1DW670GXJJC687613</v>
      </c>
      <c r="C931" s="284" t="s">
        <v>23</v>
      </c>
      <c r="D931" s="284" t="s">
        <v>13535</v>
      </c>
      <c r="E931" s="284"/>
      <c r="F931" s="284" t="s">
        <v>13860</v>
      </c>
      <c r="G931" s="286">
        <v>2019</v>
      </c>
      <c r="H931" s="286">
        <v>60</v>
      </c>
      <c r="I931" s="287">
        <v>43630</v>
      </c>
      <c r="J931" s="288">
        <v>2407472.6708074533</v>
      </c>
      <c r="K931" s="289"/>
      <c r="L931" s="289"/>
      <c r="M931" s="289"/>
      <c r="N931" s="289"/>
      <c r="XEK931" s="243"/>
      <c r="XEL931" s="235"/>
      <c r="XEM931" s="202"/>
    </row>
    <row r="932" spans="1:15 16365:16367" s="290" customFormat="1" ht="12.75" customHeight="1" outlineLevel="1">
      <c r="A932" s="333" t="s">
        <v>13861</v>
      </c>
      <c r="B932" s="284" t="e">
        <f>VLOOKUP(A932,[2]Sheet1!$A:$B,2,FALSE)</f>
        <v>#N/A</v>
      </c>
      <c r="C932" s="284" t="s">
        <v>23</v>
      </c>
      <c r="D932" s="284" t="s">
        <v>13535</v>
      </c>
      <c r="E932" s="284"/>
      <c r="F932" s="284" t="s">
        <v>13862</v>
      </c>
      <c r="G932" s="286">
        <v>2019</v>
      </c>
      <c r="H932" s="286">
        <v>60</v>
      </c>
      <c r="I932" s="287">
        <v>43630</v>
      </c>
      <c r="J932" s="288">
        <v>3365472.6708074533</v>
      </c>
      <c r="K932" s="289"/>
      <c r="L932" s="289"/>
      <c r="M932" s="289"/>
      <c r="N932" s="289"/>
      <c r="XEK932" s="243"/>
      <c r="XEL932" s="235"/>
      <c r="XEM932" s="202"/>
    </row>
    <row r="933" spans="1:15 16365:16367" s="290" customFormat="1" ht="12.75" customHeight="1" outlineLevel="1">
      <c r="A933" s="333" t="s">
        <v>13863</v>
      </c>
      <c r="B933" s="284" t="e">
        <f>VLOOKUP(A933,[2]Sheet1!$A:$B,2,FALSE)</f>
        <v>#N/A</v>
      </c>
      <c r="C933" s="284" t="s">
        <v>23</v>
      </c>
      <c r="D933" s="284" t="s">
        <v>13535</v>
      </c>
      <c r="E933" s="284"/>
      <c r="F933" s="284" t="s">
        <v>13864</v>
      </c>
      <c r="G933" s="286">
        <v>2019</v>
      </c>
      <c r="H933" s="286">
        <v>60</v>
      </c>
      <c r="I933" s="287">
        <v>43630</v>
      </c>
      <c r="J933" s="288">
        <v>4516072.6708074538</v>
      </c>
      <c r="K933" s="289"/>
      <c r="L933" s="289"/>
      <c r="M933" s="289"/>
      <c r="N933" s="289"/>
      <c r="XEK933" s="243"/>
      <c r="XEL933" s="235"/>
      <c r="XEM933" s="202"/>
    </row>
    <row r="934" spans="1:15 16365:16367" s="290" customFormat="1" ht="12.75" customHeight="1" outlineLevel="1">
      <c r="A934" s="333" t="s">
        <v>13865</v>
      </c>
      <c r="B934" s="284" t="str">
        <f>VLOOKUP(A934,[2]Sheet1!$A:$B,2,FALSE)</f>
        <v>ACVNP75PCBN028407</v>
      </c>
      <c r="C934" s="284" t="s">
        <v>23</v>
      </c>
      <c r="D934" s="284" t="s">
        <v>13535</v>
      </c>
      <c r="E934" s="284"/>
      <c r="F934" s="284" t="s">
        <v>13786</v>
      </c>
      <c r="G934" s="286">
        <v>2019</v>
      </c>
      <c r="H934" s="286">
        <v>60</v>
      </c>
      <c r="I934" s="287">
        <v>43635</v>
      </c>
      <c r="J934" s="288">
        <v>656208.0166666666</v>
      </c>
      <c r="K934" s="289"/>
      <c r="L934" s="289"/>
      <c r="M934" s="289"/>
      <c r="N934" s="289"/>
      <c r="XEK934" s="243"/>
      <c r="XEL934" s="235"/>
      <c r="XEM934" s="202"/>
    </row>
    <row r="935" spans="1:15 16365:16367" s="290" customFormat="1" ht="12.75" customHeight="1" outlineLevel="1">
      <c r="A935" s="333" t="s">
        <v>13866</v>
      </c>
      <c r="B935" s="284" t="str">
        <f>VLOOKUP(A935,[2]Sheet1!$A:$B,2,FALSE)</f>
        <v>ACVNP75PCBN028127</v>
      </c>
      <c r="C935" s="284" t="s">
        <v>23</v>
      </c>
      <c r="D935" s="284" t="s">
        <v>13535</v>
      </c>
      <c r="E935" s="284"/>
      <c r="F935" s="284" t="s">
        <v>13786</v>
      </c>
      <c r="G935" s="286">
        <v>2019</v>
      </c>
      <c r="H935" s="286">
        <v>60</v>
      </c>
      <c r="I935" s="287">
        <v>43635</v>
      </c>
      <c r="J935" s="288">
        <v>656208.0166666666</v>
      </c>
      <c r="K935" s="289"/>
      <c r="L935" s="289"/>
      <c r="M935" s="289"/>
      <c r="N935" s="289"/>
      <c r="XEK935" s="243"/>
      <c r="XEL935" s="235"/>
      <c r="XEM935" s="202"/>
    </row>
    <row r="936" spans="1:15 16365:16367" s="290" customFormat="1" ht="12.75" customHeight="1" outlineLevel="1">
      <c r="A936" s="333">
        <v>192</v>
      </c>
      <c r="B936" s="284" t="e">
        <f>VLOOKUP(A936,[2]Sheet1!$A:$B,2,FALSE)</f>
        <v>#N/A</v>
      </c>
      <c r="C936" s="297"/>
      <c r="D936" s="298" t="s">
        <v>13867</v>
      </c>
      <c r="E936" s="307">
        <f>A936</f>
        <v>192</v>
      </c>
      <c r="F936" s="308"/>
      <c r="G936" s="299"/>
      <c r="H936" s="299"/>
      <c r="I936" s="309"/>
      <c r="J936" s="310">
        <f>SUM(J718:J832)</f>
        <v>51276119.338792145</v>
      </c>
      <c r="K936" s="311"/>
      <c r="L936" s="311"/>
      <c r="M936" s="311"/>
      <c r="N936" s="311"/>
      <c r="O936" s="346"/>
    </row>
    <row r="937" spans="1:15 16365:16367" ht="12.75" customHeight="1" outlineLevel="2">
      <c r="A937" s="333" t="s">
        <v>13868</v>
      </c>
      <c r="B937" s="347" t="s">
        <v>13869</v>
      </c>
      <c r="C937" s="235" t="s">
        <v>13870</v>
      </c>
      <c r="D937" s="202" t="s">
        <v>13871</v>
      </c>
      <c r="E937" s="209" t="str">
        <f>$A937</f>
        <v>WCD019GP</v>
      </c>
      <c r="F937" s="201" t="s">
        <v>13872</v>
      </c>
      <c r="G937" s="237">
        <v>2007</v>
      </c>
      <c r="H937" s="237">
        <v>120</v>
      </c>
      <c r="I937" s="244">
        <v>40969</v>
      </c>
      <c r="J937" s="245">
        <f>VLOOKUP($A937,'[1]Raw Detail'!$A$2:$BD$477,12,0)</f>
        <v>162296.54156830601</v>
      </c>
      <c r="M937" s="248"/>
      <c r="N937" s="276"/>
      <c r="O937" s="256"/>
    </row>
    <row r="938" spans="1:15 16365:16367" ht="12.75" customHeight="1" outlineLevel="2">
      <c r="A938" s="333" t="s">
        <v>13873</v>
      </c>
      <c r="B938" s="243" t="s">
        <v>12282</v>
      </c>
      <c r="C938" s="235" t="s">
        <v>23</v>
      </c>
      <c r="D938" s="202" t="s">
        <v>13871</v>
      </c>
      <c r="E938" s="202" t="str">
        <f t="shared" ref="E938:E954" si="12">$A938</f>
        <v>JMPDFORK</v>
      </c>
      <c r="F938" s="201" t="s">
        <v>13874</v>
      </c>
      <c r="G938" s="237">
        <v>2009</v>
      </c>
      <c r="H938" s="237">
        <v>120</v>
      </c>
      <c r="I938" s="244">
        <v>40969</v>
      </c>
      <c r="J938" s="245">
        <v>230314.92510327866</v>
      </c>
      <c r="M938" s="248"/>
      <c r="N938" s="276"/>
      <c r="O938" s="256"/>
    </row>
    <row r="939" spans="1:15 16365:16367" ht="12.75" customHeight="1" outlineLevel="2">
      <c r="A939" s="333" t="s">
        <v>13875</v>
      </c>
      <c r="B939" s="347" t="s">
        <v>13876</v>
      </c>
      <c r="C939" s="235" t="s">
        <v>23</v>
      </c>
      <c r="D939" s="202" t="s">
        <v>13871</v>
      </c>
      <c r="E939" s="202" t="str">
        <f t="shared" si="12"/>
        <v>WCD065GP</v>
      </c>
      <c r="F939" s="201" t="s">
        <v>13872</v>
      </c>
      <c r="G939" s="237">
        <v>2007</v>
      </c>
      <c r="H939" s="237">
        <v>120</v>
      </c>
      <c r="I939" s="244">
        <v>40969</v>
      </c>
      <c r="J939" s="245">
        <f>VLOOKUP($A939,'[1]Raw Detail'!$A$2:$BD$477,12,0)</f>
        <v>174559.272268306</v>
      </c>
      <c r="M939" s="248"/>
      <c r="N939" s="276"/>
      <c r="O939" s="256"/>
    </row>
    <row r="940" spans="1:15 16365:16367" ht="12.75" customHeight="1" outlineLevel="2">
      <c r="A940" s="333" t="s">
        <v>13877</v>
      </c>
      <c r="B940" s="347" t="s">
        <v>13878</v>
      </c>
      <c r="C940" s="235" t="s">
        <v>23</v>
      </c>
      <c r="D940" s="202" t="s">
        <v>13871</v>
      </c>
      <c r="E940" s="202" t="str">
        <f t="shared" si="12"/>
        <v>WCD103GP</v>
      </c>
      <c r="F940" s="201" t="s">
        <v>13872</v>
      </c>
      <c r="G940" s="237">
        <v>2007</v>
      </c>
      <c r="H940" s="237">
        <v>120</v>
      </c>
      <c r="I940" s="244">
        <v>40969</v>
      </c>
      <c r="J940" s="245">
        <f>VLOOKUP($A940,'[1]Raw Detail'!$A$2:$BD$477,12,0)</f>
        <v>174549.46254945354</v>
      </c>
      <c r="M940" s="248"/>
      <c r="N940" s="276"/>
      <c r="O940" s="256"/>
    </row>
    <row r="941" spans="1:15 16365:16367" ht="12.75" customHeight="1" outlineLevel="2">
      <c r="A941" s="333" t="s">
        <v>13879</v>
      </c>
      <c r="B941" s="347" t="s">
        <v>13880</v>
      </c>
      <c r="C941" s="235" t="s">
        <v>23</v>
      </c>
      <c r="D941" s="202" t="s">
        <v>13871</v>
      </c>
      <c r="E941" s="202" t="str">
        <f t="shared" si="12"/>
        <v>WFG876GP</v>
      </c>
      <c r="F941" s="201" t="s">
        <v>13872</v>
      </c>
      <c r="G941" s="237">
        <v>2007</v>
      </c>
      <c r="H941" s="237">
        <v>120</v>
      </c>
      <c r="I941" s="244">
        <v>40969</v>
      </c>
      <c r="J941" s="245">
        <f>VLOOKUP($A941,'[1]Raw Detail'!$A$2:$BD$477,12,0)</f>
        <v>162410.23806229507</v>
      </c>
      <c r="M941" s="248"/>
      <c r="N941" s="276"/>
      <c r="O941" s="256"/>
    </row>
    <row r="942" spans="1:15 16365:16367" ht="12.75" customHeight="1" outlineLevel="2">
      <c r="A942" s="333" t="s">
        <v>13881</v>
      </c>
      <c r="B942" s="347" t="s">
        <v>13882</v>
      </c>
      <c r="C942" s="235" t="s">
        <v>23</v>
      </c>
      <c r="D942" s="202" t="s">
        <v>13871</v>
      </c>
      <c r="E942" s="202" t="str">
        <f t="shared" si="12"/>
        <v>WFG906GP</v>
      </c>
      <c r="F942" s="201" t="s">
        <v>13872</v>
      </c>
      <c r="G942" s="237">
        <v>2007</v>
      </c>
      <c r="H942" s="237">
        <v>120</v>
      </c>
      <c r="I942" s="244">
        <v>40969</v>
      </c>
      <c r="J942" s="245">
        <f>VLOOKUP($A942,'[1]Raw Detail'!$A$2:$BD$477,12,0)</f>
        <v>162410.23806229507</v>
      </c>
      <c r="M942" s="248"/>
      <c r="N942" s="276"/>
      <c r="O942" s="256"/>
    </row>
    <row r="943" spans="1:15 16365:16367" ht="12.75" customHeight="1" outlineLevel="2">
      <c r="A943" s="333" t="s">
        <v>13883</v>
      </c>
      <c r="B943" s="347" t="s">
        <v>13884</v>
      </c>
      <c r="C943" s="235" t="s">
        <v>23</v>
      </c>
      <c r="D943" s="202" t="s">
        <v>13871</v>
      </c>
      <c r="E943" s="202" t="str">
        <f t="shared" si="12"/>
        <v>WKT134GP</v>
      </c>
      <c r="F943" s="201" t="s">
        <v>13872</v>
      </c>
      <c r="G943" s="237">
        <v>2007</v>
      </c>
      <c r="H943" s="237">
        <v>120</v>
      </c>
      <c r="I943" s="244">
        <v>40969</v>
      </c>
      <c r="J943" s="245">
        <f>VLOOKUP($A943,'[1]Raw Detail'!$A$2:$BD$477,12,0)</f>
        <v>173847.29819972676</v>
      </c>
      <c r="M943" s="248"/>
      <c r="N943" s="276"/>
    </row>
    <row r="944" spans="1:15 16365:16367" ht="12.75" customHeight="1" outlineLevel="2">
      <c r="A944" s="333" t="s">
        <v>13885</v>
      </c>
      <c r="B944" s="347" t="s">
        <v>13886</v>
      </c>
      <c r="C944" s="235" t="s">
        <v>23</v>
      </c>
      <c r="D944" s="202" t="s">
        <v>13871</v>
      </c>
      <c r="E944" s="202" t="str">
        <f t="shared" si="12"/>
        <v>WKT137GP</v>
      </c>
      <c r="F944" s="201" t="s">
        <v>13872</v>
      </c>
      <c r="G944" s="237">
        <v>2007</v>
      </c>
      <c r="H944" s="237">
        <v>120</v>
      </c>
      <c r="I944" s="244">
        <v>40969</v>
      </c>
      <c r="J944" s="245">
        <f>VLOOKUP($A944,'[1]Raw Detail'!$A$2:$BD$477,12,0)</f>
        <v>173847.29819972676</v>
      </c>
      <c r="M944" s="248"/>
      <c r="N944" s="276"/>
    </row>
    <row r="945" spans="1:14" ht="12.75" customHeight="1" outlineLevel="2">
      <c r="A945" s="333" t="s">
        <v>13887</v>
      </c>
      <c r="B945" s="347" t="s">
        <v>13888</v>
      </c>
      <c r="C945" s="235" t="s">
        <v>23</v>
      </c>
      <c r="D945" s="202" t="s">
        <v>13871</v>
      </c>
      <c r="E945" s="202" t="str">
        <f t="shared" si="12"/>
        <v>WLK907GP</v>
      </c>
      <c r="F945" s="201" t="s">
        <v>13872</v>
      </c>
      <c r="G945" s="237">
        <v>2007</v>
      </c>
      <c r="H945" s="237">
        <v>120</v>
      </c>
      <c r="I945" s="244">
        <v>40969</v>
      </c>
      <c r="J945" s="245">
        <f>VLOOKUP($A945,'[1]Raw Detail'!$A$2:$BD$477,12,0)</f>
        <v>173815.32566748635</v>
      </c>
      <c r="M945" s="248"/>
      <c r="N945" s="276"/>
    </row>
    <row r="946" spans="1:14" ht="12.75" customHeight="1" outlineLevel="2">
      <c r="A946" s="333" t="s">
        <v>13889</v>
      </c>
      <c r="B946" s="347" t="s">
        <v>13890</v>
      </c>
      <c r="C946" s="235" t="s">
        <v>23</v>
      </c>
      <c r="D946" s="202" t="s">
        <v>13871</v>
      </c>
      <c r="E946" s="202" t="str">
        <f t="shared" si="12"/>
        <v>WCC985GP</v>
      </c>
      <c r="F946" s="201" t="s">
        <v>13872</v>
      </c>
      <c r="G946" s="237">
        <v>2007</v>
      </c>
      <c r="H946" s="237">
        <v>120</v>
      </c>
      <c r="I946" s="244">
        <v>40969</v>
      </c>
      <c r="J946" s="245">
        <f>VLOOKUP($A946,'[1]Raw Detail'!$A$2:$BD$477,12,0)</f>
        <v>174576.713165847</v>
      </c>
      <c r="M946" s="248"/>
      <c r="N946" s="276"/>
    </row>
    <row r="947" spans="1:14" ht="12.75" customHeight="1" outlineLevel="2">
      <c r="A947" s="347" t="s">
        <v>13891</v>
      </c>
      <c r="B947" s="243" t="s">
        <v>12282</v>
      </c>
      <c r="C947" s="235" t="s">
        <v>23</v>
      </c>
      <c r="D947" s="202" t="s">
        <v>13871</v>
      </c>
      <c r="E947" s="202" t="str">
        <f t="shared" si="12"/>
        <v>ZJL831GP</v>
      </c>
      <c r="F947" s="201" t="s">
        <v>13892</v>
      </c>
      <c r="G947" s="237">
        <v>2010</v>
      </c>
      <c r="H947" s="237">
        <v>120</v>
      </c>
      <c r="I947" s="244">
        <v>40969</v>
      </c>
      <c r="J947" s="245">
        <f>VLOOKUP($A947,'[1]Raw Detail'!$A$2:$BD$477,12,0)</f>
        <v>26257.333517213116</v>
      </c>
      <c r="M947" s="248"/>
      <c r="N947" s="276"/>
    </row>
    <row r="948" spans="1:14" ht="12.75" customHeight="1" outlineLevel="2">
      <c r="A948" s="347" t="s">
        <v>13893</v>
      </c>
      <c r="B948" s="243" t="s">
        <v>12282</v>
      </c>
      <c r="C948" s="235" t="s">
        <v>23</v>
      </c>
      <c r="D948" s="202" t="s">
        <v>13871</v>
      </c>
      <c r="E948" s="202" t="str">
        <f t="shared" si="12"/>
        <v>ZJL843GP</v>
      </c>
      <c r="F948" s="201" t="s">
        <v>13892</v>
      </c>
      <c r="G948" s="237">
        <v>2010</v>
      </c>
      <c r="H948" s="237">
        <v>120</v>
      </c>
      <c r="I948" s="244">
        <v>40969</v>
      </c>
      <c r="J948" s="245">
        <f>VLOOKUP($A948,'[1]Raw Detail'!$A$2:$BD$477,12,0)</f>
        <v>26258.349119125684</v>
      </c>
      <c r="M948" s="248"/>
      <c r="N948" s="276"/>
    </row>
    <row r="949" spans="1:14" ht="12.75" customHeight="1" outlineLevel="2">
      <c r="A949" s="347" t="s">
        <v>13894</v>
      </c>
      <c r="B949" s="243" t="s">
        <v>12282</v>
      </c>
      <c r="C949" s="235" t="s">
        <v>23</v>
      </c>
      <c r="D949" s="202" t="s">
        <v>13871</v>
      </c>
      <c r="E949" s="202" t="str">
        <f t="shared" si="12"/>
        <v>ZJX347GP</v>
      </c>
      <c r="F949" s="201" t="s">
        <v>13892</v>
      </c>
      <c r="G949" s="237">
        <v>2010</v>
      </c>
      <c r="H949" s="237">
        <v>120</v>
      </c>
      <c r="I949" s="244">
        <v>40969</v>
      </c>
      <c r="J949" s="245">
        <f>VLOOKUP($A949,'[1]Raw Detail'!$A$2:$BD$477,12,0)</f>
        <v>26258.349119125684</v>
      </c>
      <c r="M949" s="248"/>
      <c r="N949" s="276"/>
    </row>
    <row r="950" spans="1:14" ht="12.75" customHeight="1" outlineLevel="2">
      <c r="A950" s="273" t="s">
        <v>13895</v>
      </c>
      <c r="B950" s="273" t="s">
        <v>13896</v>
      </c>
      <c r="C950" s="235" t="s">
        <v>23</v>
      </c>
      <c r="D950" s="202" t="s">
        <v>13871</v>
      </c>
      <c r="E950" s="202" t="str">
        <f t="shared" si="12"/>
        <v>FG96TFGP</v>
      </c>
      <c r="F950" s="201" t="s">
        <v>13897</v>
      </c>
      <c r="G950" s="237">
        <v>2016</v>
      </c>
      <c r="H950" s="237">
        <v>60</v>
      </c>
      <c r="I950" s="238">
        <v>42551</v>
      </c>
      <c r="J950" s="245">
        <v>2748357.38</v>
      </c>
      <c r="M950" s="248"/>
      <c r="N950" s="276"/>
    </row>
    <row r="951" spans="1:14" ht="12.75" customHeight="1" outlineLevel="2">
      <c r="A951" s="273" t="s">
        <v>13898</v>
      </c>
      <c r="B951" s="273" t="s">
        <v>13899</v>
      </c>
      <c r="C951" s="235" t="s">
        <v>23</v>
      </c>
      <c r="D951" s="202" t="s">
        <v>13871</v>
      </c>
      <c r="E951" s="202" t="str">
        <f t="shared" si="12"/>
        <v>FH30LGGP</v>
      </c>
      <c r="F951" s="201" t="s">
        <v>13897</v>
      </c>
      <c r="G951" s="237">
        <v>2016</v>
      </c>
      <c r="H951" s="237">
        <v>60</v>
      </c>
      <c r="I951" s="238">
        <v>42551</v>
      </c>
      <c r="J951" s="245">
        <v>2748357.335</v>
      </c>
      <c r="M951" s="248"/>
      <c r="N951" s="276"/>
    </row>
    <row r="952" spans="1:14" ht="12.75" customHeight="1" outlineLevel="2">
      <c r="A952" s="273" t="s">
        <v>13900</v>
      </c>
      <c r="B952" s="273" t="s">
        <v>13901</v>
      </c>
      <c r="C952" s="235" t="s">
        <v>23</v>
      </c>
      <c r="D952" s="202" t="s">
        <v>13871</v>
      </c>
      <c r="E952" s="202" t="str">
        <f t="shared" si="12"/>
        <v>FH40GRGP</v>
      </c>
      <c r="F952" s="201" t="s">
        <v>13902</v>
      </c>
      <c r="G952" s="237">
        <v>2016</v>
      </c>
      <c r="H952" s="237">
        <v>60</v>
      </c>
      <c r="I952" s="238">
        <v>42551</v>
      </c>
      <c r="J952" s="245">
        <v>4581026.8885000004</v>
      </c>
      <c r="M952" s="248"/>
      <c r="N952" s="276"/>
    </row>
    <row r="953" spans="1:14" ht="12.75" customHeight="1" outlineLevel="2">
      <c r="A953" s="273" t="s">
        <v>13903</v>
      </c>
      <c r="B953" s="273" t="s">
        <v>13904</v>
      </c>
      <c r="C953" s="235" t="s">
        <v>23</v>
      </c>
      <c r="D953" s="202" t="s">
        <v>13871</v>
      </c>
      <c r="E953" s="202" t="str">
        <f t="shared" si="12"/>
        <v>FH40GMGP</v>
      </c>
      <c r="F953" s="201" t="s">
        <v>13902</v>
      </c>
      <c r="G953" s="237">
        <v>2016</v>
      </c>
      <c r="H953" s="237">
        <v>60</v>
      </c>
      <c r="I953" s="238">
        <v>42551</v>
      </c>
      <c r="J953" s="245">
        <v>4581026.8885000004</v>
      </c>
      <c r="M953" s="248"/>
      <c r="N953" s="276"/>
    </row>
    <row r="954" spans="1:14" ht="12.75" customHeight="1" outlineLevel="2">
      <c r="A954" s="273" t="s">
        <v>13905</v>
      </c>
      <c r="B954" s="273" t="s">
        <v>13906</v>
      </c>
      <c r="C954" s="235" t="s">
        <v>23</v>
      </c>
      <c r="D954" s="202" t="s">
        <v>13871</v>
      </c>
      <c r="E954" s="202" t="str">
        <f t="shared" si="12"/>
        <v>FK19YYGP</v>
      </c>
      <c r="F954" s="201" t="s">
        <v>13902</v>
      </c>
      <c r="G954" s="237">
        <v>2016</v>
      </c>
      <c r="H954" s="237">
        <v>60</v>
      </c>
      <c r="I954" s="238">
        <v>42551</v>
      </c>
      <c r="J954" s="245">
        <v>4581026.8885000004</v>
      </c>
      <c r="M954" s="248"/>
      <c r="N954" s="276"/>
    </row>
    <row r="955" spans="1:14" s="290" customFormat="1" ht="12.75" customHeight="1" outlineLevel="1">
      <c r="A955" s="305">
        <v>9</v>
      </c>
      <c r="B955" s="348"/>
      <c r="C955" s="297"/>
      <c r="D955" s="298" t="s">
        <v>13907</v>
      </c>
      <c r="E955" s="348">
        <f>COUNTA(E937:E954)</f>
        <v>18</v>
      </c>
      <c r="F955" s="308"/>
      <c r="G955" s="299"/>
      <c r="H955" s="299"/>
      <c r="I955" s="309"/>
      <c r="J955" s="310">
        <f>SUM(J937:J954)</f>
        <v>21081196.725102186</v>
      </c>
      <c r="K955" s="311"/>
      <c r="L955" s="311"/>
      <c r="M955" s="311"/>
      <c r="N955" s="311"/>
    </row>
    <row r="956" spans="1:14" ht="12.75" customHeight="1" outlineLevel="2">
      <c r="A956" s="333" t="s">
        <v>11717</v>
      </c>
      <c r="B956" s="241" t="s">
        <v>11721</v>
      </c>
      <c r="C956" s="235" t="s">
        <v>23</v>
      </c>
      <c r="D956" s="202" t="s">
        <v>13908</v>
      </c>
      <c r="E956" s="312" t="str">
        <f>$A956</f>
        <v>BV62HCGP</v>
      </c>
      <c r="F956" s="202" t="s">
        <v>13909</v>
      </c>
      <c r="G956" s="237">
        <v>2013</v>
      </c>
      <c r="H956" s="237">
        <v>72</v>
      </c>
      <c r="I956" s="238">
        <v>41423</v>
      </c>
      <c r="J956" s="239">
        <f>VLOOKUP($A956,'[1]New Specialized Vehicles_Delvry'!$B$2:$H$127,6,0)</f>
        <v>1561636.66</v>
      </c>
      <c r="M956" s="248"/>
      <c r="N956" s="276"/>
    </row>
    <row r="957" spans="1:14" ht="12.75" customHeight="1" outlineLevel="2">
      <c r="A957" s="233" t="s">
        <v>10876</v>
      </c>
      <c r="B957" s="241" t="s">
        <v>10878</v>
      </c>
      <c r="C957" s="235" t="s">
        <v>23</v>
      </c>
      <c r="D957" s="202" t="s">
        <v>13908</v>
      </c>
      <c r="E957" s="312" t="str">
        <f t="shared" ref="E957:E1020" si="13">$A957</f>
        <v>CM75LXGP</v>
      </c>
      <c r="F957" s="202" t="s">
        <v>13909</v>
      </c>
      <c r="G957" s="237">
        <v>2013</v>
      </c>
      <c r="H957" s="237">
        <v>72</v>
      </c>
      <c r="I957" s="238">
        <v>41439</v>
      </c>
      <c r="J957" s="239">
        <f>VLOOKUP($A957,'[1]New Specialized Vehicles_Delvry'!$B$2:$H$127,6,0)</f>
        <v>2008717.99</v>
      </c>
      <c r="M957" s="248"/>
      <c r="N957" s="276"/>
    </row>
    <row r="958" spans="1:14" ht="12.75" customHeight="1" outlineLevel="2">
      <c r="A958" s="233" t="s">
        <v>10879</v>
      </c>
      <c r="B958" s="241" t="s">
        <v>10881</v>
      </c>
      <c r="C958" s="235" t="s">
        <v>23</v>
      </c>
      <c r="D958" s="202" t="s">
        <v>13908</v>
      </c>
      <c r="E958" s="312" t="str">
        <f t="shared" si="13"/>
        <v>CM75MMGP</v>
      </c>
      <c r="F958" s="202" t="s">
        <v>13909</v>
      </c>
      <c r="G958" s="237">
        <v>2013</v>
      </c>
      <c r="H958" s="237">
        <v>72</v>
      </c>
      <c r="I958" s="238">
        <v>41439</v>
      </c>
      <c r="J958" s="239">
        <f>VLOOKUP($A958,'[1]New Specialized Vehicles_Delvry'!$B$2:$H$127,6,0)</f>
        <v>2008717.99</v>
      </c>
      <c r="M958" s="248"/>
      <c r="N958" s="276"/>
    </row>
    <row r="959" spans="1:14" ht="12.75" customHeight="1" outlineLevel="2">
      <c r="A959" s="233" t="s">
        <v>10872</v>
      </c>
      <c r="B959" s="241" t="s">
        <v>10875</v>
      </c>
      <c r="C959" s="235" t="s">
        <v>23</v>
      </c>
      <c r="D959" s="202" t="s">
        <v>13908</v>
      </c>
      <c r="E959" s="312" t="str">
        <f t="shared" si="13"/>
        <v>CM75JBGP</v>
      </c>
      <c r="F959" s="202" t="s">
        <v>13909</v>
      </c>
      <c r="G959" s="237">
        <v>2013</v>
      </c>
      <c r="H959" s="237">
        <v>72</v>
      </c>
      <c r="I959" s="238">
        <v>41439</v>
      </c>
      <c r="J959" s="239">
        <f>VLOOKUP($A959,'[1]New Specialized Vehicles_Delvry'!$B$2:$H$127,6,0)</f>
        <v>2008717.99</v>
      </c>
      <c r="M959" s="248"/>
      <c r="N959" s="276"/>
    </row>
    <row r="960" spans="1:14" ht="12.75" customHeight="1" outlineLevel="2">
      <c r="A960" s="233" t="s">
        <v>11725</v>
      </c>
      <c r="B960" s="241" t="s">
        <v>11727</v>
      </c>
      <c r="C960" s="235" t="s">
        <v>23</v>
      </c>
      <c r="D960" s="202" t="s">
        <v>13908</v>
      </c>
      <c r="E960" s="312" t="str">
        <f t="shared" si="13"/>
        <v>CN16HRGP</v>
      </c>
      <c r="F960" s="202" t="s">
        <v>13909</v>
      </c>
      <c r="G960" s="237">
        <v>2013</v>
      </c>
      <c r="H960" s="237">
        <v>72</v>
      </c>
      <c r="I960" s="238">
        <v>41459</v>
      </c>
      <c r="J960" s="239">
        <f>VLOOKUP($A960,'[1]New Specialized Vehicles_Delvry'!$B$2:$H$127,6,0)</f>
        <v>2008717.99</v>
      </c>
      <c r="M960" s="248"/>
      <c r="N960" s="276"/>
    </row>
    <row r="961" spans="1:14" ht="12.75" customHeight="1" outlineLevel="2">
      <c r="A961" s="233" t="s">
        <v>11560</v>
      </c>
      <c r="B961" s="241" t="s">
        <v>12282</v>
      </c>
      <c r="C961" s="235" t="s">
        <v>23</v>
      </c>
      <c r="D961" s="202" t="s">
        <v>13908</v>
      </c>
      <c r="E961" s="312" t="str">
        <f t="shared" si="13"/>
        <v>CP25MFGP</v>
      </c>
      <c r="F961" s="202" t="s">
        <v>13909</v>
      </c>
      <c r="G961" s="237">
        <v>2013</v>
      </c>
      <c r="H961" s="237">
        <v>72</v>
      </c>
      <c r="I961" s="238">
        <v>41482</v>
      </c>
      <c r="J961" s="239">
        <f>VLOOKUP($A961,'[1]New Specialized Vehicles_Delvry'!$B$2:$H$127,6,0)</f>
        <v>2008717.99</v>
      </c>
      <c r="M961" s="248"/>
      <c r="N961" s="276"/>
    </row>
    <row r="962" spans="1:14" ht="12.75" customHeight="1" outlineLevel="2">
      <c r="A962" s="233" t="s">
        <v>11603</v>
      </c>
      <c r="B962" s="241" t="s">
        <v>11605</v>
      </c>
      <c r="C962" s="235" t="s">
        <v>23</v>
      </c>
      <c r="D962" s="202" t="s">
        <v>13908</v>
      </c>
      <c r="E962" s="312" t="str">
        <f t="shared" si="13"/>
        <v>CN68WNGP</v>
      </c>
      <c r="F962" s="202" t="s">
        <v>13910</v>
      </c>
      <c r="G962" s="237">
        <v>2013</v>
      </c>
      <c r="H962" s="237">
        <v>72</v>
      </c>
      <c r="I962" s="238">
        <v>41467</v>
      </c>
      <c r="J962" s="239">
        <f>VLOOKUP($A962,'[1]New Specialized Vehicles_Delvry'!$B$2:$H$127,6,0)</f>
        <v>740527.36</v>
      </c>
      <c r="M962" s="248"/>
      <c r="N962" s="276"/>
    </row>
    <row r="963" spans="1:14" ht="12.75" customHeight="1" outlineLevel="2">
      <c r="A963" s="233" t="s">
        <v>11606</v>
      </c>
      <c r="B963" s="241" t="s">
        <v>11608</v>
      </c>
      <c r="C963" s="235" t="s">
        <v>23</v>
      </c>
      <c r="D963" s="202" t="s">
        <v>13908</v>
      </c>
      <c r="E963" s="312" t="str">
        <f t="shared" si="13"/>
        <v>CN68XRGP</v>
      </c>
      <c r="F963" s="202" t="s">
        <v>13910</v>
      </c>
      <c r="G963" s="237">
        <v>2013</v>
      </c>
      <c r="H963" s="237">
        <v>72</v>
      </c>
      <c r="I963" s="238">
        <v>41467</v>
      </c>
      <c r="J963" s="239">
        <f>VLOOKUP($A963,'[1]New Specialized Vehicles_Delvry'!$B$2:$H$127,6,0)</f>
        <v>740527.36</v>
      </c>
      <c r="M963" s="248"/>
      <c r="N963" s="276"/>
    </row>
    <row r="964" spans="1:14" ht="12.75" customHeight="1" outlineLevel="2">
      <c r="A964" s="233" t="s">
        <v>13911</v>
      </c>
      <c r="B964" s="241" t="s">
        <v>13912</v>
      </c>
      <c r="C964" s="235" t="s">
        <v>23</v>
      </c>
      <c r="D964" s="202" t="s">
        <v>13908</v>
      </c>
      <c r="E964" s="312" t="str">
        <f t="shared" si="13"/>
        <v>CN68YJGP</v>
      </c>
      <c r="F964" s="202" t="s">
        <v>13910</v>
      </c>
      <c r="G964" s="237">
        <v>2013</v>
      </c>
      <c r="H964" s="237">
        <v>72</v>
      </c>
      <c r="I964" s="238">
        <v>41467</v>
      </c>
      <c r="J964" s="239">
        <f>VLOOKUP($A964,'[1]New Specialized Vehicles_Delvry'!$B$2:$H$127,6,0)</f>
        <v>740527.36</v>
      </c>
      <c r="M964" s="248"/>
      <c r="N964" s="276"/>
    </row>
    <row r="965" spans="1:14" ht="12.75" customHeight="1" outlineLevel="2">
      <c r="A965" s="233" t="s">
        <v>11763</v>
      </c>
      <c r="B965" s="241" t="s">
        <v>11765</v>
      </c>
      <c r="C965" s="235" t="s">
        <v>23</v>
      </c>
      <c r="D965" s="202" t="s">
        <v>13908</v>
      </c>
      <c r="E965" s="312" t="str">
        <f t="shared" si="13"/>
        <v>CN68YWGP</v>
      </c>
      <c r="F965" s="202" t="s">
        <v>13910</v>
      </c>
      <c r="G965" s="237">
        <v>2013</v>
      </c>
      <c r="H965" s="237">
        <v>72</v>
      </c>
      <c r="I965" s="238">
        <v>41467</v>
      </c>
      <c r="J965" s="239">
        <f>VLOOKUP($A965,'[1]New Specialized Vehicles_Delvry'!$B$2:$H$127,6,0)</f>
        <v>740527.36</v>
      </c>
      <c r="M965" s="248"/>
      <c r="N965" s="276"/>
    </row>
    <row r="966" spans="1:14" ht="12.75" customHeight="1" outlineLevel="2">
      <c r="A966" s="233" t="s">
        <v>11485</v>
      </c>
      <c r="B966" s="241" t="s">
        <v>11487</v>
      </c>
      <c r="C966" s="235" t="s">
        <v>23</v>
      </c>
      <c r="D966" s="202" t="s">
        <v>13908</v>
      </c>
      <c r="E966" s="312" t="str">
        <f t="shared" si="13"/>
        <v>CN68TTGP</v>
      </c>
      <c r="F966" s="202" t="s">
        <v>13910</v>
      </c>
      <c r="G966" s="237">
        <v>2013</v>
      </c>
      <c r="H966" s="237">
        <v>72</v>
      </c>
      <c r="I966" s="238">
        <v>41467</v>
      </c>
      <c r="J966" s="239">
        <f>VLOOKUP($A966,'[1]New Specialized Vehicles_Delvry'!$B$2:$H$127,6,0)</f>
        <v>740527.36</v>
      </c>
      <c r="M966" s="248"/>
      <c r="N966" s="276"/>
    </row>
    <row r="967" spans="1:14" ht="12.75" customHeight="1" outlineLevel="2">
      <c r="A967" s="233" t="s">
        <v>10946</v>
      </c>
      <c r="B967" s="241" t="s">
        <v>10950</v>
      </c>
      <c r="C967" s="235" t="s">
        <v>23</v>
      </c>
      <c r="D967" s="202" t="s">
        <v>13908</v>
      </c>
      <c r="E967" s="312" t="str">
        <f t="shared" si="13"/>
        <v>CN68VZGP</v>
      </c>
      <c r="F967" s="202" t="s">
        <v>13910</v>
      </c>
      <c r="G967" s="237">
        <v>2013</v>
      </c>
      <c r="H967" s="237">
        <v>72</v>
      </c>
      <c r="I967" s="238">
        <v>41467</v>
      </c>
      <c r="J967" s="239">
        <f>VLOOKUP($A967,'[1]New Specialized Vehicles_Delvry'!$B$2:$H$127,6,0)</f>
        <v>740527.36</v>
      </c>
      <c r="M967" s="248"/>
      <c r="N967" s="276"/>
    </row>
    <row r="968" spans="1:14" ht="12.75" customHeight="1" outlineLevel="2">
      <c r="A968" s="233" t="s">
        <v>10997</v>
      </c>
      <c r="B968" s="241" t="s">
        <v>12282</v>
      </c>
      <c r="C968" s="235" t="s">
        <v>23</v>
      </c>
      <c r="D968" s="202" t="s">
        <v>13908</v>
      </c>
      <c r="E968" s="312" t="str">
        <f t="shared" si="13"/>
        <v>CP25PMGP</v>
      </c>
      <c r="F968" s="202" t="s">
        <v>13910</v>
      </c>
      <c r="G968" s="237">
        <v>2013</v>
      </c>
      <c r="H968" s="237">
        <v>72</v>
      </c>
      <c r="I968" s="238">
        <v>41482</v>
      </c>
      <c r="J968" s="239">
        <f>VLOOKUP($A968,'[1]New Specialized Vehicles_Delvry'!$B$2:$H$127,6,0)</f>
        <v>740527.36</v>
      </c>
      <c r="M968" s="248"/>
      <c r="N968" s="276"/>
    </row>
    <row r="969" spans="1:14" ht="12.75" customHeight="1" outlineLevel="2">
      <c r="A969" s="233" t="s">
        <v>11332</v>
      </c>
      <c r="B969" s="241" t="s">
        <v>12282</v>
      </c>
      <c r="C969" s="235" t="s">
        <v>23</v>
      </c>
      <c r="D969" s="202" t="s">
        <v>13908</v>
      </c>
      <c r="E969" s="312" t="str">
        <f t="shared" si="13"/>
        <v>CP25NCGP</v>
      </c>
      <c r="F969" s="202" t="s">
        <v>13910</v>
      </c>
      <c r="G969" s="237">
        <v>2013</v>
      </c>
      <c r="H969" s="237">
        <v>72</v>
      </c>
      <c r="I969" s="238">
        <v>41482</v>
      </c>
      <c r="J969" s="239">
        <f>VLOOKUP($A969,'[1]New Specialized Vehicles_Delvry'!$B$2:$H$127,6,0)</f>
        <v>740527.36</v>
      </c>
      <c r="M969" s="248"/>
      <c r="N969" s="276"/>
    </row>
    <row r="970" spans="1:14" ht="12.75" customHeight="1" outlineLevel="2">
      <c r="A970" s="233" t="s">
        <v>11230</v>
      </c>
      <c r="B970" s="241" t="s">
        <v>12282</v>
      </c>
      <c r="C970" s="235" t="s">
        <v>23</v>
      </c>
      <c r="D970" s="202" t="s">
        <v>13908</v>
      </c>
      <c r="E970" s="312" t="str">
        <f t="shared" si="13"/>
        <v>CP25MNGP</v>
      </c>
      <c r="F970" s="202" t="s">
        <v>13910</v>
      </c>
      <c r="G970" s="237">
        <v>2013</v>
      </c>
      <c r="H970" s="237">
        <v>72</v>
      </c>
      <c r="I970" s="238">
        <v>41482</v>
      </c>
      <c r="J970" s="239">
        <f>VLOOKUP($A970,'[1]New Specialized Vehicles_Delvry'!$B$2:$H$127,6,0)</f>
        <v>740527.36</v>
      </c>
      <c r="M970" s="248"/>
      <c r="N970" s="276"/>
    </row>
    <row r="971" spans="1:14" ht="12.75" customHeight="1" outlineLevel="2">
      <c r="A971" s="233" t="s">
        <v>10951</v>
      </c>
      <c r="B971" s="241" t="s">
        <v>12282</v>
      </c>
      <c r="C971" s="235" t="s">
        <v>23</v>
      </c>
      <c r="D971" s="202" t="s">
        <v>13908</v>
      </c>
      <c r="E971" s="312" t="str">
        <f t="shared" si="13"/>
        <v>CP25RNGP</v>
      </c>
      <c r="F971" s="202" t="s">
        <v>13910</v>
      </c>
      <c r="G971" s="237">
        <v>2013</v>
      </c>
      <c r="H971" s="237">
        <v>72</v>
      </c>
      <c r="I971" s="238">
        <v>41480</v>
      </c>
      <c r="J971" s="239">
        <f>VLOOKUP($A971,'[1]New Specialized Vehicles_Delvry'!$B$2:$H$127,6,0)</f>
        <v>740527.36</v>
      </c>
      <c r="M971" s="248"/>
      <c r="N971" s="276"/>
    </row>
    <row r="972" spans="1:14" ht="12.75" customHeight="1" outlineLevel="2">
      <c r="A972" s="233" t="s">
        <v>11032</v>
      </c>
      <c r="B972" s="241" t="s">
        <v>11034</v>
      </c>
      <c r="C972" s="235" t="s">
        <v>23</v>
      </c>
      <c r="D972" s="202" t="s">
        <v>13908</v>
      </c>
      <c r="E972" s="312" t="str">
        <f t="shared" si="13"/>
        <v>CN64DGGP</v>
      </c>
      <c r="F972" s="202" t="s">
        <v>13913</v>
      </c>
      <c r="G972" s="237">
        <v>2013</v>
      </c>
      <c r="H972" s="237">
        <v>72</v>
      </c>
      <c r="I972" s="238">
        <v>41467</v>
      </c>
      <c r="J972" s="239">
        <f>VLOOKUP($A972,'[1]New Specialized Vehicles_Delvry'!$B$2:$H$127,6,0)</f>
        <v>1349844.24</v>
      </c>
      <c r="M972" s="248"/>
      <c r="N972" s="276"/>
    </row>
    <row r="973" spans="1:14" ht="12.75" customHeight="1" outlineLevel="2">
      <c r="A973" s="233" t="s">
        <v>11028</v>
      </c>
      <c r="B973" s="241" t="s">
        <v>11031</v>
      </c>
      <c r="C973" s="235" t="s">
        <v>23</v>
      </c>
      <c r="D973" s="202" t="s">
        <v>13908</v>
      </c>
      <c r="E973" s="312" t="str">
        <f t="shared" si="13"/>
        <v>CN64CXGP</v>
      </c>
      <c r="F973" s="202" t="s">
        <v>13913</v>
      </c>
      <c r="G973" s="237">
        <v>2013</v>
      </c>
      <c r="H973" s="237">
        <v>72</v>
      </c>
      <c r="I973" s="238">
        <v>41467</v>
      </c>
      <c r="J973" s="239">
        <f>VLOOKUP($A973,'[1]New Specialized Vehicles_Delvry'!$B$2:$H$127,6,0)</f>
        <v>1349844.24</v>
      </c>
      <c r="M973" s="248"/>
      <c r="N973" s="276"/>
    </row>
    <row r="974" spans="1:14" ht="12.75" customHeight="1" outlineLevel="2">
      <c r="A974" s="233" t="s">
        <v>11557</v>
      </c>
      <c r="B974" s="241" t="s">
        <v>11559</v>
      </c>
      <c r="C974" s="235" t="s">
        <v>23</v>
      </c>
      <c r="D974" s="202" t="s">
        <v>13908</v>
      </c>
      <c r="E974" s="312" t="str">
        <f t="shared" si="13"/>
        <v>CN64CLGP</v>
      </c>
      <c r="F974" s="202" t="s">
        <v>13913</v>
      </c>
      <c r="G974" s="237">
        <v>2013</v>
      </c>
      <c r="H974" s="237">
        <v>72</v>
      </c>
      <c r="I974" s="238">
        <v>41467</v>
      </c>
      <c r="J974" s="239">
        <f>VLOOKUP($A974,'[1]New Specialized Vehicles_Delvry'!$B$2:$H$127,6,0)</f>
        <v>1349844.24</v>
      </c>
      <c r="M974" s="248"/>
      <c r="N974" s="276"/>
    </row>
    <row r="975" spans="1:14" ht="12.75" customHeight="1" outlineLevel="2">
      <c r="A975" s="233" t="s">
        <v>11035</v>
      </c>
      <c r="B975" s="241" t="s">
        <v>11037</v>
      </c>
      <c r="C975" s="235" t="s">
        <v>23</v>
      </c>
      <c r="D975" s="202" t="s">
        <v>13908</v>
      </c>
      <c r="E975" s="312" t="str">
        <f t="shared" si="13"/>
        <v>CN64DWGP</v>
      </c>
      <c r="F975" s="202" t="s">
        <v>13913</v>
      </c>
      <c r="G975" s="237">
        <v>2013</v>
      </c>
      <c r="H975" s="237">
        <v>72</v>
      </c>
      <c r="I975" s="238">
        <v>41467</v>
      </c>
      <c r="J975" s="239">
        <f>VLOOKUP($A975,'[1]New Specialized Vehicles_Delvry'!$B$2:$H$127,6,0)</f>
        <v>1349844.24</v>
      </c>
      <c r="M975" s="248"/>
      <c r="N975" s="276"/>
    </row>
    <row r="976" spans="1:14" ht="12.75" customHeight="1" outlineLevel="2">
      <c r="A976" s="233" t="s">
        <v>11023</v>
      </c>
      <c r="B976" s="241" t="s">
        <v>11027</v>
      </c>
      <c r="C976" s="235" t="s">
        <v>23</v>
      </c>
      <c r="D976" s="202" t="s">
        <v>13908</v>
      </c>
      <c r="E976" s="312" t="str">
        <f t="shared" si="13"/>
        <v>CN64CDGP</v>
      </c>
      <c r="F976" s="202" t="s">
        <v>13913</v>
      </c>
      <c r="G976" s="237">
        <v>2013</v>
      </c>
      <c r="H976" s="237">
        <v>72</v>
      </c>
      <c r="I976" s="238">
        <v>41467</v>
      </c>
      <c r="J976" s="239">
        <f>VLOOKUP($A976,'[1]New Specialized Vehicles_Delvry'!$B$2:$H$127,6,0)</f>
        <v>1349844.24</v>
      </c>
      <c r="M976" s="248"/>
      <c r="N976" s="276"/>
    </row>
    <row r="977" spans="1:14" ht="12.75" customHeight="1" outlineLevel="2">
      <c r="A977" s="233" t="s">
        <v>11491</v>
      </c>
      <c r="B977" s="241" t="s">
        <v>11493</v>
      </c>
      <c r="C977" s="235" t="s">
        <v>23</v>
      </c>
      <c r="D977" s="202" t="s">
        <v>13908</v>
      </c>
      <c r="E977" s="312" t="str">
        <f t="shared" si="13"/>
        <v>CK10HZGP</v>
      </c>
      <c r="F977" s="202" t="s">
        <v>13909</v>
      </c>
      <c r="G977" s="237">
        <v>2013</v>
      </c>
      <c r="H977" s="237">
        <v>72</v>
      </c>
      <c r="I977" s="238">
        <v>41368</v>
      </c>
      <c r="J977" s="239">
        <f>VLOOKUP($A977,'[1]New Specialized Vehicles_Delvry'!$B$2:$H$127,6,0)</f>
        <v>2006458.27</v>
      </c>
      <c r="M977" s="248"/>
      <c r="N977" s="276"/>
    </row>
    <row r="978" spans="1:14" ht="12.75" customHeight="1" outlineLevel="2">
      <c r="A978" s="233" t="s">
        <v>11494</v>
      </c>
      <c r="B978" s="241" t="s">
        <v>11496</v>
      </c>
      <c r="C978" s="235" t="s">
        <v>23</v>
      </c>
      <c r="D978" s="202" t="s">
        <v>13908</v>
      </c>
      <c r="E978" s="312" t="str">
        <f t="shared" si="13"/>
        <v>CK10KHGP</v>
      </c>
      <c r="F978" s="202" t="s">
        <v>13909</v>
      </c>
      <c r="G978" s="237">
        <v>2013</v>
      </c>
      <c r="H978" s="237">
        <v>72</v>
      </c>
      <c r="I978" s="238">
        <v>41368</v>
      </c>
      <c r="J978" s="239">
        <f>VLOOKUP($A978,'[1]New Specialized Vehicles_Delvry'!$B$2:$H$127,6,0)</f>
        <v>2006458.27</v>
      </c>
      <c r="M978" s="248"/>
      <c r="N978" s="276"/>
    </row>
    <row r="979" spans="1:14" ht="12.75" customHeight="1" outlineLevel="2">
      <c r="A979" s="233" t="s">
        <v>11497</v>
      </c>
      <c r="B979" s="241" t="s">
        <v>11499</v>
      </c>
      <c r="C979" s="235" t="s">
        <v>23</v>
      </c>
      <c r="D979" s="202" t="s">
        <v>13908</v>
      </c>
      <c r="E979" s="312" t="str">
        <f t="shared" si="13"/>
        <v>CK10KVGP</v>
      </c>
      <c r="F979" s="202" t="s">
        <v>13909</v>
      </c>
      <c r="G979" s="237">
        <v>2013</v>
      </c>
      <c r="H979" s="237">
        <v>72</v>
      </c>
      <c r="I979" s="238">
        <v>41368</v>
      </c>
      <c r="J979" s="239">
        <f>VLOOKUP($A979,'[1]New Specialized Vehicles_Delvry'!$B$2:$H$127,6,0)</f>
        <v>2006458.27</v>
      </c>
      <c r="M979" s="248"/>
      <c r="N979" s="276"/>
    </row>
    <row r="980" spans="1:14" ht="12.75" customHeight="1" outlineLevel="2">
      <c r="A980" s="233" t="s">
        <v>11253</v>
      </c>
      <c r="B980" s="241" t="s">
        <v>11256</v>
      </c>
      <c r="C980" s="235" t="s">
        <v>23</v>
      </c>
      <c r="D980" s="202" t="s">
        <v>13908</v>
      </c>
      <c r="E980" s="312" t="str">
        <f t="shared" si="13"/>
        <v>CK10GTGP</v>
      </c>
      <c r="F980" s="202" t="s">
        <v>13909</v>
      </c>
      <c r="G980" s="237">
        <v>2013</v>
      </c>
      <c r="H980" s="237">
        <v>72</v>
      </c>
      <c r="I980" s="238">
        <v>41368</v>
      </c>
      <c r="J980" s="239">
        <f>VLOOKUP($A980,'[1]New Specialized Vehicles_Delvry'!$B$2:$H$127,6,0)</f>
        <v>2006458.27</v>
      </c>
      <c r="M980" s="248"/>
      <c r="N980" s="276"/>
    </row>
    <row r="981" spans="1:14" ht="12.75" customHeight="1" outlineLevel="2">
      <c r="A981" s="233" t="s">
        <v>11500</v>
      </c>
      <c r="B981" s="241" t="s">
        <v>11502</v>
      </c>
      <c r="C981" s="235" t="s">
        <v>23</v>
      </c>
      <c r="D981" s="202" t="s">
        <v>13908</v>
      </c>
      <c r="E981" s="312" t="str">
        <f t="shared" si="13"/>
        <v>CK48LJGP</v>
      </c>
      <c r="F981" s="202" t="s">
        <v>13909</v>
      </c>
      <c r="G981" s="237">
        <v>2013</v>
      </c>
      <c r="H981" s="237">
        <v>72</v>
      </c>
      <c r="I981" s="238">
        <v>41374</v>
      </c>
      <c r="J981" s="239">
        <f>VLOOKUP($A981,'[1]New Specialized Vehicles_Delvry'!$B$2:$H$127,6,0)</f>
        <v>2006458.27</v>
      </c>
      <c r="M981" s="248"/>
      <c r="N981" s="276"/>
    </row>
    <row r="982" spans="1:14" ht="12.75" customHeight="1" outlineLevel="2">
      <c r="A982" s="233" t="s">
        <v>11503</v>
      </c>
      <c r="B982" s="241" t="s">
        <v>11505</v>
      </c>
      <c r="C982" s="235" t="s">
        <v>23</v>
      </c>
      <c r="D982" s="202" t="s">
        <v>13908</v>
      </c>
      <c r="E982" s="312" t="str">
        <f t="shared" si="13"/>
        <v>CK48MCGP</v>
      </c>
      <c r="F982" s="202" t="s">
        <v>13909</v>
      </c>
      <c r="G982" s="237">
        <v>2013</v>
      </c>
      <c r="H982" s="237">
        <v>72</v>
      </c>
      <c r="I982" s="238">
        <v>41374</v>
      </c>
      <c r="J982" s="239">
        <f>VLOOKUP($A982,'[1]New Specialized Vehicles_Delvry'!$B$2:$H$127,6,0)</f>
        <v>2006458.27</v>
      </c>
      <c r="M982" s="248"/>
      <c r="N982" s="276"/>
    </row>
    <row r="983" spans="1:14" ht="12.75" customHeight="1" outlineLevel="2">
      <c r="A983" s="233" t="s">
        <v>11512</v>
      </c>
      <c r="B983" s="241" t="s">
        <v>11514</v>
      </c>
      <c r="C983" s="235" t="s">
        <v>23</v>
      </c>
      <c r="D983" s="202" t="s">
        <v>13908</v>
      </c>
      <c r="E983" s="312" t="str">
        <f t="shared" si="13"/>
        <v>CK48PWGP</v>
      </c>
      <c r="F983" s="202" t="s">
        <v>13909</v>
      </c>
      <c r="G983" s="237">
        <v>2013</v>
      </c>
      <c r="H983" s="237">
        <v>72</v>
      </c>
      <c r="I983" s="238">
        <v>41374</v>
      </c>
      <c r="J983" s="239">
        <f>VLOOKUP($A983,'[1]New Specialized Vehicles_Delvry'!$B$2:$H$127,6,0)</f>
        <v>2006458.27</v>
      </c>
      <c r="M983" s="248"/>
      <c r="N983" s="276"/>
    </row>
    <row r="984" spans="1:14" ht="12.75" customHeight="1" outlineLevel="2">
      <c r="A984" s="233" t="s">
        <v>11506</v>
      </c>
      <c r="B984" s="241" t="s">
        <v>11508</v>
      </c>
      <c r="C984" s="235" t="s">
        <v>23</v>
      </c>
      <c r="D984" s="202" t="s">
        <v>13908</v>
      </c>
      <c r="E984" s="312" t="str">
        <f t="shared" si="13"/>
        <v>CK48MXGP</v>
      </c>
      <c r="F984" s="202" t="s">
        <v>13909</v>
      </c>
      <c r="G984" s="237">
        <v>2013</v>
      </c>
      <c r="H984" s="237">
        <v>72</v>
      </c>
      <c r="I984" s="238">
        <v>41374</v>
      </c>
      <c r="J984" s="239">
        <f>VLOOKUP($A984,'[1]New Specialized Vehicles_Delvry'!$B$2:$H$127,6,0)</f>
        <v>2006458.27</v>
      </c>
      <c r="M984" s="248"/>
      <c r="N984" s="276"/>
    </row>
    <row r="985" spans="1:14" ht="12.75" customHeight="1" outlineLevel="2">
      <c r="A985" s="233" t="s">
        <v>11509</v>
      </c>
      <c r="B985" s="241" t="s">
        <v>11511</v>
      </c>
      <c r="C985" s="235" t="s">
        <v>23</v>
      </c>
      <c r="D985" s="202" t="s">
        <v>13908</v>
      </c>
      <c r="E985" s="312" t="str">
        <f t="shared" si="13"/>
        <v>CK48PBGP</v>
      </c>
      <c r="F985" s="202" t="s">
        <v>13909</v>
      </c>
      <c r="G985" s="237">
        <v>2013</v>
      </c>
      <c r="H985" s="237">
        <v>72</v>
      </c>
      <c r="I985" s="238">
        <v>41374</v>
      </c>
      <c r="J985" s="239">
        <f>VLOOKUP($A985,'[1]New Specialized Vehicles_Delvry'!$B$2:$H$127,6,0)</f>
        <v>2006458.27</v>
      </c>
      <c r="M985" s="248"/>
      <c r="N985" s="276"/>
    </row>
    <row r="986" spans="1:14" ht="12.75" customHeight="1" outlineLevel="2">
      <c r="A986" s="233" t="s">
        <v>11359</v>
      </c>
      <c r="B986" s="241" t="s">
        <v>11361</v>
      </c>
      <c r="C986" s="235" t="s">
        <v>23</v>
      </c>
      <c r="D986" s="202" t="s">
        <v>13908</v>
      </c>
      <c r="E986" s="312" t="str">
        <f t="shared" si="13"/>
        <v>CM28ZLGP</v>
      </c>
      <c r="F986" s="202" t="s">
        <v>13909</v>
      </c>
      <c r="G986" s="237">
        <v>2013</v>
      </c>
      <c r="H986" s="237">
        <v>72</v>
      </c>
      <c r="I986" s="238">
        <v>41424</v>
      </c>
      <c r="J986" s="239">
        <f>VLOOKUP($A986,'[1]New Specialized Vehicles_Delvry'!$B$2:$H$127,6,0)</f>
        <v>2006458.27</v>
      </c>
      <c r="M986" s="248"/>
      <c r="N986" s="276"/>
    </row>
    <row r="987" spans="1:14" ht="12.75" customHeight="1" outlineLevel="2">
      <c r="A987" s="233" t="s">
        <v>11362</v>
      </c>
      <c r="B987" s="241" t="s">
        <v>11364</v>
      </c>
      <c r="C987" s="235" t="s">
        <v>23</v>
      </c>
      <c r="D987" s="202" t="s">
        <v>13908</v>
      </c>
      <c r="E987" s="312" t="str">
        <f t="shared" si="13"/>
        <v>CM28ZXGP</v>
      </c>
      <c r="F987" s="202" t="s">
        <v>13909</v>
      </c>
      <c r="G987" s="237">
        <v>2013</v>
      </c>
      <c r="H987" s="237">
        <v>72</v>
      </c>
      <c r="I987" s="238">
        <v>41423</v>
      </c>
      <c r="J987" s="239">
        <f>VLOOKUP($A987,'[1]New Specialized Vehicles_Delvry'!$B$2:$H$127,6,0)</f>
        <v>2006458.27</v>
      </c>
      <c r="M987" s="248"/>
      <c r="N987" s="276"/>
    </row>
    <row r="988" spans="1:14" ht="12.75" customHeight="1" outlineLevel="2">
      <c r="A988" s="233" t="s">
        <v>11356</v>
      </c>
      <c r="B988" s="241" t="s">
        <v>11358</v>
      </c>
      <c r="C988" s="235" t="s">
        <v>23</v>
      </c>
      <c r="D988" s="202" t="s">
        <v>13908</v>
      </c>
      <c r="E988" s="312" t="str">
        <f t="shared" si="13"/>
        <v>CM28YPGP</v>
      </c>
      <c r="F988" s="202" t="s">
        <v>13909</v>
      </c>
      <c r="G988" s="237">
        <v>2013</v>
      </c>
      <c r="H988" s="237">
        <v>72</v>
      </c>
      <c r="I988" s="238">
        <v>41423</v>
      </c>
      <c r="J988" s="239">
        <f>VLOOKUP($A988,'[1]New Specialized Vehicles_Delvry'!$B$2:$H$127,6,0)</f>
        <v>2006458.27</v>
      </c>
      <c r="M988" s="248"/>
      <c r="N988" s="276"/>
    </row>
    <row r="989" spans="1:14" ht="12.75" customHeight="1" outlineLevel="2">
      <c r="A989" s="233" t="s">
        <v>11353</v>
      </c>
      <c r="B989" s="241" t="s">
        <v>11355</v>
      </c>
      <c r="C989" s="235" t="s">
        <v>23</v>
      </c>
      <c r="D989" s="202" t="s">
        <v>13908</v>
      </c>
      <c r="E989" s="312" t="str">
        <f t="shared" si="13"/>
        <v>CM28YBGP</v>
      </c>
      <c r="F989" s="202" t="s">
        <v>13909</v>
      </c>
      <c r="G989" s="237">
        <v>2013</v>
      </c>
      <c r="H989" s="237">
        <v>72</v>
      </c>
      <c r="I989" s="238">
        <v>41423</v>
      </c>
      <c r="J989" s="239">
        <f>VLOOKUP($A989,'[1]New Specialized Vehicles_Delvry'!$B$2:$H$127,6,0)</f>
        <v>2006458.27</v>
      </c>
      <c r="M989" s="248"/>
      <c r="N989" s="276"/>
    </row>
    <row r="990" spans="1:14" ht="12.75" customHeight="1" outlineLevel="2">
      <c r="A990" s="233" t="s">
        <v>11666</v>
      </c>
      <c r="B990" s="241" t="s">
        <v>11668</v>
      </c>
      <c r="C990" s="235" t="s">
        <v>23</v>
      </c>
      <c r="D990" s="202" t="s">
        <v>13908</v>
      </c>
      <c r="E990" s="312" t="str">
        <f t="shared" si="13"/>
        <v>CM75LBGP</v>
      </c>
      <c r="F990" s="202" t="s">
        <v>13909</v>
      </c>
      <c r="G990" s="237">
        <v>2013</v>
      </c>
      <c r="H990" s="237">
        <v>72</v>
      </c>
      <c r="I990" s="238">
        <v>41439</v>
      </c>
      <c r="J990" s="239">
        <f>VLOOKUP($A990,'[1]New Specialized Vehicles_Delvry'!$B$2:$H$127,6,0)</f>
        <v>2006458.27</v>
      </c>
      <c r="M990" s="248"/>
      <c r="N990" s="276"/>
    </row>
    <row r="991" spans="1:14" ht="12.75" customHeight="1" outlineLevel="2">
      <c r="A991" s="233" t="s">
        <v>11365</v>
      </c>
      <c r="B991" s="241" t="s">
        <v>11368</v>
      </c>
      <c r="C991" s="235" t="s">
        <v>23</v>
      </c>
      <c r="D991" s="202" t="s">
        <v>13908</v>
      </c>
      <c r="E991" s="312" t="str">
        <f t="shared" si="13"/>
        <v>CM49PGGP</v>
      </c>
      <c r="F991" s="202" t="s">
        <v>13914</v>
      </c>
      <c r="G991" s="237">
        <v>2013</v>
      </c>
      <c r="H991" s="237">
        <v>72</v>
      </c>
      <c r="I991" s="238">
        <v>41435</v>
      </c>
      <c r="J991" s="239">
        <f>VLOOKUP($A991,'[1]New Specialized Vehicles_Delvry'!$B$2:$H$127,6,0)</f>
        <v>1933727.06</v>
      </c>
      <c r="M991" s="248"/>
      <c r="N991" s="276"/>
    </row>
    <row r="992" spans="1:14" ht="12.75" customHeight="1" outlineLevel="2">
      <c r="A992" s="233" t="s">
        <v>11722</v>
      </c>
      <c r="B992" s="241" t="s">
        <v>11724</v>
      </c>
      <c r="C992" s="235" t="s">
        <v>23</v>
      </c>
      <c r="D992" s="202" t="s">
        <v>13908</v>
      </c>
      <c r="E992" s="312" t="str">
        <f t="shared" si="13"/>
        <v>BX60WHGP</v>
      </c>
      <c r="F992" s="202" t="s">
        <v>13914</v>
      </c>
      <c r="G992" s="237">
        <v>2013</v>
      </c>
      <c r="H992" s="237">
        <v>72</v>
      </c>
      <c r="I992" s="238">
        <v>41435</v>
      </c>
      <c r="J992" s="239">
        <f>VLOOKUP($A992,'[1]New Specialized Vehicles_Delvry'!$B$2:$H$127,6,0)</f>
        <v>1933727.06</v>
      </c>
      <c r="M992" s="248"/>
      <c r="N992" s="276"/>
    </row>
    <row r="993" spans="1:14" ht="12.75" customHeight="1" outlineLevel="2">
      <c r="A993" s="233" t="s">
        <v>11305</v>
      </c>
      <c r="B993" s="241" t="s">
        <v>11307</v>
      </c>
      <c r="C993" s="235" t="s">
        <v>23</v>
      </c>
      <c r="D993" s="202" t="s">
        <v>13908</v>
      </c>
      <c r="E993" s="312" t="str">
        <f t="shared" si="13"/>
        <v>CM80BYGP</v>
      </c>
      <c r="F993" s="202" t="s">
        <v>13914</v>
      </c>
      <c r="G993" s="237">
        <v>2013</v>
      </c>
      <c r="H993" s="237">
        <v>72</v>
      </c>
      <c r="I993" s="238">
        <v>41439</v>
      </c>
      <c r="J993" s="239">
        <f>VLOOKUP($A993,'[1]New Specialized Vehicles_Delvry'!$B$2:$H$127,6,0)</f>
        <v>2006458.27</v>
      </c>
      <c r="M993" s="248"/>
      <c r="N993" s="276"/>
    </row>
    <row r="994" spans="1:14" ht="12.75" customHeight="1" outlineLevel="2">
      <c r="A994" s="233" t="s">
        <v>11703</v>
      </c>
      <c r="B994" s="241" t="s">
        <v>12282</v>
      </c>
      <c r="C994" s="235" t="e">
        <v>#N/A</v>
      </c>
      <c r="D994" s="202" t="s">
        <v>13908</v>
      </c>
      <c r="E994" s="312" t="str">
        <f t="shared" si="13"/>
        <v>CP36LDGP</v>
      </c>
      <c r="F994" s="202" t="s">
        <v>13910</v>
      </c>
      <c r="G994" s="237">
        <v>2013</v>
      </c>
      <c r="H994" s="237">
        <v>72</v>
      </c>
      <c r="I994" s="238">
        <v>41488</v>
      </c>
      <c r="J994" s="239">
        <v>740527.36</v>
      </c>
      <c r="M994" s="248"/>
      <c r="N994" s="276"/>
    </row>
    <row r="995" spans="1:14" ht="12.75" customHeight="1" outlineLevel="2">
      <c r="A995" s="233" t="s">
        <v>11311</v>
      </c>
      <c r="B995" s="243" t="s">
        <v>11314</v>
      </c>
      <c r="C995" s="235" t="s">
        <v>23</v>
      </c>
      <c r="D995" s="202" t="s">
        <v>13908</v>
      </c>
      <c r="E995" s="312" t="str">
        <f t="shared" si="13"/>
        <v>VXW178GP</v>
      </c>
      <c r="F995" s="201" t="s">
        <v>13915</v>
      </c>
      <c r="G995" s="237">
        <v>2007</v>
      </c>
      <c r="H995" s="237">
        <v>120</v>
      </c>
      <c r="I995" s="244">
        <v>40969</v>
      </c>
      <c r="J995" s="245">
        <f>VLOOKUP($A995,'[1]Raw Detail'!$A$2:$BD$477,12,0)</f>
        <v>543765.41947677603</v>
      </c>
      <c r="M995" s="248"/>
      <c r="N995" s="276"/>
    </row>
    <row r="996" spans="1:14" ht="12.75" customHeight="1" outlineLevel="2">
      <c r="A996" s="252" t="s">
        <v>13916</v>
      </c>
      <c r="B996" s="243" t="s">
        <v>13917</v>
      </c>
      <c r="C996" s="235" t="s">
        <v>13918</v>
      </c>
      <c r="D996" s="202" t="s">
        <v>13908</v>
      </c>
      <c r="E996" s="312" t="str">
        <f t="shared" si="13"/>
        <v>VNJ913GP</v>
      </c>
      <c r="F996" s="201" t="s">
        <v>13915</v>
      </c>
      <c r="G996" s="237">
        <v>2007</v>
      </c>
      <c r="H996" s="237">
        <v>120</v>
      </c>
      <c r="I996" s="244">
        <v>40969</v>
      </c>
      <c r="J996" s="245">
        <f>VLOOKUP($A996,'[1]Raw Detail'!$A$2:$BD$477,12,0)</f>
        <v>440917.80309234979</v>
      </c>
      <c r="M996" s="248"/>
      <c r="N996" s="276"/>
    </row>
    <row r="997" spans="1:14" ht="12.75" customHeight="1" outlineLevel="2">
      <c r="A997" s="233" t="s">
        <v>11678</v>
      </c>
      <c r="B997" s="243" t="s">
        <v>11681</v>
      </c>
      <c r="C997" s="235" t="s">
        <v>23</v>
      </c>
      <c r="D997" s="202" t="s">
        <v>13908</v>
      </c>
      <c r="E997" s="312" t="str">
        <f t="shared" si="13"/>
        <v>VNJ949GP</v>
      </c>
      <c r="F997" s="201" t="s">
        <v>13915</v>
      </c>
      <c r="G997" s="237">
        <v>2007</v>
      </c>
      <c r="H997" s="237">
        <v>120</v>
      </c>
      <c r="I997" s="244">
        <v>40969</v>
      </c>
      <c r="J997" s="245">
        <f>VLOOKUP($A997,'[1]Raw Detail'!$A$2:$BD$477,12,0)</f>
        <v>440866.72118142073</v>
      </c>
      <c r="M997" s="248"/>
      <c r="N997" s="276"/>
    </row>
    <row r="998" spans="1:14" ht="12.75" customHeight="1" outlineLevel="2">
      <c r="A998" s="233" t="s">
        <v>11682</v>
      </c>
      <c r="B998" s="243" t="s">
        <v>11684</v>
      </c>
      <c r="C998" s="235" t="s">
        <v>23</v>
      </c>
      <c r="D998" s="202" t="s">
        <v>13908</v>
      </c>
      <c r="E998" s="312" t="str">
        <f t="shared" si="13"/>
        <v>VNJ986GP</v>
      </c>
      <c r="F998" s="201" t="s">
        <v>13915</v>
      </c>
      <c r="G998" s="237">
        <v>2007</v>
      </c>
      <c r="H998" s="237">
        <v>120</v>
      </c>
      <c r="I998" s="244">
        <v>40969</v>
      </c>
      <c r="J998" s="245">
        <f>VLOOKUP($A998,'[1]Raw Detail'!$A$2:$BD$477,12,0)</f>
        <v>336324.95296939893</v>
      </c>
      <c r="M998" s="248"/>
      <c r="N998" s="276"/>
    </row>
    <row r="999" spans="1:14" ht="12.75" customHeight="1" outlineLevel="2">
      <c r="A999" s="233" t="s">
        <v>11616</v>
      </c>
      <c r="B999" s="243" t="s">
        <v>11619</v>
      </c>
      <c r="C999" s="235" t="s">
        <v>23</v>
      </c>
      <c r="D999" s="202" t="s">
        <v>13908</v>
      </c>
      <c r="E999" s="312" t="str">
        <f t="shared" si="13"/>
        <v>VSG502GP</v>
      </c>
      <c r="F999" s="201" t="s">
        <v>13919</v>
      </c>
      <c r="G999" s="237">
        <v>2007</v>
      </c>
      <c r="H999" s="237">
        <v>120</v>
      </c>
      <c r="I999" s="244">
        <v>40969</v>
      </c>
      <c r="J999" s="245">
        <f>VLOOKUP($A999,'[1]Raw Detail'!$A$2:$BD$477,12,0)</f>
        <v>189393.4928237705</v>
      </c>
      <c r="M999" s="248"/>
      <c r="N999" s="276"/>
    </row>
    <row r="1000" spans="1:14" ht="12.75" customHeight="1" outlineLevel="2">
      <c r="A1000" s="313" t="s">
        <v>11466</v>
      </c>
      <c r="B1000" s="243" t="s">
        <v>11468</v>
      </c>
      <c r="C1000" s="235" t="s">
        <v>23</v>
      </c>
      <c r="D1000" s="202" t="s">
        <v>13908</v>
      </c>
      <c r="E1000" s="312" t="str">
        <f t="shared" si="13"/>
        <v>VGV116GP</v>
      </c>
      <c r="F1000" s="201" t="s">
        <v>13920</v>
      </c>
      <c r="G1000" s="237">
        <v>2006</v>
      </c>
      <c r="H1000" s="237">
        <v>120</v>
      </c>
      <c r="I1000" s="244">
        <v>40969</v>
      </c>
      <c r="J1000" s="245">
        <f>VLOOKUP($A1000,'[1]Raw Detail'!$A$2:$BD$477,12,0)</f>
        <v>443090.04447076499</v>
      </c>
      <c r="M1000" s="248"/>
      <c r="N1000" s="276"/>
    </row>
    <row r="1001" spans="1:14" ht="12.75" customHeight="1" outlineLevel="2">
      <c r="A1001" s="233" t="s">
        <v>11569</v>
      </c>
      <c r="B1001" s="243" t="s">
        <v>11571</v>
      </c>
      <c r="C1001" s="235" t="s">
        <v>23</v>
      </c>
      <c r="D1001" s="202" t="s">
        <v>13908</v>
      </c>
      <c r="E1001" s="312" t="str">
        <f t="shared" si="13"/>
        <v>VMF057GP</v>
      </c>
      <c r="F1001" s="201" t="s">
        <v>13920</v>
      </c>
      <c r="G1001" s="237">
        <v>2007</v>
      </c>
      <c r="H1001" s="237">
        <v>120</v>
      </c>
      <c r="I1001" s="244">
        <v>40969</v>
      </c>
      <c r="J1001" s="245">
        <f>VLOOKUP($A1001,'[1]Raw Detail'!$A$2:$BD$477,12,0)</f>
        <v>395966.17972759559</v>
      </c>
      <c r="M1001" s="248"/>
      <c r="N1001" s="276"/>
    </row>
    <row r="1002" spans="1:14" ht="12.75" customHeight="1" outlineLevel="2">
      <c r="A1002" s="233" t="s">
        <v>11417</v>
      </c>
      <c r="B1002" s="243" t="s">
        <v>11419</v>
      </c>
      <c r="C1002" s="235" t="s">
        <v>23</v>
      </c>
      <c r="D1002" s="202" t="s">
        <v>13908</v>
      </c>
      <c r="E1002" s="312" t="str">
        <f t="shared" si="13"/>
        <v>WDW972GP</v>
      </c>
      <c r="F1002" s="201" t="s">
        <v>13921</v>
      </c>
      <c r="G1002" s="237">
        <v>2007</v>
      </c>
      <c r="H1002" s="237">
        <v>120</v>
      </c>
      <c r="I1002" s="244">
        <v>40969</v>
      </c>
      <c r="J1002" s="245">
        <f>VLOOKUP($A1002,'[1]Raw Detail'!$A$2:$BD$477,12,0)</f>
        <v>319606.94970300538</v>
      </c>
      <c r="M1002" s="248"/>
      <c r="N1002" s="276"/>
    </row>
    <row r="1003" spans="1:14" ht="12.75" customHeight="1" outlineLevel="2">
      <c r="A1003" s="313" t="s">
        <v>10897</v>
      </c>
      <c r="B1003" s="243" t="s">
        <v>10900</v>
      </c>
      <c r="C1003" s="235" t="s">
        <v>23</v>
      </c>
      <c r="D1003" s="202" t="s">
        <v>13908</v>
      </c>
      <c r="E1003" s="312" t="str">
        <f t="shared" si="13"/>
        <v>VJX692GP</v>
      </c>
      <c r="F1003" s="201" t="s">
        <v>13920</v>
      </c>
      <c r="G1003" s="237">
        <v>2006</v>
      </c>
      <c r="H1003" s="237">
        <v>120</v>
      </c>
      <c r="I1003" s="244">
        <v>40969</v>
      </c>
      <c r="J1003" s="245">
        <f>VLOOKUP($A1003,'[1]Raw Detail'!$A$2:$BD$477,12,0)</f>
        <v>478241.72793551907</v>
      </c>
      <c r="M1003" s="248"/>
      <c r="N1003" s="276"/>
    </row>
    <row r="1004" spans="1:14" ht="12.75" customHeight="1" outlineLevel="2">
      <c r="A1004" s="233" t="s">
        <v>10901</v>
      </c>
      <c r="B1004" s="243" t="s">
        <v>10905</v>
      </c>
      <c r="C1004" s="235" t="s">
        <v>23</v>
      </c>
      <c r="D1004" s="202" t="s">
        <v>13908</v>
      </c>
      <c r="E1004" s="312" t="str">
        <f t="shared" si="13"/>
        <v>VNJ920GP</v>
      </c>
      <c r="F1004" s="201" t="s">
        <v>13915</v>
      </c>
      <c r="G1004" s="237">
        <v>2007</v>
      </c>
      <c r="H1004" s="237">
        <v>120</v>
      </c>
      <c r="I1004" s="244">
        <v>40969</v>
      </c>
      <c r="J1004" s="245">
        <f>VLOOKUP($A1004,'[1]Raw Detail'!$A$2:$BD$477,12,0)</f>
        <v>442769.9523901639</v>
      </c>
      <c r="M1004" s="248"/>
      <c r="N1004" s="276"/>
    </row>
    <row r="1005" spans="1:14" ht="12.75" customHeight="1" outlineLevel="2">
      <c r="A1005" s="252" t="s">
        <v>13922</v>
      </c>
      <c r="B1005" s="243" t="s">
        <v>13923</v>
      </c>
      <c r="C1005" s="235" t="s">
        <v>13918</v>
      </c>
      <c r="D1005" s="202" t="s">
        <v>13908</v>
      </c>
      <c r="E1005" s="312" t="str">
        <f t="shared" si="13"/>
        <v>VNJ940GP</v>
      </c>
      <c r="F1005" s="201" t="s">
        <v>13915</v>
      </c>
      <c r="G1005" s="237">
        <v>2007</v>
      </c>
      <c r="H1005" s="237">
        <v>120</v>
      </c>
      <c r="I1005" s="244">
        <v>40969</v>
      </c>
      <c r="J1005" s="245">
        <f>VLOOKUP($A1005,'[1]Raw Detail'!$A$2:$BD$477,12,0)</f>
        <v>336322.13705109293</v>
      </c>
      <c r="M1005" s="248"/>
      <c r="N1005" s="276"/>
    </row>
    <row r="1006" spans="1:14" ht="12.75" customHeight="1" outlineLevel="2">
      <c r="A1006" s="233" t="s">
        <v>10906</v>
      </c>
      <c r="B1006" s="243" t="s">
        <v>10908</v>
      </c>
      <c r="C1006" s="235" t="s">
        <v>23</v>
      </c>
      <c r="D1006" s="202" t="s">
        <v>13908</v>
      </c>
      <c r="E1006" s="312" t="str">
        <f t="shared" si="13"/>
        <v>VNJ957GP</v>
      </c>
      <c r="F1006" s="201" t="s">
        <v>13915</v>
      </c>
      <c r="G1006" s="237">
        <v>2007</v>
      </c>
      <c r="H1006" s="237">
        <v>120</v>
      </c>
      <c r="I1006" s="244">
        <v>40969</v>
      </c>
      <c r="J1006" s="245">
        <f>VLOOKUP($A1006,'[1]Raw Detail'!$A$2:$BD$477,12,0)</f>
        <v>440026.60509781423</v>
      </c>
      <c r="M1006" s="248"/>
      <c r="N1006" s="276"/>
    </row>
    <row r="1007" spans="1:14" ht="12.75" customHeight="1" outlineLevel="2">
      <c r="A1007" s="233" t="s">
        <v>10973</v>
      </c>
      <c r="B1007" s="243" t="s">
        <v>10975</v>
      </c>
      <c r="C1007" s="235" t="s">
        <v>23</v>
      </c>
      <c r="D1007" s="202" t="s">
        <v>13908</v>
      </c>
      <c r="E1007" s="312" t="str">
        <f t="shared" si="13"/>
        <v>VNJ962GP</v>
      </c>
      <c r="F1007" s="201" t="s">
        <v>13915</v>
      </c>
      <c r="G1007" s="237">
        <v>2007</v>
      </c>
      <c r="H1007" s="237">
        <v>120</v>
      </c>
      <c r="I1007" s="244">
        <v>40969</v>
      </c>
      <c r="J1007" s="245">
        <f>VLOOKUP($A1007,'[1]Raw Detail'!$A$2:$BD$477,12,0)</f>
        <v>448581.0191095628</v>
      </c>
      <c r="M1007" s="248"/>
      <c r="N1007" s="276"/>
    </row>
    <row r="1008" spans="1:14" ht="12.75" customHeight="1" outlineLevel="2">
      <c r="A1008" s="233" t="s">
        <v>11279</v>
      </c>
      <c r="B1008" s="243" t="s">
        <v>11281</v>
      </c>
      <c r="C1008" s="235" t="s">
        <v>23</v>
      </c>
      <c r="D1008" s="202" t="s">
        <v>13908</v>
      </c>
      <c r="E1008" s="312" t="str">
        <f t="shared" si="13"/>
        <v>VNJ980GP</v>
      </c>
      <c r="F1008" s="201" t="s">
        <v>13915</v>
      </c>
      <c r="G1008" s="237">
        <v>2007</v>
      </c>
      <c r="H1008" s="237">
        <v>120</v>
      </c>
      <c r="I1008" s="244">
        <v>40969</v>
      </c>
      <c r="J1008" s="245">
        <f>VLOOKUP($A1008,'[1]Raw Detail'!$A$2:$BD$477,12,0)</f>
        <v>335526.38388442626</v>
      </c>
      <c r="M1008" s="248"/>
      <c r="N1008" s="276"/>
    </row>
    <row r="1009" spans="1:14" ht="12.75" customHeight="1" outlineLevel="2">
      <c r="A1009" s="233" t="s">
        <v>13924</v>
      </c>
      <c r="B1009" s="243" t="s">
        <v>13925</v>
      </c>
      <c r="C1009" s="235" t="s">
        <v>23</v>
      </c>
      <c r="D1009" s="202" t="s">
        <v>13908</v>
      </c>
      <c r="E1009" s="312" t="str">
        <f t="shared" si="13"/>
        <v>VNJ925GP</v>
      </c>
      <c r="F1009" s="201" t="s">
        <v>13915</v>
      </c>
      <c r="G1009" s="237">
        <v>2007</v>
      </c>
      <c r="H1009" s="237">
        <v>120</v>
      </c>
      <c r="I1009" s="244">
        <v>40969</v>
      </c>
      <c r="J1009" s="245">
        <f>VLOOKUP($A1009,'[1]Raw Detail'!$A$2:$BD$477,12,0)</f>
        <v>448584.10192185792</v>
      </c>
      <c r="M1009" s="248"/>
      <c r="N1009" s="276"/>
    </row>
    <row r="1010" spans="1:14" ht="12.75" customHeight="1" outlineLevel="2">
      <c r="A1010" s="233" t="s">
        <v>11264</v>
      </c>
      <c r="B1010" s="243" t="s">
        <v>11266</v>
      </c>
      <c r="C1010" s="235" t="s">
        <v>23</v>
      </c>
      <c r="D1010" s="202" t="s">
        <v>13908</v>
      </c>
      <c r="E1010" s="312" t="str">
        <f t="shared" si="13"/>
        <v>VNJ929GP</v>
      </c>
      <c r="F1010" s="201" t="s">
        <v>13915</v>
      </c>
      <c r="G1010" s="237">
        <v>2007</v>
      </c>
      <c r="H1010" s="237">
        <v>120</v>
      </c>
      <c r="I1010" s="244">
        <v>40969</v>
      </c>
      <c r="J1010" s="245">
        <f>VLOOKUP($A1010,'[1]Raw Detail'!$A$2:$BD$477,12,0)</f>
        <v>448242.05056666664</v>
      </c>
      <c r="M1010" s="248"/>
      <c r="N1010" s="276"/>
    </row>
    <row r="1011" spans="1:14" ht="12.75" customHeight="1" outlineLevel="2">
      <c r="A1011" s="233" t="s">
        <v>11267</v>
      </c>
      <c r="B1011" s="243" t="s">
        <v>11269</v>
      </c>
      <c r="C1011" s="235" t="s">
        <v>23</v>
      </c>
      <c r="D1011" s="202" t="s">
        <v>13908</v>
      </c>
      <c r="E1011" s="312" t="str">
        <f t="shared" si="13"/>
        <v>VNJ935GP</v>
      </c>
      <c r="F1011" s="201" t="s">
        <v>13915</v>
      </c>
      <c r="G1011" s="237">
        <v>2007</v>
      </c>
      <c r="H1011" s="237">
        <v>120</v>
      </c>
      <c r="I1011" s="244">
        <v>40969</v>
      </c>
      <c r="J1011" s="245">
        <f>VLOOKUP($A1011,'[1]Raw Detail'!$A$2:$BD$477,12,0)</f>
        <v>440513.3415166667</v>
      </c>
      <c r="M1011" s="248"/>
      <c r="N1011" s="276"/>
    </row>
    <row r="1012" spans="1:14" ht="12.75" customHeight="1" outlineLevel="2">
      <c r="A1012" s="233" t="s">
        <v>10976</v>
      </c>
      <c r="B1012" s="243" t="s">
        <v>10978</v>
      </c>
      <c r="C1012" s="235" t="s">
        <v>23</v>
      </c>
      <c r="D1012" s="202" t="s">
        <v>13908</v>
      </c>
      <c r="E1012" s="312" t="str">
        <f t="shared" si="13"/>
        <v>VNJ972GP</v>
      </c>
      <c r="F1012" s="201" t="s">
        <v>13915</v>
      </c>
      <c r="G1012" s="237">
        <v>2007</v>
      </c>
      <c r="H1012" s="237">
        <v>120</v>
      </c>
      <c r="I1012" s="244">
        <v>40969</v>
      </c>
      <c r="J1012" s="245">
        <f>VLOOKUP($A1012,'[1]Raw Detail'!$A$2:$BD$477,12,0)</f>
        <v>480449.33410109283</v>
      </c>
      <c r="M1012" s="248"/>
      <c r="N1012" s="276"/>
    </row>
    <row r="1013" spans="1:14" ht="12.75" customHeight="1" outlineLevel="2">
      <c r="A1013" s="233" t="s">
        <v>11068</v>
      </c>
      <c r="B1013" s="243" t="s">
        <v>11070</v>
      </c>
      <c r="C1013" s="235" t="s">
        <v>23</v>
      </c>
      <c r="D1013" s="202" t="s">
        <v>13908</v>
      </c>
      <c r="E1013" s="312" t="str">
        <f t="shared" si="13"/>
        <v>WFB144GP</v>
      </c>
      <c r="F1013" s="201" t="s">
        <v>13926</v>
      </c>
      <c r="G1013" s="237">
        <v>2007</v>
      </c>
      <c r="H1013" s="237">
        <v>120</v>
      </c>
      <c r="I1013" s="244">
        <v>40969</v>
      </c>
      <c r="J1013" s="245">
        <f>VLOOKUP($A1013,'[1]Raw Detail'!$A$2:$BD$477,12,0)</f>
        <v>606308.982765847</v>
      </c>
      <c r="M1013" s="248"/>
      <c r="N1013" s="276"/>
    </row>
    <row r="1014" spans="1:14" ht="12.75" customHeight="1" outlineLevel="2">
      <c r="A1014" s="252" t="s">
        <v>13927</v>
      </c>
      <c r="B1014" s="243" t="s">
        <v>13928</v>
      </c>
      <c r="C1014" s="235" t="s">
        <v>13918</v>
      </c>
      <c r="D1014" s="202" t="s">
        <v>13908</v>
      </c>
      <c r="E1014" s="312" t="str">
        <f t="shared" si="13"/>
        <v>WCH895GP</v>
      </c>
      <c r="F1014" s="201" t="s">
        <v>13915</v>
      </c>
      <c r="G1014" s="237">
        <v>2007</v>
      </c>
      <c r="H1014" s="237">
        <v>120</v>
      </c>
      <c r="I1014" s="244">
        <v>40969</v>
      </c>
      <c r="J1014" s="245">
        <f>VLOOKUP($A1014,'[1]Raw Detail'!$A$2:$BD$477,12,0)</f>
        <v>559715.55575655738</v>
      </c>
      <c r="M1014" s="248"/>
      <c r="N1014" s="276"/>
    </row>
    <row r="1015" spans="1:14" ht="12.75" customHeight="1" outlineLevel="2">
      <c r="A1015" s="233" t="s">
        <v>11772</v>
      </c>
      <c r="B1015" s="243" t="s">
        <v>11774</v>
      </c>
      <c r="C1015" s="235" t="s">
        <v>23</v>
      </c>
      <c r="D1015" s="202" t="s">
        <v>13908</v>
      </c>
      <c r="E1015" s="312" t="str">
        <f t="shared" si="13"/>
        <v>WFB195GP</v>
      </c>
      <c r="F1015" s="201" t="s">
        <v>13929</v>
      </c>
      <c r="G1015" s="237">
        <v>2007</v>
      </c>
      <c r="H1015" s="237">
        <v>120</v>
      </c>
      <c r="I1015" s="244">
        <v>40969</v>
      </c>
      <c r="J1015" s="245">
        <f>VLOOKUP($A1015,'[1]Raw Detail'!$A$2:$BD$477,12,0)</f>
        <v>224059.62304836066</v>
      </c>
      <c r="M1015" s="248"/>
      <c r="N1015" s="276"/>
    </row>
    <row r="1016" spans="1:14" ht="12.75" customHeight="1" outlineLevel="2">
      <c r="A1016" s="233" t="s">
        <v>10909</v>
      </c>
      <c r="B1016" s="243" t="s">
        <v>10911</v>
      </c>
      <c r="C1016" s="235" t="s">
        <v>23</v>
      </c>
      <c r="D1016" s="202" t="s">
        <v>13908</v>
      </c>
      <c r="E1016" s="312" t="str">
        <f t="shared" si="13"/>
        <v>VNJ979GP</v>
      </c>
      <c r="F1016" s="201" t="s">
        <v>13915</v>
      </c>
      <c r="G1016" s="237">
        <v>2007</v>
      </c>
      <c r="H1016" s="237">
        <v>120</v>
      </c>
      <c r="I1016" s="244">
        <v>40969</v>
      </c>
      <c r="J1016" s="245">
        <f>VLOOKUP($A1016,'[1]Raw Detail'!$A$2:$BD$477,12,0)</f>
        <v>440897.61446885252</v>
      </c>
      <c r="M1016" s="248"/>
      <c r="N1016" s="276"/>
    </row>
    <row r="1017" spans="1:14" ht="12.75" customHeight="1" outlineLevel="2">
      <c r="A1017" s="313" t="s">
        <v>11406</v>
      </c>
      <c r="B1017" s="243" t="s">
        <v>11409</v>
      </c>
      <c r="C1017" s="235" t="s">
        <v>23</v>
      </c>
      <c r="D1017" s="202" t="s">
        <v>13908</v>
      </c>
      <c r="E1017" s="312" t="str">
        <f t="shared" si="13"/>
        <v>WCV338GP</v>
      </c>
      <c r="F1017" s="201" t="s">
        <v>13929</v>
      </c>
      <c r="G1017" s="237">
        <v>2007</v>
      </c>
      <c r="H1017" s="237">
        <v>120</v>
      </c>
      <c r="I1017" s="244">
        <v>40969</v>
      </c>
      <c r="J1017" s="245">
        <f>VLOOKUP($A1017,'[1]Raw Detail'!$A$2:$BD$477,12,0)</f>
        <v>220674.47139562844</v>
      </c>
      <c r="M1017" s="248"/>
      <c r="N1017" s="276"/>
    </row>
    <row r="1018" spans="1:14" ht="12.75" customHeight="1" outlineLevel="2">
      <c r="A1018" s="252" t="s">
        <v>13930</v>
      </c>
      <c r="B1018" s="243" t="s">
        <v>13931</v>
      </c>
      <c r="C1018" s="235" t="s">
        <v>13918</v>
      </c>
      <c r="D1018" s="202" t="s">
        <v>13908</v>
      </c>
      <c r="E1018" s="312" t="str">
        <f t="shared" si="13"/>
        <v>WBP147GP</v>
      </c>
      <c r="F1018" s="201" t="s">
        <v>13915</v>
      </c>
      <c r="G1018" s="237">
        <v>2007</v>
      </c>
      <c r="H1018" s="237">
        <v>120</v>
      </c>
      <c r="I1018" s="244">
        <v>40969</v>
      </c>
      <c r="J1018" s="245">
        <f>VLOOKUP($A1018,'[1]Raw Detail'!$A$2:$BD$477,12,0)</f>
        <v>423018.59206857916</v>
      </c>
      <c r="M1018" s="248"/>
      <c r="N1018" s="276"/>
    </row>
    <row r="1019" spans="1:14" ht="12.75" customHeight="1" outlineLevel="2">
      <c r="A1019" s="252" t="s">
        <v>13932</v>
      </c>
      <c r="B1019" s="243" t="s">
        <v>13933</v>
      </c>
      <c r="C1019" s="235" t="s">
        <v>13918</v>
      </c>
      <c r="D1019" s="202" t="s">
        <v>13908</v>
      </c>
      <c r="E1019" s="312" t="str">
        <f t="shared" si="13"/>
        <v>WBP161GP</v>
      </c>
      <c r="F1019" s="201" t="s">
        <v>13915</v>
      </c>
      <c r="G1019" s="237">
        <v>2007</v>
      </c>
      <c r="H1019" s="237">
        <v>120</v>
      </c>
      <c r="I1019" s="244">
        <v>40969</v>
      </c>
      <c r="J1019" s="245">
        <f>VLOOKUP($A1019,'[1]Raw Detail'!$A$2:$BD$477,12,0)</f>
        <v>423602.999773224</v>
      </c>
      <c r="M1019" s="248"/>
      <c r="N1019" s="276"/>
    </row>
    <row r="1020" spans="1:14" ht="12.75" customHeight="1" outlineLevel="2">
      <c r="A1020" s="233" t="s">
        <v>11166</v>
      </c>
      <c r="B1020" s="243" t="s">
        <v>11168</v>
      </c>
      <c r="C1020" s="235" t="s">
        <v>23</v>
      </c>
      <c r="D1020" s="202" t="s">
        <v>13908</v>
      </c>
      <c r="E1020" s="312" t="str">
        <f t="shared" si="13"/>
        <v>WBP164GP</v>
      </c>
      <c r="F1020" s="201" t="s">
        <v>13915</v>
      </c>
      <c r="G1020" s="237">
        <v>2007</v>
      </c>
      <c r="H1020" s="237">
        <v>120</v>
      </c>
      <c r="I1020" s="244">
        <v>40969</v>
      </c>
      <c r="J1020" s="245">
        <f>VLOOKUP($A1020,'[1]Raw Detail'!$A$2:$BD$477,12,0)</f>
        <v>423188.38066120213</v>
      </c>
      <c r="M1020" s="248"/>
      <c r="N1020" s="276"/>
    </row>
    <row r="1021" spans="1:14" ht="12.75" customHeight="1" outlineLevel="2">
      <c r="A1021" s="233" t="s">
        <v>10979</v>
      </c>
      <c r="B1021" s="243" t="s">
        <v>10983</v>
      </c>
      <c r="C1021" s="235" t="s">
        <v>23</v>
      </c>
      <c r="D1021" s="202" t="s">
        <v>13908</v>
      </c>
      <c r="E1021" s="312" t="str">
        <f t="shared" ref="E1021:E1084" si="14">$A1021</f>
        <v>WBP177GP</v>
      </c>
      <c r="F1021" s="201" t="s">
        <v>13915</v>
      </c>
      <c r="G1021" s="237">
        <v>2007</v>
      </c>
      <c r="H1021" s="237">
        <v>120</v>
      </c>
      <c r="I1021" s="244">
        <v>40969</v>
      </c>
      <c r="J1021" s="245">
        <f>VLOOKUP($A1021,'[1]Raw Detail'!$A$2:$BD$477,12,0)</f>
        <v>423184.95119316934</v>
      </c>
      <c r="M1021" s="248"/>
      <c r="N1021" s="276"/>
    </row>
    <row r="1022" spans="1:14" ht="12.75" customHeight="1" outlineLevel="2">
      <c r="A1022" s="252" t="s">
        <v>13934</v>
      </c>
      <c r="B1022" s="243" t="s">
        <v>13935</v>
      </c>
      <c r="C1022" s="235" t="s">
        <v>13918</v>
      </c>
      <c r="D1022" s="202" t="s">
        <v>13908</v>
      </c>
      <c r="E1022" s="312" t="str">
        <f t="shared" si="14"/>
        <v>WCC846GP</v>
      </c>
      <c r="F1022" s="201" t="s">
        <v>13915</v>
      </c>
      <c r="G1022" s="237">
        <v>2007</v>
      </c>
      <c r="H1022" s="237">
        <v>120</v>
      </c>
      <c r="I1022" s="244">
        <v>40969</v>
      </c>
      <c r="J1022" s="245">
        <f>VLOOKUP($A1022,'[1]Raw Detail'!$A$2:$BD$477,12,0)</f>
        <v>423010.86100846995</v>
      </c>
      <c r="M1022" s="248"/>
      <c r="N1022" s="276"/>
    </row>
    <row r="1023" spans="1:14" ht="12.75" customHeight="1" outlineLevel="2">
      <c r="A1023" s="252" t="s">
        <v>13936</v>
      </c>
      <c r="B1023" s="243" t="s">
        <v>13937</v>
      </c>
      <c r="C1023" s="235" t="s">
        <v>13918</v>
      </c>
      <c r="D1023" s="202" t="s">
        <v>13908</v>
      </c>
      <c r="E1023" s="312" t="str">
        <f t="shared" si="14"/>
        <v>WCC861GP</v>
      </c>
      <c r="F1023" s="201" t="s">
        <v>13915</v>
      </c>
      <c r="G1023" s="237">
        <v>2007</v>
      </c>
      <c r="H1023" s="237">
        <v>120</v>
      </c>
      <c r="I1023" s="244">
        <v>40969</v>
      </c>
      <c r="J1023" s="245">
        <f>VLOOKUP($A1023,'[1]Raw Detail'!$A$2:$BD$477,12,0)</f>
        <v>422993.84897021862</v>
      </c>
      <c r="M1023" s="248"/>
      <c r="N1023" s="276"/>
    </row>
    <row r="1024" spans="1:14" ht="12.75" customHeight="1" outlineLevel="2">
      <c r="A1024" s="233" t="s">
        <v>11572</v>
      </c>
      <c r="B1024" s="243" t="s">
        <v>11574</v>
      </c>
      <c r="C1024" s="235" t="s">
        <v>23</v>
      </c>
      <c r="D1024" s="202" t="s">
        <v>13908</v>
      </c>
      <c r="E1024" s="312" t="str">
        <f t="shared" si="14"/>
        <v>WCC971GP</v>
      </c>
      <c r="F1024" s="201" t="s">
        <v>13915</v>
      </c>
      <c r="G1024" s="237">
        <v>2007</v>
      </c>
      <c r="H1024" s="237">
        <v>120</v>
      </c>
      <c r="I1024" s="244">
        <v>40969</v>
      </c>
      <c r="J1024" s="245">
        <f>VLOOKUP($A1024,'[1]Raw Detail'!$A$2:$BD$477,12,0)</f>
        <v>423091.97304398904</v>
      </c>
      <c r="M1024" s="248"/>
      <c r="N1024" s="276"/>
    </row>
    <row r="1025" spans="1:14" ht="12.75" customHeight="1" outlineLevel="2">
      <c r="A1025" s="233" t="s">
        <v>13938</v>
      </c>
      <c r="B1025" s="243" t="s">
        <v>13939</v>
      </c>
      <c r="C1025" s="235" t="s">
        <v>23</v>
      </c>
      <c r="D1025" s="202" t="s">
        <v>13908</v>
      </c>
      <c r="E1025" s="312" t="str">
        <f t="shared" si="14"/>
        <v>WCD087GP</v>
      </c>
      <c r="F1025" s="201" t="s">
        <v>13915</v>
      </c>
      <c r="G1025" s="237">
        <v>2007</v>
      </c>
      <c r="H1025" s="237">
        <v>120</v>
      </c>
      <c r="I1025" s="244">
        <v>40969</v>
      </c>
      <c r="J1025" s="245">
        <f>VLOOKUP($A1025,'[1]Raw Detail'!$A$2:$BD$477,12,0)</f>
        <v>562579.54834562831</v>
      </c>
      <c r="M1025" s="248"/>
      <c r="N1025" s="276"/>
    </row>
    <row r="1026" spans="1:14" ht="12.75" customHeight="1" outlineLevel="2">
      <c r="A1026" s="233" t="s">
        <v>13940</v>
      </c>
      <c r="B1026" s="243" t="s">
        <v>13941</v>
      </c>
      <c r="C1026" s="235" t="s">
        <v>23</v>
      </c>
      <c r="D1026" s="202" t="s">
        <v>13908</v>
      </c>
      <c r="E1026" s="312" t="str">
        <f t="shared" si="14"/>
        <v>XFH376GP</v>
      </c>
      <c r="F1026" s="201" t="s">
        <v>13942</v>
      </c>
      <c r="G1026" s="237">
        <v>2008</v>
      </c>
      <c r="H1026" s="237">
        <v>120</v>
      </c>
      <c r="I1026" s="244">
        <v>40969</v>
      </c>
      <c r="J1026" s="245">
        <f>VLOOKUP($A1026,'[1]Raw Detail'!$A$2:$BD$477,12,0)</f>
        <v>778835.96741666668</v>
      </c>
      <c r="M1026" s="248"/>
      <c r="N1026" s="276"/>
    </row>
    <row r="1027" spans="1:14" ht="12.75" customHeight="1" outlineLevel="2">
      <c r="A1027" s="313" t="s">
        <v>11000</v>
      </c>
      <c r="B1027" s="243" t="s">
        <v>11003</v>
      </c>
      <c r="C1027" s="235" t="s">
        <v>23</v>
      </c>
      <c r="D1027" s="202" t="s">
        <v>13908</v>
      </c>
      <c r="E1027" s="312" t="str">
        <f t="shared" si="14"/>
        <v>WCH769GP</v>
      </c>
      <c r="F1027" s="201" t="s">
        <v>13929</v>
      </c>
      <c r="G1027" s="237">
        <v>2007</v>
      </c>
      <c r="H1027" s="237">
        <v>120</v>
      </c>
      <c r="I1027" s="244">
        <v>40969</v>
      </c>
      <c r="J1027" s="245">
        <f>VLOOKUP($A1027,'[1]Raw Detail'!$A$2:$BD$477,12,0)</f>
        <v>220928.01697896174</v>
      </c>
      <c r="M1027" s="248"/>
      <c r="N1027" s="276"/>
    </row>
    <row r="1028" spans="1:14" ht="12.75" customHeight="1" outlineLevel="2">
      <c r="A1028" s="252" t="s">
        <v>13943</v>
      </c>
      <c r="B1028" s="243" t="s">
        <v>12282</v>
      </c>
      <c r="C1028" s="243" t="s">
        <v>13944</v>
      </c>
      <c r="D1028" s="202" t="s">
        <v>13908</v>
      </c>
      <c r="E1028" s="312" t="str">
        <f t="shared" si="14"/>
        <v>WCH720GP</v>
      </c>
      <c r="F1028" s="201" t="s">
        <v>13915</v>
      </c>
      <c r="G1028" s="237">
        <v>2007</v>
      </c>
      <c r="H1028" s="237">
        <v>120</v>
      </c>
      <c r="I1028" s="244">
        <v>40969</v>
      </c>
      <c r="J1028" s="245">
        <f>VLOOKUP($A1028,'[1]Raw Detail'!$A$2:$BD$477,12,0)</f>
        <v>551634.12692431686</v>
      </c>
      <c r="M1028" s="248"/>
      <c r="N1028" s="276"/>
    </row>
    <row r="1029" spans="1:14" ht="12.75" customHeight="1" outlineLevel="2">
      <c r="A1029" s="252" t="s">
        <v>13945</v>
      </c>
      <c r="B1029" s="243" t="s">
        <v>13946</v>
      </c>
      <c r="C1029" s="235" t="s">
        <v>13918</v>
      </c>
      <c r="D1029" s="202" t="s">
        <v>13908</v>
      </c>
      <c r="E1029" s="312" t="str">
        <f t="shared" si="14"/>
        <v>XJX298GP</v>
      </c>
      <c r="F1029" s="201" t="s">
        <v>13942</v>
      </c>
      <c r="G1029" s="237">
        <v>2008</v>
      </c>
      <c r="H1029" s="237">
        <v>120</v>
      </c>
      <c r="I1029" s="244">
        <v>40969</v>
      </c>
      <c r="J1029" s="245">
        <f>VLOOKUP($A1029,'[1]Raw Detail'!$A$2:$BD$477,12,0)</f>
        <v>798236.80300792353</v>
      </c>
      <c r="M1029" s="248"/>
      <c r="N1029" s="276"/>
    </row>
    <row r="1030" spans="1:14" ht="12.75" customHeight="1" outlineLevel="2">
      <c r="A1030" s="252" t="s">
        <v>13947</v>
      </c>
      <c r="B1030" s="243" t="s">
        <v>13948</v>
      </c>
      <c r="C1030" s="235" t="s">
        <v>13918</v>
      </c>
      <c r="D1030" s="202" t="s">
        <v>13908</v>
      </c>
      <c r="E1030" s="312" t="str">
        <f t="shared" si="14"/>
        <v>XKN917GP</v>
      </c>
      <c r="F1030" s="201" t="s">
        <v>13942</v>
      </c>
      <c r="G1030" s="237">
        <v>2008</v>
      </c>
      <c r="H1030" s="237">
        <v>120</v>
      </c>
      <c r="I1030" s="244">
        <v>40969</v>
      </c>
      <c r="J1030" s="245">
        <f>VLOOKUP($A1030,'[1]Raw Detail'!$A$2:$BD$477,12,0)</f>
        <v>694196.32963032788</v>
      </c>
      <c r="M1030" s="248"/>
      <c r="N1030" s="276"/>
    </row>
    <row r="1031" spans="1:14" ht="12.75" customHeight="1" outlineLevel="2">
      <c r="A1031" s="252" t="s">
        <v>13949</v>
      </c>
      <c r="B1031" s="243" t="s">
        <v>13950</v>
      </c>
      <c r="C1031" s="235" t="s">
        <v>13918</v>
      </c>
      <c r="D1031" s="202" t="s">
        <v>13908</v>
      </c>
      <c r="E1031" s="312" t="str">
        <f t="shared" si="14"/>
        <v>XNX576GP</v>
      </c>
      <c r="F1031" s="201" t="s">
        <v>13942</v>
      </c>
      <c r="G1031" s="237">
        <v>2008</v>
      </c>
      <c r="H1031" s="237">
        <v>120</v>
      </c>
      <c r="I1031" s="244">
        <v>40969</v>
      </c>
      <c r="J1031" s="245">
        <f>VLOOKUP($A1031,'[1]Raw Detail'!$A$2:$BD$477,12,0)</f>
        <v>880190.24717459024</v>
      </c>
      <c r="M1031" s="248"/>
      <c r="N1031" s="276"/>
    </row>
    <row r="1032" spans="1:14" ht="12.75" customHeight="1" outlineLevel="2">
      <c r="A1032" s="252" t="s">
        <v>13951</v>
      </c>
      <c r="B1032" s="243" t="s">
        <v>13952</v>
      </c>
      <c r="C1032" s="235" t="s">
        <v>13918</v>
      </c>
      <c r="D1032" s="202" t="s">
        <v>13908</v>
      </c>
      <c r="E1032" s="312" t="str">
        <f t="shared" si="14"/>
        <v>VXW185GP</v>
      </c>
      <c r="F1032" s="201" t="s">
        <v>13915</v>
      </c>
      <c r="G1032" s="237">
        <v>2007</v>
      </c>
      <c r="H1032" s="237">
        <v>120</v>
      </c>
      <c r="I1032" s="244">
        <v>40969</v>
      </c>
      <c r="J1032" s="245">
        <f>VLOOKUP($A1032,'[1]Raw Detail'!$A$2:$BD$477,12,0)</f>
        <v>543765.42953224049</v>
      </c>
      <c r="M1032" s="248"/>
      <c r="N1032" s="276"/>
    </row>
    <row r="1033" spans="1:14" ht="12.75" customHeight="1" outlineLevel="2">
      <c r="A1033" s="313" t="s">
        <v>11769</v>
      </c>
      <c r="B1033" s="243" t="s">
        <v>11771</v>
      </c>
      <c r="C1033" s="235" t="s">
        <v>23</v>
      </c>
      <c r="D1033" s="202" t="s">
        <v>13908</v>
      </c>
      <c r="E1033" s="312" t="str">
        <f t="shared" si="14"/>
        <v>VYS157GP</v>
      </c>
      <c r="F1033" s="201" t="s">
        <v>13929</v>
      </c>
      <c r="G1033" s="237">
        <v>2007</v>
      </c>
      <c r="H1033" s="237">
        <v>120</v>
      </c>
      <c r="I1033" s="244">
        <v>40969</v>
      </c>
      <c r="J1033" s="245">
        <f>VLOOKUP($A1033,'[1]Raw Detail'!$A$2:$BD$477,12,0)</f>
        <v>215752.76589972677</v>
      </c>
      <c r="M1033" s="248"/>
      <c r="N1033" s="276"/>
    </row>
    <row r="1034" spans="1:14" ht="12.75" customHeight="1" outlineLevel="2">
      <c r="A1034" s="252" t="s">
        <v>11369</v>
      </c>
      <c r="B1034" s="243" t="s">
        <v>11372</v>
      </c>
      <c r="C1034" s="235" t="s">
        <v>13918</v>
      </c>
      <c r="D1034" s="202" t="s">
        <v>13908</v>
      </c>
      <c r="E1034" s="312" t="str">
        <f t="shared" si="14"/>
        <v>WCK328GP</v>
      </c>
      <c r="F1034" s="201" t="s">
        <v>13915</v>
      </c>
      <c r="G1034" s="237">
        <v>2007</v>
      </c>
      <c r="H1034" s="237">
        <v>120</v>
      </c>
      <c r="I1034" s="244">
        <v>40969</v>
      </c>
      <c r="J1034" s="245">
        <f>VLOOKUP($A1034,'[1]Raw Detail'!$A$2:$BD$477,12,0)</f>
        <v>595488.42511666671</v>
      </c>
      <c r="M1034" s="248"/>
      <c r="N1034" s="276"/>
    </row>
    <row r="1035" spans="1:14" ht="12.75" customHeight="1" outlineLevel="2">
      <c r="A1035" s="252" t="s">
        <v>13953</v>
      </c>
      <c r="B1035" s="243" t="s">
        <v>13954</v>
      </c>
      <c r="C1035" s="235" t="s">
        <v>13955</v>
      </c>
      <c r="D1035" s="202" t="s">
        <v>13908</v>
      </c>
      <c r="E1035" s="312" t="str">
        <f t="shared" si="14"/>
        <v>WCV492GP</v>
      </c>
      <c r="F1035" s="201" t="s">
        <v>13915</v>
      </c>
      <c r="G1035" s="237">
        <v>2007</v>
      </c>
      <c r="H1035" s="237">
        <v>120</v>
      </c>
      <c r="I1035" s="244">
        <v>40969</v>
      </c>
      <c r="J1035" s="245">
        <f>VLOOKUP($A1035,'[1]Raw Detail'!$A$2:$BD$477,12,0)</f>
        <v>563405.00604754104</v>
      </c>
      <c r="M1035" s="248"/>
      <c r="N1035" s="276"/>
    </row>
    <row r="1036" spans="1:14" ht="12.75" customHeight="1" outlineLevel="2">
      <c r="A1036" s="233" t="s">
        <v>11373</v>
      </c>
      <c r="B1036" s="243" t="s">
        <v>11377</v>
      </c>
      <c r="C1036" s="235" t="s">
        <v>23</v>
      </c>
      <c r="D1036" s="202" t="s">
        <v>13908</v>
      </c>
      <c r="E1036" s="312" t="str">
        <f t="shared" si="14"/>
        <v>WDT779GP</v>
      </c>
      <c r="F1036" s="201" t="s">
        <v>13956</v>
      </c>
      <c r="G1036" s="237">
        <v>2007</v>
      </c>
      <c r="H1036" s="237">
        <v>120</v>
      </c>
      <c r="I1036" s="244">
        <v>40969</v>
      </c>
      <c r="J1036" s="245">
        <f>VLOOKUP($A1036,'[1]Raw Detail'!$A$2:$BD$477,12,0)</f>
        <v>159397.15701338797</v>
      </c>
      <c r="M1036" s="248"/>
      <c r="N1036" s="276"/>
    </row>
    <row r="1037" spans="1:14" ht="12.75" customHeight="1" outlineLevel="2">
      <c r="A1037" s="233" t="s">
        <v>11735</v>
      </c>
      <c r="B1037" s="243" t="s">
        <v>11737</v>
      </c>
      <c r="C1037" s="235" t="s">
        <v>23</v>
      </c>
      <c r="D1037" s="202" t="s">
        <v>13908</v>
      </c>
      <c r="E1037" s="312" t="str">
        <f t="shared" si="14"/>
        <v>WCD125GP</v>
      </c>
      <c r="F1037" s="201" t="s">
        <v>13915</v>
      </c>
      <c r="G1037" s="237">
        <v>2007</v>
      </c>
      <c r="H1037" s="237">
        <v>120</v>
      </c>
      <c r="I1037" s="244">
        <v>40969</v>
      </c>
      <c r="J1037" s="245">
        <f>VLOOKUP($A1037,'[1]Raw Detail'!$A$2:$BD$477,12,0)</f>
        <v>562191.17431448086</v>
      </c>
      <c r="M1037" s="248"/>
      <c r="N1037" s="276"/>
    </row>
    <row r="1038" spans="1:14" ht="12.75" customHeight="1" outlineLevel="2">
      <c r="A1038" s="313" t="s">
        <v>11527</v>
      </c>
      <c r="B1038" s="243" t="s">
        <v>11529</v>
      </c>
      <c r="C1038" s="235" t="s">
        <v>23</v>
      </c>
      <c r="D1038" s="202" t="s">
        <v>13908</v>
      </c>
      <c r="E1038" s="312" t="str">
        <f t="shared" si="14"/>
        <v>WCD139GP</v>
      </c>
      <c r="F1038" s="201" t="s">
        <v>13929</v>
      </c>
      <c r="G1038" s="237">
        <v>2007</v>
      </c>
      <c r="H1038" s="237">
        <v>120</v>
      </c>
      <c r="I1038" s="244">
        <v>40969</v>
      </c>
      <c r="J1038" s="245">
        <f>VLOOKUP($A1038,'[1]Raw Detail'!$A$2:$BD$477,12,0)</f>
        <v>220244.85857595628</v>
      </c>
      <c r="M1038" s="248"/>
      <c r="N1038" s="276"/>
    </row>
    <row r="1039" spans="1:14" ht="12.75" customHeight="1" outlineLevel="2">
      <c r="A1039" s="233" t="s">
        <v>11575</v>
      </c>
      <c r="B1039" s="243" t="s">
        <v>11578</v>
      </c>
      <c r="C1039" s="235" t="s">
        <v>23</v>
      </c>
      <c r="D1039" s="202" t="s">
        <v>13908</v>
      </c>
      <c r="E1039" s="312" t="str">
        <f t="shared" si="14"/>
        <v>WCV285GP</v>
      </c>
      <c r="F1039" s="201" t="s">
        <v>13915</v>
      </c>
      <c r="G1039" s="237">
        <v>2007</v>
      </c>
      <c r="H1039" s="237">
        <v>120</v>
      </c>
      <c r="I1039" s="244">
        <v>40969</v>
      </c>
      <c r="J1039" s="245">
        <f>VLOOKUP($A1039,'[1]Raw Detail'!$A$2:$BD$477,12,0)</f>
        <v>422663.87729398906</v>
      </c>
      <c r="M1039" s="248"/>
      <c r="N1039" s="276"/>
    </row>
    <row r="1040" spans="1:14" ht="12.75" customHeight="1" outlineLevel="2">
      <c r="A1040" s="233" t="s">
        <v>11378</v>
      </c>
      <c r="B1040" s="243" t="s">
        <v>11381</v>
      </c>
      <c r="C1040" s="235" t="s">
        <v>23</v>
      </c>
      <c r="D1040" s="202" t="s">
        <v>13908</v>
      </c>
      <c r="E1040" s="312" t="str">
        <f t="shared" si="14"/>
        <v>XFM620GP</v>
      </c>
      <c r="F1040" s="201" t="s">
        <v>13942</v>
      </c>
      <c r="G1040" s="237">
        <v>2008</v>
      </c>
      <c r="H1040" s="237">
        <v>120</v>
      </c>
      <c r="I1040" s="244">
        <v>40969</v>
      </c>
      <c r="J1040" s="245">
        <f>VLOOKUP($A1040,'[1]Raw Detail'!$A$2:$BD$477,12,0)</f>
        <v>779108.90972759563</v>
      </c>
      <c r="M1040" s="248"/>
      <c r="N1040" s="276"/>
    </row>
    <row r="1041" spans="1:14" ht="12.75" customHeight="1" outlineLevel="2">
      <c r="A1041" s="252" t="s">
        <v>13957</v>
      </c>
      <c r="B1041" s="243" t="s">
        <v>13958</v>
      </c>
      <c r="C1041" s="235" t="s">
        <v>13918</v>
      </c>
      <c r="D1041" s="202" t="s">
        <v>13908</v>
      </c>
      <c r="E1041" s="312" t="str">
        <f t="shared" si="14"/>
        <v>XFM625GP</v>
      </c>
      <c r="F1041" s="201" t="s">
        <v>13942</v>
      </c>
      <c r="G1041" s="237">
        <v>2008</v>
      </c>
      <c r="H1041" s="237">
        <v>120</v>
      </c>
      <c r="I1041" s="244">
        <v>40969</v>
      </c>
      <c r="J1041" s="245">
        <f>VLOOKUP($A1041,'[1]Raw Detail'!$A$2:$BD$477,12,0)</f>
        <v>779108.90972759563</v>
      </c>
      <c r="M1041" s="248"/>
      <c r="N1041" s="276"/>
    </row>
    <row r="1042" spans="1:14" ht="12.75" customHeight="1" outlineLevel="2">
      <c r="A1042" s="252" t="s">
        <v>13959</v>
      </c>
      <c r="B1042" s="243" t="s">
        <v>13960</v>
      </c>
      <c r="C1042" s="235" t="s">
        <v>13918</v>
      </c>
      <c r="D1042" s="202" t="s">
        <v>13908</v>
      </c>
      <c r="E1042" s="312" t="str">
        <f t="shared" si="14"/>
        <v>XGS810GP</v>
      </c>
      <c r="F1042" s="201" t="s">
        <v>13942</v>
      </c>
      <c r="G1042" s="237">
        <v>2008</v>
      </c>
      <c r="H1042" s="237">
        <v>120</v>
      </c>
      <c r="I1042" s="244">
        <v>40969</v>
      </c>
      <c r="J1042" s="245">
        <f>VLOOKUP($A1042,'[1]Raw Detail'!$A$2:$BD$477,12,0)</f>
        <v>779107.83357103833</v>
      </c>
      <c r="M1042" s="248"/>
      <c r="N1042" s="276"/>
    </row>
    <row r="1043" spans="1:14" ht="12.75" customHeight="1" outlineLevel="2">
      <c r="A1043" s="252" t="s">
        <v>10912</v>
      </c>
      <c r="B1043" s="243" t="s">
        <v>10916</v>
      </c>
      <c r="C1043" s="235" t="s">
        <v>13918</v>
      </c>
      <c r="D1043" s="202" t="s">
        <v>13908</v>
      </c>
      <c r="E1043" s="312" t="str">
        <f t="shared" si="14"/>
        <v>XHB613GP</v>
      </c>
      <c r="F1043" s="201" t="s">
        <v>13942</v>
      </c>
      <c r="G1043" s="237">
        <v>2008</v>
      </c>
      <c r="H1043" s="237">
        <v>120</v>
      </c>
      <c r="I1043" s="244">
        <v>40969</v>
      </c>
      <c r="J1043" s="245">
        <f>VLOOKUP($A1043,'[1]Raw Detail'!$A$2:$BD$477,12,0)</f>
        <v>809174.01507540978</v>
      </c>
      <c r="M1043" s="248"/>
      <c r="N1043" s="276"/>
    </row>
    <row r="1044" spans="1:14" ht="12.75" customHeight="1" outlineLevel="2">
      <c r="A1044" s="233" t="s">
        <v>11579</v>
      </c>
      <c r="B1044" s="243" t="s">
        <v>11582</v>
      </c>
      <c r="C1044" s="235" t="s">
        <v>23</v>
      </c>
      <c r="D1044" s="202" t="s">
        <v>13908</v>
      </c>
      <c r="E1044" s="312" t="str">
        <f t="shared" si="14"/>
        <v>XKN907GP</v>
      </c>
      <c r="F1044" s="201" t="s">
        <v>13942</v>
      </c>
      <c r="G1044" s="237">
        <v>2008</v>
      </c>
      <c r="H1044" s="237">
        <v>120</v>
      </c>
      <c r="I1044" s="244">
        <v>40969</v>
      </c>
      <c r="J1044" s="245">
        <f>VLOOKUP($A1044,'[1]Raw Detail'!$A$2:$BD$477,12,0)</f>
        <v>832218.05421994545</v>
      </c>
      <c r="M1044" s="248"/>
      <c r="N1044" s="276"/>
    </row>
    <row r="1045" spans="1:14" ht="12.75" customHeight="1" outlineLevel="2">
      <c r="A1045" s="233" t="s">
        <v>11738</v>
      </c>
      <c r="B1045" s="243" t="s">
        <v>11740</v>
      </c>
      <c r="C1045" s="235" t="s">
        <v>23</v>
      </c>
      <c r="D1045" s="202" t="s">
        <v>13908</v>
      </c>
      <c r="E1045" s="312" t="str">
        <f t="shared" si="14"/>
        <v>XHB625GP</v>
      </c>
      <c r="F1045" s="201" t="s">
        <v>13942</v>
      </c>
      <c r="G1045" s="237">
        <v>2008</v>
      </c>
      <c r="H1045" s="237">
        <v>120</v>
      </c>
      <c r="I1045" s="244">
        <v>40969</v>
      </c>
      <c r="J1045" s="245">
        <f>VLOOKUP($A1045,'[1]Raw Detail'!$A$2:$BD$477,12,0)</f>
        <v>809174.01507540978</v>
      </c>
      <c r="M1045" s="248"/>
      <c r="N1045" s="276"/>
    </row>
    <row r="1046" spans="1:14" ht="12.75" customHeight="1" outlineLevel="2">
      <c r="A1046" s="252" t="s">
        <v>13961</v>
      </c>
      <c r="B1046" s="243" t="s">
        <v>13962</v>
      </c>
      <c r="C1046" s="235" t="s">
        <v>13918</v>
      </c>
      <c r="D1046" s="202" t="s">
        <v>13908</v>
      </c>
      <c r="E1046" s="312" t="str">
        <f t="shared" si="14"/>
        <v>XHB648GP</v>
      </c>
      <c r="F1046" s="201" t="s">
        <v>13942</v>
      </c>
      <c r="G1046" s="237">
        <v>2008</v>
      </c>
      <c r="H1046" s="237">
        <v>120</v>
      </c>
      <c r="I1046" s="244">
        <v>40969</v>
      </c>
      <c r="J1046" s="245">
        <f>VLOOKUP($A1046,'[1]Raw Detail'!$A$2:$BD$477,12,0)</f>
        <v>805409.54414262297</v>
      </c>
      <c r="M1046" s="248"/>
      <c r="N1046" s="276"/>
    </row>
    <row r="1047" spans="1:14" ht="12.75" customHeight="1" outlineLevel="2">
      <c r="A1047" s="233" t="s">
        <v>11382</v>
      </c>
      <c r="B1047" s="243" t="s">
        <v>11384</v>
      </c>
      <c r="C1047" s="235" t="s">
        <v>23</v>
      </c>
      <c r="D1047" s="202" t="s">
        <v>13908</v>
      </c>
      <c r="E1047" s="312" t="str">
        <f t="shared" si="14"/>
        <v>XHB673GP</v>
      </c>
      <c r="F1047" s="201" t="s">
        <v>13942</v>
      </c>
      <c r="G1047" s="237">
        <v>2008</v>
      </c>
      <c r="H1047" s="237">
        <v>120</v>
      </c>
      <c r="I1047" s="244">
        <v>40969</v>
      </c>
      <c r="J1047" s="245">
        <f>VLOOKUP($A1047,'[1]Raw Detail'!$A$2:$BD$477,12,0)</f>
        <v>812313.65530409827</v>
      </c>
      <c r="M1047" s="248"/>
      <c r="N1047" s="276"/>
    </row>
    <row r="1048" spans="1:14" ht="12.75" customHeight="1" outlineLevel="2">
      <c r="A1048" s="252" t="s">
        <v>13963</v>
      </c>
      <c r="B1048" s="243" t="s">
        <v>13964</v>
      </c>
      <c r="C1048" s="235" t="s">
        <v>13918</v>
      </c>
      <c r="D1048" s="202" t="s">
        <v>13908</v>
      </c>
      <c r="E1048" s="312" t="str">
        <f t="shared" si="14"/>
        <v>XHP379GP</v>
      </c>
      <c r="F1048" s="201" t="s">
        <v>13942</v>
      </c>
      <c r="G1048" s="237">
        <v>2008</v>
      </c>
      <c r="H1048" s="237">
        <v>120</v>
      </c>
      <c r="I1048" s="244">
        <v>40969</v>
      </c>
      <c r="J1048" s="245">
        <f>VLOOKUP($A1048,'[1]Raw Detail'!$A$2:$BD$477,12,0)</f>
        <v>702832.50389836077</v>
      </c>
      <c r="M1048" s="248"/>
      <c r="N1048" s="276"/>
    </row>
    <row r="1049" spans="1:14" ht="12.75" customHeight="1" outlineLevel="2">
      <c r="A1049" s="252" t="s">
        <v>13965</v>
      </c>
      <c r="B1049" s="243" t="s">
        <v>13966</v>
      </c>
      <c r="C1049" s="235" t="s">
        <v>13918</v>
      </c>
      <c r="D1049" s="202" t="s">
        <v>13908</v>
      </c>
      <c r="E1049" s="312" t="str">
        <f t="shared" si="14"/>
        <v>XHB658GP</v>
      </c>
      <c r="F1049" s="201" t="s">
        <v>13942</v>
      </c>
      <c r="G1049" s="237">
        <v>2008</v>
      </c>
      <c r="H1049" s="237">
        <v>120</v>
      </c>
      <c r="I1049" s="244">
        <v>40969</v>
      </c>
      <c r="J1049" s="245">
        <f>VLOOKUP($A1049,'[1]Raw Detail'!$A$2:$BD$477,12,0)</f>
        <v>809174.01507540978</v>
      </c>
      <c r="M1049" s="248"/>
      <c r="N1049" s="276"/>
    </row>
    <row r="1050" spans="1:14" ht="12.75" customHeight="1" outlineLevel="2">
      <c r="A1050" s="252" t="s">
        <v>13967</v>
      </c>
      <c r="B1050" s="243" t="s">
        <v>13968</v>
      </c>
      <c r="C1050" s="235" t="s">
        <v>13918</v>
      </c>
      <c r="D1050" s="202" t="s">
        <v>13908</v>
      </c>
      <c r="E1050" s="312" t="str">
        <f t="shared" si="14"/>
        <v>XKN913GP</v>
      </c>
      <c r="F1050" s="201" t="s">
        <v>13942</v>
      </c>
      <c r="G1050" s="237">
        <v>2008</v>
      </c>
      <c r="H1050" s="237">
        <v>120</v>
      </c>
      <c r="I1050" s="244">
        <v>40969</v>
      </c>
      <c r="J1050" s="245">
        <f>VLOOKUP($A1050,'[1]Raw Detail'!$A$2:$BD$477,12,0)</f>
        <v>702594.89016584703</v>
      </c>
      <c r="M1050" s="248"/>
      <c r="N1050" s="276"/>
    </row>
    <row r="1051" spans="1:14" ht="12.75" customHeight="1" outlineLevel="2">
      <c r="A1051" s="233" t="s">
        <v>11286</v>
      </c>
      <c r="B1051" s="243" t="s">
        <v>11289</v>
      </c>
      <c r="C1051" s="235" t="s">
        <v>23</v>
      </c>
      <c r="D1051" s="202" t="s">
        <v>13908</v>
      </c>
      <c r="E1051" s="312" t="str">
        <f t="shared" si="14"/>
        <v>WDX026GP</v>
      </c>
      <c r="F1051" s="201" t="s">
        <v>13921</v>
      </c>
      <c r="G1051" s="237">
        <v>2007</v>
      </c>
      <c r="H1051" s="237">
        <v>120</v>
      </c>
      <c r="I1051" s="244">
        <v>40969</v>
      </c>
      <c r="J1051" s="245">
        <f>VLOOKUP($A1051,'[1]Raw Detail'!$A$2:$BD$477,12,0)</f>
        <v>319757.08624972671</v>
      </c>
      <c r="M1051" s="248"/>
      <c r="N1051" s="276"/>
    </row>
    <row r="1052" spans="1:14" ht="12.75" customHeight="1" outlineLevel="2">
      <c r="A1052" s="233" t="s">
        <v>11545</v>
      </c>
      <c r="B1052" s="243" t="s">
        <v>11547</v>
      </c>
      <c r="C1052" s="235" t="s">
        <v>23</v>
      </c>
      <c r="D1052" s="202" t="s">
        <v>13908</v>
      </c>
      <c r="E1052" s="312" t="str">
        <f t="shared" si="14"/>
        <v>WDX124GP</v>
      </c>
      <c r="F1052" s="201" t="s">
        <v>13921</v>
      </c>
      <c r="G1052" s="237">
        <v>2007</v>
      </c>
      <c r="H1052" s="237">
        <v>120</v>
      </c>
      <c r="I1052" s="244">
        <v>40969</v>
      </c>
      <c r="J1052" s="245">
        <f>VLOOKUP($A1052,'[1]Raw Detail'!$A$2:$BD$477,12,0)</f>
        <v>319606.94970300538</v>
      </c>
      <c r="M1052" s="248"/>
      <c r="N1052" s="276"/>
    </row>
    <row r="1053" spans="1:14" ht="12.75" customHeight="1" outlineLevel="2">
      <c r="A1053" s="233" t="s">
        <v>11064</v>
      </c>
      <c r="B1053" s="243" t="s">
        <v>11067</v>
      </c>
      <c r="C1053" s="235" t="s">
        <v>23</v>
      </c>
      <c r="D1053" s="202" t="s">
        <v>13908</v>
      </c>
      <c r="E1053" s="312" t="str">
        <f t="shared" si="14"/>
        <v>WFB128GP</v>
      </c>
      <c r="F1053" s="201" t="s">
        <v>13926</v>
      </c>
      <c r="G1053" s="237">
        <v>2007</v>
      </c>
      <c r="H1053" s="237">
        <v>120</v>
      </c>
      <c r="I1053" s="244">
        <v>40969</v>
      </c>
      <c r="J1053" s="245">
        <f>VLOOKUP($A1053,'[1]Raw Detail'!$A$2:$BD$477,12,0)</f>
        <v>600344.22700491804</v>
      </c>
      <c r="M1053" s="248"/>
      <c r="N1053" s="276"/>
    </row>
    <row r="1054" spans="1:14" ht="12.75" customHeight="1" outlineLevel="2">
      <c r="A1054" s="233" t="s">
        <v>11628</v>
      </c>
      <c r="B1054" s="243" t="s">
        <v>11632</v>
      </c>
      <c r="C1054" s="235" t="s">
        <v>23</v>
      </c>
      <c r="D1054" s="202" t="s">
        <v>13908</v>
      </c>
      <c r="E1054" s="312" t="str">
        <f t="shared" si="14"/>
        <v>WJP537GP</v>
      </c>
      <c r="F1054" s="201" t="s">
        <v>13969</v>
      </c>
      <c r="G1054" s="237">
        <v>2007</v>
      </c>
      <c r="H1054" s="237">
        <v>120</v>
      </c>
      <c r="I1054" s="244">
        <v>40969</v>
      </c>
      <c r="J1054" s="245">
        <f>VLOOKUP($A1054,'[1]Raw Detail'!$A$2:$BD$477,12,0)</f>
        <v>181011.60045901642</v>
      </c>
      <c r="M1054" s="248"/>
      <c r="N1054" s="276"/>
    </row>
    <row r="1055" spans="1:14" ht="12.75" customHeight="1" outlineLevel="2">
      <c r="A1055" s="313" t="s">
        <v>11669</v>
      </c>
      <c r="B1055" s="243" t="s">
        <v>11671</v>
      </c>
      <c r="C1055" s="235" t="s">
        <v>23</v>
      </c>
      <c r="D1055" s="202" t="s">
        <v>13908</v>
      </c>
      <c r="E1055" s="312" t="str">
        <f t="shared" si="14"/>
        <v>VBW355GP</v>
      </c>
      <c r="F1055" s="201" t="s">
        <v>13942</v>
      </c>
      <c r="G1055" s="237">
        <v>2006</v>
      </c>
      <c r="H1055" s="237">
        <v>120</v>
      </c>
      <c r="I1055" s="244">
        <v>40969</v>
      </c>
      <c r="J1055" s="245">
        <f>VLOOKUP($A1055,'[1]Raw Detail'!$A$2:$BD$477,12,0)</f>
        <v>444475.55519043718</v>
      </c>
      <c r="M1055" s="248"/>
      <c r="N1055" s="276"/>
    </row>
    <row r="1056" spans="1:14" ht="12.75" customHeight="1" outlineLevel="2">
      <c r="A1056" s="252" t="s">
        <v>13970</v>
      </c>
      <c r="B1056" s="243" t="s">
        <v>13971</v>
      </c>
      <c r="C1056" s="235" t="s">
        <v>13918</v>
      </c>
      <c r="D1056" s="202" t="s">
        <v>13908</v>
      </c>
      <c r="E1056" s="312" t="str">
        <f t="shared" si="14"/>
        <v>XPZ115GP</v>
      </c>
      <c r="F1056" s="201" t="s">
        <v>13942</v>
      </c>
      <c r="G1056" s="237">
        <v>2008</v>
      </c>
      <c r="H1056" s="237">
        <v>120</v>
      </c>
      <c r="I1056" s="244">
        <v>40969</v>
      </c>
      <c r="J1056" s="245">
        <f>VLOOKUP($A1056,'[1]Raw Detail'!$A$2:$BD$477,12,0)</f>
        <v>878232.00909617485</v>
      </c>
      <c r="M1056" s="248"/>
      <c r="N1056" s="276"/>
    </row>
    <row r="1057" spans="1:14" ht="12.75" customHeight="1" outlineLevel="2">
      <c r="A1057" s="252" t="s">
        <v>13972</v>
      </c>
      <c r="B1057" s="243" t="s">
        <v>12282</v>
      </c>
      <c r="C1057" s="243" t="s">
        <v>13944</v>
      </c>
      <c r="D1057" s="202" t="s">
        <v>13908</v>
      </c>
      <c r="E1057" s="312" t="str">
        <f t="shared" si="14"/>
        <v>XSW239GP</v>
      </c>
      <c r="F1057" s="201" t="s">
        <v>13942</v>
      </c>
      <c r="G1057" s="237">
        <v>2008</v>
      </c>
      <c r="H1057" s="237">
        <v>120</v>
      </c>
      <c r="I1057" s="244">
        <v>40969</v>
      </c>
      <c r="J1057" s="245">
        <f>VLOOKUP($A1057,'[1]Raw Detail'!$A$2:$BD$477,12,0)</f>
        <v>906896.22330054652</v>
      </c>
      <c r="M1057" s="248"/>
      <c r="N1057" s="276"/>
    </row>
    <row r="1058" spans="1:14" ht="12.75" customHeight="1" outlineLevel="2">
      <c r="A1058" s="252" t="s">
        <v>13973</v>
      </c>
      <c r="B1058" s="243" t="s">
        <v>13974</v>
      </c>
      <c r="C1058" s="235" t="s">
        <v>13918</v>
      </c>
      <c r="D1058" s="202" t="s">
        <v>13908</v>
      </c>
      <c r="E1058" s="312" t="str">
        <f t="shared" si="14"/>
        <v>XSW242GP</v>
      </c>
      <c r="F1058" s="201" t="s">
        <v>13942</v>
      </c>
      <c r="G1058" s="237">
        <v>2008</v>
      </c>
      <c r="H1058" s="237">
        <v>120</v>
      </c>
      <c r="I1058" s="244">
        <v>40969</v>
      </c>
      <c r="J1058" s="245">
        <f>VLOOKUP($A1058,'[1]Raw Detail'!$A$2:$BD$477,12,0)</f>
        <v>906896.22330054652</v>
      </c>
      <c r="M1058" s="248"/>
      <c r="N1058" s="276"/>
    </row>
    <row r="1059" spans="1:14" ht="12.75" customHeight="1" outlineLevel="2">
      <c r="A1059" s="252" t="s">
        <v>13975</v>
      </c>
      <c r="B1059" s="243" t="s">
        <v>13976</v>
      </c>
      <c r="C1059" s="235" t="s">
        <v>13918</v>
      </c>
      <c r="D1059" s="202" t="s">
        <v>13908</v>
      </c>
      <c r="E1059" s="312" t="str">
        <f t="shared" si="14"/>
        <v>XSW245GP</v>
      </c>
      <c r="F1059" s="201" t="s">
        <v>13942</v>
      </c>
      <c r="G1059" s="237">
        <v>2008</v>
      </c>
      <c r="H1059" s="237">
        <v>120</v>
      </c>
      <c r="I1059" s="244">
        <v>40969</v>
      </c>
      <c r="J1059" s="245">
        <f>VLOOKUP($A1059,'[1]Raw Detail'!$A$2:$BD$477,12,0)</f>
        <v>906843.39977377048</v>
      </c>
      <c r="M1059" s="248"/>
      <c r="N1059" s="276"/>
    </row>
    <row r="1060" spans="1:14" ht="12.75" customHeight="1" outlineLevel="2">
      <c r="A1060" s="252" t="s">
        <v>13977</v>
      </c>
      <c r="B1060" s="243" t="s">
        <v>13978</v>
      </c>
      <c r="C1060" s="235" t="s">
        <v>13918</v>
      </c>
      <c r="D1060" s="202" t="s">
        <v>13908</v>
      </c>
      <c r="E1060" s="312" t="str">
        <f t="shared" si="14"/>
        <v>XVD781GP</v>
      </c>
      <c r="F1060" s="201" t="s">
        <v>13942</v>
      </c>
      <c r="G1060" s="237">
        <v>2008</v>
      </c>
      <c r="H1060" s="237">
        <v>120</v>
      </c>
      <c r="I1060" s="244">
        <v>40969</v>
      </c>
      <c r="J1060" s="245">
        <f>VLOOKUP($A1060,'[1]Raw Detail'!$A$2:$BD$477,12,0)</f>
        <v>925875.33759426221</v>
      </c>
      <c r="M1060" s="248"/>
      <c r="N1060" s="276"/>
    </row>
    <row r="1061" spans="1:14" ht="12.75" customHeight="1" outlineLevel="2">
      <c r="A1061" s="252" t="s">
        <v>13979</v>
      </c>
      <c r="B1061" s="243" t="s">
        <v>12282</v>
      </c>
      <c r="C1061" s="243" t="s">
        <v>13944</v>
      </c>
      <c r="D1061" s="202" t="s">
        <v>13908</v>
      </c>
      <c r="E1061" s="312" t="str">
        <f t="shared" si="14"/>
        <v>XVZ524GP</v>
      </c>
      <c r="F1061" s="201" t="s">
        <v>13942</v>
      </c>
      <c r="G1061" s="237">
        <v>2008</v>
      </c>
      <c r="H1061" s="237">
        <v>120</v>
      </c>
      <c r="I1061" s="244">
        <v>40969</v>
      </c>
      <c r="J1061" s="245">
        <f>VLOOKUP($A1061,'[1]Raw Detail'!$A$2:$BD$477,12,0)</f>
        <v>980973.13443497254</v>
      </c>
      <c r="M1061" s="248"/>
      <c r="N1061" s="276"/>
    </row>
    <row r="1062" spans="1:14" ht="12.75" customHeight="1" outlineLevel="2">
      <c r="A1062" s="252" t="s">
        <v>13980</v>
      </c>
      <c r="B1062" s="243" t="s">
        <v>13981</v>
      </c>
      <c r="C1062" s="235" t="s">
        <v>13918</v>
      </c>
      <c r="D1062" s="202" t="s">
        <v>13908</v>
      </c>
      <c r="E1062" s="312" t="str">
        <f t="shared" si="14"/>
        <v>XVD940GP</v>
      </c>
      <c r="F1062" s="201" t="s">
        <v>13942</v>
      </c>
      <c r="G1062" s="237">
        <v>2008</v>
      </c>
      <c r="H1062" s="237">
        <v>120</v>
      </c>
      <c r="I1062" s="244">
        <v>40969</v>
      </c>
      <c r="J1062" s="245">
        <f>VLOOKUP($A1062,'[1]Raw Detail'!$A$2:$BD$477,12,0)</f>
        <v>925847.84813387971</v>
      </c>
      <c r="M1062" s="248"/>
      <c r="N1062" s="276"/>
    </row>
    <row r="1063" spans="1:14" ht="12.75" customHeight="1" outlineLevel="2">
      <c r="A1063" s="233" t="s">
        <v>10984</v>
      </c>
      <c r="B1063" s="243" t="s">
        <v>10987</v>
      </c>
      <c r="C1063" s="235" t="s">
        <v>23</v>
      </c>
      <c r="D1063" s="202" t="s">
        <v>13908</v>
      </c>
      <c r="E1063" s="312" t="str">
        <f t="shared" si="14"/>
        <v>XVL665GP</v>
      </c>
      <c r="F1063" s="201" t="s">
        <v>13942</v>
      </c>
      <c r="G1063" s="237">
        <v>2008</v>
      </c>
      <c r="H1063" s="237">
        <v>120</v>
      </c>
      <c r="I1063" s="244">
        <v>40969</v>
      </c>
      <c r="J1063" s="245">
        <f>VLOOKUP($A1063,'[1]Raw Detail'!$A$2:$BD$477,12,0)</f>
        <v>919061.92880245904</v>
      </c>
      <c r="M1063" s="248"/>
      <c r="N1063" s="276"/>
    </row>
    <row r="1064" spans="1:14" ht="12.75" customHeight="1" outlineLevel="2">
      <c r="A1064" s="233" t="s">
        <v>10928</v>
      </c>
      <c r="B1064" s="243" t="s">
        <v>10931</v>
      </c>
      <c r="C1064" s="235" t="s">
        <v>23</v>
      </c>
      <c r="D1064" s="202" t="s">
        <v>13908</v>
      </c>
      <c r="E1064" s="312" t="str">
        <f t="shared" si="14"/>
        <v>XVV204GP</v>
      </c>
      <c r="F1064" s="201" t="s">
        <v>13942</v>
      </c>
      <c r="G1064" s="237">
        <v>2008</v>
      </c>
      <c r="H1064" s="237">
        <v>120</v>
      </c>
      <c r="I1064" s="244">
        <v>40969</v>
      </c>
      <c r="J1064" s="245">
        <f>VLOOKUP($A1064,'[1]Raw Detail'!$A$2:$BD$477,12,0)</f>
        <v>980836.65028715844</v>
      </c>
      <c r="M1064" s="248"/>
      <c r="N1064" s="276"/>
    </row>
    <row r="1065" spans="1:14" ht="12.75" customHeight="1" outlineLevel="2">
      <c r="A1065" s="252" t="s">
        <v>13982</v>
      </c>
      <c r="B1065" s="243" t="s">
        <v>13983</v>
      </c>
      <c r="C1065" s="235" t="s">
        <v>13918</v>
      </c>
      <c r="D1065" s="202" t="s">
        <v>13908</v>
      </c>
      <c r="E1065" s="312" t="str">
        <f t="shared" si="14"/>
        <v>XVV217GP</v>
      </c>
      <c r="F1065" s="201" t="s">
        <v>13942</v>
      </c>
      <c r="G1065" s="237">
        <v>2008</v>
      </c>
      <c r="H1065" s="237">
        <v>120</v>
      </c>
      <c r="I1065" s="244">
        <v>40969</v>
      </c>
      <c r="J1065" s="245">
        <f>VLOOKUP($A1065,'[1]Raw Detail'!$A$2:$BD$477,12,0)</f>
        <v>948825.78437868855</v>
      </c>
      <c r="M1065" s="248"/>
      <c r="N1065" s="276"/>
    </row>
    <row r="1066" spans="1:14" ht="12.75" customHeight="1" outlineLevel="2">
      <c r="A1066" s="252" t="s">
        <v>13984</v>
      </c>
      <c r="B1066" s="243" t="s">
        <v>12282</v>
      </c>
      <c r="C1066" s="243" t="s">
        <v>13944</v>
      </c>
      <c r="D1066" s="202" t="s">
        <v>13908</v>
      </c>
      <c r="E1066" s="312" t="str">
        <f t="shared" si="14"/>
        <v>XVV226GP</v>
      </c>
      <c r="F1066" s="201" t="s">
        <v>13942</v>
      </c>
      <c r="G1066" s="237">
        <v>2008</v>
      </c>
      <c r="H1066" s="237">
        <v>120</v>
      </c>
      <c r="I1066" s="244">
        <v>40969</v>
      </c>
      <c r="J1066" s="245">
        <f>VLOOKUP($A1066,'[1]Raw Detail'!$A$2:$BD$477,12,0)</f>
        <v>948048.81769426237</v>
      </c>
      <c r="M1066" s="248"/>
      <c r="N1066" s="276"/>
    </row>
    <row r="1067" spans="1:14" ht="12.75" customHeight="1" outlineLevel="2">
      <c r="A1067" s="252" t="s">
        <v>13985</v>
      </c>
      <c r="B1067" s="243" t="s">
        <v>13986</v>
      </c>
      <c r="C1067" s="235" t="s">
        <v>13918</v>
      </c>
      <c r="D1067" s="202" t="s">
        <v>13908</v>
      </c>
      <c r="E1067" s="312" t="str">
        <f t="shared" si="14"/>
        <v>XVV243GP</v>
      </c>
      <c r="F1067" s="201" t="s">
        <v>13942</v>
      </c>
      <c r="G1067" s="237">
        <v>2008</v>
      </c>
      <c r="H1067" s="237">
        <v>120</v>
      </c>
      <c r="I1067" s="244">
        <v>40969</v>
      </c>
      <c r="J1067" s="245">
        <f>VLOOKUP($A1067,'[1]Raw Detail'!$A$2:$BD$477,12,0)</f>
        <v>948825.78437868855</v>
      </c>
      <c r="M1067" s="248"/>
      <c r="N1067" s="276"/>
    </row>
    <row r="1068" spans="1:14" ht="12.75" customHeight="1" outlineLevel="2">
      <c r="A1068" s="252" t="s">
        <v>13987</v>
      </c>
      <c r="B1068" s="243" t="s">
        <v>13988</v>
      </c>
      <c r="C1068" s="235" t="s">
        <v>13918</v>
      </c>
      <c r="D1068" s="202" t="s">
        <v>13908</v>
      </c>
      <c r="E1068" s="312" t="str">
        <f t="shared" si="14"/>
        <v>XVV259GP</v>
      </c>
      <c r="F1068" s="201" t="s">
        <v>13942</v>
      </c>
      <c r="G1068" s="237">
        <v>2008</v>
      </c>
      <c r="H1068" s="237">
        <v>120</v>
      </c>
      <c r="I1068" s="244">
        <v>40969</v>
      </c>
      <c r="J1068" s="245">
        <f>VLOOKUP($A1068,'[1]Raw Detail'!$A$2:$BD$477,12,0)</f>
        <v>948825.78437868855</v>
      </c>
      <c r="M1068" s="248"/>
      <c r="N1068" s="276"/>
    </row>
    <row r="1069" spans="1:14" ht="12.75" customHeight="1" outlineLevel="2">
      <c r="A1069" s="233" t="s">
        <v>11385</v>
      </c>
      <c r="B1069" s="243" t="s">
        <v>11388</v>
      </c>
      <c r="C1069" s="235" t="s">
        <v>23</v>
      </c>
      <c r="D1069" s="202" t="s">
        <v>13908</v>
      </c>
      <c r="E1069" s="312" t="str">
        <f t="shared" si="14"/>
        <v>XVZ488GP</v>
      </c>
      <c r="F1069" s="201" t="s">
        <v>13942</v>
      </c>
      <c r="G1069" s="237">
        <v>2008</v>
      </c>
      <c r="H1069" s="237">
        <v>120</v>
      </c>
      <c r="I1069" s="244">
        <v>40969</v>
      </c>
      <c r="J1069" s="245">
        <f>VLOOKUP($A1069,'[1]Raw Detail'!$A$2:$BD$477,12,0)</f>
        <v>980973.13443497254</v>
      </c>
      <c r="M1069" s="248"/>
      <c r="N1069" s="276"/>
    </row>
    <row r="1070" spans="1:14" ht="12.75" customHeight="1" outlineLevel="2">
      <c r="A1070" s="252" t="s">
        <v>13989</v>
      </c>
      <c r="B1070" s="243" t="s">
        <v>13990</v>
      </c>
      <c r="C1070" s="235" t="s">
        <v>13918</v>
      </c>
      <c r="D1070" s="202" t="s">
        <v>13908</v>
      </c>
      <c r="E1070" s="312" t="str">
        <f t="shared" si="14"/>
        <v>XVZ502GP</v>
      </c>
      <c r="F1070" s="201" t="s">
        <v>13942</v>
      </c>
      <c r="G1070" s="237">
        <v>2008</v>
      </c>
      <c r="H1070" s="237">
        <v>120</v>
      </c>
      <c r="I1070" s="244">
        <v>40969</v>
      </c>
      <c r="J1070" s="245">
        <f>VLOOKUP($A1070,'[1]Raw Detail'!$A$2:$BD$477,12,0)</f>
        <v>952685.58285819658</v>
      </c>
      <c r="M1070" s="248"/>
      <c r="N1070" s="276"/>
    </row>
    <row r="1071" spans="1:14" ht="12.75" customHeight="1" outlineLevel="2">
      <c r="A1071" s="252" t="s">
        <v>13991</v>
      </c>
      <c r="B1071" s="243" t="s">
        <v>13992</v>
      </c>
      <c r="C1071" s="235" t="s">
        <v>13918</v>
      </c>
      <c r="D1071" s="202" t="s">
        <v>13908</v>
      </c>
      <c r="E1071" s="312" t="str">
        <f t="shared" si="14"/>
        <v>XVZ534GP</v>
      </c>
      <c r="F1071" s="201" t="s">
        <v>13942</v>
      </c>
      <c r="G1071" s="237">
        <v>2008</v>
      </c>
      <c r="H1071" s="237">
        <v>120</v>
      </c>
      <c r="I1071" s="244">
        <v>40969</v>
      </c>
      <c r="J1071" s="245">
        <f>VLOOKUP($A1071,'[1]Raw Detail'!$A$2:$BD$477,12,0)</f>
        <v>980836.65028715844</v>
      </c>
      <c r="M1071" s="248"/>
      <c r="N1071" s="276"/>
    </row>
    <row r="1072" spans="1:14" ht="12.75" customHeight="1" outlineLevel="2">
      <c r="A1072" s="252" t="s">
        <v>13993</v>
      </c>
      <c r="B1072" s="243" t="s">
        <v>12282</v>
      </c>
      <c r="C1072" s="243" t="s">
        <v>13944</v>
      </c>
      <c r="D1072" s="202" t="s">
        <v>13908</v>
      </c>
      <c r="E1072" s="312" t="str">
        <f t="shared" si="14"/>
        <v>XWR713GP</v>
      </c>
      <c r="F1072" s="201" t="s">
        <v>13942</v>
      </c>
      <c r="G1072" s="237">
        <v>2008</v>
      </c>
      <c r="H1072" s="237">
        <v>120</v>
      </c>
      <c r="I1072" s="244">
        <v>40969</v>
      </c>
      <c r="J1072" s="245">
        <f>VLOOKUP($A1072,'[1]Raw Detail'!$A$2:$BD$477,12,0)</f>
        <v>970082.5534136612</v>
      </c>
      <c r="M1072" s="248"/>
      <c r="N1072" s="276"/>
    </row>
    <row r="1073" spans="1:14" ht="12.75" customHeight="1" outlineLevel="2">
      <c r="A1073" s="233" t="s">
        <v>13994</v>
      </c>
      <c r="B1073" s="243" t="s">
        <v>13995</v>
      </c>
      <c r="C1073" s="235" t="s">
        <v>23</v>
      </c>
      <c r="D1073" s="202" t="s">
        <v>13908</v>
      </c>
      <c r="E1073" s="312" t="str">
        <f t="shared" si="14"/>
        <v>XWR716GP</v>
      </c>
      <c r="F1073" s="201" t="s">
        <v>13942</v>
      </c>
      <c r="G1073" s="237">
        <v>2008</v>
      </c>
      <c r="H1073" s="237">
        <v>120</v>
      </c>
      <c r="I1073" s="244">
        <v>40969</v>
      </c>
      <c r="J1073" s="245">
        <f>VLOOKUP($A1073,'[1]Raw Detail'!$A$2:$BD$477,12,0)</f>
        <v>970082.5534136612</v>
      </c>
      <c r="M1073" s="248"/>
      <c r="N1073" s="276"/>
    </row>
    <row r="1074" spans="1:14" ht="12.75" customHeight="1" outlineLevel="2">
      <c r="A1074" s="233" t="s">
        <v>11583</v>
      </c>
      <c r="B1074" s="243" t="s">
        <v>11586</v>
      </c>
      <c r="C1074" s="235" t="s">
        <v>23</v>
      </c>
      <c r="D1074" s="202" t="s">
        <v>13908</v>
      </c>
      <c r="E1074" s="312" t="str">
        <f t="shared" si="14"/>
        <v>XWR718GP</v>
      </c>
      <c r="F1074" s="201" t="s">
        <v>13942</v>
      </c>
      <c r="G1074" s="237">
        <v>2008</v>
      </c>
      <c r="H1074" s="237">
        <v>120</v>
      </c>
      <c r="I1074" s="244">
        <v>40969</v>
      </c>
      <c r="J1074" s="245">
        <f>VLOOKUP($A1074,'[1]Raw Detail'!$A$2:$BD$477,12,0)</f>
        <v>970082.5534136612</v>
      </c>
      <c r="M1074" s="248"/>
      <c r="N1074" s="276"/>
    </row>
    <row r="1075" spans="1:14" ht="12.75" customHeight="1" outlineLevel="2">
      <c r="A1075" s="252" t="s">
        <v>13996</v>
      </c>
      <c r="B1075" s="243" t="s">
        <v>13997</v>
      </c>
      <c r="C1075" s="235" t="s">
        <v>13918</v>
      </c>
      <c r="D1075" s="202" t="s">
        <v>13908</v>
      </c>
      <c r="E1075" s="312" t="str">
        <f t="shared" si="14"/>
        <v>XWR720GP</v>
      </c>
      <c r="F1075" s="201" t="s">
        <v>13942</v>
      </c>
      <c r="G1075" s="237">
        <v>2008</v>
      </c>
      <c r="H1075" s="237">
        <v>120</v>
      </c>
      <c r="I1075" s="244">
        <v>40969</v>
      </c>
      <c r="J1075" s="245">
        <f>VLOOKUP($A1075,'[1]Raw Detail'!$A$2:$BD$477,12,0)</f>
        <v>970082.5534136612</v>
      </c>
      <c r="M1075" s="248"/>
      <c r="N1075" s="276"/>
    </row>
    <row r="1076" spans="1:14" ht="12.75" customHeight="1" outlineLevel="2">
      <c r="A1076" s="252" t="s">
        <v>13998</v>
      </c>
      <c r="B1076" s="243" t="s">
        <v>12282</v>
      </c>
      <c r="C1076" s="243" t="s">
        <v>13944</v>
      </c>
      <c r="D1076" s="202" t="s">
        <v>13908</v>
      </c>
      <c r="E1076" s="312" t="str">
        <f t="shared" si="14"/>
        <v>XWR721GP</v>
      </c>
      <c r="F1076" s="201" t="s">
        <v>13942</v>
      </c>
      <c r="G1076" s="237">
        <v>2008</v>
      </c>
      <c r="H1076" s="237">
        <v>120</v>
      </c>
      <c r="I1076" s="244">
        <v>40969</v>
      </c>
      <c r="J1076" s="245">
        <f>VLOOKUP($A1076,'[1]Raw Detail'!$A$2:$BD$477,12,0)</f>
        <v>970082.5534136612</v>
      </c>
      <c r="M1076" s="248"/>
      <c r="N1076" s="276"/>
    </row>
    <row r="1077" spans="1:14" ht="12.75" customHeight="1" outlineLevel="2">
      <c r="A1077" s="233" t="s">
        <v>11195</v>
      </c>
      <c r="B1077" s="243" t="s">
        <v>11198</v>
      </c>
      <c r="C1077" s="235" t="s">
        <v>23</v>
      </c>
      <c r="D1077" s="202" t="s">
        <v>13908</v>
      </c>
      <c r="E1077" s="312" t="str">
        <f t="shared" si="14"/>
        <v>XYB339GP</v>
      </c>
      <c r="F1077" s="201" t="s">
        <v>13942</v>
      </c>
      <c r="G1077" s="237">
        <v>2009</v>
      </c>
      <c r="H1077" s="237">
        <v>120</v>
      </c>
      <c r="I1077" s="244">
        <v>40969</v>
      </c>
      <c r="J1077" s="245">
        <f>VLOOKUP($A1077,'[1]Raw Detail'!$A$2:$BD$477,12,0)</f>
        <v>1009554.1249445355</v>
      </c>
      <c r="M1077" s="248"/>
      <c r="N1077" s="276"/>
    </row>
    <row r="1078" spans="1:14" ht="12.75" customHeight="1" outlineLevel="2">
      <c r="A1078" s="252" t="s">
        <v>11199</v>
      </c>
      <c r="B1078" s="243" t="s">
        <v>11201</v>
      </c>
      <c r="C1078" s="235" t="s">
        <v>13918</v>
      </c>
      <c r="D1078" s="202" t="s">
        <v>13908</v>
      </c>
      <c r="E1078" s="312" t="str">
        <f t="shared" si="14"/>
        <v>XYB358GP</v>
      </c>
      <c r="F1078" s="201" t="s">
        <v>13942</v>
      </c>
      <c r="G1078" s="237">
        <v>2009</v>
      </c>
      <c r="H1078" s="237">
        <v>120</v>
      </c>
      <c r="I1078" s="244">
        <v>40969</v>
      </c>
      <c r="J1078" s="245">
        <f>VLOOKUP($A1078,'[1]Raw Detail'!$A$2:$BD$477,12,0)</f>
        <v>1009554.1249445355</v>
      </c>
      <c r="M1078" s="248"/>
      <c r="N1078" s="276"/>
    </row>
    <row r="1079" spans="1:14" ht="12.75" customHeight="1" outlineLevel="2">
      <c r="A1079" s="252" t="s">
        <v>13999</v>
      </c>
      <c r="B1079" s="243" t="s">
        <v>14000</v>
      </c>
      <c r="C1079" s="235" t="s">
        <v>13955</v>
      </c>
      <c r="D1079" s="202" t="s">
        <v>13908</v>
      </c>
      <c r="E1079" s="312" t="str">
        <f t="shared" si="14"/>
        <v>YBG023GP</v>
      </c>
      <c r="F1079" s="201" t="s">
        <v>13942</v>
      </c>
      <c r="G1079" s="237">
        <v>2009</v>
      </c>
      <c r="H1079" s="237">
        <v>120</v>
      </c>
      <c r="I1079" s="244">
        <v>40969</v>
      </c>
      <c r="J1079" s="245">
        <f>VLOOKUP($A1079,'[1]Raw Detail'!$A$2:$BD$477,12,0)</f>
        <v>979792.69234918035</v>
      </c>
      <c r="M1079" s="248"/>
      <c r="N1079" s="276"/>
    </row>
    <row r="1080" spans="1:14" ht="12.75" customHeight="1" outlineLevel="2">
      <c r="A1080" s="233" t="s">
        <v>11107</v>
      </c>
      <c r="B1080" s="243" t="s">
        <v>11110</v>
      </c>
      <c r="C1080" s="235" t="s">
        <v>23</v>
      </c>
      <c r="D1080" s="202" t="s">
        <v>13908</v>
      </c>
      <c r="E1080" s="312" t="str">
        <f t="shared" si="14"/>
        <v>YBG033GP</v>
      </c>
      <c r="F1080" s="201" t="s">
        <v>13942</v>
      </c>
      <c r="G1080" s="237">
        <v>2009</v>
      </c>
      <c r="H1080" s="237">
        <v>120</v>
      </c>
      <c r="I1080" s="244">
        <v>40969</v>
      </c>
      <c r="J1080" s="245">
        <f>VLOOKUP($A1080,'[1]Raw Detail'!$A$2:$BD$477,12,0)</f>
        <v>979792.69234918035</v>
      </c>
      <c r="M1080" s="248"/>
      <c r="N1080" s="276"/>
    </row>
    <row r="1081" spans="1:14" ht="12.75" customHeight="1" outlineLevel="2">
      <c r="A1081" s="313" t="s">
        <v>11092</v>
      </c>
      <c r="B1081" s="243" t="s">
        <v>11095</v>
      </c>
      <c r="C1081" s="235" t="s">
        <v>23</v>
      </c>
      <c r="D1081" s="202" t="s">
        <v>13908</v>
      </c>
      <c r="E1081" s="312" t="str">
        <f t="shared" si="14"/>
        <v>VDX069GP</v>
      </c>
      <c r="F1081" s="201" t="s">
        <v>13919</v>
      </c>
      <c r="G1081" s="237">
        <v>2006</v>
      </c>
      <c r="H1081" s="237">
        <v>120</v>
      </c>
      <c r="I1081" s="244">
        <v>40969</v>
      </c>
      <c r="J1081" s="245">
        <f>VLOOKUP($A1081,'[1]Raw Detail'!$A$2:$BD$477,12,0)</f>
        <v>228658.77902622952</v>
      </c>
      <c r="M1081" s="248"/>
      <c r="N1081" s="276"/>
    </row>
    <row r="1082" spans="1:14" ht="12.75" customHeight="1" outlineLevel="2">
      <c r="A1082" s="313" t="s">
        <v>11462</v>
      </c>
      <c r="B1082" s="243" t="s">
        <v>11465</v>
      </c>
      <c r="C1082" s="235" t="s">
        <v>23</v>
      </c>
      <c r="D1082" s="202" t="s">
        <v>13908</v>
      </c>
      <c r="E1082" s="312" t="str">
        <f t="shared" si="14"/>
        <v>VGV068GP</v>
      </c>
      <c r="F1082" s="201" t="s">
        <v>13942</v>
      </c>
      <c r="G1082" s="237">
        <v>2006</v>
      </c>
      <c r="H1082" s="237">
        <v>120</v>
      </c>
      <c r="I1082" s="244">
        <v>40969</v>
      </c>
      <c r="J1082" s="245">
        <f>VLOOKUP($A1082,'[1]Raw Detail'!$A$2:$BD$477,12,0)</f>
        <v>483093.14604644809</v>
      </c>
      <c r="M1082" s="248"/>
      <c r="N1082" s="276"/>
    </row>
    <row r="1083" spans="1:14" outlineLevel="2">
      <c r="A1083" s="313" t="s">
        <v>11335</v>
      </c>
      <c r="B1083" s="243" t="s">
        <v>11339</v>
      </c>
      <c r="C1083" s="235" t="s">
        <v>23</v>
      </c>
      <c r="D1083" s="202" t="s">
        <v>13908</v>
      </c>
      <c r="E1083" s="312" t="str">
        <f t="shared" si="14"/>
        <v>TYD116GP</v>
      </c>
      <c r="F1083" s="201" t="s">
        <v>12303</v>
      </c>
      <c r="G1083" s="237">
        <v>2006</v>
      </c>
      <c r="H1083" s="237">
        <v>120</v>
      </c>
      <c r="I1083" s="244">
        <v>40969</v>
      </c>
      <c r="J1083" s="245">
        <f>VLOOKUP($A1083,'[1]Raw Detail'!$A$2:$BD$477,12,0)</f>
        <v>242663.84826748632</v>
      </c>
      <c r="M1083" s="248"/>
      <c r="N1083" s="276"/>
    </row>
    <row r="1084" spans="1:14" ht="12.75" customHeight="1" outlineLevel="2">
      <c r="A1084" s="252" t="s">
        <v>14001</v>
      </c>
      <c r="B1084" s="243" t="s">
        <v>14002</v>
      </c>
      <c r="C1084" s="235" t="s">
        <v>13918</v>
      </c>
      <c r="D1084" s="202" t="s">
        <v>13908</v>
      </c>
      <c r="E1084" s="312" t="str">
        <f t="shared" si="14"/>
        <v>VGV088GP</v>
      </c>
      <c r="F1084" s="201" t="s">
        <v>13919</v>
      </c>
      <c r="G1084" s="237">
        <v>2006</v>
      </c>
      <c r="H1084" s="237">
        <v>120</v>
      </c>
      <c r="I1084" s="244">
        <v>40969</v>
      </c>
      <c r="J1084" s="245">
        <f>VLOOKUP($A1084,'[1]Raw Detail'!$A$2:$BD$477,12,0)</f>
        <v>121889.28130054646</v>
      </c>
      <c r="M1084" s="248"/>
      <c r="N1084" s="276"/>
    </row>
    <row r="1085" spans="1:14" ht="12.75" customHeight="1" outlineLevel="2">
      <c r="A1085" s="313" t="s">
        <v>14003</v>
      </c>
      <c r="B1085" s="243" t="s">
        <v>14004</v>
      </c>
      <c r="C1085" s="235" t="s">
        <v>23</v>
      </c>
      <c r="D1085" s="202" t="s">
        <v>13908</v>
      </c>
      <c r="E1085" s="312" t="str">
        <f t="shared" ref="E1085:E1148" si="15">$A1085</f>
        <v>VJX685GP</v>
      </c>
      <c r="F1085" s="201" t="s">
        <v>13919</v>
      </c>
      <c r="G1085" s="237">
        <v>2006</v>
      </c>
      <c r="H1085" s="237">
        <v>120</v>
      </c>
      <c r="I1085" s="244">
        <v>40969</v>
      </c>
      <c r="J1085" s="245">
        <f>VLOOKUP($A1085,'[1]Raw Detail'!$A$2:$BD$477,12,0)</f>
        <v>247069.44663278689</v>
      </c>
      <c r="M1085" s="248"/>
      <c r="N1085" s="276"/>
    </row>
    <row r="1086" spans="1:14" ht="12.75" customHeight="1" outlineLevel="2">
      <c r="A1086" s="252" t="s">
        <v>14005</v>
      </c>
      <c r="B1086" s="243" t="s">
        <v>14006</v>
      </c>
      <c r="C1086" s="235" t="s">
        <v>13918</v>
      </c>
      <c r="D1086" s="202" t="s">
        <v>13908</v>
      </c>
      <c r="E1086" s="312" t="str">
        <f t="shared" si="15"/>
        <v>VJX689GP</v>
      </c>
      <c r="F1086" s="201" t="s">
        <v>13915</v>
      </c>
      <c r="G1086" s="237">
        <v>2006</v>
      </c>
      <c r="H1086" s="237">
        <v>120</v>
      </c>
      <c r="I1086" s="244">
        <v>40969</v>
      </c>
      <c r="J1086" s="245">
        <f>VLOOKUP($A1086,'[1]Raw Detail'!$A$2:$BD$477,12,0)</f>
        <v>436254.83553661202</v>
      </c>
      <c r="M1086" s="248"/>
      <c r="N1086" s="276"/>
    </row>
    <row r="1087" spans="1:14" ht="12.75" customHeight="1" outlineLevel="2">
      <c r="A1087" s="233" t="s">
        <v>11104</v>
      </c>
      <c r="B1087" s="243" t="s">
        <v>11106</v>
      </c>
      <c r="C1087" s="235" t="s">
        <v>23</v>
      </c>
      <c r="D1087" s="202" t="s">
        <v>13908</v>
      </c>
      <c r="E1087" s="312" t="str">
        <f t="shared" si="15"/>
        <v>WCH522GP</v>
      </c>
      <c r="F1087" s="201" t="s">
        <v>13919</v>
      </c>
      <c r="G1087" s="237">
        <v>2007</v>
      </c>
      <c r="H1087" s="237">
        <v>120</v>
      </c>
      <c r="I1087" s="244">
        <v>40969</v>
      </c>
      <c r="J1087" s="245">
        <f>VLOOKUP($A1087,'[1]Raw Detail'!$A$2:$BD$477,12,0)</f>
        <v>323684.10142076504</v>
      </c>
      <c r="M1087" s="248"/>
      <c r="N1087" s="276"/>
    </row>
    <row r="1088" spans="1:14" ht="12.75" customHeight="1" outlineLevel="2">
      <c r="A1088" s="313" t="s">
        <v>11623</v>
      </c>
      <c r="B1088" s="243" t="s">
        <v>11625</v>
      </c>
      <c r="C1088" s="235" t="s">
        <v>23</v>
      </c>
      <c r="D1088" s="202" t="s">
        <v>13908</v>
      </c>
      <c r="E1088" s="312" t="str">
        <f t="shared" si="15"/>
        <v>WCH795GP</v>
      </c>
      <c r="F1088" s="201" t="s">
        <v>13929</v>
      </c>
      <c r="G1088" s="237">
        <v>2007</v>
      </c>
      <c r="H1088" s="237">
        <v>120</v>
      </c>
      <c r="I1088" s="244">
        <v>40969</v>
      </c>
      <c r="J1088" s="245">
        <f>VLOOKUP($A1088,'[1]Raw Detail'!$A$2:$BD$477,12,0)</f>
        <v>224706.27760409837</v>
      </c>
      <c r="M1088" s="248"/>
      <c r="N1088" s="276"/>
    </row>
    <row r="1089" spans="1:14" ht="12.75" customHeight="1" outlineLevel="2">
      <c r="A1089" s="233" t="s">
        <v>14007</v>
      </c>
      <c r="B1089" s="243" t="s">
        <v>14008</v>
      </c>
      <c r="C1089" s="235" t="s">
        <v>23</v>
      </c>
      <c r="D1089" s="202" t="s">
        <v>13908</v>
      </c>
      <c r="E1089" s="312" t="str">
        <f t="shared" si="15"/>
        <v>WCV347GP</v>
      </c>
      <c r="F1089" s="201" t="s">
        <v>13915</v>
      </c>
      <c r="G1089" s="237">
        <v>2007</v>
      </c>
      <c r="H1089" s="237">
        <v>120</v>
      </c>
      <c r="I1089" s="244">
        <v>40969</v>
      </c>
      <c r="J1089" s="245">
        <f>VLOOKUP($A1089,'[1]Raw Detail'!$A$2:$BD$477,12,0)</f>
        <v>563405.00604754104</v>
      </c>
      <c r="M1089" s="248"/>
      <c r="N1089" s="276"/>
    </row>
    <row r="1090" spans="1:14" ht="12.75" customHeight="1" outlineLevel="2">
      <c r="A1090" s="313" t="s">
        <v>10887</v>
      </c>
      <c r="B1090" s="243" t="s">
        <v>10889</v>
      </c>
      <c r="C1090" s="235" t="s">
        <v>23</v>
      </c>
      <c r="D1090" s="202" t="s">
        <v>13908</v>
      </c>
      <c r="E1090" s="312" t="str">
        <f t="shared" si="15"/>
        <v>VFF854GP</v>
      </c>
      <c r="F1090" s="201" t="s">
        <v>13942</v>
      </c>
      <c r="G1090" s="237">
        <v>2006</v>
      </c>
      <c r="H1090" s="237">
        <v>120</v>
      </c>
      <c r="I1090" s="244">
        <v>40969</v>
      </c>
      <c r="J1090" s="245">
        <f>VLOOKUP($A1090,'[1]Raw Detail'!$A$2:$BD$477,12,0)</f>
        <v>464423.33512076503</v>
      </c>
      <c r="M1090" s="248"/>
      <c r="N1090" s="276"/>
    </row>
    <row r="1091" spans="1:14" ht="12.75" customHeight="1" outlineLevel="2">
      <c r="A1091" s="313" t="s">
        <v>11084</v>
      </c>
      <c r="B1091" s="243" t="s">
        <v>14009</v>
      </c>
      <c r="C1091" s="235" t="s">
        <v>23</v>
      </c>
      <c r="D1091" s="202" t="s">
        <v>13908</v>
      </c>
      <c r="E1091" s="312" t="str">
        <f t="shared" si="15"/>
        <v>VCT433GP</v>
      </c>
      <c r="F1091" s="201" t="s">
        <v>13919</v>
      </c>
      <c r="G1091" s="237">
        <v>2006</v>
      </c>
      <c r="H1091" s="237">
        <v>120</v>
      </c>
      <c r="I1091" s="244">
        <v>40969</v>
      </c>
      <c r="J1091" s="245">
        <f>VLOOKUP($A1091,'[1]Raw Detail'!$A$2:$BD$477,12,0)</f>
        <v>220954.3461071038</v>
      </c>
      <c r="M1091" s="248"/>
      <c r="N1091" s="276"/>
    </row>
    <row r="1092" spans="1:14" ht="12.75" customHeight="1" outlineLevel="2">
      <c r="A1092" s="313" t="s">
        <v>11346</v>
      </c>
      <c r="B1092" s="243" t="s">
        <v>11348</v>
      </c>
      <c r="C1092" s="235" t="s">
        <v>23</v>
      </c>
      <c r="D1092" s="202" t="s">
        <v>13908</v>
      </c>
      <c r="E1092" s="312" t="str">
        <f t="shared" si="15"/>
        <v>VCT449GP</v>
      </c>
      <c r="F1092" s="201" t="s">
        <v>12303</v>
      </c>
      <c r="G1092" s="237">
        <v>2006</v>
      </c>
      <c r="H1092" s="237">
        <v>120</v>
      </c>
      <c r="I1092" s="244">
        <v>40969</v>
      </c>
      <c r="J1092" s="245">
        <f>VLOOKUP($A1092,'[1]Raw Detail'!$A$2:$BD$477,12,0)</f>
        <v>245995.48402131151</v>
      </c>
      <c r="M1092" s="248"/>
      <c r="N1092" s="276"/>
    </row>
    <row r="1093" spans="1:14" ht="12.75" customHeight="1" outlineLevel="2">
      <c r="A1093" s="349" t="s">
        <v>14010</v>
      </c>
      <c r="B1093" s="243" t="s">
        <v>14011</v>
      </c>
      <c r="C1093" s="235" t="s">
        <v>13918</v>
      </c>
      <c r="D1093" s="202" t="s">
        <v>13908</v>
      </c>
      <c r="E1093" s="312" t="str">
        <f t="shared" si="15"/>
        <v>VDX066GP</v>
      </c>
      <c r="F1093" s="201" t="s">
        <v>13915</v>
      </c>
      <c r="G1093" s="237">
        <v>2006</v>
      </c>
      <c r="H1093" s="237">
        <v>120</v>
      </c>
      <c r="I1093" s="244">
        <v>40969</v>
      </c>
      <c r="J1093" s="245">
        <f>VLOOKUP($A1093,'[1]Raw Detail'!$A$2:$BD$477,12,0)</f>
        <v>453262.47832377051</v>
      </c>
      <c r="M1093" s="248"/>
      <c r="N1093" s="276"/>
    </row>
    <row r="1094" spans="1:14" ht="12.75" customHeight="1" outlineLevel="2">
      <c r="A1094" s="349" t="s">
        <v>14012</v>
      </c>
      <c r="B1094" s="243" t="s">
        <v>12282</v>
      </c>
      <c r="C1094" s="243" t="s">
        <v>13944</v>
      </c>
      <c r="D1094" s="202" t="s">
        <v>13908</v>
      </c>
      <c r="E1094" s="312" t="str">
        <f t="shared" si="15"/>
        <v>VDX073GP</v>
      </c>
      <c r="F1094" s="201" t="s">
        <v>13915</v>
      </c>
      <c r="G1094" s="237">
        <v>2006</v>
      </c>
      <c r="H1094" s="237">
        <v>120</v>
      </c>
      <c r="I1094" s="244">
        <v>40969</v>
      </c>
      <c r="J1094" s="245">
        <f>VLOOKUP($A1094,'[1]Raw Detail'!$A$2:$BD$477,12,0)</f>
        <v>482339.1495502732</v>
      </c>
      <c r="M1094" s="248"/>
      <c r="N1094" s="276"/>
    </row>
    <row r="1095" spans="1:14" ht="12.75" customHeight="1" outlineLevel="2">
      <c r="A1095" s="313" t="s">
        <v>11261</v>
      </c>
      <c r="B1095" s="243" t="s">
        <v>11263</v>
      </c>
      <c r="C1095" s="235" t="s">
        <v>23</v>
      </c>
      <c r="D1095" s="202" t="s">
        <v>13908</v>
      </c>
      <c r="E1095" s="312" t="str">
        <f t="shared" si="15"/>
        <v>VFF829GP</v>
      </c>
      <c r="F1095" s="201" t="s">
        <v>13942</v>
      </c>
      <c r="G1095" s="237">
        <v>2006</v>
      </c>
      <c r="H1095" s="237">
        <v>120</v>
      </c>
      <c r="I1095" s="244">
        <v>40969</v>
      </c>
      <c r="J1095" s="245">
        <f>VLOOKUP($A1095,'[1]Raw Detail'!$A$2:$BD$477,12,0)</f>
        <v>458903.23535601096</v>
      </c>
      <c r="M1095" s="248"/>
      <c r="N1095" s="276"/>
    </row>
    <row r="1096" spans="1:14" ht="12.75" customHeight="1" outlineLevel="2">
      <c r="A1096" s="313" t="s">
        <v>10894</v>
      </c>
      <c r="B1096" s="243" t="s">
        <v>10896</v>
      </c>
      <c r="C1096" s="235" t="s">
        <v>23</v>
      </c>
      <c r="D1096" s="202" t="s">
        <v>13908</v>
      </c>
      <c r="E1096" s="312" t="str">
        <f t="shared" si="15"/>
        <v>VFS445GP</v>
      </c>
      <c r="F1096" s="201" t="s">
        <v>13920</v>
      </c>
      <c r="G1096" s="237">
        <v>2006</v>
      </c>
      <c r="H1096" s="237">
        <v>120</v>
      </c>
      <c r="I1096" s="244">
        <v>40969</v>
      </c>
      <c r="J1096" s="245">
        <f>VLOOKUP($A1096,'[1]Raw Detail'!$A$2:$BD$477,12,0)</f>
        <v>435032.03081202187</v>
      </c>
      <c r="M1096" s="248"/>
      <c r="N1096" s="276"/>
    </row>
    <row r="1097" spans="1:14" ht="12.75" customHeight="1" outlineLevel="2">
      <c r="A1097" s="313" t="s">
        <v>10969</v>
      </c>
      <c r="B1097" s="243" t="s">
        <v>10972</v>
      </c>
      <c r="C1097" s="235" t="s">
        <v>23</v>
      </c>
      <c r="D1097" s="202" t="s">
        <v>13908</v>
      </c>
      <c r="E1097" s="312" t="str">
        <f t="shared" si="15"/>
        <v>VHJ216GP</v>
      </c>
      <c r="F1097" s="201" t="s">
        <v>13942</v>
      </c>
      <c r="G1097" s="237">
        <v>2006</v>
      </c>
      <c r="H1097" s="237">
        <v>120</v>
      </c>
      <c r="I1097" s="244">
        <v>40969</v>
      </c>
      <c r="J1097" s="245">
        <f>VLOOKUP($A1097,'[1]Raw Detail'!$A$2:$BD$477,12,0)</f>
        <v>484409.12932595628</v>
      </c>
      <c r="M1097" s="248"/>
      <c r="N1097" s="276"/>
    </row>
    <row r="1098" spans="1:14" ht="12.75" customHeight="1" outlineLevel="2">
      <c r="A1098" s="313" t="s">
        <v>11732</v>
      </c>
      <c r="B1098" s="243" t="s">
        <v>11734</v>
      </c>
      <c r="C1098" s="235" t="s">
        <v>23</v>
      </c>
      <c r="D1098" s="202" t="s">
        <v>13908</v>
      </c>
      <c r="E1098" s="312" t="str">
        <f t="shared" si="15"/>
        <v>VHP088GP</v>
      </c>
      <c r="F1098" s="201" t="s">
        <v>13920</v>
      </c>
      <c r="G1098" s="237">
        <v>2006</v>
      </c>
      <c r="H1098" s="237">
        <v>120</v>
      </c>
      <c r="I1098" s="244">
        <v>40969</v>
      </c>
      <c r="J1098" s="245">
        <f>VLOOKUP($A1098,'[1]Raw Detail'!$A$2:$BD$477,12,0)</f>
        <v>446281.08948524587</v>
      </c>
      <c r="M1098" s="248"/>
      <c r="N1098" s="276"/>
    </row>
    <row r="1099" spans="1:14" ht="12.75" customHeight="1" outlineLevel="2">
      <c r="A1099" s="313" t="s">
        <v>14013</v>
      </c>
      <c r="B1099" s="243" t="s">
        <v>14014</v>
      </c>
      <c r="C1099" s="235" t="s">
        <v>23</v>
      </c>
      <c r="D1099" s="202" t="s">
        <v>13908</v>
      </c>
      <c r="E1099" s="312" t="str">
        <f t="shared" si="15"/>
        <v>VJJ211GP</v>
      </c>
      <c r="F1099" s="201" t="s">
        <v>13919</v>
      </c>
      <c r="G1099" s="237">
        <v>2006</v>
      </c>
      <c r="H1099" s="237">
        <v>120</v>
      </c>
      <c r="I1099" s="244">
        <v>40969</v>
      </c>
      <c r="J1099" s="245">
        <f>VLOOKUP($A1099,'[1]Raw Detail'!$A$2:$BD$477,12,0)</f>
        <v>240389.85317185795</v>
      </c>
      <c r="M1099" s="248"/>
      <c r="N1099" s="276"/>
    </row>
    <row r="1100" spans="1:14" ht="12.75" customHeight="1" outlineLevel="2">
      <c r="A1100" s="313" t="s">
        <v>11524</v>
      </c>
      <c r="B1100" s="243" t="s">
        <v>11526</v>
      </c>
      <c r="C1100" s="235" t="s">
        <v>23</v>
      </c>
      <c r="D1100" s="202" t="s">
        <v>13908</v>
      </c>
      <c r="E1100" s="312" t="str">
        <f t="shared" si="15"/>
        <v>VYS190GP</v>
      </c>
      <c r="F1100" s="201" t="s">
        <v>13929</v>
      </c>
      <c r="G1100" s="237">
        <v>2007</v>
      </c>
      <c r="H1100" s="237">
        <v>120</v>
      </c>
      <c r="I1100" s="244">
        <v>40969</v>
      </c>
      <c r="J1100" s="245">
        <f>VLOOKUP($A1100,'[1]Raw Detail'!$A$2:$BD$477,12,0)</f>
        <v>215752.76589972677</v>
      </c>
      <c r="M1100" s="248"/>
      <c r="N1100" s="276"/>
    </row>
    <row r="1101" spans="1:14" ht="12.75" customHeight="1" outlineLevel="2">
      <c r="A1101" s="313" t="s">
        <v>10955</v>
      </c>
      <c r="B1101" s="243" t="s">
        <v>10958</v>
      </c>
      <c r="C1101" s="235" t="s">
        <v>23</v>
      </c>
      <c r="D1101" s="202" t="s">
        <v>13908</v>
      </c>
      <c r="E1101" s="312" t="str">
        <f t="shared" si="15"/>
        <v>VYS279GP</v>
      </c>
      <c r="F1101" s="201" t="s">
        <v>13929</v>
      </c>
      <c r="G1101" s="237">
        <v>2007</v>
      </c>
      <c r="H1101" s="237">
        <v>120</v>
      </c>
      <c r="I1101" s="244">
        <v>40969</v>
      </c>
      <c r="J1101" s="245">
        <f>VLOOKUP($A1101,'[1]Raw Detail'!$A$2:$BD$477,12,0)</f>
        <v>215752.76589972677</v>
      </c>
      <c r="M1101" s="248"/>
      <c r="N1101" s="276"/>
    </row>
    <row r="1102" spans="1:14" ht="12.75" customHeight="1" outlineLevel="2">
      <c r="A1102" s="313" t="s">
        <v>11620</v>
      </c>
      <c r="B1102" s="243" t="s">
        <v>11622</v>
      </c>
      <c r="C1102" s="235" t="s">
        <v>23</v>
      </c>
      <c r="D1102" s="202" t="s">
        <v>13908</v>
      </c>
      <c r="E1102" s="312" t="str">
        <f t="shared" si="15"/>
        <v>VYS303GP</v>
      </c>
      <c r="F1102" s="201" t="s">
        <v>13929</v>
      </c>
      <c r="G1102" s="237">
        <v>2007</v>
      </c>
      <c r="H1102" s="237">
        <v>120</v>
      </c>
      <c r="I1102" s="244">
        <v>40969</v>
      </c>
      <c r="J1102" s="245">
        <f>VLOOKUP($A1102,'[1]Raw Detail'!$A$2:$BD$477,12,0)</f>
        <v>215752.76589972677</v>
      </c>
      <c r="M1102" s="248"/>
      <c r="N1102" s="276"/>
    </row>
    <row r="1103" spans="1:14" ht="12.75" customHeight="1" outlineLevel="2">
      <c r="A1103" s="313" t="s">
        <v>11700</v>
      </c>
      <c r="B1103" s="243" t="s">
        <v>11702</v>
      </c>
      <c r="C1103" s="235" t="s">
        <v>23</v>
      </c>
      <c r="D1103" s="202" t="s">
        <v>13908</v>
      </c>
      <c r="E1103" s="312" t="str">
        <f t="shared" si="15"/>
        <v>VYS363GP</v>
      </c>
      <c r="F1103" s="201" t="s">
        <v>13929</v>
      </c>
      <c r="G1103" s="237">
        <v>2007</v>
      </c>
      <c r="H1103" s="237">
        <v>120</v>
      </c>
      <c r="I1103" s="244">
        <v>40969</v>
      </c>
      <c r="J1103" s="245">
        <f>VLOOKUP($A1103,'[1]Raw Detail'!$A$2:$BD$477,12,0)</f>
        <v>215752.76589972677</v>
      </c>
      <c r="M1103" s="248"/>
      <c r="N1103" s="276"/>
    </row>
    <row r="1104" spans="1:14" ht="12.75" customHeight="1" outlineLevel="2">
      <c r="A1104" s="252" t="s">
        <v>14015</v>
      </c>
      <c r="B1104" s="243" t="s">
        <v>14016</v>
      </c>
      <c r="C1104" s="235" t="s">
        <v>13918</v>
      </c>
      <c r="D1104" s="202" t="s">
        <v>13908</v>
      </c>
      <c r="E1104" s="312" t="str">
        <f t="shared" si="15"/>
        <v>WBP066GP</v>
      </c>
      <c r="F1104" s="201" t="s">
        <v>13915</v>
      </c>
      <c r="G1104" s="237">
        <v>2007</v>
      </c>
      <c r="H1104" s="237">
        <v>120</v>
      </c>
      <c r="I1104" s="244">
        <v>40969</v>
      </c>
      <c r="J1104" s="245">
        <f>VLOOKUP($A1104,'[1]Raw Detail'!$A$2:$BD$477,12,0)</f>
        <v>423018.59206857916</v>
      </c>
      <c r="M1104" s="248"/>
      <c r="N1104" s="276"/>
    </row>
    <row r="1105" spans="1:14" ht="12.75" customHeight="1" outlineLevel="2">
      <c r="A1105" s="233" t="s">
        <v>11061</v>
      </c>
      <c r="B1105" s="243" t="s">
        <v>11063</v>
      </c>
      <c r="C1105" s="235" t="s">
        <v>23</v>
      </c>
      <c r="D1105" s="202" t="s">
        <v>13908</v>
      </c>
      <c r="E1105" s="312" t="str">
        <f t="shared" si="15"/>
        <v>WCH820GP</v>
      </c>
      <c r="F1105" s="201" t="s">
        <v>13926</v>
      </c>
      <c r="G1105" s="237">
        <v>2007</v>
      </c>
      <c r="H1105" s="237">
        <v>120</v>
      </c>
      <c r="I1105" s="244">
        <v>40969</v>
      </c>
      <c r="J1105" s="245">
        <f>VLOOKUP($A1105,'[1]Raw Detail'!$A$2:$BD$477,12,0)</f>
        <v>605546.80182540976</v>
      </c>
      <c r="M1105" s="248"/>
      <c r="N1105" s="276"/>
    </row>
    <row r="1106" spans="1:14" ht="12.75" customHeight="1" outlineLevel="2">
      <c r="A1106" s="233" t="s">
        <v>11169</v>
      </c>
      <c r="B1106" s="243" t="s">
        <v>11173</v>
      </c>
      <c r="C1106" s="235" t="s">
        <v>23</v>
      </c>
      <c r="D1106" s="202" t="s">
        <v>13908</v>
      </c>
      <c r="E1106" s="312" t="str">
        <f t="shared" si="15"/>
        <v>WGC885GP</v>
      </c>
      <c r="F1106" s="201" t="s">
        <v>13921</v>
      </c>
      <c r="G1106" s="237">
        <v>2007</v>
      </c>
      <c r="H1106" s="237">
        <v>120</v>
      </c>
      <c r="I1106" s="244">
        <v>40969</v>
      </c>
      <c r="J1106" s="245">
        <f>VLOOKUP($A1106,'[1]Raw Detail'!$A$2:$BD$477,12,0)</f>
        <v>321248.87986857927</v>
      </c>
      <c r="M1106" s="248"/>
      <c r="N1106" s="276"/>
    </row>
    <row r="1107" spans="1:14" ht="12.75" customHeight="1" outlineLevel="2">
      <c r="A1107" s="313" t="s">
        <v>11448</v>
      </c>
      <c r="B1107" s="243" t="s">
        <v>11451</v>
      </c>
      <c r="C1107" s="235" t="s">
        <v>23</v>
      </c>
      <c r="D1107" s="202" t="s">
        <v>13908</v>
      </c>
      <c r="E1107" s="312" t="str">
        <f t="shared" si="15"/>
        <v>VCB040GP</v>
      </c>
      <c r="F1107" s="201" t="s">
        <v>13942</v>
      </c>
      <c r="G1107" s="237">
        <v>2006</v>
      </c>
      <c r="H1107" s="237">
        <v>120</v>
      </c>
      <c r="I1107" s="244">
        <v>40969</v>
      </c>
      <c r="J1107" s="245">
        <f>VLOOKUP($A1107,'[1]Raw Detail'!$A$2:$BD$477,12,0)</f>
        <v>444820.12426803273</v>
      </c>
      <c r="M1107" s="248"/>
      <c r="N1107" s="276"/>
    </row>
    <row r="1108" spans="1:14" ht="12.75" customHeight="1" outlineLevel="2">
      <c r="A1108" s="349" t="s">
        <v>14017</v>
      </c>
      <c r="B1108" s="243" t="s">
        <v>12282</v>
      </c>
      <c r="C1108" s="243" t="s">
        <v>13944</v>
      </c>
      <c r="D1108" s="202" t="s">
        <v>13908</v>
      </c>
      <c r="E1108" s="312" t="str">
        <f t="shared" si="15"/>
        <v>VDX084GP</v>
      </c>
      <c r="F1108" s="201" t="s">
        <v>13915</v>
      </c>
      <c r="G1108" s="237">
        <v>2006</v>
      </c>
      <c r="H1108" s="237">
        <v>120</v>
      </c>
      <c r="I1108" s="244">
        <v>40969</v>
      </c>
      <c r="J1108" s="245">
        <f>VLOOKUP($A1108,'[1]Raw Detail'!$A$2:$BD$477,12,0)</f>
        <v>480345.8480202186</v>
      </c>
      <c r="M1108" s="248"/>
      <c r="N1108" s="276"/>
    </row>
    <row r="1109" spans="1:14" ht="12.75" customHeight="1" outlineLevel="2">
      <c r="A1109" s="313" t="s">
        <v>11766</v>
      </c>
      <c r="B1109" s="243" t="s">
        <v>11768</v>
      </c>
      <c r="C1109" s="235" t="s">
        <v>23</v>
      </c>
      <c r="D1109" s="202" t="s">
        <v>13908</v>
      </c>
      <c r="E1109" s="312" t="str">
        <f t="shared" si="15"/>
        <v>VFF824GP</v>
      </c>
      <c r="F1109" s="201" t="s">
        <v>13919</v>
      </c>
      <c r="G1109" s="237">
        <v>2006</v>
      </c>
      <c r="H1109" s="237">
        <v>120</v>
      </c>
      <c r="I1109" s="244">
        <v>40969</v>
      </c>
      <c r="J1109" s="245">
        <f>VLOOKUP($A1109,'[1]Raw Detail'!$A$2:$BD$477,12,0)</f>
        <v>228674.59761939888</v>
      </c>
      <c r="M1109" s="248"/>
      <c r="N1109" s="276"/>
    </row>
    <row r="1110" spans="1:14" ht="12.75" customHeight="1" outlineLevel="2">
      <c r="A1110" s="313" t="s">
        <v>11456</v>
      </c>
      <c r="B1110" s="243" t="s">
        <v>11458</v>
      </c>
      <c r="C1110" s="235" t="s">
        <v>23</v>
      </c>
      <c r="D1110" s="202" t="s">
        <v>13908</v>
      </c>
      <c r="E1110" s="312" t="str">
        <f t="shared" si="15"/>
        <v>VFF833GP</v>
      </c>
      <c r="F1110" s="201" t="s">
        <v>13942</v>
      </c>
      <c r="G1110" s="237">
        <v>2006</v>
      </c>
      <c r="H1110" s="237">
        <v>120</v>
      </c>
      <c r="I1110" s="244">
        <v>40969</v>
      </c>
      <c r="J1110" s="245">
        <f>VLOOKUP($A1110,'[1]Raw Detail'!$A$2:$BD$477,12,0)</f>
        <v>460233.5955265027</v>
      </c>
      <c r="M1110" s="248"/>
      <c r="N1110" s="276"/>
    </row>
    <row r="1111" spans="1:14" ht="12.75" customHeight="1" outlineLevel="2">
      <c r="A1111" s="313" t="s">
        <v>11566</v>
      </c>
      <c r="B1111" s="243" t="s">
        <v>11568</v>
      </c>
      <c r="C1111" s="235" t="s">
        <v>23</v>
      </c>
      <c r="D1111" s="202" t="s">
        <v>13908</v>
      </c>
      <c r="E1111" s="312" t="str">
        <f t="shared" si="15"/>
        <v>VFF844GP</v>
      </c>
      <c r="F1111" s="201" t="s">
        <v>13915</v>
      </c>
      <c r="G1111" s="237">
        <v>2006</v>
      </c>
      <c r="H1111" s="237">
        <v>120</v>
      </c>
      <c r="I1111" s="244">
        <v>40969</v>
      </c>
      <c r="J1111" s="245">
        <f>VLOOKUP($A1111,'[1]Raw Detail'!$A$2:$BD$477,12,0)</f>
        <v>485533.31811256829</v>
      </c>
      <c r="M1111" s="248"/>
      <c r="N1111" s="276"/>
    </row>
    <row r="1112" spans="1:14" ht="12.75" customHeight="1" outlineLevel="2">
      <c r="A1112" s="313" t="s">
        <v>11469</v>
      </c>
      <c r="B1112" s="243" t="s">
        <v>11471</v>
      </c>
      <c r="C1112" s="235" t="s">
        <v>23</v>
      </c>
      <c r="D1112" s="202" t="s">
        <v>13908</v>
      </c>
      <c r="E1112" s="312" t="str">
        <f t="shared" si="15"/>
        <v>VGV121GP</v>
      </c>
      <c r="F1112" s="201" t="s">
        <v>13942</v>
      </c>
      <c r="G1112" s="237">
        <v>2006</v>
      </c>
      <c r="H1112" s="237">
        <v>120</v>
      </c>
      <c r="I1112" s="244">
        <v>40969</v>
      </c>
      <c r="J1112" s="245">
        <f>VLOOKUP($A1112,'[1]Raw Detail'!$A$2:$BD$477,12,0)</f>
        <v>460050.87302732235</v>
      </c>
      <c r="M1112" s="248"/>
      <c r="N1112" s="276"/>
    </row>
    <row r="1113" spans="1:14" ht="12.75" customHeight="1" outlineLevel="2">
      <c r="A1113" s="313" t="s">
        <v>11343</v>
      </c>
      <c r="B1113" s="243" t="s">
        <v>11345</v>
      </c>
      <c r="C1113" s="235" t="s">
        <v>23</v>
      </c>
      <c r="D1113" s="202" t="s">
        <v>13908</v>
      </c>
      <c r="E1113" s="312" t="str">
        <f t="shared" si="15"/>
        <v>VCT417GP</v>
      </c>
      <c r="F1113" s="201" t="s">
        <v>13919</v>
      </c>
      <c r="G1113" s="237">
        <v>2006</v>
      </c>
      <c r="H1113" s="237">
        <v>120</v>
      </c>
      <c r="I1113" s="244">
        <v>40969</v>
      </c>
      <c r="J1113" s="245">
        <f>VLOOKUP($A1113,'[1]Raw Detail'!$A$2:$BD$477,12,0)</f>
        <v>220860.339252459</v>
      </c>
      <c r="M1113" s="248"/>
      <c r="N1113" s="276"/>
    </row>
    <row r="1114" spans="1:14" ht="12.75" customHeight="1" outlineLevel="2">
      <c r="A1114" s="313" t="s">
        <v>11675</v>
      </c>
      <c r="B1114" s="243" t="s">
        <v>11677</v>
      </c>
      <c r="C1114" s="235" t="s">
        <v>23</v>
      </c>
      <c r="D1114" s="202" t="s">
        <v>13908</v>
      </c>
      <c r="E1114" s="312" t="str">
        <f t="shared" si="15"/>
        <v>VFF835GP</v>
      </c>
      <c r="F1114" s="201" t="s">
        <v>13942</v>
      </c>
      <c r="G1114" s="237">
        <v>2006</v>
      </c>
      <c r="H1114" s="237">
        <v>120</v>
      </c>
      <c r="I1114" s="244">
        <v>40969</v>
      </c>
      <c r="J1114" s="245">
        <f>VLOOKUP($A1114,'[1]Raw Detail'!$A$2:$BD$477,12,0)</f>
        <v>458670.8073508197</v>
      </c>
      <c r="M1114" s="248"/>
      <c r="N1114" s="276"/>
    </row>
    <row r="1115" spans="1:14" ht="12.75" customHeight="1" outlineLevel="2">
      <c r="A1115" s="350" t="s">
        <v>14018</v>
      </c>
      <c r="B1115" s="243" t="s">
        <v>14019</v>
      </c>
      <c r="C1115" s="235" t="s">
        <v>23</v>
      </c>
      <c r="D1115" s="202" t="s">
        <v>13908</v>
      </c>
      <c r="E1115" s="312" t="str">
        <f t="shared" si="15"/>
        <v>VGV171GP</v>
      </c>
      <c r="F1115" s="201" t="s">
        <v>13920</v>
      </c>
      <c r="G1115" s="237">
        <v>2006</v>
      </c>
      <c r="H1115" s="237">
        <v>120</v>
      </c>
      <c r="I1115" s="244">
        <v>40969</v>
      </c>
      <c r="J1115" s="245">
        <f>VLOOKUP($A1115,'[1]Raw Detail'!$A$2:$BD$477,12,0)</f>
        <v>446595.45306284155</v>
      </c>
      <c r="M1115" s="248"/>
      <c r="N1115" s="276"/>
    </row>
    <row r="1116" spans="1:14" ht="12.75" customHeight="1" outlineLevel="2">
      <c r="A1116" s="313" t="s">
        <v>11089</v>
      </c>
      <c r="B1116" s="243" t="s">
        <v>11091</v>
      </c>
      <c r="C1116" s="235" t="s">
        <v>23</v>
      </c>
      <c r="D1116" s="202" t="s">
        <v>13908</v>
      </c>
      <c r="E1116" s="312" t="str">
        <f t="shared" si="15"/>
        <v>VDV315GP</v>
      </c>
      <c r="F1116" s="201" t="s">
        <v>13919</v>
      </c>
      <c r="G1116" s="237">
        <v>2006</v>
      </c>
      <c r="H1116" s="237">
        <v>120</v>
      </c>
      <c r="I1116" s="244">
        <v>40969</v>
      </c>
      <c r="J1116" s="245">
        <f>VLOOKUP($A1116,'[1]Raw Detail'!$A$2:$BD$477,12,0)</f>
        <v>228637.42416557379</v>
      </c>
      <c r="M1116" s="248"/>
      <c r="N1116" s="276"/>
    </row>
    <row r="1117" spans="1:14" ht="12.75" customHeight="1" outlineLevel="2">
      <c r="A1117" s="313" t="s">
        <v>10882</v>
      </c>
      <c r="B1117" s="243" t="s">
        <v>10886</v>
      </c>
      <c r="C1117" s="235" t="s">
        <v>23</v>
      </c>
      <c r="D1117" s="202" t="s">
        <v>13908</v>
      </c>
      <c r="E1117" s="312" t="str">
        <f t="shared" si="15"/>
        <v>VFF851GP</v>
      </c>
      <c r="F1117" s="201" t="s">
        <v>13920</v>
      </c>
      <c r="G1117" s="237">
        <v>2006</v>
      </c>
      <c r="H1117" s="237">
        <v>120</v>
      </c>
      <c r="I1117" s="244">
        <v>40969</v>
      </c>
      <c r="J1117" s="245">
        <f>VLOOKUP($A1117,'[1]Raw Detail'!$A$2:$BD$477,12,0)</f>
        <v>421673.66789672128</v>
      </c>
      <c r="M1117" s="248"/>
      <c r="N1117" s="276"/>
    </row>
    <row r="1118" spans="1:14" ht="12.75" customHeight="1" outlineLevel="2">
      <c r="A1118" s="313" t="s">
        <v>14020</v>
      </c>
      <c r="B1118" s="243" t="s">
        <v>14021</v>
      </c>
      <c r="C1118" s="235" t="s">
        <v>23</v>
      </c>
      <c r="D1118" s="202" t="s">
        <v>13908</v>
      </c>
      <c r="E1118" s="312" t="str">
        <f t="shared" si="15"/>
        <v>VJX699GP</v>
      </c>
      <c r="F1118" s="201" t="s">
        <v>13915</v>
      </c>
      <c r="G1118" s="237">
        <v>2006</v>
      </c>
      <c r="H1118" s="237">
        <v>120</v>
      </c>
      <c r="I1118" s="244">
        <v>40969</v>
      </c>
      <c r="J1118" s="245">
        <f>VLOOKUP($A1118,'[1]Raw Detail'!$A$2:$BD$477,12,0)</f>
        <v>497079.16255792353</v>
      </c>
      <c r="M1118" s="248"/>
      <c r="N1118" s="276"/>
    </row>
    <row r="1119" spans="1:14" ht="12.75" customHeight="1" outlineLevel="2">
      <c r="A1119" s="313" t="s">
        <v>11080</v>
      </c>
      <c r="B1119" s="243" t="s">
        <v>11083</v>
      </c>
      <c r="C1119" s="235" t="s">
        <v>23</v>
      </c>
      <c r="D1119" s="202" t="s">
        <v>13908</v>
      </c>
      <c r="E1119" s="312" t="str">
        <f t="shared" si="15"/>
        <v>VBW356GP</v>
      </c>
      <c r="F1119" s="201" t="s">
        <v>13942</v>
      </c>
      <c r="G1119" s="237">
        <v>2006</v>
      </c>
      <c r="H1119" s="237">
        <v>120</v>
      </c>
      <c r="I1119" s="244">
        <v>40969</v>
      </c>
      <c r="J1119" s="245">
        <f>VLOOKUP($A1119,'[1]Raw Detail'!$A$2:$BD$477,12,0)</f>
        <v>444857.91154890711</v>
      </c>
      <c r="M1119" s="248"/>
      <c r="N1119" s="276"/>
    </row>
    <row r="1120" spans="1:14" ht="12.75" customHeight="1" outlineLevel="2">
      <c r="A1120" s="313" t="s">
        <v>11442</v>
      </c>
      <c r="B1120" s="243" t="s">
        <v>11444</v>
      </c>
      <c r="C1120" s="235" t="s">
        <v>23</v>
      </c>
      <c r="D1120" s="202" t="s">
        <v>13908</v>
      </c>
      <c r="E1120" s="312" t="str">
        <f t="shared" si="15"/>
        <v>VBW358GP</v>
      </c>
      <c r="F1120" s="201" t="s">
        <v>13942</v>
      </c>
      <c r="G1120" s="237">
        <v>2006</v>
      </c>
      <c r="H1120" s="237">
        <v>120</v>
      </c>
      <c r="I1120" s="244">
        <v>40969</v>
      </c>
      <c r="J1120" s="245">
        <f>VLOOKUP($A1120,'[1]Raw Detail'!$A$2:$BD$477,12,0)</f>
        <v>444475.55519043718</v>
      </c>
      <c r="M1120" s="248"/>
      <c r="N1120" s="276"/>
    </row>
    <row r="1121" spans="1:14" ht="12.75" customHeight="1" outlineLevel="2">
      <c r="A1121" s="313" t="s">
        <v>11445</v>
      </c>
      <c r="B1121" s="243" t="s">
        <v>11447</v>
      </c>
      <c r="C1121" s="235" t="s">
        <v>23</v>
      </c>
      <c r="D1121" s="202" t="s">
        <v>13908</v>
      </c>
      <c r="E1121" s="312" t="str">
        <f t="shared" si="15"/>
        <v>VBW359GP</v>
      </c>
      <c r="F1121" s="201" t="s">
        <v>13942</v>
      </c>
      <c r="G1121" s="237">
        <v>2006</v>
      </c>
      <c r="H1121" s="237">
        <v>120</v>
      </c>
      <c r="I1121" s="244">
        <v>40969</v>
      </c>
      <c r="J1121" s="245">
        <f>VLOOKUP($A1121,'[1]Raw Detail'!$A$2:$BD$477,12,0)</f>
        <v>444951.29535300547</v>
      </c>
      <c r="M1121" s="248"/>
      <c r="N1121" s="276"/>
    </row>
    <row r="1122" spans="1:14" ht="12.75" customHeight="1" outlineLevel="2">
      <c r="A1122" s="313" t="s">
        <v>11439</v>
      </c>
      <c r="B1122" s="243" t="s">
        <v>11441</v>
      </c>
      <c r="C1122" s="235" t="s">
        <v>23</v>
      </c>
      <c r="D1122" s="202" t="s">
        <v>13908</v>
      </c>
      <c r="E1122" s="312" t="str">
        <f t="shared" si="15"/>
        <v>VBW357GP</v>
      </c>
      <c r="F1122" s="201" t="s">
        <v>13942</v>
      </c>
      <c r="G1122" s="237">
        <v>2006</v>
      </c>
      <c r="H1122" s="237">
        <v>120</v>
      </c>
      <c r="I1122" s="244">
        <v>40969</v>
      </c>
      <c r="J1122" s="245">
        <f>VLOOKUP($A1122,'[1]Raw Detail'!$A$2:$BD$477,12,0)</f>
        <v>444731.83901803277</v>
      </c>
      <c r="M1122" s="248"/>
      <c r="N1122" s="276"/>
    </row>
    <row r="1123" spans="1:14" ht="12.75" customHeight="1" outlineLevel="2">
      <c r="A1123" s="313" t="s">
        <v>11672</v>
      </c>
      <c r="B1123" s="243" t="s">
        <v>11674</v>
      </c>
      <c r="C1123" s="235" t="s">
        <v>23</v>
      </c>
      <c r="D1123" s="202" t="s">
        <v>13908</v>
      </c>
      <c r="E1123" s="312" t="str">
        <f t="shared" si="15"/>
        <v>VBW361GP</v>
      </c>
      <c r="F1123" s="201" t="s">
        <v>13942</v>
      </c>
      <c r="G1123" s="237">
        <v>2006</v>
      </c>
      <c r="H1123" s="237">
        <v>120</v>
      </c>
      <c r="I1123" s="244">
        <v>40969</v>
      </c>
      <c r="J1123" s="245">
        <f>VLOOKUP($A1123,'[1]Raw Detail'!$A$2:$BD$477,12,0)</f>
        <v>458983.16112786887</v>
      </c>
      <c r="M1123" s="248"/>
      <c r="N1123" s="276"/>
    </row>
    <row r="1124" spans="1:14" ht="12.75" customHeight="1" outlineLevel="2">
      <c r="A1124" s="313" t="s">
        <v>11613</v>
      </c>
      <c r="B1124" s="243" t="s">
        <v>11615</v>
      </c>
      <c r="C1124" s="235" t="s">
        <v>23</v>
      </c>
      <c r="D1124" s="202" t="s">
        <v>13908</v>
      </c>
      <c r="E1124" s="312" t="str">
        <f t="shared" si="15"/>
        <v>VCT399GP</v>
      </c>
      <c r="F1124" s="201" t="s">
        <v>13919</v>
      </c>
      <c r="G1124" s="237">
        <v>2006</v>
      </c>
      <c r="H1124" s="237">
        <v>120</v>
      </c>
      <c r="I1124" s="244">
        <v>40969</v>
      </c>
      <c r="J1124" s="245">
        <f>VLOOKUP($A1124,'[1]Raw Detail'!$A$2:$BD$477,12,0)</f>
        <v>184424.21408032789</v>
      </c>
      <c r="M1124" s="248"/>
      <c r="N1124" s="276"/>
    </row>
    <row r="1125" spans="1:14" ht="12.75" customHeight="1" outlineLevel="2">
      <c r="A1125" s="313" t="s">
        <v>11521</v>
      </c>
      <c r="B1125" s="243" t="s">
        <v>11523</v>
      </c>
      <c r="C1125" s="235" t="s">
        <v>23</v>
      </c>
      <c r="D1125" s="202" t="s">
        <v>13908</v>
      </c>
      <c r="E1125" s="312" t="str">
        <f t="shared" si="15"/>
        <v>VGV081GP</v>
      </c>
      <c r="F1125" s="201" t="s">
        <v>13919</v>
      </c>
      <c r="G1125" s="237">
        <v>2006</v>
      </c>
      <c r="H1125" s="237">
        <v>120</v>
      </c>
      <c r="I1125" s="244">
        <v>40969</v>
      </c>
      <c r="J1125" s="245">
        <f>VLOOKUP($A1125,'[1]Raw Detail'!$A$2:$BD$477,12,0)</f>
        <v>227891.8036065574</v>
      </c>
      <c r="M1125" s="248"/>
      <c r="N1125" s="276"/>
    </row>
    <row r="1126" spans="1:14" outlineLevel="2">
      <c r="A1126" s="313" t="s">
        <v>11340</v>
      </c>
      <c r="B1126" s="243" t="s">
        <v>11342</v>
      </c>
      <c r="C1126" s="235" t="s">
        <v>23</v>
      </c>
      <c r="D1126" s="202" t="s">
        <v>13908</v>
      </c>
      <c r="E1126" s="312" t="str">
        <f t="shared" si="15"/>
        <v>TYD121GP</v>
      </c>
      <c r="F1126" s="201" t="s">
        <v>12303</v>
      </c>
      <c r="G1126" s="237">
        <v>2006</v>
      </c>
      <c r="H1126" s="237">
        <v>120</v>
      </c>
      <c r="I1126" s="244">
        <v>40969</v>
      </c>
      <c r="J1126" s="245">
        <f>VLOOKUP($A1126,'[1]Raw Detail'!$A$2:$BD$477,12,0)</f>
        <v>242663.82782377047</v>
      </c>
      <c r="M1126" s="248"/>
      <c r="N1126" s="276"/>
    </row>
    <row r="1127" spans="1:14" outlineLevel="2">
      <c r="A1127" s="313" t="s">
        <v>11707</v>
      </c>
      <c r="B1127" s="243" t="s">
        <v>11709</v>
      </c>
      <c r="C1127" s="235" t="s">
        <v>23</v>
      </c>
      <c r="D1127" s="202" t="s">
        <v>13908</v>
      </c>
      <c r="E1127" s="312" t="str">
        <f t="shared" si="15"/>
        <v>TYG133GP</v>
      </c>
      <c r="F1127" s="201" t="s">
        <v>12303</v>
      </c>
      <c r="G1127" s="237">
        <v>2006</v>
      </c>
      <c r="H1127" s="237">
        <v>120</v>
      </c>
      <c r="I1127" s="244">
        <v>40969</v>
      </c>
      <c r="J1127" s="245">
        <f>VLOOKUP($A1127,'[1]Raw Detail'!$A$2:$BD$477,12,0)</f>
        <v>242663.82782377047</v>
      </c>
      <c r="M1127" s="248"/>
      <c r="N1127" s="276"/>
    </row>
    <row r="1128" spans="1:14" outlineLevel="2">
      <c r="A1128" s="313" t="s">
        <v>11609</v>
      </c>
      <c r="B1128" s="243" t="s">
        <v>11612</v>
      </c>
      <c r="C1128" s="235" t="s">
        <v>23</v>
      </c>
      <c r="D1128" s="202" t="s">
        <v>13908</v>
      </c>
      <c r="E1128" s="312" t="str">
        <f t="shared" si="15"/>
        <v>TYG153GP</v>
      </c>
      <c r="F1128" s="201" t="s">
        <v>12303</v>
      </c>
      <c r="G1128" s="237">
        <v>2006</v>
      </c>
      <c r="H1128" s="237">
        <v>120</v>
      </c>
      <c r="I1128" s="244">
        <v>40969</v>
      </c>
      <c r="J1128" s="245">
        <f>VLOOKUP($A1128,'[1]Raw Detail'!$A$2:$BD$477,12,0)</f>
        <v>242663.84826748632</v>
      </c>
      <c r="M1128" s="248"/>
      <c r="N1128" s="276"/>
    </row>
    <row r="1129" spans="1:14" outlineLevel="2">
      <c r="A1129" s="349" t="s">
        <v>14022</v>
      </c>
      <c r="B1129" s="243" t="s">
        <v>12282</v>
      </c>
      <c r="C1129" s="243" t="s">
        <v>13944</v>
      </c>
      <c r="D1129" s="202" t="s">
        <v>13908</v>
      </c>
      <c r="E1129" s="312" t="str">
        <f t="shared" si="15"/>
        <v>TYK299GP</v>
      </c>
      <c r="F1129" s="201" t="s">
        <v>13915</v>
      </c>
      <c r="G1129" s="237">
        <v>2006</v>
      </c>
      <c r="H1129" s="237">
        <v>120</v>
      </c>
      <c r="I1129" s="244">
        <v>40969</v>
      </c>
      <c r="J1129" s="245">
        <f>VLOOKUP($A1129,'[1]Raw Detail'!$A$2:$BD$477,12,0)</f>
        <v>450579.22544590163</v>
      </c>
      <c r="M1129" s="248"/>
      <c r="N1129" s="276"/>
    </row>
    <row r="1130" spans="1:14" outlineLevel="2">
      <c r="A1130" s="349" t="s">
        <v>14023</v>
      </c>
      <c r="B1130" s="243" t="s">
        <v>12282</v>
      </c>
      <c r="C1130" s="243" t="s">
        <v>13944</v>
      </c>
      <c r="D1130" s="202" t="s">
        <v>13908</v>
      </c>
      <c r="E1130" s="312" t="str">
        <f t="shared" si="15"/>
        <v>TZF443GP</v>
      </c>
      <c r="F1130" s="201" t="s">
        <v>13915</v>
      </c>
      <c r="G1130" s="237">
        <v>2006</v>
      </c>
      <c r="H1130" s="237">
        <v>120</v>
      </c>
      <c r="I1130" s="244">
        <v>40969</v>
      </c>
      <c r="J1130" s="245">
        <f>VLOOKUP($A1130,'[1]Raw Detail'!$A$2:$BD$477,12,0)</f>
        <v>469336.50119617488</v>
      </c>
      <c r="M1130" s="248"/>
      <c r="N1130" s="276"/>
    </row>
    <row r="1131" spans="1:14" outlineLevel="2">
      <c r="A1131" s="349" t="s">
        <v>14024</v>
      </c>
      <c r="B1131" s="243" t="s">
        <v>14025</v>
      </c>
      <c r="C1131" s="235" t="s">
        <v>13918</v>
      </c>
      <c r="D1131" s="202" t="s">
        <v>13908</v>
      </c>
      <c r="E1131" s="312" t="str">
        <f t="shared" si="15"/>
        <v>TZF456GP</v>
      </c>
      <c r="F1131" s="201" t="s">
        <v>13915</v>
      </c>
      <c r="G1131" s="237">
        <v>2006</v>
      </c>
      <c r="H1131" s="237">
        <v>120</v>
      </c>
      <c r="I1131" s="244">
        <v>40969</v>
      </c>
      <c r="J1131" s="245">
        <f>VLOOKUP($A1131,'[1]Raw Detail'!$A$2:$BD$477,12,0)</f>
        <v>458397.02618743165</v>
      </c>
      <c r="M1131" s="248"/>
      <c r="N1131" s="276"/>
    </row>
    <row r="1132" spans="1:14" outlineLevel="2">
      <c r="A1132" s="349" t="s">
        <v>14026</v>
      </c>
      <c r="B1132" s="243" t="s">
        <v>12282</v>
      </c>
      <c r="C1132" s="243" t="s">
        <v>13944</v>
      </c>
      <c r="D1132" s="202" t="s">
        <v>13908</v>
      </c>
      <c r="E1132" s="312" t="str">
        <f t="shared" si="15"/>
        <v>TZF465GP</v>
      </c>
      <c r="F1132" s="201" t="s">
        <v>13915</v>
      </c>
      <c r="G1132" s="237">
        <v>2006</v>
      </c>
      <c r="H1132" s="237">
        <v>120</v>
      </c>
      <c r="I1132" s="244">
        <v>40969</v>
      </c>
      <c r="J1132" s="245">
        <f>VLOOKUP($A1132,'[1]Raw Detail'!$A$2:$BD$477,12,0)</f>
        <v>468387.73509316944</v>
      </c>
      <c r="M1132" s="248"/>
      <c r="N1132" s="276"/>
    </row>
    <row r="1133" spans="1:14" outlineLevel="2">
      <c r="A1133" s="349" t="s">
        <v>14027</v>
      </c>
      <c r="B1133" s="243" t="s">
        <v>12282</v>
      </c>
      <c r="C1133" s="243" t="s">
        <v>13944</v>
      </c>
      <c r="D1133" s="202" t="s">
        <v>13908</v>
      </c>
      <c r="E1133" s="312" t="str">
        <f t="shared" si="15"/>
        <v>VBH022GP</v>
      </c>
      <c r="F1133" s="201" t="s">
        <v>13926</v>
      </c>
      <c r="G1133" s="237">
        <v>2006</v>
      </c>
      <c r="H1133" s="237">
        <v>120</v>
      </c>
      <c r="I1133" s="244">
        <v>40969</v>
      </c>
      <c r="J1133" s="245">
        <f>VLOOKUP($A1133,'[1]Raw Detail'!$A$2:$BD$477,12,0)</f>
        <v>324861.02741885243</v>
      </c>
      <c r="M1133" s="248"/>
      <c r="N1133" s="276"/>
    </row>
    <row r="1134" spans="1:14" ht="12.75" customHeight="1" outlineLevel="2">
      <c r="A1134" s="313" t="s">
        <v>11452</v>
      </c>
      <c r="B1134" s="243" t="s">
        <v>11455</v>
      </c>
      <c r="C1134" s="235" t="s">
        <v>23</v>
      </c>
      <c r="D1134" s="202" t="s">
        <v>13908</v>
      </c>
      <c r="E1134" s="312" t="str">
        <f t="shared" si="15"/>
        <v>VCW336GP</v>
      </c>
      <c r="F1134" s="201" t="s">
        <v>13942</v>
      </c>
      <c r="G1134" s="237">
        <v>2006</v>
      </c>
      <c r="H1134" s="237">
        <v>120</v>
      </c>
      <c r="I1134" s="244">
        <v>40969</v>
      </c>
      <c r="J1134" s="245">
        <f>VLOOKUP($A1134,'[1]Raw Detail'!$A$2:$BD$477,12,0)</f>
        <v>428133.35137459019</v>
      </c>
      <c r="M1134" s="248"/>
      <c r="N1134" s="276"/>
    </row>
    <row r="1135" spans="1:14" ht="12.75" customHeight="1" outlineLevel="2">
      <c r="A1135" s="349" t="s">
        <v>14028</v>
      </c>
      <c r="B1135" s="243" t="s">
        <v>12282</v>
      </c>
      <c r="C1135" s="243" t="s">
        <v>13944</v>
      </c>
      <c r="D1135" s="202" t="s">
        <v>13908</v>
      </c>
      <c r="E1135" s="312" t="str">
        <f t="shared" si="15"/>
        <v>VDX079GP</v>
      </c>
      <c r="F1135" s="201" t="s">
        <v>13915</v>
      </c>
      <c r="G1135" s="237">
        <v>2006</v>
      </c>
      <c r="H1135" s="237">
        <v>120</v>
      </c>
      <c r="I1135" s="244">
        <v>40969</v>
      </c>
      <c r="J1135" s="245">
        <f>VLOOKUP($A1135,'[1]Raw Detail'!$A$2:$BD$477,12,0)</f>
        <v>468080.85639781418</v>
      </c>
      <c r="M1135" s="248"/>
      <c r="N1135" s="276"/>
    </row>
    <row r="1136" spans="1:14" ht="12.75" customHeight="1" outlineLevel="2">
      <c r="A1136" s="313" t="s">
        <v>11096</v>
      </c>
      <c r="B1136" s="243" t="s">
        <v>11099</v>
      </c>
      <c r="C1136" s="235" t="s">
        <v>23</v>
      </c>
      <c r="D1136" s="202" t="s">
        <v>13908</v>
      </c>
      <c r="E1136" s="312" t="str">
        <f t="shared" si="15"/>
        <v>VDX091GP</v>
      </c>
      <c r="F1136" s="201" t="s">
        <v>13919</v>
      </c>
      <c r="G1136" s="237">
        <v>2006</v>
      </c>
      <c r="H1136" s="237">
        <v>120</v>
      </c>
      <c r="I1136" s="244">
        <v>40969</v>
      </c>
      <c r="J1136" s="245">
        <f>VLOOKUP($A1136,'[1]Raw Detail'!$A$2:$BD$477,12,0)</f>
        <v>228723.65436830604</v>
      </c>
      <c r="M1136" s="248"/>
      <c r="N1136" s="276"/>
    </row>
    <row r="1137" spans="1:14" ht="12.75" customHeight="1" outlineLevel="2">
      <c r="A1137" s="313" t="s">
        <v>11459</v>
      </c>
      <c r="B1137" s="243" t="s">
        <v>11461</v>
      </c>
      <c r="C1137" s="235" t="s">
        <v>23</v>
      </c>
      <c r="D1137" s="202" t="s">
        <v>13908</v>
      </c>
      <c r="E1137" s="312" t="str">
        <f t="shared" si="15"/>
        <v>VFF848GP</v>
      </c>
      <c r="F1137" s="201" t="s">
        <v>13942</v>
      </c>
      <c r="G1137" s="237">
        <v>2006</v>
      </c>
      <c r="H1137" s="237">
        <v>120</v>
      </c>
      <c r="I1137" s="244">
        <v>40969</v>
      </c>
      <c r="J1137" s="245">
        <f>VLOOKUP($A1137,'[1]Raw Detail'!$A$2:$BD$477,12,0)</f>
        <v>460805.82106393442</v>
      </c>
      <c r="M1137" s="248"/>
      <c r="N1137" s="276"/>
    </row>
    <row r="1138" spans="1:14" ht="12.75" customHeight="1" outlineLevel="2">
      <c r="A1138" s="313" t="s">
        <v>11414</v>
      </c>
      <c r="B1138" s="243" t="s">
        <v>11416</v>
      </c>
      <c r="C1138" s="235" t="s">
        <v>23</v>
      </c>
      <c r="D1138" s="202" t="s">
        <v>13908</v>
      </c>
      <c r="E1138" s="312" t="str">
        <f t="shared" si="15"/>
        <v>VFR367GP</v>
      </c>
      <c r="F1138" s="201" t="s">
        <v>13942</v>
      </c>
      <c r="G1138" s="237">
        <v>2006</v>
      </c>
      <c r="H1138" s="237">
        <v>120</v>
      </c>
      <c r="I1138" s="244">
        <v>40969</v>
      </c>
      <c r="J1138" s="245">
        <f>VLOOKUP($A1138,'[1]Raw Detail'!$A$2:$BD$477,12,0)</f>
        <v>472963.14600491803</v>
      </c>
      <c r="M1138" s="248"/>
      <c r="N1138" s="276"/>
    </row>
    <row r="1139" spans="1:14" ht="12.75" customHeight="1" outlineLevel="2">
      <c r="A1139" s="313" t="s">
        <v>10890</v>
      </c>
      <c r="B1139" s="243" t="s">
        <v>10893</v>
      </c>
      <c r="C1139" s="235" t="s">
        <v>23</v>
      </c>
      <c r="D1139" s="202" t="s">
        <v>13908</v>
      </c>
      <c r="E1139" s="312" t="str">
        <f t="shared" si="15"/>
        <v>VFR370GP</v>
      </c>
      <c r="F1139" s="201" t="s">
        <v>13942</v>
      </c>
      <c r="G1139" s="237">
        <v>2006</v>
      </c>
      <c r="H1139" s="237">
        <v>120</v>
      </c>
      <c r="I1139" s="244">
        <v>40969</v>
      </c>
      <c r="J1139" s="245">
        <f>VLOOKUP($A1139,'[1]Raw Detail'!$A$2:$BD$477,12,0)</f>
        <v>447489.28519071033</v>
      </c>
      <c r="M1139" s="248"/>
      <c r="N1139" s="276"/>
    </row>
    <row r="1140" spans="1:14" ht="12.75" customHeight="1" outlineLevel="2">
      <c r="A1140" s="313" t="s">
        <v>14029</v>
      </c>
      <c r="B1140" s="243" t="s">
        <v>14030</v>
      </c>
      <c r="C1140" s="235" t="s">
        <v>23</v>
      </c>
      <c r="D1140" s="202" t="s">
        <v>13908</v>
      </c>
      <c r="E1140" s="312" t="str">
        <f t="shared" si="15"/>
        <v>VFS439GP</v>
      </c>
      <c r="F1140" s="201" t="s">
        <v>13942</v>
      </c>
      <c r="G1140" s="237">
        <v>2006</v>
      </c>
      <c r="H1140" s="237">
        <v>120</v>
      </c>
      <c r="I1140" s="244">
        <v>40969</v>
      </c>
      <c r="J1140" s="245">
        <f>VLOOKUP($A1140,'[1]Raw Detail'!$A$2:$BD$477,12,0)</f>
        <v>447421.30339590163</v>
      </c>
      <c r="M1140" s="248"/>
      <c r="N1140" s="276"/>
    </row>
    <row r="1141" spans="1:14" ht="12.75" customHeight="1" outlineLevel="2">
      <c r="A1141" s="349" t="s">
        <v>14031</v>
      </c>
      <c r="B1141" s="243" t="s">
        <v>14032</v>
      </c>
      <c r="C1141" s="235" t="s">
        <v>13918</v>
      </c>
      <c r="D1141" s="202" t="s">
        <v>13908</v>
      </c>
      <c r="E1141" s="312" t="str">
        <f t="shared" si="15"/>
        <v>VFS442GP</v>
      </c>
      <c r="F1141" s="201" t="s">
        <v>13920</v>
      </c>
      <c r="G1141" s="237">
        <v>2006</v>
      </c>
      <c r="H1141" s="237">
        <v>120</v>
      </c>
      <c r="I1141" s="244">
        <v>40969</v>
      </c>
      <c r="J1141" s="245">
        <f>VLOOKUP($A1141,'[1]Raw Detail'!$A$2:$BD$477,12,0)</f>
        <v>446466.49217568303</v>
      </c>
      <c r="M1141" s="248"/>
      <c r="N1141" s="276"/>
    </row>
    <row r="1142" spans="1:14" ht="12.75" customHeight="1" outlineLevel="2">
      <c r="A1142" s="349" t="s">
        <v>14033</v>
      </c>
      <c r="B1142" s="243" t="s">
        <v>14034</v>
      </c>
      <c r="C1142" s="235" t="s">
        <v>13918</v>
      </c>
      <c r="D1142" s="202" t="s">
        <v>13908</v>
      </c>
      <c r="E1142" s="312" t="str">
        <f t="shared" si="15"/>
        <v>VHJ223GP</v>
      </c>
      <c r="F1142" s="201" t="s">
        <v>13942</v>
      </c>
      <c r="G1142" s="237">
        <v>2006</v>
      </c>
      <c r="H1142" s="237">
        <v>120</v>
      </c>
      <c r="I1142" s="244">
        <v>40969</v>
      </c>
      <c r="J1142" s="245">
        <f>VLOOKUP($A1142,'[1]Raw Detail'!$A$2:$BD$477,12,0)</f>
        <v>484282.70044180332</v>
      </c>
      <c r="M1142" s="248"/>
      <c r="N1142" s="276"/>
    </row>
    <row r="1143" spans="1:14" ht="12.75" customHeight="1" outlineLevel="2">
      <c r="A1143" s="313" t="s">
        <v>11472</v>
      </c>
      <c r="B1143" s="243" t="s">
        <v>11474</v>
      </c>
      <c r="C1143" s="235" t="s">
        <v>23</v>
      </c>
      <c r="D1143" s="202" t="s">
        <v>13908</v>
      </c>
      <c r="E1143" s="312" t="str">
        <f t="shared" si="15"/>
        <v>VHJ235GP</v>
      </c>
      <c r="F1143" s="201" t="s">
        <v>13920</v>
      </c>
      <c r="G1143" s="237">
        <v>2006</v>
      </c>
      <c r="H1143" s="237">
        <v>120</v>
      </c>
      <c r="I1143" s="244">
        <v>40969</v>
      </c>
      <c r="J1143" s="245">
        <f>VLOOKUP($A1143,'[1]Raw Detail'!$A$2:$BD$477,12,0)</f>
        <v>446595.45306284155</v>
      </c>
      <c r="M1143" s="248"/>
      <c r="N1143" s="276"/>
    </row>
    <row r="1144" spans="1:14" ht="12.75" customHeight="1" outlineLevel="2">
      <c r="A1144" s="349" t="s">
        <v>14035</v>
      </c>
      <c r="B1144" s="243" t="s">
        <v>14036</v>
      </c>
      <c r="C1144" s="235" t="s">
        <v>13918</v>
      </c>
      <c r="D1144" s="202" t="s">
        <v>13908</v>
      </c>
      <c r="E1144" s="312" t="str">
        <f t="shared" si="15"/>
        <v>VJX700GP</v>
      </c>
      <c r="F1144" s="201" t="s">
        <v>13915</v>
      </c>
      <c r="G1144" s="237">
        <v>2006</v>
      </c>
      <c r="H1144" s="237">
        <v>120</v>
      </c>
      <c r="I1144" s="244">
        <v>40969</v>
      </c>
      <c r="J1144" s="245">
        <f>VLOOKUP($A1144,'[1]Raw Detail'!$A$2:$BD$477,12,0)</f>
        <v>496953.40592131147</v>
      </c>
      <c r="M1144" s="248"/>
      <c r="N1144" s="276"/>
    </row>
    <row r="1145" spans="1:14" ht="12.75" customHeight="1" outlineLevel="2">
      <c r="A1145" s="233" t="s">
        <v>11100</v>
      </c>
      <c r="B1145" s="243" t="s">
        <v>11103</v>
      </c>
      <c r="C1145" s="235" t="s">
        <v>23</v>
      </c>
      <c r="D1145" s="202" t="s">
        <v>13908</v>
      </c>
      <c r="E1145" s="312" t="str">
        <f t="shared" si="15"/>
        <v>VMF049GP</v>
      </c>
      <c r="F1145" s="201" t="s">
        <v>13919</v>
      </c>
      <c r="G1145" s="237">
        <v>2007</v>
      </c>
      <c r="H1145" s="237">
        <v>120</v>
      </c>
      <c r="I1145" s="244">
        <v>40969</v>
      </c>
      <c r="J1145" s="245">
        <f>VLOOKUP($A1145,'[1]Raw Detail'!$A$2:$BD$477,12,0)</f>
        <v>222868.9799726776</v>
      </c>
      <c r="M1145" s="248"/>
      <c r="N1145" s="276"/>
    </row>
    <row r="1146" spans="1:14" ht="12.75" customHeight="1" outlineLevel="2">
      <c r="A1146" s="243" t="s">
        <v>11257</v>
      </c>
      <c r="B1146" s="243" t="s">
        <v>12282</v>
      </c>
      <c r="C1146" s="235" t="s">
        <v>23</v>
      </c>
      <c r="D1146" s="202" t="s">
        <v>13908</v>
      </c>
      <c r="E1146" s="312" t="str">
        <f t="shared" si="15"/>
        <v>CV04SDGP</v>
      </c>
      <c r="F1146" s="201" t="s">
        <v>14037</v>
      </c>
      <c r="G1146" s="237">
        <v>2014</v>
      </c>
      <c r="H1146" s="237">
        <v>72</v>
      </c>
      <c r="I1146" s="244">
        <v>41661</v>
      </c>
      <c r="J1146" s="245">
        <v>2072814</v>
      </c>
      <c r="M1146" s="248"/>
      <c r="N1146" s="276"/>
    </row>
    <row r="1147" spans="1:14" ht="12.75" customHeight="1" outlineLevel="2">
      <c r="A1147" s="243" t="s">
        <v>11563</v>
      </c>
      <c r="B1147" s="243" t="s">
        <v>12282</v>
      </c>
      <c r="C1147" s="235" t="s">
        <v>23</v>
      </c>
      <c r="D1147" s="202" t="s">
        <v>13908</v>
      </c>
      <c r="E1147" s="312" t="str">
        <f t="shared" si="15"/>
        <v>CV04SKGP</v>
      </c>
      <c r="F1147" s="201" t="s">
        <v>14037</v>
      </c>
      <c r="G1147" s="237">
        <v>2014</v>
      </c>
      <c r="H1147" s="237">
        <v>72</v>
      </c>
      <c r="I1147" s="244">
        <v>41661</v>
      </c>
      <c r="J1147" s="245">
        <v>2072814</v>
      </c>
      <c r="M1147" s="248"/>
      <c r="N1147" s="276"/>
    </row>
    <row r="1148" spans="1:14" ht="12.75" customHeight="1" outlineLevel="2">
      <c r="A1148" s="243" t="s">
        <v>11182</v>
      </c>
      <c r="B1148" s="243" t="s">
        <v>12282</v>
      </c>
      <c r="C1148" s="235" t="s">
        <v>23</v>
      </c>
      <c r="D1148" s="202" t="s">
        <v>13908</v>
      </c>
      <c r="E1148" s="312" t="str">
        <f t="shared" si="15"/>
        <v>CV42GKGP</v>
      </c>
      <c r="F1148" s="201" t="s">
        <v>14037</v>
      </c>
      <c r="G1148" s="237">
        <v>2014</v>
      </c>
      <c r="H1148" s="237">
        <v>72</v>
      </c>
      <c r="I1148" s="244">
        <v>41661</v>
      </c>
      <c r="J1148" s="245">
        <v>2072814</v>
      </c>
      <c r="M1148" s="248"/>
      <c r="N1148" s="276"/>
    </row>
    <row r="1149" spans="1:14" ht="12.75" customHeight="1" outlineLevel="2">
      <c r="A1149" s="243" t="s">
        <v>11188</v>
      </c>
      <c r="B1149" s="243" t="s">
        <v>12282</v>
      </c>
      <c r="C1149" s="235" t="s">
        <v>23</v>
      </c>
      <c r="D1149" s="202" t="s">
        <v>13908</v>
      </c>
      <c r="E1149" s="312" t="str">
        <f t="shared" ref="E1149:E1212" si="16">$A1149</f>
        <v>CV42HMGP</v>
      </c>
      <c r="F1149" s="201" t="s">
        <v>14037</v>
      </c>
      <c r="G1149" s="237">
        <v>2014</v>
      </c>
      <c r="H1149" s="237">
        <v>72</v>
      </c>
      <c r="I1149" s="244">
        <v>41661</v>
      </c>
      <c r="J1149" s="245">
        <v>2072814</v>
      </c>
      <c r="M1149" s="248"/>
      <c r="N1149" s="276"/>
    </row>
    <row r="1150" spans="1:14" ht="12.75" customHeight="1" outlineLevel="2">
      <c r="A1150" s="243" t="s">
        <v>11178</v>
      </c>
      <c r="B1150" s="243" t="s">
        <v>12282</v>
      </c>
      <c r="C1150" s="235" t="s">
        <v>23</v>
      </c>
      <c r="D1150" s="202" t="s">
        <v>13908</v>
      </c>
      <c r="E1150" s="312" t="str">
        <f t="shared" si="16"/>
        <v>CV42FWGP</v>
      </c>
      <c r="F1150" s="201" t="s">
        <v>14037</v>
      </c>
      <c r="G1150" s="237">
        <v>2014</v>
      </c>
      <c r="H1150" s="237">
        <v>72</v>
      </c>
      <c r="I1150" s="244">
        <v>41661</v>
      </c>
      <c r="J1150" s="245">
        <v>2072814</v>
      </c>
      <c r="M1150" s="248"/>
      <c r="N1150" s="276"/>
    </row>
    <row r="1151" spans="1:14" ht="12.75" customHeight="1" outlineLevel="2">
      <c r="A1151" s="243" t="s">
        <v>11185</v>
      </c>
      <c r="B1151" s="243" t="s">
        <v>12282</v>
      </c>
      <c r="C1151" s="235" t="s">
        <v>23</v>
      </c>
      <c r="D1151" s="202" t="s">
        <v>13908</v>
      </c>
      <c r="E1151" s="312" t="str">
        <f t="shared" si="16"/>
        <v>CV42HCGP</v>
      </c>
      <c r="F1151" s="201" t="s">
        <v>14037</v>
      </c>
      <c r="G1151" s="237">
        <v>2014</v>
      </c>
      <c r="H1151" s="237">
        <v>72</v>
      </c>
      <c r="I1151" s="244">
        <v>41661</v>
      </c>
      <c r="J1151" s="245">
        <v>2072814</v>
      </c>
      <c r="M1151" s="248"/>
      <c r="N1151" s="276"/>
    </row>
    <row r="1152" spans="1:14" ht="12.75" customHeight="1" outlineLevel="2">
      <c r="A1152" s="243" t="s">
        <v>11191</v>
      </c>
      <c r="B1152" s="243" t="s">
        <v>12282</v>
      </c>
      <c r="C1152" s="235" t="s">
        <v>23</v>
      </c>
      <c r="D1152" s="202" t="s">
        <v>13908</v>
      </c>
      <c r="E1152" s="312" t="str">
        <f t="shared" si="16"/>
        <v>CV63TTGP</v>
      </c>
      <c r="F1152" s="201" t="s">
        <v>14037</v>
      </c>
      <c r="G1152" s="237">
        <v>2014</v>
      </c>
      <c r="H1152" s="237">
        <v>72</v>
      </c>
      <c r="I1152" s="244">
        <v>41661</v>
      </c>
      <c r="J1152" s="245">
        <v>2072814</v>
      </c>
      <c r="M1152" s="248"/>
      <c r="N1152" s="276"/>
    </row>
    <row r="1153" spans="1:14" ht="12.75" customHeight="1" outlineLevel="2">
      <c r="A1153" s="243" t="s">
        <v>11427</v>
      </c>
      <c r="B1153" s="243" t="s">
        <v>12282</v>
      </c>
      <c r="C1153" s="235" t="s">
        <v>23</v>
      </c>
      <c r="D1153" s="202" t="s">
        <v>13908</v>
      </c>
      <c r="E1153" s="312" t="str">
        <f t="shared" si="16"/>
        <v>CV99JYGP</v>
      </c>
      <c r="F1153" s="201" t="s">
        <v>14037</v>
      </c>
      <c r="G1153" s="237">
        <v>2014</v>
      </c>
      <c r="H1153" s="237">
        <v>72</v>
      </c>
      <c r="I1153" s="244">
        <v>41661</v>
      </c>
      <c r="J1153" s="245">
        <v>2072814</v>
      </c>
      <c r="M1153" s="248"/>
      <c r="N1153" s="276"/>
    </row>
    <row r="1154" spans="1:14" ht="12.75" customHeight="1" outlineLevel="2">
      <c r="A1154" s="243" t="s">
        <v>11420</v>
      </c>
      <c r="B1154" s="243" t="s">
        <v>12282</v>
      </c>
      <c r="C1154" s="235" t="s">
        <v>23</v>
      </c>
      <c r="D1154" s="202" t="s">
        <v>13908</v>
      </c>
      <c r="E1154" s="312" t="str">
        <f t="shared" si="16"/>
        <v>CV99JKGP</v>
      </c>
      <c r="F1154" s="201" t="s">
        <v>14037</v>
      </c>
      <c r="G1154" s="237">
        <v>2014</v>
      </c>
      <c r="H1154" s="237">
        <v>72</v>
      </c>
      <c r="I1154" s="244">
        <v>41661</v>
      </c>
      <c r="J1154" s="245">
        <v>2072814</v>
      </c>
      <c r="M1154" s="248"/>
      <c r="N1154" s="276"/>
    </row>
    <row r="1155" spans="1:14" ht="12.75" customHeight="1" outlineLevel="2">
      <c r="A1155" s="243" t="s">
        <v>11424</v>
      </c>
      <c r="B1155" s="243" t="s">
        <v>12282</v>
      </c>
      <c r="C1155" s="235" t="s">
        <v>23</v>
      </c>
      <c r="D1155" s="202" t="s">
        <v>13908</v>
      </c>
      <c r="E1155" s="312" t="str">
        <f t="shared" si="16"/>
        <v>CV99JMGP</v>
      </c>
      <c r="F1155" s="201" t="s">
        <v>14037</v>
      </c>
      <c r="G1155" s="237">
        <v>2014</v>
      </c>
      <c r="H1155" s="237">
        <v>72</v>
      </c>
      <c r="I1155" s="244">
        <v>41661</v>
      </c>
      <c r="J1155" s="245">
        <v>2072814</v>
      </c>
      <c r="M1155" s="248"/>
      <c r="N1155" s="276"/>
    </row>
    <row r="1156" spans="1:14" ht="12.75" customHeight="1" outlineLevel="2">
      <c r="A1156" s="243" t="s">
        <v>11308</v>
      </c>
      <c r="B1156" s="243" t="s">
        <v>12282</v>
      </c>
      <c r="C1156" s="235" t="s">
        <v>23</v>
      </c>
      <c r="D1156" s="202" t="s">
        <v>13908</v>
      </c>
      <c r="E1156" s="312" t="str">
        <f t="shared" si="16"/>
        <v>CV76ZSGP</v>
      </c>
      <c r="F1156" s="201" t="s">
        <v>14038</v>
      </c>
      <c r="G1156" s="237">
        <v>2014</v>
      </c>
      <c r="H1156" s="237">
        <v>72</v>
      </c>
      <c r="I1156" s="244">
        <v>41661</v>
      </c>
      <c r="J1156" s="245">
        <v>2071133.45</v>
      </c>
      <c r="M1156" s="248"/>
      <c r="N1156" s="276"/>
    </row>
    <row r="1157" spans="1:14" ht="12.75" customHeight="1" outlineLevel="2">
      <c r="A1157" s="243" t="s">
        <v>10963</v>
      </c>
      <c r="B1157" s="243" t="s">
        <v>12282</v>
      </c>
      <c r="C1157" s="235" t="s">
        <v>23</v>
      </c>
      <c r="D1157" s="202" t="s">
        <v>13908</v>
      </c>
      <c r="E1157" s="312" t="str">
        <f t="shared" si="16"/>
        <v>CV77BMGP</v>
      </c>
      <c r="F1157" s="201" t="s">
        <v>14038</v>
      </c>
      <c r="G1157" s="237">
        <v>2014</v>
      </c>
      <c r="H1157" s="237">
        <v>72</v>
      </c>
      <c r="I1157" s="244">
        <v>41661</v>
      </c>
      <c r="J1157" s="245">
        <v>2071133.45</v>
      </c>
      <c r="M1157" s="248"/>
      <c r="N1157" s="276"/>
    </row>
    <row r="1158" spans="1:14" ht="12.75" customHeight="1" outlineLevel="2">
      <c r="A1158" s="243" t="s">
        <v>10959</v>
      </c>
      <c r="B1158" s="243" t="s">
        <v>12282</v>
      </c>
      <c r="C1158" s="235" t="s">
        <v>23</v>
      </c>
      <c r="D1158" s="202" t="s">
        <v>13908</v>
      </c>
      <c r="E1158" s="312" t="str">
        <f t="shared" si="16"/>
        <v>CV77BDGP</v>
      </c>
      <c r="F1158" s="201" t="s">
        <v>14038</v>
      </c>
      <c r="G1158" s="237">
        <v>2014</v>
      </c>
      <c r="H1158" s="237">
        <v>72</v>
      </c>
      <c r="I1158" s="244">
        <v>41661</v>
      </c>
      <c r="J1158" s="245">
        <v>2071133.45</v>
      </c>
      <c r="M1158" s="248"/>
      <c r="N1158" s="276"/>
    </row>
    <row r="1159" spans="1:14" ht="12.75" customHeight="1" outlineLevel="2">
      <c r="A1159" s="243" t="s">
        <v>11162</v>
      </c>
      <c r="B1159" s="243" t="s">
        <v>12282</v>
      </c>
      <c r="C1159" s="235" t="s">
        <v>23</v>
      </c>
      <c r="D1159" s="202" t="s">
        <v>13908</v>
      </c>
      <c r="E1159" s="312" t="str">
        <f t="shared" si="16"/>
        <v>CV99JNGP</v>
      </c>
      <c r="F1159" s="201" t="s">
        <v>14039</v>
      </c>
      <c r="G1159" s="237">
        <v>2014</v>
      </c>
      <c r="H1159" s="237">
        <v>72</v>
      </c>
      <c r="I1159" s="244">
        <v>41661</v>
      </c>
      <c r="J1159" s="245">
        <v>2057616.78</v>
      </c>
      <c r="M1159" s="248"/>
      <c r="N1159" s="276"/>
    </row>
    <row r="1160" spans="1:14" ht="12.75" customHeight="1" outlineLevel="2">
      <c r="A1160" s="243" t="s">
        <v>11645</v>
      </c>
      <c r="B1160" s="243" t="s">
        <v>12282</v>
      </c>
      <c r="C1160" s="235" t="s">
        <v>23</v>
      </c>
      <c r="D1160" s="202" t="s">
        <v>13908</v>
      </c>
      <c r="E1160" s="312" t="str">
        <f t="shared" si="16"/>
        <v>CV79XDGP</v>
      </c>
      <c r="F1160" s="201" t="s">
        <v>14039</v>
      </c>
      <c r="G1160" s="237">
        <v>2014</v>
      </c>
      <c r="H1160" s="237">
        <v>72</v>
      </c>
      <c r="I1160" s="244">
        <v>41661</v>
      </c>
      <c r="J1160" s="245">
        <v>2057616.78</v>
      </c>
      <c r="M1160" s="248"/>
      <c r="N1160" s="276"/>
    </row>
    <row r="1161" spans="1:14" ht="12.75" customHeight="1" outlineLevel="2">
      <c r="A1161" s="243" t="s">
        <v>11410</v>
      </c>
      <c r="B1161" s="243" t="s">
        <v>12282</v>
      </c>
      <c r="C1161" s="235" t="s">
        <v>23</v>
      </c>
      <c r="D1161" s="202" t="s">
        <v>13908</v>
      </c>
      <c r="E1161" s="312" t="str">
        <f t="shared" si="16"/>
        <v>CV79WCGP</v>
      </c>
      <c r="F1161" s="201" t="s">
        <v>14039</v>
      </c>
      <c r="G1161" s="237">
        <v>2014</v>
      </c>
      <c r="H1161" s="237">
        <v>72</v>
      </c>
      <c r="I1161" s="244">
        <v>41661</v>
      </c>
      <c r="J1161" s="276">
        <v>2057616.78</v>
      </c>
      <c r="M1161" s="248"/>
      <c r="N1161" s="276"/>
    </row>
    <row r="1162" spans="1:14" ht="12.75" customHeight="1" outlineLevel="2">
      <c r="A1162" s="243" t="s">
        <v>11042</v>
      </c>
      <c r="B1162" s="243" t="s">
        <v>12282</v>
      </c>
      <c r="C1162" s="235" t="s">
        <v>23</v>
      </c>
      <c r="D1162" s="202" t="s">
        <v>13908</v>
      </c>
      <c r="E1162" s="312" t="str">
        <f t="shared" si="16"/>
        <v>CX11JPGP</v>
      </c>
      <c r="F1162" s="201" t="s">
        <v>14038</v>
      </c>
      <c r="G1162" s="237">
        <v>2014</v>
      </c>
      <c r="H1162" s="237">
        <v>72</v>
      </c>
      <c r="I1162" s="244">
        <v>41684</v>
      </c>
      <c r="J1162" s="276">
        <v>1666409.16</v>
      </c>
      <c r="M1162" s="248"/>
      <c r="N1162" s="276"/>
    </row>
    <row r="1163" spans="1:14" ht="12.75" customHeight="1" outlineLevel="2">
      <c r="A1163" s="243" t="s">
        <v>11642</v>
      </c>
      <c r="B1163" s="243" t="s">
        <v>12282</v>
      </c>
      <c r="C1163" s="235" t="s">
        <v>23</v>
      </c>
      <c r="D1163" s="202" t="s">
        <v>13908</v>
      </c>
      <c r="E1163" s="312" t="str">
        <f t="shared" si="16"/>
        <v>CX11HPGP</v>
      </c>
      <c r="F1163" s="201" t="s">
        <v>14038</v>
      </c>
      <c r="G1163" s="237">
        <v>2014</v>
      </c>
      <c r="H1163" s="237">
        <v>72</v>
      </c>
      <c r="I1163" s="244">
        <v>41684</v>
      </c>
      <c r="J1163" s="276">
        <v>1666409.16</v>
      </c>
      <c r="M1163" s="248"/>
      <c r="N1163" s="276"/>
    </row>
    <row r="1164" spans="1:14" ht="12.75" customHeight="1" outlineLevel="2">
      <c r="A1164" s="243" t="s">
        <v>14040</v>
      </c>
      <c r="B1164" s="243" t="s">
        <v>12282</v>
      </c>
      <c r="C1164" s="235" t="s">
        <v>23</v>
      </c>
      <c r="D1164" s="202" t="s">
        <v>13908</v>
      </c>
      <c r="E1164" s="312" t="str">
        <f t="shared" si="16"/>
        <v>CK11FPGP</v>
      </c>
      <c r="F1164" s="201" t="s">
        <v>14038</v>
      </c>
      <c r="G1164" s="237">
        <v>2014</v>
      </c>
      <c r="H1164" s="237">
        <v>72</v>
      </c>
      <c r="I1164" s="244">
        <v>41684</v>
      </c>
      <c r="J1164" s="276">
        <v>1666409.16</v>
      </c>
      <c r="M1164" s="248"/>
      <c r="N1164" s="276"/>
    </row>
    <row r="1165" spans="1:14" ht="12.75" customHeight="1" outlineLevel="2">
      <c r="A1165" s="243" t="s">
        <v>11648</v>
      </c>
      <c r="B1165" s="243" t="s">
        <v>12282</v>
      </c>
      <c r="C1165" s="235" t="s">
        <v>23</v>
      </c>
      <c r="D1165" s="202" t="s">
        <v>13908</v>
      </c>
      <c r="E1165" s="312" t="str">
        <f t="shared" si="16"/>
        <v>CX11CLGP</v>
      </c>
      <c r="F1165" s="201" t="s">
        <v>14039</v>
      </c>
      <c r="G1165" s="237">
        <v>2014</v>
      </c>
      <c r="H1165" s="237">
        <v>72</v>
      </c>
      <c r="I1165" s="244">
        <v>41684</v>
      </c>
      <c r="J1165" s="276">
        <v>1666409.16</v>
      </c>
      <c r="M1165" s="248"/>
      <c r="N1165" s="276"/>
    </row>
    <row r="1166" spans="1:14" ht="12.75" customHeight="1" outlineLevel="2">
      <c r="A1166" s="243" t="s">
        <v>10861</v>
      </c>
      <c r="B1166" s="243" t="s">
        <v>12282</v>
      </c>
      <c r="C1166" s="235" t="s">
        <v>23</v>
      </c>
      <c r="D1166" s="202" t="s">
        <v>13908</v>
      </c>
      <c r="E1166" s="312" t="str">
        <f t="shared" si="16"/>
        <v>CX11DDGP</v>
      </c>
      <c r="F1166" s="275" t="s">
        <v>14041</v>
      </c>
      <c r="G1166" s="237">
        <v>2014</v>
      </c>
      <c r="H1166" s="237">
        <v>72</v>
      </c>
      <c r="I1166" s="244">
        <v>41684</v>
      </c>
      <c r="J1166" s="276">
        <v>1666409.16</v>
      </c>
      <c r="M1166" s="248"/>
      <c r="N1166" s="276"/>
    </row>
    <row r="1167" spans="1:14" ht="12.75" customHeight="1" outlineLevel="2">
      <c r="A1167" s="243" t="s">
        <v>11488</v>
      </c>
      <c r="B1167" s="243" t="s">
        <v>12282</v>
      </c>
      <c r="C1167" s="235" t="s">
        <v>23</v>
      </c>
      <c r="D1167" s="202" t="s">
        <v>13908</v>
      </c>
      <c r="E1167" s="312" t="str">
        <f t="shared" si="16"/>
        <v>CW69CMGP</v>
      </c>
      <c r="F1167" s="275" t="s">
        <v>14041</v>
      </c>
      <c r="G1167" s="237">
        <v>2014</v>
      </c>
      <c r="H1167" s="237">
        <v>72</v>
      </c>
      <c r="I1167" s="244">
        <v>41684</v>
      </c>
      <c r="J1167" s="276">
        <v>2071133.45</v>
      </c>
      <c r="M1167" s="248"/>
      <c r="N1167" s="276"/>
    </row>
    <row r="1168" spans="1:14" ht="12.75" customHeight="1" outlineLevel="2">
      <c r="A1168" s="243" t="s">
        <v>11436</v>
      </c>
      <c r="B1168" s="243" t="s">
        <v>12282</v>
      </c>
      <c r="C1168" s="235" t="s">
        <v>23</v>
      </c>
      <c r="D1168" s="202" t="s">
        <v>13908</v>
      </c>
      <c r="E1168" s="312" t="str">
        <f t="shared" si="16"/>
        <v>CX11LFGP</v>
      </c>
      <c r="F1168" s="275" t="s">
        <v>14041</v>
      </c>
      <c r="G1168" s="237">
        <v>2014</v>
      </c>
      <c r="H1168" s="237">
        <v>72</v>
      </c>
      <c r="I1168" s="244">
        <v>41684</v>
      </c>
      <c r="J1168" s="276">
        <v>2071133.45</v>
      </c>
      <c r="M1168" s="248"/>
      <c r="N1168" s="276"/>
    </row>
    <row r="1169" spans="1:14" ht="12.75" customHeight="1" outlineLevel="2">
      <c r="A1169" s="243" t="s">
        <v>11433</v>
      </c>
      <c r="B1169" s="243" t="s">
        <v>12282</v>
      </c>
      <c r="C1169" s="235" t="s">
        <v>23</v>
      </c>
      <c r="D1169" s="202" t="s">
        <v>13908</v>
      </c>
      <c r="E1169" s="312" t="str">
        <f t="shared" si="16"/>
        <v>CX11KJGP</v>
      </c>
      <c r="F1169" s="275" t="s">
        <v>14041</v>
      </c>
      <c r="G1169" s="237">
        <v>2014</v>
      </c>
      <c r="H1169" s="237">
        <v>72</v>
      </c>
      <c r="I1169" s="244">
        <v>41684</v>
      </c>
      <c r="J1169" s="276">
        <v>2071133.45</v>
      </c>
      <c r="M1169" s="248"/>
      <c r="N1169" s="276"/>
    </row>
    <row r="1170" spans="1:14" ht="12.75" customHeight="1" outlineLevel="2">
      <c r="A1170" s="243" t="s">
        <v>11430</v>
      </c>
      <c r="B1170" s="243" t="s">
        <v>12282</v>
      </c>
      <c r="C1170" s="235" t="s">
        <v>23</v>
      </c>
      <c r="D1170" s="202" t="s">
        <v>13908</v>
      </c>
      <c r="E1170" s="312" t="str">
        <f t="shared" si="16"/>
        <v>CX11BFGP</v>
      </c>
      <c r="F1170" s="275" t="s">
        <v>14041</v>
      </c>
      <c r="G1170" s="237">
        <v>2014</v>
      </c>
      <c r="H1170" s="237">
        <v>72</v>
      </c>
      <c r="I1170" s="244">
        <v>41684</v>
      </c>
      <c r="J1170" s="276">
        <v>2071133.45</v>
      </c>
      <c r="M1170" s="248"/>
      <c r="N1170" s="276"/>
    </row>
    <row r="1171" spans="1:14" ht="12.75" customHeight="1" outlineLevel="2">
      <c r="A1171" s="243" t="s">
        <v>11239</v>
      </c>
      <c r="B1171" s="243" t="s">
        <v>12282</v>
      </c>
      <c r="C1171" s="235" t="s">
        <v>23</v>
      </c>
      <c r="D1171" s="202" t="s">
        <v>13908</v>
      </c>
      <c r="E1171" s="312" t="str">
        <f t="shared" si="16"/>
        <v>CY05GSGP</v>
      </c>
      <c r="F1171" s="201" t="s">
        <v>14038</v>
      </c>
      <c r="G1171" s="237">
        <v>2014</v>
      </c>
      <c r="H1171" s="237">
        <v>72</v>
      </c>
      <c r="I1171" s="244">
        <v>41708</v>
      </c>
      <c r="J1171" s="276">
        <v>2162119.63</v>
      </c>
      <c r="M1171" s="248"/>
      <c r="N1171" s="276"/>
    </row>
    <row r="1172" spans="1:14" ht="12.75" customHeight="1" outlineLevel="2">
      <c r="A1172" s="243" t="s">
        <v>11713</v>
      </c>
      <c r="B1172" s="243" t="s">
        <v>12282</v>
      </c>
      <c r="C1172" s="235" t="s">
        <v>23</v>
      </c>
      <c r="D1172" s="202" t="s">
        <v>13908</v>
      </c>
      <c r="E1172" s="312" t="str">
        <f t="shared" si="16"/>
        <v>CX39RMGP</v>
      </c>
      <c r="F1172" s="201" t="s">
        <v>14038</v>
      </c>
      <c r="G1172" s="237">
        <v>2014</v>
      </c>
      <c r="H1172" s="237">
        <v>72</v>
      </c>
      <c r="I1172" s="244">
        <v>41708</v>
      </c>
      <c r="J1172" s="276">
        <v>2162119.63</v>
      </c>
      <c r="M1172" s="248"/>
      <c r="N1172" s="276"/>
    </row>
    <row r="1173" spans="1:14" ht="12.75" customHeight="1" outlineLevel="2">
      <c r="A1173" s="243" t="s">
        <v>10966</v>
      </c>
      <c r="B1173" s="243" t="s">
        <v>12282</v>
      </c>
      <c r="C1173" s="235" t="s">
        <v>23</v>
      </c>
      <c r="D1173" s="202" t="s">
        <v>13908</v>
      </c>
      <c r="E1173" s="312" t="str">
        <f t="shared" si="16"/>
        <v>CY19PNGP</v>
      </c>
      <c r="F1173" s="275" t="s">
        <v>14042</v>
      </c>
      <c r="G1173" s="237">
        <v>2014</v>
      </c>
      <c r="H1173" s="237">
        <v>72</v>
      </c>
      <c r="I1173" s="244">
        <v>41708</v>
      </c>
      <c r="J1173" s="276">
        <v>2071133.45</v>
      </c>
      <c r="M1173" s="248"/>
      <c r="N1173" s="276"/>
    </row>
    <row r="1174" spans="1:14" ht="12.75" customHeight="1" outlineLevel="2">
      <c r="A1174" s="243" t="s">
        <v>11728</v>
      </c>
      <c r="B1174" s="243" t="s">
        <v>12282</v>
      </c>
      <c r="C1174" s="235" t="s">
        <v>23</v>
      </c>
      <c r="D1174" s="202" t="s">
        <v>13908</v>
      </c>
      <c r="E1174" s="312" t="str">
        <f t="shared" si="16"/>
        <v>CX96PKGP</v>
      </c>
      <c r="F1174" s="275" t="s">
        <v>14042</v>
      </c>
      <c r="G1174" s="237">
        <v>2014</v>
      </c>
      <c r="H1174" s="237">
        <v>72</v>
      </c>
      <c r="I1174" s="244">
        <v>41708</v>
      </c>
      <c r="J1174" s="276">
        <v>2071133.45</v>
      </c>
      <c r="M1174" s="248"/>
      <c r="N1174" s="276"/>
    </row>
    <row r="1175" spans="1:14" ht="12.75" customHeight="1" outlineLevel="2">
      <c r="A1175" s="243" t="s">
        <v>11651</v>
      </c>
      <c r="B1175" s="243" t="s">
        <v>12282</v>
      </c>
      <c r="C1175" s="235" t="s">
        <v>23</v>
      </c>
      <c r="D1175" s="202" t="s">
        <v>13908</v>
      </c>
      <c r="E1175" s="312" t="str">
        <f t="shared" si="16"/>
        <v>CX16KNGP</v>
      </c>
      <c r="F1175" s="351" t="s">
        <v>14043</v>
      </c>
      <c r="G1175" s="237">
        <v>2014</v>
      </c>
      <c r="H1175" s="237">
        <v>72</v>
      </c>
      <c r="I1175" s="244">
        <v>41730</v>
      </c>
      <c r="J1175" s="276">
        <v>1964313.08</v>
      </c>
      <c r="M1175" s="248"/>
      <c r="N1175" s="276"/>
    </row>
    <row r="1176" spans="1:14" ht="12.75" customHeight="1" outlineLevel="2">
      <c r="A1176" s="243" t="s">
        <v>11073</v>
      </c>
      <c r="B1176" s="243" t="s">
        <v>12282</v>
      </c>
      <c r="C1176" s="235" t="s">
        <v>23</v>
      </c>
      <c r="D1176" s="202" t="s">
        <v>13908</v>
      </c>
      <c r="E1176" s="312" t="str">
        <f t="shared" si="16"/>
        <v>CY56FFGP</v>
      </c>
      <c r="F1176" s="351" t="s">
        <v>14038</v>
      </c>
      <c r="G1176" s="237">
        <v>2014</v>
      </c>
      <c r="H1176" s="237">
        <v>72</v>
      </c>
      <c r="I1176" s="244">
        <v>41730</v>
      </c>
      <c r="J1176" s="276">
        <v>2071133.45</v>
      </c>
      <c r="M1176" s="248"/>
      <c r="N1176" s="276"/>
    </row>
    <row r="1177" spans="1:14" ht="12.75" customHeight="1" outlineLevel="2">
      <c r="A1177" s="243" t="s">
        <v>11045</v>
      </c>
      <c r="B1177" s="243" t="s">
        <v>12282</v>
      </c>
      <c r="C1177" s="235" t="s">
        <v>23</v>
      </c>
      <c r="D1177" s="202" t="s">
        <v>13908</v>
      </c>
      <c r="E1177" s="312" t="str">
        <f t="shared" si="16"/>
        <v>CY56BVGP</v>
      </c>
      <c r="F1177" s="351" t="s">
        <v>14041</v>
      </c>
      <c r="G1177" s="237">
        <v>2014</v>
      </c>
      <c r="H1177" s="237">
        <v>72</v>
      </c>
      <c r="I1177" s="244">
        <v>41730</v>
      </c>
      <c r="J1177" s="276">
        <v>1666409.13</v>
      </c>
      <c r="M1177" s="248"/>
      <c r="N1177" s="276"/>
    </row>
    <row r="1178" spans="1:14" ht="12.75" customHeight="1" outlineLevel="2">
      <c r="A1178" s="243" t="s">
        <v>11076</v>
      </c>
      <c r="B1178" s="243" t="s">
        <v>12282</v>
      </c>
      <c r="C1178" s="235" t="s">
        <v>23</v>
      </c>
      <c r="D1178" s="202" t="s">
        <v>13908</v>
      </c>
      <c r="E1178" s="312" t="str">
        <f t="shared" si="16"/>
        <v>CY59CDGP</v>
      </c>
      <c r="F1178" s="351" t="s">
        <v>14038</v>
      </c>
      <c r="G1178" s="237">
        <v>2014</v>
      </c>
      <c r="H1178" s="237">
        <v>72</v>
      </c>
      <c r="I1178" s="244">
        <v>41730</v>
      </c>
      <c r="J1178" s="276">
        <v>2057616.78</v>
      </c>
      <c r="M1178" s="248"/>
      <c r="N1178" s="276"/>
    </row>
    <row r="1179" spans="1:14" ht="12.75" customHeight="1" outlineLevel="2">
      <c r="A1179" s="243" t="s">
        <v>11542</v>
      </c>
      <c r="B1179" s="243" t="s">
        <v>12282</v>
      </c>
      <c r="C1179" s="235" t="s">
        <v>23</v>
      </c>
      <c r="D1179" s="202" t="s">
        <v>13908</v>
      </c>
      <c r="E1179" s="312" t="str">
        <f t="shared" si="16"/>
        <v>CZ11TMGP</v>
      </c>
      <c r="F1179" s="351" t="s">
        <v>14042</v>
      </c>
      <c r="G1179" s="237">
        <v>2014</v>
      </c>
      <c r="H1179" s="237">
        <v>72</v>
      </c>
      <c r="I1179" s="244">
        <v>41730</v>
      </c>
      <c r="J1179" s="276">
        <v>2162119.63</v>
      </c>
      <c r="M1179" s="248"/>
      <c r="N1179" s="276"/>
    </row>
    <row r="1180" spans="1:14" ht="12.75" customHeight="1" outlineLevel="2">
      <c r="A1180" s="243" t="s">
        <v>10867</v>
      </c>
      <c r="B1180" s="243" t="s">
        <v>12282</v>
      </c>
      <c r="C1180" s="235" t="s">
        <v>23</v>
      </c>
      <c r="D1180" s="202" t="s">
        <v>13908</v>
      </c>
      <c r="E1180" s="312" t="str">
        <f t="shared" si="16"/>
        <v>CZ11SGGP</v>
      </c>
      <c r="F1180" s="275" t="s">
        <v>14042</v>
      </c>
      <c r="G1180" s="237">
        <v>2014</v>
      </c>
      <c r="H1180" s="237">
        <v>72</v>
      </c>
      <c r="I1180" s="244">
        <v>41730</v>
      </c>
      <c r="J1180" s="276">
        <v>2162119.63</v>
      </c>
      <c r="M1180" s="248"/>
      <c r="N1180" s="276"/>
    </row>
    <row r="1181" spans="1:14" ht="12.75" customHeight="1" outlineLevel="2">
      <c r="A1181" s="243" t="s">
        <v>11057</v>
      </c>
      <c r="B1181" s="243" t="s">
        <v>12282</v>
      </c>
      <c r="C1181" s="235" t="s">
        <v>23</v>
      </c>
      <c r="D1181" s="202" t="s">
        <v>13908</v>
      </c>
      <c r="E1181" s="312" t="str">
        <f t="shared" si="16"/>
        <v>DC46YZGP</v>
      </c>
      <c r="F1181" s="275" t="s">
        <v>14044</v>
      </c>
      <c r="G1181" s="237">
        <v>2014</v>
      </c>
      <c r="H1181" s="237">
        <v>72</v>
      </c>
      <c r="I1181" s="244">
        <v>41808</v>
      </c>
      <c r="J1181" s="276">
        <v>2726981.75</v>
      </c>
      <c r="M1181" s="248"/>
      <c r="N1181" s="276"/>
    </row>
    <row r="1182" spans="1:14" ht="12.75" customHeight="1" outlineLevel="2">
      <c r="A1182" s="243" t="s">
        <v>11053</v>
      </c>
      <c r="B1182" s="243" t="s">
        <v>12282</v>
      </c>
      <c r="C1182" s="235" t="s">
        <v>23</v>
      </c>
      <c r="D1182" s="202" t="s">
        <v>13908</v>
      </c>
      <c r="E1182" s="312" t="str">
        <f t="shared" si="16"/>
        <v>DC28RZGP</v>
      </c>
      <c r="F1182" s="275" t="s">
        <v>14044</v>
      </c>
      <c r="G1182" s="237">
        <v>2014</v>
      </c>
      <c r="H1182" s="237">
        <v>72</v>
      </c>
      <c r="I1182" s="244">
        <v>41808</v>
      </c>
      <c r="J1182" s="276">
        <v>2726981.75</v>
      </c>
      <c r="M1182" s="248"/>
      <c r="N1182" s="276"/>
    </row>
    <row r="1183" spans="1:14" ht="12.75" customHeight="1" outlineLevel="2">
      <c r="A1183" s="243" t="s">
        <v>11049</v>
      </c>
      <c r="B1183" s="243" t="s">
        <v>12282</v>
      </c>
      <c r="C1183" s="235" t="s">
        <v>23</v>
      </c>
      <c r="D1183" s="202" t="s">
        <v>13908</v>
      </c>
      <c r="E1183" s="312" t="str">
        <f t="shared" si="16"/>
        <v>DC28RHGP</v>
      </c>
      <c r="F1183" s="275" t="s">
        <v>14044</v>
      </c>
      <c r="G1183" s="237">
        <v>2014</v>
      </c>
      <c r="H1183" s="237">
        <v>72</v>
      </c>
      <c r="I1183" s="244">
        <v>41808</v>
      </c>
      <c r="J1183" s="276">
        <v>2726981.75</v>
      </c>
      <c r="M1183" s="248"/>
      <c r="N1183" s="276"/>
    </row>
    <row r="1184" spans="1:14" ht="12.75" customHeight="1" outlineLevel="2">
      <c r="A1184" s="243" t="s">
        <v>14045</v>
      </c>
      <c r="B1184" s="243" t="s">
        <v>12282</v>
      </c>
      <c r="C1184" s="235" t="s">
        <v>23</v>
      </c>
      <c r="D1184" s="202" t="s">
        <v>13908</v>
      </c>
      <c r="E1184" s="312" t="str">
        <f t="shared" si="16"/>
        <v>DC51ZCGP</v>
      </c>
      <c r="F1184" s="275" t="s">
        <v>14044</v>
      </c>
      <c r="G1184" s="237">
        <v>2014</v>
      </c>
      <c r="H1184" s="237">
        <v>72</v>
      </c>
      <c r="I1184" s="244">
        <v>41808</v>
      </c>
      <c r="J1184" s="276">
        <v>2726981.75</v>
      </c>
      <c r="M1184" s="248"/>
      <c r="N1184" s="276"/>
    </row>
    <row r="1185" spans="1:14" s="354" customFormat="1" ht="12.75" customHeight="1" outlineLevel="2">
      <c r="A1185" s="352" t="s">
        <v>11111</v>
      </c>
      <c r="B1185" s="352" t="s">
        <v>11114</v>
      </c>
      <c r="C1185" s="235" t="s">
        <v>23</v>
      </c>
      <c r="D1185" s="202" t="s">
        <v>13908</v>
      </c>
      <c r="E1185" s="312" t="str">
        <f t="shared" si="16"/>
        <v>DM27PHGP</v>
      </c>
      <c r="F1185" s="352" t="s">
        <v>14046</v>
      </c>
      <c r="G1185" s="237">
        <v>2015</v>
      </c>
      <c r="H1185" s="237">
        <v>60</v>
      </c>
      <c r="I1185" s="244">
        <v>42185</v>
      </c>
      <c r="J1185" s="353">
        <v>2165077.5</v>
      </c>
      <c r="M1185" s="355"/>
      <c r="N1185" s="356"/>
    </row>
    <row r="1186" spans="1:14" s="354" customFormat="1" ht="12.75" customHeight="1" outlineLevel="2">
      <c r="A1186" s="233" t="s">
        <v>11116</v>
      </c>
      <c r="B1186" s="352" t="s">
        <v>11118</v>
      </c>
      <c r="C1186" s="235" t="s">
        <v>23</v>
      </c>
      <c r="D1186" s="202" t="s">
        <v>13908</v>
      </c>
      <c r="E1186" s="312" t="str">
        <f t="shared" si="16"/>
        <v>DM19CGGP</v>
      </c>
      <c r="F1186" s="352" t="s">
        <v>14046</v>
      </c>
      <c r="G1186" s="237">
        <v>2015</v>
      </c>
      <c r="H1186" s="237">
        <v>60</v>
      </c>
      <c r="I1186" s="244">
        <v>41820</v>
      </c>
      <c r="J1186" s="353">
        <v>2165077.5</v>
      </c>
      <c r="M1186" s="355"/>
      <c r="N1186" s="356"/>
    </row>
    <row r="1187" spans="1:14" s="354" customFormat="1" ht="12.75" customHeight="1" outlineLevel="2">
      <c r="A1187" s="352" t="s">
        <v>11685</v>
      </c>
      <c r="B1187" s="352" t="s">
        <v>11687</v>
      </c>
      <c r="C1187" s="235" t="s">
        <v>23</v>
      </c>
      <c r="D1187" s="202" t="s">
        <v>13908</v>
      </c>
      <c r="E1187" s="312" t="str">
        <f t="shared" si="16"/>
        <v>DN25FRGP</v>
      </c>
      <c r="F1187" s="352" t="s">
        <v>14046</v>
      </c>
      <c r="G1187" s="237">
        <v>2015</v>
      </c>
      <c r="H1187" s="237">
        <v>60</v>
      </c>
      <c r="I1187" s="244">
        <v>42185</v>
      </c>
      <c r="J1187" s="353">
        <v>2165077.5</v>
      </c>
      <c r="M1187" s="355"/>
      <c r="N1187" s="356"/>
    </row>
    <row r="1188" spans="1:14" s="354" customFormat="1" ht="12.75" customHeight="1" outlineLevel="2">
      <c r="A1188" s="352" t="s">
        <v>11741</v>
      </c>
      <c r="B1188" s="352" t="s">
        <v>11743</v>
      </c>
      <c r="C1188" s="235" t="s">
        <v>23</v>
      </c>
      <c r="D1188" s="202" t="s">
        <v>13908</v>
      </c>
      <c r="E1188" s="312" t="str">
        <f t="shared" si="16"/>
        <v>DM27PJGP</v>
      </c>
      <c r="F1188" s="352" t="s">
        <v>14046</v>
      </c>
      <c r="G1188" s="237">
        <v>2015</v>
      </c>
      <c r="H1188" s="237">
        <v>60</v>
      </c>
      <c r="I1188" s="244">
        <v>42185</v>
      </c>
      <c r="J1188" s="353">
        <v>2165077.5</v>
      </c>
      <c r="M1188" s="355"/>
      <c r="N1188" s="356"/>
    </row>
    <row r="1189" spans="1:14" s="354" customFormat="1" ht="12.75" customHeight="1" outlineLevel="2">
      <c r="A1189" s="352" t="s">
        <v>11744</v>
      </c>
      <c r="B1189" s="352" t="s">
        <v>11746</v>
      </c>
      <c r="C1189" s="235" t="s">
        <v>23</v>
      </c>
      <c r="D1189" s="202" t="s">
        <v>13908</v>
      </c>
      <c r="E1189" s="312" t="str">
        <f t="shared" si="16"/>
        <v>DM27PKGP</v>
      </c>
      <c r="F1189" s="352" t="s">
        <v>14046</v>
      </c>
      <c r="G1189" s="237">
        <v>2015</v>
      </c>
      <c r="H1189" s="237">
        <v>60</v>
      </c>
      <c r="I1189" s="244">
        <v>42185</v>
      </c>
      <c r="J1189" s="353">
        <v>2165077.5</v>
      </c>
      <c r="M1189" s="355"/>
      <c r="N1189" s="356"/>
    </row>
    <row r="1190" spans="1:14" s="354" customFormat="1" ht="12.75" customHeight="1" outlineLevel="2">
      <c r="A1190" s="352" t="s">
        <v>11315</v>
      </c>
      <c r="B1190" s="352" t="s">
        <v>11317</v>
      </c>
      <c r="C1190" s="235" t="s">
        <v>23</v>
      </c>
      <c r="D1190" s="202" t="s">
        <v>13908</v>
      </c>
      <c r="E1190" s="312" t="str">
        <f t="shared" si="16"/>
        <v>DM18YJGP</v>
      </c>
      <c r="F1190" s="352" t="s">
        <v>14047</v>
      </c>
      <c r="G1190" s="237">
        <v>2015</v>
      </c>
      <c r="H1190" s="237">
        <v>60</v>
      </c>
      <c r="I1190" s="244">
        <v>42185</v>
      </c>
      <c r="J1190" s="353">
        <v>2122541.46</v>
      </c>
      <c r="M1190" s="355"/>
      <c r="N1190" s="356"/>
    </row>
    <row r="1191" spans="1:14" s="354" customFormat="1" ht="12.75" customHeight="1" outlineLevel="2">
      <c r="A1191" s="352" t="s">
        <v>11318</v>
      </c>
      <c r="B1191" s="352" t="s">
        <v>11320</v>
      </c>
      <c r="C1191" s="235" t="s">
        <v>23</v>
      </c>
      <c r="D1191" s="202" t="s">
        <v>13908</v>
      </c>
      <c r="E1191" s="312" t="str">
        <f t="shared" si="16"/>
        <v>DM19DJGP</v>
      </c>
      <c r="F1191" s="352" t="s">
        <v>14047</v>
      </c>
      <c r="G1191" s="237">
        <v>2015</v>
      </c>
      <c r="H1191" s="237">
        <v>60</v>
      </c>
      <c r="I1191" s="244">
        <v>42185</v>
      </c>
      <c r="J1191" s="353">
        <v>2122541.46</v>
      </c>
      <c r="M1191" s="355"/>
      <c r="N1191" s="356"/>
    </row>
    <row r="1192" spans="1:14" s="354" customFormat="1" ht="12.75" customHeight="1" outlineLevel="2">
      <c r="A1192" s="352" t="s">
        <v>11587</v>
      </c>
      <c r="B1192" s="352" t="s">
        <v>11589</v>
      </c>
      <c r="C1192" s="235" t="s">
        <v>23</v>
      </c>
      <c r="D1192" s="202" t="s">
        <v>13908</v>
      </c>
      <c r="E1192" s="312" t="str">
        <f t="shared" si="16"/>
        <v>DM27PGGP</v>
      </c>
      <c r="F1192" s="352" t="s">
        <v>14047</v>
      </c>
      <c r="G1192" s="237">
        <v>2015</v>
      </c>
      <c r="H1192" s="237">
        <v>60</v>
      </c>
      <c r="I1192" s="244">
        <v>42185</v>
      </c>
      <c r="J1192" s="353">
        <v>2122541.46</v>
      </c>
      <c r="M1192" s="355"/>
      <c r="N1192" s="356"/>
    </row>
    <row r="1193" spans="1:14" s="354" customFormat="1" ht="12.75" customHeight="1" outlineLevel="2">
      <c r="A1193" s="352" t="s">
        <v>11202</v>
      </c>
      <c r="B1193" s="352" t="s">
        <v>14048</v>
      </c>
      <c r="C1193" s="235" t="s">
        <v>23</v>
      </c>
      <c r="D1193" s="202" t="s">
        <v>13908</v>
      </c>
      <c r="E1193" s="312" t="str">
        <f t="shared" si="16"/>
        <v>DM36KRGP</v>
      </c>
      <c r="F1193" s="352" t="s">
        <v>14047</v>
      </c>
      <c r="G1193" s="237">
        <v>2015</v>
      </c>
      <c r="H1193" s="237">
        <v>60</v>
      </c>
      <c r="I1193" s="244">
        <v>42185</v>
      </c>
      <c r="J1193" s="353">
        <v>2122541.46</v>
      </c>
      <c r="M1193" s="355"/>
      <c r="N1193" s="356"/>
    </row>
    <row r="1194" spans="1:14" s="354" customFormat="1" ht="12.75" customHeight="1" outlineLevel="2">
      <c r="A1194" s="352" t="s">
        <v>11207</v>
      </c>
      <c r="B1194" s="352" t="s">
        <v>14049</v>
      </c>
      <c r="C1194" s="235" t="s">
        <v>23</v>
      </c>
      <c r="D1194" s="202" t="s">
        <v>13908</v>
      </c>
      <c r="E1194" s="312" t="str">
        <f t="shared" si="16"/>
        <v>DM36KTGP</v>
      </c>
      <c r="F1194" s="352" t="s">
        <v>14047</v>
      </c>
      <c r="G1194" s="237">
        <v>2015</v>
      </c>
      <c r="H1194" s="237">
        <v>60</v>
      </c>
      <c r="I1194" s="244">
        <v>42185</v>
      </c>
      <c r="J1194" s="353">
        <v>2122541.46</v>
      </c>
      <c r="M1194" s="355"/>
      <c r="N1194" s="356"/>
    </row>
    <row r="1195" spans="1:14" s="354" customFormat="1" ht="12.75" customHeight="1" outlineLevel="2">
      <c r="A1195" s="352" t="s">
        <v>11270</v>
      </c>
      <c r="B1195" s="352" t="s">
        <v>14050</v>
      </c>
      <c r="C1195" s="235" t="s">
        <v>23</v>
      </c>
      <c r="D1195" s="202" t="s">
        <v>13908</v>
      </c>
      <c r="E1195" s="312" t="str">
        <f t="shared" si="16"/>
        <v>DN25DYGP</v>
      </c>
      <c r="F1195" s="352" t="s">
        <v>14047</v>
      </c>
      <c r="G1195" s="237">
        <v>2015</v>
      </c>
      <c r="H1195" s="237">
        <v>60</v>
      </c>
      <c r="I1195" s="244">
        <v>42185</v>
      </c>
      <c r="J1195" s="353">
        <v>2122541.46</v>
      </c>
      <c r="M1195" s="355"/>
      <c r="N1195" s="356"/>
    </row>
    <row r="1196" spans="1:14" s="354" customFormat="1" ht="12.75" customHeight="1" outlineLevel="2">
      <c r="A1196" s="352" t="s">
        <v>11590</v>
      </c>
      <c r="B1196" s="352" t="s">
        <v>11593</v>
      </c>
      <c r="C1196" s="235" t="s">
        <v>23</v>
      </c>
      <c r="D1196" s="202" t="s">
        <v>13908</v>
      </c>
      <c r="E1196" s="312" t="str">
        <f t="shared" si="16"/>
        <v>DR33XYGP</v>
      </c>
      <c r="F1196" s="352" t="s">
        <v>14051</v>
      </c>
      <c r="G1196" s="237">
        <v>2015</v>
      </c>
      <c r="H1196" s="237">
        <v>60</v>
      </c>
      <c r="I1196" s="244">
        <v>42185</v>
      </c>
      <c r="J1196" s="353">
        <v>2004416</v>
      </c>
      <c r="M1196" s="355"/>
      <c r="N1196" s="356"/>
    </row>
    <row r="1197" spans="1:14" s="354" customFormat="1" ht="12.75" customHeight="1" outlineLevel="2">
      <c r="A1197" s="352" t="s">
        <v>11482</v>
      </c>
      <c r="B1197" s="352" t="s">
        <v>11484</v>
      </c>
      <c r="C1197" s="235" t="s">
        <v>23</v>
      </c>
      <c r="D1197" s="202" t="s">
        <v>13908</v>
      </c>
      <c r="E1197" s="312" t="str">
        <f t="shared" si="16"/>
        <v>DR89JSGP</v>
      </c>
      <c r="F1197" s="352" t="s">
        <v>14051</v>
      </c>
      <c r="G1197" s="237">
        <v>2015</v>
      </c>
      <c r="H1197" s="237">
        <v>60</v>
      </c>
      <c r="I1197" s="244">
        <v>42185</v>
      </c>
      <c r="J1197" s="353">
        <v>2004416</v>
      </c>
      <c r="M1197" s="355"/>
      <c r="N1197" s="356"/>
    </row>
    <row r="1198" spans="1:14" s="354" customFormat="1" ht="12.75" customHeight="1" outlineLevel="2">
      <c r="A1198" s="352" t="s">
        <v>11475</v>
      </c>
      <c r="B1198" s="352" t="s">
        <v>11481</v>
      </c>
      <c r="C1198" s="235" t="s">
        <v>23</v>
      </c>
      <c r="D1198" s="202" t="s">
        <v>13908</v>
      </c>
      <c r="E1198" s="312" t="str">
        <f t="shared" si="16"/>
        <v>DR89MGGP</v>
      </c>
      <c r="F1198" s="352" t="s">
        <v>14051</v>
      </c>
      <c r="G1198" s="237">
        <v>2015</v>
      </c>
      <c r="H1198" s="237">
        <v>60</v>
      </c>
      <c r="I1198" s="244">
        <v>42185</v>
      </c>
      <c r="J1198" s="353">
        <v>2004416</v>
      </c>
      <c r="M1198" s="355"/>
      <c r="N1198" s="356"/>
    </row>
    <row r="1199" spans="1:14" s="354" customFormat="1" ht="12.75" customHeight="1" outlineLevel="2">
      <c r="A1199" s="352" t="s">
        <v>11479</v>
      </c>
      <c r="B1199" s="352" t="s">
        <v>14052</v>
      </c>
      <c r="C1199" s="235" t="s">
        <v>23</v>
      </c>
      <c r="D1199" s="202" t="s">
        <v>13908</v>
      </c>
      <c r="E1199" s="312" t="str">
        <f t="shared" si="16"/>
        <v>DR89FVGP</v>
      </c>
      <c r="F1199" s="352" t="s">
        <v>14051</v>
      </c>
      <c r="G1199" s="237">
        <v>2015</v>
      </c>
      <c r="H1199" s="237">
        <v>60</v>
      </c>
      <c r="I1199" s="244">
        <v>42185</v>
      </c>
      <c r="J1199" s="353">
        <v>2004416</v>
      </c>
      <c r="M1199" s="355"/>
      <c r="N1199" s="356"/>
    </row>
    <row r="1200" spans="1:14" s="354" customFormat="1" ht="12.75" customHeight="1" outlineLevel="2">
      <c r="A1200" s="352" t="s">
        <v>11210</v>
      </c>
      <c r="B1200" s="352" t="s">
        <v>11213</v>
      </c>
      <c r="C1200" s="235" t="s">
        <v>23</v>
      </c>
      <c r="D1200" s="202" t="s">
        <v>13908</v>
      </c>
      <c r="E1200" s="312" t="str">
        <f t="shared" si="16"/>
        <v>DR89DZGP</v>
      </c>
      <c r="F1200" s="352" t="s">
        <v>14051</v>
      </c>
      <c r="G1200" s="237">
        <v>2015</v>
      </c>
      <c r="H1200" s="237">
        <v>60</v>
      </c>
      <c r="I1200" s="244">
        <v>42185</v>
      </c>
      <c r="J1200" s="353">
        <v>2004416</v>
      </c>
      <c r="M1200" s="355"/>
      <c r="N1200" s="356"/>
    </row>
    <row r="1201" spans="1:14" s="354" customFormat="1" ht="12.75" customHeight="1" outlineLevel="2">
      <c r="A1201" s="352" t="s">
        <v>11393</v>
      </c>
      <c r="B1201" s="352" t="s">
        <v>11396</v>
      </c>
      <c r="C1201" s="235" t="s">
        <v>23</v>
      </c>
      <c r="D1201" s="202" t="s">
        <v>13908</v>
      </c>
      <c r="E1201" s="312" t="str">
        <f t="shared" si="16"/>
        <v>DN79SYGP</v>
      </c>
      <c r="F1201" s="352" t="s">
        <v>14053</v>
      </c>
      <c r="G1201" s="237">
        <v>2015</v>
      </c>
      <c r="H1201" s="237">
        <v>60</v>
      </c>
      <c r="I1201" s="244">
        <v>42185</v>
      </c>
      <c r="J1201" s="353">
        <v>2027591</v>
      </c>
      <c r="M1201" s="355"/>
      <c r="N1201" s="356"/>
    </row>
    <row r="1202" spans="1:14" s="354" customFormat="1" ht="12.75" customHeight="1" outlineLevel="2">
      <c r="A1202" s="352" t="s">
        <v>11389</v>
      </c>
      <c r="B1202" s="352" t="s">
        <v>11391</v>
      </c>
      <c r="C1202" s="235" t="s">
        <v>23</v>
      </c>
      <c r="D1202" s="202" t="s">
        <v>13908</v>
      </c>
      <c r="E1202" s="312" t="str">
        <f t="shared" si="16"/>
        <v>DN79SGGP</v>
      </c>
      <c r="F1202" s="352" t="s">
        <v>14053</v>
      </c>
      <c r="G1202" s="237">
        <v>2015</v>
      </c>
      <c r="H1202" s="237">
        <v>60</v>
      </c>
      <c r="I1202" s="244">
        <v>42185</v>
      </c>
      <c r="J1202" s="353">
        <v>2027591</v>
      </c>
      <c r="M1202" s="355"/>
      <c r="N1202" s="356"/>
    </row>
    <row r="1203" spans="1:14" s="354" customFormat="1" ht="12.75" customHeight="1" outlineLevel="2">
      <c r="A1203" s="352" t="s">
        <v>11397</v>
      </c>
      <c r="B1203" s="352" t="s">
        <v>11399</v>
      </c>
      <c r="C1203" s="235" t="s">
        <v>23</v>
      </c>
      <c r="D1203" s="202" t="s">
        <v>13908</v>
      </c>
      <c r="E1203" s="312" t="str">
        <f t="shared" si="16"/>
        <v>DP42VLGP</v>
      </c>
      <c r="F1203" s="352" t="s">
        <v>14053</v>
      </c>
      <c r="G1203" s="237">
        <v>2015</v>
      </c>
      <c r="H1203" s="237">
        <v>60</v>
      </c>
      <c r="I1203" s="244">
        <v>42185</v>
      </c>
      <c r="J1203" s="353">
        <v>2027591</v>
      </c>
      <c r="M1203" s="355"/>
      <c r="N1203" s="356"/>
    </row>
    <row r="1204" spans="1:14" s="354" customFormat="1" ht="12.75" customHeight="1" outlineLevel="2">
      <c r="A1204" s="352" t="s">
        <v>11551</v>
      </c>
      <c r="B1204" s="352" t="s">
        <v>14054</v>
      </c>
      <c r="C1204" s="235" t="s">
        <v>23</v>
      </c>
      <c r="D1204" s="202" t="s">
        <v>13908</v>
      </c>
      <c r="E1204" s="312" t="str">
        <f t="shared" si="16"/>
        <v>DT16GJGP</v>
      </c>
      <c r="F1204" s="352" t="s">
        <v>14055</v>
      </c>
      <c r="G1204" s="237">
        <v>2015</v>
      </c>
      <c r="H1204" s="237">
        <v>60</v>
      </c>
      <c r="I1204" s="244">
        <v>42185</v>
      </c>
      <c r="J1204" s="335">
        <v>2126866</v>
      </c>
      <c r="M1204" s="355"/>
      <c r="N1204" s="356"/>
    </row>
    <row r="1205" spans="1:14" s="354" customFormat="1" ht="12.75" customHeight="1" outlineLevel="2">
      <c r="A1205" s="352" t="s">
        <v>11656</v>
      </c>
      <c r="B1205" s="352" t="s">
        <v>14056</v>
      </c>
      <c r="C1205" s="235" t="s">
        <v>23</v>
      </c>
      <c r="D1205" s="202" t="s">
        <v>13908</v>
      </c>
      <c r="E1205" s="312" t="str">
        <f t="shared" si="16"/>
        <v>DT16BWGP</v>
      </c>
      <c r="F1205" s="352" t="s">
        <v>14055</v>
      </c>
      <c r="G1205" s="237">
        <v>2015</v>
      </c>
      <c r="H1205" s="237">
        <v>60</v>
      </c>
      <c r="I1205" s="244">
        <v>42185</v>
      </c>
      <c r="J1205" s="335">
        <v>2126866</v>
      </c>
      <c r="M1205" s="355"/>
      <c r="N1205" s="356"/>
    </row>
    <row r="1206" spans="1:14" s="354" customFormat="1" ht="12.75" customHeight="1" outlineLevel="2">
      <c r="A1206" s="352" t="s">
        <v>11660</v>
      </c>
      <c r="B1206" s="352" t="s">
        <v>14057</v>
      </c>
      <c r="C1206" s="235" t="s">
        <v>23</v>
      </c>
      <c r="D1206" s="202" t="s">
        <v>13908</v>
      </c>
      <c r="E1206" s="312" t="str">
        <f t="shared" si="16"/>
        <v>DT16CRGP</v>
      </c>
      <c r="F1206" s="352" t="s">
        <v>14055</v>
      </c>
      <c r="G1206" s="237">
        <v>2015</v>
      </c>
      <c r="H1206" s="237">
        <v>60</v>
      </c>
      <c r="I1206" s="244">
        <v>42185</v>
      </c>
      <c r="J1206" s="335">
        <v>2126866</v>
      </c>
      <c r="M1206" s="355"/>
      <c r="N1206" s="356"/>
    </row>
    <row r="1207" spans="1:14" s="354" customFormat="1" ht="12.75" customHeight="1" outlineLevel="2">
      <c r="A1207" s="352" t="s">
        <v>11290</v>
      </c>
      <c r="B1207" s="352" t="s">
        <v>14058</v>
      </c>
      <c r="C1207" s="235" t="s">
        <v>23</v>
      </c>
      <c r="D1207" s="202" t="s">
        <v>13908</v>
      </c>
      <c r="E1207" s="312" t="str">
        <f t="shared" si="16"/>
        <v>DT16DRGP</v>
      </c>
      <c r="F1207" s="352" t="s">
        <v>14055</v>
      </c>
      <c r="G1207" s="237">
        <v>2015</v>
      </c>
      <c r="H1207" s="237">
        <v>60</v>
      </c>
      <c r="I1207" s="244">
        <v>42185</v>
      </c>
      <c r="J1207" s="335">
        <v>2126866</v>
      </c>
      <c r="M1207" s="355"/>
      <c r="N1207" s="356"/>
    </row>
    <row r="1208" spans="1:14" s="354" customFormat="1" ht="12.75" customHeight="1" outlineLevel="2">
      <c r="A1208" s="352" t="s">
        <v>14059</v>
      </c>
      <c r="B1208" s="352" t="s">
        <v>14060</v>
      </c>
      <c r="C1208" s="235" t="s">
        <v>23</v>
      </c>
      <c r="D1208" s="202" t="s">
        <v>13908</v>
      </c>
      <c r="E1208" s="312" t="str">
        <f t="shared" si="16"/>
        <v>DR16FVGP</v>
      </c>
      <c r="F1208" s="352" t="s">
        <v>14055</v>
      </c>
      <c r="G1208" s="237">
        <v>2015</v>
      </c>
      <c r="H1208" s="237">
        <v>60</v>
      </c>
      <c r="I1208" s="244">
        <v>42185</v>
      </c>
      <c r="J1208" s="335">
        <v>2126866</v>
      </c>
      <c r="M1208" s="355"/>
      <c r="N1208" s="356"/>
    </row>
    <row r="1209" spans="1:14" s="354" customFormat="1" ht="12.75" customHeight="1" outlineLevel="2">
      <c r="A1209" s="352" t="s">
        <v>11296</v>
      </c>
      <c r="B1209" s="352" t="s">
        <v>14061</v>
      </c>
      <c r="C1209" s="235" t="s">
        <v>23</v>
      </c>
      <c r="D1209" s="202" t="s">
        <v>13908</v>
      </c>
      <c r="E1209" s="312" t="str">
        <f t="shared" si="16"/>
        <v>DT16BGGP</v>
      </c>
      <c r="F1209" s="352" t="s">
        <v>14055</v>
      </c>
      <c r="G1209" s="237">
        <v>2015</v>
      </c>
      <c r="H1209" s="237">
        <v>60</v>
      </c>
      <c r="I1209" s="244">
        <v>42185</v>
      </c>
      <c r="J1209" s="335">
        <v>2126866</v>
      </c>
      <c r="M1209" s="355"/>
      <c r="N1209" s="356"/>
    </row>
    <row r="1210" spans="1:14" s="354" customFormat="1" ht="12.75" customHeight="1" outlineLevel="2">
      <c r="A1210" s="352" t="s">
        <v>11293</v>
      </c>
      <c r="B1210" s="352" t="s">
        <v>14062</v>
      </c>
      <c r="C1210" s="235" t="s">
        <v>23</v>
      </c>
      <c r="D1210" s="202" t="s">
        <v>13908</v>
      </c>
      <c r="E1210" s="312" t="str">
        <f t="shared" si="16"/>
        <v>DT15ZNGP</v>
      </c>
      <c r="F1210" s="352" t="s">
        <v>14055</v>
      </c>
      <c r="G1210" s="237">
        <v>2015</v>
      </c>
      <c r="H1210" s="237">
        <v>60</v>
      </c>
      <c r="I1210" s="244">
        <v>42185</v>
      </c>
      <c r="J1210" s="335">
        <v>2126866</v>
      </c>
      <c r="M1210" s="355"/>
      <c r="N1210" s="356"/>
    </row>
    <row r="1211" spans="1:14" s="354" customFormat="1" ht="12.75" customHeight="1" outlineLevel="2">
      <c r="A1211" s="352" t="s">
        <v>11548</v>
      </c>
      <c r="B1211" s="352" t="s">
        <v>14063</v>
      </c>
      <c r="C1211" s="235" t="s">
        <v>23</v>
      </c>
      <c r="D1211" s="202" t="s">
        <v>13908</v>
      </c>
      <c r="E1211" s="312" t="str">
        <f t="shared" si="16"/>
        <v>DT15YJGP</v>
      </c>
      <c r="F1211" s="352" t="s">
        <v>14055</v>
      </c>
      <c r="G1211" s="237">
        <v>2015</v>
      </c>
      <c r="H1211" s="237">
        <v>60</v>
      </c>
      <c r="I1211" s="244">
        <v>42185</v>
      </c>
      <c r="J1211" s="335">
        <v>2126866</v>
      </c>
      <c r="M1211" s="355"/>
      <c r="N1211" s="356"/>
    </row>
    <row r="1212" spans="1:14" s="354" customFormat="1" ht="12.75" customHeight="1" outlineLevel="2">
      <c r="A1212" s="352" t="s">
        <v>11174</v>
      </c>
      <c r="B1212" s="352" t="s">
        <v>11176</v>
      </c>
      <c r="C1212" s="235" t="s">
        <v>23</v>
      </c>
      <c r="D1212" s="202" t="s">
        <v>13908</v>
      </c>
      <c r="E1212" s="312" t="str">
        <f t="shared" si="16"/>
        <v>DT15XWGP</v>
      </c>
      <c r="F1212" s="352" t="s">
        <v>14055</v>
      </c>
      <c r="G1212" s="237">
        <v>2015</v>
      </c>
      <c r="H1212" s="237">
        <v>60</v>
      </c>
      <c r="I1212" s="244">
        <v>42185</v>
      </c>
      <c r="J1212" s="335">
        <v>2126866</v>
      </c>
      <c r="M1212" s="355"/>
      <c r="N1212" s="356"/>
    </row>
    <row r="1213" spans="1:14" s="354" customFormat="1" ht="12.75" customHeight="1" outlineLevel="2">
      <c r="A1213" s="352" t="s">
        <v>11747</v>
      </c>
      <c r="B1213" s="352" t="s">
        <v>11750</v>
      </c>
      <c r="C1213" s="235" t="s">
        <v>23</v>
      </c>
      <c r="D1213" s="202" t="s">
        <v>13908</v>
      </c>
      <c r="E1213" s="312" t="str">
        <f t="shared" ref="E1213:E1242" si="17">$A1213</f>
        <v>DS24SXGP</v>
      </c>
      <c r="F1213" s="352" t="s">
        <v>14051</v>
      </c>
      <c r="G1213" s="237">
        <v>2015</v>
      </c>
      <c r="H1213" s="237">
        <v>60</v>
      </c>
      <c r="I1213" s="244">
        <v>42185</v>
      </c>
      <c r="J1213" s="335">
        <v>2004416</v>
      </c>
      <c r="M1213" s="355"/>
      <c r="N1213" s="356"/>
    </row>
    <row r="1214" spans="1:14" s="354" customFormat="1" ht="12.75" customHeight="1" outlineLevel="2">
      <c r="A1214" s="357" t="s">
        <v>11321</v>
      </c>
      <c r="B1214" s="352" t="s">
        <v>11323</v>
      </c>
      <c r="C1214" s="235" t="s">
        <v>23</v>
      </c>
      <c r="D1214" s="202" t="s">
        <v>13908</v>
      </c>
      <c r="E1214" s="312" t="str">
        <f t="shared" si="17"/>
        <v>DV14XSGP</v>
      </c>
      <c r="F1214" s="352" t="s">
        <v>14051</v>
      </c>
      <c r="G1214" s="237">
        <v>2015</v>
      </c>
      <c r="H1214" s="237">
        <v>60</v>
      </c>
      <c r="I1214" s="244">
        <v>42185</v>
      </c>
      <c r="J1214" s="335">
        <v>2004416</v>
      </c>
      <c r="M1214" s="355"/>
      <c r="N1214" s="356"/>
    </row>
    <row r="1215" spans="1:14" s="354" customFormat="1" ht="12.75" customHeight="1" outlineLevel="2">
      <c r="A1215" s="352" t="s">
        <v>11215</v>
      </c>
      <c r="B1215" s="352" t="s">
        <v>11218</v>
      </c>
      <c r="C1215" s="235" t="s">
        <v>23</v>
      </c>
      <c r="D1215" s="202" t="s">
        <v>13908</v>
      </c>
      <c r="E1215" s="312" t="str">
        <f t="shared" si="17"/>
        <v>DT31FGGP</v>
      </c>
      <c r="F1215" s="352" t="s">
        <v>14051</v>
      </c>
      <c r="G1215" s="237">
        <v>2015</v>
      </c>
      <c r="H1215" s="237">
        <v>60</v>
      </c>
      <c r="I1215" s="244">
        <v>42185</v>
      </c>
      <c r="J1215" s="335">
        <v>2004416</v>
      </c>
      <c r="M1215" s="355"/>
      <c r="N1215" s="356"/>
    </row>
    <row r="1216" spans="1:14" s="354" customFormat="1" ht="12.75" customHeight="1" outlineLevel="2">
      <c r="A1216" s="357" t="s">
        <v>11327</v>
      </c>
      <c r="B1216" s="352" t="s">
        <v>11329</v>
      </c>
      <c r="C1216" s="235" t="s">
        <v>23</v>
      </c>
      <c r="D1216" s="202" t="s">
        <v>13908</v>
      </c>
      <c r="E1216" s="312" t="str">
        <f t="shared" si="17"/>
        <v>DV14XMGP</v>
      </c>
      <c r="F1216" s="352" t="s">
        <v>14051</v>
      </c>
      <c r="G1216" s="237">
        <v>2015</v>
      </c>
      <c r="H1216" s="237">
        <v>60</v>
      </c>
      <c r="I1216" s="244">
        <v>42185</v>
      </c>
      <c r="J1216" s="335">
        <v>2004416</v>
      </c>
      <c r="M1216" s="355"/>
      <c r="N1216" s="356"/>
    </row>
    <row r="1217" spans="1:14 16365:16367" s="354" customFormat="1" ht="12.75" customHeight="1" outlineLevel="2">
      <c r="A1217" s="352" t="s">
        <v>11752</v>
      </c>
      <c r="B1217" s="352" t="s">
        <v>11754</v>
      </c>
      <c r="C1217" s="235" t="s">
        <v>23</v>
      </c>
      <c r="D1217" s="202" t="s">
        <v>13908</v>
      </c>
      <c r="E1217" s="312" t="str">
        <f t="shared" si="17"/>
        <v>DT31HKGP</v>
      </c>
      <c r="F1217" s="352" t="s">
        <v>14051</v>
      </c>
      <c r="G1217" s="237">
        <v>2015</v>
      </c>
      <c r="H1217" s="237">
        <v>60</v>
      </c>
      <c r="I1217" s="244">
        <v>42185</v>
      </c>
      <c r="J1217" s="335">
        <v>2004416</v>
      </c>
      <c r="M1217" s="355"/>
      <c r="N1217" s="356"/>
    </row>
    <row r="1218" spans="1:14 16365:16367" s="354" customFormat="1" ht="12.75" customHeight="1" outlineLevel="2">
      <c r="A1218" s="352" t="s">
        <v>11219</v>
      </c>
      <c r="B1218" s="352" t="s">
        <v>11221</v>
      </c>
      <c r="C1218" s="235" t="s">
        <v>23</v>
      </c>
      <c r="D1218" s="202" t="s">
        <v>13908</v>
      </c>
      <c r="E1218" s="312" t="str">
        <f t="shared" si="17"/>
        <v>DT31GLGP</v>
      </c>
      <c r="F1218" s="352" t="s">
        <v>14051</v>
      </c>
      <c r="G1218" s="237">
        <v>2015</v>
      </c>
      <c r="H1218" s="237">
        <v>60</v>
      </c>
      <c r="I1218" s="244">
        <v>42185</v>
      </c>
      <c r="J1218" s="335">
        <v>2004416</v>
      </c>
      <c r="M1218" s="355"/>
      <c r="N1218" s="356"/>
    </row>
    <row r="1219" spans="1:14 16365:16367" s="354" customFormat="1" ht="12.75" customHeight="1" outlineLevel="2">
      <c r="A1219" s="352" t="s">
        <v>11222</v>
      </c>
      <c r="B1219" s="352" t="s">
        <v>14064</v>
      </c>
      <c r="C1219" s="235" t="s">
        <v>23</v>
      </c>
      <c r="D1219" s="202" t="s">
        <v>13908</v>
      </c>
      <c r="E1219" s="312" t="str">
        <f t="shared" si="17"/>
        <v>DT31JSGP</v>
      </c>
      <c r="F1219" s="352" t="s">
        <v>14051</v>
      </c>
      <c r="G1219" s="237">
        <v>2015</v>
      </c>
      <c r="H1219" s="237">
        <v>60</v>
      </c>
      <c r="I1219" s="244">
        <v>42185</v>
      </c>
      <c r="J1219" s="335">
        <v>2004416</v>
      </c>
      <c r="M1219" s="355"/>
      <c r="N1219" s="356"/>
    </row>
    <row r="1220" spans="1:14 16365:16367" s="354" customFormat="1" ht="12.75" customHeight="1" outlineLevel="2">
      <c r="A1220" s="357" t="s">
        <v>11755</v>
      </c>
      <c r="B1220" s="352" t="s">
        <v>11757</v>
      </c>
      <c r="C1220" s="235" t="s">
        <v>23</v>
      </c>
      <c r="D1220" s="202" t="s">
        <v>13908</v>
      </c>
      <c r="E1220" s="312" t="str">
        <f t="shared" si="17"/>
        <v>DT68GTGP</v>
      </c>
      <c r="F1220" s="352" t="s">
        <v>14051</v>
      </c>
      <c r="G1220" s="237">
        <v>2015</v>
      </c>
      <c r="H1220" s="237">
        <v>60</v>
      </c>
      <c r="I1220" s="244">
        <v>42185</v>
      </c>
      <c r="J1220" s="335">
        <v>2004416</v>
      </c>
      <c r="M1220" s="355"/>
      <c r="N1220" s="356"/>
    </row>
    <row r="1221" spans="1:14 16365:16367" s="354" customFormat="1" ht="12.75" customHeight="1" outlineLevel="2">
      <c r="A1221" s="357" t="s">
        <v>11324</v>
      </c>
      <c r="B1221" s="352" t="s">
        <v>14065</v>
      </c>
      <c r="C1221" s="235" t="s">
        <v>23</v>
      </c>
      <c r="D1221" s="202" t="s">
        <v>13908</v>
      </c>
      <c r="E1221" s="312" t="str">
        <f t="shared" si="17"/>
        <v>DT68HWGP</v>
      </c>
      <c r="F1221" s="352" t="s">
        <v>14051</v>
      </c>
      <c r="G1221" s="237">
        <v>2015</v>
      </c>
      <c r="H1221" s="237">
        <v>60</v>
      </c>
      <c r="I1221" s="244">
        <v>42185</v>
      </c>
      <c r="J1221" s="335">
        <v>2004416</v>
      </c>
      <c r="M1221" s="355"/>
      <c r="N1221" s="356"/>
    </row>
    <row r="1222" spans="1:14 16365:16367" s="354" customFormat="1" ht="12.75" customHeight="1" outlineLevel="2">
      <c r="A1222" s="352" t="s">
        <v>10917</v>
      </c>
      <c r="B1222" s="352" t="s">
        <v>10920</v>
      </c>
      <c r="C1222" s="235" t="s">
        <v>23</v>
      </c>
      <c r="D1222" s="202" t="s">
        <v>13908</v>
      </c>
      <c r="E1222" s="312" t="str">
        <f t="shared" si="17"/>
        <v>DT68JWGP</v>
      </c>
      <c r="F1222" s="352" t="s">
        <v>14051</v>
      </c>
      <c r="G1222" s="237">
        <v>2015</v>
      </c>
      <c r="H1222" s="237">
        <v>60</v>
      </c>
      <c r="I1222" s="244">
        <v>42185</v>
      </c>
      <c r="J1222" s="335">
        <v>2004416</v>
      </c>
      <c r="M1222" s="355"/>
      <c r="N1222" s="356"/>
    </row>
    <row r="1223" spans="1:14 16365:16367" s="354" customFormat="1" ht="12.75" customHeight="1" outlineLevel="2">
      <c r="A1223" s="352" t="s">
        <v>10922</v>
      </c>
      <c r="B1223" s="352" t="s">
        <v>10924</v>
      </c>
      <c r="C1223" s="235" t="s">
        <v>23</v>
      </c>
      <c r="D1223" s="202" t="s">
        <v>13908</v>
      </c>
      <c r="E1223" s="312" t="str">
        <f t="shared" si="17"/>
        <v>DT68FPGP</v>
      </c>
      <c r="F1223" s="352" t="s">
        <v>14051</v>
      </c>
      <c r="G1223" s="237">
        <v>2015</v>
      </c>
      <c r="H1223" s="237">
        <v>60</v>
      </c>
      <c r="I1223" s="244">
        <v>42185</v>
      </c>
      <c r="J1223" s="335">
        <v>2004416</v>
      </c>
      <c r="M1223" s="355"/>
      <c r="N1223" s="356"/>
    </row>
    <row r="1224" spans="1:14 16365:16367" s="354" customFormat="1" ht="12.75" customHeight="1" outlineLevel="2">
      <c r="A1224" s="352" t="s">
        <v>14066</v>
      </c>
      <c r="B1224" s="352" t="s">
        <v>14067</v>
      </c>
      <c r="C1224" s="235" t="s">
        <v>23</v>
      </c>
      <c r="D1224" s="202" t="s">
        <v>13908</v>
      </c>
      <c r="E1224" s="312" t="str">
        <f t="shared" si="17"/>
        <v>DT94VVGP</v>
      </c>
      <c r="F1224" s="352" t="s">
        <v>14055</v>
      </c>
      <c r="G1224" s="237">
        <v>2015</v>
      </c>
      <c r="H1224" s="237">
        <v>60</v>
      </c>
      <c r="I1224" s="244">
        <v>42185</v>
      </c>
      <c r="J1224" s="335">
        <v>2126866</v>
      </c>
      <c r="M1224" s="355"/>
      <c r="N1224" s="356"/>
    </row>
    <row r="1225" spans="1:14 16365:16367" s="354" customFormat="1" ht="12.75" customHeight="1" outlineLevel="2">
      <c r="A1225" s="352" t="s">
        <v>10994</v>
      </c>
      <c r="B1225" s="352" t="s">
        <v>10996</v>
      </c>
      <c r="C1225" s="235" t="s">
        <v>23</v>
      </c>
      <c r="D1225" s="202" t="s">
        <v>13908</v>
      </c>
      <c r="E1225" s="312" t="str">
        <f t="shared" si="17"/>
        <v>DT89PJGP</v>
      </c>
      <c r="F1225" s="352" t="s">
        <v>14051</v>
      </c>
      <c r="G1225" s="237">
        <v>2015</v>
      </c>
      <c r="H1225" s="237">
        <v>60</v>
      </c>
      <c r="I1225" s="244">
        <v>42185</v>
      </c>
      <c r="J1225" s="335">
        <v>2004416</v>
      </c>
      <c r="M1225" s="355"/>
      <c r="N1225" s="356"/>
    </row>
    <row r="1226" spans="1:14 16365:16367" s="354" customFormat="1" ht="12.75" customHeight="1" outlineLevel="2">
      <c r="A1226" s="352" t="s">
        <v>10988</v>
      </c>
      <c r="B1226" s="352" t="s">
        <v>14068</v>
      </c>
      <c r="C1226" s="235" t="s">
        <v>23</v>
      </c>
      <c r="D1226" s="202" t="s">
        <v>13908</v>
      </c>
      <c r="E1226" s="312" t="str">
        <f t="shared" si="17"/>
        <v>DT89GFGP</v>
      </c>
      <c r="F1226" s="352" t="s">
        <v>14051</v>
      </c>
      <c r="G1226" s="237">
        <v>2015</v>
      </c>
      <c r="H1226" s="237">
        <v>60</v>
      </c>
      <c r="I1226" s="244">
        <v>42185</v>
      </c>
      <c r="J1226" s="335">
        <v>2004416</v>
      </c>
      <c r="M1226" s="355"/>
      <c r="N1226" s="356"/>
    </row>
    <row r="1227" spans="1:14 16365:16367" s="354" customFormat="1" ht="12.75" customHeight="1" outlineLevel="2">
      <c r="A1227" s="352" t="s">
        <v>10991</v>
      </c>
      <c r="B1227" s="352" t="s">
        <v>10993</v>
      </c>
      <c r="C1227" s="235"/>
      <c r="D1227" s="202" t="s">
        <v>13908</v>
      </c>
      <c r="E1227" s="312" t="str">
        <f t="shared" si="17"/>
        <v>DT89NCGP</v>
      </c>
      <c r="F1227" s="352" t="s">
        <v>14051</v>
      </c>
      <c r="G1227" s="237">
        <v>2015</v>
      </c>
      <c r="H1227" s="237">
        <v>60</v>
      </c>
      <c r="I1227" s="244">
        <v>42185</v>
      </c>
      <c r="J1227" s="335">
        <v>2285034.2400000002</v>
      </c>
      <c r="M1227" s="355"/>
      <c r="N1227" s="356"/>
    </row>
    <row r="1228" spans="1:14 16365:16367" s="354" customFormat="1" ht="12.75" customHeight="1" outlineLevel="2">
      <c r="A1228" s="352" t="s">
        <v>11595</v>
      </c>
      <c r="B1228" s="352" t="s">
        <v>11597</v>
      </c>
      <c r="C1228" s="235" t="s">
        <v>23</v>
      </c>
      <c r="D1228" s="202" t="s">
        <v>13908</v>
      </c>
      <c r="E1228" s="312" t="str">
        <f t="shared" si="17"/>
        <v>DT89LSGP</v>
      </c>
      <c r="F1228" s="352" t="s">
        <v>14051</v>
      </c>
      <c r="G1228" s="237">
        <v>2015</v>
      </c>
      <c r="H1228" s="237">
        <v>60</v>
      </c>
      <c r="I1228" s="244">
        <v>42185</v>
      </c>
      <c r="J1228" s="335">
        <v>2004416</v>
      </c>
      <c r="M1228" s="355"/>
      <c r="N1228" s="356"/>
    </row>
    <row r="1229" spans="1:14 16365:16367" s="354" customFormat="1" ht="12.75" customHeight="1" outlineLevel="2">
      <c r="A1229" s="352" t="s">
        <v>10925</v>
      </c>
      <c r="B1229" s="352" t="s">
        <v>10927</v>
      </c>
      <c r="C1229" s="235" t="s">
        <v>23</v>
      </c>
      <c r="D1229" s="202" t="s">
        <v>13908</v>
      </c>
      <c r="E1229" s="312" t="str">
        <f t="shared" si="17"/>
        <v>DT89HMGP</v>
      </c>
      <c r="F1229" s="352" t="s">
        <v>14051</v>
      </c>
      <c r="G1229" s="237">
        <v>2015</v>
      </c>
      <c r="H1229" s="237">
        <v>60</v>
      </c>
      <c r="I1229" s="244">
        <v>42185</v>
      </c>
      <c r="J1229" s="335">
        <v>2004416</v>
      </c>
      <c r="M1229" s="355"/>
      <c r="N1229" s="356"/>
    </row>
    <row r="1230" spans="1:14 16365:16367" s="354" customFormat="1" ht="12.75" customHeight="1" outlineLevel="2">
      <c r="A1230" s="352" t="s">
        <v>11124</v>
      </c>
      <c r="B1230" s="352" t="s">
        <v>11126</v>
      </c>
      <c r="C1230" s="235" t="s">
        <v>23</v>
      </c>
      <c r="D1230" s="202" t="s">
        <v>13908</v>
      </c>
      <c r="E1230" s="312" t="str">
        <f t="shared" si="17"/>
        <v>DV14XCGP</v>
      </c>
      <c r="F1230" s="352" t="s">
        <v>14051</v>
      </c>
      <c r="G1230" s="237">
        <v>2015</v>
      </c>
      <c r="H1230" s="237">
        <v>60</v>
      </c>
      <c r="I1230" s="244">
        <v>42185</v>
      </c>
      <c r="J1230" s="335">
        <v>2004416</v>
      </c>
      <c r="M1230" s="355"/>
      <c r="N1230" s="356"/>
    </row>
    <row r="1231" spans="1:14 16365:16367" s="354" customFormat="1" ht="12.75" customHeight="1" outlineLevel="2">
      <c r="A1231" s="352" t="s">
        <v>11119</v>
      </c>
      <c r="B1231" s="352" t="s">
        <v>11122</v>
      </c>
      <c r="C1231" s="235" t="s">
        <v>23</v>
      </c>
      <c r="D1231" s="202" t="s">
        <v>13908</v>
      </c>
      <c r="E1231" s="312" t="str">
        <f t="shared" si="17"/>
        <v>DV19FPGP</v>
      </c>
      <c r="F1231" s="352" t="s">
        <v>14051</v>
      </c>
      <c r="G1231" s="237">
        <v>2015</v>
      </c>
      <c r="H1231" s="237">
        <v>60</v>
      </c>
      <c r="I1231" s="244">
        <v>42185</v>
      </c>
      <c r="J1231" s="335">
        <v>2004416</v>
      </c>
      <c r="M1231" s="355"/>
      <c r="N1231" s="356"/>
    </row>
    <row r="1232" spans="1:14 16365:16367" s="290" customFormat="1" ht="12.75" customHeight="1" outlineLevel="1">
      <c r="A1232" s="296">
        <v>125</v>
      </c>
      <c r="B1232" s="358"/>
      <c r="C1232" s="297"/>
      <c r="D1232" s="298" t="s">
        <v>14069</v>
      </c>
      <c r="E1232" s="307"/>
      <c r="F1232" s="298"/>
      <c r="G1232" s="299"/>
      <c r="H1232" s="299"/>
      <c r="I1232" s="359"/>
      <c r="J1232" s="289">
        <f>SUM(J956:J1231)</f>
        <v>317945464.50375795</v>
      </c>
      <c r="K1232" s="360"/>
      <c r="L1232" s="360"/>
      <c r="M1232" s="360"/>
      <c r="N1232" s="360"/>
      <c r="XEK1232" s="243"/>
      <c r="XEL1232" s="235"/>
      <c r="XEM1232" s="202"/>
    </row>
    <row r="1233" spans="1:15 16365:16367" ht="12.75" customHeight="1" outlineLevel="2">
      <c r="A1233" s="313" t="s">
        <v>14070</v>
      </c>
      <c r="B1233" s="243"/>
      <c r="C1233" s="235" t="s">
        <v>23</v>
      </c>
      <c r="D1233" s="202" t="s">
        <v>14071</v>
      </c>
      <c r="E1233" s="312" t="str">
        <f t="shared" si="17"/>
        <v>XTC926GP</v>
      </c>
      <c r="F1233" s="201" t="s">
        <v>12331</v>
      </c>
      <c r="G1233" s="237">
        <v>2008</v>
      </c>
      <c r="H1233" s="237">
        <v>120</v>
      </c>
      <c r="I1233" s="244">
        <v>40969</v>
      </c>
      <c r="J1233" s="245">
        <f>VLOOKUP($A1233,'[1]Raw Detail'!$A$2:$BD$477,12,0)</f>
        <v>226679.62071448087</v>
      </c>
      <c r="M1233" s="248"/>
      <c r="N1233" s="276"/>
    </row>
    <row r="1234" spans="1:15 16365:16367" s="290" customFormat="1" ht="12.75" customHeight="1" outlineLevel="1">
      <c r="A1234" s="305">
        <v>1</v>
      </c>
      <c r="B1234" s="306"/>
      <c r="C1234" s="297"/>
      <c r="D1234" s="298" t="s">
        <v>14071</v>
      </c>
      <c r="E1234" s="307">
        <f>COUNTA(E1233:E1233)</f>
        <v>1</v>
      </c>
      <c r="F1234" s="308"/>
      <c r="G1234" s="299"/>
      <c r="H1234" s="299"/>
      <c r="I1234" s="309"/>
      <c r="J1234" s="310">
        <f>SUM(J1233)</f>
        <v>226679.62071448087</v>
      </c>
      <c r="K1234" s="346">
        <f>SUM(K1233)</f>
        <v>0</v>
      </c>
      <c r="L1234" s="346">
        <f>SUM(L1233)</f>
        <v>0</v>
      </c>
      <c r="M1234" s="346">
        <f>SUM(M1233)</f>
        <v>0</v>
      </c>
      <c r="N1234" s="346">
        <f>SUM(N1233)</f>
        <v>0</v>
      </c>
    </row>
    <row r="1235" spans="1:15 16365:16367" s="368" customFormat="1" ht="12.75" customHeight="1">
      <c r="A1235" s="350" t="s">
        <v>14072</v>
      </c>
      <c r="B1235" s="361" t="s">
        <v>7623</v>
      </c>
      <c r="C1235" s="362"/>
      <c r="D1235" s="363" t="s">
        <v>14073</v>
      </c>
      <c r="E1235" s="312" t="str">
        <f t="shared" si="17"/>
        <v>7FBE20 - 54280</v>
      </c>
      <c r="F1235" s="364" t="s">
        <v>14074</v>
      </c>
      <c r="G1235" s="365">
        <v>2014</v>
      </c>
      <c r="H1235" s="365">
        <v>36</v>
      </c>
      <c r="I1235" s="366">
        <v>41883</v>
      </c>
      <c r="J1235" s="367">
        <v>355479.64</v>
      </c>
      <c r="M1235" s="369"/>
      <c r="N1235" s="370"/>
    </row>
    <row r="1236" spans="1:15 16365:16367" s="368" customFormat="1" ht="12.75" customHeight="1">
      <c r="A1236" s="350" t="s">
        <v>14075</v>
      </c>
      <c r="B1236" s="361" t="s">
        <v>7623</v>
      </c>
      <c r="C1236" s="362"/>
      <c r="D1236" s="363" t="s">
        <v>14073</v>
      </c>
      <c r="E1236" s="312" t="str">
        <f t="shared" si="17"/>
        <v>7FBE20 - 54283</v>
      </c>
      <c r="F1236" s="364" t="s">
        <v>14074</v>
      </c>
      <c r="G1236" s="365">
        <v>2014</v>
      </c>
      <c r="H1236" s="365">
        <v>36</v>
      </c>
      <c r="I1236" s="366">
        <v>41883</v>
      </c>
      <c r="J1236" s="367">
        <v>355479.64</v>
      </c>
      <c r="M1236" s="369"/>
      <c r="N1236" s="370"/>
    </row>
    <row r="1237" spans="1:15 16365:16367" s="368" customFormat="1" ht="12.75" customHeight="1">
      <c r="A1237" s="350" t="s">
        <v>14076</v>
      </c>
      <c r="B1237" s="361" t="s">
        <v>7623</v>
      </c>
      <c r="C1237" s="362"/>
      <c r="D1237" s="363" t="s">
        <v>14073</v>
      </c>
      <c r="E1237" s="312" t="str">
        <f t="shared" si="17"/>
        <v>7FBE20 - 54285</v>
      </c>
      <c r="F1237" s="364" t="s">
        <v>14074</v>
      </c>
      <c r="G1237" s="365">
        <v>2014</v>
      </c>
      <c r="H1237" s="365">
        <v>36</v>
      </c>
      <c r="I1237" s="366">
        <v>41883</v>
      </c>
      <c r="J1237" s="367">
        <v>355479.64</v>
      </c>
      <c r="M1237" s="369"/>
      <c r="N1237" s="370"/>
    </row>
    <row r="1238" spans="1:15 16365:16367" s="368" customFormat="1" ht="12.75" customHeight="1">
      <c r="A1238" s="350" t="s">
        <v>14077</v>
      </c>
      <c r="B1238" s="361" t="s">
        <v>7623</v>
      </c>
      <c r="C1238" s="362"/>
      <c r="D1238" s="363" t="s">
        <v>14073</v>
      </c>
      <c r="E1238" s="312" t="str">
        <f t="shared" si="17"/>
        <v>7FBE20 - 54292</v>
      </c>
      <c r="F1238" s="364" t="s">
        <v>14074</v>
      </c>
      <c r="G1238" s="365">
        <v>2014</v>
      </c>
      <c r="H1238" s="365">
        <v>36</v>
      </c>
      <c r="I1238" s="366">
        <v>41883</v>
      </c>
      <c r="J1238" s="367">
        <v>355479.64</v>
      </c>
      <c r="M1238" s="369"/>
      <c r="N1238" s="370"/>
    </row>
    <row r="1239" spans="1:15 16365:16367" s="368" customFormat="1" ht="12.75" customHeight="1">
      <c r="A1239" s="350">
        <v>6312842</v>
      </c>
      <c r="B1239" s="361" t="s">
        <v>7623</v>
      </c>
      <c r="C1239" s="362"/>
      <c r="D1239" s="363" t="s">
        <v>14073</v>
      </c>
      <c r="E1239" s="312">
        <f t="shared" si="17"/>
        <v>6312842</v>
      </c>
      <c r="F1239" s="364" t="s">
        <v>14078</v>
      </c>
      <c r="G1239" s="365">
        <v>2014</v>
      </c>
      <c r="H1239" s="365">
        <v>36</v>
      </c>
      <c r="I1239" s="366">
        <v>41883</v>
      </c>
      <c r="J1239" s="367">
        <v>624361.5</v>
      </c>
      <c r="M1239" s="369"/>
      <c r="N1239" s="370"/>
    </row>
    <row r="1240" spans="1:15 16365:16367" s="368" customFormat="1" ht="12.75" customHeight="1">
      <c r="A1240" s="350">
        <v>6312843</v>
      </c>
      <c r="B1240" s="361" t="s">
        <v>7623</v>
      </c>
      <c r="C1240" s="362"/>
      <c r="D1240" s="363" t="s">
        <v>14073</v>
      </c>
      <c r="E1240" s="312">
        <f t="shared" si="17"/>
        <v>6312843</v>
      </c>
      <c r="F1240" s="364" t="s">
        <v>14078</v>
      </c>
      <c r="G1240" s="365">
        <v>2014</v>
      </c>
      <c r="H1240" s="365">
        <v>36</v>
      </c>
      <c r="I1240" s="366">
        <v>41883</v>
      </c>
      <c r="J1240" s="367">
        <v>624361.5</v>
      </c>
      <c r="M1240" s="369"/>
      <c r="N1240" s="370"/>
    </row>
    <row r="1241" spans="1:15 16365:16367" s="368" customFormat="1" ht="12.75" customHeight="1">
      <c r="A1241" s="350">
        <v>6312844</v>
      </c>
      <c r="B1241" s="361" t="s">
        <v>7623</v>
      </c>
      <c r="C1241" s="362"/>
      <c r="D1241" s="363" t="s">
        <v>14073</v>
      </c>
      <c r="E1241" s="312">
        <f t="shared" si="17"/>
        <v>6312844</v>
      </c>
      <c r="F1241" s="364" t="s">
        <v>14078</v>
      </c>
      <c r="G1241" s="365">
        <v>2014</v>
      </c>
      <c r="H1241" s="365">
        <v>36</v>
      </c>
      <c r="I1241" s="366">
        <v>41883</v>
      </c>
      <c r="J1241" s="367">
        <v>624361.5</v>
      </c>
      <c r="M1241" s="369"/>
      <c r="N1241" s="370"/>
    </row>
    <row r="1242" spans="1:15 16365:16367" s="368" customFormat="1" ht="12.75" customHeight="1">
      <c r="A1242" s="350">
        <v>6312602</v>
      </c>
      <c r="B1242" s="361" t="s">
        <v>7623</v>
      </c>
      <c r="C1242" s="362"/>
      <c r="D1242" s="363" t="s">
        <v>14073</v>
      </c>
      <c r="E1242" s="312">
        <f t="shared" si="17"/>
        <v>6312602</v>
      </c>
      <c r="F1242" s="364" t="s">
        <v>14078</v>
      </c>
      <c r="G1242" s="365">
        <v>2014</v>
      </c>
      <c r="H1242" s="365">
        <v>36</v>
      </c>
      <c r="I1242" s="366">
        <v>41883</v>
      </c>
      <c r="J1242" s="367">
        <v>624361.5</v>
      </c>
      <c r="M1242" s="369"/>
      <c r="N1242" s="370"/>
    </row>
    <row r="1243" spans="1:15 16365:16367" s="290" customFormat="1" ht="12.75" customHeight="1" outlineLevel="1">
      <c r="A1243" s="296">
        <v>8</v>
      </c>
      <c r="B1243" s="358"/>
      <c r="C1243" s="297"/>
      <c r="D1243" s="298" t="s">
        <v>14079</v>
      </c>
      <c r="E1243" s="358">
        <f>COUNTA(E1235:E1242)</f>
        <v>8</v>
      </c>
      <c r="F1243" s="298"/>
      <c r="G1243" s="299"/>
      <c r="H1243" s="299"/>
      <c r="I1243" s="300"/>
      <c r="J1243" s="371">
        <f>SUM(J1235:J1242)</f>
        <v>3919364.56</v>
      </c>
      <c r="K1243" s="371">
        <f>SUM(K1235:K1242)</f>
        <v>0</v>
      </c>
      <c r="L1243" s="371">
        <f>SUM(L1235:L1242)</f>
        <v>0</v>
      </c>
      <c r="M1243" s="371">
        <f>SUM(M1235:M1242)</f>
        <v>0</v>
      </c>
      <c r="N1243" s="371">
        <f>SUM(N1235:N1242)</f>
        <v>0</v>
      </c>
      <c r="O1243" s="371"/>
      <c r="XEK1243" s="243"/>
      <c r="XEL1243" s="235"/>
      <c r="XEM1243" s="202"/>
    </row>
    <row r="1244" spans="1:15 16365:16367" ht="12.75" customHeight="1">
      <c r="A1244" s="296"/>
      <c r="B1244" s="296"/>
      <c r="C1244" s="235"/>
      <c r="D1244" s="205"/>
      <c r="E1244" s="372"/>
      <c r="F1244" s="200"/>
      <c r="G1244" s="373"/>
      <c r="H1244" s="373"/>
      <c r="I1244" s="374"/>
      <c r="J1244" s="301"/>
      <c r="M1244" s="248"/>
      <c r="N1244" s="276"/>
    </row>
    <row r="1245" spans="1:15 16365:16367" s="290" customFormat="1" ht="12.75" customHeight="1" outlineLevel="1">
      <c r="A1245" s="358"/>
      <c r="B1245" s="358"/>
      <c r="C1245" s="297"/>
      <c r="D1245" s="297" t="s">
        <v>14080</v>
      </c>
      <c r="E1245" s="307"/>
      <c r="F1245" s="298"/>
      <c r="G1245" s="299"/>
      <c r="H1245" s="299"/>
      <c r="I1245" s="300"/>
      <c r="J1245" s="289">
        <f>SUM(J9:J1244)</f>
        <v>1502741506.8945892</v>
      </c>
      <c r="K1245" s="289"/>
      <c r="L1245" s="289"/>
      <c r="M1245" s="289"/>
      <c r="N1245" s="289" t="e">
        <f>SUM(N9:N1244)+SUM(N744:N1244,#REF!)</f>
        <v>#REF!</v>
      </c>
      <c r="XEK1245" s="243"/>
      <c r="XEL1245" s="235"/>
      <c r="XEM1245" s="202"/>
    </row>
    <row r="1246" spans="1:15 16365:16367" s="343" customFormat="1" ht="12.75" customHeight="1" outlineLevel="1">
      <c r="A1246" s="296"/>
      <c r="B1246" s="296"/>
      <c r="C1246" s="375"/>
      <c r="D1246" s="375"/>
      <c r="E1246" s="372"/>
      <c r="F1246" s="200"/>
      <c r="G1246" s="373"/>
      <c r="H1246" s="373"/>
      <c r="I1246" s="374"/>
      <c r="J1246" s="301"/>
      <c r="K1246" s="301"/>
      <c r="L1246" s="301"/>
      <c r="M1246" s="301"/>
      <c r="N1246" s="301"/>
      <c r="XEK1246" s="243"/>
      <c r="XEL1246" s="235"/>
      <c r="XEM1246" s="202"/>
    </row>
    <row r="1247" spans="1:15 16365:16367" s="290" customFormat="1" ht="12.75" customHeight="1" outlineLevel="1">
      <c r="A1247" s="284"/>
      <c r="B1247" s="284"/>
      <c r="C1247" s="284"/>
      <c r="D1247" s="284"/>
      <c r="E1247" s="284"/>
      <c r="F1247" s="284"/>
      <c r="G1247" s="286"/>
      <c r="H1247" s="286"/>
      <c r="I1247" s="287"/>
      <c r="J1247" s="288"/>
      <c r="K1247" s="289"/>
      <c r="L1247" s="289"/>
      <c r="M1247" s="289"/>
      <c r="N1247" s="289"/>
      <c r="XEK1247" s="243"/>
      <c r="XEL1247" s="235"/>
      <c r="XEM1247" s="202"/>
    </row>
    <row r="1248" spans="1:15 16365:16367" ht="45" customHeight="1">
      <c r="A1248" s="206" t="s">
        <v>14081</v>
      </c>
      <c r="B1248" s="376"/>
      <c r="C1248" s="377"/>
      <c r="D1248" s="378"/>
      <c r="E1248" s="372"/>
      <c r="F1248" s="379"/>
      <c r="G1248" s="380"/>
    </row>
    <row r="1249" spans="1:17" s="389" customFormat="1" ht="21.75" customHeight="1">
      <c r="A1249" s="381" t="s">
        <v>12198</v>
      </c>
      <c r="B1249" s="381" t="s">
        <v>12199</v>
      </c>
      <c r="C1249" s="382" t="s">
        <v>12200</v>
      </c>
      <c r="D1249" s="383" t="s">
        <v>12201</v>
      </c>
      <c r="E1249" s="384" t="s">
        <v>12200</v>
      </c>
      <c r="F1249" s="385" t="s">
        <v>12202</v>
      </c>
      <c r="G1249" s="385" t="s">
        <v>12203</v>
      </c>
      <c r="H1249" s="385" t="s">
        <v>12204</v>
      </c>
      <c r="I1249" s="386" t="s">
        <v>12205</v>
      </c>
      <c r="J1249" s="385" t="s">
        <v>12206</v>
      </c>
      <c r="K1249" s="387" t="s">
        <v>14082</v>
      </c>
      <c r="L1249" s="387" t="s">
        <v>14083</v>
      </c>
      <c r="M1249" s="387" t="s">
        <v>14084</v>
      </c>
      <c r="N1249" s="388" t="s">
        <v>14085</v>
      </c>
    </row>
    <row r="1250" spans="1:17" s="389" customFormat="1" ht="15" customHeight="1" outlineLevel="2">
      <c r="A1250" s="381" t="s">
        <v>12207</v>
      </c>
      <c r="B1250" s="390"/>
      <c r="C1250" s="391" t="s">
        <v>11798</v>
      </c>
      <c r="D1250" s="392" t="s">
        <v>12208</v>
      </c>
      <c r="E1250" s="391" t="s">
        <v>12209</v>
      </c>
      <c r="F1250" s="390" t="s">
        <v>12210</v>
      </c>
      <c r="G1250" s="390" t="s">
        <v>12211</v>
      </c>
      <c r="H1250" s="390" t="s">
        <v>12212</v>
      </c>
      <c r="I1250" s="393" t="s">
        <v>12213</v>
      </c>
      <c r="J1250" s="394" t="s">
        <v>12214</v>
      </c>
      <c r="K1250" s="395"/>
      <c r="L1250" s="395"/>
      <c r="M1250" s="395"/>
      <c r="N1250" s="396" t="s">
        <v>14086</v>
      </c>
    </row>
    <row r="1251" spans="1:17" s="389" customFormat="1" outlineLevel="2">
      <c r="A1251" s="390"/>
      <c r="B1251" s="390"/>
      <c r="C1251" s="391"/>
      <c r="D1251" s="392"/>
      <c r="E1251" s="391"/>
      <c r="F1251" s="390"/>
      <c r="G1251" s="390"/>
      <c r="H1251" s="390"/>
      <c r="I1251" s="393"/>
      <c r="J1251" s="394"/>
      <c r="K1251" s="395"/>
      <c r="L1251" s="395"/>
      <c r="M1251" s="395"/>
      <c r="N1251" s="394"/>
    </row>
    <row r="1252" spans="1:17" s="389" customFormat="1" outlineLevel="2">
      <c r="A1252" s="397" t="s">
        <v>12209</v>
      </c>
      <c r="B1252" s="397"/>
      <c r="C1252" s="398"/>
      <c r="D1252" s="399"/>
      <c r="E1252" s="398"/>
      <c r="F1252" s="397"/>
      <c r="G1252" s="397"/>
      <c r="H1252" s="397"/>
      <c r="I1252" s="400"/>
      <c r="J1252" s="401"/>
      <c r="K1252" s="395"/>
      <c r="L1252" s="395"/>
      <c r="M1252" s="395"/>
      <c r="N1252" s="401" t="s">
        <v>14087</v>
      </c>
    </row>
    <row r="1253" spans="1:17" outlineLevel="2">
      <c r="A1253" s="350" t="s">
        <v>12278</v>
      </c>
      <c r="B1253" s="243"/>
      <c r="C1253" s="235" t="s">
        <v>23</v>
      </c>
      <c r="D1253" s="202" t="s">
        <v>12217</v>
      </c>
      <c r="E1253" s="236" t="str">
        <f t="shared" ref="E1253:E1300" si="18">$A1253</f>
        <v>VNV284GP</v>
      </c>
      <c r="F1253" s="201" t="s">
        <v>12280</v>
      </c>
      <c r="G1253" s="237">
        <v>2007</v>
      </c>
      <c r="H1253" s="237">
        <v>76</v>
      </c>
      <c r="I1253" s="244">
        <v>40969</v>
      </c>
      <c r="J1253" s="245">
        <v>150208.97009180326</v>
      </c>
      <c r="K1253" s="402">
        <v>42185</v>
      </c>
      <c r="L1253" s="247">
        <v>12</v>
      </c>
      <c r="M1253" s="248">
        <v>0</v>
      </c>
      <c r="N1253" s="249">
        <v>1</v>
      </c>
      <c r="O1253" s="240"/>
    </row>
    <row r="1254" spans="1:17" outlineLevel="2">
      <c r="A1254" s="350" t="s">
        <v>12358</v>
      </c>
      <c r="B1254" s="243"/>
      <c r="C1254" s="235" t="s">
        <v>23</v>
      </c>
      <c r="D1254" s="202" t="s">
        <v>12217</v>
      </c>
      <c r="E1254" s="236" t="str">
        <f t="shared" si="18"/>
        <v>VNV277GP</v>
      </c>
      <c r="F1254" s="201" t="s">
        <v>12280</v>
      </c>
      <c r="G1254" s="237">
        <v>2007</v>
      </c>
      <c r="H1254" s="237">
        <v>76</v>
      </c>
      <c r="I1254" s="244">
        <v>40969</v>
      </c>
      <c r="J1254" s="245">
        <v>150382.98641666665</v>
      </c>
      <c r="K1254" s="402">
        <v>42185</v>
      </c>
      <c r="L1254" s="247">
        <v>12</v>
      </c>
      <c r="M1254" s="248">
        <v>0</v>
      </c>
      <c r="N1254" s="249">
        <v>1</v>
      </c>
      <c r="O1254" s="240"/>
      <c r="P1254" s="240"/>
      <c r="Q1254" s="240"/>
    </row>
    <row r="1255" spans="1:17" outlineLevel="2">
      <c r="A1255" s="350" t="s">
        <v>12360</v>
      </c>
      <c r="B1255" s="243"/>
      <c r="C1255" s="235" t="s">
        <v>23</v>
      </c>
      <c r="D1255" s="202" t="s">
        <v>12217</v>
      </c>
      <c r="E1255" s="236" t="str">
        <f t="shared" si="18"/>
        <v>VSB774GP</v>
      </c>
      <c r="F1255" s="201" t="s">
        <v>12280</v>
      </c>
      <c r="G1255" s="237">
        <v>2007</v>
      </c>
      <c r="H1255" s="237">
        <v>83.467026275931204</v>
      </c>
      <c r="I1255" s="244">
        <v>40969</v>
      </c>
      <c r="J1255" s="245">
        <v>159729.10197459016</v>
      </c>
      <c r="K1255" s="402">
        <v>42185</v>
      </c>
      <c r="L1255" s="247">
        <v>12</v>
      </c>
      <c r="M1255" s="248">
        <v>0</v>
      </c>
      <c r="N1255" s="249">
        <v>1</v>
      </c>
      <c r="O1255" s="240"/>
      <c r="P1255" s="240"/>
      <c r="Q1255" s="240"/>
    </row>
    <row r="1256" spans="1:17" outlineLevel="2">
      <c r="A1256" s="350" t="s">
        <v>12314</v>
      </c>
      <c r="B1256" s="243"/>
      <c r="C1256" s="235" t="s">
        <v>23</v>
      </c>
      <c r="D1256" s="202" t="s">
        <v>12217</v>
      </c>
      <c r="E1256" s="236" t="str">
        <f t="shared" si="18"/>
        <v>VYS144GP</v>
      </c>
      <c r="F1256" s="201" t="s">
        <v>12316</v>
      </c>
      <c r="G1256" s="237">
        <v>2007</v>
      </c>
      <c r="H1256" s="237">
        <v>94.068718949798253</v>
      </c>
      <c r="I1256" s="244">
        <v>40969</v>
      </c>
      <c r="J1256" s="245">
        <f>VLOOKUP($A1256,'[1]Raw Detail'!$A$2:$BD$477,12,0)</f>
        <v>259735.62574125681</v>
      </c>
      <c r="K1256" s="402">
        <v>42460</v>
      </c>
      <c r="L1256" s="243">
        <v>12</v>
      </c>
      <c r="M1256" s="248">
        <v>0</v>
      </c>
      <c r="N1256" s="249">
        <v>1</v>
      </c>
      <c r="O1256" s="240"/>
    </row>
    <row r="1257" spans="1:17" outlineLevel="2">
      <c r="A1257" s="350" t="s">
        <v>12292</v>
      </c>
      <c r="B1257" s="243"/>
      <c r="C1257" s="235" t="s">
        <v>23</v>
      </c>
      <c r="D1257" s="202" t="s">
        <v>12217</v>
      </c>
      <c r="E1257" s="236" t="str">
        <f t="shared" si="18"/>
        <v>XRB543GP</v>
      </c>
      <c r="F1257" s="201" t="s">
        <v>12294</v>
      </c>
      <c r="G1257" s="237">
        <v>2008</v>
      </c>
      <c r="H1257" s="237">
        <v>82.59759916785903</v>
      </c>
      <c r="I1257" s="244">
        <v>40969</v>
      </c>
      <c r="J1257" s="245">
        <f>VLOOKUP($A1257,'[1]Raw Detail'!$A$2:$BD$477,12,0)</f>
        <v>403392.37024480873</v>
      </c>
      <c r="K1257" s="402">
        <v>42582</v>
      </c>
      <c r="L1257" s="243">
        <v>12</v>
      </c>
      <c r="M1257" s="248"/>
      <c r="N1257" s="249">
        <v>1</v>
      </c>
      <c r="O1257" s="240"/>
    </row>
    <row r="1258" spans="1:17" outlineLevel="2">
      <c r="A1258" s="403" t="s">
        <v>12312</v>
      </c>
      <c r="B1258" s="243"/>
      <c r="C1258" s="235" t="s">
        <v>23</v>
      </c>
      <c r="D1258" s="202" t="s">
        <v>12217</v>
      </c>
      <c r="E1258" s="236" t="str">
        <f t="shared" si="18"/>
        <v>VXY243GP</v>
      </c>
      <c r="F1258" s="201" t="s">
        <v>12298</v>
      </c>
      <c r="G1258" s="237">
        <v>2007</v>
      </c>
      <c r="H1258" s="237">
        <v>101.7632299955699</v>
      </c>
      <c r="I1258" s="244">
        <v>40969</v>
      </c>
      <c r="J1258" s="245">
        <f>VLOOKUP($A1258,'[1]Raw Detail'!$A$2:$BD$477,12,0)</f>
        <v>138726.60129125681</v>
      </c>
      <c r="K1258" s="402">
        <v>42674</v>
      </c>
      <c r="L1258" s="243">
        <v>12</v>
      </c>
      <c r="M1258" s="248"/>
      <c r="N1258" s="249">
        <v>1</v>
      </c>
      <c r="O1258" s="240"/>
    </row>
    <row r="1259" spans="1:17" outlineLevel="2">
      <c r="A1259" s="403" t="s">
        <v>12322</v>
      </c>
      <c r="B1259" s="243"/>
      <c r="C1259" s="235" t="s">
        <v>23</v>
      </c>
      <c r="D1259" s="202" t="s">
        <v>12217</v>
      </c>
      <c r="E1259" s="236" t="str">
        <f t="shared" si="18"/>
        <v>VXY210GP</v>
      </c>
      <c r="F1259" s="201" t="s">
        <v>12298</v>
      </c>
      <c r="G1259" s="237">
        <v>2007</v>
      </c>
      <c r="H1259" s="237">
        <v>101.7632299955699</v>
      </c>
      <c r="I1259" s="244">
        <v>40969</v>
      </c>
      <c r="J1259" s="245">
        <f>VLOOKUP($A1259,'[1]Raw Detail'!$A$2:$BD$477,12,0)</f>
        <v>138726.60129125681</v>
      </c>
      <c r="K1259" s="402">
        <v>42674</v>
      </c>
      <c r="L1259" s="243">
        <v>12</v>
      </c>
      <c r="M1259" s="248"/>
      <c r="N1259" s="249">
        <v>1</v>
      </c>
      <c r="O1259" s="240"/>
    </row>
    <row r="1260" spans="1:17" outlineLevel="2">
      <c r="A1260" s="403" t="s">
        <v>12338</v>
      </c>
      <c r="B1260" s="243"/>
      <c r="C1260" s="243" t="s">
        <v>23</v>
      </c>
      <c r="D1260" s="207" t="s">
        <v>12217</v>
      </c>
      <c r="E1260" s="236" t="str">
        <f t="shared" si="18"/>
        <v>WCY885GP</v>
      </c>
      <c r="F1260" s="201" t="s">
        <v>12316</v>
      </c>
      <c r="G1260" s="237">
        <v>2007</v>
      </c>
      <c r="H1260" s="237">
        <v>99.539350390097908</v>
      </c>
      <c r="I1260" s="244">
        <v>40969</v>
      </c>
      <c r="J1260" s="245">
        <f>VLOOKUP($A1260,'[1]Raw Detail'!$A$2:$BD$477,12,0)</f>
        <v>316153.21251994534</v>
      </c>
      <c r="K1260" s="402">
        <v>42674</v>
      </c>
      <c r="L1260" s="243">
        <v>12</v>
      </c>
      <c r="M1260" s="248"/>
      <c r="N1260" s="249">
        <v>1</v>
      </c>
      <c r="O1260" s="240"/>
    </row>
    <row r="1261" spans="1:17" outlineLevel="2">
      <c r="A1261" s="403" t="s">
        <v>12362</v>
      </c>
      <c r="B1261" s="243"/>
      <c r="C1261" s="235" t="s">
        <v>23</v>
      </c>
      <c r="D1261" s="202" t="s">
        <v>12217</v>
      </c>
      <c r="E1261" s="236" t="str">
        <f t="shared" si="18"/>
        <v>VSX040GP</v>
      </c>
      <c r="F1261" s="201" t="s">
        <v>12298</v>
      </c>
      <c r="G1261" s="237">
        <v>2007</v>
      </c>
      <c r="H1261" s="237">
        <v>102.52045206765996</v>
      </c>
      <c r="I1261" s="244">
        <v>40969</v>
      </c>
      <c r="J1261" s="245">
        <f>VLOOKUP($A1261,'[1]Raw Detail'!$A$2:$BD$477,12,0)</f>
        <v>132707.74470191257</v>
      </c>
      <c r="K1261" s="402">
        <v>42674</v>
      </c>
      <c r="L1261" s="315">
        <v>12</v>
      </c>
      <c r="M1261" s="248"/>
      <c r="N1261" s="249">
        <v>1</v>
      </c>
      <c r="O1261" s="240"/>
    </row>
    <row r="1262" spans="1:17" outlineLevel="2">
      <c r="A1262" s="403" t="s">
        <v>12443</v>
      </c>
      <c r="B1262" s="243"/>
      <c r="C1262" s="235" t="s">
        <v>23</v>
      </c>
      <c r="D1262" s="202" t="s">
        <v>12217</v>
      </c>
      <c r="E1262" s="236" t="str">
        <f t="shared" si="18"/>
        <v>XJX810GP</v>
      </c>
      <c r="F1262" s="201" t="s">
        <v>12298</v>
      </c>
      <c r="G1262" s="237">
        <v>2008</v>
      </c>
      <c r="H1262" s="237">
        <v>83.904025686118672</v>
      </c>
      <c r="I1262" s="244">
        <v>40969</v>
      </c>
      <c r="J1262" s="245">
        <f>VLOOKUP($A1262,'[1]Raw Detail'!$A$2:$BD$477,12,0)</f>
        <v>145051.16982513663</v>
      </c>
      <c r="K1262" s="402">
        <v>42582</v>
      </c>
      <c r="L1262" s="315">
        <v>12</v>
      </c>
      <c r="M1262" s="248"/>
      <c r="N1262" s="249">
        <v>1</v>
      </c>
      <c r="O1262" s="240"/>
    </row>
    <row r="1263" spans="1:17" outlineLevel="2">
      <c r="A1263" s="403" t="s">
        <v>12319</v>
      </c>
      <c r="B1263" s="243"/>
      <c r="C1263" s="235" t="s">
        <v>23</v>
      </c>
      <c r="D1263" s="202" t="s">
        <v>12217</v>
      </c>
      <c r="E1263" s="236" t="str">
        <f t="shared" si="18"/>
        <v>VXX461GP</v>
      </c>
      <c r="F1263" s="201" t="s">
        <v>12298</v>
      </c>
      <c r="G1263" s="237">
        <v>2007</v>
      </c>
      <c r="H1263" s="237">
        <v>102.42696785316511</v>
      </c>
      <c r="I1263" s="244">
        <v>40969</v>
      </c>
      <c r="J1263" s="245">
        <f>VLOOKUP($A1263,'[1]Raw Detail'!$A$2:$BD$477,12,0)</f>
        <v>138131.17518606558</v>
      </c>
      <c r="K1263" s="402">
        <v>42704</v>
      </c>
      <c r="L1263" s="243">
        <v>12</v>
      </c>
      <c r="M1263" s="248"/>
      <c r="N1263" s="249">
        <v>1</v>
      </c>
      <c r="O1263" s="240"/>
    </row>
    <row r="1264" spans="1:17" outlineLevel="2">
      <c r="A1264" s="403" t="s">
        <v>12371</v>
      </c>
      <c r="B1264" s="243"/>
      <c r="C1264" s="235" t="s">
        <v>23</v>
      </c>
      <c r="D1264" s="202" t="s">
        <v>12217</v>
      </c>
      <c r="E1264" s="236" t="str">
        <f t="shared" si="18"/>
        <v>VXW073GP</v>
      </c>
      <c r="F1264" s="201" t="s">
        <v>12298</v>
      </c>
      <c r="G1264" s="237">
        <v>2007</v>
      </c>
      <c r="H1264" s="237">
        <v>102.47947445855698</v>
      </c>
      <c r="I1264" s="244">
        <v>40969</v>
      </c>
      <c r="J1264" s="245">
        <f>VLOOKUP($A1264,'[1]Raw Detail'!$A$2:$BD$477,12,0)</f>
        <v>138647.04026557377</v>
      </c>
      <c r="K1264" s="402">
        <v>42704</v>
      </c>
      <c r="L1264" s="315">
        <v>12</v>
      </c>
      <c r="M1264" s="248"/>
      <c r="N1264" s="249">
        <v>1</v>
      </c>
      <c r="O1264" s="240"/>
    </row>
    <row r="1265" spans="1:15" outlineLevel="2">
      <c r="A1265" s="403" t="s">
        <v>12342</v>
      </c>
      <c r="B1265" s="243"/>
      <c r="C1265" s="235" t="s">
        <v>23</v>
      </c>
      <c r="D1265" s="207" t="s">
        <v>12217</v>
      </c>
      <c r="E1265" s="236" t="str">
        <f t="shared" si="18"/>
        <v>WHW351GP</v>
      </c>
      <c r="F1265" s="201" t="s">
        <v>12316</v>
      </c>
      <c r="G1265" s="237">
        <v>2007</v>
      </c>
      <c r="H1265" s="237">
        <v>83.537570013433736</v>
      </c>
      <c r="I1265" s="244">
        <v>40969</v>
      </c>
      <c r="J1265" s="245">
        <f>VLOOKUP($A1265,'[1]Raw Detail'!$A$2:$BD$477,12,0)</f>
        <v>269129.24286939885</v>
      </c>
      <c r="K1265" s="402">
        <v>42735</v>
      </c>
      <c r="L1265" s="315">
        <v>12</v>
      </c>
      <c r="M1265" s="248"/>
      <c r="N1265" s="249">
        <v>1</v>
      </c>
      <c r="O1265" s="240"/>
    </row>
    <row r="1266" spans="1:15" outlineLevel="2">
      <c r="A1266" s="403" t="s">
        <v>12299</v>
      </c>
      <c r="B1266" s="243"/>
      <c r="C1266" s="235" t="s">
        <v>23</v>
      </c>
      <c r="D1266" s="202" t="s">
        <v>12217</v>
      </c>
      <c r="E1266" s="236" t="str">
        <f t="shared" si="18"/>
        <v>WCK339GP</v>
      </c>
      <c r="F1266" s="201" t="s">
        <v>12298</v>
      </c>
      <c r="G1266" s="237">
        <v>2007</v>
      </c>
      <c r="H1266" s="237">
        <v>102.3381063112748</v>
      </c>
      <c r="I1266" s="244">
        <v>40969</v>
      </c>
      <c r="J1266" s="245">
        <f>VLOOKUP($A1266,'[1]Raw Detail'!$A$2:$BD$477,12,0)</f>
        <v>137772.20858606556</v>
      </c>
      <c r="K1266" s="402">
        <v>42766</v>
      </c>
      <c r="L1266" s="315">
        <v>12</v>
      </c>
      <c r="M1266" s="248"/>
      <c r="N1266" s="249">
        <v>1</v>
      </c>
      <c r="O1266" s="240"/>
    </row>
    <row r="1267" spans="1:15" outlineLevel="2">
      <c r="A1267" s="403" t="s">
        <v>12399</v>
      </c>
      <c r="B1267" s="243"/>
      <c r="C1267" s="235" t="s">
        <v>23</v>
      </c>
      <c r="D1267" s="202" t="s">
        <v>12217</v>
      </c>
      <c r="E1267" s="236" t="str">
        <f t="shared" si="18"/>
        <v>WCY847GP</v>
      </c>
      <c r="F1267" s="201" t="s">
        <v>12298</v>
      </c>
      <c r="G1267" s="237">
        <v>2007</v>
      </c>
      <c r="H1267" s="237">
        <v>104.15705738270631</v>
      </c>
      <c r="I1267" s="244">
        <v>40969</v>
      </c>
      <c r="J1267" s="245">
        <f>VLOOKUP($A1267,'[1]Raw Detail'!$A$2:$BD$477,12,0)</f>
        <v>139754.15095437158</v>
      </c>
      <c r="K1267" s="402">
        <v>42825</v>
      </c>
      <c r="L1267" s="315">
        <v>12</v>
      </c>
      <c r="M1267" s="248"/>
      <c r="N1267" s="249">
        <v>1</v>
      </c>
      <c r="O1267" s="240"/>
    </row>
    <row r="1268" spans="1:15" outlineLevel="2">
      <c r="A1268" s="403" t="s">
        <v>12325</v>
      </c>
      <c r="B1268" s="243"/>
      <c r="C1268" s="235" t="s">
        <v>23</v>
      </c>
      <c r="D1268" s="202" t="s">
        <v>12217</v>
      </c>
      <c r="E1268" s="236" t="str">
        <f t="shared" si="18"/>
        <v>WHW367GP</v>
      </c>
      <c r="F1268" s="201" t="s">
        <v>12298</v>
      </c>
      <c r="G1268" s="237">
        <v>2007</v>
      </c>
      <c r="H1268" s="237">
        <v>103.53003960004605</v>
      </c>
      <c r="I1268" s="244">
        <v>40969</v>
      </c>
      <c r="J1268" s="245">
        <f>VLOOKUP($A1268,'[1]Raw Detail'!$A$2:$BD$477,12,0)</f>
        <v>145383.59293278688</v>
      </c>
      <c r="K1268" s="402">
        <v>42855</v>
      </c>
      <c r="L1268" s="315">
        <v>12</v>
      </c>
      <c r="M1268" s="248"/>
      <c r="N1268" s="249">
        <v>1</v>
      </c>
      <c r="O1268" s="240"/>
    </row>
    <row r="1269" spans="1:15" outlineLevel="2">
      <c r="A1269" s="403" t="s">
        <v>12340</v>
      </c>
      <c r="B1269" s="243"/>
      <c r="C1269" s="235" t="s">
        <v>23</v>
      </c>
      <c r="D1269" s="202" t="s">
        <v>12217</v>
      </c>
      <c r="E1269" s="236" t="str">
        <f t="shared" si="18"/>
        <v>WCY904GP</v>
      </c>
      <c r="F1269" s="201" t="s">
        <v>12298</v>
      </c>
      <c r="G1269" s="237">
        <v>2007</v>
      </c>
      <c r="H1269" s="237">
        <v>104.65848865276627</v>
      </c>
      <c r="I1269" s="244">
        <v>40969</v>
      </c>
      <c r="J1269" s="245">
        <f>VLOOKUP($A1269,'[1]Raw Detail'!$A$2:$BD$477,12,0)</f>
        <v>141792.81160546446</v>
      </c>
      <c r="K1269" s="402">
        <v>42855</v>
      </c>
      <c r="L1269" s="315">
        <v>12</v>
      </c>
      <c r="M1269" s="248"/>
      <c r="N1269" s="249">
        <v>1</v>
      </c>
      <c r="O1269" s="240"/>
    </row>
    <row r="1270" spans="1:15" outlineLevel="2">
      <c r="A1270" s="403" t="s">
        <v>12386</v>
      </c>
      <c r="B1270" s="243"/>
      <c r="C1270" s="235" t="s">
        <v>23</v>
      </c>
      <c r="D1270" s="202" t="s">
        <v>12217</v>
      </c>
      <c r="E1270" s="236" t="str">
        <f t="shared" si="18"/>
        <v>WCC920GP</v>
      </c>
      <c r="F1270" s="201" t="s">
        <v>12298</v>
      </c>
      <c r="G1270" s="237">
        <v>2007</v>
      </c>
      <c r="H1270" s="237">
        <v>109.50773633354859</v>
      </c>
      <c r="I1270" s="244">
        <v>40969</v>
      </c>
      <c r="J1270" s="245">
        <f>VLOOKUP($A1270,'[1]Raw Detail'!$A$2:$BD$477,12,0)</f>
        <v>148271.05796174865</v>
      </c>
      <c r="K1270" s="404">
        <v>42978</v>
      </c>
      <c r="L1270" s="315">
        <v>12</v>
      </c>
      <c r="M1270" s="248"/>
      <c r="N1270" s="249">
        <v>1</v>
      </c>
      <c r="O1270" s="240"/>
    </row>
    <row r="1271" spans="1:15" outlineLevel="2">
      <c r="A1271" s="403" t="s">
        <v>12411</v>
      </c>
      <c r="B1271" s="243"/>
      <c r="C1271" s="235" t="s">
        <v>23</v>
      </c>
      <c r="D1271" s="202" t="s">
        <v>12217</v>
      </c>
      <c r="E1271" s="236" t="str">
        <f t="shared" si="18"/>
        <v>WJP520GP</v>
      </c>
      <c r="F1271" s="201" t="s">
        <v>12298</v>
      </c>
      <c r="G1271" s="237">
        <v>2007</v>
      </c>
      <c r="H1271" s="237">
        <v>98.205195735758068</v>
      </c>
      <c r="I1271" s="244">
        <v>40969</v>
      </c>
      <c r="J1271" s="245">
        <f>VLOOKUP($A1271,'[1]Raw Detail'!$A$2:$BD$477,12,0)</f>
        <v>133412.30145874317</v>
      </c>
      <c r="K1271" s="404">
        <v>42978</v>
      </c>
      <c r="L1271" s="315">
        <v>12</v>
      </c>
      <c r="M1271" s="248"/>
      <c r="N1271" s="249">
        <v>1</v>
      </c>
      <c r="O1271" s="240"/>
    </row>
    <row r="1272" spans="1:15" outlineLevel="2">
      <c r="A1272" s="403" t="s">
        <v>12344</v>
      </c>
      <c r="B1272" s="243"/>
      <c r="C1272" s="235" t="s">
        <v>23</v>
      </c>
      <c r="D1272" s="202" t="s">
        <v>12217</v>
      </c>
      <c r="E1272" s="236" t="str">
        <f t="shared" si="18"/>
        <v>WJP358GP</v>
      </c>
      <c r="F1272" s="201" t="s">
        <v>12298</v>
      </c>
      <c r="G1272" s="237">
        <v>2007</v>
      </c>
      <c r="H1272" s="237">
        <v>98.359917084421795</v>
      </c>
      <c r="I1272" s="244">
        <v>40969</v>
      </c>
      <c r="J1272" s="245">
        <f>VLOOKUP($A1272,'[1]Raw Detail'!$A$2:$BD$477,12,0)</f>
        <v>134005.14647622951</v>
      </c>
      <c r="K1272" s="404">
        <v>42978</v>
      </c>
      <c r="L1272" s="315">
        <v>12</v>
      </c>
      <c r="M1272" s="248"/>
      <c r="N1272" s="249">
        <v>1</v>
      </c>
      <c r="O1272" s="240"/>
    </row>
    <row r="1273" spans="1:15" ht="12.75" customHeight="1" outlineLevel="2">
      <c r="A1273" s="350" t="s">
        <v>12328</v>
      </c>
      <c r="B1273" s="243"/>
      <c r="C1273" s="235" t="s">
        <v>23</v>
      </c>
      <c r="D1273" s="202" t="s">
        <v>12217</v>
      </c>
      <c r="E1273" s="236" t="str">
        <f t="shared" si="18"/>
        <v>WCP480GP</v>
      </c>
      <c r="F1273" s="201" t="s">
        <v>12298</v>
      </c>
      <c r="G1273" s="237">
        <v>2007</v>
      </c>
      <c r="H1273" s="237">
        <v>113.12312930845933</v>
      </c>
      <c r="I1273" s="244">
        <v>40969</v>
      </c>
      <c r="J1273" s="245">
        <f>VLOOKUP($A1273,'[1]Raw Detail'!$A$2:$BD$477,12,0)</f>
        <v>146512.95529344262</v>
      </c>
      <c r="K1273" s="404">
        <v>43069</v>
      </c>
      <c r="L1273" s="315">
        <v>12</v>
      </c>
      <c r="M1273" s="248"/>
      <c r="N1273" s="249">
        <v>1</v>
      </c>
      <c r="O1273" s="240"/>
    </row>
    <row r="1274" spans="1:15" ht="12.75" customHeight="1" outlineLevel="2">
      <c r="A1274" s="403" t="s">
        <v>12304</v>
      </c>
      <c r="B1274" s="243"/>
      <c r="C1274" s="235" t="s">
        <v>23</v>
      </c>
      <c r="D1274" s="207" t="s">
        <v>12217</v>
      </c>
      <c r="E1274" s="236" t="str">
        <f t="shared" si="18"/>
        <v>XSW247GP</v>
      </c>
      <c r="F1274" s="201" t="s">
        <v>12294</v>
      </c>
      <c r="G1274" s="237">
        <v>2008</v>
      </c>
      <c r="H1274" s="237">
        <v>98.146313168938264</v>
      </c>
      <c r="I1274" s="244">
        <v>40969</v>
      </c>
      <c r="J1274" s="245">
        <f>VLOOKUP($A1274,'[1]Raw Detail'!$A$2:$BD$477,12,0)</f>
        <v>454614.82956420758</v>
      </c>
      <c r="K1274" s="404">
        <v>43100</v>
      </c>
      <c r="L1274" s="315">
        <v>12</v>
      </c>
      <c r="M1274" s="248"/>
      <c r="N1274" s="249">
        <v>1</v>
      </c>
      <c r="O1274" s="240"/>
    </row>
    <row r="1275" spans="1:15" ht="12.75" customHeight="1" outlineLevel="2">
      <c r="A1275" s="403" t="s">
        <v>12336</v>
      </c>
      <c r="B1275" s="243"/>
      <c r="C1275" s="235" t="s">
        <v>23</v>
      </c>
      <c r="D1275" s="202" t="s">
        <v>12217</v>
      </c>
      <c r="E1275" s="236" t="str">
        <f t="shared" si="18"/>
        <v>WCC770GP</v>
      </c>
      <c r="F1275" s="201" t="s">
        <v>12298</v>
      </c>
      <c r="G1275" s="237">
        <v>2007</v>
      </c>
      <c r="H1275" s="237">
        <v>113.77526306072093</v>
      </c>
      <c r="I1275" s="244">
        <v>40969</v>
      </c>
      <c r="J1275" s="245">
        <f>VLOOKUP($A1275,'[1]Raw Detail'!$A$2:$BD$477,12,0)</f>
        <v>145605.67311967214</v>
      </c>
      <c r="K1275" s="404">
        <v>43100</v>
      </c>
      <c r="L1275" s="315">
        <v>12</v>
      </c>
      <c r="M1275" s="248"/>
      <c r="N1275" s="249">
        <v>1</v>
      </c>
      <c r="O1275" s="240"/>
    </row>
    <row r="1276" spans="1:15" ht="12.75" customHeight="1" outlineLevel="2">
      <c r="A1276" s="403" t="s">
        <v>12376</v>
      </c>
      <c r="B1276" s="243"/>
      <c r="C1276" s="235" t="s">
        <v>23</v>
      </c>
      <c r="D1276" s="202" t="s">
        <v>12217</v>
      </c>
      <c r="E1276" s="236" t="str">
        <f t="shared" si="18"/>
        <v>WCC699GP</v>
      </c>
      <c r="F1276" s="201" t="s">
        <v>12298</v>
      </c>
      <c r="G1276" s="237">
        <v>2007</v>
      </c>
      <c r="H1276" s="237">
        <v>113.77526306072093</v>
      </c>
      <c r="I1276" s="244">
        <v>40969</v>
      </c>
      <c r="J1276" s="245">
        <f>VLOOKUP($A1276,'[1]Raw Detail'!$A$2:$BD$477,12,0)</f>
        <v>145605.67311967214</v>
      </c>
      <c r="K1276" s="404">
        <v>43100</v>
      </c>
      <c r="L1276" s="315">
        <v>12</v>
      </c>
      <c r="M1276" s="248"/>
      <c r="N1276" s="249">
        <v>1</v>
      </c>
      <c r="O1276" s="240"/>
    </row>
    <row r="1277" spans="1:15" ht="12.75" customHeight="1" outlineLevel="2">
      <c r="A1277" s="403" t="s">
        <v>12381</v>
      </c>
      <c r="B1277" s="243"/>
      <c r="C1277" s="235" t="s">
        <v>23</v>
      </c>
      <c r="D1277" s="202" t="s">
        <v>12217</v>
      </c>
      <c r="E1277" s="236" t="str">
        <f t="shared" si="18"/>
        <v>WCC796GP</v>
      </c>
      <c r="F1277" s="201" t="s">
        <v>12298</v>
      </c>
      <c r="G1277" s="237">
        <v>2007</v>
      </c>
      <c r="H1277" s="237">
        <v>113.98667603677143</v>
      </c>
      <c r="I1277" s="244">
        <v>40969</v>
      </c>
      <c r="J1277" s="245">
        <f>VLOOKUP($A1277,'[1]Raw Detail'!$A$2:$BD$477,12,0)</f>
        <v>145555.9757784153</v>
      </c>
      <c r="K1277" s="404">
        <v>43100</v>
      </c>
      <c r="L1277" s="315">
        <v>12</v>
      </c>
      <c r="M1277" s="248"/>
      <c r="N1277" s="249">
        <v>1</v>
      </c>
      <c r="O1277" s="240"/>
    </row>
    <row r="1278" spans="1:15" ht="12.75" customHeight="1" outlineLevel="2">
      <c r="A1278" s="403" t="s">
        <v>12388</v>
      </c>
      <c r="B1278" s="243"/>
      <c r="C1278" s="235" t="s">
        <v>23</v>
      </c>
      <c r="D1278" s="202" t="s">
        <v>12217</v>
      </c>
      <c r="E1278" s="236" t="str">
        <f t="shared" si="18"/>
        <v>WCC936GP</v>
      </c>
      <c r="F1278" s="201" t="s">
        <v>12298</v>
      </c>
      <c r="G1278" s="237">
        <v>2007</v>
      </c>
      <c r="H1278" s="237">
        <v>113.76944797725315</v>
      </c>
      <c r="I1278" s="244">
        <v>40969</v>
      </c>
      <c r="J1278" s="245">
        <f>VLOOKUP($A1278,'[1]Raw Detail'!$A$2:$BD$477,12,0)</f>
        <v>145595.38637950819</v>
      </c>
      <c r="K1278" s="404">
        <v>43100</v>
      </c>
      <c r="L1278" s="315">
        <v>12</v>
      </c>
      <c r="M1278" s="248"/>
      <c r="N1278" s="249">
        <v>1</v>
      </c>
      <c r="O1278" s="240"/>
    </row>
    <row r="1279" spans="1:15" ht="12.75" customHeight="1" outlineLevel="2">
      <c r="A1279" s="403" t="s">
        <v>12393</v>
      </c>
      <c r="B1279" s="243"/>
      <c r="C1279" s="235" t="s">
        <v>23</v>
      </c>
      <c r="D1279" s="202" t="s">
        <v>12217</v>
      </c>
      <c r="E1279" s="236" t="str">
        <f t="shared" si="18"/>
        <v>WCD172GP</v>
      </c>
      <c r="F1279" s="201" t="s">
        <v>12298</v>
      </c>
      <c r="G1279" s="237">
        <v>2007</v>
      </c>
      <c r="H1279" s="237">
        <v>113.91812294348475</v>
      </c>
      <c r="I1279" s="244">
        <v>40969</v>
      </c>
      <c r="J1279" s="245">
        <f>VLOOKUP($A1279,'[1]Raw Detail'!$A$2:$BD$477,12,0)</f>
        <v>145590.77291174862</v>
      </c>
      <c r="K1279" s="404">
        <v>43100</v>
      </c>
      <c r="L1279" s="315">
        <v>12</v>
      </c>
      <c r="M1279" s="248"/>
      <c r="N1279" s="249">
        <v>1</v>
      </c>
      <c r="O1279" s="240"/>
    </row>
    <row r="1280" spans="1:15" ht="12.75" customHeight="1" outlineLevel="2">
      <c r="A1280" s="403" t="s">
        <v>12397</v>
      </c>
      <c r="B1280" s="243"/>
      <c r="C1280" s="235" t="s">
        <v>23</v>
      </c>
      <c r="D1280" s="202" t="s">
        <v>12217</v>
      </c>
      <c r="E1280" s="236" t="str">
        <f t="shared" si="18"/>
        <v>WCY528GP</v>
      </c>
      <c r="F1280" s="201" t="s">
        <v>12298</v>
      </c>
      <c r="G1280" s="237">
        <v>2007</v>
      </c>
      <c r="H1280" s="237">
        <v>106.74943145279448</v>
      </c>
      <c r="I1280" s="244">
        <v>40969</v>
      </c>
      <c r="J1280" s="245">
        <f>VLOOKUP($A1280,'[1]Raw Detail'!$A$2:$BD$477,12,0)</f>
        <v>155478.83839234975</v>
      </c>
      <c r="K1280" s="404">
        <v>43131</v>
      </c>
      <c r="L1280" s="315">
        <v>12</v>
      </c>
      <c r="M1280" s="248"/>
      <c r="N1280" s="249">
        <v>1</v>
      </c>
      <c r="O1280" s="240"/>
    </row>
    <row r="1281" spans="1:15" ht="12.75" customHeight="1" outlineLevel="2">
      <c r="A1281" s="403" t="s">
        <v>12409</v>
      </c>
      <c r="B1281" s="243"/>
      <c r="C1281" s="235" t="s">
        <v>23</v>
      </c>
      <c r="D1281" s="202" t="s">
        <v>12217</v>
      </c>
      <c r="E1281" s="236" t="str">
        <f t="shared" si="18"/>
        <v>WJP512GP</v>
      </c>
      <c r="F1281" s="201" t="s">
        <v>12298</v>
      </c>
      <c r="G1281" s="237">
        <v>2008</v>
      </c>
      <c r="H1281" s="237">
        <v>113.32723955101899</v>
      </c>
      <c r="I1281" s="244">
        <v>40969</v>
      </c>
      <c r="J1281" s="245">
        <f>VLOOKUP($A1281,'[1]Raw Detail'!$A$2:$BD$477,12,0)</f>
        <v>157648.53743306012</v>
      </c>
      <c r="K1281" s="404">
        <v>43131</v>
      </c>
      <c r="L1281" s="315">
        <v>12</v>
      </c>
      <c r="M1281" s="248"/>
      <c r="N1281" s="249">
        <v>1</v>
      </c>
      <c r="O1281" s="240"/>
    </row>
    <row r="1282" spans="1:15" ht="15.75" customHeight="1" outlineLevel="2">
      <c r="A1282" s="403" t="s">
        <v>12285</v>
      </c>
      <c r="B1282" s="243"/>
      <c r="C1282" s="235" t="s">
        <v>23</v>
      </c>
      <c r="D1282" s="202" t="s">
        <v>12217</v>
      </c>
      <c r="E1282" s="236" t="str">
        <f t="shared" si="18"/>
        <v>BP62LRGP</v>
      </c>
      <c r="F1282" s="201" t="s">
        <v>12287</v>
      </c>
      <c r="G1282" s="237">
        <v>2011</v>
      </c>
      <c r="H1282" s="237">
        <v>62.56666666666667</v>
      </c>
      <c r="I1282" s="244">
        <v>40969</v>
      </c>
      <c r="J1282" s="245">
        <f>VLOOKUP($A1282,'[1]Raw Detail'!$A$2:$BD$477,12,0)</f>
        <v>349652.15619316936</v>
      </c>
      <c r="K1282" s="404">
        <v>43159</v>
      </c>
      <c r="L1282" s="315">
        <v>12</v>
      </c>
      <c r="M1282" s="248"/>
      <c r="N1282" s="249">
        <v>1</v>
      </c>
      <c r="O1282" s="240"/>
    </row>
    <row r="1283" spans="1:15" ht="12.75" customHeight="1" outlineLevel="2">
      <c r="A1283" s="403" t="s">
        <v>12288</v>
      </c>
      <c r="B1283" s="243"/>
      <c r="C1283" s="235" t="s">
        <v>23</v>
      </c>
      <c r="D1283" s="202" t="s">
        <v>12217</v>
      </c>
      <c r="E1283" s="236" t="str">
        <f t="shared" si="18"/>
        <v>VSB791GP</v>
      </c>
      <c r="F1283" s="201" t="s">
        <v>12280</v>
      </c>
      <c r="G1283" s="237">
        <v>2007</v>
      </c>
      <c r="H1283" s="237">
        <v>119.26666666666667</v>
      </c>
      <c r="I1283" s="244">
        <v>40969</v>
      </c>
      <c r="J1283" s="245">
        <f>VLOOKUP($A1283,'[1]Raw Detail'!$A$2:$BD$477,12,0)</f>
        <v>125125.55657950822</v>
      </c>
      <c r="K1283" s="404">
        <v>43159</v>
      </c>
      <c r="L1283" s="315">
        <v>12</v>
      </c>
      <c r="M1283" s="248"/>
      <c r="N1283" s="249">
        <v>1</v>
      </c>
      <c r="O1283" s="240"/>
    </row>
    <row r="1284" spans="1:15" ht="12.75" customHeight="1" outlineLevel="2">
      <c r="A1284" s="403" t="s">
        <v>12301</v>
      </c>
      <c r="B1284" s="243"/>
      <c r="C1284" s="235" t="s">
        <v>23</v>
      </c>
      <c r="D1284" s="202" t="s">
        <v>12217</v>
      </c>
      <c r="E1284" s="236" t="str">
        <f t="shared" si="18"/>
        <v>XKB348GP</v>
      </c>
      <c r="F1284" s="201" t="s">
        <v>12303</v>
      </c>
      <c r="G1284" s="237">
        <v>2008</v>
      </c>
      <c r="H1284" s="237">
        <v>103.03333333333333</v>
      </c>
      <c r="I1284" s="244">
        <v>40969</v>
      </c>
      <c r="J1284" s="245">
        <f>VLOOKUP($A1284,'[1]Raw Detail'!$A$2:$BD$477,12,0)</f>
        <v>363198.3158229508</v>
      </c>
      <c r="K1284" s="404">
        <v>43159</v>
      </c>
      <c r="L1284" s="315">
        <v>12</v>
      </c>
      <c r="M1284" s="248"/>
      <c r="N1284" s="249">
        <v>1</v>
      </c>
      <c r="O1284" s="240"/>
    </row>
    <row r="1285" spans="1:15" ht="12.75" customHeight="1" outlineLevel="2">
      <c r="A1285" s="403" t="s">
        <v>12308</v>
      </c>
      <c r="B1285" s="243"/>
      <c r="C1285" s="235" t="s">
        <v>23</v>
      </c>
      <c r="D1285" s="202" t="s">
        <v>12217</v>
      </c>
      <c r="E1285" s="236" t="str">
        <f t="shared" si="18"/>
        <v>VTZ307GP</v>
      </c>
      <c r="F1285" s="201" t="s">
        <v>12303</v>
      </c>
      <c r="G1285" s="237">
        <v>2007</v>
      </c>
      <c r="H1285" s="237">
        <v>118</v>
      </c>
      <c r="I1285" s="244">
        <v>40969</v>
      </c>
      <c r="J1285" s="245">
        <f>VLOOKUP($A1285,'[1]Raw Detail'!$A$2:$BD$477,12,0)</f>
        <v>258241.6964819672</v>
      </c>
      <c r="K1285" s="404">
        <v>43159</v>
      </c>
      <c r="L1285" s="315">
        <v>12</v>
      </c>
      <c r="M1285" s="248"/>
      <c r="N1285" s="249">
        <v>1</v>
      </c>
      <c r="O1285" s="240"/>
    </row>
    <row r="1286" spans="1:15" ht="12.75" customHeight="1" outlineLevel="2">
      <c r="A1286" s="403" t="s">
        <v>12348</v>
      </c>
      <c r="B1286" s="243"/>
      <c r="C1286" s="235" t="s">
        <v>23</v>
      </c>
      <c r="D1286" s="202" t="s">
        <v>12217</v>
      </c>
      <c r="E1286" s="236" t="str">
        <f t="shared" si="18"/>
        <v>TYD846GP</v>
      </c>
      <c r="F1286" s="201" t="s">
        <v>12350</v>
      </c>
      <c r="G1286" s="237">
        <v>2006</v>
      </c>
      <c r="H1286" s="237">
        <v>120.76666666666667</v>
      </c>
      <c r="I1286" s="244">
        <v>40969</v>
      </c>
      <c r="J1286" s="245">
        <f>VLOOKUP($A1286,'[1]Raw Detail'!$A$2:$BD$477,12,0)</f>
        <v>98953.329601092904</v>
      </c>
      <c r="K1286" s="404">
        <v>43159</v>
      </c>
      <c r="L1286" s="315">
        <v>12</v>
      </c>
      <c r="M1286" s="248"/>
      <c r="N1286" s="249">
        <v>1</v>
      </c>
      <c r="O1286" s="240"/>
    </row>
    <row r="1287" spans="1:15" ht="12.75" customHeight="1" outlineLevel="2">
      <c r="A1287" s="403" t="s">
        <v>12351</v>
      </c>
      <c r="B1287" s="243"/>
      <c r="C1287" s="235" t="s">
        <v>23</v>
      </c>
      <c r="D1287" s="202" t="s">
        <v>12217</v>
      </c>
      <c r="E1287" s="236" t="str">
        <f t="shared" si="18"/>
        <v>VBT162GP</v>
      </c>
      <c r="F1287" s="201" t="s">
        <v>12350</v>
      </c>
      <c r="G1287" s="237">
        <v>2006</v>
      </c>
      <c r="H1287" s="237">
        <v>120.76666666666667</v>
      </c>
      <c r="I1287" s="244">
        <v>40969</v>
      </c>
      <c r="J1287" s="245">
        <f>VLOOKUP($A1287,'[1]Raw Detail'!$A$2:$BD$477,12,0)</f>
        <v>98449.257049726773</v>
      </c>
      <c r="K1287" s="404">
        <v>43159</v>
      </c>
      <c r="L1287" s="315">
        <v>12</v>
      </c>
      <c r="M1287" s="248"/>
      <c r="N1287" s="249">
        <v>1</v>
      </c>
      <c r="O1287" s="240"/>
    </row>
    <row r="1288" spans="1:15" ht="12.75" customHeight="1" outlineLevel="2">
      <c r="A1288" s="403" t="s">
        <v>12354</v>
      </c>
      <c r="B1288" s="243"/>
      <c r="C1288" s="235" t="s">
        <v>23</v>
      </c>
      <c r="D1288" s="202" t="s">
        <v>12217</v>
      </c>
      <c r="E1288" s="236" t="str">
        <f t="shared" si="18"/>
        <v>VLB647GP</v>
      </c>
      <c r="F1288" s="201" t="s">
        <v>12284</v>
      </c>
      <c r="G1288" s="237">
        <v>2007</v>
      </c>
      <c r="H1288" s="237">
        <v>120.3</v>
      </c>
      <c r="I1288" s="244">
        <v>40969</v>
      </c>
      <c r="J1288" s="245">
        <f>VLOOKUP($A1288,'[1]Raw Detail'!$A$2:$BD$477,12,0)</f>
        <v>198602.85995191257</v>
      </c>
      <c r="K1288" s="404">
        <v>43159</v>
      </c>
      <c r="L1288" s="315">
        <v>12</v>
      </c>
      <c r="M1288" s="248"/>
      <c r="N1288" s="249">
        <v>1</v>
      </c>
      <c r="O1288" s="240"/>
    </row>
    <row r="1289" spans="1:15" ht="12.75" customHeight="1" outlineLevel="2">
      <c r="A1289" s="403" t="s">
        <v>12356</v>
      </c>
      <c r="B1289" s="243"/>
      <c r="C1289" s="235" t="s">
        <v>23</v>
      </c>
      <c r="D1289" s="202" t="s">
        <v>12217</v>
      </c>
      <c r="E1289" s="236" t="str">
        <f t="shared" si="18"/>
        <v>VMF060GP</v>
      </c>
      <c r="F1289" s="201" t="s">
        <v>12284</v>
      </c>
      <c r="G1289" s="237">
        <v>2007</v>
      </c>
      <c r="H1289" s="237">
        <v>120.4</v>
      </c>
      <c r="I1289" s="244">
        <v>40969</v>
      </c>
      <c r="J1289" s="245">
        <f>VLOOKUP($A1289,'[1]Raw Detail'!$A$2:$BD$477,12,0)</f>
        <v>198604.76995191257</v>
      </c>
      <c r="K1289" s="404">
        <v>43159</v>
      </c>
      <c r="L1289" s="315">
        <v>12</v>
      </c>
      <c r="M1289" s="248"/>
      <c r="N1289" s="249">
        <v>1</v>
      </c>
      <c r="O1289" s="240"/>
    </row>
    <row r="1290" spans="1:15" ht="12.75" customHeight="1" outlineLevel="2">
      <c r="A1290" s="403" t="s">
        <v>12364</v>
      </c>
      <c r="B1290" s="243"/>
      <c r="C1290" s="235" t="s">
        <v>23</v>
      </c>
      <c r="D1290" s="202" t="s">
        <v>12217</v>
      </c>
      <c r="E1290" s="236" t="str">
        <f t="shared" si="18"/>
        <v>VTZ315GP</v>
      </c>
      <c r="F1290" s="201" t="s">
        <v>12303</v>
      </c>
      <c r="G1290" s="237">
        <v>2007</v>
      </c>
      <c r="H1290" s="237">
        <v>118.46666666666667</v>
      </c>
      <c r="I1290" s="244">
        <v>40969</v>
      </c>
      <c r="J1290" s="245">
        <f>VLOOKUP($A1290,'[1]Raw Detail'!$A$2:$BD$477,12,0)</f>
        <v>258241.6964819672</v>
      </c>
      <c r="K1290" s="404">
        <v>43159</v>
      </c>
      <c r="L1290" s="315">
        <v>12</v>
      </c>
      <c r="M1290" s="248"/>
      <c r="N1290" s="249">
        <v>1</v>
      </c>
      <c r="O1290" s="240"/>
    </row>
    <row r="1291" spans="1:15" ht="12.75" customHeight="1" outlineLevel="2">
      <c r="A1291" s="403" t="s">
        <v>12366</v>
      </c>
      <c r="B1291" s="243"/>
      <c r="C1291" s="235" t="s">
        <v>23</v>
      </c>
      <c r="D1291" s="202" t="s">
        <v>12217</v>
      </c>
      <c r="E1291" s="236" t="str">
        <f t="shared" si="18"/>
        <v>VTZ347GP</v>
      </c>
      <c r="F1291" s="201" t="s">
        <v>12303</v>
      </c>
      <c r="G1291" s="237">
        <v>2007</v>
      </c>
      <c r="H1291" s="237">
        <v>118</v>
      </c>
      <c r="I1291" s="244">
        <v>40969</v>
      </c>
      <c r="J1291" s="245">
        <f>VLOOKUP($A1291,'[1]Raw Detail'!$A$2:$BD$477,12,0)</f>
        <v>258241.6964819672</v>
      </c>
      <c r="K1291" s="404">
        <v>43159</v>
      </c>
      <c r="L1291" s="315">
        <v>12</v>
      </c>
      <c r="M1291" s="248"/>
      <c r="N1291" s="249">
        <v>1</v>
      </c>
      <c r="O1291" s="240"/>
    </row>
    <row r="1292" spans="1:15" ht="12.75" customHeight="1" outlineLevel="2">
      <c r="A1292" s="403" t="s">
        <v>12369</v>
      </c>
      <c r="B1292" s="243"/>
      <c r="C1292" s="235" t="s">
        <v>23</v>
      </c>
      <c r="D1292" s="202" t="s">
        <v>12217</v>
      </c>
      <c r="E1292" s="236" t="str">
        <f t="shared" si="18"/>
        <v>VTZ354GP</v>
      </c>
      <c r="F1292" s="201" t="s">
        <v>12303</v>
      </c>
      <c r="G1292" s="237">
        <v>2007</v>
      </c>
      <c r="H1292" s="237">
        <v>118</v>
      </c>
      <c r="I1292" s="244">
        <v>40969</v>
      </c>
      <c r="J1292" s="245">
        <f>VLOOKUP($A1292,'[1]Raw Detail'!$A$2:$BD$477,12,0)</f>
        <v>258241.67637103822</v>
      </c>
      <c r="K1292" s="404">
        <v>43159</v>
      </c>
      <c r="L1292" s="315">
        <v>12</v>
      </c>
      <c r="M1292" s="248"/>
      <c r="N1292" s="249">
        <v>1</v>
      </c>
      <c r="O1292" s="240"/>
    </row>
    <row r="1293" spans="1:15" ht="12.75" customHeight="1" outlineLevel="2">
      <c r="A1293" s="403" t="s">
        <v>12373</v>
      </c>
      <c r="B1293" s="243"/>
      <c r="C1293" s="235" t="s">
        <v>23</v>
      </c>
      <c r="D1293" s="202" t="s">
        <v>12217</v>
      </c>
      <c r="E1293" s="236" t="str">
        <f t="shared" si="18"/>
        <v>WBP170GP</v>
      </c>
      <c r="F1293" s="201" t="s">
        <v>12331</v>
      </c>
      <c r="G1293" s="237">
        <v>2007</v>
      </c>
      <c r="H1293" s="237">
        <v>115.73333333333333</v>
      </c>
      <c r="I1293" s="244">
        <v>40969</v>
      </c>
      <c r="J1293" s="245">
        <f>VLOOKUP($A1293,'[1]Raw Detail'!$A$2:$BD$477,12,0)</f>
        <v>166611.83658688527</v>
      </c>
      <c r="K1293" s="404">
        <v>43159</v>
      </c>
      <c r="L1293" s="315">
        <v>12</v>
      </c>
      <c r="M1293" s="248"/>
      <c r="N1293" s="249">
        <v>1</v>
      </c>
      <c r="O1293" s="240"/>
    </row>
    <row r="1294" spans="1:15" ht="12.75" customHeight="1" outlineLevel="2">
      <c r="A1294" s="403" t="s">
        <v>12384</v>
      </c>
      <c r="B1294" s="243"/>
      <c r="C1294" s="235" t="s">
        <v>23</v>
      </c>
      <c r="D1294" s="202" t="s">
        <v>12217</v>
      </c>
      <c r="E1294" s="236" t="str">
        <f t="shared" si="18"/>
        <v>WCC896GP</v>
      </c>
      <c r="F1294" s="201" t="s">
        <v>12284</v>
      </c>
      <c r="G1294" s="237">
        <v>2007</v>
      </c>
      <c r="H1294" s="237">
        <v>115.13333333333333</v>
      </c>
      <c r="I1294" s="244">
        <v>40969</v>
      </c>
      <c r="J1294" s="245">
        <f>VLOOKUP($A1294,'[1]Raw Detail'!$A$2:$BD$477,12,0)</f>
        <v>213940.95578852459</v>
      </c>
      <c r="K1294" s="404">
        <v>43159</v>
      </c>
      <c r="L1294" s="315">
        <v>12</v>
      </c>
      <c r="M1294" s="248"/>
      <c r="N1294" s="249">
        <v>1</v>
      </c>
      <c r="O1294" s="240"/>
    </row>
    <row r="1295" spans="1:15" ht="12.75" customHeight="1" outlineLevel="2">
      <c r="A1295" s="403" t="s">
        <v>12401</v>
      </c>
      <c r="B1295" s="243"/>
      <c r="C1295" s="235" t="s">
        <v>23</v>
      </c>
      <c r="D1295" s="202" t="s">
        <v>12217</v>
      </c>
      <c r="E1295" s="236" t="str">
        <f t="shared" si="18"/>
        <v>WCY965GP</v>
      </c>
      <c r="F1295" s="201" t="s">
        <v>12298</v>
      </c>
      <c r="G1295" s="237">
        <v>2007</v>
      </c>
      <c r="H1295" s="237">
        <v>116</v>
      </c>
      <c r="I1295" s="244">
        <v>40969</v>
      </c>
      <c r="J1295" s="245">
        <f>VLOOKUP($A1295,'[1]Raw Detail'!$A$2:$BD$477,12,0)</f>
        <v>149241.86211775953</v>
      </c>
      <c r="K1295" s="404">
        <v>43159</v>
      </c>
      <c r="L1295" s="315">
        <v>12</v>
      </c>
      <c r="M1295" s="248"/>
      <c r="N1295" s="249">
        <v>1</v>
      </c>
      <c r="O1295" s="240"/>
    </row>
    <row r="1296" spans="1:15" ht="12.75" customHeight="1" outlineLevel="2">
      <c r="A1296" s="403" t="s">
        <v>12404</v>
      </c>
      <c r="B1296" s="243"/>
      <c r="C1296" s="235" t="s">
        <v>23</v>
      </c>
      <c r="D1296" s="202" t="s">
        <v>12217</v>
      </c>
      <c r="E1296" s="236" t="str">
        <f t="shared" si="18"/>
        <v>WJP369GP</v>
      </c>
      <c r="F1296" s="201" t="s">
        <v>12298</v>
      </c>
      <c r="G1296" s="237">
        <v>2007</v>
      </c>
      <c r="H1296" s="237">
        <v>113.1</v>
      </c>
      <c r="I1296" s="244">
        <v>40969</v>
      </c>
      <c r="J1296" s="245">
        <f>VLOOKUP($A1296,'[1]Raw Detail'!$A$2:$BD$477,12,0)</f>
        <v>139417.82076202185</v>
      </c>
      <c r="K1296" s="404">
        <v>43159</v>
      </c>
      <c r="L1296" s="315">
        <v>12</v>
      </c>
      <c r="M1296" s="248"/>
      <c r="N1296" s="249">
        <v>1</v>
      </c>
      <c r="O1296" s="240"/>
    </row>
    <row r="1297" spans="1:15" ht="12.75" customHeight="1" outlineLevel="2">
      <c r="A1297" s="403" t="s">
        <v>12413</v>
      </c>
      <c r="B1297" s="243"/>
      <c r="C1297" s="235" t="s">
        <v>23</v>
      </c>
      <c r="D1297" s="202" t="s">
        <v>12217</v>
      </c>
      <c r="E1297" s="236" t="str">
        <f t="shared" si="18"/>
        <v>WJP528GP</v>
      </c>
      <c r="F1297" s="201" t="s">
        <v>12298</v>
      </c>
      <c r="G1297" s="237">
        <v>2008</v>
      </c>
      <c r="H1297" s="237">
        <v>113.33333333333334</v>
      </c>
      <c r="I1297" s="244">
        <v>40969</v>
      </c>
      <c r="J1297" s="245">
        <f>VLOOKUP($A1297,'[1]Raw Detail'!$A$2:$BD$477,12,0)</f>
        <v>222737.91982486341</v>
      </c>
      <c r="K1297" s="404">
        <v>43159</v>
      </c>
      <c r="L1297" s="315">
        <v>12</v>
      </c>
      <c r="M1297" s="248"/>
      <c r="N1297" s="249">
        <v>1</v>
      </c>
      <c r="O1297" s="240"/>
    </row>
    <row r="1298" spans="1:15" ht="12.75" customHeight="1" outlineLevel="2">
      <c r="A1298" s="403" t="s">
        <v>12419</v>
      </c>
      <c r="B1298" s="243"/>
      <c r="C1298" s="235" t="s">
        <v>23</v>
      </c>
      <c r="D1298" s="202" t="s">
        <v>12217</v>
      </c>
      <c r="E1298" s="236" t="str">
        <f t="shared" si="18"/>
        <v>WYY965GP</v>
      </c>
      <c r="F1298" s="201" t="s">
        <v>12303</v>
      </c>
      <c r="G1298" s="237">
        <v>2008</v>
      </c>
      <c r="H1298" s="237">
        <v>107.6</v>
      </c>
      <c r="I1298" s="244">
        <v>40969</v>
      </c>
      <c r="J1298" s="245">
        <f>VLOOKUP($A1298,'[1]Raw Detail'!$A$2:$BD$477,12,0)</f>
        <v>282463.29737295082</v>
      </c>
      <c r="K1298" s="404">
        <v>43159</v>
      </c>
      <c r="L1298" s="315">
        <v>12</v>
      </c>
      <c r="M1298" s="248"/>
      <c r="N1298" s="249">
        <v>1</v>
      </c>
      <c r="O1298" s="240"/>
    </row>
    <row r="1299" spans="1:15" ht="12.75" customHeight="1" outlineLevel="2">
      <c r="A1299" s="403" t="s">
        <v>12421</v>
      </c>
      <c r="B1299" s="243"/>
      <c r="C1299" s="235" t="s">
        <v>23</v>
      </c>
      <c r="D1299" s="202" t="s">
        <v>12217</v>
      </c>
      <c r="E1299" s="236" t="str">
        <f t="shared" si="18"/>
        <v>XCS199GP</v>
      </c>
      <c r="F1299" s="201" t="s">
        <v>12298</v>
      </c>
      <c r="G1299" s="237">
        <v>2008</v>
      </c>
      <c r="H1299" s="237">
        <v>104.83333333333334</v>
      </c>
      <c r="I1299" s="244">
        <v>40969</v>
      </c>
      <c r="J1299" s="245">
        <f>VLOOKUP($A1299,'[1]Raw Detail'!$A$2:$BD$477,12,0)</f>
        <v>153198.84057677595</v>
      </c>
      <c r="K1299" s="404">
        <v>43159</v>
      </c>
      <c r="L1299" s="315">
        <v>12</v>
      </c>
      <c r="M1299" s="248"/>
      <c r="N1299" s="249">
        <v>1</v>
      </c>
      <c r="O1299" s="240"/>
    </row>
    <row r="1300" spans="1:15" ht="12.75" customHeight="1" outlineLevel="2">
      <c r="A1300" s="403" t="s">
        <v>12423</v>
      </c>
      <c r="B1300" s="243"/>
      <c r="C1300" s="235" t="s">
        <v>23</v>
      </c>
      <c r="D1300" s="202" t="s">
        <v>12217</v>
      </c>
      <c r="E1300" s="236" t="str">
        <f t="shared" si="18"/>
        <v>XCS225GP</v>
      </c>
      <c r="F1300" s="201" t="s">
        <v>12298</v>
      </c>
      <c r="G1300" s="237">
        <v>2008</v>
      </c>
      <c r="H1300" s="237">
        <v>105.4</v>
      </c>
      <c r="I1300" s="244">
        <v>40969</v>
      </c>
      <c r="J1300" s="245">
        <f>VLOOKUP($A1300,'[1]Raw Detail'!$A$2:$BD$477,12,0)</f>
        <v>149583.87144508198</v>
      </c>
      <c r="K1300" s="404">
        <v>43159</v>
      </c>
      <c r="L1300" s="315">
        <v>12</v>
      </c>
      <c r="M1300" s="248"/>
      <c r="N1300" s="249">
        <v>1</v>
      </c>
      <c r="O1300" s="240"/>
    </row>
    <row r="1301" spans="1:15" ht="12.75" customHeight="1" outlineLevel="2">
      <c r="A1301" s="350" t="s">
        <v>12897</v>
      </c>
      <c r="B1301" s="243"/>
      <c r="C1301" s="235" t="s">
        <v>23</v>
      </c>
      <c r="D1301" s="202" t="s">
        <v>12836</v>
      </c>
      <c r="E1301" s="236" t="str">
        <f>$A1301</f>
        <v>WFB247GP</v>
      </c>
      <c r="F1301" s="201" t="s">
        <v>12900</v>
      </c>
      <c r="G1301" s="237">
        <v>2007</v>
      </c>
      <c r="H1301" s="237">
        <v>120</v>
      </c>
      <c r="I1301" s="244">
        <v>40969</v>
      </c>
      <c r="J1301" s="245">
        <f>VLOOKUP($A1301,'[1]Raw Detail'!$A$2:$BD$477,12,0)</f>
        <v>30567.270233606556</v>
      </c>
      <c r="K1301" s="404">
        <v>43281</v>
      </c>
      <c r="L1301" s="247">
        <v>12</v>
      </c>
      <c r="M1301" s="248"/>
      <c r="N1301" s="249">
        <v>1</v>
      </c>
    </row>
    <row r="1302" spans="1:15" ht="12.75" customHeight="1" outlineLevel="2">
      <c r="A1302" s="403" t="s">
        <v>12427</v>
      </c>
      <c r="B1302" s="243"/>
      <c r="C1302" s="235" t="s">
        <v>23</v>
      </c>
      <c r="D1302" s="202" t="s">
        <v>12217</v>
      </c>
      <c r="E1302" s="236" t="str">
        <f t="shared" ref="E1302:E1365" si="19">$A1302</f>
        <v>XDG643GP</v>
      </c>
      <c r="F1302" s="201" t="s">
        <v>12298</v>
      </c>
      <c r="G1302" s="237">
        <v>2008</v>
      </c>
      <c r="H1302" s="237">
        <v>103.5</v>
      </c>
      <c r="I1302" s="244">
        <v>40969</v>
      </c>
      <c r="J1302" s="245">
        <f>VLOOKUP($A1302,'[1]Raw Detail'!$A$2:$BD$477,12,0)</f>
        <v>154856.40481666668</v>
      </c>
      <c r="K1302" s="404">
        <v>43159</v>
      </c>
      <c r="L1302" s="315">
        <v>12</v>
      </c>
      <c r="M1302" s="248"/>
      <c r="N1302" s="249">
        <v>1</v>
      </c>
      <c r="O1302" s="240"/>
    </row>
    <row r="1303" spans="1:15" ht="12.75" customHeight="1" outlineLevel="2">
      <c r="A1303" s="403" t="s">
        <v>12429</v>
      </c>
      <c r="B1303" s="243"/>
      <c r="C1303" s="235" t="s">
        <v>23</v>
      </c>
      <c r="D1303" s="202" t="s">
        <v>12217</v>
      </c>
      <c r="E1303" s="236" t="str">
        <f t="shared" si="19"/>
        <v>XDG656GP</v>
      </c>
      <c r="F1303" s="201" t="s">
        <v>12298</v>
      </c>
      <c r="G1303" s="237">
        <v>2008</v>
      </c>
      <c r="H1303" s="237">
        <v>104.66666666666666</v>
      </c>
      <c r="I1303" s="244">
        <v>40969</v>
      </c>
      <c r="J1303" s="245">
        <f>VLOOKUP($A1303,'[1]Raw Detail'!$A$2:$BD$477,12,0)</f>
        <v>161650.60975765029</v>
      </c>
      <c r="K1303" s="404">
        <v>43159</v>
      </c>
      <c r="L1303" s="315">
        <v>12</v>
      </c>
      <c r="M1303" s="248"/>
      <c r="N1303" s="249">
        <v>1</v>
      </c>
      <c r="O1303" s="240"/>
    </row>
    <row r="1304" spans="1:15" ht="12.75" customHeight="1" outlineLevel="2">
      <c r="A1304" s="403" t="s">
        <v>12431</v>
      </c>
      <c r="B1304" s="243"/>
      <c r="C1304" s="235" t="s">
        <v>23</v>
      </c>
      <c r="D1304" s="202" t="s">
        <v>12217</v>
      </c>
      <c r="E1304" s="236" t="str">
        <f t="shared" si="19"/>
        <v>XDT853GP</v>
      </c>
      <c r="F1304" s="201" t="s">
        <v>12298</v>
      </c>
      <c r="G1304" s="237">
        <v>2008</v>
      </c>
      <c r="H1304" s="237">
        <v>104.66666666666666</v>
      </c>
      <c r="I1304" s="244">
        <v>40969</v>
      </c>
      <c r="J1304" s="245">
        <f>VLOOKUP($A1304,'[1]Raw Detail'!$A$2:$BD$477,12,0)</f>
        <v>166311.84499289619</v>
      </c>
      <c r="K1304" s="404">
        <v>43159</v>
      </c>
      <c r="L1304" s="315">
        <v>12</v>
      </c>
      <c r="M1304" s="248"/>
      <c r="N1304" s="249">
        <v>1</v>
      </c>
      <c r="O1304" s="240"/>
    </row>
    <row r="1305" spans="1:15" ht="12.75" customHeight="1" outlineLevel="2">
      <c r="A1305" s="403" t="s">
        <v>12433</v>
      </c>
      <c r="B1305" s="243"/>
      <c r="C1305" s="235" t="s">
        <v>23</v>
      </c>
      <c r="D1305" s="202" t="s">
        <v>12217</v>
      </c>
      <c r="E1305" s="236" t="str">
        <f t="shared" si="19"/>
        <v>XFJ464GP</v>
      </c>
      <c r="F1305" s="201" t="s">
        <v>12303</v>
      </c>
      <c r="G1305" s="237">
        <v>2008</v>
      </c>
      <c r="H1305" s="237">
        <v>105.13333333333333</v>
      </c>
      <c r="I1305" s="244">
        <v>40969</v>
      </c>
      <c r="J1305" s="245">
        <f>VLOOKUP($A1305,'[1]Raw Detail'!$A$2:$BD$477,12,0)</f>
        <v>292287.68998524587</v>
      </c>
      <c r="K1305" s="404">
        <v>43159</v>
      </c>
      <c r="L1305" s="315">
        <v>12</v>
      </c>
      <c r="M1305" s="248"/>
      <c r="N1305" s="249">
        <v>1</v>
      </c>
      <c r="O1305" s="240"/>
    </row>
    <row r="1306" spans="1:15" ht="12.75" customHeight="1" outlineLevel="2">
      <c r="A1306" s="403" t="s">
        <v>12435</v>
      </c>
      <c r="B1306" s="243"/>
      <c r="C1306" s="235" t="s">
        <v>23</v>
      </c>
      <c r="D1306" s="202" t="s">
        <v>12217</v>
      </c>
      <c r="E1306" s="236" t="str">
        <f t="shared" si="19"/>
        <v>XGY182GP</v>
      </c>
      <c r="F1306" s="201" t="s">
        <v>12298</v>
      </c>
      <c r="G1306" s="237">
        <v>2008</v>
      </c>
      <c r="H1306" s="237">
        <v>103.5</v>
      </c>
      <c r="I1306" s="244">
        <v>40969</v>
      </c>
      <c r="J1306" s="245">
        <f>VLOOKUP($A1306,'[1]Raw Detail'!$A$2:$BD$477,12,0)</f>
        <v>154926.07484289617</v>
      </c>
      <c r="K1306" s="404">
        <v>43159</v>
      </c>
      <c r="L1306" s="315">
        <v>12</v>
      </c>
      <c r="M1306" s="248"/>
      <c r="N1306" s="249">
        <v>1</v>
      </c>
      <c r="O1306" s="240"/>
    </row>
    <row r="1307" spans="1:15" ht="12.75" customHeight="1" outlineLevel="2">
      <c r="A1307" s="403" t="s">
        <v>12437</v>
      </c>
      <c r="B1307" s="243"/>
      <c r="C1307" s="235" t="s">
        <v>23</v>
      </c>
      <c r="D1307" s="202" t="s">
        <v>12217</v>
      </c>
      <c r="E1307" s="236" t="str">
        <f t="shared" si="19"/>
        <v>XHK885GP</v>
      </c>
      <c r="F1307" s="201" t="s">
        <v>12298</v>
      </c>
      <c r="G1307" s="237">
        <v>2008</v>
      </c>
      <c r="H1307" s="237">
        <v>101.93333333333334</v>
      </c>
      <c r="I1307" s="244">
        <v>40969</v>
      </c>
      <c r="J1307" s="245">
        <f>VLOOKUP($A1307,'[1]Raw Detail'!$A$2:$BD$477,12,0)</f>
        <v>177204.85995846993</v>
      </c>
      <c r="K1307" s="404">
        <v>43159</v>
      </c>
      <c r="L1307" s="315">
        <v>12</v>
      </c>
      <c r="M1307" s="248"/>
      <c r="N1307" s="249">
        <v>1</v>
      </c>
      <c r="O1307" s="240"/>
    </row>
    <row r="1308" spans="1:15" ht="12.75" customHeight="1" outlineLevel="2">
      <c r="A1308" s="403" t="s">
        <v>12439</v>
      </c>
      <c r="B1308" s="243"/>
      <c r="C1308" s="235" t="s">
        <v>23</v>
      </c>
      <c r="D1308" s="202" t="s">
        <v>12217</v>
      </c>
      <c r="E1308" s="236" t="str">
        <f t="shared" si="19"/>
        <v>XJX183GP</v>
      </c>
      <c r="F1308" s="201" t="s">
        <v>12298</v>
      </c>
      <c r="G1308" s="237">
        <v>2008</v>
      </c>
      <c r="H1308" s="237">
        <v>103.3</v>
      </c>
      <c r="I1308" s="244">
        <v>40969</v>
      </c>
      <c r="J1308" s="245">
        <f>VLOOKUP($A1308,'[1]Raw Detail'!$A$2:$BD$477,12,0)</f>
        <v>162470.73791939893</v>
      </c>
      <c r="K1308" s="404">
        <v>43159</v>
      </c>
      <c r="L1308" s="315">
        <v>12</v>
      </c>
      <c r="M1308" s="248"/>
      <c r="N1308" s="249">
        <v>1</v>
      </c>
      <c r="O1308" s="240"/>
    </row>
    <row r="1309" spans="1:15" ht="12.75" customHeight="1" outlineLevel="2">
      <c r="A1309" s="403" t="s">
        <v>12441</v>
      </c>
      <c r="B1309" s="243"/>
      <c r="C1309" s="235" t="s">
        <v>23</v>
      </c>
      <c r="D1309" s="202" t="s">
        <v>12217</v>
      </c>
      <c r="E1309" s="236" t="str">
        <f t="shared" si="19"/>
        <v>XJX202GP</v>
      </c>
      <c r="F1309" s="201" t="s">
        <v>12298</v>
      </c>
      <c r="G1309" s="237">
        <v>2008</v>
      </c>
      <c r="H1309" s="237">
        <v>103.26666666666667</v>
      </c>
      <c r="I1309" s="244">
        <v>40969</v>
      </c>
      <c r="J1309" s="245">
        <f>VLOOKUP($A1309,'[1]Raw Detail'!$A$2:$BD$477,12,0)</f>
        <v>175746.39664672132</v>
      </c>
      <c r="K1309" s="404">
        <v>43159</v>
      </c>
      <c r="L1309" s="315">
        <v>12</v>
      </c>
      <c r="M1309" s="248"/>
      <c r="N1309" s="249">
        <v>1</v>
      </c>
      <c r="O1309" s="240"/>
    </row>
    <row r="1310" spans="1:15" ht="12.75" customHeight="1" outlineLevel="2">
      <c r="A1310" s="403" t="s">
        <v>12445</v>
      </c>
      <c r="B1310" s="243"/>
      <c r="C1310" s="235" t="s">
        <v>23</v>
      </c>
      <c r="D1310" s="202" t="s">
        <v>12217</v>
      </c>
      <c r="E1310" s="236" t="str">
        <f t="shared" si="19"/>
        <v>XKB391GP</v>
      </c>
      <c r="F1310" s="201" t="s">
        <v>12303</v>
      </c>
      <c r="G1310" s="237">
        <v>2008</v>
      </c>
      <c r="H1310" s="237">
        <v>103.03333333333333</v>
      </c>
      <c r="I1310" s="244">
        <v>40969</v>
      </c>
      <c r="J1310" s="245">
        <f>VLOOKUP($A1310,'[1]Raw Detail'!$A$2:$BD$477,12,0)</f>
        <v>363198.3158229508</v>
      </c>
      <c r="K1310" s="404">
        <v>43159</v>
      </c>
      <c r="L1310" s="315">
        <v>12</v>
      </c>
      <c r="M1310" s="248"/>
      <c r="N1310" s="249">
        <v>1</v>
      </c>
      <c r="O1310" s="240"/>
    </row>
    <row r="1311" spans="1:15" ht="12.75" customHeight="1" outlineLevel="2">
      <c r="A1311" s="403" t="s">
        <v>12448</v>
      </c>
      <c r="B1311" s="243"/>
      <c r="C1311" s="235" t="s">
        <v>23</v>
      </c>
      <c r="D1311" s="202" t="s">
        <v>12217</v>
      </c>
      <c r="E1311" s="236" t="str">
        <f t="shared" si="19"/>
        <v>XVD986GP</v>
      </c>
      <c r="F1311" s="201" t="s">
        <v>12294</v>
      </c>
      <c r="G1311" s="237">
        <v>2008</v>
      </c>
      <c r="H1311" s="237">
        <v>98.855763072070374</v>
      </c>
      <c r="I1311" s="244">
        <v>40969</v>
      </c>
      <c r="J1311" s="245">
        <f>VLOOKUP($A1311,'[1]Raw Detail'!$A$2:$BD$477,12,0)</f>
        <v>460456.38647868857</v>
      </c>
      <c r="K1311" s="404">
        <v>43159</v>
      </c>
      <c r="L1311" s="315">
        <v>12</v>
      </c>
      <c r="M1311" s="248"/>
      <c r="N1311" s="249">
        <v>1</v>
      </c>
      <c r="O1311" s="240"/>
    </row>
    <row r="1312" spans="1:15" ht="12.75" customHeight="1" outlineLevel="2">
      <c r="A1312" s="403" t="s">
        <v>12450</v>
      </c>
      <c r="B1312" s="243"/>
      <c r="C1312" s="235" t="s">
        <v>23</v>
      </c>
      <c r="D1312" s="207" t="s">
        <v>12217</v>
      </c>
      <c r="E1312" s="236" t="str">
        <f t="shared" si="19"/>
        <v>XVJ054GP</v>
      </c>
      <c r="F1312" s="201" t="s">
        <v>12294</v>
      </c>
      <c r="G1312" s="237">
        <v>2008</v>
      </c>
      <c r="H1312" s="237">
        <v>98.748397559040441</v>
      </c>
      <c r="I1312" s="244">
        <v>40969</v>
      </c>
      <c r="J1312" s="245">
        <f>VLOOKUP($A1312,'[1]Raw Detail'!$A$2:$BD$477,12,0)</f>
        <v>459644.20718743169</v>
      </c>
      <c r="K1312" s="404">
        <v>43159</v>
      </c>
      <c r="L1312" s="315">
        <v>12</v>
      </c>
      <c r="M1312" s="248"/>
      <c r="N1312" s="249">
        <v>1</v>
      </c>
      <c r="O1312" s="240"/>
    </row>
    <row r="1313" spans="1:15" ht="12.75" customHeight="1" outlineLevel="2">
      <c r="A1313" s="403" t="s">
        <v>12306</v>
      </c>
      <c r="B1313" s="243"/>
      <c r="C1313" s="235" t="s">
        <v>23</v>
      </c>
      <c r="D1313" s="202" t="s">
        <v>12217</v>
      </c>
      <c r="E1313" s="236" t="str">
        <f t="shared" si="19"/>
        <v>WBM958GP</v>
      </c>
      <c r="F1313" s="201" t="s">
        <v>12284</v>
      </c>
      <c r="G1313" s="237">
        <v>2007</v>
      </c>
      <c r="H1313" s="237">
        <v>118.349089695339</v>
      </c>
      <c r="I1313" s="244">
        <v>40969</v>
      </c>
      <c r="J1313" s="245">
        <f>VLOOKUP($A1313,'[1]Raw Detail'!$A$2:$BD$477,12,0)</f>
        <v>213805.96831530053</v>
      </c>
      <c r="K1313" s="404">
        <v>43220</v>
      </c>
      <c r="L1313" s="315">
        <v>12</v>
      </c>
      <c r="M1313" s="248"/>
      <c r="N1313" s="249">
        <v>1</v>
      </c>
      <c r="O1313" s="240"/>
    </row>
    <row r="1314" spans="1:15" ht="12.75" customHeight="1" outlineLevel="2">
      <c r="A1314" s="403" t="s">
        <v>12334</v>
      </c>
      <c r="B1314" s="243"/>
      <c r="C1314" s="235" t="s">
        <v>23</v>
      </c>
      <c r="D1314" s="202" t="s">
        <v>12217</v>
      </c>
      <c r="E1314" s="236" t="str">
        <f t="shared" si="19"/>
        <v>WJP446GP</v>
      </c>
      <c r="F1314" s="201" t="s">
        <v>12298</v>
      </c>
      <c r="G1314" s="237">
        <v>2008</v>
      </c>
      <c r="H1314" s="237">
        <v>115.61215074537938</v>
      </c>
      <c r="I1314" s="244">
        <v>40969</v>
      </c>
      <c r="J1314" s="245">
        <f>VLOOKUP($A1314,'[1]Raw Detail'!$A$2:$BD$477,12,0)</f>
        <v>156653.61162814207</v>
      </c>
      <c r="K1314" s="404">
        <v>43220</v>
      </c>
      <c r="L1314" s="315">
        <v>12</v>
      </c>
      <c r="M1314" s="248"/>
      <c r="N1314" s="249">
        <v>1</v>
      </c>
      <c r="O1314" s="240"/>
    </row>
    <row r="1315" spans="1:15" s="281" customFormat="1">
      <c r="A1315" s="405" t="s">
        <v>12310</v>
      </c>
      <c r="B1315" s="280"/>
      <c r="C1315" s="235" t="s">
        <v>23</v>
      </c>
      <c r="D1315" s="202" t="s">
        <v>12217</v>
      </c>
      <c r="E1315" s="236" t="str">
        <f t="shared" si="19"/>
        <v>VXX471GP</v>
      </c>
      <c r="F1315" s="201" t="s">
        <v>12298</v>
      </c>
      <c r="G1315" s="237">
        <v>2007</v>
      </c>
      <c r="H1315" s="237">
        <v>102.68103686457056</v>
      </c>
      <c r="I1315" s="244">
        <v>40969</v>
      </c>
      <c r="J1315" s="245">
        <f>VLOOKUP($A1315,'[1]Raw Detail'!$A$2:$BD$477,12,0)</f>
        <v>140028.29378907103</v>
      </c>
      <c r="K1315" s="406">
        <v>42947</v>
      </c>
      <c r="L1315" s="280">
        <v>12</v>
      </c>
      <c r="M1315" s="282"/>
      <c r="N1315" s="249">
        <v>1</v>
      </c>
    </row>
    <row r="1316" spans="1:15" s="281" customFormat="1" collapsed="1">
      <c r="A1316" s="405" t="s">
        <v>12635</v>
      </c>
      <c r="B1316" s="280"/>
      <c r="C1316" s="235" t="s">
        <v>23</v>
      </c>
      <c r="D1316" s="202" t="s">
        <v>12217</v>
      </c>
      <c r="E1316" s="236" t="str">
        <f t="shared" si="19"/>
        <v>WCC649GP</v>
      </c>
      <c r="F1316" s="201" t="s">
        <v>12298</v>
      </c>
      <c r="G1316" s="237">
        <v>2007</v>
      </c>
      <c r="H1316" s="237">
        <v>105.50201110068377</v>
      </c>
      <c r="I1316" s="244">
        <v>40969</v>
      </c>
      <c r="J1316" s="245">
        <f>VLOOKUP($A1316,'[1]Raw Detail'!$A$2:$BD$477,12,0)</f>
        <v>145592.36483661202</v>
      </c>
      <c r="K1316" s="404">
        <v>43343</v>
      </c>
      <c r="L1316" s="280">
        <v>12</v>
      </c>
      <c r="M1316" s="282"/>
      <c r="N1316" s="407">
        <v>1</v>
      </c>
    </row>
    <row r="1317" spans="1:15" ht="12.75" customHeight="1" outlineLevel="2">
      <c r="A1317" s="403" t="s">
        <v>12454</v>
      </c>
      <c r="B1317" s="243" t="s">
        <v>12455</v>
      </c>
      <c r="C1317" s="235" t="s">
        <v>23</v>
      </c>
      <c r="D1317" s="202" t="s">
        <v>12217</v>
      </c>
      <c r="E1317" s="236" t="str">
        <f t="shared" si="19"/>
        <v>XCS177GP</v>
      </c>
      <c r="F1317" s="201" t="s">
        <v>12456</v>
      </c>
      <c r="G1317" s="237">
        <v>2008</v>
      </c>
      <c r="H1317" s="237">
        <v>120</v>
      </c>
      <c r="I1317" s="244">
        <v>40969</v>
      </c>
      <c r="J1317" s="245">
        <v>171189.57</v>
      </c>
      <c r="K1317" s="404">
        <v>43585</v>
      </c>
      <c r="L1317" s="280">
        <v>12</v>
      </c>
      <c r="M1317" s="248"/>
      <c r="N1317" s="407">
        <v>1</v>
      </c>
      <c r="O1317" s="240"/>
    </row>
    <row r="1318" spans="1:15" ht="12.75" customHeight="1" outlineLevel="2">
      <c r="A1318" s="403" t="s">
        <v>12457</v>
      </c>
      <c r="B1318" s="243" t="s">
        <v>12458</v>
      </c>
      <c r="C1318" s="235" t="s">
        <v>23</v>
      </c>
      <c r="D1318" s="202" t="s">
        <v>12217</v>
      </c>
      <c r="E1318" s="236" t="str">
        <f t="shared" si="19"/>
        <v>XDG668GP</v>
      </c>
      <c r="F1318" s="201" t="s">
        <v>12459</v>
      </c>
      <c r="G1318" s="237">
        <v>2008</v>
      </c>
      <c r="H1318" s="237">
        <v>120</v>
      </c>
      <c r="I1318" s="244">
        <v>40969</v>
      </c>
      <c r="J1318" s="245">
        <v>316804.5</v>
      </c>
      <c r="K1318" s="404">
        <v>43585</v>
      </c>
      <c r="L1318" s="280">
        <v>12</v>
      </c>
      <c r="M1318" s="248"/>
      <c r="N1318" s="407">
        <v>1</v>
      </c>
      <c r="O1318" s="240"/>
    </row>
    <row r="1319" spans="1:15" ht="12.75" customHeight="1" outlineLevel="2">
      <c r="A1319" s="403" t="s">
        <v>12215</v>
      </c>
      <c r="B1319" s="234" t="s">
        <v>12216</v>
      </c>
      <c r="C1319" s="235" t="s">
        <v>23</v>
      </c>
      <c r="D1319" s="202" t="s">
        <v>12217</v>
      </c>
      <c r="E1319" s="236" t="s">
        <v>12215</v>
      </c>
      <c r="F1319" s="202" t="s">
        <v>12218</v>
      </c>
      <c r="G1319" s="237">
        <v>2013</v>
      </c>
      <c r="H1319" s="237">
        <v>72</v>
      </c>
      <c r="I1319" s="238">
        <v>41446</v>
      </c>
      <c r="J1319" s="239">
        <v>291833.15999999997</v>
      </c>
      <c r="K1319" s="404" t="e">
        <f>#REF!+365</f>
        <v>#REF!</v>
      </c>
      <c r="L1319" s="280">
        <v>12</v>
      </c>
      <c r="N1319" s="240" t="e">
        <f>PMT(#REF!/12,L1319,-#REF!,0)</f>
        <v>#REF!</v>
      </c>
      <c r="O1319" s="240"/>
    </row>
    <row r="1320" spans="1:15" ht="12.75" customHeight="1" outlineLevel="2">
      <c r="A1320" s="403" t="s">
        <v>12219</v>
      </c>
      <c r="B1320" s="241" t="s">
        <v>12220</v>
      </c>
      <c r="C1320" s="235" t="s">
        <v>23</v>
      </c>
      <c r="D1320" s="202" t="s">
        <v>12217</v>
      </c>
      <c r="E1320" s="236" t="s">
        <v>12219</v>
      </c>
      <c r="F1320" s="202" t="s">
        <v>12218</v>
      </c>
      <c r="G1320" s="237">
        <v>2013</v>
      </c>
      <c r="H1320" s="237">
        <v>72</v>
      </c>
      <c r="I1320" s="238">
        <v>41446</v>
      </c>
      <c r="J1320" s="239">
        <v>291833.15999999997</v>
      </c>
      <c r="K1320" s="404" t="e">
        <f>#REF!+365</f>
        <v>#REF!</v>
      </c>
      <c r="L1320" s="280">
        <v>12</v>
      </c>
      <c r="N1320" s="240" t="e">
        <f>PMT(#REF!/12,L1320,-#REF!,0)</f>
        <v>#REF!</v>
      </c>
      <c r="O1320" s="240"/>
    </row>
    <row r="1321" spans="1:15" ht="12.75" customHeight="1" outlineLevel="2">
      <c r="A1321" s="403" t="s">
        <v>12221</v>
      </c>
      <c r="B1321" s="241" t="s">
        <v>12222</v>
      </c>
      <c r="C1321" s="235" t="s">
        <v>23</v>
      </c>
      <c r="D1321" s="202" t="s">
        <v>12217</v>
      </c>
      <c r="E1321" s="236" t="s">
        <v>12221</v>
      </c>
      <c r="F1321" s="202" t="s">
        <v>12218</v>
      </c>
      <c r="G1321" s="237">
        <v>2013</v>
      </c>
      <c r="H1321" s="237">
        <v>72</v>
      </c>
      <c r="I1321" s="238">
        <v>41446</v>
      </c>
      <c r="J1321" s="239">
        <v>291833.15999999997</v>
      </c>
      <c r="K1321" s="404" t="e">
        <f>#REF!+365</f>
        <v>#REF!</v>
      </c>
      <c r="L1321" s="280">
        <v>12</v>
      </c>
      <c r="N1321" s="240" t="e">
        <f>PMT(#REF!/12,L1321,-#REF!,0)</f>
        <v>#REF!</v>
      </c>
      <c r="O1321" s="240"/>
    </row>
    <row r="1322" spans="1:15" ht="12.75" customHeight="1" outlineLevel="2">
      <c r="A1322" s="403" t="s">
        <v>12223</v>
      </c>
      <c r="B1322" s="241" t="s">
        <v>12224</v>
      </c>
      <c r="C1322" s="235" t="s">
        <v>23</v>
      </c>
      <c r="D1322" s="202" t="s">
        <v>12217</v>
      </c>
      <c r="E1322" s="236" t="s">
        <v>12223</v>
      </c>
      <c r="F1322" s="202" t="s">
        <v>12218</v>
      </c>
      <c r="G1322" s="237">
        <v>2013</v>
      </c>
      <c r="H1322" s="237">
        <v>72</v>
      </c>
      <c r="I1322" s="238">
        <v>41446</v>
      </c>
      <c r="J1322" s="239">
        <v>291833.15999999997</v>
      </c>
      <c r="K1322" s="404" t="e">
        <f>#REF!+365</f>
        <v>#REF!</v>
      </c>
      <c r="L1322" s="280">
        <v>12</v>
      </c>
      <c r="N1322" s="240" t="e">
        <f>PMT(#REF!/12,L1322,-#REF!,0)</f>
        <v>#REF!</v>
      </c>
      <c r="O1322" s="240"/>
    </row>
    <row r="1323" spans="1:15" ht="12.75" customHeight="1" outlineLevel="2">
      <c r="A1323" s="403" t="s">
        <v>12225</v>
      </c>
      <c r="B1323" s="241" t="s">
        <v>12226</v>
      </c>
      <c r="C1323" s="235" t="s">
        <v>23</v>
      </c>
      <c r="D1323" s="202" t="s">
        <v>12217</v>
      </c>
      <c r="E1323" s="236" t="s">
        <v>12225</v>
      </c>
      <c r="F1323" s="202" t="s">
        <v>12218</v>
      </c>
      <c r="G1323" s="237">
        <v>2013</v>
      </c>
      <c r="H1323" s="237">
        <v>72</v>
      </c>
      <c r="I1323" s="238">
        <v>41446</v>
      </c>
      <c r="J1323" s="239">
        <v>291833.15999999997</v>
      </c>
      <c r="K1323" s="404" t="e">
        <f>#REF!+365</f>
        <v>#REF!</v>
      </c>
      <c r="L1323" s="280">
        <v>12</v>
      </c>
      <c r="N1323" s="240" t="e">
        <f>PMT(#REF!/12,L1323,-#REF!,0)</f>
        <v>#REF!</v>
      </c>
      <c r="O1323" s="240"/>
    </row>
    <row r="1324" spans="1:15" ht="12.75" customHeight="1" outlineLevel="2">
      <c r="A1324" s="403" t="s">
        <v>12231</v>
      </c>
      <c r="B1324" s="241" t="s">
        <v>12232</v>
      </c>
      <c r="C1324" s="235" t="s">
        <v>23</v>
      </c>
      <c r="D1324" s="202" t="s">
        <v>12217</v>
      </c>
      <c r="E1324" s="236" t="s">
        <v>12231</v>
      </c>
      <c r="F1324" s="202" t="s">
        <v>12218</v>
      </c>
      <c r="G1324" s="237">
        <v>2013</v>
      </c>
      <c r="H1324" s="237">
        <v>72</v>
      </c>
      <c r="I1324" s="238">
        <v>41446</v>
      </c>
      <c r="J1324" s="239">
        <v>291833.15999999997</v>
      </c>
      <c r="K1324" s="404" t="e">
        <f>#REF!+365</f>
        <v>#REF!</v>
      </c>
      <c r="L1324" s="280">
        <v>12</v>
      </c>
      <c r="N1324" s="240" t="e">
        <f>PMT(#REF!/12,L1324,-#REF!,0)</f>
        <v>#REF!</v>
      </c>
      <c r="O1324" s="240"/>
    </row>
    <row r="1325" spans="1:15" ht="12.75" customHeight="1" outlineLevel="2">
      <c r="A1325" s="403" t="s">
        <v>12233</v>
      </c>
      <c r="B1325" s="241" t="s">
        <v>12234</v>
      </c>
      <c r="C1325" s="235" t="s">
        <v>23</v>
      </c>
      <c r="D1325" s="202" t="s">
        <v>12217</v>
      </c>
      <c r="E1325" s="236" t="s">
        <v>12233</v>
      </c>
      <c r="F1325" s="202" t="s">
        <v>12218</v>
      </c>
      <c r="G1325" s="237">
        <v>2013</v>
      </c>
      <c r="H1325" s="237">
        <v>72</v>
      </c>
      <c r="I1325" s="238">
        <v>41447</v>
      </c>
      <c r="J1325" s="239">
        <v>291833.15999999997</v>
      </c>
      <c r="K1325" s="404" t="e">
        <f>#REF!+365</f>
        <v>#REF!</v>
      </c>
      <c r="L1325" s="280">
        <v>12</v>
      </c>
      <c r="N1325" s="240" t="e">
        <f>PMT(#REF!/12,L1325,-#REF!,0)</f>
        <v>#REF!</v>
      </c>
      <c r="O1325" s="240"/>
    </row>
    <row r="1326" spans="1:15" ht="12.75" customHeight="1" outlineLevel="2">
      <c r="A1326" s="403" t="s">
        <v>12235</v>
      </c>
      <c r="B1326" s="241" t="s">
        <v>12236</v>
      </c>
      <c r="C1326" s="235" t="s">
        <v>23</v>
      </c>
      <c r="D1326" s="202" t="s">
        <v>12217</v>
      </c>
      <c r="E1326" s="236" t="s">
        <v>12235</v>
      </c>
      <c r="F1326" s="202" t="s">
        <v>12218</v>
      </c>
      <c r="G1326" s="237">
        <v>2013</v>
      </c>
      <c r="H1326" s="237">
        <v>72</v>
      </c>
      <c r="I1326" s="238">
        <v>41451</v>
      </c>
      <c r="J1326" s="239">
        <v>291833.15999999997</v>
      </c>
      <c r="K1326" s="404" t="e">
        <f>#REF!+365</f>
        <v>#REF!</v>
      </c>
      <c r="L1326" s="280">
        <v>12</v>
      </c>
      <c r="N1326" s="240" t="e">
        <f>PMT(#REF!/12,L1326,-#REF!,0)</f>
        <v>#REF!</v>
      </c>
      <c r="O1326" s="240"/>
    </row>
    <row r="1327" spans="1:15" ht="12.75" customHeight="1" outlineLevel="2">
      <c r="A1327" s="403" t="s">
        <v>12237</v>
      </c>
      <c r="B1327" s="241" t="s">
        <v>12238</v>
      </c>
      <c r="C1327" s="235" t="s">
        <v>23</v>
      </c>
      <c r="D1327" s="202" t="s">
        <v>12217</v>
      </c>
      <c r="E1327" s="236" t="s">
        <v>12237</v>
      </c>
      <c r="F1327" s="202" t="s">
        <v>12218</v>
      </c>
      <c r="G1327" s="237">
        <v>2013</v>
      </c>
      <c r="H1327" s="237">
        <v>72</v>
      </c>
      <c r="I1327" s="238">
        <v>41451</v>
      </c>
      <c r="J1327" s="239">
        <v>291833.15999999997</v>
      </c>
      <c r="K1327" s="404" t="e">
        <f>#REF!+365</f>
        <v>#REF!</v>
      </c>
      <c r="L1327" s="280">
        <v>12</v>
      </c>
      <c r="N1327" s="240" t="e">
        <f>PMT(#REF!/12,L1327,-#REF!,0)</f>
        <v>#REF!</v>
      </c>
      <c r="O1327" s="240"/>
    </row>
    <row r="1328" spans="1:15" ht="12.75" customHeight="1" outlineLevel="2">
      <c r="A1328" s="403" t="s">
        <v>12239</v>
      </c>
      <c r="B1328" s="241" t="s">
        <v>12240</v>
      </c>
      <c r="C1328" s="235" t="s">
        <v>23</v>
      </c>
      <c r="D1328" s="202" t="s">
        <v>12217</v>
      </c>
      <c r="E1328" s="236" t="s">
        <v>12239</v>
      </c>
      <c r="F1328" s="202" t="s">
        <v>12218</v>
      </c>
      <c r="G1328" s="237">
        <v>2013</v>
      </c>
      <c r="H1328" s="237">
        <v>72</v>
      </c>
      <c r="I1328" s="238">
        <v>41447</v>
      </c>
      <c r="J1328" s="239">
        <v>291833.15999999997</v>
      </c>
      <c r="K1328" s="404" t="e">
        <f>#REF!+365</f>
        <v>#REF!</v>
      </c>
      <c r="L1328" s="280">
        <v>12</v>
      </c>
      <c r="N1328" s="240" t="e">
        <f>PMT(#REF!/12,L1328,-#REF!,0)</f>
        <v>#REF!</v>
      </c>
      <c r="O1328" s="240"/>
    </row>
    <row r="1329" spans="1:15" ht="12.75" customHeight="1" outlineLevel="2">
      <c r="A1329" s="403" t="s">
        <v>12243</v>
      </c>
      <c r="B1329" s="241" t="s">
        <v>12244</v>
      </c>
      <c r="C1329" s="235" t="s">
        <v>23</v>
      </c>
      <c r="D1329" s="202" t="s">
        <v>12217</v>
      </c>
      <c r="E1329" s="236" t="s">
        <v>12243</v>
      </c>
      <c r="F1329" s="202" t="s">
        <v>12218</v>
      </c>
      <c r="G1329" s="237">
        <v>2013</v>
      </c>
      <c r="H1329" s="237">
        <v>72</v>
      </c>
      <c r="I1329" s="238">
        <v>41451</v>
      </c>
      <c r="J1329" s="239">
        <v>291833.15999999997</v>
      </c>
      <c r="K1329" s="404" t="e">
        <f>#REF!+365</f>
        <v>#REF!</v>
      </c>
      <c r="L1329" s="280">
        <v>12</v>
      </c>
      <c r="N1329" s="240" t="e">
        <f>PMT(#REF!/12,L1329,-#REF!,0)</f>
        <v>#REF!</v>
      </c>
      <c r="O1329" s="240"/>
    </row>
    <row r="1330" spans="1:15" ht="12.75" customHeight="1" outlineLevel="2">
      <c r="A1330" s="403" t="s">
        <v>12245</v>
      </c>
      <c r="B1330" s="241" t="s">
        <v>12246</v>
      </c>
      <c r="C1330" s="235" t="s">
        <v>23</v>
      </c>
      <c r="D1330" s="202" t="s">
        <v>12217</v>
      </c>
      <c r="E1330" s="236" t="s">
        <v>12245</v>
      </c>
      <c r="F1330" s="202" t="s">
        <v>12218</v>
      </c>
      <c r="G1330" s="237">
        <v>2013</v>
      </c>
      <c r="H1330" s="237">
        <v>72</v>
      </c>
      <c r="I1330" s="238">
        <v>41446</v>
      </c>
      <c r="J1330" s="239">
        <v>291833.15999999997</v>
      </c>
      <c r="K1330" s="404" t="e">
        <f>#REF!+365</f>
        <v>#REF!</v>
      </c>
      <c r="L1330" s="280">
        <v>12</v>
      </c>
      <c r="N1330" s="240" t="e">
        <f>PMT(#REF!/12,L1330,-#REF!,0)</f>
        <v>#REF!</v>
      </c>
      <c r="O1330" s="240"/>
    </row>
    <row r="1331" spans="1:15" ht="12.75" customHeight="1" outlineLevel="2">
      <c r="A1331" s="403" t="s">
        <v>12247</v>
      </c>
      <c r="B1331" s="241" t="s">
        <v>12248</v>
      </c>
      <c r="C1331" s="235" t="s">
        <v>23</v>
      </c>
      <c r="D1331" s="202" t="s">
        <v>12217</v>
      </c>
      <c r="E1331" s="236" t="s">
        <v>12247</v>
      </c>
      <c r="F1331" s="202" t="s">
        <v>12218</v>
      </c>
      <c r="G1331" s="237">
        <v>2013</v>
      </c>
      <c r="H1331" s="237">
        <v>72</v>
      </c>
      <c r="I1331" s="238">
        <v>41446</v>
      </c>
      <c r="J1331" s="239">
        <v>291833.15999999997</v>
      </c>
      <c r="K1331" s="404" t="e">
        <f>#REF!+365</f>
        <v>#REF!</v>
      </c>
      <c r="L1331" s="280">
        <v>12</v>
      </c>
      <c r="N1331" s="240" t="e">
        <f>PMT(#REF!/12,L1331,-#REF!,0)</f>
        <v>#REF!</v>
      </c>
      <c r="O1331" s="240"/>
    </row>
    <row r="1332" spans="1:15" ht="12.75" customHeight="1" outlineLevel="2">
      <c r="A1332" s="403" t="s">
        <v>12249</v>
      </c>
      <c r="B1332" s="241" t="s">
        <v>12250</v>
      </c>
      <c r="C1332" s="235" t="s">
        <v>23</v>
      </c>
      <c r="D1332" s="202" t="s">
        <v>12217</v>
      </c>
      <c r="E1332" s="236" t="s">
        <v>12249</v>
      </c>
      <c r="F1332" s="202" t="s">
        <v>12218</v>
      </c>
      <c r="G1332" s="237">
        <v>2013</v>
      </c>
      <c r="H1332" s="237">
        <v>72</v>
      </c>
      <c r="I1332" s="238">
        <v>41451</v>
      </c>
      <c r="J1332" s="239">
        <v>291833.15999999997</v>
      </c>
      <c r="K1332" s="404" t="e">
        <f>#REF!+365</f>
        <v>#REF!</v>
      </c>
      <c r="L1332" s="280">
        <v>12</v>
      </c>
      <c r="N1332" s="240" t="e">
        <f>PMT(#REF!/12,L1332,-#REF!,0)</f>
        <v>#REF!</v>
      </c>
      <c r="O1332" s="240"/>
    </row>
    <row r="1333" spans="1:15" ht="12.75" customHeight="1" outlineLevel="2">
      <c r="A1333" s="403" t="s">
        <v>12251</v>
      </c>
      <c r="B1333" s="241" t="s">
        <v>12252</v>
      </c>
      <c r="C1333" s="235" t="s">
        <v>23</v>
      </c>
      <c r="D1333" s="202" t="s">
        <v>12217</v>
      </c>
      <c r="E1333" s="236" t="s">
        <v>12251</v>
      </c>
      <c r="F1333" s="202" t="s">
        <v>12218</v>
      </c>
      <c r="G1333" s="237">
        <v>2013</v>
      </c>
      <c r="H1333" s="237">
        <v>72</v>
      </c>
      <c r="I1333" s="238">
        <v>41451</v>
      </c>
      <c r="J1333" s="239">
        <v>291833.15999999997</v>
      </c>
      <c r="K1333" s="404" t="e">
        <f>#REF!+365</f>
        <v>#REF!</v>
      </c>
      <c r="L1333" s="280">
        <v>12</v>
      </c>
      <c r="N1333" s="240" t="e">
        <f>PMT(#REF!/12,L1333,-#REF!,0)</f>
        <v>#REF!</v>
      </c>
      <c r="O1333" s="240"/>
    </row>
    <row r="1334" spans="1:15" ht="12.75" customHeight="1" outlineLevel="2">
      <c r="A1334" s="403" t="s">
        <v>12253</v>
      </c>
      <c r="B1334" s="241" t="s">
        <v>12254</v>
      </c>
      <c r="C1334" s="235" t="s">
        <v>23</v>
      </c>
      <c r="D1334" s="202" t="s">
        <v>12217</v>
      </c>
      <c r="E1334" s="236" t="s">
        <v>12253</v>
      </c>
      <c r="F1334" s="202" t="s">
        <v>12218</v>
      </c>
      <c r="G1334" s="237">
        <v>2013</v>
      </c>
      <c r="H1334" s="237">
        <v>72</v>
      </c>
      <c r="I1334" s="238">
        <v>41451</v>
      </c>
      <c r="J1334" s="239">
        <v>344460.6</v>
      </c>
      <c r="K1334" s="404" t="e">
        <f>#REF!+365</f>
        <v>#REF!</v>
      </c>
      <c r="L1334" s="280">
        <v>12</v>
      </c>
      <c r="N1334" s="240" t="e">
        <f>PMT(#REF!/12,L1334,-#REF!,0)</f>
        <v>#REF!</v>
      </c>
      <c r="O1334" s="240"/>
    </row>
    <row r="1335" spans="1:15" ht="12.75" customHeight="1" outlineLevel="2">
      <c r="A1335" s="403" t="s">
        <v>12255</v>
      </c>
      <c r="B1335" s="241" t="s">
        <v>12256</v>
      </c>
      <c r="C1335" s="235" t="s">
        <v>23</v>
      </c>
      <c r="D1335" s="202" t="s">
        <v>12217</v>
      </c>
      <c r="E1335" s="236" t="s">
        <v>12255</v>
      </c>
      <c r="F1335" s="202" t="s">
        <v>12218</v>
      </c>
      <c r="G1335" s="237">
        <v>2013</v>
      </c>
      <c r="H1335" s="237">
        <v>72</v>
      </c>
      <c r="I1335" s="238">
        <v>41451</v>
      </c>
      <c r="J1335" s="239">
        <v>344460.6</v>
      </c>
      <c r="K1335" s="404" t="e">
        <f>#REF!+365</f>
        <v>#REF!</v>
      </c>
      <c r="L1335" s="280">
        <v>12</v>
      </c>
      <c r="N1335" s="240" t="e">
        <f>PMT(#REF!/12,L1335,-#REF!,0)</f>
        <v>#REF!</v>
      </c>
      <c r="O1335" s="240"/>
    </row>
    <row r="1336" spans="1:15" ht="12.75" customHeight="1" outlineLevel="2">
      <c r="A1336" s="403" t="s">
        <v>12257</v>
      </c>
      <c r="B1336" s="241" t="s">
        <v>12258</v>
      </c>
      <c r="C1336" s="235" t="s">
        <v>23</v>
      </c>
      <c r="D1336" s="202" t="s">
        <v>12217</v>
      </c>
      <c r="E1336" s="236" t="s">
        <v>12257</v>
      </c>
      <c r="F1336" s="202" t="s">
        <v>12218</v>
      </c>
      <c r="G1336" s="237">
        <v>2013</v>
      </c>
      <c r="H1336" s="237">
        <v>72</v>
      </c>
      <c r="I1336" s="238">
        <v>41446</v>
      </c>
      <c r="J1336" s="239">
        <v>291504.86</v>
      </c>
      <c r="K1336" s="404" t="e">
        <f>#REF!+365</f>
        <v>#REF!</v>
      </c>
      <c r="L1336" s="280">
        <v>12</v>
      </c>
      <c r="N1336" s="240" t="e">
        <f>PMT(#REF!/12,L1336,-#REF!,0)</f>
        <v>#REF!</v>
      </c>
      <c r="O1336" s="240"/>
    </row>
    <row r="1337" spans="1:15" ht="12.75" customHeight="1" outlineLevel="2">
      <c r="A1337" s="403" t="s">
        <v>12259</v>
      </c>
      <c r="B1337" s="241" t="s">
        <v>12260</v>
      </c>
      <c r="C1337" s="235" t="s">
        <v>23</v>
      </c>
      <c r="D1337" s="202" t="s">
        <v>12217</v>
      </c>
      <c r="E1337" s="236" t="s">
        <v>12259</v>
      </c>
      <c r="F1337" s="202" t="s">
        <v>12218</v>
      </c>
      <c r="G1337" s="237">
        <v>2013</v>
      </c>
      <c r="H1337" s="237">
        <v>72</v>
      </c>
      <c r="I1337" s="238">
        <v>41446</v>
      </c>
      <c r="J1337" s="239">
        <v>291504.86</v>
      </c>
      <c r="K1337" s="404" t="e">
        <f>#REF!+365</f>
        <v>#REF!</v>
      </c>
      <c r="L1337" s="280">
        <v>12</v>
      </c>
      <c r="N1337" s="240" t="e">
        <f>PMT(#REF!/12,L1337,-#REF!,0)</f>
        <v>#REF!</v>
      </c>
      <c r="O1337" s="240"/>
    </row>
    <row r="1338" spans="1:15" ht="12.75" customHeight="1" outlineLevel="2">
      <c r="A1338" s="403" t="s">
        <v>12261</v>
      </c>
      <c r="B1338" s="241" t="s">
        <v>12262</v>
      </c>
      <c r="C1338" s="235" t="s">
        <v>23</v>
      </c>
      <c r="D1338" s="202" t="s">
        <v>12217</v>
      </c>
      <c r="E1338" s="236" t="s">
        <v>12261</v>
      </c>
      <c r="F1338" s="202" t="s">
        <v>12218</v>
      </c>
      <c r="G1338" s="237">
        <v>2013</v>
      </c>
      <c r="H1338" s="237">
        <v>72</v>
      </c>
      <c r="I1338" s="238">
        <v>41446</v>
      </c>
      <c r="J1338" s="239">
        <v>291504.86</v>
      </c>
      <c r="K1338" s="404" t="e">
        <f>#REF!+365</f>
        <v>#REF!</v>
      </c>
      <c r="L1338" s="280">
        <v>12</v>
      </c>
      <c r="N1338" s="240" t="e">
        <f>PMT(#REF!/12,L1338,-#REF!,0)</f>
        <v>#REF!</v>
      </c>
      <c r="O1338" s="240"/>
    </row>
    <row r="1339" spans="1:15" ht="12.75" customHeight="1" outlineLevel="2">
      <c r="A1339" s="403" t="s">
        <v>12263</v>
      </c>
      <c r="B1339" s="241" t="s">
        <v>12264</v>
      </c>
      <c r="C1339" s="235" t="s">
        <v>23</v>
      </c>
      <c r="D1339" s="202" t="s">
        <v>12217</v>
      </c>
      <c r="E1339" s="236" t="s">
        <v>12263</v>
      </c>
      <c r="F1339" s="202" t="s">
        <v>12218</v>
      </c>
      <c r="G1339" s="237">
        <v>2013</v>
      </c>
      <c r="H1339" s="237">
        <v>72</v>
      </c>
      <c r="I1339" s="238">
        <v>41446</v>
      </c>
      <c r="J1339" s="239">
        <v>291504.86</v>
      </c>
      <c r="K1339" s="404" t="e">
        <f>#REF!+365</f>
        <v>#REF!</v>
      </c>
      <c r="L1339" s="280">
        <v>12</v>
      </c>
      <c r="N1339" s="240" t="e">
        <f>PMT(#REF!/12,L1339,-#REF!,0)</f>
        <v>#REF!</v>
      </c>
      <c r="O1339" s="240"/>
    </row>
    <row r="1340" spans="1:15" ht="12.75" customHeight="1" outlineLevel="2">
      <c r="A1340" s="403" t="s">
        <v>12265</v>
      </c>
      <c r="B1340" s="241" t="s">
        <v>12266</v>
      </c>
      <c r="C1340" s="235" t="s">
        <v>23</v>
      </c>
      <c r="D1340" s="202" t="s">
        <v>12217</v>
      </c>
      <c r="E1340" s="236" t="s">
        <v>12265</v>
      </c>
      <c r="F1340" s="202" t="s">
        <v>12218</v>
      </c>
      <c r="G1340" s="237">
        <v>2013</v>
      </c>
      <c r="H1340" s="237">
        <v>72</v>
      </c>
      <c r="I1340" s="238">
        <v>41446</v>
      </c>
      <c r="J1340" s="239">
        <v>291504.86</v>
      </c>
      <c r="K1340" s="404" t="e">
        <f>#REF!+365</f>
        <v>#REF!</v>
      </c>
      <c r="L1340" s="280">
        <v>12</v>
      </c>
      <c r="N1340" s="240" t="e">
        <f>PMT(#REF!/12,L1340,-#REF!,0)</f>
        <v>#REF!</v>
      </c>
      <c r="O1340" s="240"/>
    </row>
    <row r="1341" spans="1:15" ht="12.75" customHeight="1" outlineLevel="2">
      <c r="A1341" s="403" t="s">
        <v>12267</v>
      </c>
      <c r="B1341" s="241" t="s">
        <v>12268</v>
      </c>
      <c r="C1341" s="235" t="s">
        <v>23</v>
      </c>
      <c r="D1341" s="202" t="s">
        <v>12217</v>
      </c>
      <c r="E1341" s="236" t="s">
        <v>12267</v>
      </c>
      <c r="F1341" s="202" t="s">
        <v>12218</v>
      </c>
      <c r="G1341" s="237">
        <v>2013</v>
      </c>
      <c r="H1341" s="237">
        <v>72</v>
      </c>
      <c r="I1341" s="238">
        <v>41446</v>
      </c>
      <c r="J1341" s="239">
        <v>291504.86</v>
      </c>
      <c r="K1341" s="404" t="e">
        <f>#REF!+365</f>
        <v>#REF!</v>
      </c>
      <c r="L1341" s="280">
        <v>12</v>
      </c>
      <c r="N1341" s="240" t="e">
        <f>PMT(#REF!/12,L1341,-#REF!,0)</f>
        <v>#REF!</v>
      </c>
      <c r="O1341" s="240"/>
    </row>
    <row r="1342" spans="1:15" ht="12.75" customHeight="1" outlineLevel="2">
      <c r="A1342" s="403" t="s">
        <v>12269</v>
      </c>
      <c r="B1342" s="241" t="s">
        <v>12270</v>
      </c>
      <c r="C1342" s="235" t="s">
        <v>23</v>
      </c>
      <c r="D1342" s="202" t="s">
        <v>12217</v>
      </c>
      <c r="E1342" s="236" t="s">
        <v>12269</v>
      </c>
      <c r="F1342" s="202" t="s">
        <v>12218</v>
      </c>
      <c r="G1342" s="237">
        <v>2013</v>
      </c>
      <c r="H1342" s="237">
        <v>72</v>
      </c>
      <c r="I1342" s="238">
        <v>41446</v>
      </c>
      <c r="J1342" s="239">
        <v>291504.86</v>
      </c>
      <c r="K1342" s="404" t="e">
        <f>#REF!+365</f>
        <v>#REF!</v>
      </c>
      <c r="L1342" s="280">
        <v>12</v>
      </c>
      <c r="N1342" s="240" t="e">
        <f>PMT(#REF!/12,L1342,-#REF!,0)</f>
        <v>#REF!</v>
      </c>
      <c r="O1342" s="240"/>
    </row>
    <row r="1343" spans="1:15" ht="12.75" customHeight="1" outlineLevel="2">
      <c r="A1343" s="242" t="s">
        <v>12271</v>
      </c>
      <c r="B1343" s="241" t="s">
        <v>12272</v>
      </c>
      <c r="C1343" s="235" t="s">
        <v>12273</v>
      </c>
      <c r="D1343" s="202" t="s">
        <v>12217</v>
      </c>
      <c r="E1343" s="236" t="s">
        <v>12271</v>
      </c>
      <c r="F1343" s="202" t="s">
        <v>12218</v>
      </c>
      <c r="G1343" s="237">
        <v>2013</v>
      </c>
      <c r="H1343" s="237">
        <v>72</v>
      </c>
      <c r="I1343" s="238">
        <v>41446</v>
      </c>
      <c r="J1343" s="239">
        <v>291504.86</v>
      </c>
      <c r="K1343" s="404" t="e">
        <f>#REF!+365</f>
        <v>#REF!</v>
      </c>
      <c r="L1343" s="280">
        <v>12</v>
      </c>
      <c r="N1343" s="240"/>
      <c r="O1343" s="240"/>
    </row>
    <row r="1344" spans="1:15" ht="12.75" customHeight="1" outlineLevel="2">
      <c r="A1344" s="403" t="s">
        <v>12274</v>
      </c>
      <c r="B1344" s="241" t="s">
        <v>12275</v>
      </c>
      <c r="C1344" s="235" t="s">
        <v>23</v>
      </c>
      <c r="D1344" s="202" t="s">
        <v>12217</v>
      </c>
      <c r="E1344" s="236" t="s">
        <v>12274</v>
      </c>
      <c r="F1344" s="202" t="s">
        <v>12218</v>
      </c>
      <c r="G1344" s="237">
        <v>2013</v>
      </c>
      <c r="H1344" s="237">
        <v>72</v>
      </c>
      <c r="I1344" s="238">
        <v>41446</v>
      </c>
      <c r="J1344" s="239">
        <v>291504.86</v>
      </c>
      <c r="K1344" s="404" t="e">
        <f>#REF!+365</f>
        <v>#REF!</v>
      </c>
      <c r="L1344" s="280">
        <v>12</v>
      </c>
      <c r="N1344" s="240" t="e">
        <f>PMT(#REF!/12,L1344,-#REF!,0)</f>
        <v>#REF!</v>
      </c>
      <c r="O1344" s="240"/>
    </row>
    <row r="1345" spans="1:16373" ht="12.75" customHeight="1" outlineLevel="2">
      <c r="A1345" s="403" t="s">
        <v>12276</v>
      </c>
      <c r="B1345" s="241" t="s">
        <v>12277</v>
      </c>
      <c r="C1345" s="235" t="s">
        <v>23</v>
      </c>
      <c r="D1345" s="202" t="s">
        <v>12217</v>
      </c>
      <c r="E1345" s="236" t="s">
        <v>12276</v>
      </c>
      <c r="F1345" s="202" t="s">
        <v>12218</v>
      </c>
      <c r="G1345" s="237">
        <v>2013</v>
      </c>
      <c r="H1345" s="237">
        <v>72</v>
      </c>
      <c r="I1345" s="238">
        <v>41446</v>
      </c>
      <c r="J1345" s="239">
        <v>291504.86</v>
      </c>
      <c r="K1345" s="404" t="e">
        <f>#REF!+365</f>
        <v>#REF!</v>
      </c>
      <c r="L1345" s="280">
        <v>12</v>
      </c>
      <c r="N1345" s="240" t="e">
        <f>PMT(#REF!/12,L1345,-#REF!,0)</f>
        <v>#REF!</v>
      </c>
      <c r="O1345" s="240"/>
    </row>
    <row r="1346" spans="1:16373" ht="12.75" customHeight="1" outlineLevel="2">
      <c r="A1346" s="403" t="s">
        <v>12227</v>
      </c>
      <c r="B1346" s="241" t="s">
        <v>12228</v>
      </c>
      <c r="C1346" s="235" t="s">
        <v>23</v>
      </c>
      <c r="D1346" s="202" t="s">
        <v>12217</v>
      </c>
      <c r="E1346" s="236" t="str">
        <f t="shared" ref="E1346:E1348" si="20">$A1346</f>
        <v>CN18FKGP</v>
      </c>
      <c r="F1346" s="202" t="s">
        <v>12218</v>
      </c>
      <c r="G1346" s="237">
        <v>2013</v>
      </c>
      <c r="H1346" s="237">
        <v>72</v>
      </c>
      <c r="I1346" s="238">
        <v>41471</v>
      </c>
      <c r="J1346" s="239">
        <f>VLOOKUP($A1346,'[1]New Specialized Vehicles_Delvry'!$B$2:$H$127,6,0)</f>
        <v>291833.15999999997</v>
      </c>
      <c r="K1346" s="404" t="e">
        <f>#REF!+365</f>
        <v>#REF!</v>
      </c>
      <c r="L1346" s="280">
        <v>12</v>
      </c>
      <c r="N1346" s="240" t="e">
        <f>PMT(#REF!/12,L1346,-#REF!,0)</f>
        <v>#REF!</v>
      </c>
      <c r="O1346" s="240"/>
    </row>
    <row r="1347" spans="1:16373" ht="12.75" customHeight="1" outlineLevel="2">
      <c r="A1347" s="403" t="s">
        <v>12229</v>
      </c>
      <c r="B1347" s="241" t="s">
        <v>12230</v>
      </c>
      <c r="C1347" s="235" t="s">
        <v>23</v>
      </c>
      <c r="D1347" s="202" t="s">
        <v>12217</v>
      </c>
      <c r="E1347" s="236" t="str">
        <f t="shared" si="20"/>
        <v>CN18CJGP</v>
      </c>
      <c r="F1347" s="202" t="s">
        <v>12218</v>
      </c>
      <c r="G1347" s="237">
        <v>2013</v>
      </c>
      <c r="H1347" s="237">
        <v>72</v>
      </c>
      <c r="I1347" s="238">
        <v>41471</v>
      </c>
      <c r="J1347" s="239">
        <f>VLOOKUP($A1347,'[1]New Specialized Vehicles_Delvry'!$B$2:$H$127,6,0)</f>
        <v>291833.15999999997</v>
      </c>
      <c r="K1347" s="404" t="e">
        <f>#REF!+365</f>
        <v>#REF!</v>
      </c>
      <c r="L1347" s="280">
        <v>12</v>
      </c>
      <c r="N1347" s="240" t="e">
        <f>PMT(#REF!/12,L1347,-#REF!,0)</f>
        <v>#REF!</v>
      </c>
      <c r="O1347" s="240"/>
    </row>
    <row r="1348" spans="1:16373" ht="12.75" customHeight="1" outlineLevel="2">
      <c r="A1348" s="403" t="s">
        <v>12241</v>
      </c>
      <c r="B1348" s="241" t="s">
        <v>12242</v>
      </c>
      <c r="C1348" s="235" t="s">
        <v>23</v>
      </c>
      <c r="D1348" s="202" t="s">
        <v>12217</v>
      </c>
      <c r="E1348" s="236" t="str">
        <f t="shared" si="20"/>
        <v>CN18CPGP</v>
      </c>
      <c r="F1348" s="202" t="s">
        <v>12218</v>
      </c>
      <c r="G1348" s="237">
        <v>2013</v>
      </c>
      <c r="H1348" s="237">
        <v>72</v>
      </c>
      <c r="I1348" s="238">
        <v>41471</v>
      </c>
      <c r="J1348" s="239">
        <f>VLOOKUP($A1348,'[1]New Specialized Vehicles_Delvry'!$B$2:$H$127,6,0)</f>
        <v>291833.15999999997</v>
      </c>
      <c r="K1348" s="404" t="e">
        <f>#REF!+365</f>
        <v>#REF!</v>
      </c>
      <c r="L1348" s="280">
        <v>12</v>
      </c>
      <c r="N1348" s="240" t="e">
        <f>PMT(#REF!/12,L1348,-#REF!,0)</f>
        <v>#REF!</v>
      </c>
      <c r="O1348" s="240"/>
    </row>
    <row r="1349" spans="1:16373" outlineLevel="2">
      <c r="A1349" s="350" t="s">
        <v>12995</v>
      </c>
      <c r="B1349" s="243"/>
      <c r="C1349" s="235" t="s">
        <v>23</v>
      </c>
      <c r="D1349" s="202" t="s">
        <v>12217</v>
      </c>
      <c r="E1349" s="236" t="str">
        <f>$A1349</f>
        <v>XLP769GP</v>
      </c>
      <c r="F1349" s="201" t="s">
        <v>12294</v>
      </c>
      <c r="G1349" s="237">
        <v>2008</v>
      </c>
      <c r="H1349" s="237">
        <v>94</v>
      </c>
      <c r="I1349" s="244">
        <v>40969</v>
      </c>
      <c r="J1349" s="245">
        <f>VLOOKUP($A1349,'[1]Raw Detail'!$A$2:$BD$477,12,0)</f>
        <v>400111.50479508197</v>
      </c>
      <c r="K1349" s="408">
        <v>42916</v>
      </c>
      <c r="L1349" s="315">
        <v>12</v>
      </c>
      <c r="M1349" s="248"/>
      <c r="N1349" s="249">
        <v>1</v>
      </c>
    </row>
    <row r="1350" spans="1:16373" outlineLevel="2">
      <c r="A1350" s="350" t="s">
        <v>12940</v>
      </c>
      <c r="B1350" s="243"/>
      <c r="C1350" s="235" t="s">
        <v>23</v>
      </c>
      <c r="D1350" s="202" t="s">
        <v>12217</v>
      </c>
      <c r="E1350" s="236" t="str">
        <f>$A1350</f>
        <v>XLP702GP</v>
      </c>
      <c r="F1350" s="201" t="s">
        <v>12294</v>
      </c>
      <c r="G1350" s="237">
        <v>2008</v>
      </c>
      <c r="H1350" s="237">
        <v>96</v>
      </c>
      <c r="I1350" s="244">
        <v>40969</v>
      </c>
      <c r="J1350" s="245">
        <f>VLOOKUP($A1350,'[1]Raw Detail'!$A$2:$BD$477,12,0)</f>
        <v>400879.50424535514</v>
      </c>
      <c r="K1350" s="408">
        <v>42978</v>
      </c>
      <c r="L1350" s="315">
        <v>12</v>
      </c>
      <c r="M1350" s="248"/>
      <c r="N1350" s="249">
        <v>1</v>
      </c>
      <c r="O1350" s="409"/>
    </row>
    <row r="1351" spans="1:16373" s="290" customFormat="1" outlineLevel="1">
      <c r="A1351" s="358">
        <v>66</v>
      </c>
      <c r="B1351" s="358"/>
      <c r="C1351" s="297"/>
      <c r="D1351" s="298" t="s">
        <v>12789</v>
      </c>
      <c r="E1351" s="307"/>
      <c r="F1351" s="298"/>
      <c r="G1351" s="299"/>
      <c r="H1351" s="299"/>
      <c r="I1351" s="300"/>
      <c r="J1351" s="289"/>
      <c r="K1351" s="289"/>
      <c r="L1351" s="289"/>
      <c r="M1351" s="289"/>
      <c r="N1351" s="371" t="e">
        <f>SUM(N1253:N1350)</f>
        <v>#REF!</v>
      </c>
    </row>
    <row r="1352" spans="1:16373" outlineLevel="2">
      <c r="A1352" s="410" t="s">
        <v>13601</v>
      </c>
      <c r="B1352" s="241"/>
      <c r="C1352" s="235" t="s">
        <v>23</v>
      </c>
      <c r="D1352" s="202" t="s">
        <v>13535</v>
      </c>
      <c r="E1352" s="236" t="str">
        <f t="shared" si="19"/>
        <v>YDL711GP</v>
      </c>
      <c r="F1352" s="202" t="s">
        <v>13421</v>
      </c>
      <c r="G1352" s="237">
        <v>2009</v>
      </c>
      <c r="H1352" s="237">
        <v>88.466666666666669</v>
      </c>
      <c r="I1352" s="244">
        <v>40969</v>
      </c>
      <c r="J1352" s="245">
        <f>VLOOKUP($A1352,'[1]Raw Detail'!$A$2:$BD$477,12,0)</f>
        <v>386329.34436311474</v>
      </c>
      <c r="K1352" s="402">
        <v>42978</v>
      </c>
      <c r="L1352" s="315">
        <v>12</v>
      </c>
      <c r="M1352" s="344"/>
      <c r="N1352" s="249">
        <v>1</v>
      </c>
      <c r="O1352" s="256"/>
    </row>
    <row r="1353" spans="1:16373" ht="12.75" customHeight="1" outlineLevel="2">
      <c r="A1353" s="410" t="s">
        <v>13542</v>
      </c>
      <c r="B1353" s="241"/>
      <c r="C1353" s="235" t="s">
        <v>23</v>
      </c>
      <c r="D1353" s="202" t="s">
        <v>13535</v>
      </c>
      <c r="E1353" s="236" t="str">
        <f t="shared" si="19"/>
        <v>XDJ581GP</v>
      </c>
      <c r="F1353" s="202" t="s">
        <v>13428</v>
      </c>
      <c r="G1353" s="237">
        <v>2008</v>
      </c>
      <c r="H1353" s="237">
        <v>103.6</v>
      </c>
      <c r="I1353" s="244">
        <v>40969</v>
      </c>
      <c r="J1353" s="245">
        <f>VLOOKUP($A1353,'[1]Raw Detail'!$A$2:$BD$477,12,0)</f>
        <v>578147.81250573788</v>
      </c>
      <c r="K1353" s="411">
        <v>43100</v>
      </c>
      <c r="L1353" s="315">
        <v>12</v>
      </c>
      <c r="M1353" s="344"/>
      <c r="N1353" s="249">
        <v>1</v>
      </c>
    </row>
    <row r="1354" spans="1:16373" s="281" customFormat="1">
      <c r="A1354" s="410" t="s">
        <v>13547</v>
      </c>
      <c r="B1354" s="241"/>
      <c r="C1354" s="235" t="s">
        <v>23</v>
      </c>
      <c r="D1354" s="202" t="s">
        <v>13535</v>
      </c>
      <c r="E1354" s="236" t="str">
        <f t="shared" si="19"/>
        <v>YLB109GP</v>
      </c>
      <c r="F1354" s="202" t="s">
        <v>13548</v>
      </c>
      <c r="G1354" s="237">
        <v>2009</v>
      </c>
      <c r="H1354" s="237">
        <v>78.833333333333329</v>
      </c>
      <c r="I1354" s="244">
        <v>40969</v>
      </c>
      <c r="J1354" s="245">
        <f>VLOOKUP($A1354,'[1]Raw Detail'!$A$2:$BD$477,12,0)</f>
        <v>668043.91254125675</v>
      </c>
      <c r="K1354" s="402">
        <v>43008</v>
      </c>
      <c r="L1354" s="337">
        <v>12</v>
      </c>
      <c r="M1354" s="282"/>
      <c r="N1354" s="249">
        <v>1</v>
      </c>
      <c r="O1354" s="412"/>
      <c r="P1354" s="412"/>
      <c r="Q1354" s="412"/>
      <c r="R1354" s="412"/>
      <c r="S1354" s="412"/>
      <c r="T1354" s="412"/>
      <c r="U1354" s="412"/>
      <c r="V1354" s="412"/>
      <c r="W1354" s="412"/>
      <c r="X1354" s="412"/>
      <c r="Y1354" s="412"/>
      <c r="Z1354" s="412"/>
      <c r="AA1354" s="412"/>
      <c r="AB1354" s="412"/>
      <c r="AC1354" s="412"/>
      <c r="AD1354" s="412"/>
      <c r="AE1354" s="412"/>
      <c r="AF1354" s="412"/>
      <c r="AG1354" s="412"/>
      <c r="AH1354" s="412"/>
      <c r="AI1354" s="412"/>
      <c r="AJ1354" s="412"/>
      <c r="AK1354" s="412"/>
      <c r="AL1354" s="412"/>
      <c r="AM1354" s="412"/>
      <c r="AN1354" s="412"/>
      <c r="AO1354" s="412"/>
      <c r="AP1354" s="412"/>
      <c r="AQ1354" s="412"/>
      <c r="AR1354" s="412"/>
      <c r="AS1354" s="412"/>
      <c r="AT1354" s="412"/>
      <c r="AU1354" s="412"/>
      <c r="AV1354" s="412"/>
      <c r="AW1354" s="412"/>
      <c r="AX1354" s="412"/>
      <c r="AY1354" s="412"/>
      <c r="AZ1354" s="412"/>
      <c r="BA1354" s="412"/>
      <c r="BB1354" s="412"/>
      <c r="BC1354" s="412"/>
      <c r="BD1354" s="412"/>
      <c r="BE1354" s="412"/>
      <c r="BF1354" s="412"/>
      <c r="BG1354" s="412"/>
      <c r="BH1354" s="412"/>
      <c r="BI1354" s="412"/>
      <c r="BJ1354" s="412"/>
      <c r="BK1354" s="412"/>
      <c r="BL1354" s="412"/>
      <c r="BM1354" s="412"/>
      <c r="BN1354" s="412"/>
      <c r="BO1354" s="412"/>
      <c r="BP1354" s="412"/>
      <c r="BQ1354" s="412"/>
      <c r="BR1354" s="412"/>
      <c r="BS1354" s="412"/>
      <c r="BT1354" s="412"/>
      <c r="BU1354" s="412"/>
      <c r="BV1354" s="412"/>
      <c r="BW1354" s="412"/>
      <c r="BX1354" s="412"/>
      <c r="BY1354" s="412"/>
      <c r="BZ1354" s="412"/>
      <c r="CA1354" s="412"/>
      <c r="CB1354" s="412"/>
      <c r="CC1354" s="412"/>
      <c r="CD1354" s="412"/>
      <c r="CE1354" s="412"/>
      <c r="CF1354" s="412"/>
      <c r="CG1354" s="412"/>
      <c r="CH1354" s="412"/>
      <c r="CI1354" s="412"/>
      <c r="CJ1354" s="412"/>
      <c r="CK1354" s="412"/>
      <c r="CL1354" s="412"/>
      <c r="CM1354" s="412"/>
      <c r="CN1354" s="412"/>
      <c r="CO1354" s="412"/>
      <c r="CP1354" s="412"/>
      <c r="CQ1354" s="412"/>
      <c r="CR1354" s="412"/>
      <c r="CS1354" s="412"/>
      <c r="CT1354" s="412"/>
      <c r="CU1354" s="412"/>
      <c r="CV1354" s="412"/>
      <c r="CW1354" s="412"/>
      <c r="CX1354" s="412"/>
      <c r="CY1354" s="412"/>
      <c r="CZ1354" s="412"/>
      <c r="DA1354" s="412"/>
      <c r="DB1354" s="412"/>
      <c r="DC1354" s="412"/>
      <c r="DD1354" s="412"/>
      <c r="DE1354" s="412"/>
      <c r="DF1354" s="412"/>
      <c r="DG1354" s="412"/>
      <c r="DH1354" s="412"/>
      <c r="DI1354" s="412"/>
      <c r="DJ1354" s="412"/>
      <c r="DK1354" s="412"/>
      <c r="DL1354" s="412"/>
      <c r="DM1354" s="412"/>
      <c r="DN1354" s="412"/>
      <c r="DO1354" s="412"/>
      <c r="DP1354" s="412"/>
      <c r="DQ1354" s="412"/>
      <c r="DR1354" s="412"/>
      <c r="DS1354" s="412"/>
      <c r="DT1354" s="412"/>
      <c r="DU1354" s="412"/>
      <c r="DV1354" s="412"/>
      <c r="DW1354" s="412"/>
      <c r="DX1354" s="412"/>
      <c r="DY1354" s="412"/>
      <c r="DZ1354" s="412"/>
      <c r="EA1354" s="412"/>
      <c r="EB1354" s="412"/>
      <c r="EC1354" s="412"/>
      <c r="ED1354" s="412"/>
      <c r="EE1354" s="412"/>
      <c r="EF1354" s="412"/>
      <c r="EG1354" s="412"/>
      <c r="EH1354" s="412"/>
      <c r="EI1354" s="412"/>
      <c r="EJ1354" s="412"/>
      <c r="EK1354" s="412"/>
      <c r="EL1354" s="412"/>
      <c r="EM1354" s="412"/>
      <c r="EN1354" s="412"/>
      <c r="EO1354" s="412"/>
      <c r="EP1354" s="412"/>
      <c r="EQ1354" s="412"/>
      <c r="ER1354" s="412"/>
      <c r="ES1354" s="412"/>
      <c r="ET1354" s="412"/>
      <c r="EU1354" s="412"/>
      <c r="EV1354" s="412"/>
      <c r="EW1354" s="412"/>
      <c r="EX1354" s="412"/>
      <c r="EY1354" s="412"/>
      <c r="EZ1354" s="412"/>
      <c r="FA1354" s="412"/>
      <c r="FB1354" s="412"/>
      <c r="FC1354" s="412"/>
      <c r="FD1354" s="412"/>
      <c r="FE1354" s="412"/>
      <c r="FF1354" s="412"/>
      <c r="FG1354" s="412"/>
      <c r="FH1354" s="412"/>
      <c r="FI1354" s="412"/>
      <c r="FJ1354" s="412"/>
      <c r="FK1354" s="412"/>
      <c r="FL1354" s="412"/>
      <c r="FM1354" s="412"/>
      <c r="FN1354" s="412"/>
      <c r="FO1354" s="412"/>
      <c r="FP1354" s="412"/>
      <c r="FQ1354" s="412"/>
      <c r="FR1354" s="412"/>
      <c r="FS1354" s="412"/>
      <c r="FT1354" s="412"/>
      <c r="FU1354" s="412"/>
      <c r="FV1354" s="412"/>
      <c r="FW1354" s="412"/>
      <c r="FX1354" s="412"/>
      <c r="FY1354" s="412"/>
      <c r="FZ1354" s="412"/>
      <c r="GA1354" s="412"/>
      <c r="GB1354" s="412"/>
      <c r="GC1354" s="412"/>
      <c r="GD1354" s="412"/>
      <c r="GE1354" s="412"/>
      <c r="GF1354" s="412"/>
      <c r="GG1354" s="412"/>
      <c r="GH1354" s="412"/>
      <c r="GI1354" s="412"/>
      <c r="GJ1354" s="412"/>
      <c r="GK1354" s="412"/>
      <c r="GL1354" s="412"/>
      <c r="GM1354" s="412"/>
      <c r="GN1354" s="412"/>
      <c r="GO1354" s="412"/>
      <c r="GP1354" s="412"/>
      <c r="GQ1354" s="412"/>
      <c r="GR1354" s="412"/>
      <c r="GS1354" s="412"/>
      <c r="GT1354" s="412"/>
      <c r="GU1354" s="412"/>
      <c r="GV1354" s="412"/>
      <c r="GW1354" s="412"/>
      <c r="GX1354" s="412"/>
      <c r="GY1354" s="412"/>
      <c r="GZ1354" s="412"/>
      <c r="HA1354" s="412"/>
      <c r="HB1354" s="412"/>
      <c r="HC1354" s="412"/>
      <c r="HD1354" s="412"/>
      <c r="HE1354" s="412"/>
      <c r="HF1354" s="412"/>
      <c r="HG1354" s="412"/>
      <c r="HH1354" s="412"/>
      <c r="HI1354" s="412"/>
      <c r="HJ1354" s="412"/>
      <c r="HK1354" s="412"/>
      <c r="HL1354" s="412"/>
      <c r="HM1354" s="412"/>
      <c r="HN1354" s="412"/>
      <c r="HO1354" s="412"/>
      <c r="HP1354" s="412"/>
      <c r="HQ1354" s="412"/>
      <c r="HR1354" s="412"/>
      <c r="HS1354" s="412"/>
      <c r="HT1354" s="412"/>
      <c r="HU1354" s="412"/>
      <c r="HV1354" s="412"/>
      <c r="HW1354" s="412"/>
      <c r="HX1354" s="412"/>
      <c r="HY1354" s="412"/>
      <c r="HZ1354" s="412"/>
      <c r="IA1354" s="412"/>
      <c r="IB1354" s="412"/>
      <c r="IC1354" s="412"/>
      <c r="ID1354" s="412"/>
      <c r="IE1354" s="412"/>
      <c r="IF1354" s="412"/>
      <c r="IG1354" s="412"/>
      <c r="IH1354" s="412"/>
      <c r="II1354" s="412"/>
      <c r="IJ1354" s="412"/>
      <c r="IK1354" s="412"/>
      <c r="IL1354" s="412"/>
      <c r="IM1354" s="412"/>
      <c r="IN1354" s="412"/>
      <c r="IO1354" s="412"/>
      <c r="IP1354" s="412"/>
      <c r="IQ1354" s="412"/>
      <c r="IR1354" s="412"/>
      <c r="IS1354" s="412"/>
      <c r="IT1354" s="412"/>
      <c r="IU1354" s="412"/>
      <c r="IV1354" s="412"/>
      <c r="IW1354" s="412"/>
      <c r="IX1354" s="412"/>
      <c r="IY1354" s="412"/>
      <c r="IZ1354" s="412"/>
      <c r="JA1354" s="412"/>
      <c r="JB1354" s="412"/>
      <c r="JC1354" s="412"/>
      <c r="JD1354" s="412"/>
      <c r="JE1354" s="412"/>
      <c r="JF1354" s="412"/>
      <c r="JG1354" s="412"/>
      <c r="JH1354" s="412"/>
      <c r="JI1354" s="412"/>
      <c r="JJ1354" s="412"/>
      <c r="JK1354" s="412"/>
      <c r="JL1354" s="412"/>
      <c r="JM1354" s="412"/>
      <c r="JN1354" s="412"/>
      <c r="JO1354" s="412"/>
      <c r="JP1354" s="412"/>
      <c r="JQ1354" s="412"/>
      <c r="JR1354" s="412"/>
      <c r="JS1354" s="412"/>
      <c r="JT1354" s="412"/>
      <c r="JU1354" s="412"/>
      <c r="JV1354" s="412"/>
      <c r="JW1354" s="412"/>
      <c r="JX1354" s="412"/>
      <c r="JY1354" s="412"/>
      <c r="JZ1354" s="412"/>
      <c r="KA1354" s="412"/>
      <c r="KB1354" s="412"/>
      <c r="KC1354" s="412"/>
      <c r="KD1354" s="412"/>
      <c r="KE1354" s="412"/>
      <c r="KF1354" s="412"/>
      <c r="KG1354" s="412"/>
      <c r="KH1354" s="412"/>
      <c r="KI1354" s="412"/>
      <c r="KJ1354" s="412"/>
      <c r="KK1354" s="412"/>
      <c r="KL1354" s="412"/>
      <c r="KM1354" s="412"/>
      <c r="KN1354" s="412"/>
      <c r="KO1354" s="412"/>
      <c r="KP1354" s="412"/>
      <c r="KQ1354" s="412"/>
      <c r="KR1354" s="412"/>
      <c r="KS1354" s="412"/>
      <c r="KT1354" s="412"/>
      <c r="KU1354" s="412"/>
      <c r="KV1354" s="412"/>
      <c r="KW1354" s="412"/>
      <c r="KX1354" s="412"/>
      <c r="KY1354" s="412"/>
      <c r="KZ1354" s="412"/>
      <c r="LA1354" s="412"/>
      <c r="LB1354" s="412"/>
      <c r="LC1354" s="412"/>
      <c r="LD1354" s="412"/>
      <c r="LE1354" s="412"/>
      <c r="LF1354" s="412"/>
      <c r="LG1354" s="412"/>
      <c r="LH1354" s="412"/>
      <c r="LI1354" s="412"/>
      <c r="LJ1354" s="412"/>
      <c r="LK1354" s="412"/>
      <c r="LL1354" s="412"/>
      <c r="LM1354" s="412"/>
      <c r="LN1354" s="412"/>
      <c r="LO1354" s="412"/>
      <c r="LP1354" s="412"/>
      <c r="LQ1354" s="412"/>
      <c r="LR1354" s="412"/>
      <c r="LS1354" s="412"/>
      <c r="LT1354" s="412"/>
      <c r="LU1354" s="412"/>
      <c r="LV1354" s="412"/>
      <c r="LW1354" s="412"/>
      <c r="LX1354" s="412"/>
      <c r="LY1354" s="412"/>
      <c r="LZ1354" s="412"/>
      <c r="MA1354" s="412"/>
      <c r="MB1354" s="412"/>
      <c r="MC1354" s="412"/>
      <c r="MD1354" s="412"/>
      <c r="ME1354" s="412"/>
      <c r="MF1354" s="412"/>
      <c r="MG1354" s="412"/>
      <c r="MH1354" s="412"/>
      <c r="MI1354" s="412"/>
      <c r="MJ1354" s="412"/>
      <c r="MK1354" s="412"/>
      <c r="ML1354" s="412"/>
      <c r="MM1354" s="412"/>
      <c r="MN1354" s="412"/>
      <c r="MO1354" s="412"/>
      <c r="MP1354" s="412"/>
      <c r="MQ1354" s="412"/>
      <c r="MR1354" s="412"/>
      <c r="MS1354" s="412"/>
      <c r="MT1354" s="412"/>
      <c r="MU1354" s="412"/>
      <c r="MV1354" s="412"/>
      <c r="MW1354" s="412"/>
      <c r="MX1354" s="412"/>
      <c r="MY1354" s="412"/>
      <c r="MZ1354" s="412"/>
      <c r="NA1354" s="412"/>
      <c r="NB1354" s="412"/>
      <c r="NC1354" s="412"/>
      <c r="ND1354" s="412"/>
      <c r="NE1354" s="412"/>
      <c r="NF1354" s="412"/>
      <c r="NG1354" s="412"/>
      <c r="NH1354" s="412"/>
      <c r="NI1354" s="412"/>
      <c r="NJ1354" s="412"/>
      <c r="NK1354" s="412"/>
      <c r="NL1354" s="412"/>
      <c r="NM1354" s="412"/>
      <c r="NN1354" s="412"/>
      <c r="NO1354" s="412"/>
      <c r="NP1354" s="412"/>
      <c r="NQ1354" s="412"/>
      <c r="NR1354" s="412"/>
      <c r="NS1354" s="412"/>
      <c r="NT1354" s="412"/>
      <c r="NU1354" s="412"/>
      <c r="NV1354" s="412"/>
      <c r="NW1354" s="412"/>
      <c r="NX1354" s="412"/>
      <c r="NY1354" s="412"/>
      <c r="NZ1354" s="412"/>
      <c r="OA1354" s="412"/>
      <c r="OB1354" s="412"/>
      <c r="OC1354" s="412"/>
      <c r="OD1354" s="412"/>
      <c r="OE1354" s="412"/>
      <c r="OF1354" s="412"/>
      <c r="OG1354" s="412"/>
      <c r="OH1354" s="412"/>
      <c r="OI1354" s="412"/>
      <c r="OJ1354" s="412"/>
      <c r="OK1354" s="412"/>
      <c r="OL1354" s="412"/>
      <c r="OM1354" s="412"/>
      <c r="ON1354" s="412"/>
      <c r="OO1354" s="412"/>
      <c r="OP1354" s="412"/>
      <c r="OQ1354" s="412"/>
      <c r="OR1354" s="412"/>
      <c r="OS1354" s="412"/>
      <c r="OT1354" s="412"/>
      <c r="OU1354" s="412"/>
      <c r="OV1354" s="412"/>
      <c r="OW1354" s="412"/>
      <c r="OX1354" s="412"/>
      <c r="OY1354" s="412"/>
      <c r="OZ1354" s="412"/>
      <c r="PA1354" s="412"/>
      <c r="PB1354" s="412"/>
      <c r="PC1354" s="412"/>
      <c r="PD1354" s="412"/>
      <c r="PE1354" s="412"/>
      <c r="PF1354" s="412"/>
      <c r="PG1354" s="412"/>
      <c r="PH1354" s="412"/>
      <c r="PI1354" s="412"/>
      <c r="PJ1354" s="412"/>
      <c r="PK1354" s="412"/>
      <c r="PL1354" s="412"/>
      <c r="PM1354" s="412"/>
      <c r="PN1354" s="412"/>
      <c r="PO1354" s="412"/>
      <c r="PP1354" s="412"/>
      <c r="PQ1354" s="412"/>
      <c r="PR1354" s="412"/>
      <c r="PS1354" s="412"/>
      <c r="PT1354" s="412"/>
      <c r="PU1354" s="412"/>
      <c r="PV1354" s="412"/>
      <c r="PW1354" s="412"/>
      <c r="PX1354" s="412"/>
      <c r="PY1354" s="412"/>
      <c r="PZ1354" s="412"/>
      <c r="QA1354" s="412"/>
      <c r="QB1354" s="412"/>
      <c r="QC1354" s="412"/>
      <c r="QD1354" s="412"/>
      <c r="QE1354" s="412"/>
      <c r="QF1354" s="412"/>
      <c r="QG1354" s="412"/>
      <c r="QH1354" s="412"/>
      <c r="QI1354" s="412"/>
      <c r="QJ1354" s="412"/>
      <c r="QK1354" s="412"/>
      <c r="QL1354" s="412"/>
      <c r="QM1354" s="412"/>
      <c r="QN1354" s="412"/>
      <c r="QO1354" s="412"/>
      <c r="QP1354" s="412"/>
      <c r="QQ1354" s="412"/>
      <c r="QR1354" s="412"/>
      <c r="QS1354" s="412"/>
      <c r="QT1354" s="412"/>
      <c r="QU1354" s="412"/>
      <c r="QV1354" s="412"/>
      <c r="QW1354" s="412"/>
      <c r="QX1354" s="412"/>
      <c r="QY1354" s="412"/>
      <c r="QZ1354" s="412"/>
      <c r="RA1354" s="412"/>
      <c r="RB1354" s="412"/>
      <c r="RC1354" s="412"/>
      <c r="RD1354" s="412"/>
      <c r="RE1354" s="412"/>
      <c r="RF1354" s="412"/>
      <c r="RG1354" s="412"/>
      <c r="RH1354" s="412"/>
      <c r="RI1354" s="412"/>
      <c r="RJ1354" s="412"/>
      <c r="RK1354" s="412"/>
      <c r="RL1354" s="412"/>
      <c r="RM1354" s="412"/>
      <c r="RN1354" s="412"/>
      <c r="RO1354" s="412"/>
      <c r="RP1354" s="412"/>
      <c r="RQ1354" s="412"/>
      <c r="RR1354" s="412"/>
      <c r="RS1354" s="412"/>
      <c r="RT1354" s="412"/>
      <c r="RU1354" s="412"/>
      <c r="RV1354" s="412"/>
      <c r="RW1354" s="412"/>
      <c r="RX1354" s="412"/>
      <c r="RY1354" s="412"/>
      <c r="RZ1354" s="412"/>
      <c r="SA1354" s="412"/>
      <c r="SB1354" s="412"/>
      <c r="SC1354" s="412"/>
      <c r="SD1354" s="412"/>
      <c r="SE1354" s="412"/>
      <c r="SF1354" s="412"/>
      <c r="SG1354" s="412"/>
      <c r="SH1354" s="412"/>
      <c r="SI1354" s="412"/>
      <c r="SJ1354" s="412"/>
      <c r="SK1354" s="412"/>
      <c r="SL1354" s="412"/>
      <c r="SM1354" s="412"/>
      <c r="SN1354" s="412"/>
      <c r="SO1354" s="412"/>
      <c r="SP1354" s="412"/>
      <c r="SQ1354" s="412"/>
      <c r="SR1354" s="412"/>
      <c r="SS1354" s="412"/>
      <c r="ST1354" s="412"/>
      <c r="SU1354" s="412"/>
      <c r="SV1354" s="412"/>
      <c r="SW1354" s="412"/>
      <c r="SX1354" s="412"/>
      <c r="SY1354" s="412"/>
      <c r="SZ1354" s="412"/>
      <c r="TA1354" s="412"/>
      <c r="TB1354" s="412"/>
      <c r="TC1354" s="412"/>
      <c r="TD1354" s="412"/>
      <c r="TE1354" s="412"/>
      <c r="TF1354" s="412"/>
      <c r="TG1354" s="412"/>
      <c r="TH1354" s="412"/>
      <c r="TI1354" s="412"/>
      <c r="TJ1354" s="412"/>
      <c r="TK1354" s="412"/>
      <c r="TL1354" s="412"/>
      <c r="TM1354" s="412"/>
      <c r="TN1354" s="412"/>
      <c r="TO1354" s="412"/>
      <c r="TP1354" s="412"/>
      <c r="TQ1354" s="412"/>
      <c r="TR1354" s="412"/>
      <c r="TS1354" s="412"/>
      <c r="TT1354" s="412"/>
      <c r="TU1354" s="412"/>
      <c r="TV1354" s="412"/>
      <c r="TW1354" s="412"/>
      <c r="TX1354" s="412"/>
      <c r="TY1354" s="412"/>
      <c r="TZ1354" s="412"/>
      <c r="UA1354" s="412"/>
      <c r="UB1354" s="412"/>
      <c r="UC1354" s="412"/>
      <c r="UD1354" s="412"/>
      <c r="UE1354" s="412"/>
      <c r="UF1354" s="412"/>
      <c r="UG1354" s="412"/>
      <c r="UH1354" s="412"/>
      <c r="UI1354" s="412"/>
      <c r="UJ1354" s="412"/>
      <c r="UK1354" s="412"/>
      <c r="UL1354" s="412"/>
      <c r="UM1354" s="412"/>
      <c r="UN1354" s="412"/>
      <c r="UO1354" s="412"/>
      <c r="UP1354" s="412"/>
      <c r="UQ1354" s="412"/>
      <c r="UR1354" s="412"/>
      <c r="US1354" s="412"/>
      <c r="UT1354" s="412"/>
      <c r="UU1354" s="412"/>
      <c r="UV1354" s="412"/>
      <c r="UW1354" s="412"/>
      <c r="UX1354" s="412"/>
      <c r="UY1354" s="412"/>
      <c r="UZ1354" s="412"/>
      <c r="VA1354" s="412"/>
      <c r="VB1354" s="412"/>
      <c r="VC1354" s="412"/>
      <c r="VD1354" s="412"/>
      <c r="VE1354" s="412"/>
      <c r="VF1354" s="412"/>
      <c r="VG1354" s="412"/>
      <c r="VH1354" s="412"/>
      <c r="VI1354" s="412"/>
      <c r="VJ1354" s="412"/>
      <c r="VK1354" s="412"/>
      <c r="VL1354" s="412"/>
      <c r="VM1354" s="412"/>
      <c r="VN1354" s="412"/>
      <c r="VO1354" s="412"/>
      <c r="VP1354" s="412"/>
      <c r="VQ1354" s="412"/>
      <c r="VR1354" s="412"/>
      <c r="VS1354" s="412"/>
      <c r="VT1354" s="412"/>
      <c r="VU1354" s="412"/>
      <c r="VV1354" s="412"/>
      <c r="VW1354" s="412"/>
      <c r="VX1354" s="412"/>
      <c r="VY1354" s="412"/>
      <c r="VZ1354" s="412"/>
      <c r="WA1354" s="412"/>
      <c r="WB1354" s="412"/>
      <c r="WC1354" s="412"/>
      <c r="WD1354" s="412"/>
      <c r="WE1354" s="412"/>
      <c r="WF1354" s="412"/>
      <c r="WG1354" s="412"/>
      <c r="WH1354" s="412"/>
      <c r="WI1354" s="412"/>
      <c r="WJ1354" s="412"/>
      <c r="WK1354" s="412"/>
      <c r="WL1354" s="412"/>
      <c r="WM1354" s="412"/>
      <c r="WN1354" s="412"/>
      <c r="WO1354" s="412"/>
      <c r="WP1354" s="412"/>
      <c r="WQ1354" s="412"/>
      <c r="WR1354" s="412"/>
      <c r="WS1354" s="412"/>
      <c r="WT1354" s="412"/>
      <c r="WU1354" s="412"/>
      <c r="WV1354" s="412"/>
      <c r="WW1354" s="412"/>
      <c r="WX1354" s="412"/>
      <c r="WY1354" s="412"/>
      <c r="WZ1354" s="412"/>
      <c r="XA1354" s="412"/>
      <c r="XB1354" s="412"/>
      <c r="XC1354" s="412"/>
      <c r="XD1354" s="412"/>
      <c r="XE1354" s="412"/>
      <c r="XF1354" s="412"/>
      <c r="XG1354" s="412"/>
      <c r="XH1354" s="412"/>
      <c r="XI1354" s="412"/>
      <c r="XJ1354" s="412"/>
      <c r="XK1354" s="412"/>
      <c r="XL1354" s="412"/>
      <c r="XM1354" s="412"/>
      <c r="XN1354" s="412"/>
      <c r="XO1354" s="412"/>
      <c r="XP1354" s="412"/>
      <c r="XQ1354" s="412"/>
      <c r="XR1354" s="412"/>
      <c r="XS1354" s="412"/>
      <c r="XT1354" s="412"/>
      <c r="XU1354" s="412"/>
      <c r="XV1354" s="412"/>
      <c r="XW1354" s="412"/>
      <c r="XX1354" s="412"/>
      <c r="XY1354" s="412"/>
      <c r="XZ1354" s="412"/>
      <c r="YA1354" s="412"/>
      <c r="YB1354" s="412"/>
      <c r="YC1354" s="412"/>
      <c r="YD1354" s="412"/>
      <c r="YE1354" s="412"/>
      <c r="YF1354" s="412"/>
      <c r="YG1354" s="412"/>
      <c r="YH1354" s="412"/>
      <c r="YI1354" s="412"/>
      <c r="YJ1354" s="412"/>
      <c r="YK1354" s="412"/>
      <c r="YL1354" s="412"/>
      <c r="YM1354" s="412"/>
      <c r="YN1354" s="412"/>
      <c r="YO1354" s="412"/>
      <c r="YP1354" s="412"/>
      <c r="YQ1354" s="412"/>
      <c r="YR1354" s="412"/>
      <c r="YS1354" s="412"/>
      <c r="YT1354" s="412"/>
      <c r="YU1354" s="412"/>
      <c r="YV1354" s="412"/>
      <c r="YW1354" s="412"/>
      <c r="YX1354" s="412"/>
      <c r="YY1354" s="412"/>
      <c r="YZ1354" s="412"/>
      <c r="ZA1354" s="412"/>
      <c r="ZB1354" s="412"/>
      <c r="ZC1354" s="412"/>
      <c r="ZD1354" s="412"/>
      <c r="ZE1354" s="412"/>
      <c r="ZF1354" s="412"/>
      <c r="ZG1354" s="412"/>
      <c r="ZH1354" s="412"/>
      <c r="ZI1354" s="412"/>
      <c r="ZJ1354" s="412"/>
      <c r="ZK1354" s="412"/>
      <c r="ZL1354" s="412"/>
      <c r="ZM1354" s="412"/>
      <c r="ZN1354" s="412"/>
      <c r="ZO1354" s="412"/>
      <c r="ZP1354" s="412"/>
      <c r="ZQ1354" s="412"/>
      <c r="ZR1354" s="412"/>
      <c r="ZS1354" s="412"/>
      <c r="ZT1354" s="412"/>
      <c r="ZU1354" s="412"/>
      <c r="ZV1354" s="412"/>
      <c r="ZW1354" s="412"/>
      <c r="ZX1354" s="412"/>
      <c r="ZY1354" s="412"/>
      <c r="ZZ1354" s="412"/>
      <c r="AAA1354" s="412"/>
      <c r="AAB1354" s="412"/>
      <c r="AAC1354" s="412"/>
      <c r="AAD1354" s="412"/>
      <c r="AAE1354" s="412"/>
      <c r="AAF1354" s="412"/>
      <c r="AAG1354" s="412"/>
      <c r="AAH1354" s="412"/>
      <c r="AAI1354" s="412"/>
      <c r="AAJ1354" s="412"/>
      <c r="AAK1354" s="412"/>
      <c r="AAL1354" s="412"/>
      <c r="AAM1354" s="412"/>
      <c r="AAN1354" s="412"/>
      <c r="AAO1354" s="412"/>
      <c r="AAP1354" s="412"/>
      <c r="AAQ1354" s="412"/>
      <c r="AAR1354" s="412"/>
      <c r="AAS1354" s="412"/>
      <c r="AAT1354" s="412"/>
      <c r="AAU1354" s="412"/>
      <c r="AAV1354" s="412"/>
      <c r="AAW1354" s="412"/>
      <c r="AAX1354" s="412"/>
      <c r="AAY1354" s="412"/>
      <c r="AAZ1354" s="412"/>
      <c r="ABA1354" s="412"/>
      <c r="ABB1354" s="412"/>
      <c r="ABC1354" s="412"/>
      <c r="ABD1354" s="412"/>
      <c r="ABE1354" s="412"/>
      <c r="ABF1354" s="412"/>
      <c r="ABG1354" s="412"/>
      <c r="ABH1354" s="412"/>
      <c r="ABI1354" s="412"/>
      <c r="ABJ1354" s="412"/>
      <c r="ABK1354" s="412"/>
      <c r="ABL1354" s="412"/>
      <c r="ABM1354" s="412"/>
      <c r="ABN1354" s="412"/>
      <c r="ABO1354" s="412"/>
      <c r="ABP1354" s="412"/>
      <c r="ABQ1354" s="412"/>
      <c r="ABR1354" s="412"/>
      <c r="ABS1354" s="412"/>
      <c r="ABT1354" s="412"/>
      <c r="ABU1354" s="412"/>
      <c r="ABV1354" s="412"/>
      <c r="ABW1354" s="412"/>
      <c r="ABX1354" s="412"/>
      <c r="ABY1354" s="412"/>
      <c r="ABZ1354" s="412"/>
      <c r="ACA1354" s="412"/>
      <c r="ACB1354" s="412"/>
      <c r="ACC1354" s="412"/>
      <c r="ACD1354" s="412"/>
      <c r="ACE1354" s="412"/>
      <c r="ACF1354" s="412"/>
      <c r="ACG1354" s="412"/>
      <c r="ACH1354" s="412"/>
      <c r="ACI1354" s="412"/>
      <c r="ACJ1354" s="412"/>
      <c r="ACK1354" s="412"/>
      <c r="ACL1354" s="412"/>
      <c r="ACM1354" s="412"/>
      <c r="ACN1354" s="412"/>
      <c r="ACO1354" s="412"/>
      <c r="ACP1354" s="412"/>
      <c r="ACQ1354" s="412"/>
      <c r="ACR1354" s="412"/>
      <c r="ACS1354" s="412"/>
      <c r="ACT1354" s="412"/>
      <c r="ACU1354" s="412"/>
      <c r="ACV1354" s="412"/>
      <c r="ACW1354" s="412"/>
      <c r="ACX1354" s="412"/>
      <c r="ACY1354" s="412"/>
      <c r="ACZ1354" s="412"/>
      <c r="ADA1354" s="412"/>
      <c r="ADB1354" s="412"/>
      <c r="ADC1354" s="412"/>
      <c r="ADD1354" s="412"/>
      <c r="ADE1354" s="412"/>
      <c r="ADF1354" s="412"/>
      <c r="ADG1354" s="412"/>
      <c r="ADH1354" s="412"/>
      <c r="ADI1354" s="412"/>
      <c r="ADJ1354" s="412"/>
      <c r="ADK1354" s="412"/>
      <c r="ADL1354" s="412"/>
      <c r="ADM1354" s="412"/>
      <c r="ADN1354" s="412"/>
      <c r="ADO1354" s="412"/>
      <c r="ADP1354" s="412"/>
      <c r="ADQ1354" s="412"/>
      <c r="ADR1354" s="412"/>
      <c r="ADS1354" s="412"/>
      <c r="ADT1354" s="412"/>
      <c r="ADU1354" s="412"/>
      <c r="ADV1354" s="412"/>
      <c r="ADW1354" s="412"/>
      <c r="ADX1354" s="412"/>
      <c r="ADY1354" s="412"/>
      <c r="ADZ1354" s="412"/>
      <c r="AEA1354" s="412"/>
      <c r="AEB1354" s="412"/>
      <c r="AEC1354" s="412"/>
      <c r="AED1354" s="412"/>
      <c r="AEE1354" s="412"/>
      <c r="AEF1354" s="412"/>
      <c r="AEG1354" s="412"/>
      <c r="AEH1354" s="412"/>
      <c r="AEI1354" s="412"/>
      <c r="AEJ1354" s="412"/>
      <c r="AEK1354" s="412"/>
      <c r="AEL1354" s="412"/>
      <c r="AEM1354" s="412"/>
      <c r="AEN1354" s="412"/>
      <c r="AEO1354" s="412"/>
      <c r="AEP1354" s="412"/>
      <c r="AEQ1354" s="412"/>
      <c r="AER1354" s="412"/>
      <c r="AES1354" s="412"/>
      <c r="AET1354" s="412"/>
      <c r="AEU1354" s="412"/>
      <c r="AEV1354" s="412"/>
      <c r="AEW1354" s="412"/>
      <c r="AEX1354" s="412"/>
      <c r="AEY1354" s="412"/>
      <c r="AEZ1354" s="412"/>
      <c r="AFA1354" s="412"/>
      <c r="AFB1354" s="412"/>
      <c r="AFC1354" s="412"/>
      <c r="AFD1354" s="412"/>
      <c r="AFE1354" s="412"/>
      <c r="AFF1354" s="412"/>
      <c r="AFG1354" s="412"/>
      <c r="AFH1354" s="412"/>
      <c r="AFI1354" s="412"/>
      <c r="AFJ1354" s="412"/>
      <c r="AFK1354" s="412"/>
      <c r="AFL1354" s="412"/>
      <c r="AFM1354" s="412"/>
      <c r="AFN1354" s="412"/>
      <c r="AFO1354" s="412"/>
      <c r="AFP1354" s="412"/>
      <c r="AFQ1354" s="412"/>
      <c r="AFR1354" s="412"/>
      <c r="AFS1354" s="412"/>
      <c r="AFT1354" s="412"/>
      <c r="AFU1354" s="412"/>
      <c r="AFV1354" s="412"/>
      <c r="AFW1354" s="412"/>
      <c r="AFX1354" s="412"/>
      <c r="AFY1354" s="412"/>
      <c r="AFZ1354" s="412"/>
      <c r="AGA1354" s="412"/>
      <c r="AGB1354" s="412"/>
      <c r="AGC1354" s="412"/>
      <c r="AGD1354" s="412"/>
      <c r="AGE1354" s="412"/>
      <c r="AGF1354" s="412"/>
      <c r="AGG1354" s="412"/>
      <c r="AGH1354" s="412"/>
      <c r="AGI1354" s="412"/>
      <c r="AGJ1354" s="412"/>
      <c r="AGK1354" s="412"/>
      <c r="AGL1354" s="412"/>
      <c r="AGM1354" s="412"/>
      <c r="AGN1354" s="412"/>
      <c r="AGO1354" s="412"/>
      <c r="AGP1354" s="412"/>
      <c r="AGQ1354" s="412"/>
      <c r="AGR1354" s="412"/>
      <c r="AGS1354" s="412"/>
      <c r="AGT1354" s="412"/>
      <c r="AGU1354" s="412"/>
      <c r="AGV1354" s="412"/>
      <c r="AGW1354" s="412"/>
      <c r="AGX1354" s="412"/>
      <c r="AGY1354" s="412"/>
      <c r="AGZ1354" s="412"/>
      <c r="AHA1354" s="412"/>
      <c r="AHB1354" s="412"/>
      <c r="AHC1354" s="412"/>
      <c r="AHD1354" s="412"/>
      <c r="AHE1354" s="412"/>
      <c r="AHF1354" s="412"/>
      <c r="AHG1354" s="412"/>
      <c r="AHH1354" s="412"/>
      <c r="AHI1354" s="412"/>
      <c r="AHJ1354" s="412"/>
      <c r="AHK1354" s="412"/>
      <c r="AHL1354" s="412"/>
      <c r="AHM1354" s="412"/>
      <c r="AHN1354" s="412"/>
      <c r="AHO1354" s="412"/>
      <c r="AHP1354" s="412"/>
      <c r="AHQ1354" s="412"/>
      <c r="AHR1354" s="412"/>
      <c r="AHS1354" s="412"/>
      <c r="AHT1354" s="412"/>
      <c r="AHU1354" s="412"/>
      <c r="AHV1354" s="412"/>
      <c r="AHW1354" s="412"/>
      <c r="AHX1354" s="412"/>
      <c r="AHY1354" s="412"/>
      <c r="AHZ1354" s="412"/>
      <c r="AIA1354" s="412"/>
      <c r="AIB1354" s="412"/>
      <c r="AIC1354" s="412"/>
      <c r="AID1354" s="412"/>
      <c r="AIE1354" s="412"/>
      <c r="AIF1354" s="412"/>
      <c r="AIG1354" s="412"/>
      <c r="AIH1354" s="412"/>
      <c r="AII1354" s="412"/>
      <c r="AIJ1354" s="412"/>
      <c r="AIK1354" s="412"/>
      <c r="AIL1354" s="412"/>
      <c r="AIM1354" s="412"/>
      <c r="AIN1354" s="412"/>
      <c r="AIO1354" s="412"/>
      <c r="AIP1354" s="412"/>
      <c r="AIQ1354" s="412"/>
      <c r="AIR1354" s="412"/>
      <c r="AIS1354" s="412"/>
      <c r="AIT1354" s="412"/>
      <c r="AIU1354" s="412"/>
      <c r="AIV1354" s="412"/>
      <c r="AIW1354" s="412"/>
      <c r="AIX1354" s="412"/>
      <c r="AIY1354" s="412"/>
      <c r="AIZ1354" s="412"/>
      <c r="AJA1354" s="412"/>
      <c r="AJB1354" s="412"/>
      <c r="AJC1354" s="412"/>
      <c r="AJD1354" s="412"/>
      <c r="AJE1354" s="412"/>
      <c r="AJF1354" s="412"/>
      <c r="AJG1354" s="412"/>
      <c r="AJH1354" s="412"/>
      <c r="AJI1354" s="412"/>
      <c r="AJJ1354" s="412"/>
      <c r="AJK1354" s="412"/>
      <c r="AJL1354" s="412"/>
      <c r="AJM1354" s="412"/>
      <c r="AJN1354" s="412"/>
      <c r="AJO1354" s="412"/>
      <c r="AJP1354" s="412"/>
      <c r="AJQ1354" s="412"/>
      <c r="AJR1354" s="412"/>
      <c r="AJS1354" s="412"/>
      <c r="AJT1354" s="412"/>
      <c r="AJU1354" s="412"/>
      <c r="AJV1354" s="412"/>
      <c r="AJW1354" s="412"/>
      <c r="AJX1354" s="412"/>
      <c r="AJY1354" s="412"/>
      <c r="AJZ1354" s="412"/>
      <c r="AKA1354" s="412"/>
      <c r="AKB1354" s="412"/>
      <c r="AKC1354" s="412"/>
      <c r="AKD1354" s="412"/>
      <c r="AKE1354" s="412"/>
      <c r="AKF1354" s="412"/>
      <c r="AKG1354" s="412"/>
      <c r="AKH1354" s="412"/>
      <c r="AKI1354" s="412"/>
      <c r="AKJ1354" s="412"/>
      <c r="AKK1354" s="412"/>
      <c r="AKL1354" s="412"/>
      <c r="AKM1354" s="412"/>
      <c r="AKN1354" s="412"/>
      <c r="AKO1354" s="412"/>
      <c r="AKP1354" s="412"/>
      <c r="AKQ1354" s="412"/>
      <c r="AKR1354" s="412"/>
      <c r="AKS1354" s="412"/>
      <c r="AKT1354" s="412"/>
      <c r="AKU1354" s="412"/>
      <c r="AKV1354" s="412"/>
      <c r="AKW1354" s="412"/>
      <c r="AKX1354" s="412"/>
      <c r="AKY1354" s="412"/>
      <c r="AKZ1354" s="412"/>
      <c r="ALA1354" s="412"/>
      <c r="ALB1354" s="412"/>
      <c r="ALC1354" s="412"/>
      <c r="ALD1354" s="412"/>
      <c r="ALE1354" s="412"/>
      <c r="ALF1354" s="412"/>
      <c r="ALG1354" s="412"/>
      <c r="ALH1354" s="412"/>
      <c r="ALI1354" s="412"/>
      <c r="ALJ1354" s="412"/>
      <c r="ALK1354" s="412"/>
      <c r="ALL1354" s="412"/>
      <c r="ALM1354" s="412"/>
      <c r="ALN1354" s="412"/>
      <c r="ALO1354" s="412"/>
      <c r="ALP1354" s="412"/>
      <c r="ALQ1354" s="412"/>
      <c r="ALR1354" s="412"/>
      <c r="ALS1354" s="412"/>
      <c r="ALT1354" s="412"/>
      <c r="ALU1354" s="412"/>
      <c r="ALV1354" s="412"/>
      <c r="ALW1354" s="412"/>
      <c r="ALX1354" s="412"/>
      <c r="ALY1354" s="412"/>
      <c r="ALZ1354" s="412"/>
      <c r="AMA1354" s="412"/>
      <c r="AMB1354" s="412"/>
      <c r="AMC1354" s="412"/>
      <c r="AMD1354" s="412"/>
      <c r="AME1354" s="412"/>
      <c r="AMF1354" s="412"/>
      <c r="AMG1354" s="412"/>
      <c r="AMH1354" s="412"/>
      <c r="AMI1354" s="412"/>
      <c r="AMJ1354" s="412"/>
      <c r="AMK1354" s="412"/>
      <c r="AML1354" s="412"/>
      <c r="AMM1354" s="412"/>
      <c r="AMN1354" s="412"/>
      <c r="AMO1354" s="412"/>
      <c r="AMP1354" s="412"/>
      <c r="AMQ1354" s="412"/>
      <c r="AMR1354" s="412"/>
      <c r="AMS1354" s="412"/>
      <c r="AMT1354" s="412"/>
      <c r="AMU1354" s="412"/>
      <c r="AMV1354" s="412"/>
      <c r="AMW1354" s="412"/>
      <c r="AMX1354" s="412"/>
      <c r="AMY1354" s="412"/>
      <c r="AMZ1354" s="412"/>
      <c r="ANA1354" s="412"/>
      <c r="ANB1354" s="412"/>
      <c r="ANC1354" s="412"/>
      <c r="AND1354" s="412"/>
      <c r="ANE1354" s="412"/>
      <c r="ANF1354" s="412"/>
      <c r="ANG1354" s="412"/>
      <c r="ANH1354" s="412"/>
      <c r="ANI1354" s="412"/>
      <c r="ANJ1354" s="412"/>
      <c r="ANK1354" s="412"/>
      <c r="ANL1354" s="412"/>
      <c r="ANM1354" s="412"/>
      <c r="ANN1354" s="412"/>
      <c r="ANO1354" s="412"/>
      <c r="ANP1354" s="412"/>
      <c r="ANQ1354" s="412"/>
      <c r="ANR1354" s="412"/>
      <c r="ANS1354" s="412"/>
      <c r="ANT1354" s="412"/>
      <c r="ANU1354" s="412"/>
      <c r="ANV1354" s="412"/>
      <c r="ANW1354" s="412"/>
      <c r="ANX1354" s="412"/>
      <c r="ANY1354" s="412"/>
      <c r="ANZ1354" s="412"/>
      <c r="AOA1354" s="412"/>
      <c r="AOB1354" s="412"/>
      <c r="AOC1354" s="412"/>
      <c r="AOD1354" s="412"/>
      <c r="AOE1354" s="412"/>
      <c r="AOF1354" s="412"/>
      <c r="AOG1354" s="412"/>
      <c r="AOH1354" s="412"/>
      <c r="AOI1354" s="412"/>
      <c r="AOJ1354" s="412"/>
      <c r="AOK1354" s="412"/>
      <c r="AOL1354" s="412"/>
      <c r="AOM1354" s="412"/>
      <c r="AON1354" s="412"/>
      <c r="AOO1354" s="412"/>
      <c r="AOP1354" s="412"/>
      <c r="AOQ1354" s="412"/>
      <c r="AOR1354" s="412"/>
      <c r="AOS1354" s="412"/>
      <c r="AOT1354" s="412"/>
      <c r="AOU1354" s="412"/>
      <c r="AOV1354" s="412"/>
      <c r="AOW1354" s="412"/>
      <c r="AOX1354" s="412"/>
      <c r="AOY1354" s="412"/>
      <c r="AOZ1354" s="412"/>
      <c r="APA1354" s="412"/>
      <c r="APB1354" s="412"/>
      <c r="APC1354" s="412"/>
      <c r="APD1354" s="412"/>
      <c r="APE1354" s="412"/>
      <c r="APF1354" s="412"/>
      <c r="APG1354" s="412"/>
      <c r="APH1354" s="412"/>
      <c r="API1354" s="412"/>
      <c r="APJ1354" s="412"/>
      <c r="APK1354" s="412"/>
      <c r="APL1354" s="412"/>
      <c r="APM1354" s="412"/>
      <c r="APN1354" s="412"/>
      <c r="APO1354" s="412"/>
      <c r="APP1354" s="412"/>
      <c r="APQ1354" s="412"/>
      <c r="APR1354" s="412"/>
      <c r="APS1354" s="412"/>
      <c r="APT1354" s="412"/>
      <c r="APU1354" s="412"/>
      <c r="APV1354" s="412"/>
      <c r="APW1354" s="412"/>
      <c r="APX1354" s="412"/>
      <c r="APY1354" s="412"/>
      <c r="APZ1354" s="412"/>
      <c r="AQA1354" s="412"/>
      <c r="AQB1354" s="412"/>
      <c r="AQC1354" s="412"/>
      <c r="AQD1354" s="412"/>
      <c r="AQE1354" s="412"/>
      <c r="AQF1354" s="412"/>
      <c r="AQG1354" s="412"/>
      <c r="AQH1354" s="412"/>
      <c r="AQI1354" s="412"/>
      <c r="AQJ1354" s="412"/>
      <c r="AQK1354" s="412"/>
      <c r="AQL1354" s="412"/>
      <c r="AQM1354" s="412"/>
      <c r="AQN1354" s="412"/>
      <c r="AQO1354" s="412"/>
      <c r="AQP1354" s="412"/>
      <c r="AQQ1354" s="412"/>
      <c r="AQR1354" s="412"/>
      <c r="AQS1354" s="412"/>
      <c r="AQT1354" s="412"/>
      <c r="AQU1354" s="412"/>
      <c r="AQV1354" s="412"/>
      <c r="AQW1354" s="412"/>
      <c r="AQX1354" s="412"/>
      <c r="AQY1354" s="412"/>
      <c r="AQZ1354" s="412"/>
      <c r="ARA1354" s="412"/>
      <c r="ARB1354" s="412"/>
      <c r="ARC1354" s="412"/>
      <c r="ARD1354" s="412"/>
      <c r="ARE1354" s="412"/>
      <c r="ARF1354" s="412"/>
      <c r="ARG1354" s="412"/>
      <c r="ARH1354" s="412"/>
      <c r="ARI1354" s="412"/>
      <c r="ARJ1354" s="412"/>
      <c r="ARK1354" s="412"/>
      <c r="ARL1354" s="412"/>
      <c r="ARM1354" s="412"/>
      <c r="ARN1354" s="412"/>
      <c r="ARO1354" s="412"/>
      <c r="ARP1354" s="412"/>
      <c r="ARQ1354" s="412"/>
      <c r="ARR1354" s="412"/>
      <c r="ARS1354" s="412"/>
      <c r="ART1354" s="412"/>
      <c r="ARU1354" s="412"/>
      <c r="ARV1354" s="412"/>
      <c r="ARW1354" s="412"/>
      <c r="ARX1354" s="412"/>
      <c r="ARY1354" s="412"/>
      <c r="ARZ1354" s="412"/>
      <c r="ASA1354" s="412"/>
      <c r="ASB1354" s="412"/>
      <c r="ASC1354" s="412"/>
      <c r="ASD1354" s="412"/>
      <c r="ASE1354" s="412"/>
      <c r="ASF1354" s="412"/>
      <c r="ASG1354" s="412"/>
      <c r="ASH1354" s="412"/>
      <c r="ASI1354" s="412"/>
      <c r="ASJ1354" s="412"/>
      <c r="ASK1354" s="412"/>
      <c r="ASL1354" s="412"/>
      <c r="ASM1354" s="412"/>
      <c r="ASN1354" s="412"/>
      <c r="ASO1354" s="412"/>
      <c r="ASP1354" s="412"/>
      <c r="ASQ1354" s="412"/>
      <c r="ASR1354" s="412"/>
      <c r="ASS1354" s="412"/>
      <c r="AST1354" s="412"/>
      <c r="ASU1354" s="412"/>
      <c r="ASV1354" s="412"/>
      <c r="ASW1354" s="412"/>
      <c r="ASX1354" s="412"/>
      <c r="ASY1354" s="412"/>
      <c r="ASZ1354" s="412"/>
      <c r="ATA1354" s="412"/>
      <c r="ATB1354" s="412"/>
      <c r="ATC1354" s="412"/>
      <c r="ATD1354" s="412"/>
      <c r="ATE1354" s="412"/>
      <c r="ATF1354" s="412"/>
      <c r="ATG1354" s="412"/>
      <c r="ATH1354" s="412"/>
      <c r="ATI1354" s="412"/>
      <c r="ATJ1354" s="412"/>
      <c r="ATK1354" s="412"/>
      <c r="ATL1354" s="412"/>
      <c r="ATM1354" s="412"/>
      <c r="ATN1354" s="412"/>
      <c r="ATO1354" s="412"/>
      <c r="ATP1354" s="412"/>
      <c r="ATQ1354" s="412"/>
      <c r="ATR1354" s="412"/>
      <c r="ATS1354" s="412"/>
      <c r="ATT1354" s="412"/>
      <c r="ATU1354" s="412"/>
      <c r="ATV1354" s="412"/>
      <c r="ATW1354" s="412"/>
      <c r="ATX1354" s="412"/>
      <c r="ATY1354" s="412"/>
      <c r="ATZ1354" s="412"/>
      <c r="AUA1354" s="412"/>
      <c r="AUB1354" s="412"/>
      <c r="AUC1354" s="412"/>
      <c r="AUD1354" s="412"/>
      <c r="AUE1354" s="412"/>
      <c r="AUF1354" s="412"/>
      <c r="AUG1354" s="412"/>
      <c r="AUH1354" s="412"/>
      <c r="AUI1354" s="412"/>
      <c r="AUJ1354" s="412"/>
      <c r="AUK1354" s="412"/>
      <c r="AUL1354" s="412"/>
      <c r="AUM1354" s="412"/>
      <c r="AUN1354" s="412"/>
      <c r="AUO1354" s="412"/>
      <c r="AUP1354" s="412"/>
      <c r="AUQ1354" s="412"/>
      <c r="AUR1354" s="412"/>
      <c r="AUS1354" s="412"/>
      <c r="AUT1354" s="412"/>
      <c r="AUU1354" s="412"/>
      <c r="AUV1354" s="412"/>
      <c r="AUW1354" s="412"/>
      <c r="AUX1354" s="412"/>
      <c r="AUY1354" s="412"/>
      <c r="AUZ1354" s="412"/>
      <c r="AVA1354" s="412"/>
      <c r="AVB1354" s="412"/>
      <c r="AVC1354" s="412"/>
      <c r="AVD1354" s="412"/>
      <c r="AVE1354" s="412"/>
      <c r="AVF1354" s="412"/>
      <c r="AVG1354" s="412"/>
      <c r="AVH1354" s="412"/>
      <c r="AVI1354" s="412"/>
      <c r="AVJ1354" s="412"/>
      <c r="AVK1354" s="412"/>
      <c r="AVL1354" s="412"/>
      <c r="AVM1354" s="412"/>
      <c r="AVN1354" s="412"/>
      <c r="AVO1354" s="412"/>
      <c r="AVP1354" s="412"/>
      <c r="AVQ1354" s="412"/>
      <c r="AVR1354" s="412"/>
      <c r="AVS1354" s="412"/>
      <c r="AVT1354" s="412"/>
      <c r="AVU1354" s="412"/>
      <c r="AVV1354" s="412"/>
      <c r="AVW1354" s="412"/>
      <c r="AVX1354" s="412"/>
      <c r="AVY1354" s="412"/>
      <c r="AVZ1354" s="412"/>
      <c r="AWA1354" s="412"/>
      <c r="AWB1354" s="412"/>
      <c r="AWC1354" s="412"/>
      <c r="AWD1354" s="412"/>
      <c r="AWE1354" s="412"/>
      <c r="AWF1354" s="412"/>
      <c r="AWG1354" s="412"/>
      <c r="AWH1354" s="412"/>
      <c r="AWI1354" s="412"/>
      <c r="AWJ1354" s="412"/>
      <c r="AWK1354" s="412"/>
      <c r="AWL1354" s="412"/>
      <c r="AWM1354" s="412"/>
      <c r="AWN1354" s="412"/>
      <c r="AWO1354" s="412"/>
      <c r="AWP1354" s="412"/>
      <c r="AWQ1354" s="412"/>
      <c r="AWR1354" s="412"/>
      <c r="AWS1354" s="412"/>
      <c r="AWT1354" s="412"/>
      <c r="AWU1354" s="412"/>
      <c r="AWV1354" s="412"/>
      <c r="AWW1354" s="412"/>
      <c r="AWX1354" s="412"/>
      <c r="AWY1354" s="412"/>
      <c r="AWZ1354" s="412"/>
      <c r="AXA1354" s="412"/>
      <c r="AXB1354" s="412"/>
      <c r="AXC1354" s="412"/>
      <c r="AXD1354" s="412"/>
      <c r="AXE1354" s="412"/>
      <c r="AXF1354" s="412"/>
      <c r="AXG1354" s="412"/>
      <c r="AXH1354" s="412"/>
      <c r="AXI1354" s="412"/>
      <c r="AXJ1354" s="412"/>
      <c r="AXK1354" s="412"/>
      <c r="AXL1354" s="412"/>
      <c r="AXM1354" s="412"/>
      <c r="AXN1354" s="412"/>
      <c r="AXO1354" s="412"/>
      <c r="AXP1354" s="412"/>
      <c r="AXQ1354" s="412"/>
      <c r="AXR1354" s="412"/>
      <c r="AXS1354" s="412"/>
      <c r="AXT1354" s="412"/>
      <c r="AXU1354" s="412"/>
      <c r="AXV1354" s="412"/>
      <c r="AXW1354" s="412"/>
      <c r="AXX1354" s="412"/>
      <c r="AXY1354" s="412"/>
      <c r="AXZ1354" s="412"/>
      <c r="AYA1354" s="412"/>
      <c r="AYB1354" s="412"/>
      <c r="AYC1354" s="412"/>
      <c r="AYD1354" s="412"/>
      <c r="AYE1354" s="412"/>
      <c r="AYF1354" s="412"/>
      <c r="AYG1354" s="412"/>
      <c r="AYH1354" s="412"/>
      <c r="AYI1354" s="412"/>
      <c r="AYJ1354" s="412"/>
      <c r="AYK1354" s="412"/>
      <c r="AYL1354" s="412"/>
      <c r="AYM1354" s="412"/>
      <c r="AYN1354" s="412"/>
      <c r="AYO1354" s="412"/>
      <c r="AYP1354" s="412"/>
      <c r="AYQ1354" s="412"/>
      <c r="AYR1354" s="412"/>
      <c r="AYS1354" s="412"/>
      <c r="AYT1354" s="412"/>
      <c r="AYU1354" s="412"/>
      <c r="AYV1354" s="412"/>
      <c r="AYW1354" s="412"/>
      <c r="AYX1354" s="412"/>
      <c r="AYY1354" s="412"/>
      <c r="AYZ1354" s="412"/>
      <c r="AZA1354" s="412"/>
      <c r="AZB1354" s="412"/>
      <c r="AZC1354" s="412"/>
      <c r="AZD1354" s="412"/>
      <c r="AZE1354" s="412"/>
      <c r="AZF1354" s="412"/>
      <c r="AZG1354" s="412"/>
      <c r="AZH1354" s="412"/>
      <c r="AZI1354" s="412"/>
      <c r="AZJ1354" s="412"/>
      <c r="AZK1354" s="412"/>
      <c r="AZL1354" s="412"/>
      <c r="AZM1354" s="412"/>
      <c r="AZN1354" s="412"/>
      <c r="AZO1354" s="412"/>
      <c r="AZP1354" s="412"/>
      <c r="AZQ1354" s="412"/>
      <c r="AZR1354" s="412"/>
      <c r="AZS1354" s="412"/>
      <c r="AZT1354" s="412"/>
      <c r="AZU1354" s="412"/>
      <c r="AZV1354" s="412"/>
      <c r="AZW1354" s="412"/>
      <c r="AZX1354" s="412"/>
      <c r="AZY1354" s="412"/>
      <c r="AZZ1354" s="412"/>
      <c r="BAA1354" s="412"/>
      <c r="BAB1354" s="412"/>
      <c r="BAC1354" s="412"/>
      <c r="BAD1354" s="412"/>
      <c r="BAE1354" s="412"/>
      <c r="BAF1354" s="412"/>
      <c r="BAG1354" s="412"/>
      <c r="BAH1354" s="412"/>
      <c r="BAI1354" s="412"/>
      <c r="BAJ1354" s="412"/>
      <c r="BAK1354" s="412"/>
      <c r="BAL1354" s="412"/>
      <c r="BAM1354" s="412"/>
      <c r="BAN1354" s="412"/>
      <c r="BAO1354" s="412"/>
      <c r="BAP1354" s="412"/>
      <c r="BAQ1354" s="412"/>
      <c r="BAR1354" s="412"/>
      <c r="BAS1354" s="412"/>
      <c r="BAT1354" s="412"/>
      <c r="BAU1354" s="412"/>
      <c r="BAV1354" s="412"/>
      <c r="BAW1354" s="412"/>
      <c r="BAX1354" s="412"/>
      <c r="BAY1354" s="412"/>
      <c r="BAZ1354" s="412"/>
      <c r="BBA1354" s="412"/>
      <c r="BBB1354" s="412"/>
      <c r="BBC1354" s="412"/>
      <c r="BBD1354" s="412"/>
      <c r="BBE1354" s="412"/>
      <c r="BBF1354" s="412"/>
      <c r="BBG1354" s="412"/>
      <c r="BBH1354" s="412"/>
      <c r="BBI1354" s="412"/>
      <c r="BBJ1354" s="412"/>
      <c r="BBK1354" s="412"/>
      <c r="BBL1354" s="412"/>
      <c r="BBM1354" s="412"/>
      <c r="BBN1354" s="412"/>
      <c r="BBO1354" s="412"/>
      <c r="BBP1354" s="412"/>
      <c r="BBQ1354" s="412"/>
      <c r="BBR1354" s="412"/>
      <c r="BBS1354" s="412"/>
      <c r="BBT1354" s="412"/>
      <c r="BBU1354" s="412"/>
      <c r="BBV1354" s="412"/>
      <c r="BBW1354" s="412"/>
      <c r="BBX1354" s="412"/>
      <c r="BBY1354" s="412"/>
      <c r="BBZ1354" s="412"/>
      <c r="BCA1354" s="412"/>
      <c r="BCB1354" s="412"/>
      <c r="BCC1354" s="412"/>
      <c r="BCD1354" s="412"/>
      <c r="BCE1354" s="412"/>
      <c r="BCF1354" s="412"/>
      <c r="BCG1354" s="412"/>
      <c r="BCH1354" s="412"/>
      <c r="BCI1354" s="412"/>
      <c r="BCJ1354" s="412"/>
      <c r="BCK1354" s="412"/>
      <c r="BCL1354" s="412"/>
      <c r="BCM1354" s="412"/>
      <c r="BCN1354" s="412"/>
      <c r="BCO1354" s="412"/>
      <c r="BCP1354" s="412"/>
      <c r="BCQ1354" s="412"/>
      <c r="BCR1354" s="412"/>
      <c r="BCS1354" s="412"/>
      <c r="BCT1354" s="412"/>
      <c r="BCU1354" s="412"/>
      <c r="BCV1354" s="412"/>
      <c r="BCW1354" s="412"/>
      <c r="BCX1354" s="412"/>
      <c r="BCY1354" s="412"/>
      <c r="BCZ1354" s="412"/>
      <c r="BDA1354" s="412"/>
      <c r="BDB1354" s="412"/>
      <c r="BDC1354" s="412"/>
      <c r="BDD1354" s="412"/>
      <c r="BDE1354" s="412"/>
      <c r="BDF1354" s="412"/>
      <c r="BDG1354" s="412"/>
      <c r="BDH1354" s="412"/>
      <c r="BDI1354" s="412"/>
      <c r="BDJ1354" s="412"/>
      <c r="BDK1354" s="412"/>
      <c r="BDL1354" s="412"/>
      <c r="BDM1354" s="412"/>
      <c r="BDN1354" s="412"/>
      <c r="BDO1354" s="412"/>
      <c r="BDP1354" s="412"/>
      <c r="BDQ1354" s="412"/>
      <c r="BDR1354" s="412"/>
      <c r="BDS1354" s="412"/>
      <c r="BDT1354" s="412"/>
      <c r="BDU1354" s="412"/>
      <c r="BDV1354" s="412"/>
      <c r="BDW1354" s="412"/>
      <c r="BDX1354" s="412"/>
      <c r="BDY1354" s="412"/>
      <c r="BDZ1354" s="412"/>
      <c r="BEA1354" s="412"/>
      <c r="BEB1354" s="412"/>
      <c r="BEC1354" s="412"/>
      <c r="BED1354" s="412"/>
      <c r="BEE1354" s="412"/>
      <c r="BEF1354" s="412"/>
      <c r="BEG1354" s="412"/>
      <c r="BEH1354" s="412"/>
      <c r="BEI1354" s="412"/>
      <c r="BEJ1354" s="412"/>
      <c r="BEK1354" s="412"/>
      <c r="BEL1354" s="412"/>
      <c r="BEM1354" s="412"/>
      <c r="BEN1354" s="412"/>
      <c r="BEO1354" s="412"/>
      <c r="BEP1354" s="412"/>
      <c r="BEQ1354" s="412"/>
      <c r="BER1354" s="412"/>
      <c r="BES1354" s="412"/>
      <c r="BET1354" s="412"/>
      <c r="BEU1354" s="412"/>
      <c r="BEV1354" s="412"/>
      <c r="BEW1354" s="412"/>
      <c r="BEX1354" s="412"/>
      <c r="BEY1354" s="412"/>
      <c r="BEZ1354" s="412"/>
      <c r="BFA1354" s="412"/>
      <c r="BFB1354" s="412"/>
      <c r="BFC1354" s="412"/>
      <c r="BFD1354" s="412"/>
      <c r="BFE1354" s="412"/>
      <c r="BFF1354" s="412"/>
      <c r="BFG1354" s="412"/>
      <c r="BFH1354" s="412"/>
      <c r="BFI1354" s="412"/>
      <c r="BFJ1354" s="412"/>
      <c r="BFK1354" s="412"/>
      <c r="BFL1354" s="412"/>
      <c r="BFM1354" s="412"/>
      <c r="BFN1354" s="412"/>
      <c r="BFO1354" s="412"/>
      <c r="BFP1354" s="412"/>
      <c r="BFQ1354" s="412"/>
      <c r="BFR1354" s="412"/>
      <c r="BFS1354" s="412"/>
      <c r="BFT1354" s="412"/>
      <c r="BFU1354" s="412"/>
      <c r="BFV1354" s="412"/>
      <c r="BFW1354" s="412"/>
      <c r="BFX1354" s="412"/>
      <c r="BFY1354" s="412"/>
      <c r="BFZ1354" s="412"/>
      <c r="BGA1354" s="412"/>
      <c r="BGB1354" s="412"/>
      <c r="BGC1354" s="412"/>
      <c r="BGD1354" s="412"/>
      <c r="BGE1354" s="412"/>
      <c r="BGF1354" s="412"/>
      <c r="BGG1354" s="412"/>
      <c r="BGH1354" s="412"/>
      <c r="BGI1354" s="412"/>
      <c r="BGJ1354" s="412"/>
      <c r="BGK1354" s="412"/>
      <c r="BGL1354" s="412"/>
      <c r="BGM1354" s="412"/>
      <c r="BGN1354" s="412"/>
      <c r="BGO1354" s="412"/>
      <c r="BGP1354" s="412"/>
      <c r="BGQ1354" s="412"/>
      <c r="BGR1354" s="412"/>
      <c r="BGS1354" s="412"/>
      <c r="BGT1354" s="412"/>
      <c r="BGU1354" s="412"/>
      <c r="BGV1354" s="412"/>
      <c r="BGW1354" s="412"/>
      <c r="BGX1354" s="412"/>
      <c r="BGY1354" s="412"/>
      <c r="BGZ1354" s="412"/>
      <c r="BHA1354" s="412"/>
      <c r="BHB1354" s="412"/>
      <c r="BHC1354" s="412"/>
      <c r="BHD1354" s="412"/>
      <c r="BHE1354" s="412"/>
      <c r="BHF1354" s="412"/>
      <c r="BHG1354" s="412"/>
      <c r="BHH1354" s="412"/>
      <c r="BHI1354" s="412"/>
      <c r="BHJ1354" s="412"/>
      <c r="BHK1354" s="412"/>
      <c r="BHL1354" s="412"/>
      <c r="BHM1354" s="412"/>
      <c r="BHN1354" s="412"/>
      <c r="BHO1354" s="412"/>
      <c r="BHP1354" s="412"/>
      <c r="BHQ1354" s="412"/>
      <c r="BHR1354" s="412"/>
      <c r="BHS1354" s="412"/>
      <c r="BHT1354" s="412"/>
      <c r="BHU1354" s="412"/>
      <c r="BHV1354" s="412"/>
      <c r="BHW1354" s="412"/>
      <c r="BHX1354" s="412"/>
      <c r="BHY1354" s="412"/>
      <c r="BHZ1354" s="412"/>
      <c r="BIA1354" s="412"/>
      <c r="BIB1354" s="412"/>
      <c r="BIC1354" s="412"/>
      <c r="BID1354" s="412"/>
      <c r="BIE1354" s="412"/>
      <c r="BIF1354" s="412"/>
      <c r="BIG1354" s="412"/>
      <c r="BIH1354" s="412"/>
      <c r="BII1354" s="412"/>
      <c r="BIJ1354" s="412"/>
      <c r="BIK1354" s="412"/>
      <c r="BIL1354" s="412"/>
      <c r="BIM1354" s="412"/>
      <c r="BIN1354" s="412"/>
      <c r="BIO1354" s="412"/>
      <c r="BIP1354" s="412"/>
      <c r="BIQ1354" s="412"/>
      <c r="BIR1354" s="412"/>
      <c r="BIS1354" s="412"/>
      <c r="BIT1354" s="412"/>
      <c r="BIU1354" s="412"/>
      <c r="BIV1354" s="412"/>
      <c r="BIW1354" s="412"/>
      <c r="BIX1354" s="412"/>
      <c r="BIY1354" s="412"/>
      <c r="BIZ1354" s="412"/>
      <c r="BJA1354" s="412"/>
      <c r="BJB1354" s="412"/>
      <c r="BJC1354" s="412"/>
      <c r="BJD1354" s="412"/>
      <c r="BJE1354" s="412"/>
      <c r="BJF1354" s="412"/>
      <c r="BJG1354" s="412"/>
      <c r="BJH1354" s="412"/>
      <c r="BJI1354" s="412"/>
      <c r="BJJ1354" s="412"/>
      <c r="BJK1354" s="412"/>
      <c r="BJL1354" s="412"/>
      <c r="BJM1354" s="412"/>
      <c r="BJN1354" s="412"/>
      <c r="BJO1354" s="412"/>
      <c r="BJP1354" s="412"/>
      <c r="BJQ1354" s="412"/>
      <c r="BJR1354" s="412"/>
      <c r="BJS1354" s="412"/>
      <c r="BJT1354" s="412"/>
      <c r="BJU1354" s="412"/>
      <c r="BJV1354" s="412"/>
      <c r="BJW1354" s="412"/>
      <c r="BJX1354" s="412"/>
      <c r="BJY1354" s="412"/>
      <c r="BJZ1354" s="412"/>
      <c r="BKA1354" s="412"/>
      <c r="BKB1354" s="412"/>
      <c r="BKC1354" s="412"/>
      <c r="BKD1354" s="412"/>
      <c r="BKE1354" s="412"/>
      <c r="BKF1354" s="412"/>
      <c r="BKG1354" s="412"/>
      <c r="BKH1354" s="412"/>
      <c r="BKI1354" s="412"/>
      <c r="BKJ1354" s="412"/>
      <c r="BKK1354" s="412"/>
      <c r="BKL1354" s="412"/>
      <c r="BKM1354" s="412"/>
      <c r="BKN1354" s="412"/>
      <c r="BKO1354" s="412"/>
      <c r="BKP1354" s="412"/>
      <c r="BKQ1354" s="412"/>
      <c r="BKR1354" s="412"/>
      <c r="BKS1354" s="412"/>
      <c r="BKT1354" s="412"/>
      <c r="BKU1354" s="412"/>
      <c r="BKV1354" s="412"/>
      <c r="BKW1354" s="412"/>
      <c r="BKX1354" s="412"/>
      <c r="BKY1354" s="412"/>
      <c r="BKZ1354" s="412"/>
      <c r="BLA1354" s="412"/>
      <c r="BLB1354" s="412"/>
      <c r="BLC1354" s="412"/>
      <c r="BLD1354" s="412"/>
      <c r="BLE1354" s="412"/>
      <c r="BLF1354" s="412"/>
      <c r="BLG1354" s="412"/>
      <c r="BLH1354" s="412"/>
      <c r="BLI1354" s="412"/>
      <c r="BLJ1354" s="412"/>
      <c r="BLK1354" s="412"/>
      <c r="BLL1354" s="412"/>
      <c r="BLM1354" s="412"/>
      <c r="BLN1354" s="412"/>
      <c r="BLO1354" s="412"/>
      <c r="BLP1354" s="412"/>
      <c r="BLQ1354" s="412"/>
      <c r="BLR1354" s="412"/>
      <c r="BLS1354" s="412"/>
      <c r="BLT1354" s="412"/>
      <c r="BLU1354" s="412"/>
      <c r="BLV1354" s="412"/>
      <c r="BLW1354" s="412"/>
      <c r="BLX1354" s="412"/>
      <c r="BLY1354" s="412"/>
      <c r="BLZ1354" s="412"/>
      <c r="BMA1354" s="412"/>
      <c r="BMB1354" s="412"/>
      <c r="BMC1354" s="412"/>
      <c r="BMD1354" s="412"/>
      <c r="BME1354" s="412"/>
      <c r="BMF1354" s="412"/>
      <c r="BMG1354" s="412"/>
      <c r="BMH1354" s="412"/>
      <c r="BMI1354" s="412"/>
      <c r="BMJ1354" s="412"/>
      <c r="BMK1354" s="412"/>
      <c r="BML1354" s="412"/>
      <c r="BMM1354" s="412"/>
      <c r="BMN1354" s="412"/>
      <c r="BMO1354" s="412"/>
      <c r="BMP1354" s="412"/>
      <c r="BMQ1354" s="412"/>
      <c r="BMR1354" s="412"/>
      <c r="BMS1354" s="412"/>
      <c r="BMT1354" s="412"/>
      <c r="BMU1354" s="412"/>
      <c r="BMV1354" s="412"/>
      <c r="BMW1354" s="412"/>
      <c r="BMX1354" s="412"/>
      <c r="BMY1354" s="412"/>
      <c r="BMZ1354" s="412"/>
      <c r="BNA1354" s="412"/>
      <c r="BNB1354" s="412"/>
      <c r="BNC1354" s="412"/>
      <c r="BND1354" s="412"/>
      <c r="BNE1354" s="412"/>
      <c r="BNF1354" s="412"/>
      <c r="BNG1354" s="412"/>
      <c r="BNH1354" s="412"/>
      <c r="BNI1354" s="412"/>
      <c r="BNJ1354" s="412"/>
      <c r="BNK1354" s="412"/>
      <c r="BNL1354" s="412"/>
      <c r="BNM1354" s="412"/>
      <c r="BNN1354" s="412"/>
      <c r="BNO1354" s="412"/>
      <c r="BNP1354" s="412"/>
      <c r="BNQ1354" s="412"/>
      <c r="BNR1354" s="412"/>
      <c r="BNS1354" s="412"/>
      <c r="BNT1354" s="412"/>
      <c r="BNU1354" s="412"/>
      <c r="BNV1354" s="412"/>
      <c r="BNW1354" s="412"/>
      <c r="BNX1354" s="412"/>
      <c r="BNY1354" s="412"/>
      <c r="BNZ1354" s="412"/>
      <c r="BOA1354" s="412"/>
      <c r="BOB1354" s="412"/>
      <c r="BOC1354" s="412"/>
      <c r="BOD1354" s="412"/>
      <c r="BOE1354" s="412"/>
      <c r="BOF1354" s="412"/>
      <c r="BOG1354" s="412"/>
      <c r="BOH1354" s="412"/>
      <c r="BOI1354" s="412"/>
      <c r="BOJ1354" s="412"/>
      <c r="BOK1354" s="412"/>
      <c r="BOL1354" s="412"/>
      <c r="BOM1354" s="412"/>
      <c r="BON1354" s="412"/>
      <c r="BOO1354" s="412"/>
      <c r="BOP1354" s="412"/>
      <c r="BOQ1354" s="412"/>
      <c r="BOR1354" s="412"/>
      <c r="BOS1354" s="412"/>
      <c r="BOT1354" s="412"/>
      <c r="BOU1354" s="412"/>
      <c r="BOV1354" s="412"/>
      <c r="BOW1354" s="412"/>
      <c r="BOX1354" s="412"/>
      <c r="BOY1354" s="412"/>
      <c r="BOZ1354" s="412"/>
      <c r="BPA1354" s="412"/>
      <c r="BPB1354" s="412"/>
      <c r="BPC1354" s="412"/>
      <c r="BPD1354" s="412"/>
      <c r="BPE1354" s="412"/>
      <c r="BPF1354" s="412"/>
      <c r="BPG1354" s="412"/>
      <c r="BPH1354" s="412"/>
      <c r="BPI1354" s="412"/>
      <c r="BPJ1354" s="412"/>
      <c r="BPK1354" s="412"/>
      <c r="BPL1354" s="412"/>
      <c r="BPM1354" s="412"/>
      <c r="BPN1354" s="412"/>
      <c r="BPO1354" s="412"/>
      <c r="BPP1354" s="412"/>
      <c r="BPQ1354" s="412"/>
      <c r="BPR1354" s="412"/>
      <c r="BPS1354" s="412"/>
      <c r="BPT1354" s="412"/>
      <c r="BPU1354" s="412"/>
      <c r="BPV1354" s="412"/>
      <c r="BPW1354" s="412"/>
      <c r="BPX1354" s="412"/>
      <c r="BPY1354" s="412"/>
      <c r="BPZ1354" s="412"/>
      <c r="BQA1354" s="412"/>
      <c r="BQB1354" s="412"/>
      <c r="BQC1354" s="412"/>
      <c r="BQD1354" s="412"/>
      <c r="BQE1354" s="412"/>
      <c r="BQF1354" s="412"/>
      <c r="BQG1354" s="412"/>
      <c r="BQH1354" s="412"/>
      <c r="BQI1354" s="412"/>
      <c r="BQJ1354" s="412"/>
      <c r="BQK1354" s="412"/>
      <c r="BQL1354" s="412"/>
      <c r="BQM1354" s="412"/>
      <c r="BQN1354" s="412"/>
      <c r="BQO1354" s="412"/>
      <c r="BQP1354" s="412"/>
      <c r="BQQ1354" s="412"/>
      <c r="BQR1354" s="412"/>
      <c r="BQS1354" s="412"/>
      <c r="BQT1354" s="412"/>
      <c r="BQU1354" s="412"/>
      <c r="BQV1354" s="412"/>
      <c r="BQW1354" s="412"/>
      <c r="BQX1354" s="412"/>
      <c r="BQY1354" s="412"/>
      <c r="BQZ1354" s="412"/>
      <c r="BRA1354" s="412"/>
      <c r="BRB1354" s="412"/>
      <c r="BRC1354" s="412"/>
      <c r="BRD1354" s="412"/>
      <c r="BRE1354" s="412"/>
      <c r="BRF1354" s="412"/>
      <c r="BRG1354" s="412"/>
      <c r="BRH1354" s="412"/>
      <c r="BRI1354" s="412"/>
      <c r="BRJ1354" s="412"/>
      <c r="BRK1354" s="412"/>
      <c r="BRL1354" s="412"/>
      <c r="BRM1354" s="412"/>
      <c r="BRN1354" s="412"/>
      <c r="BRO1354" s="412"/>
      <c r="BRP1354" s="412"/>
      <c r="BRQ1354" s="412"/>
      <c r="BRR1354" s="412"/>
      <c r="BRS1354" s="412"/>
      <c r="BRT1354" s="412"/>
      <c r="BRU1354" s="412"/>
      <c r="BRV1354" s="412"/>
      <c r="BRW1354" s="412"/>
      <c r="BRX1354" s="412"/>
      <c r="BRY1354" s="412"/>
      <c r="BRZ1354" s="412"/>
      <c r="BSA1354" s="412"/>
      <c r="BSB1354" s="412"/>
      <c r="BSC1354" s="412"/>
      <c r="BSD1354" s="412"/>
      <c r="BSE1354" s="412"/>
      <c r="BSF1354" s="412"/>
      <c r="BSG1354" s="412"/>
      <c r="BSH1354" s="412"/>
      <c r="BSI1354" s="412"/>
      <c r="BSJ1354" s="412"/>
      <c r="BSK1354" s="412"/>
      <c r="BSL1354" s="412"/>
      <c r="BSM1354" s="412"/>
      <c r="BSN1354" s="412"/>
      <c r="BSO1354" s="412"/>
      <c r="BSP1354" s="412"/>
      <c r="BSQ1354" s="412"/>
      <c r="BSR1354" s="412"/>
      <c r="BSS1354" s="412"/>
      <c r="BST1354" s="412"/>
      <c r="BSU1354" s="412"/>
      <c r="BSV1354" s="412"/>
      <c r="BSW1354" s="412"/>
      <c r="BSX1354" s="412"/>
      <c r="BSY1354" s="412"/>
      <c r="BSZ1354" s="412"/>
      <c r="BTA1354" s="412"/>
      <c r="BTB1354" s="412"/>
      <c r="BTC1354" s="412"/>
      <c r="BTD1354" s="412"/>
      <c r="BTE1354" s="412"/>
      <c r="BTF1354" s="412"/>
      <c r="BTG1354" s="412"/>
      <c r="BTH1354" s="412"/>
      <c r="BTI1354" s="412"/>
      <c r="BTJ1354" s="412"/>
      <c r="BTK1354" s="412"/>
      <c r="BTL1354" s="412"/>
      <c r="BTM1354" s="412"/>
      <c r="BTN1354" s="412"/>
      <c r="BTO1354" s="412"/>
      <c r="BTP1354" s="412"/>
      <c r="BTQ1354" s="412"/>
      <c r="BTR1354" s="412"/>
      <c r="BTS1354" s="412"/>
      <c r="BTT1354" s="412"/>
      <c r="BTU1354" s="412"/>
      <c r="BTV1354" s="412"/>
      <c r="BTW1354" s="412"/>
      <c r="BTX1354" s="412"/>
      <c r="BTY1354" s="412"/>
      <c r="BTZ1354" s="412"/>
      <c r="BUA1354" s="412"/>
      <c r="BUB1354" s="412"/>
      <c r="BUC1354" s="412"/>
      <c r="BUD1354" s="412"/>
      <c r="BUE1354" s="412"/>
      <c r="BUF1354" s="412"/>
      <c r="BUG1354" s="412"/>
      <c r="BUH1354" s="412"/>
      <c r="BUI1354" s="412"/>
      <c r="BUJ1354" s="412"/>
      <c r="BUK1354" s="412"/>
      <c r="BUL1354" s="412"/>
      <c r="BUM1354" s="412"/>
      <c r="BUN1354" s="412"/>
      <c r="BUO1354" s="412"/>
      <c r="BUP1354" s="412"/>
      <c r="BUQ1354" s="412"/>
      <c r="BUR1354" s="412"/>
      <c r="BUS1354" s="412"/>
      <c r="BUT1354" s="412"/>
      <c r="BUU1354" s="412"/>
      <c r="BUV1354" s="412"/>
      <c r="BUW1354" s="412"/>
      <c r="BUX1354" s="412"/>
      <c r="BUY1354" s="412"/>
      <c r="BUZ1354" s="412"/>
      <c r="BVA1354" s="412"/>
      <c r="BVB1354" s="412"/>
      <c r="BVC1354" s="412"/>
      <c r="BVD1354" s="412"/>
      <c r="BVE1354" s="412"/>
      <c r="BVF1354" s="412"/>
      <c r="BVG1354" s="412"/>
      <c r="BVH1354" s="412"/>
      <c r="BVI1354" s="412"/>
      <c r="BVJ1354" s="412"/>
      <c r="BVK1354" s="412"/>
      <c r="BVL1354" s="412"/>
      <c r="BVM1354" s="412"/>
      <c r="BVN1354" s="412"/>
      <c r="BVO1354" s="412"/>
      <c r="BVP1354" s="412"/>
      <c r="BVQ1354" s="412"/>
      <c r="BVR1354" s="412"/>
      <c r="BVS1354" s="412"/>
      <c r="BVT1354" s="412"/>
      <c r="BVU1354" s="412"/>
      <c r="BVV1354" s="412"/>
      <c r="BVW1354" s="412"/>
      <c r="BVX1354" s="412"/>
      <c r="BVY1354" s="412"/>
      <c r="BVZ1354" s="412"/>
      <c r="BWA1354" s="412"/>
      <c r="BWB1354" s="412"/>
      <c r="BWC1354" s="412"/>
      <c r="BWD1354" s="412"/>
      <c r="BWE1354" s="412"/>
      <c r="BWF1354" s="412"/>
      <c r="BWG1354" s="412"/>
      <c r="BWH1354" s="412"/>
      <c r="BWI1354" s="412"/>
      <c r="BWJ1354" s="412"/>
      <c r="BWK1354" s="412"/>
      <c r="BWL1354" s="412"/>
      <c r="BWM1354" s="412"/>
      <c r="BWN1354" s="412"/>
      <c r="BWO1354" s="412"/>
      <c r="BWP1354" s="412"/>
      <c r="BWQ1354" s="412"/>
      <c r="BWR1354" s="412"/>
      <c r="BWS1354" s="412"/>
      <c r="BWT1354" s="412"/>
      <c r="BWU1354" s="412"/>
      <c r="BWV1354" s="412"/>
      <c r="BWW1354" s="412"/>
      <c r="BWX1354" s="412"/>
      <c r="BWY1354" s="412"/>
      <c r="BWZ1354" s="412"/>
      <c r="BXA1354" s="412"/>
      <c r="BXB1354" s="412"/>
      <c r="BXC1354" s="412"/>
      <c r="BXD1354" s="412"/>
      <c r="BXE1354" s="412"/>
      <c r="BXF1354" s="412"/>
      <c r="BXG1354" s="412"/>
      <c r="BXH1354" s="412"/>
      <c r="BXI1354" s="412"/>
      <c r="BXJ1354" s="412"/>
      <c r="BXK1354" s="412"/>
      <c r="BXL1354" s="412"/>
      <c r="BXM1354" s="412"/>
      <c r="BXN1354" s="412"/>
      <c r="BXO1354" s="412"/>
      <c r="BXP1354" s="412"/>
      <c r="BXQ1354" s="412"/>
      <c r="BXR1354" s="412"/>
      <c r="BXS1354" s="412"/>
      <c r="BXT1354" s="412"/>
      <c r="BXU1354" s="412"/>
      <c r="BXV1354" s="412"/>
      <c r="BXW1354" s="412"/>
      <c r="BXX1354" s="412"/>
      <c r="BXY1354" s="412"/>
      <c r="BXZ1354" s="412"/>
      <c r="BYA1354" s="412"/>
      <c r="BYB1354" s="412"/>
      <c r="BYC1354" s="412"/>
      <c r="BYD1354" s="412"/>
      <c r="BYE1354" s="412"/>
      <c r="BYF1354" s="412"/>
      <c r="BYG1354" s="412"/>
      <c r="BYH1354" s="412"/>
      <c r="BYI1354" s="412"/>
      <c r="BYJ1354" s="412"/>
      <c r="BYK1354" s="412"/>
      <c r="BYL1354" s="412"/>
      <c r="BYM1354" s="412"/>
      <c r="BYN1354" s="412"/>
      <c r="BYO1354" s="412"/>
      <c r="BYP1354" s="412"/>
      <c r="BYQ1354" s="412"/>
      <c r="BYR1354" s="412"/>
      <c r="BYS1354" s="412"/>
      <c r="BYT1354" s="412"/>
      <c r="BYU1354" s="412"/>
      <c r="BYV1354" s="412"/>
      <c r="BYW1354" s="412"/>
      <c r="BYX1354" s="412"/>
      <c r="BYY1354" s="412"/>
      <c r="BYZ1354" s="412"/>
      <c r="BZA1354" s="412"/>
      <c r="BZB1354" s="412"/>
      <c r="BZC1354" s="412"/>
      <c r="BZD1354" s="412"/>
      <c r="BZE1354" s="412"/>
      <c r="BZF1354" s="412"/>
      <c r="BZG1354" s="412"/>
      <c r="BZH1354" s="412"/>
      <c r="BZI1354" s="412"/>
      <c r="BZJ1354" s="412"/>
      <c r="BZK1354" s="412"/>
      <c r="BZL1354" s="412"/>
      <c r="BZM1354" s="412"/>
      <c r="BZN1354" s="412"/>
      <c r="BZO1354" s="412"/>
      <c r="BZP1354" s="412"/>
      <c r="BZQ1354" s="412"/>
      <c r="BZR1354" s="412"/>
      <c r="BZS1354" s="412"/>
      <c r="BZT1354" s="412"/>
      <c r="BZU1354" s="412"/>
      <c r="BZV1354" s="412"/>
      <c r="BZW1354" s="412"/>
      <c r="BZX1354" s="412"/>
      <c r="BZY1354" s="412"/>
      <c r="BZZ1354" s="412"/>
      <c r="CAA1354" s="412"/>
      <c r="CAB1354" s="412"/>
      <c r="CAC1354" s="412"/>
      <c r="CAD1354" s="412"/>
      <c r="CAE1354" s="412"/>
      <c r="CAF1354" s="412"/>
      <c r="CAG1354" s="412"/>
      <c r="CAH1354" s="412"/>
      <c r="CAI1354" s="412"/>
      <c r="CAJ1354" s="412"/>
      <c r="CAK1354" s="412"/>
      <c r="CAL1354" s="412"/>
      <c r="CAM1354" s="412"/>
      <c r="CAN1354" s="412"/>
      <c r="CAO1354" s="412"/>
      <c r="CAP1354" s="412"/>
      <c r="CAQ1354" s="412"/>
      <c r="CAR1354" s="412"/>
      <c r="CAS1354" s="412"/>
      <c r="CAT1354" s="412"/>
      <c r="CAU1354" s="412"/>
      <c r="CAV1354" s="412"/>
      <c r="CAW1354" s="412"/>
      <c r="CAX1354" s="412"/>
      <c r="CAY1354" s="412"/>
      <c r="CAZ1354" s="412"/>
      <c r="CBA1354" s="412"/>
      <c r="CBB1354" s="412"/>
      <c r="CBC1354" s="412"/>
      <c r="CBD1354" s="412"/>
      <c r="CBE1354" s="412"/>
      <c r="CBF1354" s="412"/>
      <c r="CBG1354" s="412"/>
      <c r="CBH1354" s="412"/>
      <c r="CBI1354" s="412"/>
      <c r="CBJ1354" s="412"/>
      <c r="CBK1354" s="412"/>
      <c r="CBL1354" s="412"/>
      <c r="CBM1354" s="412"/>
      <c r="CBN1354" s="412"/>
      <c r="CBO1354" s="412"/>
      <c r="CBP1354" s="412"/>
      <c r="CBQ1354" s="412"/>
      <c r="CBR1354" s="412"/>
      <c r="CBS1354" s="412"/>
      <c r="CBT1354" s="412"/>
      <c r="CBU1354" s="412"/>
      <c r="CBV1354" s="412"/>
      <c r="CBW1354" s="412"/>
      <c r="CBX1354" s="412"/>
      <c r="CBY1354" s="412"/>
      <c r="CBZ1354" s="412"/>
      <c r="CCA1354" s="412"/>
      <c r="CCB1354" s="412"/>
      <c r="CCC1354" s="412"/>
      <c r="CCD1354" s="412"/>
      <c r="CCE1354" s="412"/>
      <c r="CCF1354" s="412"/>
      <c r="CCG1354" s="412"/>
      <c r="CCH1354" s="412"/>
      <c r="CCI1354" s="412"/>
      <c r="CCJ1354" s="412"/>
      <c r="CCK1354" s="412"/>
      <c r="CCL1354" s="412"/>
      <c r="CCM1354" s="412"/>
      <c r="CCN1354" s="412"/>
      <c r="CCO1354" s="412"/>
      <c r="CCP1354" s="412"/>
      <c r="CCQ1354" s="412"/>
      <c r="CCR1354" s="412"/>
      <c r="CCS1354" s="412"/>
      <c r="CCT1354" s="412"/>
      <c r="CCU1354" s="412"/>
      <c r="CCV1354" s="412"/>
      <c r="CCW1354" s="412"/>
      <c r="CCX1354" s="412"/>
      <c r="CCY1354" s="412"/>
      <c r="CCZ1354" s="412"/>
      <c r="CDA1354" s="412"/>
      <c r="CDB1354" s="412"/>
      <c r="CDC1354" s="412"/>
      <c r="CDD1354" s="412"/>
      <c r="CDE1354" s="412"/>
      <c r="CDF1354" s="412"/>
      <c r="CDG1354" s="412"/>
      <c r="CDH1354" s="412"/>
      <c r="CDI1354" s="412"/>
      <c r="CDJ1354" s="412"/>
      <c r="CDK1354" s="412"/>
      <c r="CDL1354" s="412"/>
      <c r="CDM1354" s="412"/>
      <c r="CDN1354" s="412"/>
      <c r="CDO1354" s="412"/>
      <c r="CDP1354" s="412"/>
      <c r="CDQ1354" s="412"/>
      <c r="CDR1354" s="412"/>
      <c r="CDS1354" s="412"/>
      <c r="CDT1354" s="412"/>
      <c r="CDU1354" s="412"/>
      <c r="CDV1354" s="412"/>
      <c r="CDW1354" s="412"/>
      <c r="CDX1354" s="412"/>
      <c r="CDY1354" s="412"/>
      <c r="CDZ1354" s="412"/>
      <c r="CEA1354" s="412"/>
      <c r="CEB1354" s="412"/>
      <c r="CEC1354" s="412"/>
      <c r="CED1354" s="412"/>
      <c r="CEE1354" s="412"/>
      <c r="CEF1354" s="412"/>
      <c r="CEG1354" s="412"/>
      <c r="CEH1354" s="412"/>
      <c r="CEI1354" s="412"/>
      <c r="CEJ1354" s="412"/>
      <c r="CEK1354" s="412"/>
      <c r="CEL1354" s="412"/>
      <c r="CEM1354" s="412"/>
      <c r="CEN1354" s="412"/>
      <c r="CEO1354" s="412"/>
      <c r="CEP1354" s="412"/>
      <c r="CEQ1354" s="412"/>
      <c r="CER1354" s="412"/>
      <c r="CES1354" s="412"/>
      <c r="CET1354" s="412"/>
      <c r="CEU1354" s="412"/>
      <c r="CEV1354" s="412"/>
      <c r="CEW1354" s="412"/>
      <c r="CEX1354" s="412"/>
      <c r="CEY1354" s="412"/>
      <c r="CEZ1354" s="412"/>
      <c r="CFA1354" s="412"/>
      <c r="CFB1354" s="412"/>
      <c r="CFC1354" s="412"/>
      <c r="CFD1354" s="412"/>
      <c r="CFE1354" s="412"/>
      <c r="CFF1354" s="412"/>
      <c r="CFG1354" s="412"/>
      <c r="CFH1354" s="412"/>
      <c r="CFI1354" s="412"/>
      <c r="CFJ1354" s="412"/>
      <c r="CFK1354" s="412"/>
      <c r="CFL1354" s="412"/>
      <c r="CFM1354" s="412"/>
      <c r="CFN1354" s="412"/>
      <c r="CFO1354" s="412"/>
      <c r="CFP1354" s="412"/>
      <c r="CFQ1354" s="412"/>
      <c r="CFR1354" s="412"/>
      <c r="CFS1354" s="412"/>
      <c r="CFT1354" s="412"/>
      <c r="CFU1354" s="412"/>
      <c r="CFV1354" s="412"/>
      <c r="CFW1354" s="412"/>
      <c r="CFX1354" s="412"/>
      <c r="CFY1354" s="412"/>
      <c r="CFZ1354" s="412"/>
      <c r="CGA1354" s="412"/>
      <c r="CGB1354" s="412"/>
      <c r="CGC1354" s="412"/>
      <c r="CGD1354" s="412"/>
      <c r="CGE1354" s="412"/>
      <c r="CGF1354" s="412"/>
      <c r="CGG1354" s="412"/>
      <c r="CGH1354" s="412"/>
      <c r="CGI1354" s="412"/>
      <c r="CGJ1354" s="412"/>
      <c r="CGK1354" s="412"/>
      <c r="CGL1354" s="412"/>
      <c r="CGM1354" s="412"/>
      <c r="CGN1354" s="412"/>
      <c r="CGO1354" s="412"/>
      <c r="CGP1354" s="412"/>
      <c r="CGQ1354" s="412"/>
      <c r="CGR1354" s="412"/>
      <c r="CGS1354" s="412"/>
      <c r="CGT1354" s="412"/>
      <c r="CGU1354" s="412"/>
      <c r="CGV1354" s="412"/>
      <c r="CGW1354" s="412"/>
      <c r="CGX1354" s="412"/>
      <c r="CGY1354" s="412"/>
      <c r="CGZ1354" s="412"/>
      <c r="CHA1354" s="412"/>
      <c r="CHB1354" s="412"/>
      <c r="CHC1354" s="412"/>
      <c r="CHD1354" s="412"/>
      <c r="CHE1354" s="412"/>
      <c r="CHF1354" s="412"/>
      <c r="CHG1354" s="412"/>
      <c r="CHH1354" s="412"/>
      <c r="CHI1354" s="412"/>
      <c r="CHJ1354" s="412"/>
      <c r="CHK1354" s="412"/>
      <c r="CHL1354" s="412"/>
      <c r="CHM1354" s="412"/>
      <c r="CHN1354" s="412"/>
      <c r="CHO1354" s="412"/>
      <c r="CHP1354" s="412"/>
      <c r="CHQ1354" s="412"/>
      <c r="CHR1354" s="412"/>
      <c r="CHS1354" s="412"/>
      <c r="CHT1354" s="412"/>
      <c r="CHU1354" s="412"/>
      <c r="CHV1354" s="412"/>
      <c r="CHW1354" s="412"/>
      <c r="CHX1354" s="412"/>
      <c r="CHY1354" s="412"/>
      <c r="CHZ1354" s="412"/>
      <c r="CIA1354" s="412"/>
      <c r="CIB1354" s="412"/>
      <c r="CIC1354" s="412"/>
      <c r="CID1354" s="412"/>
      <c r="CIE1354" s="412"/>
      <c r="CIF1354" s="412"/>
      <c r="CIG1354" s="412"/>
      <c r="CIH1354" s="412"/>
      <c r="CII1354" s="412"/>
      <c r="CIJ1354" s="412"/>
      <c r="CIK1354" s="412"/>
      <c r="CIL1354" s="412"/>
      <c r="CIM1354" s="412"/>
      <c r="CIN1354" s="412"/>
      <c r="CIO1354" s="412"/>
      <c r="CIP1354" s="412"/>
      <c r="CIQ1354" s="412"/>
      <c r="CIR1354" s="412"/>
      <c r="CIS1354" s="412"/>
      <c r="CIT1354" s="412"/>
      <c r="CIU1354" s="412"/>
      <c r="CIV1354" s="412"/>
      <c r="CIW1354" s="412"/>
      <c r="CIX1354" s="412"/>
      <c r="CIY1354" s="412"/>
      <c r="CIZ1354" s="412"/>
      <c r="CJA1354" s="412"/>
      <c r="CJB1354" s="412"/>
      <c r="CJC1354" s="412"/>
      <c r="CJD1354" s="412"/>
      <c r="CJE1354" s="412"/>
      <c r="CJF1354" s="412"/>
      <c r="CJG1354" s="412"/>
      <c r="CJH1354" s="412"/>
      <c r="CJI1354" s="412"/>
      <c r="CJJ1354" s="412"/>
      <c r="CJK1354" s="412"/>
      <c r="CJL1354" s="412"/>
      <c r="CJM1354" s="412"/>
      <c r="CJN1354" s="412"/>
      <c r="CJO1354" s="412"/>
      <c r="CJP1354" s="412"/>
      <c r="CJQ1354" s="412"/>
      <c r="CJR1354" s="412"/>
      <c r="CJS1354" s="412"/>
      <c r="CJT1354" s="412"/>
      <c r="CJU1354" s="412"/>
      <c r="CJV1354" s="412"/>
      <c r="CJW1354" s="412"/>
      <c r="CJX1354" s="412"/>
      <c r="CJY1354" s="412"/>
      <c r="CJZ1354" s="412"/>
      <c r="CKA1354" s="412"/>
      <c r="CKB1354" s="412"/>
      <c r="CKC1354" s="412"/>
      <c r="CKD1354" s="412"/>
      <c r="CKE1354" s="412"/>
      <c r="CKF1354" s="412"/>
      <c r="CKG1354" s="412"/>
      <c r="CKH1354" s="412"/>
      <c r="CKI1354" s="412"/>
      <c r="CKJ1354" s="412"/>
      <c r="CKK1354" s="412"/>
      <c r="CKL1354" s="412"/>
      <c r="CKM1354" s="412"/>
      <c r="CKN1354" s="412"/>
      <c r="CKO1354" s="412"/>
      <c r="CKP1354" s="412"/>
      <c r="CKQ1354" s="412"/>
      <c r="CKR1354" s="412"/>
      <c r="CKS1354" s="412"/>
      <c r="CKT1354" s="412"/>
      <c r="CKU1354" s="412"/>
      <c r="CKV1354" s="412"/>
      <c r="CKW1354" s="412"/>
      <c r="CKX1354" s="412"/>
      <c r="CKY1354" s="412"/>
      <c r="CKZ1354" s="412"/>
      <c r="CLA1354" s="412"/>
      <c r="CLB1354" s="412"/>
      <c r="CLC1354" s="412"/>
      <c r="CLD1354" s="412"/>
      <c r="CLE1354" s="412"/>
      <c r="CLF1354" s="412"/>
      <c r="CLG1354" s="412"/>
      <c r="CLH1354" s="412"/>
      <c r="CLI1354" s="412"/>
      <c r="CLJ1354" s="412"/>
      <c r="CLK1354" s="412"/>
      <c r="CLL1354" s="412"/>
      <c r="CLM1354" s="412"/>
      <c r="CLN1354" s="412"/>
      <c r="CLO1354" s="412"/>
      <c r="CLP1354" s="412"/>
      <c r="CLQ1354" s="412"/>
      <c r="CLR1354" s="412"/>
      <c r="CLS1354" s="412"/>
      <c r="CLT1354" s="412"/>
      <c r="CLU1354" s="412"/>
      <c r="CLV1354" s="412"/>
      <c r="CLW1354" s="412"/>
      <c r="CLX1354" s="412"/>
      <c r="CLY1354" s="412"/>
      <c r="CLZ1354" s="412"/>
      <c r="CMA1354" s="412"/>
      <c r="CMB1354" s="412"/>
      <c r="CMC1354" s="412"/>
      <c r="CMD1354" s="412"/>
      <c r="CME1354" s="412"/>
      <c r="CMF1354" s="412"/>
      <c r="CMG1354" s="412"/>
      <c r="CMH1354" s="412"/>
      <c r="CMI1354" s="412"/>
      <c r="CMJ1354" s="412"/>
      <c r="CMK1354" s="412"/>
      <c r="CML1354" s="412"/>
      <c r="CMM1354" s="412"/>
      <c r="CMN1354" s="412"/>
      <c r="CMO1354" s="412"/>
      <c r="CMP1354" s="412"/>
      <c r="CMQ1354" s="412"/>
      <c r="CMR1354" s="412"/>
      <c r="CMS1354" s="412"/>
      <c r="CMT1354" s="412"/>
      <c r="CMU1354" s="412"/>
      <c r="CMV1354" s="412"/>
      <c r="CMW1354" s="412"/>
      <c r="CMX1354" s="412"/>
      <c r="CMY1354" s="412"/>
      <c r="CMZ1354" s="412"/>
      <c r="CNA1354" s="412"/>
      <c r="CNB1354" s="412"/>
      <c r="CNC1354" s="412"/>
      <c r="CND1354" s="412"/>
      <c r="CNE1354" s="412"/>
      <c r="CNF1354" s="412"/>
      <c r="CNG1354" s="412"/>
      <c r="CNH1354" s="412"/>
      <c r="CNI1354" s="412"/>
      <c r="CNJ1354" s="412"/>
      <c r="CNK1354" s="412"/>
      <c r="CNL1354" s="412"/>
      <c r="CNM1354" s="412"/>
      <c r="CNN1354" s="412"/>
      <c r="CNO1354" s="412"/>
      <c r="CNP1354" s="412"/>
      <c r="CNQ1354" s="412"/>
      <c r="CNR1354" s="412"/>
      <c r="CNS1354" s="412"/>
      <c r="CNT1354" s="412"/>
      <c r="CNU1354" s="412"/>
      <c r="CNV1354" s="412"/>
      <c r="CNW1354" s="412"/>
      <c r="CNX1354" s="412"/>
      <c r="CNY1354" s="412"/>
      <c r="CNZ1354" s="412"/>
      <c r="COA1354" s="412"/>
      <c r="COB1354" s="412"/>
      <c r="COC1354" s="412"/>
      <c r="COD1354" s="412"/>
      <c r="COE1354" s="412"/>
      <c r="COF1354" s="412"/>
      <c r="COG1354" s="412"/>
      <c r="COH1354" s="412"/>
      <c r="COI1354" s="412"/>
      <c r="COJ1354" s="412"/>
      <c r="COK1354" s="412"/>
      <c r="COL1354" s="412"/>
      <c r="COM1354" s="412"/>
      <c r="CON1354" s="412"/>
      <c r="COO1354" s="412"/>
      <c r="COP1354" s="412"/>
      <c r="COQ1354" s="412"/>
      <c r="COR1354" s="412"/>
      <c r="COS1354" s="412"/>
      <c r="COT1354" s="412"/>
      <c r="COU1354" s="412"/>
      <c r="COV1354" s="412"/>
      <c r="COW1354" s="412"/>
      <c r="COX1354" s="412"/>
      <c r="COY1354" s="412"/>
      <c r="COZ1354" s="412"/>
      <c r="CPA1354" s="412"/>
      <c r="CPB1354" s="412"/>
      <c r="CPC1354" s="412"/>
      <c r="CPD1354" s="412"/>
      <c r="CPE1354" s="412"/>
      <c r="CPF1354" s="412"/>
      <c r="CPG1354" s="412"/>
      <c r="CPH1354" s="412"/>
      <c r="CPI1354" s="412"/>
      <c r="CPJ1354" s="412"/>
      <c r="CPK1354" s="412"/>
      <c r="CPL1354" s="412"/>
      <c r="CPM1354" s="412"/>
      <c r="CPN1354" s="412"/>
      <c r="CPO1354" s="412"/>
      <c r="CPP1354" s="412"/>
      <c r="CPQ1354" s="412"/>
      <c r="CPR1354" s="412"/>
      <c r="CPS1354" s="412"/>
      <c r="CPT1354" s="412"/>
      <c r="CPU1354" s="412"/>
      <c r="CPV1354" s="412"/>
      <c r="CPW1354" s="412"/>
      <c r="CPX1354" s="412"/>
      <c r="CPY1354" s="412"/>
      <c r="CPZ1354" s="412"/>
      <c r="CQA1354" s="412"/>
      <c r="CQB1354" s="412"/>
      <c r="CQC1354" s="412"/>
      <c r="CQD1354" s="412"/>
      <c r="CQE1354" s="412"/>
      <c r="CQF1354" s="412"/>
      <c r="CQG1354" s="412"/>
      <c r="CQH1354" s="412"/>
      <c r="CQI1354" s="412"/>
      <c r="CQJ1354" s="412"/>
      <c r="CQK1354" s="412"/>
      <c r="CQL1354" s="412"/>
      <c r="CQM1354" s="412"/>
      <c r="CQN1354" s="412"/>
      <c r="CQO1354" s="412"/>
      <c r="CQP1354" s="412"/>
      <c r="CQQ1354" s="412"/>
      <c r="CQR1354" s="412"/>
      <c r="CQS1354" s="412"/>
      <c r="CQT1354" s="412"/>
      <c r="CQU1354" s="412"/>
      <c r="CQV1354" s="412"/>
      <c r="CQW1354" s="412"/>
      <c r="CQX1354" s="412"/>
      <c r="CQY1354" s="412"/>
      <c r="CQZ1354" s="412"/>
      <c r="CRA1354" s="412"/>
      <c r="CRB1354" s="412"/>
      <c r="CRC1354" s="412"/>
      <c r="CRD1354" s="412"/>
      <c r="CRE1354" s="412"/>
      <c r="CRF1354" s="412"/>
      <c r="CRG1354" s="412"/>
      <c r="CRH1354" s="412"/>
      <c r="CRI1354" s="412"/>
      <c r="CRJ1354" s="412"/>
      <c r="CRK1354" s="412"/>
      <c r="CRL1354" s="412"/>
      <c r="CRM1354" s="412"/>
      <c r="CRN1354" s="412"/>
      <c r="CRO1354" s="412"/>
      <c r="CRP1354" s="412"/>
      <c r="CRQ1354" s="412"/>
      <c r="CRR1354" s="412"/>
      <c r="CRS1354" s="412"/>
      <c r="CRT1354" s="412"/>
      <c r="CRU1354" s="412"/>
      <c r="CRV1354" s="412"/>
      <c r="CRW1354" s="412"/>
      <c r="CRX1354" s="412"/>
      <c r="CRY1354" s="412"/>
      <c r="CRZ1354" s="412"/>
      <c r="CSA1354" s="412"/>
      <c r="CSB1354" s="412"/>
      <c r="CSC1354" s="412"/>
      <c r="CSD1354" s="412"/>
      <c r="CSE1354" s="412"/>
      <c r="CSF1354" s="412"/>
      <c r="CSG1354" s="412"/>
      <c r="CSH1354" s="412"/>
      <c r="CSI1354" s="412"/>
      <c r="CSJ1354" s="412"/>
      <c r="CSK1354" s="412"/>
      <c r="CSL1354" s="412"/>
      <c r="CSM1354" s="412"/>
      <c r="CSN1354" s="412"/>
      <c r="CSO1354" s="412"/>
      <c r="CSP1354" s="412"/>
      <c r="CSQ1354" s="412"/>
      <c r="CSR1354" s="412"/>
      <c r="CSS1354" s="412"/>
      <c r="CST1354" s="412"/>
      <c r="CSU1354" s="412"/>
      <c r="CSV1354" s="412"/>
      <c r="CSW1354" s="412"/>
      <c r="CSX1354" s="412"/>
      <c r="CSY1354" s="412"/>
      <c r="CSZ1354" s="412"/>
      <c r="CTA1354" s="412"/>
      <c r="CTB1354" s="412"/>
      <c r="CTC1354" s="412"/>
      <c r="CTD1354" s="412"/>
      <c r="CTE1354" s="412"/>
      <c r="CTF1354" s="412"/>
      <c r="CTG1354" s="412"/>
      <c r="CTH1354" s="412"/>
      <c r="CTI1354" s="412"/>
      <c r="CTJ1354" s="412"/>
      <c r="CTK1354" s="412"/>
      <c r="CTL1354" s="412"/>
      <c r="CTM1354" s="412"/>
      <c r="CTN1354" s="412"/>
      <c r="CTO1354" s="412"/>
      <c r="CTP1354" s="412"/>
      <c r="CTQ1354" s="412"/>
      <c r="CTR1354" s="412"/>
      <c r="CTS1354" s="412"/>
      <c r="CTT1354" s="412"/>
      <c r="CTU1354" s="412"/>
      <c r="CTV1354" s="412"/>
      <c r="CTW1354" s="412"/>
      <c r="CTX1354" s="412"/>
      <c r="CTY1354" s="412"/>
      <c r="CTZ1354" s="412"/>
      <c r="CUA1354" s="412"/>
      <c r="CUB1354" s="412"/>
      <c r="CUC1354" s="412"/>
      <c r="CUD1354" s="412"/>
      <c r="CUE1354" s="412"/>
      <c r="CUF1354" s="412"/>
      <c r="CUG1354" s="412"/>
      <c r="CUH1354" s="412"/>
      <c r="CUI1354" s="412"/>
      <c r="CUJ1354" s="412"/>
      <c r="CUK1354" s="412"/>
      <c r="CUL1354" s="412"/>
      <c r="CUM1354" s="412"/>
      <c r="CUN1354" s="412"/>
      <c r="CUO1354" s="412"/>
      <c r="CUP1354" s="412"/>
      <c r="CUQ1354" s="412"/>
      <c r="CUR1354" s="412"/>
      <c r="CUS1354" s="412"/>
      <c r="CUT1354" s="412"/>
      <c r="CUU1354" s="412"/>
      <c r="CUV1354" s="412"/>
      <c r="CUW1354" s="412"/>
      <c r="CUX1354" s="412"/>
      <c r="CUY1354" s="412"/>
      <c r="CUZ1354" s="412"/>
      <c r="CVA1354" s="412"/>
      <c r="CVB1354" s="412"/>
      <c r="CVC1354" s="412"/>
      <c r="CVD1354" s="412"/>
      <c r="CVE1354" s="412"/>
      <c r="CVF1354" s="412"/>
      <c r="CVG1354" s="412"/>
      <c r="CVH1354" s="412"/>
      <c r="CVI1354" s="412"/>
      <c r="CVJ1354" s="412"/>
      <c r="CVK1354" s="412"/>
      <c r="CVL1354" s="412"/>
      <c r="CVM1354" s="412"/>
      <c r="CVN1354" s="412"/>
      <c r="CVO1354" s="412"/>
      <c r="CVP1354" s="412"/>
      <c r="CVQ1354" s="412"/>
      <c r="CVR1354" s="412"/>
      <c r="CVS1354" s="412"/>
      <c r="CVT1354" s="412"/>
      <c r="CVU1354" s="412"/>
      <c r="CVV1354" s="412"/>
      <c r="CVW1354" s="412"/>
      <c r="CVX1354" s="412"/>
      <c r="CVY1354" s="412"/>
      <c r="CVZ1354" s="412"/>
      <c r="CWA1354" s="412"/>
      <c r="CWB1354" s="412"/>
      <c r="CWC1354" s="412"/>
      <c r="CWD1354" s="412"/>
      <c r="CWE1354" s="412"/>
      <c r="CWF1354" s="412"/>
      <c r="CWG1354" s="412"/>
      <c r="CWH1354" s="412"/>
      <c r="CWI1354" s="412"/>
      <c r="CWJ1354" s="412"/>
      <c r="CWK1354" s="412"/>
      <c r="CWL1354" s="412"/>
      <c r="CWM1354" s="412"/>
      <c r="CWN1354" s="412"/>
      <c r="CWO1354" s="412"/>
      <c r="CWP1354" s="412"/>
      <c r="CWQ1354" s="412"/>
      <c r="CWR1354" s="412"/>
      <c r="CWS1354" s="412"/>
      <c r="CWT1354" s="412"/>
      <c r="CWU1354" s="412"/>
      <c r="CWV1354" s="412"/>
      <c r="CWW1354" s="412"/>
      <c r="CWX1354" s="412"/>
      <c r="CWY1354" s="412"/>
      <c r="CWZ1354" s="412"/>
      <c r="CXA1354" s="412"/>
      <c r="CXB1354" s="412"/>
      <c r="CXC1354" s="412"/>
      <c r="CXD1354" s="412"/>
      <c r="CXE1354" s="412"/>
      <c r="CXF1354" s="412"/>
      <c r="CXG1354" s="412"/>
      <c r="CXH1354" s="412"/>
      <c r="CXI1354" s="412"/>
      <c r="CXJ1354" s="412"/>
      <c r="CXK1354" s="412"/>
      <c r="CXL1354" s="412"/>
      <c r="CXM1354" s="412"/>
      <c r="CXN1354" s="412"/>
      <c r="CXO1354" s="412"/>
      <c r="CXP1354" s="412"/>
      <c r="CXQ1354" s="412"/>
      <c r="CXR1354" s="412"/>
      <c r="CXS1354" s="412"/>
      <c r="CXT1354" s="412"/>
      <c r="CXU1354" s="412"/>
      <c r="CXV1354" s="412"/>
      <c r="CXW1354" s="412"/>
      <c r="CXX1354" s="412"/>
      <c r="CXY1354" s="412"/>
      <c r="CXZ1354" s="412"/>
      <c r="CYA1354" s="412"/>
      <c r="CYB1354" s="412"/>
      <c r="CYC1354" s="412"/>
      <c r="CYD1354" s="412"/>
      <c r="CYE1354" s="412"/>
      <c r="CYF1354" s="412"/>
      <c r="CYG1354" s="412"/>
      <c r="CYH1354" s="412"/>
      <c r="CYI1354" s="412"/>
      <c r="CYJ1354" s="412"/>
      <c r="CYK1354" s="412"/>
      <c r="CYL1354" s="412"/>
      <c r="CYM1354" s="412"/>
      <c r="CYN1354" s="412"/>
      <c r="CYO1354" s="412"/>
      <c r="CYP1354" s="412"/>
      <c r="CYQ1354" s="412"/>
      <c r="CYR1354" s="412"/>
      <c r="CYS1354" s="412"/>
      <c r="CYT1354" s="412"/>
      <c r="CYU1354" s="412"/>
      <c r="CYV1354" s="412"/>
      <c r="CYW1354" s="412"/>
      <c r="CYX1354" s="412"/>
      <c r="CYY1354" s="412"/>
      <c r="CYZ1354" s="412"/>
      <c r="CZA1354" s="412"/>
      <c r="CZB1354" s="412"/>
      <c r="CZC1354" s="412"/>
      <c r="CZD1354" s="412"/>
      <c r="CZE1354" s="412"/>
      <c r="CZF1354" s="412"/>
      <c r="CZG1354" s="412"/>
      <c r="CZH1354" s="412"/>
      <c r="CZI1354" s="412"/>
      <c r="CZJ1354" s="412"/>
      <c r="CZK1354" s="412"/>
      <c r="CZL1354" s="412"/>
      <c r="CZM1354" s="412"/>
      <c r="CZN1354" s="412"/>
      <c r="CZO1354" s="412"/>
      <c r="CZP1354" s="412"/>
      <c r="CZQ1354" s="412"/>
      <c r="CZR1354" s="412"/>
      <c r="CZS1354" s="412"/>
      <c r="CZT1354" s="412"/>
      <c r="CZU1354" s="412"/>
      <c r="CZV1354" s="412"/>
      <c r="CZW1354" s="412"/>
      <c r="CZX1354" s="412"/>
      <c r="CZY1354" s="412"/>
      <c r="CZZ1354" s="412"/>
      <c r="DAA1354" s="412"/>
      <c r="DAB1354" s="412"/>
      <c r="DAC1354" s="412"/>
      <c r="DAD1354" s="412"/>
      <c r="DAE1354" s="412"/>
      <c r="DAF1354" s="412"/>
      <c r="DAG1354" s="412"/>
      <c r="DAH1354" s="412"/>
      <c r="DAI1354" s="412"/>
      <c r="DAJ1354" s="412"/>
      <c r="DAK1354" s="412"/>
      <c r="DAL1354" s="412"/>
      <c r="DAM1354" s="412"/>
      <c r="DAN1354" s="412"/>
      <c r="DAO1354" s="412"/>
      <c r="DAP1354" s="412"/>
      <c r="DAQ1354" s="412"/>
      <c r="DAR1354" s="412"/>
      <c r="DAS1354" s="412"/>
      <c r="DAT1354" s="412"/>
      <c r="DAU1354" s="412"/>
      <c r="DAV1354" s="412"/>
      <c r="DAW1354" s="412"/>
      <c r="DAX1354" s="412"/>
      <c r="DAY1354" s="412"/>
      <c r="DAZ1354" s="412"/>
      <c r="DBA1354" s="412"/>
      <c r="DBB1354" s="412"/>
      <c r="DBC1354" s="412"/>
      <c r="DBD1354" s="412"/>
      <c r="DBE1354" s="412"/>
      <c r="DBF1354" s="412"/>
      <c r="DBG1354" s="412"/>
      <c r="DBH1354" s="412"/>
      <c r="DBI1354" s="412"/>
      <c r="DBJ1354" s="412"/>
      <c r="DBK1354" s="412"/>
      <c r="DBL1354" s="412"/>
      <c r="DBM1354" s="412"/>
      <c r="DBN1354" s="412"/>
      <c r="DBO1354" s="412"/>
      <c r="DBP1354" s="412"/>
      <c r="DBQ1354" s="412"/>
      <c r="DBR1354" s="412"/>
      <c r="DBS1354" s="412"/>
      <c r="DBT1354" s="412"/>
      <c r="DBU1354" s="412"/>
      <c r="DBV1354" s="412"/>
      <c r="DBW1354" s="412"/>
      <c r="DBX1354" s="412"/>
      <c r="DBY1354" s="412"/>
      <c r="DBZ1354" s="412"/>
      <c r="DCA1354" s="412"/>
      <c r="DCB1354" s="412"/>
      <c r="DCC1354" s="412"/>
      <c r="DCD1354" s="412"/>
      <c r="DCE1354" s="412"/>
      <c r="DCF1354" s="412"/>
      <c r="DCG1354" s="412"/>
      <c r="DCH1354" s="412"/>
      <c r="DCI1354" s="412"/>
      <c r="DCJ1354" s="412"/>
      <c r="DCK1354" s="412"/>
      <c r="DCL1354" s="412"/>
      <c r="DCM1354" s="412"/>
      <c r="DCN1354" s="412"/>
      <c r="DCO1354" s="412"/>
      <c r="DCP1354" s="412"/>
      <c r="DCQ1354" s="412"/>
      <c r="DCR1354" s="412"/>
      <c r="DCS1354" s="412"/>
      <c r="DCT1354" s="412"/>
      <c r="DCU1354" s="412"/>
      <c r="DCV1354" s="412"/>
      <c r="DCW1354" s="412"/>
      <c r="DCX1354" s="412"/>
      <c r="DCY1354" s="412"/>
      <c r="DCZ1354" s="412"/>
      <c r="DDA1354" s="412"/>
      <c r="DDB1354" s="412"/>
      <c r="DDC1354" s="412"/>
      <c r="DDD1354" s="412"/>
      <c r="DDE1354" s="412"/>
      <c r="DDF1354" s="412"/>
      <c r="DDG1354" s="412"/>
      <c r="DDH1354" s="412"/>
      <c r="DDI1354" s="412"/>
      <c r="DDJ1354" s="412"/>
      <c r="DDK1354" s="412"/>
      <c r="DDL1354" s="412"/>
      <c r="DDM1354" s="412"/>
      <c r="DDN1354" s="412"/>
      <c r="DDO1354" s="412"/>
      <c r="DDP1354" s="412"/>
      <c r="DDQ1354" s="412"/>
      <c r="DDR1354" s="412"/>
      <c r="DDS1354" s="412"/>
      <c r="DDT1354" s="412"/>
      <c r="DDU1354" s="412"/>
      <c r="DDV1354" s="412"/>
      <c r="DDW1354" s="412"/>
      <c r="DDX1354" s="412"/>
      <c r="DDY1354" s="412"/>
      <c r="DDZ1354" s="412"/>
      <c r="DEA1354" s="412"/>
      <c r="DEB1354" s="412"/>
      <c r="DEC1354" s="412"/>
      <c r="DED1354" s="412"/>
      <c r="DEE1354" s="412"/>
      <c r="DEF1354" s="412"/>
      <c r="DEG1354" s="412"/>
      <c r="DEH1354" s="412"/>
      <c r="DEI1354" s="412"/>
      <c r="DEJ1354" s="412"/>
      <c r="DEK1354" s="412"/>
      <c r="DEL1354" s="412"/>
      <c r="DEM1354" s="412"/>
      <c r="DEN1354" s="412"/>
      <c r="DEO1354" s="412"/>
      <c r="DEP1354" s="412"/>
      <c r="DEQ1354" s="412"/>
      <c r="DER1354" s="412"/>
      <c r="DES1354" s="412"/>
      <c r="DET1354" s="412"/>
      <c r="DEU1354" s="412"/>
      <c r="DEV1354" s="412"/>
      <c r="DEW1354" s="412"/>
      <c r="DEX1354" s="412"/>
      <c r="DEY1354" s="412"/>
      <c r="DEZ1354" s="412"/>
      <c r="DFA1354" s="412"/>
      <c r="DFB1354" s="412"/>
      <c r="DFC1354" s="412"/>
      <c r="DFD1354" s="412"/>
      <c r="DFE1354" s="412"/>
      <c r="DFF1354" s="412"/>
      <c r="DFG1354" s="412"/>
      <c r="DFH1354" s="412"/>
      <c r="DFI1354" s="412"/>
      <c r="DFJ1354" s="412"/>
      <c r="DFK1354" s="412"/>
      <c r="DFL1354" s="412"/>
      <c r="DFM1354" s="412"/>
      <c r="DFN1354" s="412"/>
      <c r="DFO1354" s="412"/>
      <c r="DFP1354" s="412"/>
      <c r="DFQ1354" s="412"/>
      <c r="DFR1354" s="412"/>
      <c r="DFS1354" s="412"/>
      <c r="DFT1354" s="412"/>
      <c r="DFU1354" s="412"/>
      <c r="DFV1354" s="412"/>
      <c r="DFW1354" s="412"/>
      <c r="DFX1354" s="412"/>
      <c r="DFY1354" s="412"/>
      <c r="DFZ1354" s="412"/>
      <c r="DGA1354" s="412"/>
      <c r="DGB1354" s="412"/>
      <c r="DGC1354" s="412"/>
      <c r="DGD1354" s="412"/>
      <c r="DGE1354" s="412"/>
      <c r="DGF1354" s="412"/>
      <c r="DGG1354" s="412"/>
      <c r="DGH1354" s="412"/>
      <c r="DGI1354" s="412"/>
      <c r="DGJ1354" s="412"/>
      <c r="DGK1354" s="412"/>
      <c r="DGL1354" s="412"/>
      <c r="DGM1354" s="412"/>
      <c r="DGN1354" s="412"/>
      <c r="DGO1354" s="412"/>
      <c r="DGP1354" s="412"/>
      <c r="DGQ1354" s="412"/>
      <c r="DGR1354" s="412"/>
      <c r="DGS1354" s="412"/>
      <c r="DGT1354" s="412"/>
      <c r="DGU1354" s="412"/>
      <c r="DGV1354" s="412"/>
      <c r="DGW1354" s="412"/>
      <c r="DGX1354" s="412"/>
      <c r="DGY1354" s="412"/>
      <c r="DGZ1354" s="412"/>
      <c r="DHA1354" s="412"/>
      <c r="DHB1354" s="412"/>
      <c r="DHC1354" s="412"/>
      <c r="DHD1354" s="412"/>
      <c r="DHE1354" s="412"/>
      <c r="DHF1354" s="412"/>
      <c r="DHG1354" s="412"/>
      <c r="DHH1354" s="412"/>
      <c r="DHI1354" s="412"/>
      <c r="DHJ1354" s="412"/>
      <c r="DHK1354" s="412"/>
      <c r="DHL1354" s="412"/>
      <c r="DHM1354" s="412"/>
      <c r="DHN1354" s="412"/>
      <c r="DHO1354" s="412"/>
      <c r="DHP1354" s="412"/>
      <c r="DHQ1354" s="412"/>
      <c r="DHR1354" s="412"/>
      <c r="DHS1354" s="412"/>
      <c r="DHT1354" s="412"/>
      <c r="DHU1354" s="412"/>
      <c r="DHV1354" s="412"/>
      <c r="DHW1354" s="412"/>
      <c r="DHX1354" s="412"/>
      <c r="DHY1354" s="412"/>
      <c r="DHZ1354" s="412"/>
      <c r="DIA1354" s="412"/>
      <c r="DIB1354" s="412"/>
      <c r="DIC1354" s="412"/>
      <c r="DID1354" s="412"/>
      <c r="DIE1354" s="412"/>
      <c r="DIF1354" s="412"/>
      <c r="DIG1354" s="412"/>
      <c r="DIH1354" s="412"/>
      <c r="DII1354" s="412"/>
      <c r="DIJ1354" s="412"/>
      <c r="DIK1354" s="412"/>
      <c r="DIL1354" s="412"/>
      <c r="DIM1354" s="412"/>
      <c r="DIN1354" s="412"/>
      <c r="DIO1354" s="412"/>
      <c r="DIP1354" s="412"/>
      <c r="DIQ1354" s="412"/>
      <c r="DIR1354" s="412"/>
      <c r="DIS1354" s="412"/>
      <c r="DIT1354" s="412"/>
      <c r="DIU1354" s="412"/>
      <c r="DIV1354" s="412"/>
      <c r="DIW1354" s="412"/>
      <c r="DIX1354" s="412"/>
      <c r="DIY1354" s="412"/>
      <c r="DIZ1354" s="412"/>
      <c r="DJA1354" s="412"/>
      <c r="DJB1354" s="412"/>
      <c r="DJC1354" s="412"/>
      <c r="DJD1354" s="412"/>
      <c r="DJE1354" s="412"/>
      <c r="DJF1354" s="412"/>
      <c r="DJG1354" s="412"/>
      <c r="DJH1354" s="412"/>
      <c r="DJI1354" s="412"/>
      <c r="DJJ1354" s="412"/>
      <c r="DJK1354" s="412"/>
      <c r="DJL1354" s="412"/>
      <c r="DJM1354" s="412"/>
      <c r="DJN1354" s="412"/>
      <c r="DJO1354" s="412"/>
      <c r="DJP1354" s="412"/>
      <c r="DJQ1354" s="412"/>
      <c r="DJR1354" s="412"/>
      <c r="DJS1354" s="412"/>
      <c r="DJT1354" s="412"/>
      <c r="DJU1354" s="412"/>
      <c r="DJV1354" s="412"/>
      <c r="DJW1354" s="412"/>
      <c r="DJX1354" s="412"/>
      <c r="DJY1354" s="412"/>
      <c r="DJZ1354" s="412"/>
      <c r="DKA1354" s="412"/>
      <c r="DKB1354" s="412"/>
      <c r="DKC1354" s="412"/>
      <c r="DKD1354" s="412"/>
      <c r="DKE1354" s="412"/>
      <c r="DKF1354" s="412"/>
      <c r="DKG1354" s="412"/>
      <c r="DKH1354" s="412"/>
      <c r="DKI1354" s="412"/>
      <c r="DKJ1354" s="412"/>
      <c r="DKK1354" s="412"/>
      <c r="DKL1354" s="412"/>
      <c r="DKM1354" s="412"/>
      <c r="DKN1354" s="412"/>
      <c r="DKO1354" s="412"/>
      <c r="DKP1354" s="412"/>
      <c r="DKQ1354" s="412"/>
      <c r="DKR1354" s="412"/>
      <c r="DKS1354" s="412"/>
      <c r="DKT1354" s="412"/>
      <c r="DKU1354" s="412"/>
      <c r="DKV1354" s="412"/>
      <c r="DKW1354" s="412"/>
      <c r="DKX1354" s="412"/>
      <c r="DKY1354" s="412"/>
      <c r="DKZ1354" s="412"/>
      <c r="DLA1354" s="412"/>
      <c r="DLB1354" s="412"/>
      <c r="DLC1354" s="412"/>
      <c r="DLD1354" s="412"/>
      <c r="DLE1354" s="412"/>
      <c r="DLF1354" s="412"/>
      <c r="DLG1354" s="412"/>
      <c r="DLH1354" s="412"/>
      <c r="DLI1354" s="412"/>
      <c r="DLJ1354" s="412"/>
      <c r="DLK1354" s="412"/>
      <c r="DLL1354" s="412"/>
      <c r="DLM1354" s="412"/>
      <c r="DLN1354" s="412"/>
      <c r="DLO1354" s="412"/>
      <c r="DLP1354" s="412"/>
      <c r="DLQ1354" s="412"/>
      <c r="DLR1354" s="412"/>
      <c r="DLS1354" s="412"/>
      <c r="DLT1354" s="412"/>
      <c r="DLU1354" s="412"/>
      <c r="DLV1354" s="412"/>
      <c r="DLW1354" s="412"/>
      <c r="DLX1354" s="412"/>
      <c r="DLY1354" s="412"/>
      <c r="DLZ1354" s="412"/>
      <c r="DMA1354" s="412"/>
      <c r="DMB1354" s="412"/>
      <c r="DMC1354" s="412"/>
      <c r="DMD1354" s="412"/>
      <c r="DME1354" s="412"/>
      <c r="DMF1354" s="412"/>
      <c r="DMG1354" s="412"/>
      <c r="DMH1354" s="412"/>
      <c r="DMI1354" s="412"/>
      <c r="DMJ1354" s="412"/>
      <c r="DMK1354" s="412"/>
      <c r="DML1354" s="412"/>
      <c r="DMM1354" s="412"/>
      <c r="DMN1354" s="412"/>
      <c r="DMO1354" s="412"/>
      <c r="DMP1354" s="412"/>
      <c r="DMQ1354" s="412"/>
      <c r="DMR1354" s="412"/>
      <c r="DMS1354" s="412"/>
      <c r="DMT1354" s="412"/>
      <c r="DMU1354" s="412"/>
      <c r="DMV1354" s="412"/>
      <c r="DMW1354" s="412"/>
      <c r="DMX1354" s="412"/>
      <c r="DMY1354" s="412"/>
      <c r="DMZ1354" s="412"/>
      <c r="DNA1354" s="412"/>
      <c r="DNB1354" s="412"/>
      <c r="DNC1354" s="412"/>
      <c r="DND1354" s="412"/>
      <c r="DNE1354" s="412"/>
      <c r="DNF1354" s="412"/>
      <c r="DNG1354" s="412"/>
      <c r="DNH1354" s="412"/>
      <c r="DNI1354" s="412"/>
      <c r="DNJ1354" s="412"/>
      <c r="DNK1354" s="412"/>
      <c r="DNL1354" s="412"/>
      <c r="DNM1354" s="412"/>
      <c r="DNN1354" s="412"/>
      <c r="DNO1354" s="412"/>
      <c r="DNP1354" s="412"/>
      <c r="DNQ1354" s="412"/>
      <c r="DNR1354" s="412"/>
      <c r="DNS1354" s="412"/>
      <c r="DNT1354" s="412"/>
      <c r="DNU1354" s="412"/>
      <c r="DNV1354" s="412"/>
      <c r="DNW1354" s="412"/>
      <c r="DNX1354" s="412"/>
      <c r="DNY1354" s="412"/>
      <c r="DNZ1354" s="412"/>
      <c r="DOA1354" s="412"/>
      <c r="DOB1354" s="412"/>
      <c r="DOC1354" s="412"/>
      <c r="DOD1354" s="412"/>
      <c r="DOE1354" s="412"/>
      <c r="DOF1354" s="412"/>
      <c r="DOG1354" s="412"/>
      <c r="DOH1354" s="412"/>
      <c r="DOI1354" s="412"/>
      <c r="DOJ1354" s="412"/>
      <c r="DOK1354" s="412"/>
      <c r="DOL1354" s="412"/>
      <c r="DOM1354" s="412"/>
      <c r="DON1354" s="412"/>
      <c r="DOO1354" s="412"/>
      <c r="DOP1354" s="412"/>
      <c r="DOQ1354" s="412"/>
      <c r="DOR1354" s="412"/>
      <c r="DOS1354" s="412"/>
      <c r="DOT1354" s="412"/>
      <c r="DOU1354" s="412"/>
      <c r="DOV1354" s="412"/>
      <c r="DOW1354" s="412"/>
      <c r="DOX1354" s="412"/>
      <c r="DOY1354" s="412"/>
      <c r="DOZ1354" s="412"/>
      <c r="DPA1354" s="412"/>
      <c r="DPB1354" s="412"/>
      <c r="DPC1354" s="412"/>
      <c r="DPD1354" s="412"/>
      <c r="DPE1354" s="412"/>
      <c r="DPF1354" s="412"/>
      <c r="DPG1354" s="412"/>
      <c r="DPH1354" s="412"/>
      <c r="DPI1354" s="412"/>
      <c r="DPJ1354" s="412"/>
      <c r="DPK1354" s="412"/>
      <c r="DPL1354" s="412"/>
      <c r="DPM1354" s="412"/>
      <c r="DPN1354" s="412"/>
      <c r="DPO1354" s="412"/>
      <c r="DPP1354" s="412"/>
      <c r="DPQ1354" s="412"/>
      <c r="DPR1354" s="412"/>
      <c r="DPS1354" s="412"/>
      <c r="DPT1354" s="412"/>
      <c r="DPU1354" s="412"/>
      <c r="DPV1354" s="412"/>
      <c r="DPW1354" s="412"/>
      <c r="DPX1354" s="412"/>
      <c r="DPY1354" s="412"/>
      <c r="DPZ1354" s="412"/>
      <c r="DQA1354" s="412"/>
      <c r="DQB1354" s="412"/>
      <c r="DQC1354" s="412"/>
      <c r="DQD1354" s="412"/>
      <c r="DQE1354" s="412"/>
      <c r="DQF1354" s="412"/>
      <c r="DQG1354" s="412"/>
      <c r="DQH1354" s="412"/>
      <c r="DQI1354" s="412"/>
      <c r="DQJ1354" s="412"/>
      <c r="DQK1354" s="412"/>
      <c r="DQL1354" s="412"/>
      <c r="DQM1354" s="412"/>
      <c r="DQN1354" s="412"/>
      <c r="DQO1354" s="412"/>
      <c r="DQP1354" s="412"/>
      <c r="DQQ1354" s="412"/>
      <c r="DQR1354" s="412"/>
      <c r="DQS1354" s="412"/>
      <c r="DQT1354" s="412"/>
      <c r="DQU1354" s="412"/>
      <c r="DQV1354" s="412"/>
      <c r="DQW1354" s="412"/>
      <c r="DQX1354" s="412"/>
      <c r="DQY1354" s="412"/>
      <c r="DQZ1354" s="412"/>
      <c r="DRA1354" s="412"/>
      <c r="DRB1354" s="412"/>
      <c r="DRC1354" s="412"/>
      <c r="DRD1354" s="412"/>
      <c r="DRE1354" s="412"/>
      <c r="DRF1354" s="412"/>
      <c r="DRG1354" s="412"/>
      <c r="DRH1354" s="412"/>
      <c r="DRI1354" s="412"/>
      <c r="DRJ1354" s="412"/>
      <c r="DRK1354" s="412"/>
      <c r="DRL1354" s="412"/>
      <c r="DRM1354" s="412"/>
      <c r="DRN1354" s="412"/>
      <c r="DRO1354" s="412"/>
      <c r="DRP1354" s="412"/>
      <c r="DRQ1354" s="412"/>
      <c r="DRR1354" s="412"/>
      <c r="DRS1354" s="412"/>
      <c r="DRT1354" s="412"/>
      <c r="DRU1354" s="412"/>
      <c r="DRV1354" s="412"/>
      <c r="DRW1354" s="412"/>
      <c r="DRX1354" s="412"/>
      <c r="DRY1354" s="412"/>
      <c r="DRZ1354" s="412"/>
      <c r="DSA1354" s="412"/>
      <c r="DSB1354" s="412"/>
      <c r="DSC1354" s="412"/>
      <c r="DSD1354" s="412"/>
      <c r="DSE1354" s="412"/>
      <c r="DSF1354" s="412"/>
      <c r="DSG1354" s="412"/>
      <c r="DSH1354" s="412"/>
      <c r="DSI1354" s="412"/>
      <c r="DSJ1354" s="412"/>
      <c r="DSK1354" s="412"/>
      <c r="DSL1354" s="412"/>
      <c r="DSM1354" s="412"/>
      <c r="DSN1354" s="412"/>
      <c r="DSO1354" s="412"/>
      <c r="DSP1354" s="412"/>
      <c r="DSQ1354" s="412"/>
      <c r="DSR1354" s="412"/>
      <c r="DSS1354" s="412"/>
      <c r="DST1354" s="412"/>
      <c r="DSU1354" s="412"/>
      <c r="DSV1354" s="412"/>
      <c r="DSW1354" s="412"/>
      <c r="DSX1354" s="412"/>
      <c r="DSY1354" s="412"/>
      <c r="DSZ1354" s="412"/>
      <c r="DTA1354" s="412"/>
      <c r="DTB1354" s="412"/>
      <c r="DTC1354" s="412"/>
      <c r="DTD1354" s="412"/>
      <c r="DTE1354" s="412"/>
      <c r="DTF1354" s="412"/>
      <c r="DTG1354" s="412"/>
      <c r="DTH1354" s="412"/>
      <c r="DTI1354" s="412"/>
      <c r="DTJ1354" s="412"/>
      <c r="DTK1354" s="412"/>
      <c r="DTL1354" s="412"/>
      <c r="DTM1354" s="412"/>
      <c r="DTN1354" s="412"/>
      <c r="DTO1354" s="412"/>
      <c r="DTP1354" s="412"/>
      <c r="DTQ1354" s="412"/>
      <c r="DTR1354" s="412"/>
      <c r="DTS1354" s="412"/>
      <c r="DTT1354" s="412"/>
      <c r="DTU1354" s="412"/>
      <c r="DTV1354" s="412"/>
      <c r="DTW1354" s="412"/>
      <c r="DTX1354" s="412"/>
      <c r="DTY1354" s="412"/>
      <c r="DTZ1354" s="412"/>
      <c r="DUA1354" s="412"/>
      <c r="DUB1354" s="412"/>
      <c r="DUC1354" s="412"/>
      <c r="DUD1354" s="412"/>
      <c r="DUE1354" s="412"/>
      <c r="DUF1354" s="412"/>
      <c r="DUG1354" s="412"/>
      <c r="DUH1354" s="412"/>
      <c r="DUI1354" s="412"/>
      <c r="DUJ1354" s="412"/>
      <c r="DUK1354" s="412"/>
      <c r="DUL1354" s="412"/>
      <c r="DUM1354" s="412"/>
      <c r="DUN1354" s="412"/>
      <c r="DUO1354" s="412"/>
      <c r="DUP1354" s="412"/>
      <c r="DUQ1354" s="412"/>
      <c r="DUR1354" s="412"/>
      <c r="DUS1354" s="412"/>
      <c r="DUT1354" s="412"/>
      <c r="DUU1354" s="412"/>
      <c r="DUV1354" s="412"/>
      <c r="DUW1354" s="412"/>
      <c r="DUX1354" s="412"/>
      <c r="DUY1354" s="412"/>
      <c r="DUZ1354" s="412"/>
      <c r="DVA1354" s="412"/>
      <c r="DVB1354" s="412"/>
      <c r="DVC1354" s="412"/>
      <c r="DVD1354" s="412"/>
      <c r="DVE1354" s="412"/>
      <c r="DVF1354" s="412"/>
      <c r="DVG1354" s="412"/>
      <c r="DVH1354" s="412"/>
      <c r="DVI1354" s="412"/>
      <c r="DVJ1354" s="412"/>
      <c r="DVK1354" s="412"/>
      <c r="DVL1354" s="412"/>
      <c r="DVM1354" s="412"/>
      <c r="DVN1354" s="412"/>
      <c r="DVO1354" s="412"/>
      <c r="DVP1354" s="412"/>
      <c r="DVQ1354" s="412"/>
      <c r="DVR1354" s="412"/>
      <c r="DVS1354" s="412"/>
      <c r="DVT1354" s="412"/>
      <c r="DVU1354" s="412"/>
      <c r="DVV1354" s="412"/>
      <c r="DVW1354" s="412"/>
      <c r="DVX1354" s="412"/>
      <c r="DVY1354" s="412"/>
      <c r="DVZ1354" s="412"/>
      <c r="DWA1354" s="412"/>
      <c r="DWB1354" s="412"/>
      <c r="DWC1354" s="412"/>
      <c r="DWD1354" s="412"/>
      <c r="DWE1354" s="412"/>
      <c r="DWF1354" s="412"/>
      <c r="DWG1354" s="412"/>
      <c r="DWH1354" s="412"/>
      <c r="DWI1354" s="412"/>
      <c r="DWJ1354" s="412"/>
      <c r="DWK1354" s="412"/>
      <c r="DWL1354" s="412"/>
      <c r="DWM1354" s="412"/>
      <c r="DWN1354" s="412"/>
      <c r="DWO1354" s="412"/>
      <c r="DWP1354" s="412"/>
      <c r="DWQ1354" s="412"/>
      <c r="DWR1354" s="412"/>
      <c r="DWS1354" s="412"/>
      <c r="DWT1354" s="412"/>
      <c r="DWU1354" s="412"/>
      <c r="DWV1354" s="412"/>
      <c r="DWW1354" s="412"/>
      <c r="DWX1354" s="412"/>
      <c r="DWY1354" s="412"/>
      <c r="DWZ1354" s="412"/>
      <c r="DXA1354" s="412"/>
      <c r="DXB1354" s="412"/>
      <c r="DXC1354" s="412"/>
      <c r="DXD1354" s="412"/>
      <c r="DXE1354" s="412"/>
      <c r="DXF1354" s="412"/>
      <c r="DXG1354" s="412"/>
      <c r="DXH1354" s="412"/>
      <c r="DXI1354" s="412"/>
      <c r="DXJ1354" s="412"/>
      <c r="DXK1354" s="412"/>
      <c r="DXL1354" s="412"/>
      <c r="DXM1354" s="412"/>
      <c r="DXN1354" s="412"/>
      <c r="DXO1354" s="412"/>
      <c r="DXP1354" s="412"/>
      <c r="DXQ1354" s="412"/>
      <c r="DXR1354" s="412"/>
      <c r="DXS1354" s="412"/>
      <c r="DXT1354" s="412"/>
      <c r="DXU1354" s="412"/>
      <c r="DXV1354" s="412"/>
      <c r="DXW1354" s="412"/>
      <c r="DXX1354" s="412"/>
      <c r="DXY1354" s="412"/>
      <c r="DXZ1354" s="412"/>
      <c r="DYA1354" s="412"/>
      <c r="DYB1354" s="412"/>
      <c r="DYC1354" s="412"/>
      <c r="DYD1354" s="412"/>
      <c r="DYE1354" s="412"/>
      <c r="DYF1354" s="412"/>
      <c r="DYG1354" s="412"/>
      <c r="DYH1354" s="412"/>
      <c r="DYI1354" s="412"/>
      <c r="DYJ1354" s="412"/>
      <c r="DYK1354" s="412"/>
      <c r="DYL1354" s="412"/>
      <c r="DYM1354" s="412"/>
      <c r="DYN1354" s="412"/>
      <c r="DYO1354" s="412"/>
      <c r="DYP1354" s="412"/>
      <c r="DYQ1354" s="412"/>
      <c r="DYR1354" s="412"/>
      <c r="DYS1354" s="412"/>
      <c r="DYT1354" s="412"/>
      <c r="DYU1354" s="412"/>
      <c r="DYV1354" s="412"/>
      <c r="DYW1354" s="412"/>
      <c r="DYX1354" s="412"/>
      <c r="DYY1354" s="412"/>
      <c r="DYZ1354" s="412"/>
      <c r="DZA1354" s="412"/>
      <c r="DZB1354" s="412"/>
      <c r="DZC1354" s="412"/>
      <c r="DZD1354" s="412"/>
      <c r="DZE1354" s="412"/>
      <c r="DZF1354" s="412"/>
      <c r="DZG1354" s="412"/>
      <c r="DZH1354" s="412"/>
      <c r="DZI1354" s="412"/>
      <c r="DZJ1354" s="412"/>
      <c r="DZK1354" s="412"/>
      <c r="DZL1354" s="412"/>
      <c r="DZM1354" s="412"/>
      <c r="DZN1354" s="412"/>
      <c r="DZO1354" s="412"/>
      <c r="DZP1354" s="412"/>
      <c r="DZQ1354" s="412"/>
      <c r="DZR1354" s="412"/>
      <c r="DZS1354" s="412"/>
      <c r="DZT1354" s="412"/>
      <c r="DZU1354" s="412"/>
      <c r="DZV1354" s="412"/>
      <c r="DZW1354" s="412"/>
      <c r="DZX1354" s="412"/>
      <c r="DZY1354" s="412"/>
      <c r="DZZ1354" s="412"/>
      <c r="EAA1354" s="412"/>
      <c r="EAB1354" s="412"/>
      <c r="EAC1354" s="412"/>
      <c r="EAD1354" s="412"/>
      <c r="EAE1354" s="412"/>
      <c r="EAF1354" s="412"/>
      <c r="EAG1354" s="412"/>
      <c r="EAH1354" s="412"/>
      <c r="EAI1354" s="412"/>
      <c r="EAJ1354" s="412"/>
      <c r="EAK1354" s="412"/>
      <c r="EAL1354" s="412"/>
      <c r="EAM1354" s="412"/>
      <c r="EAN1354" s="412"/>
      <c r="EAO1354" s="412"/>
      <c r="EAP1354" s="412"/>
      <c r="EAQ1354" s="412"/>
      <c r="EAR1354" s="412"/>
      <c r="EAS1354" s="412"/>
      <c r="EAT1354" s="412"/>
      <c r="EAU1354" s="412"/>
      <c r="EAV1354" s="412"/>
      <c r="EAW1354" s="412"/>
      <c r="EAX1354" s="412"/>
      <c r="EAY1354" s="412"/>
      <c r="EAZ1354" s="412"/>
      <c r="EBA1354" s="412"/>
      <c r="EBB1354" s="412"/>
      <c r="EBC1354" s="412"/>
      <c r="EBD1354" s="412"/>
      <c r="EBE1354" s="412"/>
      <c r="EBF1354" s="412"/>
      <c r="EBG1354" s="412"/>
      <c r="EBH1354" s="412"/>
      <c r="EBI1354" s="412"/>
      <c r="EBJ1354" s="412"/>
      <c r="EBK1354" s="412"/>
      <c r="EBL1354" s="412"/>
      <c r="EBM1354" s="412"/>
      <c r="EBN1354" s="412"/>
      <c r="EBO1354" s="412"/>
      <c r="EBP1354" s="412"/>
      <c r="EBQ1354" s="412"/>
      <c r="EBR1354" s="412"/>
      <c r="EBS1354" s="412"/>
      <c r="EBT1354" s="412"/>
      <c r="EBU1354" s="412"/>
      <c r="EBV1354" s="412"/>
      <c r="EBW1354" s="412"/>
      <c r="EBX1354" s="412"/>
      <c r="EBY1354" s="412"/>
      <c r="EBZ1354" s="412"/>
      <c r="ECA1354" s="412"/>
      <c r="ECB1354" s="412"/>
      <c r="ECC1354" s="412"/>
      <c r="ECD1354" s="412"/>
      <c r="ECE1354" s="412"/>
      <c r="ECF1354" s="412"/>
      <c r="ECG1354" s="412"/>
      <c r="ECH1354" s="412"/>
      <c r="ECI1354" s="412"/>
      <c r="ECJ1354" s="412"/>
      <c r="ECK1354" s="412"/>
      <c r="ECL1354" s="412"/>
      <c r="ECM1354" s="412"/>
      <c r="ECN1354" s="412"/>
      <c r="ECO1354" s="412"/>
      <c r="ECP1354" s="412"/>
      <c r="ECQ1354" s="412"/>
      <c r="ECR1354" s="412"/>
      <c r="ECS1354" s="412"/>
      <c r="ECT1354" s="412"/>
      <c r="ECU1354" s="412"/>
      <c r="ECV1354" s="412"/>
      <c r="ECW1354" s="412"/>
      <c r="ECX1354" s="412"/>
      <c r="ECY1354" s="412"/>
      <c r="ECZ1354" s="412"/>
      <c r="EDA1354" s="412"/>
      <c r="EDB1354" s="412"/>
      <c r="EDC1354" s="412"/>
      <c r="EDD1354" s="412"/>
      <c r="EDE1354" s="412"/>
      <c r="EDF1354" s="412"/>
      <c r="EDG1354" s="412"/>
      <c r="EDH1354" s="412"/>
      <c r="EDI1354" s="412"/>
      <c r="EDJ1354" s="412"/>
      <c r="EDK1354" s="412"/>
      <c r="EDL1354" s="412"/>
      <c r="EDM1354" s="412"/>
      <c r="EDN1354" s="412"/>
      <c r="EDO1354" s="412"/>
      <c r="EDP1354" s="412"/>
      <c r="EDQ1354" s="412"/>
      <c r="EDR1354" s="412"/>
      <c r="EDS1354" s="412"/>
      <c r="EDT1354" s="412"/>
      <c r="EDU1354" s="412"/>
      <c r="EDV1354" s="412"/>
      <c r="EDW1354" s="412"/>
      <c r="EDX1354" s="412"/>
      <c r="EDY1354" s="412"/>
      <c r="EDZ1354" s="412"/>
      <c r="EEA1354" s="412"/>
      <c r="EEB1354" s="412"/>
      <c r="EEC1354" s="412"/>
      <c r="EED1354" s="412"/>
      <c r="EEE1354" s="412"/>
      <c r="EEF1354" s="412"/>
      <c r="EEG1354" s="412"/>
      <c r="EEH1354" s="412"/>
      <c r="EEI1354" s="412"/>
      <c r="EEJ1354" s="412"/>
      <c r="EEK1354" s="412"/>
      <c r="EEL1354" s="412"/>
      <c r="EEM1354" s="412"/>
      <c r="EEN1354" s="412"/>
      <c r="EEO1354" s="412"/>
      <c r="EEP1354" s="412"/>
      <c r="EEQ1354" s="412"/>
      <c r="EER1354" s="412"/>
      <c r="EES1354" s="412"/>
      <c r="EET1354" s="412"/>
      <c r="EEU1354" s="412"/>
      <c r="EEV1354" s="412"/>
      <c r="EEW1354" s="412"/>
      <c r="EEX1354" s="412"/>
      <c r="EEY1354" s="412"/>
      <c r="EEZ1354" s="412"/>
      <c r="EFA1354" s="412"/>
      <c r="EFB1354" s="412"/>
      <c r="EFC1354" s="412"/>
      <c r="EFD1354" s="412"/>
      <c r="EFE1354" s="412"/>
      <c r="EFF1354" s="412"/>
      <c r="EFG1354" s="412"/>
      <c r="EFH1354" s="412"/>
      <c r="EFI1354" s="412"/>
      <c r="EFJ1354" s="412"/>
      <c r="EFK1354" s="412"/>
      <c r="EFL1354" s="412"/>
      <c r="EFM1354" s="412"/>
      <c r="EFN1354" s="412"/>
      <c r="EFO1354" s="412"/>
      <c r="EFP1354" s="412"/>
      <c r="EFQ1354" s="412"/>
      <c r="EFR1354" s="412"/>
      <c r="EFS1354" s="412"/>
      <c r="EFT1354" s="412"/>
      <c r="EFU1354" s="412"/>
      <c r="EFV1354" s="412"/>
      <c r="EFW1354" s="412"/>
      <c r="EFX1354" s="412"/>
      <c r="EFY1354" s="412"/>
      <c r="EFZ1354" s="412"/>
      <c r="EGA1354" s="412"/>
      <c r="EGB1354" s="412"/>
      <c r="EGC1354" s="412"/>
      <c r="EGD1354" s="412"/>
      <c r="EGE1354" s="412"/>
      <c r="EGF1354" s="412"/>
      <c r="EGG1354" s="412"/>
      <c r="EGH1354" s="412"/>
      <c r="EGI1354" s="412"/>
      <c r="EGJ1354" s="412"/>
      <c r="EGK1354" s="412"/>
      <c r="EGL1354" s="412"/>
      <c r="EGM1354" s="412"/>
      <c r="EGN1354" s="412"/>
      <c r="EGO1354" s="412"/>
      <c r="EGP1354" s="412"/>
      <c r="EGQ1354" s="412"/>
      <c r="EGR1354" s="412"/>
      <c r="EGS1354" s="412"/>
      <c r="EGT1354" s="412"/>
      <c r="EGU1354" s="412"/>
      <c r="EGV1354" s="412"/>
      <c r="EGW1354" s="412"/>
      <c r="EGX1354" s="412"/>
      <c r="EGY1354" s="412"/>
      <c r="EGZ1354" s="412"/>
      <c r="EHA1354" s="412"/>
      <c r="EHB1354" s="412"/>
      <c r="EHC1354" s="412"/>
      <c r="EHD1354" s="412"/>
      <c r="EHE1354" s="412"/>
      <c r="EHF1354" s="412"/>
      <c r="EHG1354" s="412"/>
      <c r="EHH1354" s="412"/>
      <c r="EHI1354" s="412"/>
      <c r="EHJ1354" s="412"/>
      <c r="EHK1354" s="412"/>
      <c r="EHL1354" s="412"/>
      <c r="EHM1354" s="412"/>
      <c r="EHN1354" s="412"/>
      <c r="EHO1354" s="412"/>
      <c r="EHP1354" s="412"/>
      <c r="EHQ1354" s="412"/>
      <c r="EHR1354" s="412"/>
      <c r="EHS1354" s="412"/>
      <c r="EHT1354" s="412"/>
      <c r="EHU1354" s="412"/>
      <c r="EHV1354" s="412"/>
      <c r="EHW1354" s="412"/>
      <c r="EHX1354" s="412"/>
      <c r="EHY1354" s="412"/>
      <c r="EHZ1354" s="412"/>
      <c r="EIA1354" s="412"/>
      <c r="EIB1354" s="412"/>
      <c r="EIC1354" s="412"/>
      <c r="EID1354" s="412"/>
      <c r="EIE1354" s="412"/>
      <c r="EIF1354" s="412"/>
      <c r="EIG1354" s="412"/>
      <c r="EIH1354" s="412"/>
      <c r="EII1354" s="412"/>
      <c r="EIJ1354" s="412"/>
      <c r="EIK1354" s="412"/>
      <c r="EIL1354" s="412"/>
      <c r="EIM1354" s="412"/>
      <c r="EIN1354" s="412"/>
      <c r="EIO1354" s="412"/>
      <c r="EIP1354" s="412"/>
      <c r="EIQ1354" s="412"/>
      <c r="EIR1354" s="412"/>
      <c r="EIS1354" s="412"/>
      <c r="EIT1354" s="412"/>
      <c r="EIU1354" s="412"/>
      <c r="EIV1354" s="412"/>
      <c r="EIW1354" s="412"/>
      <c r="EIX1354" s="412"/>
      <c r="EIY1354" s="412"/>
      <c r="EIZ1354" s="412"/>
      <c r="EJA1354" s="412"/>
      <c r="EJB1354" s="412"/>
      <c r="EJC1354" s="412"/>
      <c r="EJD1354" s="412"/>
      <c r="EJE1354" s="412"/>
      <c r="EJF1354" s="412"/>
      <c r="EJG1354" s="412"/>
      <c r="EJH1354" s="412"/>
      <c r="EJI1354" s="412"/>
      <c r="EJJ1354" s="412"/>
      <c r="EJK1354" s="412"/>
      <c r="EJL1354" s="412"/>
      <c r="EJM1354" s="412"/>
      <c r="EJN1354" s="412"/>
      <c r="EJO1354" s="412"/>
      <c r="EJP1354" s="412"/>
      <c r="EJQ1354" s="412"/>
      <c r="EJR1354" s="412"/>
      <c r="EJS1354" s="412"/>
      <c r="EJT1354" s="412"/>
      <c r="EJU1354" s="412"/>
      <c r="EJV1354" s="412"/>
      <c r="EJW1354" s="412"/>
      <c r="EJX1354" s="412"/>
      <c r="EJY1354" s="412"/>
      <c r="EJZ1354" s="412"/>
      <c r="EKA1354" s="412"/>
      <c r="EKB1354" s="412"/>
      <c r="EKC1354" s="412"/>
      <c r="EKD1354" s="412"/>
      <c r="EKE1354" s="412"/>
      <c r="EKF1354" s="412"/>
      <c r="EKG1354" s="412"/>
      <c r="EKH1354" s="412"/>
      <c r="EKI1354" s="412"/>
      <c r="EKJ1354" s="412"/>
      <c r="EKK1354" s="412"/>
      <c r="EKL1354" s="412"/>
      <c r="EKM1354" s="412"/>
      <c r="EKN1354" s="412"/>
      <c r="EKO1354" s="412"/>
      <c r="EKP1354" s="412"/>
      <c r="EKQ1354" s="412"/>
      <c r="EKR1354" s="412"/>
      <c r="EKS1354" s="412"/>
      <c r="EKT1354" s="412"/>
      <c r="EKU1354" s="412"/>
      <c r="EKV1354" s="412"/>
      <c r="EKW1354" s="412"/>
      <c r="EKX1354" s="412"/>
      <c r="EKY1354" s="412"/>
      <c r="EKZ1354" s="412"/>
      <c r="ELA1354" s="412"/>
      <c r="ELB1354" s="412"/>
      <c r="ELC1354" s="412"/>
      <c r="ELD1354" s="412"/>
      <c r="ELE1354" s="412"/>
      <c r="ELF1354" s="412"/>
      <c r="ELG1354" s="412"/>
      <c r="ELH1354" s="412"/>
      <c r="ELI1354" s="412"/>
      <c r="ELJ1354" s="412"/>
      <c r="ELK1354" s="412"/>
      <c r="ELL1354" s="412"/>
      <c r="ELM1354" s="412"/>
      <c r="ELN1354" s="412"/>
      <c r="ELO1354" s="412"/>
      <c r="ELP1354" s="412"/>
      <c r="ELQ1354" s="412"/>
      <c r="ELR1354" s="412"/>
      <c r="ELS1354" s="412"/>
      <c r="ELT1354" s="412"/>
      <c r="ELU1354" s="412"/>
      <c r="ELV1354" s="412"/>
      <c r="ELW1354" s="412"/>
      <c r="ELX1354" s="412"/>
      <c r="ELY1354" s="412"/>
      <c r="ELZ1354" s="412"/>
      <c r="EMA1354" s="412"/>
      <c r="EMB1354" s="412"/>
      <c r="EMC1354" s="412"/>
      <c r="EMD1354" s="412"/>
      <c r="EME1354" s="412"/>
      <c r="EMF1354" s="412"/>
      <c r="EMG1354" s="412"/>
      <c r="EMH1354" s="412"/>
      <c r="EMI1354" s="412"/>
      <c r="EMJ1354" s="412"/>
      <c r="EMK1354" s="412"/>
      <c r="EML1354" s="412"/>
      <c r="EMM1354" s="412"/>
      <c r="EMN1354" s="412"/>
      <c r="EMO1354" s="412"/>
      <c r="EMP1354" s="412"/>
      <c r="EMQ1354" s="412"/>
      <c r="EMR1354" s="412"/>
      <c r="EMS1354" s="412"/>
      <c r="EMT1354" s="412"/>
      <c r="EMU1354" s="412"/>
      <c r="EMV1354" s="412"/>
      <c r="EMW1354" s="412"/>
      <c r="EMX1354" s="412"/>
      <c r="EMY1354" s="412"/>
      <c r="EMZ1354" s="412"/>
      <c r="ENA1354" s="412"/>
      <c r="ENB1354" s="412"/>
      <c r="ENC1354" s="412"/>
      <c r="END1354" s="412"/>
      <c r="ENE1354" s="412"/>
      <c r="ENF1354" s="412"/>
      <c r="ENG1354" s="412"/>
      <c r="ENH1354" s="412"/>
      <c r="ENI1354" s="412"/>
      <c r="ENJ1354" s="412"/>
      <c r="ENK1354" s="412"/>
      <c r="ENL1354" s="412"/>
      <c r="ENM1354" s="412"/>
      <c r="ENN1354" s="412"/>
      <c r="ENO1354" s="412"/>
      <c r="ENP1354" s="412"/>
      <c r="ENQ1354" s="412"/>
      <c r="ENR1354" s="412"/>
      <c r="ENS1354" s="412"/>
      <c r="ENT1354" s="412"/>
      <c r="ENU1354" s="412"/>
      <c r="ENV1354" s="412"/>
      <c r="ENW1354" s="412"/>
      <c r="ENX1354" s="412"/>
      <c r="ENY1354" s="412"/>
      <c r="ENZ1354" s="412"/>
      <c r="EOA1354" s="412"/>
      <c r="EOB1354" s="412"/>
      <c r="EOC1354" s="412"/>
      <c r="EOD1354" s="412"/>
      <c r="EOE1354" s="412"/>
      <c r="EOF1354" s="412"/>
      <c r="EOG1354" s="412"/>
      <c r="EOH1354" s="412"/>
      <c r="EOI1354" s="412"/>
      <c r="EOJ1354" s="412"/>
      <c r="EOK1354" s="412"/>
      <c r="EOL1354" s="412"/>
      <c r="EOM1354" s="412"/>
      <c r="EON1354" s="412"/>
      <c r="EOO1354" s="412"/>
      <c r="EOP1354" s="412"/>
      <c r="EOQ1354" s="412"/>
      <c r="EOR1354" s="412"/>
      <c r="EOS1354" s="412"/>
      <c r="EOT1354" s="412"/>
      <c r="EOU1354" s="412"/>
      <c r="EOV1354" s="412"/>
      <c r="EOW1354" s="412"/>
      <c r="EOX1354" s="412"/>
      <c r="EOY1354" s="412"/>
      <c r="EOZ1354" s="412"/>
      <c r="EPA1354" s="412"/>
      <c r="EPB1354" s="412"/>
      <c r="EPC1354" s="412"/>
      <c r="EPD1354" s="412"/>
      <c r="EPE1354" s="412"/>
      <c r="EPF1354" s="412"/>
      <c r="EPG1354" s="412"/>
      <c r="EPH1354" s="412"/>
      <c r="EPI1354" s="412"/>
      <c r="EPJ1354" s="412"/>
      <c r="EPK1354" s="412"/>
      <c r="EPL1354" s="412"/>
      <c r="EPM1354" s="412"/>
      <c r="EPN1354" s="412"/>
      <c r="EPO1354" s="412"/>
      <c r="EPP1354" s="412"/>
      <c r="EPQ1354" s="412"/>
      <c r="EPR1354" s="412"/>
      <c r="EPS1354" s="412"/>
      <c r="EPT1354" s="412"/>
      <c r="EPU1354" s="412"/>
      <c r="EPV1354" s="412"/>
      <c r="EPW1354" s="412"/>
      <c r="EPX1354" s="412"/>
      <c r="EPY1354" s="412"/>
      <c r="EPZ1354" s="412"/>
      <c r="EQA1354" s="412"/>
      <c r="EQB1354" s="412"/>
      <c r="EQC1354" s="412"/>
      <c r="EQD1354" s="412"/>
      <c r="EQE1354" s="412"/>
      <c r="EQF1354" s="412"/>
      <c r="EQG1354" s="412"/>
      <c r="EQH1354" s="412"/>
      <c r="EQI1354" s="412"/>
      <c r="EQJ1354" s="412"/>
      <c r="EQK1354" s="412"/>
      <c r="EQL1354" s="412"/>
      <c r="EQM1354" s="412"/>
      <c r="EQN1354" s="412"/>
      <c r="EQO1354" s="412"/>
      <c r="EQP1354" s="412"/>
      <c r="EQQ1354" s="412"/>
      <c r="EQR1354" s="412"/>
      <c r="EQS1354" s="412"/>
      <c r="EQT1354" s="412"/>
      <c r="EQU1354" s="412"/>
      <c r="EQV1354" s="412"/>
      <c r="EQW1354" s="412"/>
      <c r="EQX1354" s="412"/>
      <c r="EQY1354" s="412"/>
      <c r="EQZ1354" s="412"/>
      <c r="ERA1354" s="412"/>
      <c r="ERB1354" s="412"/>
      <c r="ERC1354" s="412"/>
      <c r="ERD1354" s="412"/>
      <c r="ERE1354" s="412"/>
      <c r="ERF1354" s="412"/>
      <c r="ERG1354" s="412"/>
      <c r="ERH1354" s="412"/>
      <c r="ERI1354" s="412"/>
      <c r="ERJ1354" s="412"/>
      <c r="ERK1354" s="412"/>
      <c r="ERL1354" s="412"/>
      <c r="ERM1354" s="412"/>
      <c r="ERN1354" s="412"/>
      <c r="ERO1354" s="412"/>
      <c r="ERP1354" s="412"/>
      <c r="ERQ1354" s="412"/>
      <c r="ERR1354" s="412"/>
      <c r="ERS1354" s="412"/>
      <c r="ERT1354" s="412"/>
      <c r="ERU1354" s="412"/>
      <c r="ERV1354" s="412"/>
      <c r="ERW1354" s="412"/>
      <c r="ERX1354" s="412"/>
      <c r="ERY1354" s="412"/>
      <c r="ERZ1354" s="412"/>
      <c r="ESA1354" s="412"/>
      <c r="ESB1354" s="412"/>
      <c r="ESC1354" s="412"/>
      <c r="ESD1354" s="412"/>
      <c r="ESE1354" s="412"/>
      <c r="ESF1354" s="412"/>
      <c r="ESG1354" s="412"/>
      <c r="ESH1354" s="412"/>
      <c r="ESI1354" s="412"/>
      <c r="ESJ1354" s="412"/>
      <c r="ESK1354" s="412"/>
      <c r="ESL1354" s="412"/>
      <c r="ESM1354" s="412"/>
      <c r="ESN1354" s="412"/>
      <c r="ESO1354" s="412"/>
      <c r="ESP1354" s="412"/>
      <c r="ESQ1354" s="412"/>
      <c r="ESR1354" s="412"/>
      <c r="ESS1354" s="412"/>
      <c r="EST1354" s="412"/>
      <c r="ESU1354" s="412"/>
      <c r="ESV1354" s="412"/>
      <c r="ESW1354" s="412"/>
      <c r="ESX1354" s="412"/>
      <c r="ESY1354" s="412"/>
      <c r="ESZ1354" s="412"/>
      <c r="ETA1354" s="412"/>
      <c r="ETB1354" s="412"/>
      <c r="ETC1354" s="412"/>
      <c r="ETD1354" s="412"/>
      <c r="ETE1354" s="412"/>
      <c r="ETF1354" s="412"/>
      <c r="ETG1354" s="412"/>
      <c r="ETH1354" s="412"/>
      <c r="ETI1354" s="412"/>
      <c r="ETJ1354" s="412"/>
      <c r="ETK1354" s="412"/>
      <c r="ETL1354" s="412"/>
      <c r="ETM1354" s="412"/>
      <c r="ETN1354" s="412"/>
      <c r="ETO1354" s="412"/>
      <c r="ETP1354" s="412"/>
      <c r="ETQ1354" s="412"/>
      <c r="ETR1354" s="412"/>
      <c r="ETS1354" s="412"/>
      <c r="ETT1354" s="412"/>
      <c r="ETU1354" s="412"/>
      <c r="ETV1354" s="412"/>
      <c r="ETW1354" s="412"/>
      <c r="ETX1354" s="412"/>
      <c r="ETY1354" s="412"/>
      <c r="ETZ1354" s="412"/>
      <c r="EUA1354" s="412"/>
      <c r="EUB1354" s="412"/>
      <c r="EUC1354" s="412"/>
      <c r="EUD1354" s="412"/>
      <c r="EUE1354" s="412"/>
      <c r="EUF1354" s="412"/>
      <c r="EUG1354" s="412"/>
      <c r="EUH1354" s="412"/>
      <c r="EUI1354" s="412"/>
      <c r="EUJ1354" s="412"/>
      <c r="EUK1354" s="412"/>
      <c r="EUL1354" s="412"/>
      <c r="EUM1354" s="412"/>
      <c r="EUN1354" s="412"/>
      <c r="EUO1354" s="412"/>
      <c r="EUP1354" s="412"/>
      <c r="EUQ1354" s="412"/>
      <c r="EUR1354" s="412"/>
      <c r="EUS1354" s="412"/>
      <c r="EUT1354" s="412"/>
      <c r="EUU1354" s="412"/>
      <c r="EUV1354" s="412"/>
      <c r="EUW1354" s="412"/>
      <c r="EUX1354" s="412"/>
      <c r="EUY1354" s="412"/>
      <c r="EUZ1354" s="412"/>
      <c r="EVA1354" s="412"/>
      <c r="EVB1354" s="412"/>
      <c r="EVC1354" s="412"/>
      <c r="EVD1354" s="412"/>
      <c r="EVE1354" s="412"/>
      <c r="EVF1354" s="412"/>
      <c r="EVG1354" s="412"/>
      <c r="EVH1354" s="412"/>
      <c r="EVI1354" s="412"/>
      <c r="EVJ1354" s="412"/>
      <c r="EVK1354" s="412"/>
      <c r="EVL1354" s="412"/>
      <c r="EVM1354" s="412"/>
      <c r="EVN1354" s="412"/>
      <c r="EVO1354" s="412"/>
      <c r="EVP1354" s="412"/>
      <c r="EVQ1354" s="412"/>
      <c r="EVR1354" s="412"/>
      <c r="EVS1354" s="412"/>
      <c r="EVT1354" s="412"/>
      <c r="EVU1354" s="412"/>
      <c r="EVV1354" s="412"/>
      <c r="EVW1354" s="412"/>
      <c r="EVX1354" s="412"/>
      <c r="EVY1354" s="412"/>
      <c r="EVZ1354" s="412"/>
      <c r="EWA1354" s="412"/>
      <c r="EWB1354" s="412"/>
      <c r="EWC1354" s="412"/>
      <c r="EWD1354" s="412"/>
      <c r="EWE1354" s="412"/>
      <c r="EWF1354" s="412"/>
      <c r="EWG1354" s="412"/>
      <c r="EWH1354" s="412"/>
      <c r="EWI1354" s="412"/>
      <c r="EWJ1354" s="412"/>
      <c r="EWK1354" s="412"/>
      <c r="EWL1354" s="412"/>
      <c r="EWM1354" s="412"/>
      <c r="EWN1354" s="412"/>
      <c r="EWO1354" s="412"/>
      <c r="EWP1354" s="412"/>
      <c r="EWQ1354" s="412"/>
      <c r="EWR1354" s="412"/>
      <c r="EWS1354" s="412"/>
      <c r="EWT1354" s="412"/>
      <c r="EWU1354" s="412"/>
      <c r="EWV1354" s="412"/>
      <c r="EWW1354" s="412"/>
      <c r="EWX1354" s="412"/>
      <c r="EWY1354" s="412"/>
      <c r="EWZ1354" s="412"/>
      <c r="EXA1354" s="412"/>
      <c r="EXB1354" s="412"/>
      <c r="EXC1354" s="412"/>
      <c r="EXD1354" s="412"/>
      <c r="EXE1354" s="412"/>
      <c r="EXF1354" s="412"/>
      <c r="EXG1354" s="412"/>
      <c r="EXH1354" s="412"/>
      <c r="EXI1354" s="412"/>
      <c r="EXJ1354" s="412"/>
      <c r="EXK1354" s="412"/>
      <c r="EXL1354" s="412"/>
      <c r="EXM1354" s="412"/>
      <c r="EXN1354" s="412"/>
      <c r="EXO1354" s="412"/>
      <c r="EXP1354" s="412"/>
      <c r="EXQ1354" s="412"/>
      <c r="EXR1354" s="412"/>
      <c r="EXS1354" s="412"/>
      <c r="EXT1354" s="412"/>
      <c r="EXU1354" s="412"/>
      <c r="EXV1354" s="412"/>
      <c r="EXW1354" s="412"/>
      <c r="EXX1354" s="412"/>
      <c r="EXY1354" s="412"/>
      <c r="EXZ1354" s="412"/>
      <c r="EYA1354" s="412"/>
      <c r="EYB1354" s="412"/>
      <c r="EYC1354" s="412"/>
      <c r="EYD1354" s="412"/>
      <c r="EYE1354" s="412"/>
      <c r="EYF1354" s="412"/>
      <c r="EYG1354" s="412"/>
      <c r="EYH1354" s="412"/>
      <c r="EYI1354" s="412"/>
      <c r="EYJ1354" s="412"/>
      <c r="EYK1354" s="412"/>
      <c r="EYL1354" s="412"/>
      <c r="EYM1354" s="412"/>
      <c r="EYN1354" s="412"/>
      <c r="EYO1354" s="412"/>
      <c r="EYP1354" s="412"/>
      <c r="EYQ1354" s="412"/>
      <c r="EYR1354" s="412"/>
      <c r="EYS1354" s="412"/>
      <c r="EYT1354" s="412"/>
      <c r="EYU1354" s="412"/>
      <c r="EYV1354" s="412"/>
      <c r="EYW1354" s="412"/>
      <c r="EYX1354" s="412"/>
      <c r="EYY1354" s="412"/>
      <c r="EYZ1354" s="412"/>
      <c r="EZA1354" s="412"/>
      <c r="EZB1354" s="412"/>
      <c r="EZC1354" s="412"/>
      <c r="EZD1354" s="412"/>
      <c r="EZE1354" s="412"/>
      <c r="EZF1354" s="412"/>
      <c r="EZG1354" s="412"/>
      <c r="EZH1354" s="412"/>
      <c r="EZI1354" s="412"/>
      <c r="EZJ1354" s="412"/>
      <c r="EZK1354" s="412"/>
      <c r="EZL1354" s="412"/>
      <c r="EZM1354" s="412"/>
      <c r="EZN1354" s="412"/>
      <c r="EZO1354" s="412"/>
      <c r="EZP1354" s="412"/>
      <c r="EZQ1354" s="412"/>
      <c r="EZR1354" s="412"/>
      <c r="EZS1354" s="412"/>
      <c r="EZT1354" s="412"/>
      <c r="EZU1354" s="412"/>
      <c r="EZV1354" s="412"/>
      <c r="EZW1354" s="412"/>
      <c r="EZX1354" s="412"/>
      <c r="EZY1354" s="412"/>
      <c r="EZZ1354" s="412"/>
      <c r="FAA1354" s="412"/>
      <c r="FAB1354" s="412"/>
      <c r="FAC1354" s="412"/>
      <c r="FAD1354" s="412"/>
      <c r="FAE1354" s="412"/>
      <c r="FAF1354" s="412"/>
      <c r="FAG1354" s="412"/>
      <c r="FAH1354" s="412"/>
      <c r="FAI1354" s="412"/>
      <c r="FAJ1354" s="412"/>
      <c r="FAK1354" s="412"/>
      <c r="FAL1354" s="412"/>
      <c r="FAM1354" s="412"/>
      <c r="FAN1354" s="412"/>
      <c r="FAO1354" s="412"/>
      <c r="FAP1354" s="412"/>
      <c r="FAQ1354" s="412"/>
      <c r="FAR1354" s="412"/>
      <c r="FAS1354" s="412"/>
      <c r="FAT1354" s="412"/>
      <c r="FAU1354" s="412"/>
      <c r="FAV1354" s="412"/>
      <c r="FAW1354" s="412"/>
      <c r="FAX1354" s="412"/>
      <c r="FAY1354" s="412"/>
      <c r="FAZ1354" s="412"/>
      <c r="FBA1354" s="412"/>
      <c r="FBB1354" s="412"/>
      <c r="FBC1354" s="412"/>
      <c r="FBD1354" s="412"/>
      <c r="FBE1354" s="412"/>
      <c r="FBF1354" s="412"/>
      <c r="FBG1354" s="412"/>
      <c r="FBH1354" s="412"/>
      <c r="FBI1354" s="412"/>
      <c r="FBJ1354" s="412"/>
      <c r="FBK1354" s="412"/>
      <c r="FBL1354" s="412"/>
      <c r="FBM1354" s="412"/>
      <c r="FBN1354" s="412"/>
      <c r="FBO1354" s="412"/>
      <c r="FBP1354" s="412"/>
      <c r="FBQ1354" s="412"/>
      <c r="FBR1354" s="412"/>
      <c r="FBS1354" s="412"/>
      <c r="FBT1354" s="412"/>
      <c r="FBU1354" s="412"/>
      <c r="FBV1354" s="412"/>
      <c r="FBW1354" s="412"/>
      <c r="FBX1354" s="412"/>
      <c r="FBY1354" s="412"/>
      <c r="FBZ1354" s="412"/>
      <c r="FCA1354" s="412"/>
      <c r="FCB1354" s="412"/>
      <c r="FCC1354" s="412"/>
      <c r="FCD1354" s="412"/>
      <c r="FCE1354" s="412"/>
      <c r="FCF1354" s="412"/>
      <c r="FCG1354" s="412"/>
      <c r="FCH1354" s="412"/>
      <c r="FCI1354" s="412"/>
      <c r="FCJ1354" s="412"/>
      <c r="FCK1354" s="412"/>
      <c r="FCL1354" s="412"/>
      <c r="FCM1354" s="412"/>
      <c r="FCN1354" s="412"/>
      <c r="FCO1354" s="412"/>
      <c r="FCP1354" s="412"/>
      <c r="FCQ1354" s="412"/>
      <c r="FCR1354" s="412"/>
      <c r="FCS1354" s="412"/>
      <c r="FCT1354" s="412"/>
      <c r="FCU1354" s="412"/>
      <c r="FCV1354" s="412"/>
      <c r="FCW1354" s="412"/>
      <c r="FCX1354" s="412"/>
      <c r="FCY1354" s="412"/>
      <c r="FCZ1354" s="412"/>
      <c r="FDA1354" s="412"/>
      <c r="FDB1354" s="412"/>
      <c r="FDC1354" s="412"/>
      <c r="FDD1354" s="412"/>
      <c r="FDE1354" s="412"/>
      <c r="FDF1354" s="412"/>
      <c r="FDG1354" s="412"/>
      <c r="FDH1354" s="412"/>
      <c r="FDI1354" s="412"/>
      <c r="FDJ1354" s="412"/>
      <c r="FDK1354" s="412"/>
      <c r="FDL1354" s="412"/>
      <c r="FDM1354" s="412"/>
      <c r="FDN1354" s="412"/>
      <c r="FDO1354" s="412"/>
      <c r="FDP1354" s="412"/>
      <c r="FDQ1354" s="412"/>
      <c r="FDR1354" s="412"/>
      <c r="FDS1354" s="412"/>
      <c r="FDT1354" s="412"/>
      <c r="FDU1354" s="412"/>
      <c r="FDV1354" s="412"/>
      <c r="FDW1354" s="412"/>
      <c r="FDX1354" s="412"/>
      <c r="FDY1354" s="412"/>
      <c r="FDZ1354" s="412"/>
      <c r="FEA1354" s="412"/>
      <c r="FEB1354" s="412"/>
      <c r="FEC1354" s="412"/>
      <c r="FED1354" s="412"/>
      <c r="FEE1354" s="412"/>
      <c r="FEF1354" s="412"/>
      <c r="FEG1354" s="412"/>
      <c r="FEH1354" s="412"/>
      <c r="FEI1354" s="412"/>
      <c r="FEJ1354" s="412"/>
      <c r="FEK1354" s="412"/>
      <c r="FEL1354" s="412"/>
      <c r="FEM1354" s="412"/>
      <c r="FEN1354" s="412"/>
      <c r="FEO1354" s="412"/>
      <c r="FEP1354" s="412"/>
      <c r="FEQ1354" s="412"/>
      <c r="FER1354" s="412"/>
      <c r="FES1354" s="412"/>
      <c r="FET1354" s="412"/>
      <c r="FEU1354" s="412"/>
      <c r="FEV1354" s="412"/>
      <c r="FEW1354" s="412"/>
      <c r="FEX1354" s="412"/>
      <c r="FEY1354" s="412"/>
      <c r="FEZ1354" s="412"/>
      <c r="FFA1354" s="412"/>
      <c r="FFB1354" s="412"/>
      <c r="FFC1354" s="412"/>
      <c r="FFD1354" s="412"/>
      <c r="FFE1354" s="412"/>
      <c r="FFF1354" s="412"/>
      <c r="FFG1354" s="412"/>
      <c r="FFH1354" s="412"/>
      <c r="FFI1354" s="412"/>
      <c r="FFJ1354" s="412"/>
      <c r="FFK1354" s="412"/>
      <c r="FFL1354" s="412"/>
      <c r="FFM1354" s="412"/>
      <c r="FFN1354" s="412"/>
      <c r="FFO1354" s="412"/>
      <c r="FFP1354" s="412"/>
      <c r="FFQ1354" s="412"/>
      <c r="FFR1354" s="412"/>
      <c r="FFS1354" s="412"/>
      <c r="FFT1354" s="412"/>
      <c r="FFU1354" s="412"/>
      <c r="FFV1354" s="412"/>
      <c r="FFW1354" s="412"/>
      <c r="FFX1354" s="412"/>
      <c r="FFY1354" s="412"/>
      <c r="FFZ1354" s="412"/>
      <c r="FGA1354" s="412"/>
      <c r="FGB1354" s="412"/>
      <c r="FGC1354" s="412"/>
      <c r="FGD1354" s="412"/>
      <c r="FGE1354" s="412"/>
      <c r="FGF1354" s="412"/>
      <c r="FGG1354" s="412"/>
      <c r="FGH1354" s="412"/>
      <c r="FGI1354" s="412"/>
      <c r="FGJ1354" s="412"/>
      <c r="FGK1354" s="412"/>
      <c r="FGL1354" s="412"/>
      <c r="FGM1354" s="412"/>
      <c r="FGN1354" s="412"/>
      <c r="FGO1354" s="412"/>
      <c r="FGP1354" s="412"/>
      <c r="FGQ1354" s="412"/>
      <c r="FGR1354" s="412"/>
      <c r="FGS1354" s="412"/>
      <c r="FGT1354" s="412"/>
      <c r="FGU1354" s="412"/>
      <c r="FGV1354" s="412"/>
      <c r="FGW1354" s="412"/>
      <c r="FGX1354" s="412"/>
      <c r="FGY1354" s="412"/>
      <c r="FGZ1354" s="412"/>
      <c r="FHA1354" s="412"/>
      <c r="FHB1354" s="412"/>
      <c r="FHC1354" s="412"/>
      <c r="FHD1354" s="412"/>
      <c r="FHE1354" s="412"/>
      <c r="FHF1354" s="412"/>
      <c r="FHG1354" s="412"/>
      <c r="FHH1354" s="412"/>
      <c r="FHI1354" s="412"/>
      <c r="FHJ1354" s="412"/>
      <c r="FHK1354" s="412"/>
      <c r="FHL1354" s="412"/>
      <c r="FHM1354" s="412"/>
      <c r="FHN1354" s="412"/>
      <c r="FHO1354" s="412"/>
      <c r="FHP1354" s="412"/>
      <c r="FHQ1354" s="412"/>
      <c r="FHR1354" s="412"/>
      <c r="FHS1354" s="412"/>
      <c r="FHT1354" s="412"/>
      <c r="FHU1354" s="412"/>
      <c r="FHV1354" s="412"/>
      <c r="FHW1354" s="412"/>
      <c r="FHX1354" s="412"/>
      <c r="FHY1354" s="412"/>
      <c r="FHZ1354" s="412"/>
      <c r="FIA1354" s="412"/>
      <c r="FIB1354" s="412"/>
      <c r="FIC1354" s="412"/>
      <c r="FID1354" s="412"/>
      <c r="FIE1354" s="412"/>
      <c r="FIF1354" s="412"/>
      <c r="FIG1354" s="412"/>
      <c r="FIH1354" s="412"/>
      <c r="FII1354" s="412"/>
      <c r="FIJ1354" s="412"/>
      <c r="FIK1354" s="412"/>
      <c r="FIL1354" s="412"/>
      <c r="FIM1354" s="412"/>
      <c r="FIN1354" s="412"/>
      <c r="FIO1354" s="412"/>
      <c r="FIP1354" s="412"/>
      <c r="FIQ1354" s="412"/>
      <c r="FIR1354" s="412"/>
      <c r="FIS1354" s="412"/>
      <c r="FIT1354" s="412"/>
      <c r="FIU1354" s="412"/>
      <c r="FIV1354" s="412"/>
      <c r="FIW1354" s="412"/>
      <c r="FIX1354" s="412"/>
      <c r="FIY1354" s="412"/>
      <c r="FIZ1354" s="412"/>
      <c r="FJA1354" s="412"/>
      <c r="FJB1354" s="412"/>
      <c r="FJC1354" s="412"/>
      <c r="FJD1354" s="412"/>
      <c r="FJE1354" s="412"/>
      <c r="FJF1354" s="412"/>
      <c r="FJG1354" s="412"/>
      <c r="FJH1354" s="412"/>
      <c r="FJI1354" s="412"/>
      <c r="FJJ1354" s="412"/>
      <c r="FJK1354" s="412"/>
      <c r="FJL1354" s="412"/>
      <c r="FJM1354" s="412"/>
      <c r="FJN1354" s="412"/>
      <c r="FJO1354" s="412"/>
      <c r="FJP1354" s="412"/>
      <c r="FJQ1354" s="412"/>
      <c r="FJR1354" s="412"/>
      <c r="FJS1354" s="412"/>
      <c r="FJT1354" s="412"/>
      <c r="FJU1354" s="412"/>
      <c r="FJV1354" s="412"/>
      <c r="FJW1354" s="412"/>
      <c r="FJX1354" s="412"/>
      <c r="FJY1354" s="412"/>
      <c r="FJZ1354" s="412"/>
      <c r="FKA1354" s="412"/>
      <c r="FKB1354" s="412"/>
      <c r="FKC1354" s="412"/>
      <c r="FKD1354" s="412"/>
      <c r="FKE1354" s="412"/>
      <c r="FKF1354" s="412"/>
      <c r="FKG1354" s="412"/>
      <c r="FKH1354" s="412"/>
      <c r="FKI1354" s="412"/>
      <c r="FKJ1354" s="412"/>
      <c r="FKK1354" s="412"/>
      <c r="FKL1354" s="412"/>
      <c r="FKM1354" s="412"/>
      <c r="FKN1354" s="412"/>
      <c r="FKO1354" s="412"/>
      <c r="FKP1354" s="412"/>
      <c r="FKQ1354" s="412"/>
      <c r="FKR1354" s="412"/>
      <c r="FKS1354" s="412"/>
      <c r="FKT1354" s="412"/>
      <c r="FKU1354" s="412"/>
      <c r="FKV1354" s="412"/>
      <c r="FKW1354" s="412"/>
      <c r="FKX1354" s="412"/>
      <c r="FKY1354" s="412"/>
      <c r="FKZ1354" s="412"/>
      <c r="FLA1354" s="412"/>
      <c r="FLB1354" s="412"/>
      <c r="FLC1354" s="412"/>
      <c r="FLD1354" s="412"/>
      <c r="FLE1354" s="412"/>
      <c r="FLF1354" s="412"/>
      <c r="FLG1354" s="412"/>
      <c r="FLH1354" s="412"/>
      <c r="FLI1354" s="412"/>
      <c r="FLJ1354" s="412"/>
      <c r="FLK1354" s="412"/>
      <c r="FLL1354" s="412"/>
      <c r="FLM1354" s="412"/>
      <c r="FLN1354" s="412"/>
      <c r="FLO1354" s="412"/>
      <c r="FLP1354" s="412"/>
      <c r="FLQ1354" s="412"/>
      <c r="FLR1354" s="412"/>
      <c r="FLS1354" s="412"/>
      <c r="FLT1354" s="412"/>
      <c r="FLU1354" s="412"/>
      <c r="FLV1354" s="412"/>
      <c r="FLW1354" s="412"/>
      <c r="FLX1354" s="412"/>
      <c r="FLY1354" s="412"/>
      <c r="FLZ1354" s="412"/>
      <c r="FMA1354" s="412"/>
      <c r="FMB1354" s="412"/>
      <c r="FMC1354" s="412"/>
      <c r="FMD1354" s="412"/>
      <c r="FME1354" s="412"/>
      <c r="FMF1354" s="412"/>
      <c r="FMG1354" s="412"/>
      <c r="FMH1354" s="412"/>
      <c r="FMI1354" s="412"/>
      <c r="FMJ1354" s="412"/>
      <c r="FMK1354" s="412"/>
      <c r="FML1354" s="412"/>
      <c r="FMM1354" s="412"/>
      <c r="FMN1354" s="412"/>
      <c r="FMO1354" s="412"/>
      <c r="FMP1354" s="412"/>
      <c r="FMQ1354" s="412"/>
      <c r="FMR1354" s="412"/>
      <c r="FMS1354" s="412"/>
      <c r="FMT1354" s="412"/>
      <c r="FMU1354" s="412"/>
      <c r="FMV1354" s="412"/>
      <c r="FMW1354" s="412"/>
      <c r="FMX1354" s="412"/>
      <c r="FMY1354" s="412"/>
      <c r="FMZ1354" s="412"/>
      <c r="FNA1354" s="412"/>
      <c r="FNB1354" s="412"/>
      <c r="FNC1354" s="412"/>
      <c r="FND1354" s="412"/>
      <c r="FNE1354" s="412"/>
      <c r="FNF1354" s="412"/>
      <c r="FNG1354" s="412"/>
      <c r="FNH1354" s="412"/>
      <c r="FNI1354" s="412"/>
      <c r="FNJ1354" s="412"/>
      <c r="FNK1354" s="412"/>
      <c r="FNL1354" s="412"/>
      <c r="FNM1354" s="412"/>
      <c r="FNN1354" s="412"/>
      <c r="FNO1354" s="412"/>
      <c r="FNP1354" s="412"/>
      <c r="FNQ1354" s="412"/>
      <c r="FNR1354" s="412"/>
      <c r="FNS1354" s="412"/>
      <c r="FNT1354" s="412"/>
      <c r="FNU1354" s="412"/>
      <c r="FNV1354" s="412"/>
      <c r="FNW1354" s="412"/>
      <c r="FNX1354" s="412"/>
      <c r="FNY1354" s="412"/>
      <c r="FNZ1354" s="412"/>
      <c r="FOA1354" s="412"/>
      <c r="FOB1354" s="412"/>
      <c r="FOC1354" s="412"/>
      <c r="FOD1354" s="412"/>
      <c r="FOE1354" s="412"/>
      <c r="FOF1354" s="412"/>
      <c r="FOG1354" s="412"/>
      <c r="FOH1354" s="412"/>
      <c r="FOI1354" s="412"/>
      <c r="FOJ1354" s="412"/>
      <c r="FOK1354" s="412"/>
      <c r="FOL1354" s="412"/>
      <c r="FOM1354" s="412"/>
      <c r="FON1354" s="412"/>
      <c r="FOO1354" s="412"/>
      <c r="FOP1354" s="412"/>
      <c r="FOQ1354" s="412"/>
      <c r="FOR1354" s="412"/>
      <c r="FOS1354" s="412"/>
      <c r="FOT1354" s="412"/>
      <c r="FOU1354" s="412"/>
      <c r="FOV1354" s="412"/>
      <c r="FOW1354" s="412"/>
      <c r="FOX1354" s="412"/>
      <c r="FOY1354" s="412"/>
      <c r="FOZ1354" s="412"/>
      <c r="FPA1354" s="412"/>
      <c r="FPB1354" s="412"/>
      <c r="FPC1354" s="412"/>
      <c r="FPD1354" s="412"/>
      <c r="FPE1354" s="412"/>
      <c r="FPF1354" s="412"/>
      <c r="FPG1354" s="412"/>
      <c r="FPH1354" s="412"/>
      <c r="FPI1354" s="412"/>
      <c r="FPJ1354" s="412"/>
      <c r="FPK1354" s="412"/>
      <c r="FPL1354" s="412"/>
      <c r="FPM1354" s="412"/>
      <c r="FPN1354" s="412"/>
      <c r="FPO1354" s="412"/>
      <c r="FPP1354" s="412"/>
      <c r="FPQ1354" s="412"/>
      <c r="FPR1354" s="412"/>
      <c r="FPS1354" s="412"/>
      <c r="FPT1354" s="412"/>
      <c r="FPU1354" s="412"/>
      <c r="FPV1354" s="412"/>
      <c r="FPW1354" s="412"/>
      <c r="FPX1354" s="412"/>
      <c r="FPY1354" s="412"/>
      <c r="FPZ1354" s="412"/>
      <c r="FQA1354" s="412"/>
      <c r="FQB1354" s="412"/>
      <c r="FQC1354" s="412"/>
      <c r="FQD1354" s="412"/>
      <c r="FQE1354" s="412"/>
      <c r="FQF1354" s="412"/>
      <c r="FQG1354" s="412"/>
      <c r="FQH1354" s="412"/>
      <c r="FQI1354" s="412"/>
      <c r="FQJ1354" s="412"/>
      <c r="FQK1354" s="412"/>
      <c r="FQL1354" s="412"/>
      <c r="FQM1354" s="412"/>
      <c r="FQN1354" s="412"/>
      <c r="FQO1354" s="412"/>
      <c r="FQP1354" s="412"/>
      <c r="FQQ1354" s="412"/>
      <c r="FQR1354" s="412"/>
      <c r="FQS1354" s="412"/>
      <c r="FQT1354" s="412"/>
      <c r="FQU1354" s="412"/>
      <c r="FQV1354" s="412"/>
      <c r="FQW1354" s="412"/>
      <c r="FQX1354" s="412"/>
      <c r="FQY1354" s="412"/>
      <c r="FQZ1354" s="412"/>
      <c r="FRA1354" s="412"/>
      <c r="FRB1354" s="412"/>
      <c r="FRC1354" s="412"/>
      <c r="FRD1354" s="412"/>
      <c r="FRE1354" s="412"/>
      <c r="FRF1354" s="412"/>
      <c r="FRG1354" s="412"/>
      <c r="FRH1354" s="412"/>
      <c r="FRI1354" s="412"/>
      <c r="FRJ1354" s="412"/>
      <c r="FRK1354" s="412"/>
      <c r="FRL1354" s="412"/>
      <c r="FRM1354" s="412"/>
      <c r="FRN1354" s="412"/>
      <c r="FRO1354" s="412"/>
      <c r="FRP1354" s="412"/>
      <c r="FRQ1354" s="412"/>
      <c r="FRR1354" s="412"/>
      <c r="FRS1354" s="412"/>
      <c r="FRT1354" s="412"/>
      <c r="FRU1354" s="412"/>
      <c r="FRV1354" s="412"/>
      <c r="FRW1354" s="412"/>
      <c r="FRX1354" s="412"/>
      <c r="FRY1354" s="412"/>
      <c r="FRZ1354" s="412"/>
      <c r="FSA1354" s="412"/>
      <c r="FSB1354" s="412"/>
      <c r="FSC1354" s="412"/>
      <c r="FSD1354" s="412"/>
      <c r="FSE1354" s="412"/>
      <c r="FSF1354" s="412"/>
      <c r="FSG1354" s="412"/>
      <c r="FSH1354" s="412"/>
      <c r="FSI1354" s="412"/>
      <c r="FSJ1354" s="412"/>
      <c r="FSK1354" s="412"/>
      <c r="FSL1354" s="412"/>
      <c r="FSM1354" s="412"/>
      <c r="FSN1354" s="412"/>
      <c r="FSO1354" s="412"/>
      <c r="FSP1354" s="412"/>
      <c r="FSQ1354" s="412"/>
      <c r="FSR1354" s="412"/>
      <c r="FSS1354" s="412"/>
      <c r="FST1354" s="412"/>
      <c r="FSU1354" s="412"/>
      <c r="FSV1354" s="412"/>
      <c r="FSW1354" s="412"/>
      <c r="FSX1354" s="412"/>
      <c r="FSY1354" s="412"/>
      <c r="FSZ1354" s="412"/>
      <c r="FTA1354" s="412"/>
      <c r="FTB1354" s="412"/>
      <c r="FTC1354" s="412"/>
      <c r="FTD1354" s="412"/>
      <c r="FTE1354" s="412"/>
      <c r="FTF1354" s="412"/>
      <c r="FTG1354" s="412"/>
      <c r="FTH1354" s="412"/>
      <c r="FTI1354" s="412"/>
      <c r="FTJ1354" s="412"/>
      <c r="FTK1354" s="412"/>
      <c r="FTL1354" s="412"/>
      <c r="FTM1354" s="412"/>
      <c r="FTN1354" s="412"/>
      <c r="FTO1354" s="412"/>
      <c r="FTP1354" s="412"/>
      <c r="FTQ1354" s="412"/>
      <c r="FTR1354" s="412"/>
      <c r="FTS1354" s="412"/>
      <c r="FTT1354" s="412"/>
      <c r="FTU1354" s="412"/>
      <c r="FTV1354" s="412"/>
      <c r="FTW1354" s="412"/>
      <c r="FTX1354" s="412"/>
      <c r="FTY1354" s="412"/>
      <c r="FTZ1354" s="412"/>
      <c r="FUA1354" s="412"/>
      <c r="FUB1354" s="412"/>
      <c r="FUC1354" s="412"/>
      <c r="FUD1354" s="412"/>
      <c r="FUE1354" s="412"/>
      <c r="FUF1354" s="412"/>
      <c r="FUG1354" s="412"/>
      <c r="FUH1354" s="412"/>
      <c r="FUI1354" s="412"/>
      <c r="FUJ1354" s="412"/>
      <c r="FUK1354" s="412"/>
      <c r="FUL1354" s="412"/>
      <c r="FUM1354" s="412"/>
      <c r="FUN1354" s="412"/>
      <c r="FUO1354" s="412"/>
      <c r="FUP1354" s="412"/>
      <c r="FUQ1354" s="412"/>
      <c r="FUR1354" s="412"/>
      <c r="FUS1354" s="412"/>
      <c r="FUT1354" s="412"/>
      <c r="FUU1354" s="412"/>
      <c r="FUV1354" s="412"/>
      <c r="FUW1354" s="412"/>
      <c r="FUX1354" s="412"/>
      <c r="FUY1354" s="412"/>
      <c r="FUZ1354" s="412"/>
      <c r="FVA1354" s="412"/>
      <c r="FVB1354" s="412"/>
      <c r="FVC1354" s="412"/>
      <c r="FVD1354" s="412"/>
      <c r="FVE1354" s="412"/>
      <c r="FVF1354" s="412"/>
      <c r="FVG1354" s="412"/>
      <c r="FVH1354" s="412"/>
      <c r="FVI1354" s="412"/>
      <c r="FVJ1354" s="412"/>
      <c r="FVK1354" s="412"/>
      <c r="FVL1354" s="412"/>
      <c r="FVM1354" s="412"/>
      <c r="FVN1354" s="412"/>
      <c r="FVO1354" s="412"/>
      <c r="FVP1354" s="412"/>
      <c r="FVQ1354" s="412"/>
      <c r="FVR1354" s="412"/>
      <c r="FVS1354" s="412"/>
      <c r="FVT1354" s="412"/>
      <c r="FVU1354" s="412"/>
      <c r="FVV1354" s="412"/>
      <c r="FVW1354" s="412"/>
      <c r="FVX1354" s="412"/>
      <c r="FVY1354" s="412"/>
      <c r="FVZ1354" s="412"/>
      <c r="FWA1354" s="412"/>
      <c r="FWB1354" s="412"/>
      <c r="FWC1354" s="412"/>
      <c r="FWD1354" s="412"/>
      <c r="FWE1354" s="412"/>
      <c r="FWF1354" s="412"/>
      <c r="FWG1354" s="412"/>
      <c r="FWH1354" s="412"/>
      <c r="FWI1354" s="412"/>
      <c r="FWJ1354" s="412"/>
      <c r="FWK1354" s="412"/>
      <c r="FWL1354" s="412"/>
      <c r="FWM1354" s="412"/>
      <c r="FWN1354" s="412"/>
      <c r="FWO1354" s="412"/>
      <c r="FWP1354" s="412"/>
      <c r="FWQ1354" s="412"/>
      <c r="FWR1354" s="412"/>
      <c r="FWS1354" s="412"/>
      <c r="FWT1354" s="412"/>
      <c r="FWU1354" s="412"/>
      <c r="FWV1354" s="412"/>
      <c r="FWW1354" s="412"/>
      <c r="FWX1354" s="412"/>
      <c r="FWY1354" s="412"/>
      <c r="FWZ1354" s="412"/>
      <c r="FXA1354" s="412"/>
      <c r="FXB1354" s="412"/>
      <c r="FXC1354" s="412"/>
      <c r="FXD1354" s="412"/>
      <c r="FXE1354" s="412"/>
      <c r="FXF1354" s="412"/>
      <c r="FXG1354" s="412"/>
      <c r="FXH1354" s="412"/>
      <c r="FXI1354" s="412"/>
      <c r="FXJ1354" s="412"/>
      <c r="FXK1354" s="412"/>
      <c r="FXL1354" s="412"/>
      <c r="FXM1354" s="412"/>
      <c r="FXN1354" s="412"/>
      <c r="FXO1354" s="412"/>
      <c r="FXP1354" s="412"/>
      <c r="FXQ1354" s="412"/>
      <c r="FXR1354" s="412"/>
      <c r="FXS1354" s="412"/>
      <c r="FXT1354" s="412"/>
      <c r="FXU1354" s="412"/>
      <c r="FXV1354" s="412"/>
      <c r="FXW1354" s="412"/>
      <c r="FXX1354" s="412"/>
      <c r="FXY1354" s="412"/>
      <c r="FXZ1354" s="412"/>
      <c r="FYA1354" s="412"/>
      <c r="FYB1354" s="412"/>
      <c r="FYC1354" s="412"/>
      <c r="FYD1354" s="412"/>
      <c r="FYE1354" s="412"/>
      <c r="FYF1354" s="412"/>
      <c r="FYG1354" s="412"/>
      <c r="FYH1354" s="412"/>
      <c r="FYI1354" s="412"/>
      <c r="FYJ1354" s="412"/>
      <c r="FYK1354" s="412"/>
      <c r="FYL1354" s="412"/>
      <c r="FYM1354" s="412"/>
      <c r="FYN1354" s="412"/>
      <c r="FYO1354" s="412"/>
      <c r="FYP1354" s="412"/>
      <c r="FYQ1354" s="412"/>
      <c r="FYR1354" s="412"/>
      <c r="FYS1354" s="412"/>
      <c r="FYT1354" s="412"/>
      <c r="FYU1354" s="412"/>
      <c r="FYV1354" s="412"/>
      <c r="FYW1354" s="412"/>
      <c r="FYX1354" s="412"/>
      <c r="FYY1354" s="412"/>
      <c r="FYZ1354" s="412"/>
      <c r="FZA1354" s="412"/>
      <c r="FZB1354" s="412"/>
      <c r="FZC1354" s="412"/>
      <c r="FZD1354" s="412"/>
      <c r="FZE1354" s="412"/>
      <c r="FZF1354" s="412"/>
      <c r="FZG1354" s="412"/>
      <c r="FZH1354" s="412"/>
      <c r="FZI1354" s="412"/>
      <c r="FZJ1354" s="412"/>
      <c r="FZK1354" s="412"/>
      <c r="FZL1354" s="412"/>
      <c r="FZM1354" s="412"/>
      <c r="FZN1354" s="412"/>
      <c r="FZO1354" s="412"/>
      <c r="FZP1354" s="412"/>
      <c r="FZQ1354" s="412"/>
      <c r="FZR1354" s="412"/>
      <c r="FZS1354" s="412"/>
      <c r="FZT1354" s="412"/>
      <c r="FZU1354" s="412"/>
      <c r="FZV1354" s="412"/>
      <c r="FZW1354" s="412"/>
      <c r="FZX1354" s="412"/>
      <c r="FZY1354" s="412"/>
      <c r="FZZ1354" s="412"/>
      <c r="GAA1354" s="412"/>
      <c r="GAB1354" s="412"/>
      <c r="GAC1354" s="412"/>
      <c r="GAD1354" s="412"/>
      <c r="GAE1354" s="412"/>
      <c r="GAF1354" s="412"/>
      <c r="GAG1354" s="412"/>
      <c r="GAH1354" s="412"/>
      <c r="GAI1354" s="412"/>
      <c r="GAJ1354" s="412"/>
      <c r="GAK1354" s="412"/>
      <c r="GAL1354" s="412"/>
      <c r="GAM1354" s="412"/>
      <c r="GAN1354" s="412"/>
      <c r="GAO1354" s="412"/>
      <c r="GAP1354" s="412"/>
      <c r="GAQ1354" s="412"/>
      <c r="GAR1354" s="412"/>
      <c r="GAS1354" s="412"/>
      <c r="GAT1354" s="412"/>
      <c r="GAU1354" s="412"/>
      <c r="GAV1354" s="412"/>
      <c r="GAW1354" s="412"/>
      <c r="GAX1354" s="412"/>
      <c r="GAY1354" s="412"/>
      <c r="GAZ1354" s="412"/>
      <c r="GBA1354" s="412"/>
      <c r="GBB1354" s="412"/>
      <c r="GBC1354" s="412"/>
      <c r="GBD1354" s="412"/>
      <c r="GBE1354" s="412"/>
      <c r="GBF1354" s="412"/>
      <c r="GBG1354" s="412"/>
      <c r="GBH1354" s="412"/>
      <c r="GBI1354" s="412"/>
      <c r="GBJ1354" s="412"/>
      <c r="GBK1354" s="412"/>
      <c r="GBL1354" s="412"/>
      <c r="GBM1354" s="412"/>
      <c r="GBN1354" s="412"/>
      <c r="GBO1354" s="412"/>
      <c r="GBP1354" s="412"/>
      <c r="GBQ1354" s="412"/>
      <c r="GBR1354" s="412"/>
      <c r="GBS1354" s="412"/>
      <c r="GBT1354" s="412"/>
      <c r="GBU1354" s="412"/>
      <c r="GBV1354" s="412"/>
      <c r="GBW1354" s="412"/>
      <c r="GBX1354" s="412"/>
      <c r="GBY1354" s="412"/>
      <c r="GBZ1354" s="412"/>
      <c r="GCA1354" s="412"/>
      <c r="GCB1354" s="412"/>
      <c r="GCC1354" s="412"/>
      <c r="GCD1354" s="412"/>
      <c r="GCE1354" s="412"/>
      <c r="GCF1354" s="412"/>
      <c r="GCG1354" s="412"/>
      <c r="GCH1354" s="412"/>
      <c r="GCI1354" s="412"/>
      <c r="GCJ1354" s="412"/>
      <c r="GCK1354" s="412"/>
      <c r="GCL1354" s="412"/>
      <c r="GCM1354" s="412"/>
      <c r="GCN1354" s="412"/>
      <c r="GCO1354" s="412"/>
      <c r="GCP1354" s="412"/>
      <c r="GCQ1354" s="412"/>
      <c r="GCR1354" s="412"/>
      <c r="GCS1354" s="412"/>
      <c r="GCT1354" s="412"/>
      <c r="GCU1354" s="412"/>
      <c r="GCV1354" s="412"/>
      <c r="GCW1354" s="412"/>
      <c r="GCX1354" s="412"/>
      <c r="GCY1354" s="412"/>
      <c r="GCZ1354" s="412"/>
      <c r="GDA1354" s="412"/>
      <c r="GDB1354" s="412"/>
      <c r="GDC1354" s="412"/>
      <c r="GDD1354" s="412"/>
      <c r="GDE1354" s="412"/>
      <c r="GDF1354" s="412"/>
      <c r="GDG1354" s="412"/>
      <c r="GDH1354" s="412"/>
      <c r="GDI1354" s="412"/>
      <c r="GDJ1354" s="412"/>
      <c r="GDK1354" s="412"/>
      <c r="GDL1354" s="412"/>
      <c r="GDM1354" s="412"/>
      <c r="GDN1354" s="412"/>
      <c r="GDO1354" s="412"/>
      <c r="GDP1354" s="412"/>
      <c r="GDQ1354" s="412"/>
      <c r="GDR1354" s="412"/>
      <c r="GDS1354" s="412"/>
      <c r="GDT1354" s="412"/>
      <c r="GDU1354" s="412"/>
      <c r="GDV1354" s="412"/>
      <c r="GDW1354" s="412"/>
      <c r="GDX1354" s="412"/>
      <c r="GDY1354" s="412"/>
      <c r="GDZ1354" s="412"/>
      <c r="GEA1354" s="412"/>
      <c r="GEB1354" s="412"/>
      <c r="GEC1354" s="412"/>
      <c r="GED1354" s="412"/>
      <c r="GEE1354" s="412"/>
      <c r="GEF1354" s="412"/>
      <c r="GEG1354" s="412"/>
      <c r="GEH1354" s="412"/>
      <c r="GEI1354" s="412"/>
      <c r="GEJ1354" s="412"/>
      <c r="GEK1354" s="412"/>
      <c r="GEL1354" s="412"/>
      <c r="GEM1354" s="412"/>
      <c r="GEN1354" s="412"/>
      <c r="GEO1354" s="412"/>
      <c r="GEP1354" s="412"/>
      <c r="GEQ1354" s="412"/>
      <c r="GER1354" s="412"/>
      <c r="GES1354" s="412"/>
      <c r="GET1354" s="412"/>
      <c r="GEU1354" s="412"/>
      <c r="GEV1354" s="412"/>
      <c r="GEW1354" s="412"/>
      <c r="GEX1354" s="412"/>
      <c r="GEY1354" s="412"/>
      <c r="GEZ1354" s="412"/>
      <c r="GFA1354" s="412"/>
      <c r="GFB1354" s="412"/>
      <c r="GFC1354" s="412"/>
      <c r="GFD1354" s="412"/>
      <c r="GFE1354" s="412"/>
      <c r="GFF1354" s="412"/>
      <c r="GFG1354" s="412"/>
      <c r="GFH1354" s="412"/>
      <c r="GFI1354" s="412"/>
      <c r="GFJ1354" s="412"/>
      <c r="GFK1354" s="412"/>
      <c r="GFL1354" s="412"/>
      <c r="GFM1354" s="412"/>
      <c r="GFN1354" s="412"/>
      <c r="GFO1354" s="412"/>
      <c r="GFP1354" s="412"/>
      <c r="GFQ1354" s="412"/>
      <c r="GFR1354" s="412"/>
      <c r="GFS1354" s="412"/>
      <c r="GFT1354" s="412"/>
      <c r="GFU1354" s="412"/>
      <c r="GFV1354" s="412"/>
      <c r="GFW1354" s="412"/>
      <c r="GFX1354" s="412"/>
      <c r="GFY1354" s="412"/>
      <c r="GFZ1354" s="412"/>
      <c r="GGA1354" s="412"/>
      <c r="GGB1354" s="412"/>
      <c r="GGC1354" s="412"/>
      <c r="GGD1354" s="412"/>
      <c r="GGE1354" s="412"/>
      <c r="GGF1354" s="412"/>
      <c r="GGG1354" s="412"/>
      <c r="GGH1354" s="412"/>
      <c r="GGI1354" s="412"/>
      <c r="GGJ1354" s="412"/>
      <c r="GGK1354" s="412"/>
      <c r="GGL1354" s="412"/>
      <c r="GGM1354" s="412"/>
      <c r="GGN1354" s="412"/>
      <c r="GGO1354" s="412"/>
      <c r="GGP1354" s="412"/>
      <c r="GGQ1354" s="412"/>
      <c r="GGR1354" s="412"/>
      <c r="GGS1354" s="412"/>
      <c r="GGT1354" s="412"/>
      <c r="GGU1354" s="412"/>
      <c r="GGV1354" s="412"/>
      <c r="GGW1354" s="412"/>
      <c r="GGX1354" s="412"/>
      <c r="GGY1354" s="412"/>
      <c r="GGZ1354" s="412"/>
      <c r="GHA1354" s="412"/>
      <c r="GHB1354" s="412"/>
      <c r="GHC1354" s="412"/>
      <c r="GHD1354" s="412"/>
      <c r="GHE1354" s="412"/>
      <c r="GHF1354" s="412"/>
      <c r="GHG1354" s="412"/>
      <c r="GHH1354" s="412"/>
      <c r="GHI1354" s="412"/>
      <c r="GHJ1354" s="412"/>
      <c r="GHK1354" s="412"/>
      <c r="GHL1354" s="412"/>
      <c r="GHM1354" s="412"/>
      <c r="GHN1354" s="412"/>
      <c r="GHO1354" s="412"/>
      <c r="GHP1354" s="412"/>
      <c r="GHQ1354" s="412"/>
      <c r="GHR1354" s="412"/>
      <c r="GHS1354" s="412"/>
      <c r="GHT1354" s="412"/>
      <c r="GHU1354" s="412"/>
      <c r="GHV1354" s="412"/>
      <c r="GHW1354" s="412"/>
      <c r="GHX1354" s="412"/>
      <c r="GHY1354" s="412"/>
      <c r="GHZ1354" s="412"/>
      <c r="GIA1354" s="412"/>
      <c r="GIB1354" s="412"/>
      <c r="GIC1354" s="412"/>
      <c r="GID1354" s="412"/>
      <c r="GIE1354" s="412"/>
      <c r="GIF1354" s="412"/>
      <c r="GIG1354" s="412"/>
      <c r="GIH1354" s="412"/>
      <c r="GII1354" s="412"/>
      <c r="GIJ1354" s="412"/>
      <c r="GIK1354" s="412"/>
      <c r="GIL1354" s="412"/>
      <c r="GIM1354" s="412"/>
      <c r="GIN1354" s="412"/>
      <c r="GIO1354" s="412"/>
      <c r="GIP1354" s="412"/>
      <c r="GIQ1354" s="412"/>
      <c r="GIR1354" s="412"/>
      <c r="GIS1354" s="412"/>
      <c r="GIT1354" s="412"/>
      <c r="GIU1354" s="412"/>
      <c r="GIV1354" s="412"/>
      <c r="GIW1354" s="412"/>
      <c r="GIX1354" s="412"/>
      <c r="GIY1354" s="412"/>
      <c r="GIZ1354" s="412"/>
      <c r="GJA1354" s="412"/>
      <c r="GJB1354" s="412"/>
      <c r="GJC1354" s="412"/>
      <c r="GJD1354" s="412"/>
      <c r="GJE1354" s="412"/>
      <c r="GJF1354" s="412"/>
      <c r="GJG1354" s="412"/>
      <c r="GJH1354" s="412"/>
      <c r="GJI1354" s="412"/>
      <c r="GJJ1354" s="412"/>
      <c r="GJK1354" s="412"/>
      <c r="GJL1354" s="412"/>
      <c r="GJM1354" s="412"/>
      <c r="GJN1354" s="412"/>
      <c r="GJO1354" s="412"/>
      <c r="GJP1354" s="412"/>
      <c r="GJQ1354" s="412"/>
      <c r="GJR1354" s="412"/>
      <c r="GJS1354" s="412"/>
      <c r="GJT1354" s="412"/>
      <c r="GJU1354" s="412"/>
      <c r="GJV1354" s="412"/>
      <c r="GJW1354" s="412"/>
      <c r="GJX1354" s="412"/>
      <c r="GJY1354" s="412"/>
      <c r="GJZ1354" s="412"/>
      <c r="GKA1354" s="412"/>
      <c r="GKB1354" s="412"/>
      <c r="GKC1354" s="412"/>
      <c r="GKD1354" s="412"/>
      <c r="GKE1354" s="412"/>
      <c r="GKF1354" s="412"/>
      <c r="GKG1354" s="412"/>
      <c r="GKH1354" s="412"/>
      <c r="GKI1354" s="412"/>
      <c r="GKJ1354" s="412"/>
      <c r="GKK1354" s="412"/>
      <c r="GKL1354" s="412"/>
      <c r="GKM1354" s="412"/>
      <c r="GKN1354" s="412"/>
      <c r="GKO1354" s="412"/>
      <c r="GKP1354" s="412"/>
      <c r="GKQ1354" s="412"/>
      <c r="GKR1354" s="412"/>
      <c r="GKS1354" s="412"/>
      <c r="GKT1354" s="412"/>
      <c r="GKU1354" s="412"/>
      <c r="GKV1354" s="412"/>
      <c r="GKW1354" s="412"/>
      <c r="GKX1354" s="412"/>
      <c r="GKY1354" s="412"/>
      <c r="GKZ1354" s="412"/>
      <c r="GLA1354" s="412"/>
      <c r="GLB1354" s="412"/>
      <c r="GLC1354" s="412"/>
      <c r="GLD1354" s="412"/>
      <c r="GLE1354" s="412"/>
      <c r="GLF1354" s="412"/>
      <c r="GLG1354" s="412"/>
      <c r="GLH1354" s="412"/>
      <c r="GLI1354" s="412"/>
      <c r="GLJ1354" s="412"/>
      <c r="GLK1354" s="412"/>
      <c r="GLL1354" s="412"/>
      <c r="GLM1354" s="412"/>
      <c r="GLN1354" s="412"/>
      <c r="GLO1354" s="412"/>
      <c r="GLP1354" s="412"/>
      <c r="GLQ1354" s="412"/>
      <c r="GLR1354" s="412"/>
      <c r="GLS1354" s="412"/>
      <c r="GLT1354" s="412"/>
      <c r="GLU1354" s="412"/>
      <c r="GLV1354" s="412"/>
      <c r="GLW1354" s="412"/>
      <c r="GLX1354" s="412"/>
      <c r="GLY1354" s="412"/>
      <c r="GLZ1354" s="412"/>
      <c r="GMA1354" s="412"/>
      <c r="GMB1354" s="412"/>
      <c r="GMC1354" s="412"/>
      <c r="GMD1354" s="412"/>
      <c r="GME1354" s="412"/>
      <c r="GMF1354" s="412"/>
      <c r="GMG1354" s="412"/>
      <c r="GMH1354" s="412"/>
      <c r="GMI1354" s="412"/>
      <c r="GMJ1354" s="412"/>
      <c r="GMK1354" s="412"/>
      <c r="GML1354" s="412"/>
      <c r="GMM1354" s="412"/>
      <c r="GMN1354" s="412"/>
      <c r="GMO1354" s="412"/>
      <c r="GMP1354" s="412"/>
      <c r="GMQ1354" s="412"/>
      <c r="GMR1354" s="412"/>
      <c r="GMS1354" s="412"/>
      <c r="GMT1354" s="412"/>
      <c r="GMU1354" s="412"/>
      <c r="GMV1354" s="412"/>
      <c r="GMW1354" s="412"/>
      <c r="GMX1354" s="412"/>
      <c r="GMY1354" s="412"/>
      <c r="GMZ1354" s="412"/>
      <c r="GNA1354" s="412"/>
      <c r="GNB1354" s="412"/>
      <c r="GNC1354" s="412"/>
      <c r="GND1354" s="412"/>
      <c r="GNE1354" s="412"/>
      <c r="GNF1354" s="412"/>
      <c r="GNG1354" s="412"/>
      <c r="GNH1354" s="412"/>
      <c r="GNI1354" s="412"/>
      <c r="GNJ1354" s="412"/>
      <c r="GNK1354" s="412"/>
      <c r="GNL1354" s="412"/>
      <c r="GNM1354" s="412"/>
      <c r="GNN1354" s="412"/>
      <c r="GNO1354" s="412"/>
      <c r="GNP1354" s="412"/>
      <c r="GNQ1354" s="412"/>
      <c r="GNR1354" s="412"/>
      <c r="GNS1354" s="412"/>
      <c r="GNT1354" s="412"/>
      <c r="GNU1354" s="412"/>
      <c r="GNV1354" s="412"/>
      <c r="GNW1354" s="412"/>
      <c r="GNX1354" s="412"/>
      <c r="GNY1354" s="412"/>
      <c r="GNZ1354" s="412"/>
      <c r="GOA1354" s="412"/>
      <c r="GOB1354" s="412"/>
      <c r="GOC1354" s="412"/>
      <c r="GOD1354" s="412"/>
      <c r="GOE1354" s="412"/>
      <c r="GOF1354" s="412"/>
      <c r="GOG1354" s="412"/>
      <c r="GOH1354" s="412"/>
      <c r="GOI1354" s="412"/>
      <c r="GOJ1354" s="412"/>
      <c r="GOK1354" s="412"/>
      <c r="GOL1354" s="412"/>
      <c r="GOM1354" s="412"/>
      <c r="GON1354" s="412"/>
      <c r="GOO1354" s="412"/>
      <c r="GOP1354" s="412"/>
      <c r="GOQ1354" s="412"/>
      <c r="GOR1354" s="412"/>
      <c r="GOS1354" s="412"/>
      <c r="GOT1354" s="412"/>
      <c r="GOU1354" s="412"/>
      <c r="GOV1354" s="412"/>
      <c r="GOW1354" s="412"/>
      <c r="GOX1354" s="412"/>
      <c r="GOY1354" s="412"/>
      <c r="GOZ1354" s="412"/>
      <c r="GPA1354" s="412"/>
      <c r="GPB1354" s="412"/>
      <c r="GPC1354" s="412"/>
      <c r="GPD1354" s="412"/>
      <c r="GPE1354" s="412"/>
      <c r="GPF1354" s="412"/>
      <c r="GPG1354" s="412"/>
      <c r="GPH1354" s="412"/>
      <c r="GPI1354" s="412"/>
      <c r="GPJ1354" s="412"/>
      <c r="GPK1354" s="412"/>
      <c r="GPL1354" s="412"/>
      <c r="GPM1354" s="412"/>
      <c r="GPN1354" s="412"/>
      <c r="GPO1354" s="412"/>
      <c r="GPP1354" s="412"/>
      <c r="GPQ1354" s="412"/>
      <c r="GPR1354" s="412"/>
      <c r="GPS1354" s="412"/>
      <c r="GPT1354" s="412"/>
      <c r="GPU1354" s="412"/>
      <c r="GPV1354" s="412"/>
      <c r="GPW1354" s="412"/>
      <c r="GPX1354" s="412"/>
      <c r="GPY1354" s="412"/>
      <c r="GPZ1354" s="412"/>
      <c r="GQA1354" s="412"/>
      <c r="GQB1354" s="412"/>
      <c r="GQC1354" s="412"/>
      <c r="GQD1354" s="412"/>
      <c r="GQE1354" s="412"/>
      <c r="GQF1354" s="412"/>
      <c r="GQG1354" s="412"/>
      <c r="GQH1354" s="412"/>
      <c r="GQI1354" s="412"/>
      <c r="GQJ1354" s="412"/>
      <c r="GQK1354" s="412"/>
      <c r="GQL1354" s="412"/>
      <c r="GQM1354" s="412"/>
      <c r="GQN1354" s="412"/>
      <c r="GQO1354" s="412"/>
      <c r="GQP1354" s="412"/>
      <c r="GQQ1354" s="412"/>
      <c r="GQR1354" s="412"/>
      <c r="GQS1354" s="412"/>
      <c r="GQT1354" s="412"/>
      <c r="GQU1354" s="412"/>
      <c r="GQV1354" s="412"/>
      <c r="GQW1354" s="412"/>
      <c r="GQX1354" s="412"/>
      <c r="GQY1354" s="412"/>
      <c r="GQZ1354" s="412"/>
      <c r="GRA1354" s="412"/>
      <c r="GRB1354" s="412"/>
      <c r="GRC1354" s="412"/>
      <c r="GRD1354" s="412"/>
      <c r="GRE1354" s="412"/>
      <c r="GRF1354" s="412"/>
      <c r="GRG1354" s="412"/>
      <c r="GRH1354" s="412"/>
      <c r="GRI1354" s="412"/>
      <c r="GRJ1354" s="412"/>
      <c r="GRK1354" s="412"/>
      <c r="GRL1354" s="412"/>
      <c r="GRM1354" s="412"/>
      <c r="GRN1354" s="412"/>
      <c r="GRO1354" s="412"/>
      <c r="GRP1354" s="412"/>
      <c r="GRQ1354" s="412"/>
      <c r="GRR1354" s="412"/>
      <c r="GRS1354" s="412"/>
      <c r="GRT1354" s="412"/>
      <c r="GRU1354" s="412"/>
      <c r="GRV1354" s="412"/>
      <c r="GRW1354" s="412"/>
      <c r="GRX1354" s="412"/>
      <c r="GRY1354" s="412"/>
      <c r="GRZ1354" s="412"/>
      <c r="GSA1354" s="412"/>
      <c r="GSB1354" s="412"/>
      <c r="GSC1354" s="412"/>
      <c r="GSD1354" s="412"/>
      <c r="GSE1354" s="412"/>
      <c r="GSF1354" s="412"/>
      <c r="GSG1354" s="412"/>
      <c r="GSH1354" s="412"/>
      <c r="GSI1354" s="412"/>
      <c r="GSJ1354" s="412"/>
      <c r="GSK1354" s="412"/>
      <c r="GSL1354" s="412"/>
      <c r="GSM1354" s="412"/>
      <c r="GSN1354" s="412"/>
      <c r="GSO1354" s="412"/>
      <c r="GSP1354" s="412"/>
      <c r="GSQ1354" s="412"/>
      <c r="GSR1354" s="412"/>
      <c r="GSS1354" s="412"/>
      <c r="GST1354" s="412"/>
      <c r="GSU1354" s="412"/>
      <c r="GSV1354" s="412"/>
      <c r="GSW1354" s="412"/>
      <c r="GSX1354" s="412"/>
      <c r="GSY1354" s="412"/>
      <c r="GSZ1354" s="412"/>
      <c r="GTA1354" s="412"/>
      <c r="GTB1354" s="412"/>
      <c r="GTC1354" s="412"/>
      <c r="GTD1354" s="412"/>
      <c r="GTE1354" s="412"/>
      <c r="GTF1354" s="412"/>
      <c r="GTG1354" s="412"/>
      <c r="GTH1354" s="412"/>
      <c r="GTI1354" s="412"/>
      <c r="GTJ1354" s="412"/>
      <c r="GTK1354" s="412"/>
      <c r="GTL1354" s="412"/>
      <c r="GTM1354" s="412"/>
      <c r="GTN1354" s="412"/>
      <c r="GTO1354" s="412"/>
      <c r="GTP1354" s="412"/>
      <c r="GTQ1354" s="412"/>
      <c r="GTR1354" s="412"/>
      <c r="GTS1354" s="412"/>
      <c r="GTT1354" s="412"/>
      <c r="GTU1354" s="412"/>
      <c r="GTV1354" s="412"/>
      <c r="GTW1354" s="412"/>
      <c r="GTX1354" s="412"/>
      <c r="GTY1354" s="412"/>
      <c r="GTZ1354" s="412"/>
      <c r="GUA1354" s="412"/>
      <c r="GUB1354" s="412"/>
      <c r="GUC1354" s="412"/>
      <c r="GUD1354" s="412"/>
      <c r="GUE1354" s="412"/>
      <c r="GUF1354" s="412"/>
      <c r="GUG1354" s="412"/>
      <c r="GUH1354" s="412"/>
      <c r="GUI1354" s="412"/>
      <c r="GUJ1354" s="412"/>
      <c r="GUK1354" s="412"/>
      <c r="GUL1354" s="412"/>
      <c r="GUM1354" s="412"/>
      <c r="GUN1354" s="412"/>
      <c r="GUO1354" s="412"/>
      <c r="GUP1354" s="412"/>
      <c r="GUQ1354" s="412"/>
      <c r="GUR1354" s="412"/>
      <c r="GUS1354" s="412"/>
      <c r="GUT1354" s="412"/>
      <c r="GUU1354" s="412"/>
      <c r="GUV1354" s="412"/>
      <c r="GUW1354" s="412"/>
      <c r="GUX1354" s="412"/>
      <c r="GUY1354" s="412"/>
      <c r="GUZ1354" s="412"/>
      <c r="GVA1354" s="412"/>
      <c r="GVB1354" s="412"/>
      <c r="GVC1354" s="412"/>
      <c r="GVD1354" s="412"/>
      <c r="GVE1354" s="412"/>
      <c r="GVF1354" s="412"/>
      <c r="GVG1354" s="412"/>
      <c r="GVH1354" s="412"/>
      <c r="GVI1354" s="412"/>
      <c r="GVJ1354" s="412"/>
      <c r="GVK1354" s="412"/>
      <c r="GVL1354" s="412"/>
      <c r="GVM1354" s="412"/>
      <c r="GVN1354" s="412"/>
      <c r="GVO1354" s="412"/>
      <c r="GVP1354" s="412"/>
      <c r="GVQ1354" s="412"/>
      <c r="GVR1354" s="412"/>
      <c r="GVS1354" s="412"/>
      <c r="GVT1354" s="412"/>
      <c r="GVU1354" s="412"/>
      <c r="GVV1354" s="412"/>
      <c r="GVW1354" s="412"/>
      <c r="GVX1354" s="412"/>
      <c r="GVY1354" s="412"/>
      <c r="GVZ1354" s="412"/>
      <c r="GWA1354" s="412"/>
      <c r="GWB1354" s="412"/>
      <c r="GWC1354" s="412"/>
      <c r="GWD1354" s="412"/>
      <c r="GWE1354" s="412"/>
      <c r="GWF1354" s="412"/>
      <c r="GWG1354" s="412"/>
      <c r="GWH1354" s="412"/>
      <c r="GWI1354" s="412"/>
      <c r="GWJ1354" s="412"/>
      <c r="GWK1354" s="412"/>
      <c r="GWL1354" s="412"/>
      <c r="GWM1354" s="412"/>
      <c r="GWN1354" s="412"/>
      <c r="GWO1354" s="412"/>
      <c r="GWP1354" s="412"/>
      <c r="GWQ1354" s="412"/>
      <c r="GWR1354" s="412"/>
      <c r="GWS1354" s="412"/>
      <c r="GWT1354" s="412"/>
      <c r="GWU1354" s="412"/>
      <c r="GWV1354" s="412"/>
      <c r="GWW1354" s="412"/>
      <c r="GWX1354" s="412"/>
      <c r="GWY1354" s="412"/>
      <c r="GWZ1354" s="412"/>
      <c r="GXA1354" s="412"/>
      <c r="GXB1354" s="412"/>
      <c r="GXC1354" s="412"/>
      <c r="GXD1354" s="412"/>
      <c r="GXE1354" s="412"/>
      <c r="GXF1354" s="412"/>
      <c r="GXG1354" s="412"/>
      <c r="GXH1354" s="412"/>
      <c r="GXI1354" s="412"/>
      <c r="GXJ1354" s="412"/>
      <c r="GXK1354" s="412"/>
      <c r="GXL1354" s="412"/>
      <c r="GXM1354" s="412"/>
      <c r="GXN1354" s="412"/>
      <c r="GXO1354" s="412"/>
      <c r="GXP1354" s="412"/>
      <c r="GXQ1354" s="412"/>
      <c r="GXR1354" s="412"/>
      <c r="GXS1354" s="412"/>
      <c r="GXT1354" s="412"/>
      <c r="GXU1354" s="412"/>
      <c r="GXV1354" s="412"/>
      <c r="GXW1354" s="412"/>
      <c r="GXX1354" s="412"/>
      <c r="GXY1354" s="412"/>
      <c r="GXZ1354" s="412"/>
      <c r="GYA1354" s="412"/>
      <c r="GYB1354" s="412"/>
      <c r="GYC1354" s="412"/>
      <c r="GYD1354" s="412"/>
      <c r="GYE1354" s="412"/>
      <c r="GYF1354" s="412"/>
      <c r="GYG1354" s="412"/>
      <c r="GYH1354" s="412"/>
      <c r="GYI1354" s="412"/>
      <c r="GYJ1354" s="412"/>
      <c r="GYK1354" s="412"/>
      <c r="GYL1354" s="412"/>
      <c r="GYM1354" s="412"/>
      <c r="GYN1354" s="412"/>
      <c r="GYO1354" s="412"/>
      <c r="GYP1354" s="412"/>
      <c r="GYQ1354" s="412"/>
      <c r="GYR1354" s="412"/>
      <c r="GYS1354" s="412"/>
      <c r="GYT1354" s="412"/>
      <c r="GYU1354" s="412"/>
      <c r="GYV1354" s="412"/>
      <c r="GYW1354" s="412"/>
      <c r="GYX1354" s="412"/>
      <c r="GYY1354" s="412"/>
      <c r="GYZ1354" s="412"/>
      <c r="GZA1354" s="412"/>
      <c r="GZB1354" s="412"/>
      <c r="GZC1354" s="412"/>
      <c r="GZD1354" s="412"/>
      <c r="GZE1354" s="412"/>
      <c r="GZF1354" s="412"/>
      <c r="GZG1354" s="412"/>
      <c r="GZH1354" s="412"/>
      <c r="GZI1354" s="412"/>
      <c r="GZJ1354" s="412"/>
      <c r="GZK1354" s="412"/>
      <c r="GZL1354" s="412"/>
      <c r="GZM1354" s="412"/>
      <c r="GZN1354" s="412"/>
      <c r="GZO1354" s="412"/>
      <c r="GZP1354" s="412"/>
      <c r="GZQ1354" s="412"/>
      <c r="GZR1354" s="412"/>
      <c r="GZS1354" s="412"/>
      <c r="GZT1354" s="412"/>
      <c r="GZU1354" s="412"/>
      <c r="GZV1354" s="412"/>
      <c r="GZW1354" s="412"/>
      <c r="GZX1354" s="412"/>
      <c r="GZY1354" s="412"/>
      <c r="GZZ1354" s="412"/>
      <c r="HAA1354" s="412"/>
      <c r="HAB1354" s="412"/>
      <c r="HAC1354" s="412"/>
      <c r="HAD1354" s="412"/>
      <c r="HAE1354" s="412"/>
      <c r="HAF1354" s="412"/>
      <c r="HAG1354" s="412"/>
      <c r="HAH1354" s="412"/>
      <c r="HAI1354" s="412"/>
      <c r="HAJ1354" s="412"/>
      <c r="HAK1354" s="412"/>
      <c r="HAL1354" s="412"/>
      <c r="HAM1354" s="412"/>
      <c r="HAN1354" s="412"/>
      <c r="HAO1354" s="412"/>
      <c r="HAP1354" s="412"/>
      <c r="HAQ1354" s="412"/>
      <c r="HAR1354" s="412"/>
      <c r="HAS1354" s="412"/>
      <c r="HAT1354" s="412"/>
      <c r="HAU1354" s="412"/>
      <c r="HAV1354" s="412"/>
      <c r="HAW1354" s="412"/>
      <c r="HAX1354" s="412"/>
      <c r="HAY1354" s="412"/>
      <c r="HAZ1354" s="412"/>
      <c r="HBA1354" s="412"/>
      <c r="HBB1354" s="412"/>
      <c r="HBC1354" s="412"/>
      <c r="HBD1354" s="412"/>
      <c r="HBE1354" s="412"/>
      <c r="HBF1354" s="412"/>
      <c r="HBG1354" s="412"/>
      <c r="HBH1354" s="412"/>
      <c r="HBI1354" s="412"/>
      <c r="HBJ1354" s="412"/>
      <c r="HBK1354" s="412"/>
      <c r="HBL1354" s="412"/>
      <c r="HBM1354" s="412"/>
      <c r="HBN1354" s="412"/>
      <c r="HBO1354" s="412"/>
      <c r="HBP1354" s="412"/>
      <c r="HBQ1354" s="412"/>
      <c r="HBR1354" s="412"/>
      <c r="HBS1354" s="412"/>
      <c r="HBT1354" s="412"/>
      <c r="HBU1354" s="412"/>
      <c r="HBV1354" s="412"/>
      <c r="HBW1354" s="412"/>
      <c r="HBX1354" s="412"/>
      <c r="HBY1354" s="412"/>
      <c r="HBZ1354" s="412"/>
      <c r="HCA1354" s="412"/>
      <c r="HCB1354" s="412"/>
      <c r="HCC1354" s="412"/>
      <c r="HCD1354" s="412"/>
      <c r="HCE1354" s="412"/>
      <c r="HCF1354" s="412"/>
      <c r="HCG1354" s="412"/>
      <c r="HCH1354" s="412"/>
      <c r="HCI1354" s="412"/>
      <c r="HCJ1354" s="412"/>
      <c r="HCK1354" s="412"/>
      <c r="HCL1354" s="412"/>
      <c r="HCM1354" s="412"/>
      <c r="HCN1354" s="412"/>
      <c r="HCO1354" s="412"/>
      <c r="HCP1354" s="412"/>
      <c r="HCQ1354" s="412"/>
      <c r="HCR1354" s="412"/>
      <c r="HCS1354" s="412"/>
      <c r="HCT1354" s="412"/>
      <c r="HCU1354" s="412"/>
      <c r="HCV1354" s="412"/>
      <c r="HCW1354" s="412"/>
      <c r="HCX1354" s="412"/>
      <c r="HCY1354" s="412"/>
      <c r="HCZ1354" s="412"/>
      <c r="HDA1354" s="412"/>
      <c r="HDB1354" s="412"/>
      <c r="HDC1354" s="412"/>
      <c r="HDD1354" s="412"/>
      <c r="HDE1354" s="412"/>
      <c r="HDF1354" s="412"/>
      <c r="HDG1354" s="412"/>
      <c r="HDH1354" s="412"/>
      <c r="HDI1354" s="412"/>
      <c r="HDJ1354" s="412"/>
      <c r="HDK1354" s="412"/>
      <c r="HDL1354" s="412"/>
      <c r="HDM1354" s="412"/>
      <c r="HDN1354" s="412"/>
      <c r="HDO1354" s="412"/>
      <c r="HDP1354" s="412"/>
      <c r="HDQ1354" s="412"/>
      <c r="HDR1354" s="412"/>
      <c r="HDS1354" s="412"/>
      <c r="HDT1354" s="412"/>
      <c r="HDU1354" s="412"/>
      <c r="HDV1354" s="412"/>
      <c r="HDW1354" s="412"/>
      <c r="HDX1354" s="412"/>
      <c r="HDY1354" s="412"/>
      <c r="HDZ1354" s="412"/>
      <c r="HEA1354" s="412"/>
      <c r="HEB1354" s="412"/>
      <c r="HEC1354" s="412"/>
      <c r="HED1354" s="412"/>
      <c r="HEE1354" s="412"/>
      <c r="HEF1354" s="412"/>
      <c r="HEG1354" s="412"/>
      <c r="HEH1354" s="412"/>
      <c r="HEI1354" s="412"/>
      <c r="HEJ1354" s="412"/>
      <c r="HEK1354" s="412"/>
      <c r="HEL1354" s="412"/>
      <c r="HEM1354" s="412"/>
      <c r="HEN1354" s="412"/>
      <c r="HEO1354" s="412"/>
      <c r="HEP1354" s="412"/>
      <c r="HEQ1354" s="412"/>
      <c r="HER1354" s="412"/>
      <c r="HES1354" s="412"/>
      <c r="HET1354" s="412"/>
      <c r="HEU1354" s="412"/>
      <c r="HEV1354" s="412"/>
      <c r="HEW1354" s="412"/>
      <c r="HEX1354" s="412"/>
      <c r="HEY1354" s="412"/>
      <c r="HEZ1354" s="412"/>
      <c r="HFA1354" s="412"/>
      <c r="HFB1354" s="412"/>
      <c r="HFC1354" s="412"/>
      <c r="HFD1354" s="412"/>
      <c r="HFE1354" s="412"/>
      <c r="HFF1354" s="412"/>
      <c r="HFG1354" s="412"/>
      <c r="HFH1354" s="412"/>
      <c r="HFI1354" s="412"/>
      <c r="HFJ1354" s="412"/>
      <c r="HFK1354" s="412"/>
      <c r="HFL1354" s="412"/>
      <c r="HFM1354" s="412"/>
      <c r="HFN1354" s="412"/>
      <c r="HFO1354" s="412"/>
      <c r="HFP1354" s="412"/>
      <c r="HFQ1354" s="412"/>
      <c r="HFR1354" s="412"/>
      <c r="HFS1354" s="412"/>
      <c r="HFT1354" s="412"/>
      <c r="HFU1354" s="412"/>
      <c r="HFV1354" s="412"/>
      <c r="HFW1354" s="412"/>
      <c r="HFX1354" s="412"/>
      <c r="HFY1354" s="412"/>
      <c r="HFZ1354" s="412"/>
      <c r="HGA1354" s="412"/>
      <c r="HGB1354" s="412"/>
      <c r="HGC1354" s="412"/>
      <c r="HGD1354" s="412"/>
      <c r="HGE1354" s="412"/>
      <c r="HGF1354" s="412"/>
      <c r="HGG1354" s="412"/>
      <c r="HGH1354" s="412"/>
      <c r="HGI1354" s="412"/>
      <c r="HGJ1354" s="412"/>
      <c r="HGK1354" s="412"/>
      <c r="HGL1354" s="412"/>
      <c r="HGM1354" s="412"/>
      <c r="HGN1354" s="412"/>
      <c r="HGO1354" s="412"/>
      <c r="HGP1354" s="412"/>
      <c r="HGQ1354" s="412"/>
      <c r="HGR1354" s="412"/>
      <c r="HGS1354" s="412"/>
      <c r="HGT1354" s="412"/>
      <c r="HGU1354" s="412"/>
      <c r="HGV1354" s="412"/>
      <c r="HGW1354" s="412"/>
      <c r="HGX1354" s="412"/>
      <c r="HGY1354" s="412"/>
      <c r="HGZ1354" s="412"/>
      <c r="HHA1354" s="412"/>
      <c r="HHB1354" s="412"/>
      <c r="HHC1354" s="412"/>
      <c r="HHD1354" s="412"/>
      <c r="HHE1354" s="412"/>
      <c r="HHF1354" s="412"/>
      <c r="HHG1354" s="412"/>
      <c r="HHH1354" s="412"/>
      <c r="HHI1354" s="412"/>
      <c r="HHJ1354" s="412"/>
      <c r="HHK1354" s="412"/>
      <c r="HHL1354" s="412"/>
      <c r="HHM1354" s="412"/>
      <c r="HHN1354" s="412"/>
      <c r="HHO1354" s="412"/>
      <c r="HHP1354" s="412"/>
      <c r="HHQ1354" s="412"/>
      <c r="HHR1354" s="412"/>
      <c r="HHS1354" s="412"/>
      <c r="HHT1354" s="412"/>
      <c r="HHU1354" s="412"/>
      <c r="HHV1354" s="412"/>
      <c r="HHW1354" s="412"/>
      <c r="HHX1354" s="412"/>
      <c r="HHY1354" s="412"/>
      <c r="HHZ1354" s="412"/>
      <c r="HIA1354" s="412"/>
      <c r="HIB1354" s="412"/>
      <c r="HIC1354" s="412"/>
      <c r="HID1354" s="412"/>
      <c r="HIE1354" s="412"/>
      <c r="HIF1354" s="412"/>
      <c r="HIG1354" s="412"/>
      <c r="HIH1354" s="412"/>
      <c r="HII1354" s="412"/>
      <c r="HIJ1354" s="412"/>
      <c r="HIK1354" s="412"/>
      <c r="HIL1354" s="412"/>
      <c r="HIM1354" s="412"/>
      <c r="HIN1354" s="412"/>
      <c r="HIO1354" s="412"/>
      <c r="HIP1354" s="412"/>
      <c r="HIQ1354" s="412"/>
      <c r="HIR1354" s="412"/>
      <c r="HIS1354" s="412"/>
      <c r="HIT1354" s="412"/>
      <c r="HIU1354" s="412"/>
      <c r="HIV1354" s="412"/>
      <c r="HIW1354" s="412"/>
      <c r="HIX1354" s="412"/>
      <c r="HIY1354" s="412"/>
      <c r="HIZ1354" s="412"/>
      <c r="HJA1354" s="412"/>
      <c r="HJB1354" s="412"/>
      <c r="HJC1354" s="412"/>
      <c r="HJD1354" s="412"/>
      <c r="HJE1354" s="412"/>
      <c r="HJF1354" s="412"/>
      <c r="HJG1354" s="412"/>
      <c r="HJH1354" s="412"/>
      <c r="HJI1354" s="412"/>
      <c r="HJJ1354" s="412"/>
      <c r="HJK1354" s="412"/>
      <c r="HJL1354" s="412"/>
      <c r="HJM1354" s="412"/>
      <c r="HJN1354" s="412"/>
      <c r="HJO1354" s="412"/>
      <c r="HJP1354" s="412"/>
      <c r="HJQ1354" s="412"/>
      <c r="HJR1354" s="412"/>
      <c r="HJS1354" s="412"/>
      <c r="HJT1354" s="412"/>
      <c r="HJU1354" s="412"/>
      <c r="HJV1354" s="412"/>
      <c r="HJW1354" s="412"/>
      <c r="HJX1354" s="412"/>
      <c r="HJY1354" s="412"/>
      <c r="HJZ1354" s="412"/>
      <c r="HKA1354" s="412"/>
      <c r="HKB1354" s="412"/>
      <c r="HKC1354" s="412"/>
      <c r="HKD1354" s="412"/>
      <c r="HKE1354" s="412"/>
      <c r="HKF1354" s="412"/>
      <c r="HKG1354" s="412"/>
      <c r="HKH1354" s="412"/>
      <c r="HKI1354" s="412"/>
      <c r="HKJ1354" s="412"/>
      <c r="HKK1354" s="412"/>
      <c r="HKL1354" s="412"/>
      <c r="HKM1354" s="412"/>
      <c r="HKN1354" s="412"/>
      <c r="HKO1354" s="412"/>
      <c r="HKP1354" s="412"/>
      <c r="HKQ1354" s="412"/>
      <c r="HKR1354" s="412"/>
      <c r="HKS1354" s="412"/>
      <c r="HKT1354" s="412"/>
      <c r="HKU1354" s="412"/>
      <c r="HKV1354" s="412"/>
      <c r="HKW1354" s="412"/>
      <c r="HKX1354" s="412"/>
      <c r="HKY1354" s="412"/>
      <c r="HKZ1354" s="412"/>
      <c r="HLA1354" s="412"/>
      <c r="HLB1354" s="412"/>
      <c r="HLC1354" s="412"/>
      <c r="HLD1354" s="412"/>
      <c r="HLE1354" s="412"/>
      <c r="HLF1354" s="412"/>
      <c r="HLG1354" s="412"/>
      <c r="HLH1354" s="412"/>
      <c r="HLI1354" s="412"/>
      <c r="HLJ1354" s="412"/>
      <c r="HLK1354" s="412"/>
      <c r="HLL1354" s="412"/>
      <c r="HLM1354" s="412"/>
      <c r="HLN1354" s="412"/>
      <c r="HLO1354" s="412"/>
      <c r="HLP1354" s="412"/>
      <c r="HLQ1354" s="412"/>
      <c r="HLR1354" s="412"/>
      <c r="HLS1354" s="412"/>
      <c r="HLT1354" s="412"/>
      <c r="HLU1354" s="412"/>
      <c r="HLV1354" s="412"/>
      <c r="HLW1354" s="412"/>
      <c r="HLX1354" s="412"/>
      <c r="HLY1354" s="412"/>
      <c r="HLZ1354" s="412"/>
      <c r="HMA1354" s="412"/>
      <c r="HMB1354" s="412"/>
      <c r="HMC1354" s="412"/>
      <c r="HMD1354" s="412"/>
      <c r="HME1354" s="412"/>
      <c r="HMF1354" s="412"/>
      <c r="HMG1354" s="412"/>
      <c r="HMH1354" s="412"/>
      <c r="HMI1354" s="412"/>
      <c r="HMJ1354" s="412"/>
      <c r="HMK1354" s="412"/>
      <c r="HML1354" s="412"/>
      <c r="HMM1354" s="412"/>
      <c r="HMN1354" s="412"/>
      <c r="HMO1354" s="412"/>
      <c r="HMP1354" s="412"/>
      <c r="HMQ1354" s="412"/>
      <c r="HMR1354" s="412"/>
      <c r="HMS1354" s="412"/>
      <c r="HMT1354" s="412"/>
      <c r="HMU1354" s="412"/>
      <c r="HMV1354" s="412"/>
      <c r="HMW1354" s="412"/>
      <c r="HMX1354" s="412"/>
      <c r="HMY1354" s="412"/>
      <c r="HMZ1354" s="412"/>
      <c r="HNA1354" s="412"/>
      <c r="HNB1354" s="412"/>
      <c r="HNC1354" s="412"/>
      <c r="HND1354" s="412"/>
      <c r="HNE1354" s="412"/>
      <c r="HNF1354" s="412"/>
      <c r="HNG1354" s="412"/>
      <c r="HNH1354" s="412"/>
      <c r="HNI1354" s="412"/>
      <c r="HNJ1354" s="412"/>
      <c r="HNK1354" s="412"/>
      <c r="HNL1354" s="412"/>
      <c r="HNM1354" s="412"/>
      <c r="HNN1354" s="412"/>
      <c r="HNO1354" s="412"/>
      <c r="HNP1354" s="412"/>
      <c r="HNQ1354" s="412"/>
      <c r="HNR1354" s="412"/>
      <c r="HNS1354" s="412"/>
      <c r="HNT1354" s="412"/>
      <c r="HNU1354" s="412"/>
      <c r="HNV1354" s="412"/>
      <c r="HNW1354" s="412"/>
      <c r="HNX1354" s="412"/>
      <c r="HNY1354" s="412"/>
      <c r="HNZ1354" s="412"/>
      <c r="HOA1354" s="412"/>
      <c r="HOB1354" s="412"/>
      <c r="HOC1354" s="412"/>
      <c r="HOD1354" s="412"/>
      <c r="HOE1354" s="412"/>
      <c r="HOF1354" s="412"/>
      <c r="HOG1354" s="412"/>
      <c r="HOH1354" s="412"/>
      <c r="HOI1354" s="412"/>
      <c r="HOJ1354" s="412"/>
      <c r="HOK1354" s="412"/>
      <c r="HOL1354" s="412"/>
      <c r="HOM1354" s="412"/>
      <c r="HON1354" s="412"/>
      <c r="HOO1354" s="412"/>
      <c r="HOP1354" s="412"/>
      <c r="HOQ1354" s="412"/>
      <c r="HOR1354" s="412"/>
      <c r="HOS1354" s="412"/>
      <c r="HOT1354" s="412"/>
      <c r="HOU1354" s="412"/>
      <c r="HOV1354" s="412"/>
      <c r="HOW1354" s="412"/>
      <c r="HOX1354" s="412"/>
      <c r="HOY1354" s="412"/>
      <c r="HOZ1354" s="412"/>
      <c r="HPA1354" s="412"/>
      <c r="HPB1354" s="412"/>
      <c r="HPC1354" s="412"/>
      <c r="HPD1354" s="412"/>
      <c r="HPE1354" s="412"/>
      <c r="HPF1354" s="412"/>
      <c r="HPG1354" s="412"/>
      <c r="HPH1354" s="412"/>
      <c r="HPI1354" s="412"/>
      <c r="HPJ1354" s="412"/>
      <c r="HPK1354" s="412"/>
      <c r="HPL1354" s="412"/>
      <c r="HPM1354" s="412"/>
      <c r="HPN1354" s="412"/>
      <c r="HPO1354" s="412"/>
      <c r="HPP1354" s="412"/>
      <c r="HPQ1354" s="412"/>
      <c r="HPR1354" s="412"/>
      <c r="HPS1354" s="412"/>
      <c r="HPT1354" s="412"/>
      <c r="HPU1354" s="412"/>
      <c r="HPV1354" s="412"/>
      <c r="HPW1354" s="412"/>
      <c r="HPX1354" s="412"/>
      <c r="HPY1354" s="412"/>
      <c r="HPZ1354" s="412"/>
      <c r="HQA1354" s="412"/>
      <c r="HQB1354" s="412"/>
      <c r="HQC1354" s="412"/>
      <c r="HQD1354" s="412"/>
      <c r="HQE1354" s="412"/>
      <c r="HQF1354" s="412"/>
      <c r="HQG1354" s="412"/>
      <c r="HQH1354" s="412"/>
      <c r="HQI1354" s="412"/>
      <c r="HQJ1354" s="412"/>
      <c r="HQK1354" s="412"/>
      <c r="HQL1354" s="412"/>
      <c r="HQM1354" s="412"/>
      <c r="HQN1354" s="412"/>
      <c r="HQO1354" s="412"/>
      <c r="HQP1354" s="412"/>
      <c r="HQQ1354" s="412"/>
      <c r="HQR1354" s="412"/>
      <c r="HQS1354" s="412"/>
      <c r="HQT1354" s="412"/>
      <c r="HQU1354" s="412"/>
      <c r="HQV1354" s="412"/>
      <c r="HQW1354" s="412"/>
      <c r="HQX1354" s="412"/>
      <c r="HQY1354" s="412"/>
      <c r="HQZ1354" s="412"/>
      <c r="HRA1354" s="412"/>
      <c r="HRB1354" s="412"/>
      <c r="HRC1354" s="412"/>
      <c r="HRD1354" s="412"/>
      <c r="HRE1354" s="412"/>
      <c r="HRF1354" s="412"/>
      <c r="HRG1354" s="412"/>
      <c r="HRH1354" s="412"/>
      <c r="HRI1354" s="412"/>
      <c r="HRJ1354" s="412"/>
      <c r="HRK1354" s="412"/>
      <c r="HRL1354" s="412"/>
      <c r="HRM1354" s="412"/>
      <c r="HRN1354" s="412"/>
      <c r="HRO1354" s="412"/>
      <c r="HRP1354" s="412"/>
      <c r="HRQ1354" s="412"/>
      <c r="HRR1354" s="412"/>
      <c r="HRS1354" s="412"/>
      <c r="HRT1354" s="412"/>
      <c r="HRU1354" s="412"/>
      <c r="HRV1354" s="412"/>
      <c r="HRW1354" s="412"/>
      <c r="HRX1354" s="412"/>
      <c r="HRY1354" s="412"/>
      <c r="HRZ1354" s="412"/>
      <c r="HSA1354" s="412"/>
      <c r="HSB1354" s="412"/>
      <c r="HSC1354" s="412"/>
      <c r="HSD1354" s="412"/>
      <c r="HSE1354" s="412"/>
      <c r="HSF1354" s="412"/>
      <c r="HSG1354" s="412"/>
      <c r="HSH1354" s="412"/>
      <c r="HSI1354" s="412"/>
      <c r="HSJ1354" s="412"/>
      <c r="HSK1354" s="412"/>
      <c r="HSL1354" s="412"/>
      <c r="HSM1354" s="412"/>
      <c r="HSN1354" s="412"/>
      <c r="HSO1354" s="412"/>
      <c r="HSP1354" s="412"/>
      <c r="HSQ1354" s="412"/>
      <c r="HSR1354" s="412"/>
      <c r="HSS1354" s="412"/>
      <c r="HST1354" s="412"/>
      <c r="HSU1354" s="412"/>
      <c r="HSV1354" s="412"/>
      <c r="HSW1354" s="412"/>
      <c r="HSX1354" s="412"/>
      <c r="HSY1354" s="412"/>
      <c r="HSZ1354" s="412"/>
      <c r="HTA1354" s="412"/>
      <c r="HTB1354" s="412"/>
      <c r="HTC1354" s="412"/>
      <c r="HTD1354" s="412"/>
      <c r="HTE1354" s="412"/>
      <c r="HTF1354" s="412"/>
      <c r="HTG1354" s="412"/>
      <c r="HTH1354" s="412"/>
      <c r="HTI1354" s="412"/>
      <c r="HTJ1354" s="412"/>
      <c r="HTK1354" s="412"/>
      <c r="HTL1354" s="412"/>
      <c r="HTM1354" s="412"/>
      <c r="HTN1354" s="412"/>
      <c r="HTO1354" s="412"/>
      <c r="HTP1354" s="412"/>
      <c r="HTQ1354" s="412"/>
      <c r="HTR1354" s="412"/>
      <c r="HTS1354" s="412"/>
      <c r="HTT1354" s="412"/>
      <c r="HTU1354" s="412"/>
      <c r="HTV1354" s="412"/>
      <c r="HTW1354" s="412"/>
      <c r="HTX1354" s="412"/>
      <c r="HTY1354" s="412"/>
      <c r="HTZ1354" s="412"/>
      <c r="HUA1354" s="412"/>
      <c r="HUB1354" s="412"/>
      <c r="HUC1354" s="412"/>
      <c r="HUD1354" s="412"/>
      <c r="HUE1354" s="412"/>
      <c r="HUF1354" s="412"/>
      <c r="HUG1354" s="412"/>
      <c r="HUH1354" s="412"/>
      <c r="HUI1354" s="412"/>
      <c r="HUJ1354" s="412"/>
      <c r="HUK1354" s="412"/>
      <c r="HUL1354" s="412"/>
      <c r="HUM1354" s="412"/>
      <c r="HUN1354" s="412"/>
      <c r="HUO1354" s="412"/>
      <c r="HUP1354" s="412"/>
      <c r="HUQ1354" s="412"/>
      <c r="HUR1354" s="412"/>
      <c r="HUS1354" s="412"/>
      <c r="HUT1354" s="412"/>
      <c r="HUU1354" s="412"/>
      <c r="HUV1354" s="412"/>
      <c r="HUW1354" s="412"/>
      <c r="HUX1354" s="412"/>
      <c r="HUY1354" s="412"/>
      <c r="HUZ1354" s="412"/>
      <c r="HVA1354" s="412"/>
      <c r="HVB1354" s="412"/>
      <c r="HVC1354" s="412"/>
      <c r="HVD1354" s="412"/>
      <c r="HVE1354" s="412"/>
      <c r="HVF1354" s="412"/>
      <c r="HVG1354" s="412"/>
      <c r="HVH1354" s="412"/>
      <c r="HVI1354" s="412"/>
      <c r="HVJ1354" s="412"/>
      <c r="HVK1354" s="412"/>
      <c r="HVL1354" s="412"/>
      <c r="HVM1354" s="412"/>
      <c r="HVN1354" s="412"/>
      <c r="HVO1354" s="412"/>
      <c r="HVP1354" s="412"/>
      <c r="HVQ1354" s="412"/>
      <c r="HVR1354" s="412"/>
      <c r="HVS1354" s="412"/>
      <c r="HVT1354" s="412"/>
      <c r="HVU1354" s="412"/>
      <c r="HVV1354" s="412"/>
      <c r="HVW1354" s="412"/>
      <c r="HVX1354" s="412"/>
      <c r="HVY1354" s="412"/>
      <c r="HVZ1354" s="412"/>
      <c r="HWA1354" s="412"/>
      <c r="HWB1354" s="412"/>
      <c r="HWC1354" s="412"/>
      <c r="HWD1354" s="412"/>
      <c r="HWE1354" s="412"/>
      <c r="HWF1354" s="412"/>
      <c r="HWG1354" s="412"/>
      <c r="HWH1354" s="412"/>
      <c r="HWI1354" s="412"/>
      <c r="HWJ1354" s="412"/>
      <c r="HWK1354" s="412"/>
      <c r="HWL1354" s="412"/>
      <c r="HWM1354" s="412"/>
      <c r="HWN1354" s="412"/>
      <c r="HWO1354" s="412"/>
      <c r="HWP1354" s="412"/>
      <c r="HWQ1354" s="412"/>
      <c r="HWR1354" s="412"/>
      <c r="HWS1354" s="412"/>
      <c r="HWT1354" s="412"/>
      <c r="HWU1354" s="412"/>
      <c r="HWV1354" s="412"/>
      <c r="HWW1354" s="412"/>
      <c r="HWX1354" s="412"/>
      <c r="HWY1354" s="412"/>
      <c r="HWZ1354" s="412"/>
      <c r="HXA1354" s="412"/>
      <c r="HXB1354" s="412"/>
      <c r="HXC1354" s="412"/>
      <c r="HXD1354" s="412"/>
      <c r="HXE1354" s="412"/>
      <c r="HXF1354" s="412"/>
      <c r="HXG1354" s="412"/>
      <c r="HXH1354" s="412"/>
      <c r="HXI1354" s="412"/>
      <c r="HXJ1354" s="412"/>
      <c r="HXK1354" s="412"/>
      <c r="HXL1354" s="412"/>
      <c r="HXM1354" s="412"/>
      <c r="HXN1354" s="412"/>
      <c r="HXO1354" s="412"/>
      <c r="HXP1354" s="412"/>
      <c r="HXQ1354" s="412"/>
      <c r="HXR1354" s="412"/>
      <c r="HXS1354" s="412"/>
      <c r="HXT1354" s="412"/>
      <c r="HXU1354" s="412"/>
      <c r="HXV1354" s="412"/>
      <c r="HXW1354" s="412"/>
      <c r="HXX1354" s="412"/>
      <c r="HXY1354" s="412"/>
      <c r="HXZ1354" s="412"/>
      <c r="HYA1354" s="412"/>
      <c r="HYB1354" s="412"/>
      <c r="HYC1354" s="412"/>
      <c r="HYD1354" s="412"/>
      <c r="HYE1354" s="412"/>
      <c r="HYF1354" s="412"/>
      <c r="HYG1354" s="412"/>
      <c r="HYH1354" s="412"/>
      <c r="HYI1354" s="412"/>
      <c r="HYJ1354" s="412"/>
      <c r="HYK1354" s="412"/>
      <c r="HYL1354" s="412"/>
      <c r="HYM1354" s="412"/>
      <c r="HYN1354" s="412"/>
      <c r="HYO1354" s="412"/>
      <c r="HYP1354" s="412"/>
      <c r="HYQ1354" s="412"/>
      <c r="HYR1354" s="412"/>
      <c r="HYS1354" s="412"/>
      <c r="HYT1354" s="412"/>
      <c r="HYU1354" s="412"/>
      <c r="HYV1354" s="412"/>
      <c r="HYW1354" s="412"/>
      <c r="HYX1354" s="412"/>
      <c r="HYY1354" s="412"/>
      <c r="HYZ1354" s="412"/>
      <c r="HZA1354" s="412"/>
      <c r="HZB1354" s="412"/>
      <c r="HZC1354" s="412"/>
      <c r="HZD1354" s="412"/>
      <c r="HZE1354" s="412"/>
      <c r="HZF1354" s="412"/>
      <c r="HZG1354" s="412"/>
      <c r="HZH1354" s="412"/>
      <c r="HZI1354" s="412"/>
      <c r="HZJ1354" s="412"/>
      <c r="HZK1354" s="412"/>
      <c r="HZL1354" s="412"/>
      <c r="HZM1354" s="412"/>
      <c r="HZN1354" s="412"/>
      <c r="HZO1354" s="412"/>
      <c r="HZP1354" s="412"/>
      <c r="HZQ1354" s="412"/>
      <c r="HZR1354" s="412"/>
      <c r="HZS1354" s="412"/>
      <c r="HZT1354" s="412"/>
      <c r="HZU1354" s="412"/>
      <c r="HZV1354" s="412"/>
      <c r="HZW1354" s="412"/>
      <c r="HZX1354" s="412"/>
      <c r="HZY1354" s="412"/>
      <c r="HZZ1354" s="412"/>
      <c r="IAA1354" s="412"/>
      <c r="IAB1354" s="412"/>
      <c r="IAC1354" s="412"/>
      <c r="IAD1354" s="412"/>
      <c r="IAE1354" s="412"/>
      <c r="IAF1354" s="412"/>
      <c r="IAG1354" s="412"/>
      <c r="IAH1354" s="412"/>
      <c r="IAI1354" s="412"/>
      <c r="IAJ1354" s="412"/>
      <c r="IAK1354" s="412"/>
      <c r="IAL1354" s="412"/>
      <c r="IAM1354" s="412"/>
      <c r="IAN1354" s="412"/>
      <c r="IAO1354" s="412"/>
      <c r="IAP1354" s="412"/>
      <c r="IAQ1354" s="412"/>
      <c r="IAR1354" s="412"/>
      <c r="IAS1354" s="412"/>
      <c r="IAT1354" s="412"/>
      <c r="IAU1354" s="412"/>
      <c r="IAV1354" s="412"/>
      <c r="IAW1354" s="412"/>
      <c r="IAX1354" s="412"/>
      <c r="IAY1354" s="412"/>
      <c r="IAZ1354" s="412"/>
      <c r="IBA1354" s="412"/>
      <c r="IBB1354" s="412"/>
      <c r="IBC1354" s="412"/>
      <c r="IBD1354" s="412"/>
      <c r="IBE1354" s="412"/>
      <c r="IBF1354" s="412"/>
      <c r="IBG1354" s="412"/>
      <c r="IBH1354" s="412"/>
      <c r="IBI1354" s="412"/>
      <c r="IBJ1354" s="412"/>
      <c r="IBK1354" s="412"/>
      <c r="IBL1354" s="412"/>
      <c r="IBM1354" s="412"/>
      <c r="IBN1354" s="412"/>
      <c r="IBO1354" s="412"/>
      <c r="IBP1354" s="412"/>
      <c r="IBQ1354" s="412"/>
      <c r="IBR1354" s="412"/>
      <c r="IBS1354" s="412"/>
      <c r="IBT1354" s="412"/>
      <c r="IBU1354" s="412"/>
      <c r="IBV1354" s="412"/>
      <c r="IBW1354" s="412"/>
      <c r="IBX1354" s="412"/>
      <c r="IBY1354" s="412"/>
      <c r="IBZ1354" s="412"/>
      <c r="ICA1354" s="412"/>
      <c r="ICB1354" s="412"/>
      <c r="ICC1354" s="412"/>
      <c r="ICD1354" s="412"/>
      <c r="ICE1354" s="412"/>
      <c r="ICF1354" s="412"/>
      <c r="ICG1354" s="412"/>
      <c r="ICH1354" s="412"/>
      <c r="ICI1354" s="412"/>
      <c r="ICJ1354" s="412"/>
      <c r="ICK1354" s="412"/>
      <c r="ICL1354" s="412"/>
      <c r="ICM1354" s="412"/>
      <c r="ICN1354" s="412"/>
      <c r="ICO1354" s="412"/>
      <c r="ICP1354" s="412"/>
      <c r="ICQ1354" s="412"/>
      <c r="ICR1354" s="412"/>
      <c r="ICS1354" s="412"/>
      <c r="ICT1354" s="412"/>
      <c r="ICU1354" s="412"/>
      <c r="ICV1354" s="412"/>
      <c r="ICW1354" s="412"/>
      <c r="ICX1354" s="412"/>
      <c r="ICY1354" s="412"/>
      <c r="ICZ1354" s="412"/>
      <c r="IDA1354" s="412"/>
      <c r="IDB1354" s="412"/>
      <c r="IDC1354" s="412"/>
      <c r="IDD1354" s="412"/>
      <c r="IDE1354" s="412"/>
      <c r="IDF1354" s="412"/>
      <c r="IDG1354" s="412"/>
      <c r="IDH1354" s="412"/>
      <c r="IDI1354" s="412"/>
      <c r="IDJ1354" s="412"/>
      <c r="IDK1354" s="412"/>
      <c r="IDL1354" s="412"/>
      <c r="IDM1354" s="412"/>
      <c r="IDN1354" s="412"/>
      <c r="IDO1354" s="412"/>
      <c r="IDP1354" s="412"/>
      <c r="IDQ1354" s="412"/>
      <c r="IDR1354" s="412"/>
      <c r="IDS1354" s="412"/>
      <c r="IDT1354" s="412"/>
      <c r="IDU1354" s="412"/>
      <c r="IDV1354" s="412"/>
      <c r="IDW1354" s="412"/>
      <c r="IDX1354" s="412"/>
      <c r="IDY1354" s="412"/>
      <c r="IDZ1354" s="412"/>
      <c r="IEA1354" s="412"/>
      <c r="IEB1354" s="412"/>
      <c r="IEC1354" s="412"/>
      <c r="IED1354" s="412"/>
      <c r="IEE1354" s="412"/>
      <c r="IEF1354" s="412"/>
      <c r="IEG1354" s="412"/>
      <c r="IEH1354" s="412"/>
      <c r="IEI1354" s="412"/>
      <c r="IEJ1354" s="412"/>
      <c r="IEK1354" s="412"/>
      <c r="IEL1354" s="412"/>
      <c r="IEM1354" s="412"/>
      <c r="IEN1354" s="412"/>
      <c r="IEO1354" s="412"/>
      <c r="IEP1354" s="412"/>
      <c r="IEQ1354" s="412"/>
      <c r="IER1354" s="412"/>
      <c r="IES1354" s="412"/>
      <c r="IET1354" s="412"/>
      <c r="IEU1354" s="412"/>
      <c r="IEV1354" s="412"/>
      <c r="IEW1354" s="412"/>
      <c r="IEX1354" s="412"/>
      <c r="IEY1354" s="412"/>
      <c r="IEZ1354" s="412"/>
      <c r="IFA1354" s="412"/>
      <c r="IFB1354" s="412"/>
      <c r="IFC1354" s="412"/>
      <c r="IFD1354" s="412"/>
      <c r="IFE1354" s="412"/>
      <c r="IFF1354" s="412"/>
      <c r="IFG1354" s="412"/>
      <c r="IFH1354" s="412"/>
      <c r="IFI1354" s="412"/>
      <c r="IFJ1354" s="412"/>
      <c r="IFK1354" s="412"/>
      <c r="IFL1354" s="412"/>
      <c r="IFM1354" s="412"/>
      <c r="IFN1354" s="412"/>
      <c r="IFO1354" s="412"/>
      <c r="IFP1354" s="412"/>
      <c r="IFQ1354" s="412"/>
      <c r="IFR1354" s="412"/>
      <c r="IFS1354" s="412"/>
      <c r="IFT1354" s="412"/>
      <c r="IFU1354" s="412"/>
      <c r="IFV1354" s="412"/>
      <c r="IFW1354" s="412"/>
      <c r="IFX1354" s="412"/>
      <c r="IFY1354" s="412"/>
      <c r="IFZ1354" s="412"/>
      <c r="IGA1354" s="412"/>
      <c r="IGB1354" s="412"/>
      <c r="IGC1354" s="412"/>
      <c r="IGD1354" s="412"/>
      <c r="IGE1354" s="412"/>
      <c r="IGF1354" s="412"/>
      <c r="IGG1354" s="412"/>
      <c r="IGH1354" s="412"/>
      <c r="IGI1354" s="412"/>
      <c r="IGJ1354" s="412"/>
      <c r="IGK1354" s="412"/>
      <c r="IGL1354" s="412"/>
      <c r="IGM1354" s="412"/>
      <c r="IGN1354" s="412"/>
      <c r="IGO1354" s="412"/>
      <c r="IGP1354" s="412"/>
      <c r="IGQ1354" s="412"/>
      <c r="IGR1354" s="412"/>
      <c r="IGS1354" s="412"/>
      <c r="IGT1354" s="412"/>
      <c r="IGU1354" s="412"/>
      <c r="IGV1354" s="412"/>
      <c r="IGW1354" s="412"/>
      <c r="IGX1354" s="412"/>
      <c r="IGY1354" s="412"/>
      <c r="IGZ1354" s="412"/>
      <c r="IHA1354" s="412"/>
      <c r="IHB1354" s="412"/>
      <c r="IHC1354" s="412"/>
      <c r="IHD1354" s="412"/>
      <c r="IHE1354" s="412"/>
      <c r="IHF1354" s="412"/>
      <c r="IHG1354" s="412"/>
      <c r="IHH1354" s="412"/>
      <c r="IHI1354" s="412"/>
      <c r="IHJ1354" s="412"/>
      <c r="IHK1354" s="412"/>
      <c r="IHL1354" s="412"/>
      <c r="IHM1354" s="412"/>
      <c r="IHN1354" s="412"/>
      <c r="IHO1354" s="412"/>
      <c r="IHP1354" s="412"/>
      <c r="IHQ1354" s="412"/>
      <c r="IHR1354" s="412"/>
      <c r="IHS1354" s="412"/>
      <c r="IHT1354" s="412"/>
      <c r="IHU1354" s="412"/>
      <c r="IHV1354" s="412"/>
      <c r="IHW1354" s="412"/>
      <c r="IHX1354" s="412"/>
      <c r="IHY1354" s="412"/>
      <c r="IHZ1354" s="412"/>
      <c r="IIA1354" s="412"/>
      <c r="IIB1354" s="412"/>
      <c r="IIC1354" s="412"/>
      <c r="IID1354" s="412"/>
      <c r="IIE1354" s="412"/>
      <c r="IIF1354" s="412"/>
      <c r="IIG1354" s="412"/>
      <c r="IIH1354" s="412"/>
      <c r="III1354" s="412"/>
      <c r="IIJ1354" s="412"/>
      <c r="IIK1354" s="412"/>
      <c r="IIL1354" s="412"/>
      <c r="IIM1354" s="412"/>
      <c r="IIN1354" s="412"/>
      <c r="IIO1354" s="412"/>
      <c r="IIP1354" s="412"/>
      <c r="IIQ1354" s="412"/>
      <c r="IIR1354" s="412"/>
      <c r="IIS1354" s="412"/>
      <c r="IIT1354" s="412"/>
      <c r="IIU1354" s="412"/>
      <c r="IIV1354" s="412"/>
      <c r="IIW1354" s="412"/>
      <c r="IIX1354" s="412"/>
      <c r="IIY1354" s="412"/>
      <c r="IIZ1354" s="412"/>
      <c r="IJA1354" s="412"/>
      <c r="IJB1354" s="412"/>
      <c r="IJC1354" s="412"/>
      <c r="IJD1354" s="412"/>
      <c r="IJE1354" s="412"/>
      <c r="IJF1354" s="412"/>
      <c r="IJG1354" s="412"/>
      <c r="IJH1354" s="412"/>
      <c r="IJI1354" s="412"/>
      <c r="IJJ1354" s="412"/>
      <c r="IJK1354" s="412"/>
      <c r="IJL1354" s="412"/>
      <c r="IJM1354" s="412"/>
      <c r="IJN1354" s="412"/>
      <c r="IJO1354" s="412"/>
      <c r="IJP1354" s="412"/>
      <c r="IJQ1354" s="412"/>
      <c r="IJR1354" s="412"/>
      <c r="IJS1354" s="412"/>
      <c r="IJT1354" s="412"/>
      <c r="IJU1354" s="412"/>
      <c r="IJV1354" s="412"/>
      <c r="IJW1354" s="412"/>
      <c r="IJX1354" s="412"/>
      <c r="IJY1354" s="412"/>
      <c r="IJZ1354" s="412"/>
      <c r="IKA1354" s="412"/>
      <c r="IKB1354" s="412"/>
      <c r="IKC1354" s="412"/>
      <c r="IKD1354" s="412"/>
      <c r="IKE1354" s="412"/>
      <c r="IKF1354" s="412"/>
      <c r="IKG1354" s="412"/>
      <c r="IKH1354" s="412"/>
      <c r="IKI1354" s="412"/>
      <c r="IKJ1354" s="412"/>
      <c r="IKK1354" s="412"/>
      <c r="IKL1354" s="412"/>
      <c r="IKM1354" s="412"/>
      <c r="IKN1354" s="412"/>
      <c r="IKO1354" s="412"/>
      <c r="IKP1354" s="412"/>
      <c r="IKQ1354" s="412"/>
      <c r="IKR1354" s="412"/>
      <c r="IKS1354" s="412"/>
      <c r="IKT1354" s="412"/>
      <c r="IKU1354" s="412"/>
      <c r="IKV1354" s="412"/>
      <c r="IKW1354" s="412"/>
      <c r="IKX1354" s="412"/>
      <c r="IKY1354" s="412"/>
      <c r="IKZ1354" s="412"/>
      <c r="ILA1354" s="412"/>
      <c r="ILB1354" s="412"/>
      <c r="ILC1354" s="412"/>
      <c r="ILD1354" s="412"/>
      <c r="ILE1354" s="412"/>
      <c r="ILF1354" s="412"/>
      <c r="ILG1354" s="412"/>
      <c r="ILH1354" s="412"/>
      <c r="ILI1354" s="412"/>
      <c r="ILJ1354" s="412"/>
      <c r="ILK1354" s="412"/>
      <c r="ILL1354" s="412"/>
      <c r="ILM1354" s="412"/>
      <c r="ILN1354" s="412"/>
      <c r="ILO1354" s="412"/>
      <c r="ILP1354" s="412"/>
      <c r="ILQ1354" s="412"/>
      <c r="ILR1354" s="412"/>
      <c r="ILS1354" s="412"/>
      <c r="ILT1354" s="412"/>
      <c r="ILU1354" s="412"/>
      <c r="ILV1354" s="412"/>
      <c r="ILW1354" s="412"/>
      <c r="ILX1354" s="412"/>
      <c r="ILY1354" s="412"/>
      <c r="ILZ1354" s="412"/>
      <c r="IMA1354" s="412"/>
      <c r="IMB1354" s="412"/>
      <c r="IMC1354" s="412"/>
      <c r="IMD1354" s="412"/>
      <c r="IME1354" s="412"/>
      <c r="IMF1354" s="412"/>
      <c r="IMG1354" s="412"/>
      <c r="IMH1354" s="412"/>
      <c r="IMI1354" s="412"/>
      <c r="IMJ1354" s="412"/>
      <c r="IMK1354" s="412"/>
      <c r="IML1354" s="412"/>
      <c r="IMM1354" s="412"/>
      <c r="IMN1354" s="412"/>
      <c r="IMO1354" s="412"/>
      <c r="IMP1354" s="412"/>
      <c r="IMQ1354" s="412"/>
      <c r="IMR1354" s="412"/>
      <c r="IMS1354" s="412"/>
      <c r="IMT1354" s="412"/>
      <c r="IMU1354" s="412"/>
      <c r="IMV1354" s="412"/>
      <c r="IMW1354" s="412"/>
      <c r="IMX1354" s="412"/>
      <c r="IMY1354" s="412"/>
      <c r="IMZ1354" s="412"/>
      <c r="INA1354" s="412"/>
      <c r="INB1354" s="412"/>
      <c r="INC1354" s="412"/>
      <c r="IND1354" s="412"/>
      <c r="INE1354" s="412"/>
      <c r="INF1354" s="412"/>
      <c r="ING1354" s="412"/>
      <c r="INH1354" s="412"/>
      <c r="INI1354" s="412"/>
      <c r="INJ1354" s="412"/>
      <c r="INK1354" s="412"/>
      <c r="INL1354" s="412"/>
      <c r="INM1354" s="412"/>
      <c r="INN1354" s="412"/>
      <c r="INO1354" s="412"/>
      <c r="INP1354" s="412"/>
      <c r="INQ1354" s="412"/>
      <c r="INR1354" s="412"/>
      <c r="INS1354" s="412"/>
      <c r="INT1354" s="412"/>
      <c r="INU1354" s="412"/>
      <c r="INV1354" s="412"/>
      <c r="INW1354" s="412"/>
      <c r="INX1354" s="412"/>
      <c r="INY1354" s="412"/>
      <c r="INZ1354" s="412"/>
      <c r="IOA1354" s="412"/>
      <c r="IOB1354" s="412"/>
      <c r="IOC1354" s="412"/>
      <c r="IOD1354" s="412"/>
      <c r="IOE1354" s="412"/>
      <c r="IOF1354" s="412"/>
      <c r="IOG1354" s="412"/>
      <c r="IOH1354" s="412"/>
      <c r="IOI1354" s="412"/>
      <c r="IOJ1354" s="412"/>
      <c r="IOK1354" s="412"/>
      <c r="IOL1354" s="412"/>
      <c r="IOM1354" s="412"/>
      <c r="ION1354" s="412"/>
      <c r="IOO1354" s="412"/>
      <c r="IOP1354" s="412"/>
      <c r="IOQ1354" s="412"/>
      <c r="IOR1354" s="412"/>
      <c r="IOS1354" s="412"/>
      <c r="IOT1354" s="412"/>
      <c r="IOU1354" s="412"/>
      <c r="IOV1354" s="412"/>
      <c r="IOW1354" s="412"/>
      <c r="IOX1354" s="412"/>
      <c r="IOY1354" s="412"/>
      <c r="IOZ1354" s="412"/>
      <c r="IPA1354" s="412"/>
      <c r="IPB1354" s="412"/>
      <c r="IPC1354" s="412"/>
      <c r="IPD1354" s="412"/>
      <c r="IPE1354" s="412"/>
      <c r="IPF1354" s="412"/>
      <c r="IPG1354" s="412"/>
      <c r="IPH1354" s="412"/>
      <c r="IPI1354" s="412"/>
      <c r="IPJ1354" s="412"/>
      <c r="IPK1354" s="412"/>
      <c r="IPL1354" s="412"/>
      <c r="IPM1354" s="412"/>
      <c r="IPN1354" s="412"/>
      <c r="IPO1354" s="412"/>
      <c r="IPP1354" s="412"/>
      <c r="IPQ1354" s="412"/>
      <c r="IPR1354" s="412"/>
      <c r="IPS1354" s="412"/>
      <c r="IPT1354" s="412"/>
      <c r="IPU1354" s="412"/>
      <c r="IPV1354" s="412"/>
      <c r="IPW1354" s="412"/>
      <c r="IPX1354" s="412"/>
      <c r="IPY1354" s="412"/>
      <c r="IPZ1354" s="412"/>
      <c r="IQA1354" s="412"/>
      <c r="IQB1354" s="412"/>
      <c r="IQC1354" s="412"/>
      <c r="IQD1354" s="412"/>
      <c r="IQE1354" s="412"/>
      <c r="IQF1354" s="412"/>
      <c r="IQG1354" s="412"/>
      <c r="IQH1354" s="412"/>
      <c r="IQI1354" s="412"/>
      <c r="IQJ1354" s="412"/>
      <c r="IQK1354" s="412"/>
      <c r="IQL1354" s="412"/>
      <c r="IQM1354" s="412"/>
      <c r="IQN1354" s="412"/>
      <c r="IQO1354" s="412"/>
      <c r="IQP1354" s="412"/>
      <c r="IQQ1354" s="412"/>
      <c r="IQR1354" s="412"/>
      <c r="IQS1354" s="412"/>
      <c r="IQT1354" s="412"/>
      <c r="IQU1354" s="412"/>
      <c r="IQV1354" s="412"/>
      <c r="IQW1354" s="412"/>
      <c r="IQX1354" s="412"/>
      <c r="IQY1354" s="412"/>
      <c r="IQZ1354" s="412"/>
      <c r="IRA1354" s="412"/>
      <c r="IRB1354" s="412"/>
      <c r="IRC1354" s="412"/>
      <c r="IRD1354" s="412"/>
      <c r="IRE1354" s="412"/>
      <c r="IRF1354" s="412"/>
      <c r="IRG1354" s="412"/>
      <c r="IRH1354" s="412"/>
      <c r="IRI1354" s="412"/>
      <c r="IRJ1354" s="412"/>
      <c r="IRK1354" s="412"/>
      <c r="IRL1354" s="412"/>
      <c r="IRM1354" s="412"/>
      <c r="IRN1354" s="412"/>
      <c r="IRO1354" s="412"/>
      <c r="IRP1354" s="412"/>
      <c r="IRQ1354" s="412"/>
      <c r="IRR1354" s="412"/>
      <c r="IRS1354" s="412"/>
      <c r="IRT1354" s="412"/>
      <c r="IRU1354" s="412"/>
      <c r="IRV1354" s="412"/>
      <c r="IRW1354" s="412"/>
      <c r="IRX1354" s="412"/>
      <c r="IRY1354" s="412"/>
      <c r="IRZ1354" s="412"/>
      <c r="ISA1354" s="412"/>
      <c r="ISB1354" s="412"/>
      <c r="ISC1354" s="412"/>
      <c r="ISD1354" s="412"/>
      <c r="ISE1354" s="412"/>
      <c r="ISF1354" s="412"/>
      <c r="ISG1354" s="412"/>
      <c r="ISH1354" s="412"/>
      <c r="ISI1354" s="412"/>
      <c r="ISJ1354" s="412"/>
      <c r="ISK1354" s="412"/>
      <c r="ISL1354" s="412"/>
      <c r="ISM1354" s="412"/>
      <c r="ISN1354" s="412"/>
      <c r="ISO1354" s="412"/>
      <c r="ISP1354" s="412"/>
      <c r="ISQ1354" s="412"/>
      <c r="ISR1354" s="412"/>
      <c r="ISS1354" s="412"/>
      <c r="IST1354" s="412"/>
      <c r="ISU1354" s="412"/>
      <c r="ISV1354" s="412"/>
      <c r="ISW1354" s="412"/>
      <c r="ISX1354" s="412"/>
      <c r="ISY1354" s="412"/>
      <c r="ISZ1354" s="412"/>
      <c r="ITA1354" s="412"/>
      <c r="ITB1354" s="412"/>
      <c r="ITC1354" s="412"/>
      <c r="ITD1354" s="412"/>
      <c r="ITE1354" s="412"/>
      <c r="ITF1354" s="412"/>
      <c r="ITG1354" s="412"/>
      <c r="ITH1354" s="412"/>
      <c r="ITI1354" s="412"/>
      <c r="ITJ1354" s="412"/>
      <c r="ITK1354" s="412"/>
      <c r="ITL1354" s="412"/>
      <c r="ITM1354" s="412"/>
      <c r="ITN1354" s="412"/>
      <c r="ITO1354" s="412"/>
      <c r="ITP1354" s="412"/>
      <c r="ITQ1354" s="412"/>
      <c r="ITR1354" s="412"/>
      <c r="ITS1354" s="412"/>
      <c r="ITT1354" s="412"/>
      <c r="ITU1354" s="412"/>
      <c r="ITV1354" s="412"/>
      <c r="ITW1354" s="412"/>
      <c r="ITX1354" s="412"/>
      <c r="ITY1354" s="412"/>
      <c r="ITZ1354" s="412"/>
      <c r="IUA1354" s="412"/>
      <c r="IUB1354" s="412"/>
      <c r="IUC1354" s="412"/>
      <c r="IUD1354" s="412"/>
      <c r="IUE1354" s="412"/>
      <c r="IUF1354" s="412"/>
      <c r="IUG1354" s="412"/>
      <c r="IUH1354" s="412"/>
      <c r="IUI1354" s="412"/>
      <c r="IUJ1354" s="412"/>
      <c r="IUK1354" s="412"/>
      <c r="IUL1354" s="412"/>
      <c r="IUM1354" s="412"/>
      <c r="IUN1354" s="412"/>
      <c r="IUO1354" s="412"/>
      <c r="IUP1354" s="412"/>
      <c r="IUQ1354" s="412"/>
      <c r="IUR1354" s="412"/>
      <c r="IUS1354" s="412"/>
      <c r="IUT1354" s="412"/>
      <c r="IUU1354" s="412"/>
      <c r="IUV1354" s="412"/>
      <c r="IUW1354" s="412"/>
      <c r="IUX1354" s="412"/>
      <c r="IUY1354" s="412"/>
      <c r="IUZ1354" s="412"/>
      <c r="IVA1354" s="412"/>
      <c r="IVB1354" s="412"/>
      <c r="IVC1354" s="412"/>
      <c r="IVD1354" s="412"/>
      <c r="IVE1354" s="412"/>
      <c r="IVF1354" s="412"/>
      <c r="IVG1354" s="412"/>
      <c r="IVH1354" s="412"/>
      <c r="IVI1354" s="412"/>
      <c r="IVJ1354" s="412"/>
      <c r="IVK1354" s="412"/>
      <c r="IVL1354" s="412"/>
      <c r="IVM1354" s="412"/>
      <c r="IVN1354" s="412"/>
      <c r="IVO1354" s="412"/>
      <c r="IVP1354" s="412"/>
      <c r="IVQ1354" s="412"/>
      <c r="IVR1354" s="412"/>
      <c r="IVS1354" s="412"/>
      <c r="IVT1354" s="412"/>
      <c r="IVU1354" s="412"/>
      <c r="IVV1354" s="412"/>
      <c r="IVW1354" s="412"/>
      <c r="IVX1354" s="412"/>
      <c r="IVY1354" s="412"/>
      <c r="IVZ1354" s="412"/>
      <c r="IWA1354" s="412"/>
      <c r="IWB1354" s="412"/>
      <c r="IWC1354" s="412"/>
      <c r="IWD1354" s="412"/>
      <c r="IWE1354" s="412"/>
      <c r="IWF1354" s="412"/>
      <c r="IWG1354" s="412"/>
      <c r="IWH1354" s="412"/>
      <c r="IWI1354" s="412"/>
      <c r="IWJ1354" s="412"/>
      <c r="IWK1354" s="412"/>
      <c r="IWL1354" s="412"/>
      <c r="IWM1354" s="412"/>
      <c r="IWN1354" s="412"/>
      <c r="IWO1354" s="412"/>
      <c r="IWP1354" s="412"/>
      <c r="IWQ1354" s="412"/>
      <c r="IWR1354" s="412"/>
      <c r="IWS1354" s="412"/>
      <c r="IWT1354" s="412"/>
      <c r="IWU1354" s="412"/>
      <c r="IWV1354" s="412"/>
      <c r="IWW1354" s="412"/>
      <c r="IWX1354" s="412"/>
      <c r="IWY1354" s="412"/>
      <c r="IWZ1354" s="412"/>
      <c r="IXA1354" s="412"/>
      <c r="IXB1354" s="412"/>
      <c r="IXC1354" s="412"/>
      <c r="IXD1354" s="412"/>
      <c r="IXE1354" s="412"/>
      <c r="IXF1354" s="412"/>
      <c r="IXG1354" s="412"/>
      <c r="IXH1354" s="412"/>
      <c r="IXI1354" s="412"/>
      <c r="IXJ1354" s="412"/>
      <c r="IXK1354" s="412"/>
      <c r="IXL1354" s="412"/>
      <c r="IXM1354" s="412"/>
      <c r="IXN1354" s="412"/>
      <c r="IXO1354" s="412"/>
      <c r="IXP1354" s="412"/>
      <c r="IXQ1354" s="412"/>
      <c r="IXR1354" s="412"/>
      <c r="IXS1354" s="412"/>
      <c r="IXT1354" s="412"/>
      <c r="IXU1354" s="412"/>
      <c r="IXV1354" s="412"/>
      <c r="IXW1354" s="412"/>
      <c r="IXX1354" s="412"/>
      <c r="IXY1354" s="412"/>
      <c r="IXZ1354" s="412"/>
      <c r="IYA1354" s="412"/>
      <c r="IYB1354" s="412"/>
      <c r="IYC1354" s="412"/>
      <c r="IYD1354" s="412"/>
      <c r="IYE1354" s="412"/>
      <c r="IYF1354" s="412"/>
      <c r="IYG1354" s="412"/>
      <c r="IYH1354" s="412"/>
      <c r="IYI1354" s="412"/>
      <c r="IYJ1354" s="412"/>
      <c r="IYK1354" s="412"/>
      <c r="IYL1354" s="412"/>
      <c r="IYM1354" s="412"/>
      <c r="IYN1354" s="412"/>
      <c r="IYO1354" s="412"/>
      <c r="IYP1354" s="412"/>
      <c r="IYQ1354" s="412"/>
      <c r="IYR1354" s="412"/>
      <c r="IYS1354" s="412"/>
      <c r="IYT1354" s="412"/>
      <c r="IYU1354" s="412"/>
      <c r="IYV1354" s="412"/>
      <c r="IYW1354" s="412"/>
      <c r="IYX1354" s="412"/>
      <c r="IYY1354" s="412"/>
      <c r="IYZ1354" s="412"/>
      <c r="IZA1354" s="412"/>
      <c r="IZB1354" s="412"/>
      <c r="IZC1354" s="412"/>
      <c r="IZD1354" s="412"/>
      <c r="IZE1354" s="412"/>
      <c r="IZF1354" s="412"/>
      <c r="IZG1354" s="412"/>
      <c r="IZH1354" s="412"/>
      <c r="IZI1354" s="412"/>
      <c r="IZJ1354" s="412"/>
      <c r="IZK1354" s="412"/>
      <c r="IZL1354" s="412"/>
      <c r="IZM1354" s="412"/>
      <c r="IZN1354" s="412"/>
      <c r="IZO1354" s="412"/>
      <c r="IZP1354" s="412"/>
      <c r="IZQ1354" s="412"/>
      <c r="IZR1354" s="412"/>
      <c r="IZS1354" s="412"/>
      <c r="IZT1354" s="412"/>
      <c r="IZU1354" s="412"/>
      <c r="IZV1354" s="412"/>
      <c r="IZW1354" s="412"/>
      <c r="IZX1354" s="412"/>
      <c r="IZY1354" s="412"/>
      <c r="IZZ1354" s="412"/>
      <c r="JAA1354" s="412"/>
      <c r="JAB1354" s="412"/>
      <c r="JAC1354" s="412"/>
      <c r="JAD1354" s="412"/>
      <c r="JAE1354" s="412"/>
      <c r="JAF1354" s="412"/>
      <c r="JAG1354" s="412"/>
      <c r="JAH1354" s="412"/>
      <c r="JAI1354" s="412"/>
      <c r="JAJ1354" s="412"/>
      <c r="JAK1354" s="412"/>
      <c r="JAL1354" s="412"/>
      <c r="JAM1354" s="412"/>
      <c r="JAN1354" s="412"/>
      <c r="JAO1354" s="412"/>
      <c r="JAP1354" s="412"/>
      <c r="JAQ1354" s="412"/>
      <c r="JAR1354" s="412"/>
      <c r="JAS1354" s="412"/>
      <c r="JAT1354" s="412"/>
      <c r="JAU1354" s="412"/>
      <c r="JAV1354" s="412"/>
      <c r="JAW1354" s="412"/>
      <c r="JAX1354" s="412"/>
      <c r="JAY1354" s="412"/>
      <c r="JAZ1354" s="412"/>
      <c r="JBA1354" s="412"/>
      <c r="JBB1354" s="412"/>
      <c r="JBC1354" s="412"/>
      <c r="JBD1354" s="412"/>
      <c r="JBE1354" s="412"/>
      <c r="JBF1354" s="412"/>
      <c r="JBG1354" s="412"/>
      <c r="JBH1354" s="412"/>
      <c r="JBI1354" s="412"/>
      <c r="JBJ1354" s="412"/>
      <c r="JBK1354" s="412"/>
      <c r="JBL1354" s="412"/>
      <c r="JBM1354" s="412"/>
      <c r="JBN1354" s="412"/>
      <c r="JBO1354" s="412"/>
      <c r="JBP1354" s="412"/>
      <c r="JBQ1354" s="412"/>
      <c r="JBR1354" s="412"/>
      <c r="JBS1354" s="412"/>
      <c r="JBT1354" s="412"/>
      <c r="JBU1354" s="412"/>
      <c r="JBV1354" s="412"/>
      <c r="JBW1354" s="412"/>
      <c r="JBX1354" s="412"/>
      <c r="JBY1354" s="412"/>
      <c r="JBZ1354" s="412"/>
      <c r="JCA1354" s="412"/>
      <c r="JCB1354" s="412"/>
      <c r="JCC1354" s="412"/>
      <c r="JCD1354" s="412"/>
      <c r="JCE1354" s="412"/>
      <c r="JCF1354" s="412"/>
      <c r="JCG1354" s="412"/>
      <c r="JCH1354" s="412"/>
      <c r="JCI1354" s="412"/>
      <c r="JCJ1354" s="412"/>
      <c r="JCK1354" s="412"/>
      <c r="JCL1354" s="412"/>
      <c r="JCM1354" s="412"/>
      <c r="JCN1354" s="412"/>
      <c r="JCO1354" s="412"/>
      <c r="JCP1354" s="412"/>
      <c r="JCQ1354" s="412"/>
      <c r="JCR1354" s="412"/>
      <c r="JCS1354" s="412"/>
      <c r="JCT1354" s="412"/>
      <c r="JCU1354" s="412"/>
      <c r="JCV1354" s="412"/>
      <c r="JCW1354" s="412"/>
      <c r="JCX1354" s="412"/>
      <c r="JCY1354" s="412"/>
      <c r="JCZ1354" s="412"/>
      <c r="JDA1354" s="412"/>
      <c r="JDB1354" s="412"/>
      <c r="JDC1354" s="412"/>
      <c r="JDD1354" s="412"/>
      <c r="JDE1354" s="412"/>
      <c r="JDF1354" s="412"/>
      <c r="JDG1354" s="412"/>
      <c r="JDH1354" s="412"/>
      <c r="JDI1354" s="412"/>
      <c r="JDJ1354" s="412"/>
      <c r="JDK1354" s="412"/>
      <c r="JDL1354" s="412"/>
      <c r="JDM1354" s="412"/>
      <c r="JDN1354" s="412"/>
      <c r="JDO1354" s="412"/>
      <c r="JDP1354" s="412"/>
      <c r="JDQ1354" s="412"/>
      <c r="JDR1354" s="412"/>
      <c r="JDS1354" s="412"/>
      <c r="JDT1354" s="412"/>
      <c r="JDU1354" s="412"/>
      <c r="JDV1354" s="412"/>
      <c r="JDW1354" s="412"/>
      <c r="JDX1354" s="412"/>
      <c r="JDY1354" s="412"/>
      <c r="JDZ1354" s="412"/>
      <c r="JEA1354" s="412"/>
      <c r="JEB1354" s="412"/>
      <c r="JEC1354" s="412"/>
      <c r="JED1354" s="412"/>
      <c r="JEE1354" s="412"/>
      <c r="JEF1354" s="412"/>
      <c r="JEG1354" s="412"/>
      <c r="JEH1354" s="412"/>
      <c r="JEI1354" s="412"/>
      <c r="JEJ1354" s="412"/>
      <c r="JEK1354" s="412"/>
      <c r="JEL1354" s="412"/>
      <c r="JEM1354" s="412"/>
      <c r="JEN1354" s="412"/>
      <c r="JEO1354" s="412"/>
      <c r="JEP1354" s="412"/>
      <c r="JEQ1354" s="412"/>
      <c r="JER1354" s="412"/>
      <c r="JES1354" s="412"/>
      <c r="JET1354" s="412"/>
      <c r="JEU1354" s="412"/>
      <c r="JEV1354" s="412"/>
      <c r="JEW1354" s="412"/>
      <c r="JEX1354" s="412"/>
      <c r="JEY1354" s="412"/>
      <c r="JEZ1354" s="412"/>
      <c r="JFA1354" s="412"/>
      <c r="JFB1354" s="412"/>
      <c r="JFC1354" s="412"/>
      <c r="JFD1354" s="412"/>
      <c r="JFE1354" s="412"/>
      <c r="JFF1354" s="412"/>
      <c r="JFG1354" s="412"/>
      <c r="JFH1354" s="412"/>
      <c r="JFI1354" s="412"/>
      <c r="JFJ1354" s="412"/>
      <c r="JFK1354" s="412"/>
      <c r="JFL1354" s="412"/>
      <c r="JFM1354" s="412"/>
      <c r="JFN1354" s="412"/>
      <c r="JFO1354" s="412"/>
      <c r="JFP1354" s="412"/>
      <c r="JFQ1354" s="412"/>
      <c r="JFR1354" s="412"/>
      <c r="JFS1354" s="412"/>
      <c r="JFT1354" s="412"/>
      <c r="JFU1354" s="412"/>
      <c r="JFV1354" s="412"/>
      <c r="JFW1354" s="412"/>
      <c r="JFX1354" s="412"/>
      <c r="JFY1354" s="412"/>
      <c r="JFZ1354" s="412"/>
      <c r="JGA1354" s="412"/>
      <c r="JGB1354" s="412"/>
      <c r="JGC1354" s="412"/>
      <c r="JGD1354" s="412"/>
      <c r="JGE1354" s="412"/>
      <c r="JGF1354" s="412"/>
      <c r="JGG1354" s="412"/>
      <c r="JGH1354" s="412"/>
      <c r="JGI1354" s="412"/>
      <c r="JGJ1354" s="412"/>
      <c r="JGK1354" s="412"/>
      <c r="JGL1354" s="412"/>
      <c r="JGM1354" s="412"/>
      <c r="JGN1354" s="412"/>
      <c r="JGO1354" s="412"/>
      <c r="JGP1354" s="412"/>
      <c r="JGQ1354" s="412"/>
      <c r="JGR1354" s="412"/>
      <c r="JGS1354" s="412"/>
      <c r="JGT1354" s="412"/>
      <c r="JGU1354" s="412"/>
      <c r="JGV1354" s="412"/>
      <c r="JGW1354" s="412"/>
      <c r="JGX1354" s="412"/>
      <c r="JGY1354" s="412"/>
      <c r="JGZ1354" s="412"/>
      <c r="JHA1354" s="412"/>
      <c r="JHB1354" s="412"/>
      <c r="JHC1354" s="412"/>
      <c r="JHD1354" s="412"/>
      <c r="JHE1354" s="412"/>
      <c r="JHF1354" s="412"/>
      <c r="JHG1354" s="412"/>
      <c r="JHH1354" s="412"/>
      <c r="JHI1354" s="412"/>
      <c r="JHJ1354" s="412"/>
      <c r="JHK1354" s="412"/>
      <c r="JHL1354" s="412"/>
      <c r="JHM1354" s="412"/>
      <c r="JHN1354" s="412"/>
      <c r="JHO1354" s="412"/>
      <c r="JHP1354" s="412"/>
      <c r="JHQ1354" s="412"/>
      <c r="JHR1354" s="412"/>
      <c r="JHS1354" s="412"/>
      <c r="JHT1354" s="412"/>
      <c r="JHU1354" s="412"/>
      <c r="JHV1354" s="412"/>
      <c r="JHW1354" s="412"/>
      <c r="JHX1354" s="412"/>
      <c r="JHY1354" s="412"/>
      <c r="JHZ1354" s="412"/>
      <c r="JIA1354" s="412"/>
      <c r="JIB1354" s="412"/>
      <c r="JIC1354" s="412"/>
      <c r="JID1354" s="412"/>
      <c r="JIE1354" s="412"/>
      <c r="JIF1354" s="412"/>
      <c r="JIG1354" s="412"/>
      <c r="JIH1354" s="412"/>
      <c r="JII1354" s="412"/>
      <c r="JIJ1354" s="412"/>
      <c r="JIK1354" s="412"/>
      <c r="JIL1354" s="412"/>
      <c r="JIM1354" s="412"/>
      <c r="JIN1354" s="412"/>
      <c r="JIO1354" s="412"/>
      <c r="JIP1354" s="412"/>
      <c r="JIQ1354" s="412"/>
      <c r="JIR1354" s="412"/>
      <c r="JIS1354" s="412"/>
      <c r="JIT1354" s="412"/>
      <c r="JIU1354" s="412"/>
      <c r="JIV1354" s="412"/>
      <c r="JIW1354" s="412"/>
      <c r="JIX1354" s="412"/>
      <c r="JIY1354" s="412"/>
      <c r="JIZ1354" s="412"/>
      <c r="JJA1354" s="412"/>
      <c r="JJB1354" s="412"/>
      <c r="JJC1354" s="412"/>
      <c r="JJD1354" s="412"/>
      <c r="JJE1354" s="412"/>
      <c r="JJF1354" s="412"/>
      <c r="JJG1354" s="412"/>
      <c r="JJH1354" s="412"/>
      <c r="JJI1354" s="412"/>
      <c r="JJJ1354" s="412"/>
      <c r="JJK1354" s="412"/>
      <c r="JJL1354" s="412"/>
      <c r="JJM1354" s="412"/>
      <c r="JJN1354" s="412"/>
      <c r="JJO1354" s="412"/>
      <c r="JJP1354" s="412"/>
      <c r="JJQ1354" s="412"/>
      <c r="JJR1354" s="412"/>
      <c r="JJS1354" s="412"/>
      <c r="JJT1354" s="412"/>
      <c r="JJU1354" s="412"/>
      <c r="JJV1354" s="412"/>
      <c r="JJW1354" s="412"/>
      <c r="JJX1354" s="412"/>
      <c r="JJY1354" s="412"/>
      <c r="JJZ1354" s="412"/>
      <c r="JKA1354" s="412"/>
      <c r="JKB1354" s="412"/>
      <c r="JKC1354" s="412"/>
      <c r="JKD1354" s="412"/>
      <c r="JKE1354" s="412"/>
      <c r="JKF1354" s="412"/>
      <c r="JKG1354" s="412"/>
      <c r="JKH1354" s="412"/>
      <c r="JKI1354" s="412"/>
      <c r="JKJ1354" s="412"/>
      <c r="JKK1354" s="412"/>
      <c r="JKL1354" s="412"/>
      <c r="JKM1354" s="412"/>
      <c r="JKN1354" s="412"/>
      <c r="JKO1354" s="412"/>
      <c r="JKP1354" s="412"/>
      <c r="JKQ1354" s="412"/>
      <c r="JKR1354" s="412"/>
      <c r="JKS1354" s="412"/>
      <c r="JKT1354" s="412"/>
      <c r="JKU1354" s="412"/>
      <c r="JKV1354" s="412"/>
      <c r="JKW1354" s="412"/>
      <c r="JKX1354" s="412"/>
      <c r="JKY1354" s="412"/>
      <c r="JKZ1354" s="412"/>
      <c r="JLA1354" s="412"/>
      <c r="JLB1354" s="412"/>
      <c r="JLC1354" s="412"/>
      <c r="JLD1354" s="412"/>
      <c r="JLE1354" s="412"/>
      <c r="JLF1354" s="412"/>
      <c r="JLG1354" s="412"/>
      <c r="JLH1354" s="412"/>
      <c r="JLI1354" s="412"/>
      <c r="JLJ1354" s="412"/>
      <c r="JLK1354" s="412"/>
      <c r="JLL1354" s="412"/>
      <c r="JLM1354" s="412"/>
      <c r="JLN1354" s="412"/>
      <c r="JLO1354" s="412"/>
      <c r="JLP1354" s="412"/>
      <c r="JLQ1354" s="412"/>
      <c r="JLR1354" s="412"/>
      <c r="JLS1354" s="412"/>
      <c r="JLT1354" s="412"/>
      <c r="JLU1354" s="412"/>
      <c r="JLV1354" s="412"/>
      <c r="JLW1354" s="412"/>
      <c r="JLX1354" s="412"/>
      <c r="JLY1354" s="412"/>
      <c r="JLZ1354" s="412"/>
      <c r="JMA1354" s="412"/>
      <c r="JMB1354" s="412"/>
      <c r="JMC1354" s="412"/>
      <c r="JMD1354" s="412"/>
      <c r="JME1354" s="412"/>
      <c r="JMF1354" s="412"/>
      <c r="JMG1354" s="412"/>
      <c r="JMH1354" s="412"/>
      <c r="JMI1354" s="412"/>
      <c r="JMJ1354" s="412"/>
      <c r="JMK1354" s="412"/>
      <c r="JML1354" s="412"/>
      <c r="JMM1354" s="412"/>
      <c r="JMN1354" s="412"/>
      <c r="JMO1354" s="412"/>
      <c r="JMP1354" s="412"/>
      <c r="JMQ1354" s="412"/>
      <c r="JMR1354" s="412"/>
      <c r="JMS1354" s="412"/>
      <c r="JMT1354" s="412"/>
      <c r="JMU1354" s="412"/>
      <c r="JMV1354" s="412"/>
      <c r="JMW1354" s="412"/>
      <c r="JMX1354" s="412"/>
      <c r="JMY1354" s="412"/>
      <c r="JMZ1354" s="412"/>
      <c r="JNA1354" s="412"/>
      <c r="JNB1354" s="412"/>
      <c r="JNC1354" s="412"/>
      <c r="JND1354" s="412"/>
      <c r="JNE1354" s="412"/>
      <c r="JNF1354" s="412"/>
      <c r="JNG1354" s="412"/>
      <c r="JNH1354" s="412"/>
      <c r="JNI1354" s="412"/>
      <c r="JNJ1354" s="412"/>
      <c r="JNK1354" s="412"/>
      <c r="JNL1354" s="412"/>
      <c r="JNM1354" s="412"/>
      <c r="JNN1354" s="412"/>
      <c r="JNO1354" s="412"/>
      <c r="JNP1354" s="412"/>
      <c r="JNQ1354" s="412"/>
      <c r="JNR1354" s="412"/>
      <c r="JNS1354" s="412"/>
      <c r="JNT1354" s="412"/>
      <c r="JNU1354" s="412"/>
      <c r="JNV1354" s="412"/>
      <c r="JNW1354" s="412"/>
      <c r="JNX1354" s="412"/>
      <c r="JNY1354" s="412"/>
      <c r="JNZ1354" s="412"/>
      <c r="JOA1354" s="412"/>
      <c r="JOB1354" s="412"/>
      <c r="JOC1354" s="412"/>
      <c r="JOD1354" s="412"/>
      <c r="JOE1354" s="412"/>
      <c r="JOF1354" s="412"/>
      <c r="JOG1354" s="412"/>
      <c r="JOH1354" s="412"/>
      <c r="JOI1354" s="412"/>
      <c r="JOJ1354" s="412"/>
      <c r="JOK1354" s="412"/>
      <c r="JOL1354" s="412"/>
      <c r="JOM1354" s="412"/>
      <c r="JON1354" s="412"/>
      <c r="JOO1354" s="412"/>
      <c r="JOP1354" s="412"/>
      <c r="JOQ1354" s="412"/>
      <c r="JOR1354" s="412"/>
      <c r="JOS1354" s="412"/>
      <c r="JOT1354" s="412"/>
      <c r="JOU1354" s="412"/>
      <c r="JOV1354" s="412"/>
      <c r="JOW1354" s="412"/>
      <c r="JOX1354" s="412"/>
      <c r="JOY1354" s="412"/>
      <c r="JOZ1354" s="412"/>
      <c r="JPA1354" s="412"/>
      <c r="JPB1354" s="412"/>
      <c r="JPC1354" s="412"/>
      <c r="JPD1354" s="412"/>
      <c r="JPE1354" s="412"/>
      <c r="JPF1354" s="412"/>
      <c r="JPG1354" s="412"/>
      <c r="JPH1354" s="412"/>
      <c r="JPI1354" s="412"/>
      <c r="JPJ1354" s="412"/>
      <c r="JPK1354" s="412"/>
      <c r="JPL1354" s="412"/>
      <c r="JPM1354" s="412"/>
      <c r="JPN1354" s="412"/>
      <c r="JPO1354" s="412"/>
      <c r="JPP1354" s="412"/>
      <c r="JPQ1354" s="412"/>
      <c r="JPR1354" s="412"/>
      <c r="JPS1354" s="412"/>
      <c r="JPT1354" s="412"/>
      <c r="JPU1354" s="412"/>
      <c r="JPV1354" s="412"/>
      <c r="JPW1354" s="412"/>
      <c r="JPX1354" s="412"/>
      <c r="JPY1354" s="412"/>
      <c r="JPZ1354" s="412"/>
      <c r="JQA1354" s="412"/>
      <c r="JQB1354" s="412"/>
      <c r="JQC1354" s="412"/>
      <c r="JQD1354" s="412"/>
      <c r="JQE1354" s="412"/>
      <c r="JQF1354" s="412"/>
      <c r="JQG1354" s="412"/>
      <c r="JQH1354" s="412"/>
      <c r="JQI1354" s="412"/>
      <c r="JQJ1354" s="412"/>
      <c r="JQK1354" s="412"/>
      <c r="JQL1354" s="412"/>
      <c r="JQM1354" s="412"/>
      <c r="JQN1354" s="412"/>
      <c r="JQO1354" s="412"/>
      <c r="JQP1354" s="412"/>
      <c r="JQQ1354" s="412"/>
      <c r="JQR1354" s="412"/>
      <c r="JQS1354" s="412"/>
      <c r="JQT1354" s="412"/>
      <c r="JQU1354" s="412"/>
      <c r="JQV1354" s="412"/>
      <c r="JQW1354" s="412"/>
      <c r="JQX1354" s="412"/>
      <c r="JQY1354" s="412"/>
      <c r="JQZ1354" s="412"/>
      <c r="JRA1354" s="412"/>
      <c r="JRB1354" s="412"/>
      <c r="JRC1354" s="412"/>
      <c r="JRD1354" s="412"/>
      <c r="JRE1354" s="412"/>
      <c r="JRF1354" s="412"/>
      <c r="JRG1354" s="412"/>
      <c r="JRH1354" s="412"/>
      <c r="JRI1354" s="412"/>
      <c r="JRJ1354" s="412"/>
      <c r="JRK1354" s="412"/>
      <c r="JRL1354" s="412"/>
      <c r="JRM1354" s="412"/>
      <c r="JRN1354" s="412"/>
      <c r="JRO1354" s="412"/>
      <c r="JRP1354" s="412"/>
      <c r="JRQ1354" s="412"/>
      <c r="JRR1354" s="412"/>
      <c r="JRS1354" s="412"/>
      <c r="JRT1354" s="412"/>
      <c r="JRU1354" s="412"/>
      <c r="JRV1354" s="412"/>
      <c r="JRW1354" s="412"/>
      <c r="JRX1354" s="412"/>
      <c r="JRY1354" s="412"/>
      <c r="JRZ1354" s="412"/>
      <c r="JSA1354" s="412"/>
      <c r="JSB1354" s="412"/>
      <c r="JSC1354" s="412"/>
      <c r="JSD1354" s="412"/>
      <c r="JSE1354" s="412"/>
      <c r="JSF1354" s="412"/>
      <c r="JSG1354" s="412"/>
      <c r="JSH1354" s="412"/>
      <c r="JSI1354" s="412"/>
      <c r="JSJ1354" s="412"/>
      <c r="JSK1354" s="412"/>
      <c r="JSL1354" s="412"/>
      <c r="JSM1354" s="412"/>
      <c r="JSN1354" s="412"/>
      <c r="JSO1354" s="412"/>
      <c r="JSP1354" s="412"/>
      <c r="JSQ1354" s="412"/>
      <c r="JSR1354" s="412"/>
      <c r="JSS1354" s="412"/>
      <c r="JST1354" s="412"/>
      <c r="JSU1354" s="412"/>
      <c r="JSV1354" s="412"/>
      <c r="JSW1354" s="412"/>
      <c r="JSX1354" s="412"/>
      <c r="JSY1354" s="412"/>
      <c r="JSZ1354" s="412"/>
      <c r="JTA1354" s="412"/>
      <c r="JTB1354" s="412"/>
      <c r="JTC1354" s="412"/>
      <c r="JTD1354" s="412"/>
      <c r="JTE1354" s="412"/>
      <c r="JTF1354" s="412"/>
      <c r="JTG1354" s="412"/>
      <c r="JTH1354" s="412"/>
      <c r="JTI1354" s="412"/>
      <c r="JTJ1354" s="412"/>
      <c r="JTK1354" s="412"/>
      <c r="JTL1354" s="412"/>
      <c r="JTM1354" s="412"/>
      <c r="JTN1354" s="412"/>
      <c r="JTO1354" s="412"/>
      <c r="JTP1354" s="412"/>
      <c r="JTQ1354" s="412"/>
      <c r="JTR1354" s="412"/>
      <c r="JTS1354" s="412"/>
      <c r="JTT1354" s="412"/>
      <c r="JTU1354" s="412"/>
      <c r="JTV1354" s="412"/>
      <c r="JTW1354" s="412"/>
      <c r="JTX1354" s="412"/>
      <c r="JTY1354" s="412"/>
      <c r="JTZ1354" s="412"/>
      <c r="JUA1354" s="412"/>
      <c r="JUB1354" s="412"/>
      <c r="JUC1354" s="412"/>
      <c r="JUD1354" s="412"/>
      <c r="JUE1354" s="412"/>
      <c r="JUF1354" s="412"/>
      <c r="JUG1354" s="412"/>
      <c r="JUH1354" s="412"/>
      <c r="JUI1354" s="412"/>
      <c r="JUJ1354" s="412"/>
      <c r="JUK1354" s="412"/>
      <c r="JUL1354" s="412"/>
      <c r="JUM1354" s="412"/>
      <c r="JUN1354" s="412"/>
      <c r="JUO1354" s="412"/>
      <c r="JUP1354" s="412"/>
      <c r="JUQ1354" s="412"/>
      <c r="JUR1354" s="412"/>
      <c r="JUS1354" s="412"/>
      <c r="JUT1354" s="412"/>
      <c r="JUU1354" s="412"/>
      <c r="JUV1354" s="412"/>
      <c r="JUW1354" s="412"/>
      <c r="JUX1354" s="412"/>
      <c r="JUY1354" s="412"/>
      <c r="JUZ1354" s="412"/>
      <c r="JVA1354" s="412"/>
      <c r="JVB1354" s="412"/>
      <c r="JVC1354" s="412"/>
      <c r="JVD1354" s="412"/>
      <c r="JVE1354" s="412"/>
      <c r="JVF1354" s="412"/>
      <c r="JVG1354" s="412"/>
      <c r="JVH1354" s="412"/>
      <c r="JVI1354" s="412"/>
      <c r="JVJ1354" s="412"/>
      <c r="JVK1354" s="412"/>
      <c r="JVL1354" s="412"/>
      <c r="JVM1354" s="412"/>
      <c r="JVN1354" s="412"/>
      <c r="JVO1354" s="412"/>
      <c r="JVP1354" s="412"/>
      <c r="JVQ1354" s="412"/>
      <c r="JVR1354" s="412"/>
      <c r="JVS1354" s="412"/>
      <c r="JVT1354" s="412"/>
      <c r="JVU1354" s="412"/>
      <c r="JVV1354" s="412"/>
      <c r="JVW1354" s="412"/>
      <c r="JVX1354" s="412"/>
      <c r="JVY1354" s="412"/>
      <c r="JVZ1354" s="412"/>
      <c r="JWA1354" s="412"/>
      <c r="JWB1354" s="412"/>
      <c r="JWC1354" s="412"/>
      <c r="JWD1354" s="412"/>
      <c r="JWE1354" s="412"/>
      <c r="JWF1354" s="412"/>
      <c r="JWG1354" s="412"/>
      <c r="JWH1354" s="412"/>
      <c r="JWI1354" s="412"/>
      <c r="JWJ1354" s="412"/>
      <c r="JWK1354" s="412"/>
      <c r="JWL1354" s="412"/>
      <c r="JWM1354" s="412"/>
      <c r="JWN1354" s="412"/>
      <c r="JWO1354" s="412"/>
      <c r="JWP1354" s="412"/>
      <c r="JWQ1354" s="412"/>
      <c r="JWR1354" s="412"/>
      <c r="JWS1354" s="412"/>
      <c r="JWT1354" s="412"/>
      <c r="JWU1354" s="412"/>
      <c r="JWV1354" s="412"/>
      <c r="JWW1354" s="412"/>
      <c r="JWX1354" s="412"/>
      <c r="JWY1354" s="412"/>
      <c r="JWZ1354" s="412"/>
      <c r="JXA1354" s="412"/>
      <c r="JXB1354" s="412"/>
      <c r="JXC1354" s="412"/>
      <c r="JXD1354" s="412"/>
      <c r="JXE1354" s="412"/>
      <c r="JXF1354" s="412"/>
      <c r="JXG1354" s="412"/>
      <c r="JXH1354" s="412"/>
      <c r="JXI1354" s="412"/>
      <c r="JXJ1354" s="412"/>
      <c r="JXK1354" s="412"/>
      <c r="JXL1354" s="412"/>
      <c r="JXM1354" s="412"/>
      <c r="JXN1354" s="412"/>
      <c r="JXO1354" s="412"/>
      <c r="JXP1354" s="412"/>
      <c r="JXQ1354" s="412"/>
      <c r="JXR1354" s="412"/>
      <c r="JXS1354" s="412"/>
      <c r="JXT1354" s="412"/>
      <c r="JXU1354" s="412"/>
      <c r="JXV1354" s="412"/>
      <c r="JXW1354" s="412"/>
      <c r="JXX1354" s="412"/>
      <c r="JXY1354" s="412"/>
      <c r="JXZ1354" s="412"/>
      <c r="JYA1354" s="412"/>
      <c r="JYB1354" s="412"/>
      <c r="JYC1354" s="412"/>
      <c r="JYD1354" s="412"/>
      <c r="JYE1354" s="412"/>
      <c r="JYF1354" s="412"/>
      <c r="JYG1354" s="412"/>
      <c r="JYH1354" s="412"/>
      <c r="JYI1354" s="412"/>
      <c r="JYJ1354" s="412"/>
      <c r="JYK1354" s="412"/>
      <c r="JYL1354" s="412"/>
      <c r="JYM1354" s="412"/>
      <c r="JYN1354" s="412"/>
      <c r="JYO1354" s="412"/>
      <c r="JYP1354" s="412"/>
      <c r="JYQ1354" s="412"/>
      <c r="JYR1354" s="412"/>
      <c r="JYS1354" s="412"/>
      <c r="JYT1354" s="412"/>
      <c r="JYU1354" s="412"/>
      <c r="JYV1354" s="412"/>
      <c r="JYW1354" s="412"/>
      <c r="JYX1354" s="412"/>
      <c r="JYY1354" s="412"/>
      <c r="JYZ1354" s="412"/>
      <c r="JZA1354" s="412"/>
      <c r="JZB1354" s="412"/>
      <c r="JZC1354" s="412"/>
      <c r="JZD1354" s="412"/>
      <c r="JZE1354" s="412"/>
      <c r="JZF1354" s="412"/>
      <c r="JZG1354" s="412"/>
      <c r="JZH1354" s="412"/>
      <c r="JZI1354" s="412"/>
      <c r="JZJ1354" s="412"/>
      <c r="JZK1354" s="412"/>
      <c r="JZL1354" s="412"/>
      <c r="JZM1354" s="412"/>
      <c r="JZN1354" s="412"/>
      <c r="JZO1354" s="412"/>
      <c r="JZP1354" s="412"/>
      <c r="JZQ1354" s="412"/>
      <c r="JZR1354" s="412"/>
      <c r="JZS1354" s="412"/>
      <c r="JZT1354" s="412"/>
      <c r="JZU1354" s="412"/>
      <c r="JZV1354" s="412"/>
      <c r="JZW1354" s="412"/>
      <c r="JZX1354" s="412"/>
      <c r="JZY1354" s="412"/>
      <c r="JZZ1354" s="412"/>
      <c r="KAA1354" s="412"/>
      <c r="KAB1354" s="412"/>
      <c r="KAC1354" s="412"/>
      <c r="KAD1354" s="412"/>
      <c r="KAE1354" s="412"/>
      <c r="KAF1354" s="412"/>
      <c r="KAG1354" s="412"/>
      <c r="KAH1354" s="412"/>
      <c r="KAI1354" s="412"/>
      <c r="KAJ1354" s="412"/>
      <c r="KAK1354" s="412"/>
      <c r="KAL1354" s="412"/>
      <c r="KAM1354" s="412"/>
      <c r="KAN1354" s="412"/>
      <c r="KAO1354" s="412"/>
      <c r="KAP1354" s="412"/>
      <c r="KAQ1354" s="412"/>
      <c r="KAR1354" s="412"/>
      <c r="KAS1354" s="412"/>
      <c r="KAT1354" s="412"/>
      <c r="KAU1354" s="412"/>
      <c r="KAV1354" s="412"/>
      <c r="KAW1354" s="412"/>
      <c r="KAX1354" s="412"/>
      <c r="KAY1354" s="412"/>
      <c r="KAZ1354" s="412"/>
      <c r="KBA1354" s="412"/>
      <c r="KBB1354" s="412"/>
      <c r="KBC1354" s="412"/>
      <c r="KBD1354" s="412"/>
      <c r="KBE1354" s="412"/>
      <c r="KBF1354" s="412"/>
      <c r="KBG1354" s="412"/>
      <c r="KBH1354" s="412"/>
      <c r="KBI1354" s="412"/>
      <c r="KBJ1354" s="412"/>
      <c r="KBK1354" s="412"/>
      <c r="KBL1354" s="412"/>
      <c r="KBM1354" s="412"/>
      <c r="KBN1354" s="412"/>
      <c r="KBO1354" s="412"/>
      <c r="KBP1354" s="412"/>
      <c r="KBQ1354" s="412"/>
      <c r="KBR1354" s="412"/>
      <c r="KBS1354" s="412"/>
      <c r="KBT1354" s="412"/>
      <c r="KBU1354" s="412"/>
      <c r="KBV1354" s="412"/>
      <c r="KBW1354" s="412"/>
      <c r="KBX1354" s="412"/>
      <c r="KBY1354" s="412"/>
      <c r="KBZ1354" s="412"/>
      <c r="KCA1354" s="412"/>
      <c r="KCB1354" s="412"/>
      <c r="KCC1354" s="412"/>
      <c r="KCD1354" s="412"/>
      <c r="KCE1354" s="412"/>
      <c r="KCF1354" s="412"/>
      <c r="KCG1354" s="412"/>
      <c r="KCH1354" s="412"/>
      <c r="KCI1354" s="412"/>
      <c r="KCJ1354" s="412"/>
      <c r="KCK1354" s="412"/>
      <c r="KCL1354" s="412"/>
      <c r="KCM1354" s="412"/>
      <c r="KCN1354" s="412"/>
      <c r="KCO1354" s="412"/>
      <c r="KCP1354" s="412"/>
      <c r="KCQ1354" s="412"/>
      <c r="KCR1354" s="412"/>
      <c r="KCS1354" s="412"/>
      <c r="KCT1354" s="412"/>
      <c r="KCU1354" s="412"/>
      <c r="KCV1354" s="412"/>
      <c r="KCW1354" s="412"/>
      <c r="KCX1354" s="412"/>
      <c r="KCY1354" s="412"/>
      <c r="KCZ1354" s="412"/>
      <c r="KDA1354" s="412"/>
      <c r="KDB1354" s="412"/>
      <c r="KDC1354" s="412"/>
      <c r="KDD1354" s="412"/>
      <c r="KDE1354" s="412"/>
      <c r="KDF1354" s="412"/>
      <c r="KDG1354" s="412"/>
      <c r="KDH1354" s="412"/>
      <c r="KDI1354" s="412"/>
      <c r="KDJ1354" s="412"/>
      <c r="KDK1354" s="412"/>
      <c r="KDL1354" s="412"/>
      <c r="KDM1354" s="412"/>
      <c r="KDN1354" s="412"/>
      <c r="KDO1354" s="412"/>
      <c r="KDP1354" s="412"/>
      <c r="KDQ1354" s="412"/>
      <c r="KDR1354" s="412"/>
      <c r="KDS1354" s="412"/>
      <c r="KDT1354" s="412"/>
      <c r="KDU1354" s="412"/>
      <c r="KDV1354" s="412"/>
      <c r="KDW1354" s="412"/>
      <c r="KDX1354" s="412"/>
      <c r="KDY1354" s="412"/>
      <c r="KDZ1354" s="412"/>
      <c r="KEA1354" s="412"/>
      <c r="KEB1354" s="412"/>
      <c r="KEC1354" s="412"/>
      <c r="KED1354" s="412"/>
      <c r="KEE1354" s="412"/>
      <c r="KEF1354" s="412"/>
      <c r="KEG1354" s="412"/>
      <c r="KEH1354" s="412"/>
      <c r="KEI1354" s="412"/>
      <c r="KEJ1354" s="412"/>
      <c r="KEK1354" s="412"/>
      <c r="KEL1354" s="412"/>
      <c r="KEM1354" s="412"/>
      <c r="KEN1354" s="412"/>
      <c r="KEO1354" s="412"/>
      <c r="KEP1354" s="412"/>
      <c r="KEQ1354" s="412"/>
      <c r="KER1354" s="412"/>
      <c r="KES1354" s="412"/>
      <c r="KET1354" s="412"/>
      <c r="KEU1354" s="412"/>
      <c r="KEV1354" s="412"/>
      <c r="KEW1354" s="412"/>
      <c r="KEX1354" s="412"/>
      <c r="KEY1354" s="412"/>
      <c r="KEZ1354" s="412"/>
      <c r="KFA1354" s="412"/>
      <c r="KFB1354" s="412"/>
      <c r="KFC1354" s="412"/>
      <c r="KFD1354" s="412"/>
      <c r="KFE1354" s="412"/>
      <c r="KFF1354" s="412"/>
      <c r="KFG1354" s="412"/>
      <c r="KFH1354" s="412"/>
      <c r="KFI1354" s="412"/>
      <c r="KFJ1354" s="412"/>
      <c r="KFK1354" s="412"/>
      <c r="KFL1354" s="412"/>
      <c r="KFM1354" s="412"/>
      <c r="KFN1354" s="412"/>
      <c r="KFO1354" s="412"/>
      <c r="KFP1354" s="412"/>
      <c r="KFQ1354" s="412"/>
      <c r="KFR1354" s="412"/>
      <c r="KFS1354" s="412"/>
      <c r="KFT1354" s="412"/>
      <c r="KFU1354" s="412"/>
      <c r="KFV1354" s="412"/>
      <c r="KFW1354" s="412"/>
      <c r="KFX1354" s="412"/>
      <c r="KFY1354" s="412"/>
      <c r="KFZ1354" s="412"/>
      <c r="KGA1354" s="412"/>
      <c r="KGB1354" s="412"/>
      <c r="KGC1354" s="412"/>
      <c r="KGD1354" s="412"/>
      <c r="KGE1354" s="412"/>
      <c r="KGF1354" s="412"/>
      <c r="KGG1354" s="412"/>
      <c r="KGH1354" s="412"/>
      <c r="KGI1354" s="412"/>
      <c r="KGJ1354" s="412"/>
      <c r="KGK1354" s="412"/>
      <c r="KGL1354" s="412"/>
      <c r="KGM1354" s="412"/>
      <c r="KGN1354" s="412"/>
      <c r="KGO1354" s="412"/>
      <c r="KGP1354" s="412"/>
      <c r="KGQ1354" s="412"/>
      <c r="KGR1354" s="412"/>
      <c r="KGS1354" s="412"/>
      <c r="KGT1354" s="412"/>
      <c r="KGU1354" s="412"/>
      <c r="KGV1354" s="412"/>
      <c r="KGW1354" s="412"/>
      <c r="KGX1354" s="412"/>
      <c r="KGY1354" s="412"/>
      <c r="KGZ1354" s="412"/>
      <c r="KHA1354" s="412"/>
      <c r="KHB1354" s="412"/>
      <c r="KHC1354" s="412"/>
      <c r="KHD1354" s="412"/>
      <c r="KHE1354" s="412"/>
      <c r="KHF1354" s="412"/>
      <c r="KHG1354" s="412"/>
      <c r="KHH1354" s="412"/>
      <c r="KHI1354" s="412"/>
      <c r="KHJ1354" s="412"/>
      <c r="KHK1354" s="412"/>
      <c r="KHL1354" s="412"/>
      <c r="KHM1354" s="412"/>
      <c r="KHN1354" s="412"/>
      <c r="KHO1354" s="412"/>
      <c r="KHP1354" s="412"/>
      <c r="KHQ1354" s="412"/>
      <c r="KHR1354" s="412"/>
      <c r="KHS1354" s="412"/>
      <c r="KHT1354" s="412"/>
      <c r="KHU1354" s="412"/>
      <c r="KHV1354" s="412"/>
      <c r="KHW1354" s="412"/>
      <c r="KHX1354" s="412"/>
      <c r="KHY1354" s="412"/>
      <c r="KHZ1354" s="412"/>
      <c r="KIA1354" s="412"/>
      <c r="KIB1354" s="412"/>
      <c r="KIC1354" s="412"/>
      <c r="KID1354" s="412"/>
      <c r="KIE1354" s="412"/>
      <c r="KIF1354" s="412"/>
      <c r="KIG1354" s="412"/>
      <c r="KIH1354" s="412"/>
      <c r="KII1354" s="412"/>
      <c r="KIJ1354" s="412"/>
      <c r="KIK1354" s="412"/>
      <c r="KIL1354" s="412"/>
      <c r="KIM1354" s="412"/>
      <c r="KIN1354" s="412"/>
      <c r="KIO1354" s="412"/>
      <c r="KIP1354" s="412"/>
      <c r="KIQ1354" s="412"/>
      <c r="KIR1354" s="412"/>
      <c r="KIS1354" s="412"/>
      <c r="KIT1354" s="412"/>
      <c r="KIU1354" s="412"/>
      <c r="KIV1354" s="412"/>
      <c r="KIW1354" s="412"/>
      <c r="KIX1354" s="412"/>
      <c r="KIY1354" s="412"/>
      <c r="KIZ1354" s="412"/>
      <c r="KJA1354" s="412"/>
      <c r="KJB1354" s="412"/>
      <c r="KJC1354" s="412"/>
      <c r="KJD1354" s="412"/>
      <c r="KJE1354" s="412"/>
      <c r="KJF1354" s="412"/>
      <c r="KJG1354" s="412"/>
      <c r="KJH1354" s="412"/>
      <c r="KJI1354" s="412"/>
      <c r="KJJ1354" s="412"/>
      <c r="KJK1354" s="412"/>
      <c r="KJL1354" s="412"/>
      <c r="KJM1354" s="412"/>
      <c r="KJN1354" s="412"/>
      <c r="KJO1354" s="412"/>
      <c r="KJP1354" s="412"/>
      <c r="KJQ1354" s="412"/>
      <c r="KJR1354" s="412"/>
      <c r="KJS1354" s="412"/>
      <c r="KJT1354" s="412"/>
      <c r="KJU1354" s="412"/>
      <c r="KJV1354" s="412"/>
      <c r="KJW1354" s="412"/>
      <c r="KJX1354" s="412"/>
      <c r="KJY1354" s="412"/>
      <c r="KJZ1354" s="412"/>
      <c r="KKA1354" s="412"/>
      <c r="KKB1354" s="412"/>
      <c r="KKC1354" s="412"/>
      <c r="KKD1354" s="412"/>
      <c r="KKE1354" s="412"/>
      <c r="KKF1354" s="412"/>
      <c r="KKG1354" s="412"/>
      <c r="KKH1354" s="412"/>
      <c r="KKI1354" s="412"/>
      <c r="KKJ1354" s="412"/>
      <c r="KKK1354" s="412"/>
      <c r="KKL1354" s="412"/>
      <c r="KKM1354" s="412"/>
      <c r="KKN1354" s="412"/>
      <c r="KKO1354" s="412"/>
      <c r="KKP1354" s="412"/>
      <c r="KKQ1354" s="412"/>
      <c r="KKR1354" s="412"/>
      <c r="KKS1354" s="412"/>
      <c r="KKT1354" s="412"/>
      <c r="KKU1354" s="412"/>
      <c r="KKV1354" s="412"/>
      <c r="KKW1354" s="412"/>
      <c r="KKX1354" s="412"/>
      <c r="KKY1354" s="412"/>
      <c r="KKZ1354" s="412"/>
      <c r="KLA1354" s="412"/>
      <c r="KLB1354" s="412"/>
      <c r="KLC1354" s="412"/>
      <c r="KLD1354" s="412"/>
      <c r="KLE1354" s="412"/>
      <c r="KLF1354" s="412"/>
      <c r="KLG1354" s="412"/>
      <c r="KLH1354" s="412"/>
      <c r="KLI1354" s="412"/>
      <c r="KLJ1354" s="412"/>
      <c r="KLK1354" s="412"/>
      <c r="KLL1354" s="412"/>
      <c r="KLM1354" s="412"/>
      <c r="KLN1354" s="412"/>
      <c r="KLO1354" s="412"/>
      <c r="KLP1354" s="412"/>
      <c r="KLQ1354" s="412"/>
      <c r="KLR1354" s="412"/>
      <c r="KLS1354" s="412"/>
      <c r="KLT1354" s="412"/>
      <c r="KLU1354" s="412"/>
      <c r="KLV1354" s="412"/>
      <c r="KLW1354" s="412"/>
      <c r="KLX1354" s="412"/>
      <c r="KLY1354" s="412"/>
      <c r="KLZ1354" s="412"/>
      <c r="KMA1354" s="412"/>
      <c r="KMB1354" s="412"/>
      <c r="KMC1354" s="412"/>
      <c r="KMD1354" s="412"/>
      <c r="KME1354" s="412"/>
      <c r="KMF1354" s="412"/>
      <c r="KMG1354" s="412"/>
      <c r="KMH1354" s="412"/>
      <c r="KMI1354" s="412"/>
      <c r="KMJ1354" s="412"/>
      <c r="KMK1354" s="412"/>
      <c r="KML1354" s="412"/>
      <c r="KMM1354" s="412"/>
      <c r="KMN1354" s="412"/>
      <c r="KMO1354" s="412"/>
      <c r="KMP1354" s="412"/>
      <c r="KMQ1354" s="412"/>
      <c r="KMR1354" s="412"/>
      <c r="KMS1354" s="412"/>
      <c r="KMT1354" s="412"/>
      <c r="KMU1354" s="412"/>
      <c r="KMV1354" s="412"/>
      <c r="KMW1354" s="412"/>
      <c r="KMX1354" s="412"/>
      <c r="KMY1354" s="412"/>
      <c r="KMZ1354" s="412"/>
      <c r="KNA1354" s="412"/>
      <c r="KNB1354" s="412"/>
      <c r="KNC1354" s="412"/>
      <c r="KND1354" s="412"/>
      <c r="KNE1354" s="412"/>
      <c r="KNF1354" s="412"/>
      <c r="KNG1354" s="412"/>
      <c r="KNH1354" s="412"/>
      <c r="KNI1354" s="412"/>
      <c r="KNJ1354" s="412"/>
      <c r="KNK1354" s="412"/>
      <c r="KNL1354" s="412"/>
      <c r="KNM1354" s="412"/>
      <c r="KNN1354" s="412"/>
      <c r="KNO1354" s="412"/>
      <c r="KNP1354" s="412"/>
      <c r="KNQ1354" s="412"/>
      <c r="KNR1354" s="412"/>
      <c r="KNS1354" s="412"/>
      <c r="KNT1354" s="412"/>
      <c r="KNU1354" s="412"/>
      <c r="KNV1354" s="412"/>
      <c r="KNW1354" s="412"/>
      <c r="KNX1354" s="412"/>
      <c r="KNY1354" s="412"/>
      <c r="KNZ1354" s="412"/>
      <c r="KOA1354" s="412"/>
      <c r="KOB1354" s="412"/>
      <c r="KOC1354" s="412"/>
      <c r="KOD1354" s="412"/>
      <c r="KOE1354" s="412"/>
      <c r="KOF1354" s="412"/>
      <c r="KOG1354" s="412"/>
      <c r="KOH1354" s="412"/>
      <c r="KOI1354" s="412"/>
      <c r="KOJ1354" s="412"/>
      <c r="KOK1354" s="412"/>
      <c r="KOL1354" s="412"/>
      <c r="KOM1354" s="412"/>
      <c r="KON1354" s="412"/>
      <c r="KOO1354" s="412"/>
      <c r="KOP1354" s="412"/>
      <c r="KOQ1354" s="412"/>
      <c r="KOR1354" s="412"/>
      <c r="KOS1354" s="412"/>
      <c r="KOT1354" s="412"/>
      <c r="KOU1354" s="412"/>
      <c r="KOV1354" s="412"/>
      <c r="KOW1354" s="412"/>
      <c r="KOX1354" s="412"/>
      <c r="KOY1354" s="412"/>
      <c r="KOZ1354" s="412"/>
      <c r="KPA1354" s="412"/>
      <c r="KPB1354" s="412"/>
      <c r="KPC1354" s="412"/>
      <c r="KPD1354" s="412"/>
      <c r="KPE1354" s="412"/>
      <c r="KPF1354" s="412"/>
      <c r="KPG1354" s="412"/>
      <c r="KPH1354" s="412"/>
      <c r="KPI1354" s="412"/>
      <c r="KPJ1354" s="412"/>
      <c r="KPK1354" s="412"/>
      <c r="KPL1354" s="412"/>
      <c r="KPM1354" s="412"/>
      <c r="KPN1354" s="412"/>
      <c r="KPO1354" s="412"/>
      <c r="KPP1354" s="412"/>
      <c r="KPQ1354" s="412"/>
      <c r="KPR1354" s="412"/>
      <c r="KPS1354" s="412"/>
      <c r="KPT1354" s="412"/>
      <c r="KPU1354" s="412"/>
      <c r="KPV1354" s="412"/>
      <c r="KPW1354" s="412"/>
      <c r="KPX1354" s="412"/>
      <c r="KPY1354" s="412"/>
      <c r="KPZ1354" s="412"/>
      <c r="KQA1354" s="412"/>
      <c r="KQB1354" s="412"/>
      <c r="KQC1354" s="412"/>
      <c r="KQD1354" s="412"/>
      <c r="KQE1354" s="412"/>
      <c r="KQF1354" s="412"/>
      <c r="KQG1354" s="412"/>
      <c r="KQH1354" s="412"/>
      <c r="KQI1354" s="412"/>
      <c r="KQJ1354" s="412"/>
      <c r="KQK1354" s="412"/>
      <c r="KQL1354" s="412"/>
      <c r="KQM1354" s="412"/>
      <c r="KQN1354" s="412"/>
      <c r="KQO1354" s="412"/>
      <c r="KQP1354" s="412"/>
      <c r="KQQ1354" s="412"/>
      <c r="KQR1354" s="412"/>
      <c r="KQS1354" s="412"/>
      <c r="KQT1354" s="412"/>
      <c r="KQU1354" s="412"/>
      <c r="KQV1354" s="412"/>
      <c r="KQW1354" s="412"/>
      <c r="KQX1354" s="412"/>
      <c r="KQY1354" s="412"/>
      <c r="KQZ1354" s="412"/>
      <c r="KRA1354" s="412"/>
      <c r="KRB1354" s="412"/>
      <c r="KRC1354" s="412"/>
      <c r="KRD1354" s="412"/>
      <c r="KRE1354" s="412"/>
      <c r="KRF1354" s="412"/>
      <c r="KRG1354" s="412"/>
      <c r="KRH1354" s="412"/>
      <c r="KRI1354" s="412"/>
      <c r="KRJ1354" s="412"/>
      <c r="KRK1354" s="412"/>
      <c r="KRL1354" s="412"/>
      <c r="KRM1354" s="412"/>
      <c r="KRN1354" s="412"/>
      <c r="KRO1354" s="412"/>
      <c r="KRP1354" s="412"/>
      <c r="KRQ1354" s="412"/>
      <c r="KRR1354" s="412"/>
      <c r="KRS1354" s="412"/>
      <c r="KRT1354" s="412"/>
      <c r="KRU1354" s="412"/>
      <c r="KRV1354" s="412"/>
      <c r="KRW1354" s="412"/>
      <c r="KRX1354" s="412"/>
      <c r="KRY1354" s="412"/>
      <c r="KRZ1354" s="412"/>
      <c r="KSA1354" s="412"/>
      <c r="KSB1354" s="412"/>
      <c r="KSC1354" s="412"/>
      <c r="KSD1354" s="412"/>
      <c r="KSE1354" s="412"/>
      <c r="KSF1354" s="412"/>
      <c r="KSG1354" s="412"/>
      <c r="KSH1354" s="412"/>
      <c r="KSI1354" s="412"/>
      <c r="KSJ1354" s="412"/>
      <c r="KSK1354" s="412"/>
      <c r="KSL1354" s="412"/>
      <c r="KSM1354" s="412"/>
      <c r="KSN1354" s="412"/>
      <c r="KSO1354" s="412"/>
      <c r="KSP1354" s="412"/>
      <c r="KSQ1354" s="412"/>
      <c r="KSR1354" s="412"/>
      <c r="KSS1354" s="412"/>
      <c r="KST1354" s="412"/>
      <c r="KSU1354" s="412"/>
      <c r="KSV1354" s="412"/>
      <c r="KSW1354" s="412"/>
      <c r="KSX1354" s="412"/>
      <c r="KSY1354" s="412"/>
      <c r="KSZ1354" s="412"/>
      <c r="KTA1354" s="412"/>
      <c r="KTB1354" s="412"/>
      <c r="KTC1354" s="412"/>
      <c r="KTD1354" s="412"/>
      <c r="KTE1354" s="412"/>
      <c r="KTF1354" s="412"/>
      <c r="KTG1354" s="412"/>
      <c r="KTH1354" s="412"/>
      <c r="KTI1354" s="412"/>
      <c r="KTJ1354" s="412"/>
      <c r="KTK1354" s="412"/>
      <c r="KTL1354" s="412"/>
      <c r="KTM1354" s="412"/>
      <c r="KTN1354" s="412"/>
      <c r="KTO1354" s="412"/>
      <c r="KTP1354" s="412"/>
      <c r="KTQ1354" s="412"/>
      <c r="KTR1354" s="412"/>
      <c r="KTS1354" s="412"/>
      <c r="KTT1354" s="412"/>
      <c r="KTU1354" s="412"/>
      <c r="KTV1354" s="412"/>
      <c r="KTW1354" s="412"/>
      <c r="KTX1354" s="412"/>
      <c r="KTY1354" s="412"/>
      <c r="KTZ1354" s="412"/>
      <c r="KUA1354" s="412"/>
      <c r="KUB1354" s="412"/>
      <c r="KUC1354" s="412"/>
      <c r="KUD1354" s="412"/>
      <c r="KUE1354" s="412"/>
      <c r="KUF1354" s="412"/>
      <c r="KUG1354" s="412"/>
      <c r="KUH1354" s="412"/>
      <c r="KUI1354" s="412"/>
      <c r="KUJ1354" s="412"/>
      <c r="KUK1354" s="412"/>
      <c r="KUL1354" s="412"/>
      <c r="KUM1354" s="412"/>
      <c r="KUN1354" s="412"/>
      <c r="KUO1354" s="412"/>
      <c r="KUP1354" s="412"/>
      <c r="KUQ1354" s="412"/>
      <c r="KUR1354" s="412"/>
      <c r="KUS1354" s="412"/>
      <c r="KUT1354" s="412"/>
      <c r="KUU1354" s="412"/>
      <c r="KUV1354" s="412"/>
      <c r="KUW1354" s="412"/>
      <c r="KUX1354" s="412"/>
      <c r="KUY1354" s="412"/>
      <c r="KUZ1354" s="412"/>
      <c r="KVA1354" s="412"/>
      <c r="KVB1354" s="412"/>
      <c r="KVC1354" s="412"/>
      <c r="KVD1354" s="412"/>
      <c r="KVE1354" s="412"/>
      <c r="KVF1354" s="412"/>
      <c r="KVG1354" s="412"/>
      <c r="KVH1354" s="412"/>
      <c r="KVI1354" s="412"/>
      <c r="KVJ1354" s="412"/>
      <c r="KVK1354" s="412"/>
      <c r="KVL1354" s="412"/>
      <c r="KVM1354" s="412"/>
      <c r="KVN1354" s="412"/>
      <c r="KVO1354" s="412"/>
      <c r="KVP1354" s="412"/>
      <c r="KVQ1354" s="412"/>
      <c r="KVR1354" s="412"/>
      <c r="KVS1354" s="412"/>
      <c r="KVT1354" s="412"/>
      <c r="KVU1354" s="412"/>
      <c r="KVV1354" s="412"/>
      <c r="KVW1354" s="412"/>
      <c r="KVX1354" s="412"/>
      <c r="KVY1354" s="412"/>
      <c r="KVZ1354" s="412"/>
      <c r="KWA1354" s="412"/>
      <c r="KWB1354" s="412"/>
      <c r="KWC1354" s="412"/>
      <c r="KWD1354" s="412"/>
      <c r="KWE1354" s="412"/>
      <c r="KWF1354" s="412"/>
      <c r="KWG1354" s="412"/>
      <c r="KWH1354" s="412"/>
      <c r="KWI1354" s="412"/>
      <c r="KWJ1354" s="412"/>
      <c r="KWK1354" s="412"/>
      <c r="KWL1354" s="412"/>
      <c r="KWM1354" s="412"/>
      <c r="KWN1354" s="412"/>
      <c r="KWO1354" s="412"/>
      <c r="KWP1354" s="412"/>
      <c r="KWQ1354" s="412"/>
      <c r="KWR1354" s="412"/>
      <c r="KWS1354" s="412"/>
      <c r="KWT1354" s="412"/>
      <c r="KWU1354" s="412"/>
      <c r="KWV1354" s="412"/>
      <c r="KWW1354" s="412"/>
      <c r="KWX1354" s="412"/>
      <c r="KWY1354" s="412"/>
      <c r="KWZ1354" s="412"/>
      <c r="KXA1354" s="412"/>
      <c r="KXB1354" s="412"/>
      <c r="KXC1354" s="412"/>
      <c r="KXD1354" s="412"/>
      <c r="KXE1354" s="412"/>
      <c r="KXF1354" s="412"/>
      <c r="KXG1354" s="412"/>
      <c r="KXH1354" s="412"/>
      <c r="KXI1354" s="412"/>
      <c r="KXJ1354" s="412"/>
      <c r="KXK1354" s="412"/>
      <c r="KXL1354" s="412"/>
      <c r="KXM1354" s="412"/>
      <c r="KXN1354" s="412"/>
      <c r="KXO1354" s="412"/>
      <c r="KXP1354" s="412"/>
      <c r="KXQ1354" s="412"/>
      <c r="KXR1354" s="412"/>
      <c r="KXS1354" s="412"/>
      <c r="KXT1354" s="412"/>
      <c r="KXU1354" s="412"/>
      <c r="KXV1354" s="412"/>
      <c r="KXW1354" s="412"/>
      <c r="KXX1354" s="412"/>
      <c r="KXY1354" s="412"/>
      <c r="KXZ1354" s="412"/>
      <c r="KYA1354" s="412"/>
      <c r="KYB1354" s="412"/>
      <c r="KYC1354" s="412"/>
      <c r="KYD1354" s="412"/>
      <c r="KYE1354" s="412"/>
      <c r="KYF1354" s="412"/>
      <c r="KYG1354" s="412"/>
      <c r="KYH1354" s="412"/>
      <c r="KYI1354" s="412"/>
      <c r="KYJ1354" s="412"/>
      <c r="KYK1354" s="412"/>
      <c r="KYL1354" s="412"/>
      <c r="KYM1354" s="412"/>
      <c r="KYN1354" s="412"/>
      <c r="KYO1354" s="412"/>
      <c r="KYP1354" s="412"/>
      <c r="KYQ1354" s="412"/>
      <c r="KYR1354" s="412"/>
      <c r="KYS1354" s="412"/>
      <c r="KYT1354" s="412"/>
      <c r="KYU1354" s="412"/>
      <c r="KYV1354" s="412"/>
      <c r="KYW1354" s="412"/>
      <c r="KYX1354" s="412"/>
      <c r="KYY1354" s="412"/>
      <c r="KYZ1354" s="412"/>
      <c r="KZA1354" s="412"/>
      <c r="KZB1354" s="412"/>
      <c r="KZC1354" s="412"/>
      <c r="KZD1354" s="412"/>
      <c r="KZE1354" s="412"/>
      <c r="KZF1354" s="412"/>
      <c r="KZG1354" s="412"/>
      <c r="KZH1354" s="412"/>
      <c r="KZI1354" s="412"/>
      <c r="KZJ1354" s="412"/>
      <c r="KZK1354" s="412"/>
      <c r="KZL1354" s="412"/>
      <c r="KZM1354" s="412"/>
      <c r="KZN1354" s="412"/>
      <c r="KZO1354" s="412"/>
      <c r="KZP1354" s="412"/>
      <c r="KZQ1354" s="412"/>
      <c r="KZR1354" s="412"/>
      <c r="KZS1354" s="412"/>
      <c r="KZT1354" s="412"/>
      <c r="KZU1354" s="412"/>
      <c r="KZV1354" s="412"/>
      <c r="KZW1354" s="412"/>
      <c r="KZX1354" s="412"/>
      <c r="KZY1354" s="412"/>
      <c r="KZZ1354" s="412"/>
      <c r="LAA1354" s="412"/>
      <c r="LAB1354" s="412"/>
      <c r="LAC1354" s="412"/>
      <c r="LAD1354" s="412"/>
      <c r="LAE1354" s="412"/>
      <c r="LAF1354" s="412"/>
      <c r="LAG1354" s="412"/>
      <c r="LAH1354" s="412"/>
      <c r="LAI1354" s="412"/>
      <c r="LAJ1354" s="412"/>
      <c r="LAK1354" s="412"/>
      <c r="LAL1354" s="412"/>
      <c r="LAM1354" s="412"/>
      <c r="LAN1354" s="412"/>
      <c r="LAO1354" s="412"/>
      <c r="LAP1354" s="412"/>
      <c r="LAQ1354" s="412"/>
      <c r="LAR1354" s="412"/>
      <c r="LAS1354" s="412"/>
      <c r="LAT1354" s="412"/>
      <c r="LAU1354" s="412"/>
      <c r="LAV1354" s="412"/>
      <c r="LAW1354" s="412"/>
      <c r="LAX1354" s="412"/>
      <c r="LAY1354" s="412"/>
      <c r="LAZ1354" s="412"/>
      <c r="LBA1354" s="412"/>
      <c r="LBB1354" s="412"/>
      <c r="LBC1354" s="412"/>
      <c r="LBD1354" s="412"/>
      <c r="LBE1354" s="412"/>
      <c r="LBF1354" s="412"/>
      <c r="LBG1354" s="412"/>
      <c r="LBH1354" s="412"/>
      <c r="LBI1354" s="412"/>
      <c r="LBJ1354" s="412"/>
      <c r="LBK1354" s="412"/>
      <c r="LBL1354" s="412"/>
      <c r="LBM1354" s="412"/>
      <c r="LBN1354" s="412"/>
      <c r="LBO1354" s="412"/>
      <c r="LBP1354" s="412"/>
      <c r="LBQ1354" s="412"/>
      <c r="LBR1354" s="412"/>
      <c r="LBS1354" s="412"/>
      <c r="LBT1354" s="412"/>
      <c r="LBU1354" s="412"/>
      <c r="LBV1354" s="412"/>
      <c r="LBW1354" s="412"/>
      <c r="LBX1354" s="412"/>
      <c r="LBY1354" s="412"/>
      <c r="LBZ1354" s="412"/>
      <c r="LCA1354" s="412"/>
      <c r="LCB1354" s="412"/>
      <c r="LCC1354" s="412"/>
      <c r="LCD1354" s="412"/>
      <c r="LCE1354" s="412"/>
      <c r="LCF1354" s="412"/>
      <c r="LCG1354" s="412"/>
      <c r="LCH1354" s="412"/>
      <c r="LCI1354" s="412"/>
      <c r="LCJ1354" s="412"/>
      <c r="LCK1354" s="412"/>
      <c r="LCL1354" s="412"/>
      <c r="LCM1354" s="412"/>
      <c r="LCN1354" s="412"/>
      <c r="LCO1354" s="412"/>
      <c r="LCP1354" s="412"/>
      <c r="LCQ1354" s="412"/>
      <c r="LCR1354" s="412"/>
      <c r="LCS1354" s="412"/>
      <c r="LCT1354" s="412"/>
      <c r="LCU1354" s="412"/>
      <c r="LCV1354" s="412"/>
      <c r="LCW1354" s="412"/>
      <c r="LCX1354" s="412"/>
      <c r="LCY1354" s="412"/>
      <c r="LCZ1354" s="412"/>
      <c r="LDA1354" s="412"/>
      <c r="LDB1354" s="412"/>
      <c r="LDC1354" s="412"/>
      <c r="LDD1354" s="412"/>
      <c r="LDE1354" s="412"/>
      <c r="LDF1354" s="412"/>
      <c r="LDG1354" s="412"/>
      <c r="LDH1354" s="412"/>
      <c r="LDI1354" s="412"/>
      <c r="LDJ1354" s="412"/>
      <c r="LDK1354" s="412"/>
      <c r="LDL1354" s="412"/>
      <c r="LDM1354" s="412"/>
      <c r="LDN1354" s="412"/>
      <c r="LDO1354" s="412"/>
      <c r="LDP1354" s="412"/>
      <c r="LDQ1354" s="412"/>
      <c r="LDR1354" s="412"/>
      <c r="LDS1354" s="412"/>
      <c r="LDT1354" s="412"/>
      <c r="LDU1354" s="412"/>
      <c r="LDV1354" s="412"/>
      <c r="LDW1354" s="412"/>
      <c r="LDX1354" s="412"/>
      <c r="LDY1354" s="412"/>
      <c r="LDZ1354" s="412"/>
      <c r="LEA1354" s="412"/>
      <c r="LEB1354" s="412"/>
      <c r="LEC1354" s="412"/>
      <c r="LED1354" s="412"/>
      <c r="LEE1354" s="412"/>
      <c r="LEF1354" s="412"/>
      <c r="LEG1354" s="412"/>
      <c r="LEH1354" s="412"/>
      <c r="LEI1354" s="412"/>
      <c r="LEJ1354" s="412"/>
      <c r="LEK1354" s="412"/>
      <c r="LEL1354" s="412"/>
      <c r="LEM1354" s="412"/>
      <c r="LEN1354" s="412"/>
      <c r="LEO1354" s="412"/>
      <c r="LEP1354" s="412"/>
      <c r="LEQ1354" s="412"/>
      <c r="LER1354" s="412"/>
      <c r="LES1354" s="412"/>
      <c r="LET1354" s="412"/>
      <c r="LEU1354" s="412"/>
      <c r="LEV1354" s="412"/>
      <c r="LEW1354" s="412"/>
      <c r="LEX1354" s="412"/>
      <c r="LEY1354" s="412"/>
      <c r="LEZ1354" s="412"/>
      <c r="LFA1354" s="412"/>
      <c r="LFB1354" s="412"/>
      <c r="LFC1354" s="412"/>
      <c r="LFD1354" s="412"/>
      <c r="LFE1354" s="412"/>
      <c r="LFF1354" s="412"/>
      <c r="LFG1354" s="412"/>
      <c r="LFH1354" s="412"/>
      <c r="LFI1354" s="412"/>
      <c r="LFJ1354" s="412"/>
      <c r="LFK1354" s="412"/>
      <c r="LFL1354" s="412"/>
      <c r="LFM1354" s="412"/>
      <c r="LFN1354" s="412"/>
      <c r="LFO1354" s="412"/>
      <c r="LFP1354" s="412"/>
      <c r="LFQ1354" s="412"/>
      <c r="LFR1354" s="412"/>
      <c r="LFS1354" s="412"/>
      <c r="LFT1354" s="412"/>
      <c r="LFU1354" s="412"/>
      <c r="LFV1354" s="412"/>
      <c r="LFW1354" s="412"/>
      <c r="LFX1354" s="412"/>
      <c r="LFY1354" s="412"/>
      <c r="LFZ1354" s="412"/>
      <c r="LGA1354" s="412"/>
      <c r="LGB1354" s="412"/>
      <c r="LGC1354" s="412"/>
      <c r="LGD1354" s="412"/>
      <c r="LGE1354" s="412"/>
      <c r="LGF1354" s="412"/>
      <c r="LGG1354" s="412"/>
      <c r="LGH1354" s="412"/>
      <c r="LGI1354" s="412"/>
      <c r="LGJ1354" s="412"/>
      <c r="LGK1354" s="412"/>
      <c r="LGL1354" s="412"/>
      <c r="LGM1354" s="412"/>
      <c r="LGN1354" s="412"/>
      <c r="LGO1354" s="412"/>
      <c r="LGP1354" s="412"/>
      <c r="LGQ1354" s="412"/>
      <c r="LGR1354" s="412"/>
      <c r="LGS1354" s="412"/>
      <c r="LGT1354" s="412"/>
      <c r="LGU1354" s="412"/>
      <c r="LGV1354" s="412"/>
      <c r="LGW1354" s="412"/>
      <c r="LGX1354" s="412"/>
      <c r="LGY1354" s="412"/>
      <c r="LGZ1354" s="412"/>
      <c r="LHA1354" s="412"/>
      <c r="LHB1354" s="412"/>
      <c r="LHC1354" s="412"/>
      <c r="LHD1354" s="412"/>
      <c r="LHE1354" s="412"/>
      <c r="LHF1354" s="412"/>
      <c r="LHG1354" s="412"/>
      <c r="LHH1354" s="412"/>
      <c r="LHI1354" s="412"/>
      <c r="LHJ1354" s="412"/>
      <c r="LHK1354" s="412"/>
      <c r="LHL1354" s="412"/>
      <c r="LHM1354" s="412"/>
      <c r="LHN1354" s="412"/>
      <c r="LHO1354" s="412"/>
      <c r="LHP1354" s="412"/>
      <c r="LHQ1354" s="412"/>
      <c r="LHR1354" s="412"/>
      <c r="LHS1354" s="412"/>
      <c r="LHT1354" s="412"/>
      <c r="LHU1354" s="412"/>
      <c r="LHV1354" s="412"/>
      <c r="LHW1354" s="412"/>
      <c r="LHX1354" s="412"/>
      <c r="LHY1354" s="412"/>
      <c r="LHZ1354" s="412"/>
      <c r="LIA1354" s="412"/>
      <c r="LIB1354" s="412"/>
      <c r="LIC1354" s="412"/>
      <c r="LID1354" s="412"/>
      <c r="LIE1354" s="412"/>
      <c r="LIF1354" s="412"/>
      <c r="LIG1354" s="412"/>
      <c r="LIH1354" s="412"/>
      <c r="LII1354" s="412"/>
      <c r="LIJ1354" s="412"/>
      <c r="LIK1354" s="412"/>
      <c r="LIL1354" s="412"/>
      <c r="LIM1354" s="412"/>
      <c r="LIN1354" s="412"/>
      <c r="LIO1354" s="412"/>
      <c r="LIP1354" s="412"/>
      <c r="LIQ1354" s="412"/>
      <c r="LIR1354" s="412"/>
      <c r="LIS1354" s="412"/>
      <c r="LIT1354" s="412"/>
      <c r="LIU1354" s="412"/>
      <c r="LIV1354" s="412"/>
      <c r="LIW1354" s="412"/>
      <c r="LIX1354" s="412"/>
      <c r="LIY1354" s="412"/>
      <c r="LIZ1354" s="412"/>
      <c r="LJA1354" s="412"/>
      <c r="LJB1354" s="412"/>
      <c r="LJC1354" s="412"/>
      <c r="LJD1354" s="412"/>
      <c r="LJE1354" s="412"/>
      <c r="LJF1354" s="412"/>
      <c r="LJG1354" s="412"/>
      <c r="LJH1354" s="412"/>
      <c r="LJI1354" s="412"/>
      <c r="LJJ1354" s="412"/>
      <c r="LJK1354" s="412"/>
      <c r="LJL1354" s="412"/>
      <c r="LJM1354" s="412"/>
      <c r="LJN1354" s="412"/>
      <c r="LJO1354" s="412"/>
      <c r="LJP1354" s="412"/>
      <c r="LJQ1354" s="412"/>
      <c r="LJR1354" s="412"/>
      <c r="LJS1354" s="412"/>
      <c r="LJT1354" s="412"/>
      <c r="LJU1354" s="412"/>
      <c r="LJV1354" s="412"/>
      <c r="LJW1354" s="412"/>
      <c r="LJX1354" s="412"/>
      <c r="LJY1354" s="412"/>
      <c r="LJZ1354" s="412"/>
      <c r="LKA1354" s="412"/>
      <c r="LKB1354" s="412"/>
      <c r="LKC1354" s="412"/>
      <c r="LKD1354" s="412"/>
      <c r="LKE1354" s="412"/>
      <c r="LKF1354" s="412"/>
      <c r="LKG1354" s="412"/>
      <c r="LKH1354" s="412"/>
      <c r="LKI1354" s="412"/>
      <c r="LKJ1354" s="412"/>
      <c r="LKK1354" s="412"/>
      <c r="LKL1354" s="412"/>
      <c r="LKM1354" s="412"/>
      <c r="LKN1354" s="412"/>
      <c r="LKO1354" s="412"/>
      <c r="LKP1354" s="412"/>
      <c r="LKQ1354" s="412"/>
      <c r="LKR1354" s="412"/>
      <c r="LKS1354" s="412"/>
      <c r="LKT1354" s="412"/>
      <c r="LKU1354" s="412"/>
      <c r="LKV1354" s="412"/>
      <c r="LKW1354" s="412"/>
      <c r="LKX1354" s="412"/>
      <c r="LKY1354" s="412"/>
      <c r="LKZ1354" s="412"/>
      <c r="LLA1354" s="412"/>
      <c r="LLB1354" s="412"/>
      <c r="LLC1354" s="412"/>
      <c r="LLD1354" s="412"/>
      <c r="LLE1354" s="412"/>
      <c r="LLF1354" s="412"/>
      <c r="LLG1354" s="412"/>
      <c r="LLH1354" s="412"/>
      <c r="LLI1354" s="412"/>
      <c r="LLJ1354" s="412"/>
      <c r="LLK1354" s="412"/>
      <c r="LLL1354" s="412"/>
      <c r="LLM1354" s="412"/>
      <c r="LLN1354" s="412"/>
      <c r="LLO1354" s="412"/>
      <c r="LLP1354" s="412"/>
      <c r="LLQ1354" s="412"/>
      <c r="LLR1354" s="412"/>
      <c r="LLS1354" s="412"/>
      <c r="LLT1354" s="412"/>
      <c r="LLU1354" s="412"/>
      <c r="LLV1354" s="412"/>
      <c r="LLW1354" s="412"/>
      <c r="LLX1354" s="412"/>
      <c r="LLY1354" s="412"/>
      <c r="LLZ1354" s="412"/>
      <c r="LMA1354" s="412"/>
      <c r="LMB1354" s="412"/>
      <c r="LMC1354" s="412"/>
      <c r="LMD1354" s="412"/>
      <c r="LME1354" s="412"/>
      <c r="LMF1354" s="412"/>
      <c r="LMG1354" s="412"/>
      <c r="LMH1354" s="412"/>
      <c r="LMI1354" s="412"/>
      <c r="LMJ1354" s="412"/>
      <c r="LMK1354" s="412"/>
      <c r="LML1354" s="412"/>
      <c r="LMM1354" s="412"/>
      <c r="LMN1354" s="412"/>
      <c r="LMO1354" s="412"/>
      <c r="LMP1354" s="412"/>
      <c r="LMQ1354" s="412"/>
      <c r="LMR1354" s="412"/>
      <c r="LMS1354" s="412"/>
      <c r="LMT1354" s="412"/>
      <c r="LMU1354" s="412"/>
      <c r="LMV1354" s="412"/>
      <c r="LMW1354" s="412"/>
      <c r="LMX1354" s="412"/>
      <c r="LMY1354" s="412"/>
      <c r="LMZ1354" s="412"/>
      <c r="LNA1354" s="412"/>
      <c r="LNB1354" s="412"/>
      <c r="LNC1354" s="412"/>
      <c r="LND1354" s="412"/>
      <c r="LNE1354" s="412"/>
      <c r="LNF1354" s="412"/>
      <c r="LNG1354" s="412"/>
      <c r="LNH1354" s="412"/>
      <c r="LNI1354" s="412"/>
      <c r="LNJ1354" s="412"/>
      <c r="LNK1354" s="412"/>
      <c r="LNL1354" s="412"/>
      <c r="LNM1354" s="412"/>
      <c r="LNN1354" s="412"/>
      <c r="LNO1354" s="412"/>
      <c r="LNP1354" s="412"/>
      <c r="LNQ1354" s="412"/>
      <c r="LNR1354" s="412"/>
      <c r="LNS1354" s="412"/>
      <c r="LNT1354" s="412"/>
      <c r="LNU1354" s="412"/>
      <c r="LNV1354" s="412"/>
      <c r="LNW1354" s="412"/>
      <c r="LNX1354" s="412"/>
      <c r="LNY1354" s="412"/>
      <c r="LNZ1354" s="412"/>
      <c r="LOA1354" s="412"/>
      <c r="LOB1354" s="412"/>
      <c r="LOC1354" s="412"/>
      <c r="LOD1354" s="412"/>
      <c r="LOE1354" s="412"/>
      <c r="LOF1354" s="412"/>
      <c r="LOG1354" s="412"/>
      <c r="LOH1354" s="412"/>
      <c r="LOI1354" s="412"/>
      <c r="LOJ1354" s="412"/>
      <c r="LOK1354" s="412"/>
      <c r="LOL1354" s="412"/>
      <c r="LOM1354" s="412"/>
      <c r="LON1354" s="412"/>
      <c r="LOO1354" s="412"/>
      <c r="LOP1354" s="412"/>
      <c r="LOQ1354" s="412"/>
      <c r="LOR1354" s="412"/>
      <c r="LOS1354" s="412"/>
      <c r="LOT1354" s="412"/>
      <c r="LOU1354" s="412"/>
      <c r="LOV1354" s="412"/>
      <c r="LOW1354" s="412"/>
      <c r="LOX1354" s="412"/>
      <c r="LOY1354" s="412"/>
      <c r="LOZ1354" s="412"/>
      <c r="LPA1354" s="412"/>
      <c r="LPB1354" s="412"/>
      <c r="LPC1354" s="412"/>
      <c r="LPD1354" s="412"/>
      <c r="LPE1354" s="412"/>
      <c r="LPF1354" s="412"/>
      <c r="LPG1354" s="412"/>
      <c r="LPH1354" s="412"/>
      <c r="LPI1354" s="412"/>
      <c r="LPJ1354" s="412"/>
      <c r="LPK1354" s="412"/>
      <c r="LPL1354" s="412"/>
      <c r="LPM1354" s="412"/>
      <c r="LPN1354" s="412"/>
      <c r="LPO1354" s="412"/>
      <c r="LPP1354" s="412"/>
      <c r="LPQ1354" s="412"/>
      <c r="LPR1354" s="412"/>
      <c r="LPS1354" s="412"/>
      <c r="LPT1354" s="412"/>
      <c r="LPU1354" s="412"/>
      <c r="LPV1354" s="412"/>
      <c r="LPW1354" s="412"/>
      <c r="LPX1354" s="412"/>
      <c r="LPY1354" s="412"/>
      <c r="LPZ1354" s="412"/>
      <c r="LQA1354" s="412"/>
      <c r="LQB1354" s="412"/>
      <c r="LQC1354" s="412"/>
      <c r="LQD1354" s="412"/>
      <c r="LQE1354" s="412"/>
      <c r="LQF1354" s="412"/>
      <c r="LQG1354" s="412"/>
      <c r="LQH1354" s="412"/>
      <c r="LQI1354" s="412"/>
      <c r="LQJ1354" s="412"/>
      <c r="LQK1354" s="412"/>
      <c r="LQL1354" s="412"/>
      <c r="LQM1354" s="412"/>
      <c r="LQN1354" s="412"/>
      <c r="LQO1354" s="412"/>
      <c r="LQP1354" s="412"/>
      <c r="LQQ1354" s="412"/>
      <c r="LQR1354" s="412"/>
      <c r="LQS1354" s="412"/>
      <c r="LQT1354" s="412"/>
      <c r="LQU1354" s="412"/>
      <c r="LQV1354" s="412"/>
      <c r="LQW1354" s="412"/>
      <c r="LQX1354" s="412"/>
      <c r="LQY1354" s="412"/>
      <c r="LQZ1354" s="412"/>
      <c r="LRA1354" s="412"/>
      <c r="LRB1354" s="412"/>
      <c r="LRC1354" s="412"/>
      <c r="LRD1354" s="412"/>
      <c r="LRE1354" s="412"/>
      <c r="LRF1354" s="412"/>
      <c r="LRG1354" s="412"/>
      <c r="LRH1354" s="412"/>
      <c r="LRI1354" s="412"/>
      <c r="LRJ1354" s="412"/>
      <c r="LRK1354" s="412"/>
      <c r="LRL1354" s="412"/>
      <c r="LRM1354" s="412"/>
      <c r="LRN1354" s="412"/>
      <c r="LRO1354" s="412"/>
      <c r="LRP1354" s="412"/>
      <c r="LRQ1354" s="412"/>
      <c r="LRR1354" s="412"/>
      <c r="LRS1354" s="412"/>
      <c r="LRT1354" s="412"/>
      <c r="LRU1354" s="412"/>
      <c r="LRV1354" s="412"/>
      <c r="LRW1354" s="412"/>
      <c r="LRX1354" s="412"/>
      <c r="LRY1354" s="412"/>
      <c r="LRZ1354" s="412"/>
      <c r="LSA1354" s="412"/>
      <c r="LSB1354" s="412"/>
      <c r="LSC1354" s="412"/>
      <c r="LSD1354" s="412"/>
      <c r="LSE1354" s="412"/>
      <c r="LSF1354" s="412"/>
      <c r="LSG1354" s="412"/>
      <c r="LSH1354" s="412"/>
      <c r="LSI1354" s="412"/>
      <c r="LSJ1354" s="412"/>
      <c r="LSK1354" s="412"/>
      <c r="LSL1354" s="412"/>
      <c r="LSM1354" s="412"/>
      <c r="LSN1354" s="412"/>
      <c r="LSO1354" s="412"/>
      <c r="LSP1354" s="412"/>
      <c r="LSQ1354" s="412"/>
      <c r="LSR1354" s="412"/>
      <c r="LSS1354" s="412"/>
      <c r="LST1354" s="412"/>
      <c r="LSU1354" s="412"/>
      <c r="LSV1354" s="412"/>
      <c r="LSW1354" s="412"/>
      <c r="LSX1354" s="412"/>
      <c r="LSY1354" s="412"/>
      <c r="LSZ1354" s="412"/>
      <c r="LTA1354" s="412"/>
      <c r="LTB1354" s="412"/>
      <c r="LTC1354" s="412"/>
      <c r="LTD1354" s="412"/>
      <c r="LTE1354" s="412"/>
      <c r="LTF1354" s="412"/>
      <c r="LTG1354" s="412"/>
      <c r="LTH1354" s="412"/>
      <c r="LTI1354" s="412"/>
      <c r="LTJ1354" s="412"/>
      <c r="LTK1354" s="412"/>
      <c r="LTL1354" s="412"/>
      <c r="LTM1354" s="412"/>
      <c r="LTN1354" s="412"/>
      <c r="LTO1354" s="412"/>
      <c r="LTP1354" s="412"/>
      <c r="LTQ1354" s="412"/>
      <c r="LTR1354" s="412"/>
      <c r="LTS1354" s="412"/>
      <c r="LTT1354" s="412"/>
      <c r="LTU1354" s="412"/>
      <c r="LTV1354" s="412"/>
      <c r="LTW1354" s="412"/>
      <c r="LTX1354" s="412"/>
      <c r="LTY1354" s="412"/>
      <c r="LTZ1354" s="412"/>
      <c r="LUA1354" s="412"/>
      <c r="LUB1354" s="412"/>
      <c r="LUC1354" s="412"/>
      <c r="LUD1354" s="412"/>
      <c r="LUE1354" s="412"/>
      <c r="LUF1354" s="412"/>
      <c r="LUG1354" s="412"/>
      <c r="LUH1354" s="412"/>
      <c r="LUI1354" s="412"/>
      <c r="LUJ1354" s="412"/>
      <c r="LUK1354" s="412"/>
      <c r="LUL1354" s="412"/>
      <c r="LUM1354" s="412"/>
      <c r="LUN1354" s="412"/>
      <c r="LUO1354" s="412"/>
      <c r="LUP1354" s="412"/>
      <c r="LUQ1354" s="412"/>
      <c r="LUR1354" s="412"/>
      <c r="LUS1354" s="412"/>
      <c r="LUT1354" s="412"/>
      <c r="LUU1354" s="412"/>
      <c r="LUV1354" s="412"/>
      <c r="LUW1354" s="412"/>
      <c r="LUX1354" s="412"/>
      <c r="LUY1354" s="412"/>
      <c r="LUZ1354" s="412"/>
      <c r="LVA1354" s="412"/>
      <c r="LVB1354" s="412"/>
      <c r="LVC1354" s="412"/>
      <c r="LVD1354" s="412"/>
      <c r="LVE1354" s="412"/>
      <c r="LVF1354" s="412"/>
      <c r="LVG1354" s="412"/>
      <c r="LVH1354" s="412"/>
      <c r="LVI1354" s="412"/>
      <c r="LVJ1354" s="412"/>
      <c r="LVK1354" s="412"/>
      <c r="LVL1354" s="412"/>
      <c r="LVM1354" s="412"/>
      <c r="LVN1354" s="412"/>
      <c r="LVO1354" s="412"/>
      <c r="LVP1354" s="412"/>
      <c r="LVQ1354" s="412"/>
      <c r="LVR1354" s="412"/>
      <c r="LVS1354" s="412"/>
      <c r="LVT1354" s="412"/>
      <c r="LVU1354" s="412"/>
      <c r="LVV1354" s="412"/>
      <c r="LVW1354" s="412"/>
      <c r="LVX1354" s="412"/>
      <c r="LVY1354" s="412"/>
      <c r="LVZ1354" s="412"/>
      <c r="LWA1354" s="412"/>
      <c r="LWB1354" s="412"/>
      <c r="LWC1354" s="412"/>
      <c r="LWD1354" s="412"/>
      <c r="LWE1354" s="412"/>
      <c r="LWF1354" s="412"/>
      <c r="LWG1354" s="412"/>
      <c r="LWH1354" s="412"/>
      <c r="LWI1354" s="412"/>
      <c r="LWJ1354" s="412"/>
      <c r="LWK1354" s="412"/>
      <c r="LWL1354" s="412"/>
      <c r="LWM1354" s="412"/>
      <c r="LWN1354" s="412"/>
      <c r="LWO1354" s="412"/>
      <c r="LWP1354" s="412"/>
      <c r="LWQ1354" s="412"/>
      <c r="LWR1354" s="412"/>
      <c r="LWS1354" s="412"/>
      <c r="LWT1354" s="412"/>
      <c r="LWU1354" s="412"/>
      <c r="LWV1354" s="412"/>
      <c r="LWW1354" s="412"/>
      <c r="LWX1354" s="412"/>
      <c r="LWY1354" s="412"/>
      <c r="LWZ1354" s="412"/>
      <c r="LXA1354" s="412"/>
      <c r="LXB1354" s="412"/>
      <c r="LXC1354" s="412"/>
      <c r="LXD1354" s="412"/>
      <c r="LXE1354" s="412"/>
      <c r="LXF1354" s="412"/>
      <c r="LXG1354" s="412"/>
      <c r="LXH1354" s="412"/>
      <c r="LXI1354" s="412"/>
      <c r="LXJ1354" s="412"/>
      <c r="LXK1354" s="412"/>
      <c r="LXL1354" s="412"/>
      <c r="LXM1354" s="412"/>
      <c r="LXN1354" s="412"/>
      <c r="LXO1354" s="412"/>
      <c r="LXP1354" s="412"/>
      <c r="LXQ1354" s="412"/>
      <c r="LXR1354" s="412"/>
      <c r="LXS1354" s="412"/>
      <c r="LXT1354" s="412"/>
      <c r="LXU1354" s="412"/>
      <c r="LXV1354" s="412"/>
      <c r="LXW1354" s="412"/>
      <c r="LXX1354" s="412"/>
      <c r="LXY1354" s="412"/>
      <c r="LXZ1354" s="412"/>
      <c r="LYA1354" s="412"/>
      <c r="LYB1354" s="412"/>
      <c r="LYC1354" s="412"/>
      <c r="LYD1354" s="412"/>
      <c r="LYE1354" s="412"/>
      <c r="LYF1354" s="412"/>
      <c r="LYG1354" s="412"/>
      <c r="LYH1354" s="412"/>
      <c r="LYI1354" s="412"/>
      <c r="LYJ1354" s="412"/>
      <c r="LYK1354" s="412"/>
      <c r="LYL1354" s="412"/>
      <c r="LYM1354" s="412"/>
      <c r="LYN1354" s="412"/>
      <c r="LYO1354" s="412"/>
      <c r="LYP1354" s="412"/>
      <c r="LYQ1354" s="412"/>
      <c r="LYR1354" s="412"/>
      <c r="LYS1354" s="412"/>
      <c r="LYT1354" s="412"/>
      <c r="LYU1354" s="412"/>
      <c r="LYV1354" s="412"/>
      <c r="LYW1354" s="412"/>
      <c r="LYX1354" s="412"/>
      <c r="LYY1354" s="412"/>
      <c r="LYZ1354" s="412"/>
      <c r="LZA1354" s="412"/>
      <c r="LZB1354" s="412"/>
      <c r="LZC1354" s="412"/>
      <c r="LZD1354" s="412"/>
      <c r="LZE1354" s="412"/>
      <c r="LZF1354" s="412"/>
      <c r="LZG1354" s="412"/>
      <c r="LZH1354" s="412"/>
      <c r="LZI1354" s="412"/>
      <c r="LZJ1354" s="412"/>
      <c r="LZK1354" s="412"/>
      <c r="LZL1354" s="412"/>
      <c r="LZM1354" s="412"/>
      <c r="LZN1354" s="412"/>
      <c r="LZO1354" s="412"/>
      <c r="LZP1354" s="412"/>
      <c r="LZQ1354" s="412"/>
      <c r="LZR1354" s="412"/>
      <c r="LZS1354" s="412"/>
      <c r="LZT1354" s="412"/>
      <c r="LZU1354" s="412"/>
      <c r="LZV1354" s="412"/>
      <c r="LZW1354" s="412"/>
      <c r="LZX1354" s="412"/>
      <c r="LZY1354" s="412"/>
      <c r="LZZ1354" s="412"/>
      <c r="MAA1354" s="412"/>
      <c r="MAB1354" s="412"/>
      <c r="MAC1354" s="412"/>
      <c r="MAD1354" s="412"/>
      <c r="MAE1354" s="412"/>
      <c r="MAF1354" s="412"/>
      <c r="MAG1354" s="412"/>
      <c r="MAH1354" s="412"/>
      <c r="MAI1354" s="412"/>
      <c r="MAJ1354" s="412"/>
      <c r="MAK1354" s="412"/>
      <c r="MAL1354" s="412"/>
      <c r="MAM1354" s="412"/>
      <c r="MAN1354" s="412"/>
      <c r="MAO1354" s="412"/>
      <c r="MAP1354" s="412"/>
      <c r="MAQ1354" s="412"/>
      <c r="MAR1354" s="412"/>
      <c r="MAS1354" s="412"/>
      <c r="MAT1354" s="412"/>
      <c r="MAU1354" s="412"/>
      <c r="MAV1354" s="412"/>
      <c r="MAW1354" s="412"/>
      <c r="MAX1354" s="412"/>
      <c r="MAY1354" s="412"/>
      <c r="MAZ1354" s="412"/>
      <c r="MBA1354" s="412"/>
      <c r="MBB1354" s="412"/>
      <c r="MBC1354" s="412"/>
      <c r="MBD1354" s="412"/>
      <c r="MBE1354" s="412"/>
      <c r="MBF1354" s="412"/>
      <c r="MBG1354" s="412"/>
      <c r="MBH1354" s="412"/>
      <c r="MBI1354" s="412"/>
      <c r="MBJ1354" s="412"/>
      <c r="MBK1354" s="412"/>
      <c r="MBL1354" s="412"/>
      <c r="MBM1354" s="412"/>
      <c r="MBN1354" s="412"/>
      <c r="MBO1354" s="412"/>
      <c r="MBP1354" s="412"/>
      <c r="MBQ1354" s="412"/>
      <c r="MBR1354" s="412"/>
      <c r="MBS1354" s="412"/>
      <c r="MBT1354" s="412"/>
      <c r="MBU1354" s="412"/>
      <c r="MBV1354" s="412"/>
      <c r="MBW1354" s="412"/>
      <c r="MBX1354" s="412"/>
      <c r="MBY1354" s="412"/>
      <c r="MBZ1354" s="412"/>
      <c r="MCA1354" s="412"/>
      <c r="MCB1354" s="412"/>
      <c r="MCC1354" s="412"/>
      <c r="MCD1354" s="412"/>
      <c r="MCE1354" s="412"/>
      <c r="MCF1354" s="412"/>
      <c r="MCG1354" s="412"/>
      <c r="MCH1354" s="412"/>
      <c r="MCI1354" s="412"/>
      <c r="MCJ1354" s="412"/>
      <c r="MCK1354" s="412"/>
      <c r="MCL1354" s="412"/>
      <c r="MCM1354" s="412"/>
      <c r="MCN1354" s="412"/>
      <c r="MCO1354" s="412"/>
      <c r="MCP1354" s="412"/>
      <c r="MCQ1354" s="412"/>
      <c r="MCR1354" s="412"/>
      <c r="MCS1354" s="412"/>
      <c r="MCT1354" s="412"/>
      <c r="MCU1354" s="412"/>
      <c r="MCV1354" s="412"/>
      <c r="MCW1354" s="412"/>
      <c r="MCX1354" s="412"/>
      <c r="MCY1354" s="412"/>
      <c r="MCZ1354" s="412"/>
      <c r="MDA1354" s="412"/>
      <c r="MDB1354" s="412"/>
      <c r="MDC1354" s="412"/>
      <c r="MDD1354" s="412"/>
      <c r="MDE1354" s="412"/>
      <c r="MDF1354" s="412"/>
      <c r="MDG1354" s="412"/>
      <c r="MDH1354" s="412"/>
      <c r="MDI1354" s="412"/>
      <c r="MDJ1354" s="412"/>
      <c r="MDK1354" s="412"/>
      <c r="MDL1354" s="412"/>
      <c r="MDM1354" s="412"/>
      <c r="MDN1354" s="412"/>
      <c r="MDO1354" s="412"/>
      <c r="MDP1354" s="412"/>
      <c r="MDQ1354" s="412"/>
      <c r="MDR1354" s="412"/>
      <c r="MDS1354" s="412"/>
      <c r="MDT1354" s="412"/>
      <c r="MDU1354" s="412"/>
      <c r="MDV1354" s="412"/>
      <c r="MDW1354" s="412"/>
      <c r="MDX1354" s="412"/>
      <c r="MDY1354" s="412"/>
      <c r="MDZ1354" s="412"/>
      <c r="MEA1354" s="412"/>
      <c r="MEB1354" s="412"/>
      <c r="MEC1354" s="412"/>
      <c r="MED1354" s="412"/>
      <c r="MEE1354" s="412"/>
      <c r="MEF1354" s="412"/>
      <c r="MEG1354" s="412"/>
      <c r="MEH1354" s="412"/>
      <c r="MEI1354" s="412"/>
      <c r="MEJ1354" s="412"/>
      <c r="MEK1354" s="412"/>
      <c r="MEL1354" s="412"/>
      <c r="MEM1354" s="412"/>
      <c r="MEN1354" s="412"/>
      <c r="MEO1354" s="412"/>
      <c r="MEP1354" s="412"/>
      <c r="MEQ1354" s="412"/>
      <c r="MER1354" s="412"/>
      <c r="MES1354" s="412"/>
      <c r="MET1354" s="412"/>
      <c r="MEU1354" s="412"/>
      <c r="MEV1354" s="412"/>
      <c r="MEW1354" s="412"/>
      <c r="MEX1354" s="412"/>
      <c r="MEY1354" s="412"/>
      <c r="MEZ1354" s="412"/>
      <c r="MFA1354" s="412"/>
      <c r="MFB1354" s="412"/>
      <c r="MFC1354" s="412"/>
      <c r="MFD1354" s="412"/>
      <c r="MFE1354" s="412"/>
      <c r="MFF1354" s="412"/>
      <c r="MFG1354" s="412"/>
      <c r="MFH1354" s="412"/>
      <c r="MFI1354" s="412"/>
      <c r="MFJ1354" s="412"/>
      <c r="MFK1354" s="412"/>
      <c r="MFL1354" s="412"/>
      <c r="MFM1354" s="412"/>
      <c r="MFN1354" s="412"/>
      <c r="MFO1354" s="412"/>
      <c r="MFP1354" s="412"/>
      <c r="MFQ1354" s="412"/>
      <c r="MFR1354" s="412"/>
      <c r="MFS1354" s="412"/>
      <c r="MFT1354" s="412"/>
      <c r="MFU1354" s="412"/>
      <c r="MFV1354" s="412"/>
      <c r="MFW1354" s="412"/>
      <c r="MFX1354" s="412"/>
      <c r="MFY1354" s="412"/>
      <c r="MFZ1354" s="412"/>
      <c r="MGA1354" s="412"/>
      <c r="MGB1354" s="412"/>
      <c r="MGC1354" s="412"/>
      <c r="MGD1354" s="412"/>
      <c r="MGE1354" s="412"/>
      <c r="MGF1354" s="412"/>
      <c r="MGG1354" s="412"/>
      <c r="MGH1354" s="412"/>
      <c r="MGI1354" s="412"/>
      <c r="MGJ1354" s="412"/>
      <c r="MGK1354" s="412"/>
      <c r="MGL1354" s="412"/>
      <c r="MGM1354" s="412"/>
      <c r="MGN1354" s="412"/>
      <c r="MGO1354" s="412"/>
      <c r="MGP1354" s="412"/>
      <c r="MGQ1354" s="412"/>
      <c r="MGR1354" s="412"/>
      <c r="MGS1354" s="412"/>
      <c r="MGT1354" s="412"/>
      <c r="MGU1354" s="412"/>
      <c r="MGV1354" s="412"/>
      <c r="MGW1354" s="412"/>
      <c r="MGX1354" s="412"/>
      <c r="MGY1354" s="412"/>
      <c r="MGZ1354" s="412"/>
      <c r="MHA1354" s="412"/>
      <c r="MHB1354" s="412"/>
      <c r="MHC1354" s="412"/>
      <c r="MHD1354" s="412"/>
      <c r="MHE1354" s="412"/>
      <c r="MHF1354" s="412"/>
      <c r="MHG1354" s="412"/>
      <c r="MHH1354" s="412"/>
      <c r="MHI1354" s="412"/>
      <c r="MHJ1354" s="412"/>
      <c r="MHK1354" s="412"/>
      <c r="MHL1354" s="412"/>
      <c r="MHM1354" s="412"/>
      <c r="MHN1354" s="412"/>
      <c r="MHO1354" s="412"/>
      <c r="MHP1354" s="412"/>
      <c r="MHQ1354" s="412"/>
      <c r="MHR1354" s="412"/>
      <c r="MHS1354" s="412"/>
      <c r="MHT1354" s="412"/>
      <c r="MHU1354" s="412"/>
      <c r="MHV1354" s="412"/>
      <c r="MHW1354" s="412"/>
      <c r="MHX1354" s="412"/>
      <c r="MHY1354" s="412"/>
      <c r="MHZ1354" s="412"/>
      <c r="MIA1354" s="412"/>
      <c r="MIB1354" s="412"/>
      <c r="MIC1354" s="412"/>
      <c r="MID1354" s="412"/>
      <c r="MIE1354" s="412"/>
      <c r="MIF1354" s="412"/>
      <c r="MIG1354" s="412"/>
      <c r="MIH1354" s="412"/>
      <c r="MII1354" s="412"/>
      <c r="MIJ1354" s="412"/>
      <c r="MIK1354" s="412"/>
      <c r="MIL1354" s="412"/>
      <c r="MIM1354" s="412"/>
      <c r="MIN1354" s="412"/>
      <c r="MIO1354" s="412"/>
      <c r="MIP1354" s="412"/>
      <c r="MIQ1354" s="412"/>
      <c r="MIR1354" s="412"/>
      <c r="MIS1354" s="412"/>
      <c r="MIT1354" s="412"/>
      <c r="MIU1354" s="412"/>
      <c r="MIV1354" s="412"/>
      <c r="MIW1354" s="412"/>
      <c r="MIX1354" s="412"/>
      <c r="MIY1354" s="412"/>
      <c r="MIZ1354" s="412"/>
      <c r="MJA1354" s="412"/>
      <c r="MJB1354" s="412"/>
      <c r="MJC1354" s="412"/>
      <c r="MJD1354" s="412"/>
      <c r="MJE1354" s="412"/>
      <c r="MJF1354" s="412"/>
      <c r="MJG1354" s="412"/>
      <c r="MJH1354" s="412"/>
      <c r="MJI1354" s="412"/>
      <c r="MJJ1354" s="412"/>
      <c r="MJK1354" s="412"/>
      <c r="MJL1354" s="412"/>
      <c r="MJM1354" s="412"/>
      <c r="MJN1354" s="412"/>
      <c r="MJO1354" s="412"/>
      <c r="MJP1354" s="412"/>
      <c r="MJQ1354" s="412"/>
      <c r="MJR1354" s="412"/>
      <c r="MJS1354" s="412"/>
      <c r="MJT1354" s="412"/>
      <c r="MJU1354" s="412"/>
      <c r="MJV1354" s="412"/>
      <c r="MJW1354" s="412"/>
      <c r="MJX1354" s="412"/>
      <c r="MJY1354" s="412"/>
      <c r="MJZ1354" s="412"/>
      <c r="MKA1354" s="412"/>
      <c r="MKB1354" s="412"/>
      <c r="MKC1354" s="412"/>
      <c r="MKD1354" s="412"/>
      <c r="MKE1354" s="412"/>
      <c r="MKF1354" s="412"/>
      <c r="MKG1354" s="412"/>
      <c r="MKH1354" s="412"/>
      <c r="MKI1354" s="412"/>
      <c r="MKJ1354" s="412"/>
      <c r="MKK1354" s="412"/>
      <c r="MKL1354" s="412"/>
      <c r="MKM1354" s="412"/>
      <c r="MKN1354" s="412"/>
      <c r="MKO1354" s="412"/>
      <c r="MKP1354" s="412"/>
      <c r="MKQ1354" s="412"/>
      <c r="MKR1354" s="412"/>
      <c r="MKS1354" s="412"/>
      <c r="MKT1354" s="412"/>
      <c r="MKU1354" s="412"/>
      <c r="MKV1354" s="412"/>
      <c r="MKW1354" s="412"/>
      <c r="MKX1354" s="412"/>
      <c r="MKY1354" s="412"/>
      <c r="MKZ1354" s="412"/>
      <c r="MLA1354" s="412"/>
      <c r="MLB1354" s="412"/>
      <c r="MLC1354" s="412"/>
      <c r="MLD1354" s="412"/>
      <c r="MLE1354" s="412"/>
      <c r="MLF1354" s="412"/>
      <c r="MLG1354" s="412"/>
      <c r="MLH1354" s="412"/>
      <c r="MLI1354" s="412"/>
      <c r="MLJ1354" s="412"/>
      <c r="MLK1354" s="412"/>
      <c r="MLL1354" s="412"/>
      <c r="MLM1354" s="412"/>
      <c r="MLN1354" s="412"/>
      <c r="MLO1354" s="412"/>
      <c r="MLP1354" s="412"/>
      <c r="MLQ1354" s="412"/>
      <c r="MLR1354" s="412"/>
      <c r="MLS1354" s="412"/>
      <c r="MLT1354" s="412"/>
      <c r="MLU1354" s="412"/>
      <c r="MLV1354" s="412"/>
      <c r="MLW1354" s="412"/>
      <c r="MLX1354" s="412"/>
      <c r="MLY1354" s="412"/>
      <c r="MLZ1354" s="412"/>
      <c r="MMA1354" s="412"/>
      <c r="MMB1354" s="412"/>
      <c r="MMC1354" s="412"/>
      <c r="MMD1354" s="412"/>
      <c r="MME1354" s="412"/>
      <c r="MMF1354" s="412"/>
      <c r="MMG1354" s="412"/>
      <c r="MMH1354" s="412"/>
      <c r="MMI1354" s="412"/>
      <c r="MMJ1354" s="412"/>
      <c r="MMK1354" s="412"/>
      <c r="MML1354" s="412"/>
      <c r="MMM1354" s="412"/>
      <c r="MMN1354" s="412"/>
      <c r="MMO1354" s="412"/>
      <c r="MMP1354" s="412"/>
      <c r="MMQ1354" s="412"/>
      <c r="MMR1354" s="412"/>
      <c r="MMS1354" s="412"/>
      <c r="MMT1354" s="412"/>
      <c r="MMU1354" s="412"/>
      <c r="MMV1354" s="412"/>
      <c r="MMW1354" s="412"/>
      <c r="MMX1354" s="412"/>
      <c r="MMY1354" s="412"/>
      <c r="MMZ1354" s="412"/>
      <c r="MNA1354" s="412"/>
      <c r="MNB1354" s="412"/>
      <c r="MNC1354" s="412"/>
      <c r="MND1354" s="412"/>
      <c r="MNE1354" s="412"/>
      <c r="MNF1354" s="412"/>
      <c r="MNG1354" s="412"/>
      <c r="MNH1354" s="412"/>
      <c r="MNI1354" s="412"/>
      <c r="MNJ1354" s="412"/>
      <c r="MNK1354" s="412"/>
      <c r="MNL1354" s="412"/>
      <c r="MNM1354" s="412"/>
      <c r="MNN1354" s="412"/>
      <c r="MNO1354" s="412"/>
      <c r="MNP1354" s="412"/>
      <c r="MNQ1354" s="412"/>
      <c r="MNR1354" s="412"/>
      <c r="MNS1354" s="412"/>
      <c r="MNT1354" s="412"/>
      <c r="MNU1354" s="412"/>
      <c r="MNV1354" s="412"/>
      <c r="MNW1354" s="412"/>
      <c r="MNX1354" s="412"/>
      <c r="MNY1354" s="412"/>
      <c r="MNZ1354" s="412"/>
      <c r="MOA1354" s="412"/>
      <c r="MOB1354" s="412"/>
      <c r="MOC1354" s="412"/>
      <c r="MOD1354" s="412"/>
      <c r="MOE1354" s="412"/>
      <c r="MOF1354" s="412"/>
      <c r="MOG1354" s="412"/>
      <c r="MOH1354" s="412"/>
      <c r="MOI1354" s="412"/>
      <c r="MOJ1354" s="412"/>
      <c r="MOK1354" s="412"/>
      <c r="MOL1354" s="412"/>
      <c r="MOM1354" s="412"/>
      <c r="MON1354" s="412"/>
      <c r="MOO1354" s="412"/>
      <c r="MOP1354" s="412"/>
      <c r="MOQ1354" s="412"/>
      <c r="MOR1354" s="412"/>
      <c r="MOS1354" s="412"/>
      <c r="MOT1354" s="412"/>
      <c r="MOU1354" s="412"/>
      <c r="MOV1354" s="412"/>
      <c r="MOW1354" s="412"/>
      <c r="MOX1354" s="412"/>
      <c r="MOY1354" s="412"/>
      <c r="MOZ1354" s="412"/>
      <c r="MPA1354" s="412"/>
      <c r="MPB1354" s="412"/>
      <c r="MPC1354" s="412"/>
      <c r="MPD1354" s="412"/>
      <c r="MPE1354" s="412"/>
      <c r="MPF1354" s="412"/>
      <c r="MPG1354" s="412"/>
      <c r="MPH1354" s="412"/>
      <c r="MPI1354" s="412"/>
      <c r="MPJ1354" s="412"/>
      <c r="MPK1354" s="412"/>
      <c r="MPL1354" s="412"/>
      <c r="MPM1354" s="412"/>
      <c r="MPN1354" s="412"/>
      <c r="MPO1354" s="412"/>
      <c r="MPP1354" s="412"/>
      <c r="MPQ1354" s="412"/>
      <c r="MPR1354" s="412"/>
      <c r="MPS1354" s="412"/>
      <c r="MPT1354" s="412"/>
      <c r="MPU1354" s="412"/>
      <c r="MPV1354" s="412"/>
      <c r="MPW1354" s="412"/>
      <c r="MPX1354" s="412"/>
      <c r="MPY1354" s="412"/>
      <c r="MPZ1354" s="412"/>
      <c r="MQA1354" s="412"/>
      <c r="MQB1354" s="412"/>
      <c r="MQC1354" s="412"/>
      <c r="MQD1354" s="412"/>
      <c r="MQE1354" s="412"/>
      <c r="MQF1354" s="412"/>
      <c r="MQG1354" s="412"/>
      <c r="MQH1354" s="412"/>
      <c r="MQI1354" s="412"/>
      <c r="MQJ1354" s="412"/>
      <c r="MQK1354" s="412"/>
      <c r="MQL1354" s="412"/>
      <c r="MQM1354" s="412"/>
      <c r="MQN1354" s="412"/>
      <c r="MQO1354" s="412"/>
      <c r="MQP1354" s="412"/>
      <c r="MQQ1354" s="412"/>
      <c r="MQR1354" s="412"/>
      <c r="MQS1354" s="412"/>
      <c r="MQT1354" s="412"/>
      <c r="MQU1354" s="412"/>
      <c r="MQV1354" s="412"/>
      <c r="MQW1354" s="412"/>
      <c r="MQX1354" s="412"/>
      <c r="MQY1354" s="412"/>
      <c r="MQZ1354" s="412"/>
      <c r="MRA1354" s="412"/>
      <c r="MRB1354" s="412"/>
      <c r="MRC1354" s="412"/>
      <c r="MRD1354" s="412"/>
      <c r="MRE1354" s="412"/>
      <c r="MRF1354" s="412"/>
      <c r="MRG1354" s="412"/>
      <c r="MRH1354" s="412"/>
      <c r="MRI1354" s="412"/>
      <c r="MRJ1354" s="412"/>
      <c r="MRK1354" s="412"/>
      <c r="MRL1354" s="412"/>
      <c r="MRM1354" s="412"/>
      <c r="MRN1354" s="412"/>
      <c r="MRO1354" s="412"/>
      <c r="MRP1354" s="412"/>
      <c r="MRQ1354" s="412"/>
      <c r="MRR1354" s="412"/>
      <c r="MRS1354" s="412"/>
      <c r="MRT1354" s="412"/>
      <c r="MRU1354" s="412"/>
      <c r="MRV1354" s="412"/>
      <c r="MRW1354" s="412"/>
      <c r="MRX1354" s="412"/>
      <c r="MRY1354" s="412"/>
      <c r="MRZ1354" s="412"/>
      <c r="MSA1354" s="412"/>
      <c r="MSB1354" s="412"/>
      <c r="MSC1354" s="412"/>
      <c r="MSD1354" s="412"/>
      <c r="MSE1354" s="412"/>
      <c r="MSF1354" s="412"/>
      <c r="MSG1354" s="412"/>
      <c r="MSH1354" s="412"/>
      <c r="MSI1354" s="412"/>
      <c r="MSJ1354" s="412"/>
      <c r="MSK1354" s="412"/>
      <c r="MSL1354" s="412"/>
      <c r="MSM1354" s="412"/>
      <c r="MSN1354" s="412"/>
      <c r="MSO1354" s="412"/>
      <c r="MSP1354" s="412"/>
      <c r="MSQ1354" s="412"/>
      <c r="MSR1354" s="412"/>
      <c r="MSS1354" s="412"/>
      <c r="MST1354" s="412"/>
      <c r="MSU1354" s="412"/>
      <c r="MSV1354" s="412"/>
      <c r="MSW1354" s="412"/>
      <c r="MSX1354" s="412"/>
      <c r="MSY1354" s="412"/>
      <c r="MSZ1354" s="412"/>
      <c r="MTA1354" s="412"/>
      <c r="MTB1354" s="412"/>
      <c r="MTC1354" s="412"/>
      <c r="MTD1354" s="412"/>
      <c r="MTE1354" s="412"/>
      <c r="MTF1354" s="412"/>
      <c r="MTG1354" s="412"/>
      <c r="MTH1354" s="412"/>
      <c r="MTI1354" s="412"/>
      <c r="MTJ1354" s="412"/>
      <c r="MTK1354" s="412"/>
      <c r="MTL1354" s="412"/>
      <c r="MTM1354" s="412"/>
      <c r="MTN1354" s="412"/>
      <c r="MTO1354" s="412"/>
      <c r="MTP1354" s="412"/>
      <c r="MTQ1354" s="412"/>
      <c r="MTR1354" s="412"/>
      <c r="MTS1354" s="412"/>
      <c r="MTT1354" s="412"/>
      <c r="MTU1354" s="412"/>
      <c r="MTV1354" s="412"/>
      <c r="MTW1354" s="412"/>
      <c r="MTX1354" s="412"/>
      <c r="MTY1354" s="412"/>
      <c r="MTZ1354" s="412"/>
      <c r="MUA1354" s="412"/>
      <c r="MUB1354" s="412"/>
      <c r="MUC1354" s="412"/>
      <c r="MUD1354" s="412"/>
      <c r="MUE1354" s="412"/>
      <c r="MUF1354" s="412"/>
      <c r="MUG1354" s="412"/>
      <c r="MUH1354" s="412"/>
      <c r="MUI1354" s="412"/>
      <c r="MUJ1354" s="412"/>
      <c r="MUK1354" s="412"/>
      <c r="MUL1354" s="412"/>
      <c r="MUM1354" s="412"/>
      <c r="MUN1354" s="412"/>
      <c r="MUO1354" s="412"/>
      <c r="MUP1354" s="412"/>
      <c r="MUQ1354" s="412"/>
      <c r="MUR1354" s="412"/>
      <c r="MUS1354" s="412"/>
      <c r="MUT1354" s="412"/>
      <c r="MUU1354" s="412"/>
      <c r="MUV1354" s="412"/>
      <c r="MUW1354" s="412"/>
      <c r="MUX1354" s="412"/>
      <c r="MUY1354" s="412"/>
      <c r="MUZ1354" s="412"/>
      <c r="MVA1354" s="412"/>
      <c r="MVB1354" s="412"/>
      <c r="MVC1354" s="412"/>
      <c r="MVD1354" s="412"/>
      <c r="MVE1354" s="412"/>
      <c r="MVF1354" s="412"/>
      <c r="MVG1354" s="412"/>
      <c r="MVH1354" s="412"/>
      <c r="MVI1354" s="412"/>
      <c r="MVJ1354" s="412"/>
      <c r="MVK1354" s="412"/>
      <c r="MVL1354" s="412"/>
      <c r="MVM1354" s="412"/>
      <c r="MVN1354" s="412"/>
      <c r="MVO1354" s="412"/>
      <c r="MVP1354" s="412"/>
      <c r="MVQ1354" s="412"/>
      <c r="MVR1354" s="412"/>
      <c r="MVS1354" s="412"/>
      <c r="MVT1354" s="412"/>
      <c r="MVU1354" s="412"/>
      <c r="MVV1354" s="412"/>
      <c r="MVW1354" s="412"/>
      <c r="MVX1354" s="412"/>
      <c r="MVY1354" s="412"/>
      <c r="MVZ1354" s="412"/>
      <c r="MWA1354" s="412"/>
      <c r="MWB1354" s="412"/>
      <c r="MWC1354" s="412"/>
      <c r="MWD1354" s="412"/>
      <c r="MWE1354" s="412"/>
      <c r="MWF1354" s="412"/>
      <c r="MWG1354" s="412"/>
      <c r="MWH1354" s="412"/>
      <c r="MWI1354" s="412"/>
      <c r="MWJ1354" s="412"/>
      <c r="MWK1354" s="412"/>
      <c r="MWL1354" s="412"/>
      <c r="MWM1354" s="412"/>
      <c r="MWN1354" s="412"/>
      <c r="MWO1354" s="412"/>
      <c r="MWP1354" s="412"/>
      <c r="MWQ1354" s="412"/>
      <c r="MWR1354" s="412"/>
      <c r="MWS1354" s="412"/>
      <c r="MWT1354" s="412"/>
      <c r="MWU1354" s="412"/>
      <c r="MWV1354" s="412"/>
      <c r="MWW1354" s="412"/>
      <c r="MWX1354" s="412"/>
      <c r="MWY1354" s="412"/>
      <c r="MWZ1354" s="412"/>
      <c r="MXA1354" s="412"/>
      <c r="MXB1354" s="412"/>
      <c r="MXC1354" s="412"/>
      <c r="MXD1354" s="412"/>
      <c r="MXE1354" s="412"/>
      <c r="MXF1354" s="412"/>
      <c r="MXG1354" s="412"/>
      <c r="MXH1354" s="412"/>
      <c r="MXI1354" s="412"/>
      <c r="MXJ1354" s="412"/>
      <c r="MXK1354" s="412"/>
      <c r="MXL1354" s="412"/>
      <c r="MXM1354" s="412"/>
      <c r="MXN1354" s="412"/>
      <c r="MXO1354" s="412"/>
      <c r="MXP1354" s="412"/>
      <c r="MXQ1354" s="412"/>
      <c r="MXR1354" s="412"/>
      <c r="MXS1354" s="412"/>
      <c r="MXT1354" s="412"/>
      <c r="MXU1354" s="412"/>
      <c r="MXV1354" s="412"/>
      <c r="MXW1354" s="412"/>
      <c r="MXX1354" s="412"/>
      <c r="MXY1354" s="412"/>
      <c r="MXZ1354" s="412"/>
      <c r="MYA1354" s="412"/>
      <c r="MYB1354" s="412"/>
      <c r="MYC1354" s="412"/>
      <c r="MYD1354" s="412"/>
      <c r="MYE1354" s="412"/>
      <c r="MYF1354" s="412"/>
      <c r="MYG1354" s="412"/>
      <c r="MYH1354" s="412"/>
      <c r="MYI1354" s="412"/>
      <c r="MYJ1354" s="412"/>
      <c r="MYK1354" s="412"/>
      <c r="MYL1354" s="412"/>
      <c r="MYM1354" s="412"/>
      <c r="MYN1354" s="412"/>
      <c r="MYO1354" s="412"/>
      <c r="MYP1354" s="412"/>
      <c r="MYQ1354" s="412"/>
      <c r="MYR1354" s="412"/>
      <c r="MYS1354" s="412"/>
      <c r="MYT1354" s="412"/>
      <c r="MYU1354" s="412"/>
      <c r="MYV1354" s="412"/>
      <c r="MYW1354" s="412"/>
      <c r="MYX1354" s="412"/>
      <c r="MYY1354" s="412"/>
      <c r="MYZ1354" s="412"/>
      <c r="MZA1354" s="412"/>
      <c r="MZB1354" s="412"/>
      <c r="MZC1354" s="412"/>
      <c r="MZD1354" s="412"/>
      <c r="MZE1354" s="412"/>
      <c r="MZF1354" s="412"/>
      <c r="MZG1354" s="412"/>
      <c r="MZH1354" s="412"/>
      <c r="MZI1354" s="412"/>
      <c r="MZJ1354" s="412"/>
      <c r="MZK1354" s="412"/>
      <c r="MZL1354" s="412"/>
      <c r="MZM1354" s="412"/>
      <c r="MZN1354" s="412"/>
      <c r="MZO1354" s="412"/>
      <c r="MZP1354" s="412"/>
      <c r="MZQ1354" s="412"/>
      <c r="MZR1354" s="412"/>
      <c r="MZS1354" s="412"/>
      <c r="MZT1354" s="412"/>
      <c r="MZU1354" s="412"/>
      <c r="MZV1354" s="412"/>
      <c r="MZW1354" s="412"/>
      <c r="MZX1354" s="412"/>
      <c r="MZY1354" s="412"/>
      <c r="MZZ1354" s="412"/>
      <c r="NAA1354" s="412"/>
      <c r="NAB1354" s="412"/>
      <c r="NAC1354" s="412"/>
      <c r="NAD1354" s="412"/>
      <c r="NAE1354" s="412"/>
      <c r="NAF1354" s="412"/>
      <c r="NAG1354" s="412"/>
      <c r="NAH1354" s="412"/>
      <c r="NAI1354" s="412"/>
      <c r="NAJ1354" s="412"/>
      <c r="NAK1354" s="412"/>
      <c r="NAL1354" s="412"/>
      <c r="NAM1354" s="412"/>
      <c r="NAN1354" s="412"/>
      <c r="NAO1354" s="412"/>
      <c r="NAP1354" s="412"/>
      <c r="NAQ1354" s="412"/>
      <c r="NAR1354" s="412"/>
      <c r="NAS1354" s="412"/>
      <c r="NAT1354" s="412"/>
      <c r="NAU1354" s="412"/>
      <c r="NAV1354" s="412"/>
      <c r="NAW1354" s="412"/>
      <c r="NAX1354" s="412"/>
      <c r="NAY1354" s="412"/>
      <c r="NAZ1354" s="412"/>
      <c r="NBA1354" s="412"/>
      <c r="NBB1354" s="412"/>
      <c r="NBC1354" s="412"/>
      <c r="NBD1354" s="412"/>
      <c r="NBE1354" s="412"/>
      <c r="NBF1354" s="412"/>
      <c r="NBG1354" s="412"/>
      <c r="NBH1354" s="412"/>
      <c r="NBI1354" s="412"/>
      <c r="NBJ1354" s="412"/>
      <c r="NBK1354" s="412"/>
      <c r="NBL1354" s="412"/>
      <c r="NBM1354" s="412"/>
      <c r="NBN1354" s="412"/>
      <c r="NBO1354" s="412"/>
      <c r="NBP1354" s="412"/>
      <c r="NBQ1354" s="412"/>
      <c r="NBR1354" s="412"/>
      <c r="NBS1354" s="412"/>
      <c r="NBT1354" s="412"/>
      <c r="NBU1354" s="412"/>
      <c r="NBV1354" s="412"/>
      <c r="NBW1354" s="412"/>
      <c r="NBX1354" s="412"/>
      <c r="NBY1354" s="412"/>
      <c r="NBZ1354" s="412"/>
      <c r="NCA1354" s="412"/>
      <c r="NCB1354" s="412"/>
      <c r="NCC1354" s="412"/>
      <c r="NCD1354" s="412"/>
      <c r="NCE1354" s="412"/>
      <c r="NCF1354" s="412"/>
      <c r="NCG1354" s="412"/>
      <c r="NCH1354" s="412"/>
      <c r="NCI1354" s="412"/>
      <c r="NCJ1354" s="412"/>
      <c r="NCK1354" s="412"/>
      <c r="NCL1354" s="412"/>
      <c r="NCM1354" s="412"/>
      <c r="NCN1354" s="412"/>
      <c r="NCO1354" s="412"/>
      <c r="NCP1354" s="412"/>
      <c r="NCQ1354" s="412"/>
      <c r="NCR1354" s="412"/>
      <c r="NCS1354" s="412"/>
      <c r="NCT1354" s="412"/>
      <c r="NCU1354" s="412"/>
      <c r="NCV1354" s="412"/>
      <c r="NCW1354" s="412"/>
      <c r="NCX1354" s="412"/>
      <c r="NCY1354" s="412"/>
      <c r="NCZ1354" s="412"/>
      <c r="NDA1354" s="412"/>
      <c r="NDB1354" s="412"/>
      <c r="NDC1354" s="412"/>
      <c r="NDD1354" s="412"/>
      <c r="NDE1354" s="412"/>
      <c r="NDF1354" s="412"/>
      <c r="NDG1354" s="412"/>
      <c r="NDH1354" s="412"/>
      <c r="NDI1354" s="412"/>
      <c r="NDJ1354" s="412"/>
      <c r="NDK1354" s="412"/>
      <c r="NDL1354" s="412"/>
      <c r="NDM1354" s="412"/>
      <c r="NDN1354" s="412"/>
      <c r="NDO1354" s="412"/>
      <c r="NDP1354" s="412"/>
      <c r="NDQ1354" s="412"/>
      <c r="NDR1354" s="412"/>
      <c r="NDS1354" s="412"/>
      <c r="NDT1354" s="412"/>
      <c r="NDU1354" s="412"/>
      <c r="NDV1354" s="412"/>
      <c r="NDW1354" s="412"/>
      <c r="NDX1354" s="412"/>
      <c r="NDY1354" s="412"/>
      <c r="NDZ1354" s="412"/>
      <c r="NEA1354" s="412"/>
      <c r="NEB1354" s="412"/>
      <c r="NEC1354" s="412"/>
      <c r="NED1354" s="412"/>
      <c r="NEE1354" s="412"/>
      <c r="NEF1354" s="412"/>
      <c r="NEG1354" s="412"/>
      <c r="NEH1354" s="412"/>
      <c r="NEI1354" s="412"/>
      <c r="NEJ1354" s="412"/>
      <c r="NEK1354" s="412"/>
      <c r="NEL1354" s="412"/>
      <c r="NEM1354" s="412"/>
      <c r="NEN1354" s="412"/>
      <c r="NEO1354" s="412"/>
      <c r="NEP1354" s="412"/>
      <c r="NEQ1354" s="412"/>
      <c r="NER1354" s="412"/>
      <c r="NES1354" s="412"/>
      <c r="NET1354" s="412"/>
      <c r="NEU1354" s="412"/>
      <c r="NEV1354" s="412"/>
      <c r="NEW1354" s="412"/>
      <c r="NEX1354" s="412"/>
      <c r="NEY1354" s="412"/>
      <c r="NEZ1354" s="412"/>
      <c r="NFA1354" s="412"/>
      <c r="NFB1354" s="412"/>
      <c r="NFC1354" s="412"/>
      <c r="NFD1354" s="412"/>
      <c r="NFE1354" s="412"/>
      <c r="NFF1354" s="412"/>
      <c r="NFG1354" s="412"/>
      <c r="NFH1354" s="412"/>
      <c r="NFI1354" s="412"/>
      <c r="NFJ1354" s="412"/>
      <c r="NFK1354" s="412"/>
      <c r="NFL1354" s="412"/>
      <c r="NFM1354" s="412"/>
      <c r="NFN1354" s="412"/>
      <c r="NFO1354" s="412"/>
      <c r="NFP1354" s="412"/>
      <c r="NFQ1354" s="412"/>
      <c r="NFR1354" s="412"/>
      <c r="NFS1354" s="412"/>
      <c r="NFT1354" s="412"/>
      <c r="NFU1354" s="412"/>
      <c r="NFV1354" s="412"/>
      <c r="NFW1354" s="412"/>
      <c r="NFX1354" s="412"/>
      <c r="NFY1354" s="412"/>
      <c r="NFZ1354" s="412"/>
      <c r="NGA1354" s="412"/>
      <c r="NGB1354" s="412"/>
      <c r="NGC1354" s="412"/>
      <c r="NGD1354" s="412"/>
      <c r="NGE1354" s="412"/>
      <c r="NGF1354" s="412"/>
      <c r="NGG1354" s="412"/>
      <c r="NGH1354" s="412"/>
      <c r="NGI1354" s="412"/>
      <c r="NGJ1354" s="412"/>
      <c r="NGK1354" s="412"/>
      <c r="NGL1354" s="412"/>
      <c r="NGM1354" s="412"/>
      <c r="NGN1354" s="412"/>
      <c r="NGO1354" s="412"/>
      <c r="NGP1354" s="412"/>
      <c r="NGQ1354" s="412"/>
      <c r="NGR1354" s="412"/>
      <c r="NGS1354" s="412"/>
      <c r="NGT1354" s="412"/>
      <c r="NGU1354" s="412"/>
      <c r="NGV1354" s="412"/>
      <c r="NGW1354" s="412"/>
      <c r="NGX1354" s="412"/>
      <c r="NGY1354" s="412"/>
      <c r="NGZ1354" s="412"/>
      <c r="NHA1354" s="412"/>
      <c r="NHB1354" s="412"/>
      <c r="NHC1354" s="412"/>
      <c r="NHD1354" s="412"/>
      <c r="NHE1354" s="412"/>
      <c r="NHF1354" s="412"/>
      <c r="NHG1354" s="412"/>
      <c r="NHH1354" s="412"/>
      <c r="NHI1354" s="412"/>
      <c r="NHJ1354" s="412"/>
      <c r="NHK1354" s="412"/>
      <c r="NHL1354" s="412"/>
      <c r="NHM1354" s="412"/>
      <c r="NHN1354" s="412"/>
      <c r="NHO1354" s="412"/>
      <c r="NHP1354" s="412"/>
      <c r="NHQ1354" s="412"/>
      <c r="NHR1354" s="412"/>
      <c r="NHS1354" s="412"/>
      <c r="NHT1354" s="412"/>
      <c r="NHU1354" s="412"/>
      <c r="NHV1354" s="412"/>
      <c r="NHW1354" s="412"/>
      <c r="NHX1354" s="412"/>
      <c r="NHY1354" s="412"/>
      <c r="NHZ1354" s="412"/>
      <c r="NIA1354" s="412"/>
      <c r="NIB1354" s="412"/>
      <c r="NIC1354" s="412"/>
      <c r="NID1354" s="412"/>
      <c r="NIE1354" s="412"/>
      <c r="NIF1354" s="412"/>
      <c r="NIG1354" s="412"/>
      <c r="NIH1354" s="412"/>
      <c r="NII1354" s="412"/>
      <c r="NIJ1354" s="412"/>
      <c r="NIK1354" s="412"/>
      <c r="NIL1354" s="412"/>
      <c r="NIM1354" s="412"/>
      <c r="NIN1354" s="412"/>
      <c r="NIO1354" s="412"/>
      <c r="NIP1354" s="412"/>
      <c r="NIQ1354" s="412"/>
      <c r="NIR1354" s="412"/>
      <c r="NIS1354" s="412"/>
      <c r="NIT1354" s="412"/>
      <c r="NIU1354" s="412"/>
      <c r="NIV1354" s="412"/>
      <c r="NIW1354" s="412"/>
      <c r="NIX1354" s="412"/>
      <c r="NIY1354" s="412"/>
      <c r="NIZ1354" s="412"/>
      <c r="NJA1354" s="412"/>
      <c r="NJB1354" s="412"/>
      <c r="NJC1354" s="412"/>
      <c r="NJD1354" s="412"/>
      <c r="NJE1354" s="412"/>
      <c r="NJF1354" s="412"/>
      <c r="NJG1354" s="412"/>
      <c r="NJH1354" s="412"/>
      <c r="NJI1354" s="412"/>
      <c r="NJJ1354" s="412"/>
      <c r="NJK1354" s="412"/>
      <c r="NJL1354" s="412"/>
      <c r="NJM1354" s="412"/>
      <c r="NJN1354" s="412"/>
      <c r="NJO1354" s="412"/>
      <c r="NJP1354" s="412"/>
      <c r="NJQ1354" s="412"/>
      <c r="NJR1354" s="412"/>
      <c r="NJS1354" s="412"/>
      <c r="NJT1354" s="412"/>
      <c r="NJU1354" s="412"/>
      <c r="NJV1354" s="412"/>
      <c r="NJW1354" s="412"/>
      <c r="NJX1354" s="412"/>
      <c r="NJY1354" s="412"/>
      <c r="NJZ1354" s="412"/>
      <c r="NKA1354" s="412"/>
      <c r="NKB1354" s="412"/>
      <c r="NKC1354" s="412"/>
      <c r="NKD1354" s="412"/>
      <c r="NKE1354" s="412"/>
      <c r="NKF1354" s="412"/>
      <c r="NKG1354" s="412"/>
      <c r="NKH1354" s="412"/>
      <c r="NKI1354" s="412"/>
      <c r="NKJ1354" s="412"/>
      <c r="NKK1354" s="412"/>
      <c r="NKL1354" s="412"/>
      <c r="NKM1354" s="412"/>
      <c r="NKN1354" s="412"/>
      <c r="NKO1354" s="412"/>
      <c r="NKP1354" s="412"/>
      <c r="NKQ1354" s="412"/>
      <c r="NKR1354" s="412"/>
      <c r="NKS1354" s="412"/>
      <c r="NKT1354" s="412"/>
      <c r="NKU1354" s="412"/>
      <c r="NKV1354" s="412"/>
      <c r="NKW1354" s="412"/>
      <c r="NKX1354" s="412"/>
      <c r="NKY1354" s="412"/>
      <c r="NKZ1354" s="412"/>
      <c r="NLA1354" s="412"/>
      <c r="NLB1354" s="412"/>
      <c r="NLC1354" s="412"/>
      <c r="NLD1354" s="412"/>
      <c r="NLE1354" s="412"/>
      <c r="NLF1354" s="412"/>
      <c r="NLG1354" s="412"/>
      <c r="NLH1354" s="412"/>
      <c r="NLI1354" s="412"/>
      <c r="NLJ1354" s="412"/>
      <c r="NLK1354" s="412"/>
      <c r="NLL1354" s="412"/>
      <c r="NLM1354" s="412"/>
      <c r="NLN1354" s="412"/>
      <c r="NLO1354" s="412"/>
      <c r="NLP1354" s="412"/>
      <c r="NLQ1354" s="412"/>
      <c r="NLR1354" s="412"/>
      <c r="NLS1354" s="412"/>
      <c r="NLT1354" s="412"/>
      <c r="NLU1354" s="412"/>
      <c r="NLV1354" s="412"/>
      <c r="NLW1354" s="412"/>
      <c r="NLX1354" s="412"/>
      <c r="NLY1354" s="412"/>
      <c r="NLZ1354" s="412"/>
      <c r="NMA1354" s="412"/>
      <c r="NMB1354" s="412"/>
      <c r="NMC1354" s="412"/>
      <c r="NMD1354" s="412"/>
      <c r="NME1354" s="412"/>
      <c r="NMF1354" s="412"/>
      <c r="NMG1354" s="412"/>
      <c r="NMH1354" s="412"/>
      <c r="NMI1354" s="412"/>
      <c r="NMJ1354" s="412"/>
      <c r="NMK1354" s="412"/>
      <c r="NML1354" s="412"/>
      <c r="NMM1354" s="412"/>
      <c r="NMN1354" s="412"/>
      <c r="NMO1354" s="412"/>
      <c r="NMP1354" s="412"/>
      <c r="NMQ1354" s="412"/>
      <c r="NMR1354" s="412"/>
      <c r="NMS1354" s="412"/>
      <c r="NMT1354" s="412"/>
      <c r="NMU1354" s="412"/>
      <c r="NMV1354" s="412"/>
      <c r="NMW1354" s="412"/>
      <c r="NMX1354" s="412"/>
      <c r="NMY1354" s="412"/>
      <c r="NMZ1354" s="412"/>
      <c r="NNA1354" s="412"/>
      <c r="NNB1354" s="412"/>
      <c r="NNC1354" s="412"/>
      <c r="NND1354" s="412"/>
      <c r="NNE1354" s="412"/>
      <c r="NNF1354" s="412"/>
      <c r="NNG1354" s="412"/>
      <c r="NNH1354" s="412"/>
      <c r="NNI1354" s="412"/>
      <c r="NNJ1354" s="412"/>
      <c r="NNK1354" s="412"/>
      <c r="NNL1354" s="412"/>
      <c r="NNM1354" s="412"/>
      <c r="NNN1354" s="412"/>
      <c r="NNO1354" s="412"/>
      <c r="NNP1354" s="412"/>
      <c r="NNQ1354" s="412"/>
      <c r="NNR1354" s="412"/>
      <c r="NNS1354" s="412"/>
      <c r="NNT1354" s="412"/>
      <c r="NNU1354" s="412"/>
      <c r="NNV1354" s="412"/>
      <c r="NNW1354" s="412"/>
      <c r="NNX1354" s="412"/>
      <c r="NNY1354" s="412"/>
      <c r="NNZ1354" s="412"/>
      <c r="NOA1354" s="412"/>
      <c r="NOB1354" s="412"/>
      <c r="NOC1354" s="412"/>
      <c r="NOD1354" s="412"/>
      <c r="NOE1354" s="412"/>
      <c r="NOF1354" s="412"/>
      <c r="NOG1354" s="412"/>
      <c r="NOH1354" s="412"/>
      <c r="NOI1354" s="412"/>
      <c r="NOJ1354" s="412"/>
      <c r="NOK1354" s="412"/>
      <c r="NOL1354" s="412"/>
      <c r="NOM1354" s="412"/>
      <c r="NON1354" s="412"/>
      <c r="NOO1354" s="412"/>
      <c r="NOP1354" s="412"/>
      <c r="NOQ1354" s="412"/>
      <c r="NOR1354" s="412"/>
      <c r="NOS1354" s="412"/>
      <c r="NOT1354" s="412"/>
      <c r="NOU1354" s="412"/>
      <c r="NOV1354" s="412"/>
      <c r="NOW1354" s="412"/>
      <c r="NOX1354" s="412"/>
      <c r="NOY1354" s="412"/>
      <c r="NOZ1354" s="412"/>
      <c r="NPA1354" s="412"/>
      <c r="NPB1354" s="412"/>
      <c r="NPC1354" s="412"/>
      <c r="NPD1354" s="412"/>
      <c r="NPE1354" s="412"/>
      <c r="NPF1354" s="412"/>
      <c r="NPG1354" s="412"/>
      <c r="NPH1354" s="412"/>
      <c r="NPI1354" s="412"/>
      <c r="NPJ1354" s="412"/>
      <c r="NPK1354" s="412"/>
      <c r="NPL1354" s="412"/>
      <c r="NPM1354" s="412"/>
      <c r="NPN1354" s="412"/>
      <c r="NPO1354" s="412"/>
      <c r="NPP1354" s="412"/>
      <c r="NPQ1354" s="412"/>
      <c r="NPR1354" s="412"/>
      <c r="NPS1354" s="412"/>
      <c r="NPT1354" s="412"/>
      <c r="NPU1354" s="412"/>
      <c r="NPV1354" s="412"/>
      <c r="NPW1354" s="412"/>
      <c r="NPX1354" s="412"/>
      <c r="NPY1354" s="412"/>
      <c r="NPZ1354" s="412"/>
      <c r="NQA1354" s="412"/>
      <c r="NQB1354" s="412"/>
      <c r="NQC1354" s="412"/>
      <c r="NQD1354" s="412"/>
      <c r="NQE1354" s="412"/>
      <c r="NQF1354" s="412"/>
      <c r="NQG1354" s="412"/>
      <c r="NQH1354" s="412"/>
      <c r="NQI1354" s="412"/>
      <c r="NQJ1354" s="412"/>
      <c r="NQK1354" s="412"/>
      <c r="NQL1354" s="412"/>
      <c r="NQM1354" s="412"/>
      <c r="NQN1354" s="412"/>
      <c r="NQO1354" s="412"/>
      <c r="NQP1354" s="412"/>
      <c r="NQQ1354" s="412"/>
      <c r="NQR1354" s="412"/>
      <c r="NQS1354" s="412"/>
      <c r="NQT1354" s="412"/>
      <c r="NQU1354" s="412"/>
      <c r="NQV1354" s="412"/>
      <c r="NQW1354" s="412"/>
      <c r="NQX1354" s="412"/>
      <c r="NQY1354" s="412"/>
      <c r="NQZ1354" s="412"/>
      <c r="NRA1354" s="412"/>
      <c r="NRB1354" s="412"/>
      <c r="NRC1354" s="412"/>
      <c r="NRD1354" s="412"/>
      <c r="NRE1354" s="412"/>
      <c r="NRF1354" s="412"/>
      <c r="NRG1354" s="412"/>
      <c r="NRH1354" s="412"/>
      <c r="NRI1354" s="412"/>
      <c r="NRJ1354" s="412"/>
      <c r="NRK1354" s="412"/>
      <c r="NRL1354" s="412"/>
      <c r="NRM1354" s="412"/>
      <c r="NRN1354" s="412"/>
      <c r="NRO1354" s="412"/>
      <c r="NRP1354" s="412"/>
      <c r="NRQ1354" s="412"/>
      <c r="NRR1354" s="412"/>
      <c r="NRS1354" s="412"/>
      <c r="NRT1354" s="412"/>
      <c r="NRU1354" s="412"/>
      <c r="NRV1354" s="412"/>
      <c r="NRW1354" s="412"/>
      <c r="NRX1354" s="412"/>
      <c r="NRY1354" s="412"/>
      <c r="NRZ1354" s="412"/>
      <c r="NSA1354" s="412"/>
      <c r="NSB1354" s="412"/>
      <c r="NSC1354" s="412"/>
      <c r="NSD1354" s="412"/>
      <c r="NSE1354" s="412"/>
      <c r="NSF1354" s="412"/>
      <c r="NSG1354" s="412"/>
      <c r="NSH1354" s="412"/>
      <c r="NSI1354" s="412"/>
      <c r="NSJ1354" s="412"/>
      <c r="NSK1354" s="412"/>
      <c r="NSL1354" s="412"/>
      <c r="NSM1354" s="412"/>
      <c r="NSN1354" s="412"/>
      <c r="NSO1354" s="412"/>
      <c r="NSP1354" s="412"/>
      <c r="NSQ1354" s="412"/>
      <c r="NSR1354" s="412"/>
      <c r="NSS1354" s="412"/>
      <c r="NST1354" s="412"/>
      <c r="NSU1354" s="412"/>
      <c r="NSV1354" s="412"/>
      <c r="NSW1354" s="412"/>
      <c r="NSX1354" s="412"/>
      <c r="NSY1354" s="412"/>
      <c r="NSZ1354" s="412"/>
      <c r="NTA1354" s="412"/>
      <c r="NTB1354" s="412"/>
      <c r="NTC1354" s="412"/>
      <c r="NTD1354" s="412"/>
      <c r="NTE1354" s="412"/>
      <c r="NTF1354" s="412"/>
      <c r="NTG1354" s="412"/>
      <c r="NTH1354" s="412"/>
      <c r="NTI1354" s="412"/>
      <c r="NTJ1354" s="412"/>
      <c r="NTK1354" s="412"/>
      <c r="NTL1354" s="412"/>
      <c r="NTM1354" s="412"/>
      <c r="NTN1354" s="412"/>
      <c r="NTO1354" s="412"/>
      <c r="NTP1354" s="412"/>
      <c r="NTQ1354" s="412"/>
      <c r="NTR1354" s="412"/>
      <c r="NTS1354" s="412"/>
      <c r="NTT1354" s="412"/>
      <c r="NTU1354" s="412"/>
      <c r="NTV1354" s="412"/>
      <c r="NTW1354" s="412"/>
      <c r="NTX1354" s="412"/>
      <c r="NTY1354" s="412"/>
      <c r="NTZ1354" s="412"/>
      <c r="NUA1354" s="412"/>
      <c r="NUB1354" s="412"/>
      <c r="NUC1354" s="412"/>
      <c r="NUD1354" s="412"/>
      <c r="NUE1354" s="412"/>
      <c r="NUF1354" s="412"/>
      <c r="NUG1354" s="412"/>
      <c r="NUH1354" s="412"/>
      <c r="NUI1354" s="412"/>
      <c r="NUJ1354" s="412"/>
      <c r="NUK1354" s="412"/>
      <c r="NUL1354" s="412"/>
      <c r="NUM1354" s="412"/>
      <c r="NUN1354" s="412"/>
      <c r="NUO1354" s="412"/>
      <c r="NUP1354" s="412"/>
      <c r="NUQ1354" s="412"/>
      <c r="NUR1354" s="412"/>
      <c r="NUS1354" s="412"/>
      <c r="NUT1354" s="412"/>
      <c r="NUU1354" s="412"/>
      <c r="NUV1354" s="412"/>
      <c r="NUW1354" s="412"/>
      <c r="NUX1354" s="412"/>
      <c r="NUY1354" s="412"/>
      <c r="NUZ1354" s="412"/>
      <c r="NVA1354" s="412"/>
      <c r="NVB1354" s="412"/>
      <c r="NVC1354" s="412"/>
      <c r="NVD1354" s="412"/>
      <c r="NVE1354" s="412"/>
      <c r="NVF1354" s="412"/>
      <c r="NVG1354" s="412"/>
      <c r="NVH1354" s="412"/>
      <c r="NVI1354" s="412"/>
      <c r="NVJ1354" s="412"/>
      <c r="NVK1354" s="412"/>
      <c r="NVL1354" s="412"/>
      <c r="NVM1354" s="412"/>
      <c r="NVN1354" s="412"/>
      <c r="NVO1354" s="412"/>
      <c r="NVP1354" s="412"/>
      <c r="NVQ1354" s="412"/>
      <c r="NVR1354" s="412"/>
      <c r="NVS1354" s="412"/>
      <c r="NVT1354" s="412"/>
      <c r="NVU1354" s="412"/>
      <c r="NVV1354" s="412"/>
      <c r="NVW1354" s="412"/>
      <c r="NVX1354" s="412"/>
      <c r="NVY1354" s="412"/>
      <c r="NVZ1354" s="412"/>
      <c r="NWA1354" s="412"/>
      <c r="NWB1354" s="412"/>
      <c r="NWC1354" s="412"/>
      <c r="NWD1354" s="412"/>
      <c r="NWE1354" s="412"/>
      <c r="NWF1354" s="412"/>
      <c r="NWG1354" s="412"/>
      <c r="NWH1354" s="412"/>
      <c r="NWI1354" s="412"/>
      <c r="NWJ1354" s="412"/>
      <c r="NWK1354" s="412"/>
      <c r="NWL1354" s="412"/>
      <c r="NWM1354" s="412"/>
      <c r="NWN1354" s="412"/>
      <c r="NWO1354" s="412"/>
      <c r="NWP1354" s="412"/>
      <c r="NWQ1354" s="412"/>
      <c r="NWR1354" s="412"/>
      <c r="NWS1354" s="412"/>
      <c r="NWT1354" s="412"/>
      <c r="NWU1354" s="412"/>
      <c r="NWV1354" s="412"/>
      <c r="NWW1354" s="412"/>
      <c r="NWX1354" s="412"/>
      <c r="NWY1354" s="412"/>
      <c r="NWZ1354" s="412"/>
      <c r="NXA1354" s="412"/>
      <c r="NXB1354" s="412"/>
      <c r="NXC1354" s="412"/>
      <c r="NXD1354" s="412"/>
      <c r="NXE1354" s="412"/>
      <c r="NXF1354" s="412"/>
      <c r="NXG1354" s="412"/>
      <c r="NXH1354" s="412"/>
      <c r="NXI1354" s="412"/>
      <c r="NXJ1354" s="412"/>
      <c r="NXK1354" s="412"/>
      <c r="NXL1354" s="412"/>
      <c r="NXM1354" s="412"/>
      <c r="NXN1354" s="412"/>
      <c r="NXO1354" s="412"/>
      <c r="NXP1354" s="412"/>
      <c r="NXQ1354" s="412"/>
      <c r="NXR1354" s="412"/>
      <c r="NXS1354" s="412"/>
      <c r="NXT1354" s="412"/>
      <c r="NXU1354" s="412"/>
      <c r="NXV1354" s="412"/>
      <c r="NXW1354" s="412"/>
      <c r="NXX1354" s="412"/>
      <c r="NXY1354" s="412"/>
      <c r="NXZ1354" s="412"/>
      <c r="NYA1354" s="412"/>
      <c r="NYB1354" s="412"/>
      <c r="NYC1354" s="412"/>
      <c r="NYD1354" s="412"/>
      <c r="NYE1354" s="412"/>
      <c r="NYF1354" s="412"/>
      <c r="NYG1354" s="412"/>
      <c r="NYH1354" s="412"/>
      <c r="NYI1354" s="412"/>
      <c r="NYJ1354" s="412"/>
      <c r="NYK1354" s="412"/>
      <c r="NYL1354" s="412"/>
      <c r="NYM1354" s="412"/>
      <c r="NYN1354" s="412"/>
      <c r="NYO1354" s="412"/>
      <c r="NYP1354" s="412"/>
      <c r="NYQ1354" s="412"/>
      <c r="NYR1354" s="412"/>
      <c r="NYS1354" s="412"/>
      <c r="NYT1354" s="412"/>
      <c r="NYU1354" s="412"/>
      <c r="NYV1354" s="412"/>
      <c r="NYW1354" s="412"/>
      <c r="NYX1354" s="412"/>
      <c r="NYY1354" s="412"/>
      <c r="NYZ1354" s="412"/>
      <c r="NZA1354" s="412"/>
      <c r="NZB1354" s="412"/>
      <c r="NZC1354" s="412"/>
      <c r="NZD1354" s="412"/>
      <c r="NZE1354" s="412"/>
      <c r="NZF1354" s="412"/>
      <c r="NZG1354" s="412"/>
      <c r="NZH1354" s="412"/>
      <c r="NZI1354" s="412"/>
      <c r="NZJ1354" s="412"/>
      <c r="NZK1354" s="412"/>
      <c r="NZL1354" s="412"/>
      <c r="NZM1354" s="412"/>
      <c r="NZN1354" s="412"/>
      <c r="NZO1354" s="412"/>
      <c r="NZP1354" s="412"/>
      <c r="NZQ1354" s="412"/>
      <c r="NZR1354" s="412"/>
      <c r="NZS1354" s="412"/>
      <c r="NZT1354" s="412"/>
      <c r="NZU1354" s="412"/>
      <c r="NZV1354" s="412"/>
      <c r="NZW1354" s="412"/>
      <c r="NZX1354" s="412"/>
      <c r="NZY1354" s="412"/>
      <c r="NZZ1354" s="412"/>
      <c r="OAA1354" s="412"/>
      <c r="OAB1354" s="412"/>
      <c r="OAC1354" s="412"/>
      <c r="OAD1354" s="412"/>
      <c r="OAE1354" s="412"/>
      <c r="OAF1354" s="412"/>
      <c r="OAG1354" s="412"/>
      <c r="OAH1354" s="412"/>
      <c r="OAI1354" s="412"/>
      <c r="OAJ1354" s="412"/>
      <c r="OAK1354" s="412"/>
      <c r="OAL1354" s="412"/>
      <c r="OAM1354" s="412"/>
      <c r="OAN1354" s="412"/>
      <c r="OAO1354" s="412"/>
      <c r="OAP1354" s="412"/>
      <c r="OAQ1354" s="412"/>
      <c r="OAR1354" s="412"/>
      <c r="OAS1354" s="412"/>
      <c r="OAT1354" s="412"/>
      <c r="OAU1354" s="412"/>
      <c r="OAV1354" s="412"/>
      <c r="OAW1354" s="412"/>
      <c r="OAX1354" s="412"/>
      <c r="OAY1354" s="412"/>
      <c r="OAZ1354" s="412"/>
      <c r="OBA1354" s="412"/>
      <c r="OBB1354" s="412"/>
      <c r="OBC1354" s="412"/>
      <c r="OBD1354" s="412"/>
      <c r="OBE1354" s="412"/>
      <c r="OBF1354" s="412"/>
      <c r="OBG1354" s="412"/>
      <c r="OBH1354" s="412"/>
      <c r="OBI1354" s="412"/>
      <c r="OBJ1354" s="412"/>
      <c r="OBK1354" s="412"/>
      <c r="OBL1354" s="412"/>
      <c r="OBM1354" s="412"/>
      <c r="OBN1354" s="412"/>
      <c r="OBO1354" s="412"/>
      <c r="OBP1354" s="412"/>
      <c r="OBQ1354" s="412"/>
      <c r="OBR1354" s="412"/>
      <c r="OBS1354" s="412"/>
      <c r="OBT1354" s="412"/>
      <c r="OBU1354" s="412"/>
      <c r="OBV1354" s="412"/>
      <c r="OBW1354" s="412"/>
      <c r="OBX1354" s="412"/>
      <c r="OBY1354" s="412"/>
      <c r="OBZ1354" s="412"/>
      <c r="OCA1354" s="412"/>
      <c r="OCB1354" s="412"/>
      <c r="OCC1354" s="412"/>
      <c r="OCD1354" s="412"/>
      <c r="OCE1354" s="412"/>
      <c r="OCF1354" s="412"/>
      <c r="OCG1354" s="412"/>
      <c r="OCH1354" s="412"/>
      <c r="OCI1354" s="412"/>
      <c r="OCJ1354" s="412"/>
      <c r="OCK1354" s="412"/>
      <c r="OCL1354" s="412"/>
      <c r="OCM1354" s="412"/>
      <c r="OCN1354" s="412"/>
      <c r="OCO1354" s="412"/>
      <c r="OCP1354" s="412"/>
      <c r="OCQ1354" s="412"/>
      <c r="OCR1354" s="412"/>
      <c r="OCS1354" s="412"/>
      <c r="OCT1354" s="412"/>
      <c r="OCU1354" s="412"/>
      <c r="OCV1354" s="412"/>
      <c r="OCW1354" s="412"/>
      <c r="OCX1354" s="412"/>
      <c r="OCY1354" s="412"/>
      <c r="OCZ1354" s="412"/>
      <c r="ODA1354" s="412"/>
      <c r="ODB1354" s="412"/>
      <c r="ODC1354" s="412"/>
      <c r="ODD1354" s="412"/>
      <c r="ODE1354" s="412"/>
      <c r="ODF1354" s="412"/>
      <c r="ODG1354" s="412"/>
      <c r="ODH1354" s="412"/>
      <c r="ODI1354" s="412"/>
      <c r="ODJ1354" s="412"/>
      <c r="ODK1354" s="412"/>
      <c r="ODL1354" s="412"/>
      <c r="ODM1354" s="412"/>
      <c r="ODN1354" s="412"/>
      <c r="ODO1354" s="412"/>
      <c r="ODP1354" s="412"/>
      <c r="ODQ1354" s="412"/>
      <c r="ODR1354" s="412"/>
      <c r="ODS1354" s="412"/>
      <c r="ODT1354" s="412"/>
      <c r="ODU1354" s="412"/>
      <c r="ODV1354" s="412"/>
      <c r="ODW1354" s="412"/>
      <c r="ODX1354" s="412"/>
      <c r="ODY1354" s="412"/>
      <c r="ODZ1354" s="412"/>
      <c r="OEA1354" s="412"/>
      <c r="OEB1354" s="412"/>
      <c r="OEC1354" s="412"/>
      <c r="OED1354" s="412"/>
      <c r="OEE1354" s="412"/>
      <c r="OEF1354" s="412"/>
      <c r="OEG1354" s="412"/>
      <c r="OEH1354" s="412"/>
      <c r="OEI1354" s="412"/>
      <c r="OEJ1354" s="412"/>
      <c r="OEK1354" s="412"/>
      <c r="OEL1354" s="412"/>
      <c r="OEM1354" s="412"/>
      <c r="OEN1354" s="412"/>
      <c r="OEO1354" s="412"/>
      <c r="OEP1354" s="412"/>
      <c r="OEQ1354" s="412"/>
      <c r="OER1354" s="412"/>
      <c r="OES1354" s="412"/>
      <c r="OET1354" s="412"/>
      <c r="OEU1354" s="412"/>
      <c r="OEV1354" s="412"/>
      <c r="OEW1354" s="412"/>
      <c r="OEX1354" s="412"/>
      <c r="OEY1354" s="412"/>
      <c r="OEZ1354" s="412"/>
      <c r="OFA1354" s="412"/>
      <c r="OFB1354" s="412"/>
      <c r="OFC1354" s="412"/>
      <c r="OFD1354" s="412"/>
      <c r="OFE1354" s="412"/>
      <c r="OFF1354" s="412"/>
      <c r="OFG1354" s="412"/>
      <c r="OFH1354" s="412"/>
      <c r="OFI1354" s="412"/>
      <c r="OFJ1354" s="412"/>
      <c r="OFK1354" s="412"/>
      <c r="OFL1354" s="412"/>
      <c r="OFM1354" s="412"/>
      <c r="OFN1354" s="412"/>
      <c r="OFO1354" s="412"/>
      <c r="OFP1354" s="412"/>
      <c r="OFQ1354" s="412"/>
      <c r="OFR1354" s="412"/>
      <c r="OFS1354" s="412"/>
      <c r="OFT1354" s="412"/>
      <c r="OFU1354" s="412"/>
      <c r="OFV1354" s="412"/>
      <c r="OFW1354" s="412"/>
      <c r="OFX1354" s="412"/>
      <c r="OFY1354" s="412"/>
      <c r="OFZ1354" s="412"/>
      <c r="OGA1354" s="412"/>
      <c r="OGB1354" s="412"/>
      <c r="OGC1354" s="412"/>
      <c r="OGD1354" s="412"/>
      <c r="OGE1354" s="412"/>
      <c r="OGF1354" s="412"/>
      <c r="OGG1354" s="412"/>
      <c r="OGH1354" s="412"/>
      <c r="OGI1354" s="412"/>
      <c r="OGJ1354" s="412"/>
      <c r="OGK1354" s="412"/>
      <c r="OGL1354" s="412"/>
      <c r="OGM1354" s="412"/>
      <c r="OGN1354" s="412"/>
      <c r="OGO1354" s="412"/>
      <c r="OGP1354" s="412"/>
      <c r="OGQ1354" s="412"/>
      <c r="OGR1354" s="412"/>
      <c r="OGS1354" s="412"/>
      <c r="OGT1354" s="412"/>
      <c r="OGU1354" s="412"/>
      <c r="OGV1354" s="412"/>
      <c r="OGW1354" s="412"/>
      <c r="OGX1354" s="412"/>
      <c r="OGY1354" s="412"/>
      <c r="OGZ1354" s="412"/>
      <c r="OHA1354" s="412"/>
      <c r="OHB1354" s="412"/>
      <c r="OHC1354" s="412"/>
      <c r="OHD1354" s="412"/>
      <c r="OHE1354" s="412"/>
      <c r="OHF1354" s="412"/>
      <c r="OHG1354" s="412"/>
      <c r="OHH1354" s="412"/>
      <c r="OHI1354" s="412"/>
      <c r="OHJ1354" s="412"/>
      <c r="OHK1354" s="412"/>
      <c r="OHL1354" s="412"/>
      <c r="OHM1354" s="412"/>
      <c r="OHN1354" s="412"/>
      <c r="OHO1354" s="412"/>
      <c r="OHP1354" s="412"/>
      <c r="OHQ1354" s="412"/>
      <c r="OHR1354" s="412"/>
      <c r="OHS1354" s="412"/>
      <c r="OHT1354" s="412"/>
      <c r="OHU1354" s="412"/>
      <c r="OHV1354" s="412"/>
      <c r="OHW1354" s="412"/>
      <c r="OHX1354" s="412"/>
      <c r="OHY1354" s="412"/>
      <c r="OHZ1354" s="412"/>
      <c r="OIA1354" s="412"/>
      <c r="OIB1354" s="412"/>
      <c r="OIC1354" s="412"/>
      <c r="OID1354" s="412"/>
      <c r="OIE1354" s="412"/>
      <c r="OIF1354" s="412"/>
      <c r="OIG1354" s="412"/>
      <c r="OIH1354" s="412"/>
      <c r="OII1354" s="412"/>
      <c r="OIJ1354" s="412"/>
      <c r="OIK1354" s="412"/>
      <c r="OIL1354" s="412"/>
      <c r="OIM1354" s="412"/>
      <c r="OIN1354" s="412"/>
      <c r="OIO1354" s="412"/>
      <c r="OIP1354" s="412"/>
      <c r="OIQ1354" s="412"/>
      <c r="OIR1354" s="412"/>
      <c r="OIS1354" s="412"/>
      <c r="OIT1354" s="412"/>
      <c r="OIU1354" s="412"/>
      <c r="OIV1354" s="412"/>
      <c r="OIW1354" s="412"/>
      <c r="OIX1354" s="412"/>
      <c r="OIY1354" s="412"/>
      <c r="OIZ1354" s="412"/>
      <c r="OJA1354" s="412"/>
      <c r="OJB1354" s="412"/>
      <c r="OJC1354" s="412"/>
      <c r="OJD1354" s="412"/>
      <c r="OJE1354" s="412"/>
      <c r="OJF1354" s="412"/>
      <c r="OJG1354" s="412"/>
      <c r="OJH1354" s="412"/>
      <c r="OJI1354" s="412"/>
      <c r="OJJ1354" s="412"/>
      <c r="OJK1354" s="412"/>
      <c r="OJL1354" s="412"/>
      <c r="OJM1354" s="412"/>
      <c r="OJN1354" s="412"/>
      <c r="OJO1354" s="412"/>
      <c r="OJP1354" s="412"/>
      <c r="OJQ1354" s="412"/>
      <c r="OJR1354" s="412"/>
      <c r="OJS1354" s="412"/>
      <c r="OJT1354" s="412"/>
      <c r="OJU1354" s="412"/>
      <c r="OJV1354" s="412"/>
      <c r="OJW1354" s="412"/>
      <c r="OJX1354" s="412"/>
      <c r="OJY1354" s="412"/>
      <c r="OJZ1354" s="412"/>
      <c r="OKA1354" s="412"/>
      <c r="OKB1354" s="412"/>
      <c r="OKC1354" s="412"/>
      <c r="OKD1354" s="412"/>
      <c r="OKE1354" s="412"/>
      <c r="OKF1354" s="412"/>
      <c r="OKG1354" s="412"/>
      <c r="OKH1354" s="412"/>
      <c r="OKI1354" s="412"/>
      <c r="OKJ1354" s="412"/>
      <c r="OKK1354" s="412"/>
      <c r="OKL1354" s="412"/>
      <c r="OKM1354" s="412"/>
      <c r="OKN1354" s="412"/>
      <c r="OKO1354" s="412"/>
      <c r="OKP1354" s="412"/>
      <c r="OKQ1354" s="412"/>
      <c r="OKR1354" s="412"/>
      <c r="OKS1354" s="412"/>
      <c r="OKT1354" s="412"/>
      <c r="OKU1354" s="412"/>
      <c r="OKV1354" s="412"/>
      <c r="OKW1354" s="412"/>
      <c r="OKX1354" s="412"/>
      <c r="OKY1354" s="412"/>
      <c r="OKZ1354" s="412"/>
      <c r="OLA1354" s="412"/>
      <c r="OLB1354" s="412"/>
      <c r="OLC1354" s="412"/>
      <c r="OLD1354" s="412"/>
      <c r="OLE1354" s="412"/>
      <c r="OLF1354" s="412"/>
      <c r="OLG1354" s="412"/>
      <c r="OLH1354" s="412"/>
      <c r="OLI1354" s="412"/>
      <c r="OLJ1354" s="412"/>
      <c r="OLK1354" s="412"/>
      <c r="OLL1354" s="412"/>
      <c r="OLM1354" s="412"/>
      <c r="OLN1354" s="412"/>
      <c r="OLO1354" s="412"/>
      <c r="OLP1354" s="412"/>
      <c r="OLQ1354" s="412"/>
      <c r="OLR1354" s="412"/>
      <c r="OLS1354" s="412"/>
      <c r="OLT1354" s="412"/>
      <c r="OLU1354" s="412"/>
      <c r="OLV1354" s="412"/>
      <c r="OLW1354" s="412"/>
      <c r="OLX1354" s="412"/>
      <c r="OLY1354" s="412"/>
      <c r="OLZ1354" s="412"/>
      <c r="OMA1354" s="412"/>
      <c r="OMB1354" s="412"/>
      <c r="OMC1354" s="412"/>
      <c r="OMD1354" s="412"/>
      <c r="OME1354" s="412"/>
      <c r="OMF1354" s="412"/>
      <c r="OMG1354" s="412"/>
      <c r="OMH1354" s="412"/>
      <c r="OMI1354" s="412"/>
      <c r="OMJ1354" s="412"/>
      <c r="OMK1354" s="412"/>
      <c r="OML1354" s="412"/>
      <c r="OMM1354" s="412"/>
      <c r="OMN1354" s="412"/>
      <c r="OMO1354" s="412"/>
      <c r="OMP1354" s="412"/>
      <c r="OMQ1354" s="412"/>
      <c r="OMR1354" s="412"/>
      <c r="OMS1354" s="412"/>
      <c r="OMT1354" s="412"/>
      <c r="OMU1354" s="412"/>
      <c r="OMV1354" s="412"/>
      <c r="OMW1354" s="412"/>
      <c r="OMX1354" s="412"/>
      <c r="OMY1354" s="412"/>
      <c r="OMZ1354" s="412"/>
      <c r="ONA1354" s="412"/>
      <c r="ONB1354" s="412"/>
      <c r="ONC1354" s="412"/>
      <c r="OND1354" s="412"/>
      <c r="ONE1354" s="412"/>
      <c r="ONF1354" s="412"/>
      <c r="ONG1354" s="412"/>
      <c r="ONH1354" s="412"/>
      <c r="ONI1354" s="412"/>
      <c r="ONJ1354" s="412"/>
      <c r="ONK1354" s="412"/>
      <c r="ONL1354" s="412"/>
      <c r="ONM1354" s="412"/>
      <c r="ONN1354" s="412"/>
      <c r="ONO1354" s="412"/>
      <c r="ONP1354" s="412"/>
      <c r="ONQ1354" s="412"/>
      <c r="ONR1354" s="412"/>
      <c r="ONS1354" s="412"/>
      <c r="ONT1354" s="412"/>
      <c r="ONU1354" s="412"/>
      <c r="ONV1354" s="412"/>
      <c r="ONW1354" s="412"/>
      <c r="ONX1354" s="412"/>
      <c r="ONY1354" s="412"/>
      <c r="ONZ1354" s="412"/>
      <c r="OOA1354" s="412"/>
      <c r="OOB1354" s="412"/>
      <c r="OOC1354" s="412"/>
      <c r="OOD1354" s="412"/>
      <c r="OOE1354" s="412"/>
      <c r="OOF1354" s="412"/>
      <c r="OOG1354" s="412"/>
      <c r="OOH1354" s="412"/>
      <c r="OOI1354" s="412"/>
      <c r="OOJ1354" s="412"/>
      <c r="OOK1354" s="412"/>
      <c r="OOL1354" s="412"/>
      <c r="OOM1354" s="412"/>
      <c r="OON1354" s="412"/>
      <c r="OOO1354" s="412"/>
      <c r="OOP1354" s="412"/>
      <c r="OOQ1354" s="412"/>
      <c r="OOR1354" s="412"/>
      <c r="OOS1354" s="412"/>
      <c r="OOT1354" s="412"/>
      <c r="OOU1354" s="412"/>
      <c r="OOV1354" s="412"/>
      <c r="OOW1354" s="412"/>
      <c r="OOX1354" s="412"/>
      <c r="OOY1354" s="412"/>
      <c r="OOZ1354" s="412"/>
      <c r="OPA1354" s="412"/>
      <c r="OPB1354" s="412"/>
      <c r="OPC1354" s="412"/>
      <c r="OPD1354" s="412"/>
      <c r="OPE1354" s="412"/>
      <c r="OPF1354" s="412"/>
      <c r="OPG1354" s="412"/>
      <c r="OPH1354" s="412"/>
      <c r="OPI1354" s="412"/>
      <c r="OPJ1354" s="412"/>
      <c r="OPK1354" s="412"/>
      <c r="OPL1354" s="412"/>
      <c r="OPM1354" s="412"/>
      <c r="OPN1354" s="412"/>
      <c r="OPO1354" s="412"/>
      <c r="OPP1354" s="412"/>
      <c r="OPQ1354" s="412"/>
      <c r="OPR1354" s="412"/>
      <c r="OPS1354" s="412"/>
      <c r="OPT1354" s="412"/>
      <c r="OPU1354" s="412"/>
      <c r="OPV1354" s="412"/>
      <c r="OPW1354" s="412"/>
      <c r="OPX1354" s="412"/>
      <c r="OPY1354" s="412"/>
      <c r="OPZ1354" s="412"/>
      <c r="OQA1354" s="412"/>
      <c r="OQB1354" s="412"/>
      <c r="OQC1354" s="412"/>
      <c r="OQD1354" s="412"/>
      <c r="OQE1354" s="412"/>
      <c r="OQF1354" s="412"/>
      <c r="OQG1354" s="412"/>
      <c r="OQH1354" s="412"/>
      <c r="OQI1354" s="412"/>
      <c r="OQJ1354" s="412"/>
      <c r="OQK1354" s="412"/>
      <c r="OQL1354" s="412"/>
      <c r="OQM1354" s="412"/>
      <c r="OQN1354" s="412"/>
      <c r="OQO1354" s="412"/>
      <c r="OQP1354" s="412"/>
      <c r="OQQ1354" s="412"/>
      <c r="OQR1354" s="412"/>
      <c r="OQS1354" s="412"/>
      <c r="OQT1354" s="412"/>
      <c r="OQU1354" s="412"/>
      <c r="OQV1354" s="412"/>
      <c r="OQW1354" s="412"/>
      <c r="OQX1354" s="412"/>
      <c r="OQY1354" s="412"/>
      <c r="OQZ1354" s="412"/>
      <c r="ORA1354" s="412"/>
      <c r="ORB1354" s="412"/>
      <c r="ORC1354" s="412"/>
      <c r="ORD1354" s="412"/>
      <c r="ORE1354" s="412"/>
      <c r="ORF1354" s="412"/>
      <c r="ORG1354" s="412"/>
      <c r="ORH1354" s="412"/>
      <c r="ORI1354" s="412"/>
      <c r="ORJ1354" s="412"/>
      <c r="ORK1354" s="412"/>
      <c r="ORL1354" s="412"/>
      <c r="ORM1354" s="412"/>
      <c r="ORN1354" s="412"/>
      <c r="ORO1354" s="412"/>
      <c r="ORP1354" s="412"/>
      <c r="ORQ1354" s="412"/>
      <c r="ORR1354" s="412"/>
      <c r="ORS1354" s="412"/>
      <c r="ORT1354" s="412"/>
      <c r="ORU1354" s="412"/>
      <c r="ORV1354" s="412"/>
      <c r="ORW1354" s="412"/>
      <c r="ORX1354" s="412"/>
      <c r="ORY1354" s="412"/>
      <c r="ORZ1354" s="412"/>
      <c r="OSA1354" s="412"/>
      <c r="OSB1354" s="412"/>
      <c r="OSC1354" s="412"/>
      <c r="OSD1354" s="412"/>
      <c r="OSE1354" s="412"/>
      <c r="OSF1354" s="412"/>
      <c r="OSG1354" s="412"/>
      <c r="OSH1354" s="412"/>
      <c r="OSI1354" s="412"/>
      <c r="OSJ1354" s="412"/>
      <c r="OSK1354" s="412"/>
      <c r="OSL1354" s="412"/>
      <c r="OSM1354" s="412"/>
      <c r="OSN1354" s="412"/>
      <c r="OSO1354" s="412"/>
      <c r="OSP1354" s="412"/>
      <c r="OSQ1354" s="412"/>
      <c r="OSR1354" s="412"/>
      <c r="OSS1354" s="412"/>
      <c r="OST1354" s="412"/>
      <c r="OSU1354" s="412"/>
      <c r="OSV1354" s="412"/>
      <c r="OSW1354" s="412"/>
      <c r="OSX1354" s="412"/>
      <c r="OSY1354" s="412"/>
      <c r="OSZ1354" s="412"/>
      <c r="OTA1354" s="412"/>
      <c r="OTB1354" s="412"/>
      <c r="OTC1354" s="412"/>
      <c r="OTD1354" s="412"/>
      <c r="OTE1354" s="412"/>
      <c r="OTF1354" s="412"/>
      <c r="OTG1354" s="412"/>
      <c r="OTH1354" s="412"/>
      <c r="OTI1354" s="412"/>
      <c r="OTJ1354" s="412"/>
      <c r="OTK1354" s="412"/>
      <c r="OTL1354" s="412"/>
      <c r="OTM1354" s="412"/>
      <c r="OTN1354" s="412"/>
      <c r="OTO1354" s="412"/>
      <c r="OTP1354" s="412"/>
      <c r="OTQ1354" s="412"/>
      <c r="OTR1354" s="412"/>
      <c r="OTS1354" s="412"/>
      <c r="OTT1354" s="412"/>
      <c r="OTU1354" s="412"/>
      <c r="OTV1354" s="412"/>
      <c r="OTW1354" s="412"/>
      <c r="OTX1354" s="412"/>
      <c r="OTY1354" s="412"/>
      <c r="OTZ1354" s="412"/>
      <c r="OUA1354" s="412"/>
      <c r="OUB1354" s="412"/>
      <c r="OUC1354" s="412"/>
      <c r="OUD1354" s="412"/>
      <c r="OUE1354" s="412"/>
      <c r="OUF1354" s="412"/>
      <c r="OUG1354" s="412"/>
      <c r="OUH1354" s="412"/>
      <c r="OUI1354" s="412"/>
      <c r="OUJ1354" s="412"/>
      <c r="OUK1354" s="412"/>
      <c r="OUL1354" s="412"/>
      <c r="OUM1354" s="412"/>
      <c r="OUN1354" s="412"/>
      <c r="OUO1354" s="412"/>
      <c r="OUP1354" s="412"/>
      <c r="OUQ1354" s="412"/>
      <c r="OUR1354" s="412"/>
      <c r="OUS1354" s="412"/>
      <c r="OUT1354" s="412"/>
      <c r="OUU1354" s="412"/>
      <c r="OUV1354" s="412"/>
      <c r="OUW1354" s="412"/>
      <c r="OUX1354" s="412"/>
      <c r="OUY1354" s="412"/>
      <c r="OUZ1354" s="412"/>
      <c r="OVA1354" s="412"/>
      <c r="OVB1354" s="412"/>
      <c r="OVC1354" s="412"/>
      <c r="OVD1354" s="412"/>
      <c r="OVE1354" s="412"/>
      <c r="OVF1354" s="412"/>
      <c r="OVG1354" s="412"/>
      <c r="OVH1354" s="412"/>
      <c r="OVI1354" s="412"/>
      <c r="OVJ1354" s="412"/>
      <c r="OVK1354" s="412"/>
      <c r="OVL1354" s="412"/>
      <c r="OVM1354" s="412"/>
      <c r="OVN1354" s="412"/>
      <c r="OVO1354" s="412"/>
      <c r="OVP1354" s="412"/>
      <c r="OVQ1354" s="412"/>
      <c r="OVR1354" s="412"/>
      <c r="OVS1354" s="412"/>
      <c r="OVT1354" s="412"/>
      <c r="OVU1354" s="412"/>
      <c r="OVV1354" s="412"/>
      <c r="OVW1354" s="412"/>
      <c r="OVX1354" s="412"/>
      <c r="OVY1354" s="412"/>
      <c r="OVZ1354" s="412"/>
      <c r="OWA1354" s="412"/>
      <c r="OWB1354" s="412"/>
      <c r="OWC1354" s="412"/>
      <c r="OWD1354" s="412"/>
      <c r="OWE1354" s="412"/>
      <c r="OWF1354" s="412"/>
      <c r="OWG1354" s="412"/>
      <c r="OWH1354" s="412"/>
      <c r="OWI1354" s="412"/>
      <c r="OWJ1354" s="412"/>
      <c r="OWK1354" s="412"/>
      <c r="OWL1354" s="412"/>
      <c r="OWM1354" s="412"/>
      <c r="OWN1354" s="412"/>
      <c r="OWO1354" s="412"/>
      <c r="OWP1354" s="412"/>
      <c r="OWQ1354" s="412"/>
      <c r="OWR1354" s="412"/>
      <c r="OWS1354" s="412"/>
      <c r="OWT1354" s="412"/>
      <c r="OWU1354" s="412"/>
      <c r="OWV1354" s="412"/>
      <c r="OWW1354" s="412"/>
      <c r="OWX1354" s="412"/>
      <c r="OWY1354" s="412"/>
      <c r="OWZ1354" s="412"/>
      <c r="OXA1354" s="412"/>
      <c r="OXB1354" s="412"/>
      <c r="OXC1354" s="412"/>
      <c r="OXD1354" s="412"/>
      <c r="OXE1354" s="412"/>
      <c r="OXF1354" s="412"/>
      <c r="OXG1354" s="412"/>
      <c r="OXH1354" s="412"/>
      <c r="OXI1354" s="412"/>
      <c r="OXJ1354" s="412"/>
      <c r="OXK1354" s="412"/>
      <c r="OXL1354" s="412"/>
      <c r="OXM1354" s="412"/>
      <c r="OXN1354" s="412"/>
      <c r="OXO1354" s="412"/>
      <c r="OXP1354" s="412"/>
      <c r="OXQ1354" s="412"/>
      <c r="OXR1354" s="412"/>
      <c r="OXS1354" s="412"/>
      <c r="OXT1354" s="412"/>
      <c r="OXU1354" s="412"/>
      <c r="OXV1354" s="412"/>
      <c r="OXW1354" s="412"/>
      <c r="OXX1354" s="412"/>
      <c r="OXY1354" s="412"/>
      <c r="OXZ1354" s="412"/>
      <c r="OYA1354" s="412"/>
      <c r="OYB1354" s="412"/>
      <c r="OYC1354" s="412"/>
      <c r="OYD1354" s="412"/>
      <c r="OYE1354" s="412"/>
      <c r="OYF1354" s="412"/>
      <c r="OYG1354" s="412"/>
      <c r="OYH1354" s="412"/>
      <c r="OYI1354" s="412"/>
      <c r="OYJ1354" s="412"/>
      <c r="OYK1354" s="412"/>
      <c r="OYL1354" s="412"/>
      <c r="OYM1354" s="412"/>
      <c r="OYN1354" s="412"/>
      <c r="OYO1354" s="412"/>
      <c r="OYP1354" s="412"/>
      <c r="OYQ1354" s="412"/>
      <c r="OYR1354" s="412"/>
      <c r="OYS1354" s="412"/>
      <c r="OYT1354" s="412"/>
      <c r="OYU1354" s="412"/>
      <c r="OYV1354" s="412"/>
      <c r="OYW1354" s="412"/>
      <c r="OYX1354" s="412"/>
      <c r="OYY1354" s="412"/>
      <c r="OYZ1354" s="412"/>
      <c r="OZA1354" s="412"/>
      <c r="OZB1354" s="412"/>
      <c r="OZC1354" s="412"/>
      <c r="OZD1354" s="412"/>
      <c r="OZE1354" s="412"/>
      <c r="OZF1354" s="412"/>
      <c r="OZG1354" s="412"/>
      <c r="OZH1354" s="412"/>
      <c r="OZI1354" s="412"/>
      <c r="OZJ1354" s="412"/>
      <c r="OZK1354" s="412"/>
      <c r="OZL1354" s="412"/>
      <c r="OZM1354" s="412"/>
      <c r="OZN1354" s="412"/>
      <c r="OZO1354" s="412"/>
      <c r="OZP1354" s="412"/>
      <c r="OZQ1354" s="412"/>
      <c r="OZR1354" s="412"/>
      <c r="OZS1354" s="412"/>
      <c r="OZT1354" s="412"/>
      <c r="OZU1354" s="412"/>
      <c r="OZV1354" s="412"/>
      <c r="OZW1354" s="412"/>
      <c r="OZX1354" s="412"/>
      <c r="OZY1354" s="412"/>
      <c r="OZZ1354" s="412"/>
      <c r="PAA1354" s="412"/>
      <c r="PAB1354" s="412"/>
      <c r="PAC1354" s="412"/>
      <c r="PAD1354" s="412"/>
      <c r="PAE1354" s="412"/>
      <c r="PAF1354" s="412"/>
      <c r="PAG1354" s="412"/>
      <c r="PAH1354" s="412"/>
      <c r="PAI1354" s="412"/>
      <c r="PAJ1354" s="412"/>
      <c r="PAK1354" s="412"/>
      <c r="PAL1354" s="412"/>
      <c r="PAM1354" s="412"/>
      <c r="PAN1354" s="412"/>
      <c r="PAO1354" s="412"/>
      <c r="PAP1354" s="412"/>
      <c r="PAQ1354" s="412"/>
      <c r="PAR1354" s="412"/>
      <c r="PAS1354" s="412"/>
      <c r="PAT1354" s="412"/>
      <c r="PAU1354" s="412"/>
      <c r="PAV1354" s="412"/>
      <c r="PAW1354" s="412"/>
      <c r="PAX1354" s="412"/>
      <c r="PAY1354" s="412"/>
      <c r="PAZ1354" s="412"/>
      <c r="PBA1354" s="412"/>
      <c r="PBB1354" s="412"/>
      <c r="PBC1354" s="412"/>
      <c r="PBD1354" s="412"/>
      <c r="PBE1354" s="412"/>
      <c r="PBF1354" s="412"/>
      <c r="PBG1354" s="412"/>
      <c r="PBH1354" s="412"/>
      <c r="PBI1354" s="412"/>
      <c r="PBJ1354" s="412"/>
      <c r="PBK1354" s="412"/>
      <c r="PBL1354" s="412"/>
      <c r="PBM1354" s="412"/>
      <c r="PBN1354" s="412"/>
      <c r="PBO1354" s="412"/>
      <c r="PBP1354" s="412"/>
      <c r="PBQ1354" s="412"/>
      <c r="PBR1354" s="412"/>
      <c r="PBS1354" s="412"/>
      <c r="PBT1354" s="412"/>
      <c r="PBU1354" s="412"/>
      <c r="PBV1354" s="412"/>
      <c r="PBW1354" s="412"/>
      <c r="PBX1354" s="412"/>
      <c r="PBY1354" s="412"/>
      <c r="PBZ1354" s="412"/>
      <c r="PCA1354" s="412"/>
      <c r="PCB1354" s="412"/>
      <c r="PCC1354" s="412"/>
      <c r="PCD1354" s="412"/>
      <c r="PCE1354" s="412"/>
      <c r="PCF1354" s="412"/>
      <c r="PCG1354" s="412"/>
      <c r="PCH1354" s="412"/>
      <c r="PCI1354" s="412"/>
      <c r="PCJ1354" s="412"/>
      <c r="PCK1354" s="412"/>
      <c r="PCL1354" s="412"/>
      <c r="PCM1354" s="412"/>
      <c r="PCN1354" s="412"/>
      <c r="PCO1354" s="412"/>
      <c r="PCP1354" s="412"/>
      <c r="PCQ1354" s="412"/>
      <c r="PCR1354" s="412"/>
      <c r="PCS1354" s="412"/>
      <c r="PCT1354" s="412"/>
      <c r="PCU1354" s="412"/>
      <c r="PCV1354" s="412"/>
      <c r="PCW1354" s="412"/>
      <c r="PCX1354" s="412"/>
      <c r="PCY1354" s="412"/>
      <c r="PCZ1354" s="412"/>
      <c r="PDA1354" s="412"/>
      <c r="PDB1354" s="412"/>
      <c r="PDC1354" s="412"/>
      <c r="PDD1354" s="412"/>
      <c r="PDE1354" s="412"/>
      <c r="PDF1354" s="412"/>
      <c r="PDG1354" s="412"/>
      <c r="PDH1354" s="412"/>
      <c r="PDI1354" s="412"/>
      <c r="PDJ1354" s="412"/>
      <c r="PDK1354" s="412"/>
      <c r="PDL1354" s="412"/>
      <c r="PDM1354" s="412"/>
      <c r="PDN1354" s="412"/>
      <c r="PDO1354" s="412"/>
      <c r="PDP1354" s="412"/>
      <c r="PDQ1354" s="412"/>
      <c r="PDR1354" s="412"/>
      <c r="PDS1354" s="412"/>
      <c r="PDT1354" s="412"/>
      <c r="PDU1354" s="412"/>
      <c r="PDV1354" s="412"/>
      <c r="PDW1354" s="412"/>
      <c r="PDX1354" s="412"/>
      <c r="PDY1354" s="412"/>
      <c r="PDZ1354" s="412"/>
      <c r="PEA1354" s="412"/>
      <c r="PEB1354" s="412"/>
      <c r="PEC1354" s="412"/>
      <c r="PED1354" s="412"/>
      <c r="PEE1354" s="412"/>
      <c r="PEF1354" s="412"/>
      <c r="PEG1354" s="412"/>
      <c r="PEH1354" s="412"/>
      <c r="PEI1354" s="412"/>
      <c r="PEJ1354" s="412"/>
      <c r="PEK1354" s="412"/>
      <c r="PEL1354" s="412"/>
      <c r="PEM1354" s="412"/>
      <c r="PEN1354" s="412"/>
      <c r="PEO1354" s="412"/>
      <c r="PEP1354" s="412"/>
      <c r="PEQ1354" s="412"/>
      <c r="PER1354" s="412"/>
      <c r="PES1354" s="412"/>
      <c r="PET1354" s="412"/>
      <c r="PEU1354" s="412"/>
      <c r="PEV1354" s="412"/>
      <c r="PEW1354" s="412"/>
      <c r="PEX1354" s="412"/>
      <c r="PEY1354" s="412"/>
      <c r="PEZ1354" s="412"/>
      <c r="PFA1354" s="412"/>
      <c r="PFB1354" s="412"/>
      <c r="PFC1354" s="412"/>
      <c r="PFD1354" s="412"/>
      <c r="PFE1354" s="412"/>
      <c r="PFF1354" s="412"/>
      <c r="PFG1354" s="412"/>
      <c r="PFH1354" s="412"/>
      <c r="PFI1354" s="412"/>
      <c r="PFJ1354" s="412"/>
      <c r="PFK1354" s="412"/>
      <c r="PFL1354" s="412"/>
      <c r="PFM1354" s="412"/>
      <c r="PFN1354" s="412"/>
      <c r="PFO1354" s="412"/>
      <c r="PFP1354" s="412"/>
      <c r="PFQ1354" s="412"/>
      <c r="PFR1354" s="412"/>
      <c r="PFS1354" s="412"/>
      <c r="PFT1354" s="412"/>
      <c r="PFU1354" s="412"/>
      <c r="PFV1354" s="412"/>
      <c r="PFW1354" s="412"/>
      <c r="PFX1354" s="412"/>
      <c r="PFY1354" s="412"/>
      <c r="PFZ1354" s="412"/>
      <c r="PGA1354" s="412"/>
      <c r="PGB1354" s="412"/>
      <c r="PGC1354" s="412"/>
      <c r="PGD1354" s="412"/>
      <c r="PGE1354" s="412"/>
      <c r="PGF1354" s="412"/>
      <c r="PGG1354" s="412"/>
      <c r="PGH1354" s="412"/>
      <c r="PGI1354" s="412"/>
      <c r="PGJ1354" s="412"/>
      <c r="PGK1354" s="412"/>
      <c r="PGL1354" s="412"/>
      <c r="PGM1354" s="412"/>
      <c r="PGN1354" s="412"/>
      <c r="PGO1354" s="412"/>
      <c r="PGP1354" s="412"/>
      <c r="PGQ1354" s="412"/>
      <c r="PGR1354" s="412"/>
      <c r="PGS1354" s="412"/>
      <c r="PGT1354" s="412"/>
      <c r="PGU1354" s="412"/>
      <c r="PGV1354" s="412"/>
      <c r="PGW1354" s="412"/>
      <c r="PGX1354" s="412"/>
      <c r="PGY1354" s="412"/>
      <c r="PGZ1354" s="412"/>
      <c r="PHA1354" s="412"/>
      <c r="PHB1354" s="412"/>
      <c r="PHC1354" s="412"/>
      <c r="PHD1354" s="412"/>
      <c r="PHE1354" s="412"/>
      <c r="PHF1354" s="412"/>
      <c r="PHG1354" s="412"/>
      <c r="PHH1354" s="412"/>
      <c r="PHI1354" s="412"/>
      <c r="PHJ1354" s="412"/>
      <c r="PHK1354" s="412"/>
      <c r="PHL1354" s="412"/>
      <c r="PHM1354" s="412"/>
      <c r="PHN1354" s="412"/>
      <c r="PHO1354" s="412"/>
      <c r="PHP1354" s="412"/>
      <c r="PHQ1354" s="412"/>
      <c r="PHR1354" s="412"/>
      <c r="PHS1354" s="412"/>
      <c r="PHT1354" s="412"/>
      <c r="PHU1354" s="412"/>
      <c r="PHV1354" s="412"/>
      <c r="PHW1354" s="412"/>
      <c r="PHX1354" s="412"/>
      <c r="PHY1354" s="412"/>
      <c r="PHZ1354" s="412"/>
      <c r="PIA1354" s="412"/>
      <c r="PIB1354" s="412"/>
      <c r="PIC1354" s="412"/>
      <c r="PID1354" s="412"/>
      <c r="PIE1354" s="412"/>
      <c r="PIF1354" s="412"/>
      <c r="PIG1354" s="412"/>
      <c r="PIH1354" s="412"/>
      <c r="PII1354" s="412"/>
      <c r="PIJ1354" s="412"/>
      <c r="PIK1354" s="412"/>
      <c r="PIL1354" s="412"/>
      <c r="PIM1354" s="412"/>
      <c r="PIN1354" s="412"/>
      <c r="PIO1354" s="412"/>
      <c r="PIP1354" s="412"/>
      <c r="PIQ1354" s="412"/>
      <c r="PIR1354" s="412"/>
      <c r="PIS1354" s="412"/>
      <c r="PIT1354" s="412"/>
      <c r="PIU1354" s="412"/>
      <c r="PIV1354" s="412"/>
      <c r="PIW1354" s="412"/>
      <c r="PIX1354" s="412"/>
      <c r="PIY1354" s="412"/>
      <c r="PIZ1354" s="412"/>
      <c r="PJA1354" s="412"/>
      <c r="PJB1354" s="412"/>
      <c r="PJC1354" s="412"/>
      <c r="PJD1354" s="412"/>
      <c r="PJE1354" s="412"/>
      <c r="PJF1354" s="412"/>
      <c r="PJG1354" s="412"/>
      <c r="PJH1354" s="412"/>
      <c r="PJI1354" s="412"/>
      <c r="PJJ1354" s="412"/>
      <c r="PJK1354" s="412"/>
      <c r="PJL1354" s="412"/>
      <c r="PJM1354" s="412"/>
      <c r="PJN1354" s="412"/>
      <c r="PJO1354" s="412"/>
      <c r="PJP1354" s="412"/>
      <c r="PJQ1354" s="412"/>
      <c r="PJR1354" s="412"/>
      <c r="PJS1354" s="412"/>
      <c r="PJT1354" s="412"/>
      <c r="PJU1354" s="412"/>
      <c r="PJV1354" s="412"/>
      <c r="PJW1354" s="412"/>
      <c r="PJX1354" s="412"/>
      <c r="PJY1354" s="412"/>
      <c r="PJZ1354" s="412"/>
      <c r="PKA1354" s="412"/>
      <c r="PKB1354" s="412"/>
      <c r="PKC1354" s="412"/>
      <c r="PKD1354" s="412"/>
      <c r="PKE1354" s="412"/>
      <c r="PKF1354" s="412"/>
      <c r="PKG1354" s="412"/>
      <c r="PKH1354" s="412"/>
      <c r="PKI1354" s="412"/>
      <c r="PKJ1354" s="412"/>
      <c r="PKK1354" s="412"/>
      <c r="PKL1354" s="412"/>
      <c r="PKM1354" s="412"/>
      <c r="PKN1354" s="412"/>
      <c r="PKO1354" s="412"/>
      <c r="PKP1354" s="412"/>
      <c r="PKQ1354" s="412"/>
      <c r="PKR1354" s="412"/>
      <c r="PKS1354" s="412"/>
      <c r="PKT1354" s="412"/>
      <c r="PKU1354" s="412"/>
      <c r="PKV1354" s="412"/>
      <c r="PKW1354" s="412"/>
      <c r="PKX1354" s="412"/>
      <c r="PKY1354" s="412"/>
      <c r="PKZ1354" s="412"/>
      <c r="PLA1354" s="412"/>
      <c r="PLB1354" s="412"/>
      <c r="PLC1354" s="412"/>
      <c r="PLD1354" s="412"/>
      <c r="PLE1354" s="412"/>
      <c r="PLF1354" s="412"/>
      <c r="PLG1354" s="412"/>
      <c r="PLH1354" s="412"/>
      <c r="PLI1354" s="412"/>
      <c r="PLJ1354" s="412"/>
      <c r="PLK1354" s="412"/>
      <c r="PLL1354" s="412"/>
      <c r="PLM1354" s="412"/>
      <c r="PLN1354" s="412"/>
      <c r="PLO1354" s="412"/>
      <c r="PLP1354" s="412"/>
      <c r="PLQ1354" s="412"/>
      <c r="PLR1354" s="412"/>
      <c r="PLS1354" s="412"/>
      <c r="PLT1354" s="412"/>
      <c r="PLU1354" s="412"/>
      <c r="PLV1354" s="412"/>
      <c r="PLW1354" s="412"/>
      <c r="PLX1354" s="412"/>
      <c r="PLY1354" s="412"/>
      <c r="PLZ1354" s="412"/>
      <c r="PMA1354" s="412"/>
      <c r="PMB1354" s="412"/>
      <c r="PMC1354" s="412"/>
      <c r="PMD1354" s="412"/>
      <c r="PME1354" s="412"/>
      <c r="PMF1354" s="412"/>
      <c r="PMG1354" s="412"/>
      <c r="PMH1354" s="412"/>
      <c r="PMI1354" s="412"/>
      <c r="PMJ1354" s="412"/>
      <c r="PMK1354" s="412"/>
      <c r="PML1354" s="412"/>
      <c r="PMM1354" s="412"/>
      <c r="PMN1354" s="412"/>
      <c r="PMO1354" s="412"/>
      <c r="PMP1354" s="412"/>
      <c r="PMQ1354" s="412"/>
      <c r="PMR1354" s="412"/>
      <c r="PMS1354" s="412"/>
      <c r="PMT1354" s="412"/>
      <c r="PMU1354" s="412"/>
      <c r="PMV1354" s="412"/>
      <c r="PMW1354" s="412"/>
      <c r="PMX1354" s="412"/>
      <c r="PMY1354" s="412"/>
      <c r="PMZ1354" s="412"/>
      <c r="PNA1354" s="412"/>
      <c r="PNB1354" s="412"/>
      <c r="PNC1354" s="412"/>
      <c r="PND1354" s="412"/>
      <c r="PNE1354" s="412"/>
      <c r="PNF1354" s="412"/>
      <c r="PNG1354" s="412"/>
      <c r="PNH1354" s="412"/>
      <c r="PNI1354" s="412"/>
      <c r="PNJ1354" s="412"/>
      <c r="PNK1354" s="412"/>
      <c r="PNL1354" s="412"/>
      <c r="PNM1354" s="412"/>
      <c r="PNN1354" s="412"/>
      <c r="PNO1354" s="412"/>
      <c r="PNP1354" s="412"/>
      <c r="PNQ1354" s="412"/>
      <c r="PNR1354" s="412"/>
      <c r="PNS1354" s="412"/>
      <c r="PNT1354" s="412"/>
      <c r="PNU1354" s="412"/>
      <c r="PNV1354" s="412"/>
      <c r="PNW1354" s="412"/>
      <c r="PNX1354" s="412"/>
      <c r="PNY1354" s="412"/>
      <c r="PNZ1354" s="412"/>
      <c r="POA1354" s="412"/>
      <c r="POB1354" s="412"/>
      <c r="POC1354" s="412"/>
      <c r="POD1354" s="412"/>
      <c r="POE1354" s="412"/>
      <c r="POF1354" s="412"/>
      <c r="POG1354" s="412"/>
      <c r="POH1354" s="412"/>
      <c r="POI1354" s="412"/>
      <c r="POJ1354" s="412"/>
      <c r="POK1354" s="412"/>
      <c r="POL1354" s="412"/>
      <c r="POM1354" s="412"/>
      <c r="PON1354" s="412"/>
      <c r="POO1354" s="412"/>
      <c r="POP1354" s="412"/>
      <c r="POQ1354" s="412"/>
      <c r="POR1354" s="412"/>
      <c r="POS1354" s="412"/>
      <c r="POT1354" s="412"/>
      <c r="POU1354" s="412"/>
      <c r="POV1354" s="412"/>
      <c r="POW1354" s="412"/>
      <c r="POX1354" s="412"/>
      <c r="POY1354" s="412"/>
      <c r="POZ1354" s="412"/>
      <c r="PPA1354" s="412"/>
      <c r="PPB1354" s="412"/>
      <c r="PPC1354" s="412"/>
      <c r="PPD1354" s="412"/>
      <c r="PPE1354" s="412"/>
      <c r="PPF1354" s="412"/>
      <c r="PPG1354" s="412"/>
      <c r="PPH1354" s="412"/>
      <c r="PPI1354" s="412"/>
      <c r="PPJ1354" s="412"/>
      <c r="PPK1354" s="412"/>
      <c r="PPL1354" s="412"/>
      <c r="PPM1354" s="412"/>
      <c r="PPN1354" s="412"/>
      <c r="PPO1354" s="412"/>
      <c r="PPP1354" s="412"/>
      <c r="PPQ1354" s="412"/>
      <c r="PPR1354" s="412"/>
      <c r="PPS1354" s="412"/>
      <c r="PPT1354" s="412"/>
      <c r="PPU1354" s="412"/>
      <c r="PPV1354" s="412"/>
      <c r="PPW1354" s="412"/>
      <c r="PPX1354" s="412"/>
      <c r="PPY1354" s="412"/>
      <c r="PPZ1354" s="412"/>
      <c r="PQA1354" s="412"/>
      <c r="PQB1354" s="412"/>
      <c r="PQC1354" s="412"/>
      <c r="PQD1354" s="412"/>
      <c r="PQE1354" s="412"/>
      <c r="PQF1354" s="412"/>
      <c r="PQG1354" s="412"/>
      <c r="PQH1354" s="412"/>
      <c r="PQI1354" s="412"/>
      <c r="PQJ1354" s="412"/>
      <c r="PQK1354" s="412"/>
      <c r="PQL1354" s="412"/>
      <c r="PQM1354" s="412"/>
      <c r="PQN1354" s="412"/>
      <c r="PQO1354" s="412"/>
      <c r="PQP1354" s="412"/>
      <c r="PQQ1354" s="412"/>
      <c r="PQR1354" s="412"/>
      <c r="PQS1354" s="412"/>
      <c r="PQT1354" s="412"/>
      <c r="PQU1354" s="412"/>
      <c r="PQV1354" s="412"/>
      <c r="PQW1354" s="412"/>
      <c r="PQX1354" s="412"/>
      <c r="PQY1354" s="412"/>
      <c r="PQZ1354" s="412"/>
      <c r="PRA1354" s="412"/>
      <c r="PRB1354" s="412"/>
      <c r="PRC1354" s="412"/>
      <c r="PRD1354" s="412"/>
      <c r="PRE1354" s="412"/>
      <c r="PRF1354" s="412"/>
      <c r="PRG1354" s="412"/>
      <c r="PRH1354" s="412"/>
      <c r="PRI1354" s="412"/>
      <c r="PRJ1354" s="412"/>
      <c r="PRK1354" s="412"/>
      <c r="PRL1354" s="412"/>
      <c r="PRM1354" s="412"/>
      <c r="PRN1354" s="412"/>
      <c r="PRO1354" s="412"/>
      <c r="PRP1354" s="412"/>
      <c r="PRQ1354" s="412"/>
      <c r="PRR1354" s="412"/>
      <c r="PRS1354" s="412"/>
      <c r="PRT1354" s="412"/>
      <c r="PRU1354" s="412"/>
      <c r="PRV1354" s="412"/>
      <c r="PRW1354" s="412"/>
      <c r="PRX1354" s="412"/>
      <c r="PRY1354" s="412"/>
      <c r="PRZ1354" s="412"/>
      <c r="PSA1354" s="412"/>
      <c r="PSB1354" s="412"/>
      <c r="PSC1354" s="412"/>
      <c r="PSD1354" s="412"/>
      <c r="PSE1354" s="412"/>
      <c r="PSF1354" s="412"/>
      <c r="PSG1354" s="412"/>
      <c r="PSH1354" s="412"/>
      <c r="PSI1354" s="412"/>
      <c r="PSJ1354" s="412"/>
      <c r="PSK1354" s="412"/>
      <c r="PSL1354" s="412"/>
      <c r="PSM1354" s="412"/>
      <c r="PSN1354" s="412"/>
      <c r="PSO1354" s="412"/>
      <c r="PSP1354" s="412"/>
      <c r="PSQ1354" s="412"/>
      <c r="PSR1354" s="412"/>
      <c r="PSS1354" s="412"/>
      <c r="PST1354" s="412"/>
      <c r="PSU1354" s="412"/>
      <c r="PSV1354" s="412"/>
      <c r="PSW1354" s="412"/>
      <c r="PSX1354" s="412"/>
      <c r="PSY1354" s="412"/>
      <c r="PSZ1354" s="412"/>
      <c r="PTA1354" s="412"/>
      <c r="PTB1354" s="412"/>
      <c r="PTC1354" s="412"/>
      <c r="PTD1354" s="412"/>
      <c r="PTE1354" s="412"/>
      <c r="PTF1354" s="412"/>
      <c r="PTG1354" s="412"/>
      <c r="PTH1354" s="412"/>
      <c r="PTI1354" s="412"/>
      <c r="PTJ1354" s="412"/>
      <c r="PTK1354" s="412"/>
      <c r="PTL1354" s="412"/>
      <c r="PTM1354" s="412"/>
      <c r="PTN1354" s="412"/>
      <c r="PTO1354" s="412"/>
      <c r="PTP1354" s="412"/>
      <c r="PTQ1354" s="412"/>
      <c r="PTR1354" s="412"/>
      <c r="PTS1354" s="412"/>
      <c r="PTT1354" s="412"/>
      <c r="PTU1354" s="412"/>
      <c r="PTV1354" s="412"/>
      <c r="PTW1354" s="412"/>
      <c r="PTX1354" s="412"/>
      <c r="PTY1354" s="412"/>
      <c r="PTZ1354" s="412"/>
      <c r="PUA1354" s="412"/>
      <c r="PUB1354" s="412"/>
      <c r="PUC1354" s="412"/>
      <c r="PUD1354" s="412"/>
      <c r="PUE1354" s="412"/>
      <c r="PUF1354" s="412"/>
      <c r="PUG1354" s="412"/>
      <c r="PUH1354" s="412"/>
      <c r="PUI1354" s="412"/>
      <c r="PUJ1354" s="412"/>
      <c r="PUK1354" s="412"/>
      <c r="PUL1354" s="412"/>
      <c r="PUM1354" s="412"/>
      <c r="PUN1354" s="412"/>
      <c r="PUO1354" s="412"/>
      <c r="PUP1354" s="412"/>
      <c r="PUQ1354" s="412"/>
      <c r="PUR1354" s="412"/>
      <c r="PUS1354" s="412"/>
      <c r="PUT1354" s="412"/>
      <c r="PUU1354" s="412"/>
      <c r="PUV1354" s="412"/>
      <c r="PUW1354" s="412"/>
      <c r="PUX1354" s="412"/>
      <c r="PUY1354" s="412"/>
      <c r="PUZ1354" s="412"/>
      <c r="PVA1354" s="412"/>
      <c r="PVB1354" s="412"/>
      <c r="PVC1354" s="412"/>
      <c r="PVD1354" s="412"/>
      <c r="PVE1354" s="412"/>
      <c r="PVF1354" s="412"/>
      <c r="PVG1354" s="412"/>
      <c r="PVH1354" s="412"/>
      <c r="PVI1354" s="412"/>
      <c r="PVJ1354" s="412"/>
      <c r="PVK1354" s="412"/>
      <c r="PVL1354" s="412"/>
      <c r="PVM1354" s="412"/>
      <c r="PVN1354" s="412"/>
      <c r="PVO1354" s="412"/>
      <c r="PVP1354" s="412"/>
      <c r="PVQ1354" s="412"/>
      <c r="PVR1354" s="412"/>
      <c r="PVS1354" s="412"/>
      <c r="PVT1354" s="412"/>
      <c r="PVU1354" s="412"/>
      <c r="PVV1354" s="412"/>
      <c r="PVW1354" s="412"/>
      <c r="PVX1354" s="412"/>
      <c r="PVY1354" s="412"/>
      <c r="PVZ1354" s="412"/>
      <c r="PWA1354" s="412"/>
      <c r="PWB1354" s="412"/>
      <c r="PWC1354" s="412"/>
      <c r="PWD1354" s="412"/>
      <c r="PWE1354" s="412"/>
      <c r="PWF1354" s="412"/>
      <c r="PWG1354" s="412"/>
      <c r="PWH1354" s="412"/>
      <c r="PWI1354" s="412"/>
      <c r="PWJ1354" s="412"/>
      <c r="PWK1354" s="412"/>
      <c r="PWL1354" s="412"/>
      <c r="PWM1354" s="412"/>
      <c r="PWN1354" s="412"/>
      <c r="PWO1354" s="412"/>
      <c r="PWP1354" s="412"/>
      <c r="PWQ1354" s="412"/>
      <c r="PWR1354" s="412"/>
      <c r="PWS1354" s="412"/>
      <c r="PWT1354" s="412"/>
      <c r="PWU1354" s="412"/>
      <c r="PWV1354" s="412"/>
      <c r="PWW1354" s="412"/>
      <c r="PWX1354" s="412"/>
      <c r="PWY1354" s="412"/>
      <c r="PWZ1354" s="412"/>
      <c r="PXA1354" s="412"/>
      <c r="PXB1354" s="412"/>
      <c r="PXC1354" s="412"/>
      <c r="PXD1354" s="412"/>
      <c r="PXE1354" s="412"/>
      <c r="PXF1354" s="412"/>
      <c r="PXG1354" s="412"/>
      <c r="PXH1354" s="412"/>
      <c r="PXI1354" s="412"/>
      <c r="PXJ1354" s="412"/>
      <c r="PXK1354" s="412"/>
      <c r="PXL1354" s="412"/>
      <c r="PXM1354" s="412"/>
      <c r="PXN1354" s="412"/>
      <c r="PXO1354" s="412"/>
      <c r="PXP1354" s="412"/>
      <c r="PXQ1354" s="412"/>
      <c r="PXR1354" s="412"/>
      <c r="PXS1354" s="412"/>
      <c r="PXT1354" s="412"/>
      <c r="PXU1354" s="412"/>
      <c r="PXV1354" s="412"/>
      <c r="PXW1354" s="412"/>
      <c r="PXX1354" s="412"/>
      <c r="PXY1354" s="412"/>
      <c r="PXZ1354" s="412"/>
      <c r="PYA1354" s="412"/>
      <c r="PYB1354" s="412"/>
      <c r="PYC1354" s="412"/>
      <c r="PYD1354" s="412"/>
      <c r="PYE1354" s="412"/>
      <c r="PYF1354" s="412"/>
      <c r="PYG1354" s="412"/>
      <c r="PYH1354" s="412"/>
      <c r="PYI1354" s="412"/>
      <c r="PYJ1354" s="412"/>
      <c r="PYK1354" s="412"/>
      <c r="PYL1354" s="412"/>
      <c r="PYM1354" s="412"/>
      <c r="PYN1354" s="412"/>
      <c r="PYO1354" s="412"/>
      <c r="PYP1354" s="412"/>
      <c r="PYQ1354" s="412"/>
      <c r="PYR1354" s="412"/>
      <c r="PYS1354" s="412"/>
      <c r="PYT1354" s="412"/>
      <c r="PYU1354" s="412"/>
      <c r="PYV1354" s="412"/>
      <c r="PYW1354" s="412"/>
      <c r="PYX1354" s="412"/>
      <c r="PYY1354" s="412"/>
      <c r="PYZ1354" s="412"/>
      <c r="PZA1354" s="412"/>
      <c r="PZB1354" s="412"/>
      <c r="PZC1354" s="412"/>
      <c r="PZD1354" s="412"/>
      <c r="PZE1354" s="412"/>
      <c r="PZF1354" s="412"/>
      <c r="PZG1354" s="412"/>
      <c r="PZH1354" s="412"/>
      <c r="PZI1354" s="412"/>
      <c r="PZJ1354" s="412"/>
      <c r="PZK1354" s="412"/>
      <c r="PZL1354" s="412"/>
      <c r="PZM1354" s="412"/>
      <c r="PZN1354" s="412"/>
      <c r="PZO1354" s="412"/>
      <c r="PZP1354" s="412"/>
      <c r="PZQ1354" s="412"/>
      <c r="PZR1354" s="412"/>
      <c r="PZS1354" s="412"/>
      <c r="PZT1354" s="412"/>
      <c r="PZU1354" s="412"/>
      <c r="PZV1354" s="412"/>
      <c r="PZW1354" s="412"/>
      <c r="PZX1354" s="412"/>
      <c r="PZY1354" s="412"/>
      <c r="PZZ1354" s="412"/>
      <c r="QAA1354" s="412"/>
      <c r="QAB1354" s="412"/>
      <c r="QAC1354" s="412"/>
      <c r="QAD1354" s="412"/>
      <c r="QAE1354" s="412"/>
      <c r="QAF1354" s="412"/>
      <c r="QAG1354" s="412"/>
      <c r="QAH1354" s="412"/>
      <c r="QAI1354" s="412"/>
      <c r="QAJ1354" s="412"/>
      <c r="QAK1354" s="412"/>
      <c r="QAL1354" s="412"/>
      <c r="QAM1354" s="412"/>
      <c r="QAN1354" s="412"/>
      <c r="QAO1354" s="412"/>
      <c r="QAP1354" s="412"/>
      <c r="QAQ1354" s="412"/>
      <c r="QAR1354" s="412"/>
      <c r="QAS1354" s="412"/>
      <c r="QAT1354" s="412"/>
      <c r="QAU1354" s="412"/>
      <c r="QAV1354" s="412"/>
      <c r="QAW1354" s="412"/>
      <c r="QAX1354" s="412"/>
      <c r="QAY1354" s="412"/>
      <c r="QAZ1354" s="412"/>
      <c r="QBA1354" s="412"/>
      <c r="QBB1354" s="412"/>
      <c r="QBC1354" s="412"/>
      <c r="QBD1354" s="412"/>
      <c r="QBE1354" s="412"/>
      <c r="QBF1354" s="412"/>
      <c r="QBG1354" s="412"/>
      <c r="QBH1354" s="412"/>
      <c r="QBI1354" s="412"/>
      <c r="QBJ1354" s="412"/>
      <c r="QBK1354" s="412"/>
      <c r="QBL1354" s="412"/>
      <c r="QBM1354" s="412"/>
      <c r="QBN1354" s="412"/>
      <c r="QBO1354" s="412"/>
      <c r="QBP1354" s="412"/>
      <c r="QBQ1354" s="412"/>
      <c r="QBR1354" s="412"/>
      <c r="QBS1354" s="412"/>
      <c r="QBT1354" s="412"/>
      <c r="QBU1354" s="412"/>
      <c r="QBV1354" s="412"/>
      <c r="QBW1354" s="412"/>
      <c r="QBX1354" s="412"/>
      <c r="QBY1354" s="412"/>
      <c r="QBZ1354" s="412"/>
      <c r="QCA1354" s="412"/>
      <c r="QCB1354" s="412"/>
      <c r="QCC1354" s="412"/>
      <c r="QCD1354" s="412"/>
      <c r="QCE1354" s="412"/>
      <c r="QCF1354" s="412"/>
      <c r="QCG1354" s="412"/>
      <c r="QCH1354" s="412"/>
      <c r="QCI1354" s="412"/>
      <c r="QCJ1354" s="412"/>
      <c r="QCK1354" s="412"/>
      <c r="QCL1354" s="412"/>
      <c r="QCM1354" s="412"/>
      <c r="QCN1354" s="412"/>
      <c r="QCO1354" s="412"/>
      <c r="QCP1354" s="412"/>
      <c r="QCQ1354" s="412"/>
      <c r="QCR1354" s="412"/>
      <c r="QCS1354" s="412"/>
      <c r="QCT1354" s="412"/>
      <c r="QCU1354" s="412"/>
      <c r="QCV1354" s="412"/>
      <c r="QCW1354" s="412"/>
      <c r="QCX1354" s="412"/>
      <c r="QCY1354" s="412"/>
      <c r="QCZ1354" s="412"/>
      <c r="QDA1354" s="412"/>
      <c r="QDB1354" s="412"/>
      <c r="QDC1354" s="412"/>
      <c r="QDD1354" s="412"/>
      <c r="QDE1354" s="412"/>
      <c r="QDF1354" s="412"/>
      <c r="QDG1354" s="412"/>
      <c r="QDH1354" s="412"/>
      <c r="QDI1354" s="412"/>
      <c r="QDJ1354" s="412"/>
      <c r="QDK1354" s="412"/>
      <c r="QDL1354" s="412"/>
      <c r="QDM1354" s="412"/>
      <c r="QDN1354" s="412"/>
      <c r="QDO1354" s="412"/>
      <c r="QDP1354" s="412"/>
      <c r="QDQ1354" s="412"/>
      <c r="QDR1354" s="412"/>
      <c r="QDS1354" s="412"/>
      <c r="QDT1354" s="412"/>
      <c r="QDU1354" s="412"/>
      <c r="QDV1354" s="412"/>
      <c r="QDW1354" s="412"/>
      <c r="QDX1354" s="412"/>
      <c r="QDY1354" s="412"/>
      <c r="QDZ1354" s="412"/>
      <c r="QEA1354" s="412"/>
      <c r="QEB1354" s="412"/>
      <c r="QEC1354" s="412"/>
      <c r="QED1354" s="412"/>
      <c r="QEE1354" s="412"/>
      <c r="QEF1354" s="412"/>
      <c r="QEG1354" s="412"/>
      <c r="QEH1354" s="412"/>
      <c r="QEI1354" s="412"/>
      <c r="QEJ1354" s="412"/>
      <c r="QEK1354" s="412"/>
      <c r="QEL1354" s="412"/>
      <c r="QEM1354" s="412"/>
      <c r="QEN1354" s="412"/>
      <c r="QEO1354" s="412"/>
      <c r="QEP1354" s="412"/>
      <c r="QEQ1354" s="412"/>
      <c r="QER1354" s="412"/>
      <c r="QES1354" s="412"/>
      <c r="QET1354" s="412"/>
      <c r="QEU1354" s="412"/>
      <c r="QEV1354" s="412"/>
      <c r="QEW1354" s="412"/>
      <c r="QEX1354" s="412"/>
      <c r="QEY1354" s="412"/>
      <c r="QEZ1354" s="412"/>
      <c r="QFA1354" s="412"/>
      <c r="QFB1354" s="412"/>
      <c r="QFC1354" s="412"/>
      <c r="QFD1354" s="412"/>
      <c r="QFE1354" s="412"/>
      <c r="QFF1354" s="412"/>
      <c r="QFG1354" s="412"/>
      <c r="QFH1354" s="412"/>
      <c r="QFI1354" s="412"/>
      <c r="QFJ1354" s="412"/>
      <c r="QFK1354" s="412"/>
      <c r="QFL1354" s="412"/>
      <c r="QFM1354" s="412"/>
      <c r="QFN1354" s="412"/>
      <c r="QFO1354" s="412"/>
      <c r="QFP1354" s="412"/>
      <c r="QFQ1354" s="412"/>
      <c r="QFR1354" s="412"/>
      <c r="QFS1354" s="412"/>
      <c r="QFT1354" s="412"/>
      <c r="QFU1354" s="412"/>
      <c r="QFV1354" s="412"/>
      <c r="QFW1354" s="412"/>
      <c r="QFX1354" s="412"/>
      <c r="QFY1354" s="412"/>
      <c r="QFZ1354" s="412"/>
      <c r="QGA1354" s="412"/>
      <c r="QGB1354" s="412"/>
      <c r="QGC1354" s="412"/>
      <c r="QGD1354" s="412"/>
      <c r="QGE1354" s="412"/>
      <c r="QGF1354" s="412"/>
      <c r="QGG1354" s="412"/>
      <c r="QGH1354" s="412"/>
      <c r="QGI1354" s="412"/>
      <c r="QGJ1354" s="412"/>
      <c r="QGK1354" s="412"/>
      <c r="QGL1354" s="412"/>
      <c r="QGM1354" s="412"/>
      <c r="QGN1354" s="412"/>
      <c r="QGO1354" s="412"/>
      <c r="QGP1354" s="412"/>
      <c r="QGQ1354" s="412"/>
      <c r="QGR1354" s="412"/>
      <c r="QGS1354" s="412"/>
      <c r="QGT1354" s="412"/>
      <c r="QGU1354" s="412"/>
      <c r="QGV1354" s="412"/>
      <c r="QGW1354" s="412"/>
      <c r="QGX1354" s="412"/>
      <c r="QGY1354" s="412"/>
      <c r="QGZ1354" s="412"/>
      <c r="QHA1354" s="412"/>
      <c r="QHB1354" s="412"/>
      <c r="QHC1354" s="412"/>
      <c r="QHD1354" s="412"/>
      <c r="QHE1354" s="412"/>
      <c r="QHF1354" s="412"/>
      <c r="QHG1354" s="412"/>
      <c r="QHH1354" s="412"/>
      <c r="QHI1354" s="412"/>
      <c r="QHJ1354" s="412"/>
      <c r="QHK1354" s="412"/>
      <c r="QHL1354" s="412"/>
      <c r="QHM1354" s="412"/>
      <c r="QHN1354" s="412"/>
      <c r="QHO1354" s="412"/>
      <c r="QHP1354" s="412"/>
      <c r="QHQ1354" s="412"/>
      <c r="QHR1354" s="412"/>
      <c r="QHS1354" s="412"/>
      <c r="QHT1354" s="412"/>
      <c r="QHU1354" s="412"/>
      <c r="QHV1354" s="412"/>
      <c r="QHW1354" s="412"/>
      <c r="QHX1354" s="412"/>
      <c r="QHY1354" s="412"/>
      <c r="QHZ1354" s="412"/>
      <c r="QIA1354" s="412"/>
      <c r="QIB1354" s="412"/>
      <c r="QIC1354" s="412"/>
      <c r="QID1354" s="412"/>
      <c r="QIE1354" s="412"/>
      <c r="QIF1354" s="412"/>
      <c r="QIG1354" s="412"/>
      <c r="QIH1354" s="412"/>
      <c r="QII1354" s="412"/>
      <c r="QIJ1354" s="412"/>
      <c r="QIK1354" s="412"/>
      <c r="QIL1354" s="412"/>
      <c r="QIM1354" s="412"/>
      <c r="QIN1354" s="412"/>
      <c r="QIO1354" s="412"/>
      <c r="QIP1354" s="412"/>
      <c r="QIQ1354" s="412"/>
      <c r="QIR1354" s="412"/>
      <c r="QIS1354" s="412"/>
      <c r="QIT1354" s="412"/>
      <c r="QIU1354" s="412"/>
      <c r="QIV1354" s="412"/>
      <c r="QIW1354" s="412"/>
      <c r="QIX1354" s="412"/>
      <c r="QIY1354" s="412"/>
      <c r="QIZ1354" s="412"/>
      <c r="QJA1354" s="412"/>
      <c r="QJB1354" s="412"/>
      <c r="QJC1354" s="412"/>
      <c r="QJD1354" s="412"/>
      <c r="QJE1354" s="412"/>
      <c r="QJF1354" s="412"/>
      <c r="QJG1354" s="412"/>
      <c r="QJH1354" s="412"/>
      <c r="QJI1354" s="412"/>
      <c r="QJJ1354" s="412"/>
      <c r="QJK1354" s="412"/>
      <c r="QJL1354" s="412"/>
      <c r="QJM1354" s="412"/>
      <c r="QJN1354" s="412"/>
      <c r="QJO1354" s="412"/>
      <c r="QJP1354" s="412"/>
      <c r="QJQ1354" s="412"/>
      <c r="QJR1354" s="412"/>
      <c r="QJS1354" s="412"/>
      <c r="QJT1354" s="412"/>
      <c r="QJU1354" s="412"/>
      <c r="QJV1354" s="412"/>
      <c r="QJW1354" s="412"/>
      <c r="QJX1354" s="412"/>
      <c r="QJY1354" s="412"/>
      <c r="QJZ1354" s="412"/>
      <c r="QKA1354" s="412"/>
      <c r="QKB1354" s="412"/>
      <c r="QKC1354" s="412"/>
      <c r="QKD1354" s="412"/>
      <c r="QKE1354" s="412"/>
      <c r="QKF1354" s="412"/>
      <c r="QKG1354" s="412"/>
      <c r="QKH1354" s="412"/>
      <c r="QKI1354" s="412"/>
      <c r="QKJ1354" s="412"/>
      <c r="QKK1354" s="412"/>
      <c r="QKL1354" s="412"/>
      <c r="QKM1354" s="412"/>
      <c r="QKN1354" s="412"/>
      <c r="QKO1354" s="412"/>
      <c r="QKP1354" s="412"/>
      <c r="QKQ1354" s="412"/>
      <c r="QKR1354" s="412"/>
      <c r="QKS1354" s="412"/>
      <c r="QKT1354" s="412"/>
      <c r="QKU1354" s="412"/>
      <c r="QKV1354" s="412"/>
      <c r="QKW1354" s="412"/>
      <c r="QKX1354" s="412"/>
      <c r="QKY1354" s="412"/>
      <c r="QKZ1354" s="412"/>
      <c r="QLA1354" s="412"/>
      <c r="QLB1354" s="412"/>
      <c r="QLC1354" s="412"/>
      <c r="QLD1354" s="412"/>
      <c r="QLE1354" s="412"/>
      <c r="QLF1354" s="412"/>
      <c r="QLG1354" s="412"/>
      <c r="QLH1354" s="412"/>
      <c r="QLI1354" s="412"/>
      <c r="QLJ1354" s="412"/>
      <c r="QLK1354" s="412"/>
      <c r="QLL1354" s="412"/>
      <c r="QLM1354" s="412"/>
      <c r="QLN1354" s="412"/>
      <c r="QLO1354" s="412"/>
      <c r="QLP1354" s="412"/>
      <c r="QLQ1354" s="412"/>
      <c r="QLR1354" s="412"/>
      <c r="QLS1354" s="412"/>
      <c r="QLT1354" s="412"/>
      <c r="QLU1354" s="412"/>
      <c r="QLV1354" s="412"/>
      <c r="QLW1354" s="412"/>
      <c r="QLX1354" s="412"/>
      <c r="QLY1354" s="412"/>
      <c r="QLZ1354" s="412"/>
      <c r="QMA1354" s="412"/>
      <c r="QMB1354" s="412"/>
      <c r="QMC1354" s="412"/>
      <c r="QMD1354" s="412"/>
      <c r="QME1354" s="412"/>
      <c r="QMF1354" s="412"/>
      <c r="QMG1354" s="412"/>
      <c r="QMH1354" s="412"/>
      <c r="QMI1354" s="412"/>
      <c r="QMJ1354" s="412"/>
      <c r="QMK1354" s="412"/>
      <c r="QML1354" s="412"/>
      <c r="QMM1354" s="412"/>
      <c r="QMN1354" s="412"/>
      <c r="QMO1354" s="412"/>
      <c r="QMP1354" s="412"/>
      <c r="QMQ1354" s="412"/>
      <c r="QMR1354" s="412"/>
      <c r="QMS1354" s="412"/>
      <c r="QMT1354" s="412"/>
      <c r="QMU1354" s="412"/>
      <c r="QMV1354" s="412"/>
      <c r="QMW1354" s="412"/>
      <c r="QMX1354" s="412"/>
      <c r="QMY1354" s="412"/>
      <c r="QMZ1354" s="412"/>
      <c r="QNA1354" s="412"/>
      <c r="QNB1354" s="412"/>
      <c r="QNC1354" s="412"/>
      <c r="QND1354" s="412"/>
      <c r="QNE1354" s="412"/>
      <c r="QNF1354" s="412"/>
      <c r="QNG1354" s="412"/>
      <c r="QNH1354" s="412"/>
      <c r="QNI1354" s="412"/>
      <c r="QNJ1354" s="412"/>
      <c r="QNK1354" s="412"/>
      <c r="QNL1354" s="412"/>
      <c r="QNM1354" s="412"/>
      <c r="QNN1354" s="412"/>
      <c r="QNO1354" s="412"/>
      <c r="QNP1354" s="412"/>
      <c r="QNQ1354" s="412"/>
      <c r="QNR1354" s="412"/>
      <c r="QNS1354" s="412"/>
      <c r="QNT1354" s="412"/>
      <c r="QNU1354" s="412"/>
      <c r="QNV1354" s="412"/>
      <c r="QNW1354" s="412"/>
      <c r="QNX1354" s="412"/>
      <c r="QNY1354" s="412"/>
      <c r="QNZ1354" s="412"/>
      <c r="QOA1354" s="412"/>
      <c r="QOB1354" s="412"/>
      <c r="QOC1354" s="412"/>
      <c r="QOD1354" s="412"/>
      <c r="QOE1354" s="412"/>
      <c r="QOF1354" s="412"/>
      <c r="QOG1354" s="412"/>
      <c r="QOH1354" s="412"/>
      <c r="QOI1354" s="412"/>
      <c r="QOJ1354" s="412"/>
      <c r="QOK1354" s="412"/>
      <c r="QOL1354" s="412"/>
      <c r="QOM1354" s="412"/>
      <c r="QON1354" s="412"/>
      <c r="QOO1354" s="412"/>
      <c r="QOP1354" s="412"/>
      <c r="QOQ1354" s="412"/>
      <c r="QOR1354" s="412"/>
      <c r="QOS1354" s="412"/>
      <c r="QOT1354" s="412"/>
      <c r="QOU1354" s="412"/>
      <c r="QOV1354" s="412"/>
      <c r="QOW1354" s="412"/>
      <c r="QOX1354" s="412"/>
      <c r="QOY1354" s="412"/>
      <c r="QOZ1354" s="412"/>
      <c r="QPA1354" s="412"/>
      <c r="QPB1354" s="412"/>
      <c r="QPC1354" s="412"/>
      <c r="QPD1354" s="412"/>
      <c r="QPE1354" s="412"/>
      <c r="QPF1354" s="412"/>
      <c r="QPG1354" s="412"/>
      <c r="QPH1354" s="412"/>
      <c r="QPI1354" s="412"/>
      <c r="QPJ1354" s="412"/>
      <c r="QPK1354" s="412"/>
      <c r="QPL1354" s="412"/>
      <c r="QPM1354" s="412"/>
      <c r="QPN1354" s="412"/>
      <c r="QPO1354" s="412"/>
      <c r="QPP1354" s="412"/>
      <c r="QPQ1354" s="412"/>
      <c r="QPR1354" s="412"/>
      <c r="QPS1354" s="412"/>
      <c r="QPT1354" s="412"/>
      <c r="QPU1354" s="412"/>
      <c r="QPV1354" s="412"/>
      <c r="QPW1354" s="412"/>
      <c r="QPX1354" s="412"/>
      <c r="QPY1354" s="412"/>
      <c r="QPZ1354" s="412"/>
      <c r="QQA1354" s="412"/>
      <c r="QQB1354" s="412"/>
      <c r="QQC1354" s="412"/>
      <c r="QQD1354" s="412"/>
      <c r="QQE1354" s="412"/>
      <c r="QQF1354" s="412"/>
      <c r="QQG1354" s="412"/>
      <c r="QQH1354" s="412"/>
      <c r="QQI1354" s="412"/>
      <c r="QQJ1354" s="412"/>
      <c r="QQK1354" s="412"/>
      <c r="QQL1354" s="412"/>
      <c r="QQM1354" s="412"/>
      <c r="QQN1354" s="412"/>
      <c r="QQO1354" s="412"/>
      <c r="QQP1354" s="412"/>
      <c r="QQQ1354" s="412"/>
      <c r="QQR1354" s="412"/>
      <c r="QQS1354" s="412"/>
      <c r="QQT1354" s="412"/>
      <c r="QQU1354" s="412"/>
      <c r="QQV1354" s="412"/>
      <c r="QQW1354" s="412"/>
      <c r="QQX1354" s="412"/>
      <c r="QQY1354" s="412"/>
      <c r="QQZ1354" s="412"/>
      <c r="QRA1354" s="412"/>
      <c r="QRB1354" s="412"/>
      <c r="QRC1354" s="412"/>
      <c r="QRD1354" s="412"/>
      <c r="QRE1354" s="412"/>
      <c r="QRF1354" s="412"/>
      <c r="QRG1354" s="412"/>
      <c r="QRH1354" s="412"/>
      <c r="QRI1354" s="412"/>
      <c r="QRJ1354" s="412"/>
      <c r="QRK1354" s="412"/>
      <c r="QRL1354" s="412"/>
      <c r="QRM1354" s="412"/>
      <c r="QRN1354" s="412"/>
      <c r="QRO1354" s="412"/>
      <c r="QRP1354" s="412"/>
      <c r="QRQ1354" s="412"/>
      <c r="QRR1354" s="412"/>
      <c r="QRS1354" s="412"/>
      <c r="QRT1354" s="412"/>
      <c r="QRU1354" s="412"/>
      <c r="QRV1354" s="412"/>
      <c r="QRW1354" s="412"/>
      <c r="QRX1354" s="412"/>
      <c r="QRY1354" s="412"/>
      <c r="QRZ1354" s="412"/>
      <c r="QSA1354" s="412"/>
      <c r="QSB1354" s="412"/>
      <c r="QSC1354" s="412"/>
      <c r="QSD1354" s="412"/>
      <c r="QSE1354" s="412"/>
      <c r="QSF1354" s="412"/>
      <c r="QSG1354" s="412"/>
      <c r="QSH1354" s="412"/>
      <c r="QSI1354" s="412"/>
      <c r="QSJ1354" s="412"/>
      <c r="QSK1354" s="412"/>
      <c r="QSL1354" s="412"/>
      <c r="QSM1354" s="412"/>
      <c r="QSN1354" s="412"/>
      <c r="QSO1354" s="412"/>
      <c r="QSP1354" s="412"/>
      <c r="QSQ1354" s="412"/>
      <c r="QSR1354" s="412"/>
      <c r="QSS1354" s="412"/>
      <c r="QST1354" s="412"/>
      <c r="QSU1354" s="412"/>
      <c r="QSV1354" s="412"/>
      <c r="QSW1354" s="412"/>
      <c r="QSX1354" s="412"/>
      <c r="QSY1354" s="412"/>
      <c r="QSZ1354" s="412"/>
      <c r="QTA1354" s="412"/>
      <c r="QTB1354" s="412"/>
      <c r="QTC1354" s="412"/>
      <c r="QTD1354" s="412"/>
      <c r="QTE1354" s="412"/>
      <c r="QTF1354" s="412"/>
      <c r="QTG1354" s="412"/>
      <c r="QTH1354" s="412"/>
      <c r="QTI1354" s="412"/>
      <c r="QTJ1354" s="412"/>
      <c r="QTK1354" s="412"/>
      <c r="QTL1354" s="412"/>
      <c r="QTM1354" s="412"/>
      <c r="QTN1354" s="412"/>
      <c r="QTO1354" s="412"/>
      <c r="QTP1354" s="412"/>
      <c r="QTQ1354" s="412"/>
      <c r="QTR1354" s="412"/>
      <c r="QTS1354" s="412"/>
      <c r="QTT1354" s="412"/>
      <c r="QTU1354" s="412"/>
      <c r="QTV1354" s="412"/>
      <c r="QTW1354" s="412"/>
      <c r="QTX1354" s="412"/>
      <c r="QTY1354" s="412"/>
      <c r="QTZ1354" s="412"/>
      <c r="QUA1354" s="412"/>
      <c r="QUB1354" s="412"/>
      <c r="QUC1354" s="412"/>
      <c r="QUD1354" s="412"/>
      <c r="QUE1354" s="412"/>
      <c r="QUF1354" s="412"/>
      <c r="QUG1354" s="412"/>
      <c r="QUH1354" s="412"/>
      <c r="QUI1354" s="412"/>
      <c r="QUJ1354" s="412"/>
      <c r="QUK1354" s="412"/>
      <c r="QUL1354" s="412"/>
      <c r="QUM1354" s="412"/>
      <c r="QUN1354" s="412"/>
      <c r="QUO1354" s="412"/>
      <c r="QUP1354" s="412"/>
      <c r="QUQ1354" s="412"/>
      <c r="QUR1354" s="412"/>
      <c r="QUS1354" s="412"/>
      <c r="QUT1354" s="412"/>
      <c r="QUU1354" s="412"/>
      <c r="QUV1354" s="412"/>
      <c r="QUW1354" s="412"/>
      <c r="QUX1354" s="412"/>
      <c r="QUY1354" s="412"/>
      <c r="QUZ1354" s="412"/>
      <c r="QVA1354" s="412"/>
      <c r="QVB1354" s="412"/>
      <c r="QVC1354" s="412"/>
      <c r="QVD1354" s="412"/>
      <c r="QVE1354" s="412"/>
      <c r="QVF1354" s="412"/>
      <c r="QVG1354" s="412"/>
      <c r="QVH1354" s="412"/>
      <c r="QVI1354" s="412"/>
      <c r="QVJ1354" s="412"/>
      <c r="QVK1354" s="412"/>
      <c r="QVL1354" s="412"/>
      <c r="QVM1354" s="412"/>
      <c r="QVN1354" s="412"/>
      <c r="QVO1354" s="412"/>
      <c r="QVP1354" s="412"/>
      <c r="QVQ1354" s="412"/>
      <c r="QVR1354" s="412"/>
      <c r="QVS1354" s="412"/>
      <c r="QVT1354" s="412"/>
      <c r="QVU1354" s="412"/>
      <c r="QVV1354" s="412"/>
      <c r="QVW1354" s="412"/>
      <c r="QVX1354" s="412"/>
      <c r="QVY1354" s="412"/>
      <c r="QVZ1354" s="412"/>
      <c r="QWA1354" s="412"/>
      <c r="QWB1354" s="412"/>
      <c r="QWC1354" s="412"/>
      <c r="QWD1354" s="412"/>
      <c r="QWE1354" s="412"/>
      <c r="QWF1354" s="412"/>
      <c r="QWG1354" s="412"/>
      <c r="QWH1354" s="412"/>
      <c r="QWI1354" s="412"/>
      <c r="QWJ1354" s="412"/>
      <c r="QWK1354" s="412"/>
      <c r="QWL1354" s="412"/>
      <c r="QWM1354" s="412"/>
      <c r="QWN1354" s="412"/>
      <c r="QWO1354" s="412"/>
      <c r="QWP1354" s="412"/>
      <c r="QWQ1354" s="412"/>
      <c r="QWR1354" s="412"/>
      <c r="QWS1354" s="412"/>
      <c r="QWT1354" s="412"/>
      <c r="QWU1354" s="412"/>
      <c r="QWV1354" s="412"/>
      <c r="QWW1354" s="412"/>
      <c r="QWX1354" s="412"/>
      <c r="QWY1354" s="412"/>
      <c r="QWZ1354" s="412"/>
      <c r="QXA1354" s="412"/>
      <c r="QXB1354" s="412"/>
      <c r="QXC1354" s="412"/>
      <c r="QXD1354" s="412"/>
      <c r="QXE1354" s="412"/>
      <c r="QXF1354" s="412"/>
      <c r="QXG1354" s="412"/>
      <c r="QXH1354" s="412"/>
      <c r="QXI1354" s="412"/>
      <c r="QXJ1354" s="412"/>
      <c r="QXK1354" s="412"/>
      <c r="QXL1354" s="412"/>
      <c r="QXM1354" s="412"/>
      <c r="QXN1354" s="412"/>
      <c r="QXO1354" s="412"/>
      <c r="QXP1354" s="412"/>
      <c r="QXQ1354" s="412"/>
      <c r="QXR1354" s="412"/>
      <c r="QXS1354" s="412"/>
      <c r="QXT1354" s="412"/>
      <c r="QXU1354" s="412"/>
      <c r="QXV1354" s="412"/>
      <c r="QXW1354" s="412"/>
      <c r="QXX1354" s="412"/>
      <c r="QXY1354" s="412"/>
      <c r="QXZ1354" s="412"/>
      <c r="QYA1354" s="412"/>
      <c r="QYB1354" s="412"/>
      <c r="QYC1354" s="412"/>
      <c r="QYD1354" s="412"/>
      <c r="QYE1354" s="412"/>
      <c r="QYF1354" s="412"/>
      <c r="QYG1354" s="412"/>
      <c r="QYH1354" s="412"/>
      <c r="QYI1354" s="412"/>
      <c r="QYJ1354" s="412"/>
      <c r="QYK1354" s="412"/>
      <c r="QYL1354" s="412"/>
      <c r="QYM1354" s="412"/>
      <c r="QYN1354" s="412"/>
      <c r="QYO1354" s="412"/>
      <c r="QYP1354" s="412"/>
      <c r="QYQ1354" s="412"/>
      <c r="QYR1354" s="412"/>
      <c r="QYS1354" s="412"/>
      <c r="QYT1354" s="412"/>
      <c r="QYU1354" s="412"/>
      <c r="QYV1354" s="412"/>
      <c r="QYW1354" s="412"/>
      <c r="QYX1354" s="412"/>
      <c r="QYY1354" s="412"/>
      <c r="QYZ1354" s="412"/>
      <c r="QZA1354" s="412"/>
      <c r="QZB1354" s="412"/>
      <c r="QZC1354" s="412"/>
      <c r="QZD1354" s="412"/>
      <c r="QZE1354" s="412"/>
      <c r="QZF1354" s="412"/>
      <c r="QZG1354" s="412"/>
      <c r="QZH1354" s="412"/>
      <c r="QZI1354" s="412"/>
      <c r="QZJ1354" s="412"/>
      <c r="QZK1354" s="412"/>
      <c r="QZL1354" s="412"/>
      <c r="QZM1354" s="412"/>
      <c r="QZN1354" s="412"/>
      <c r="QZO1354" s="412"/>
      <c r="QZP1354" s="412"/>
      <c r="QZQ1354" s="412"/>
      <c r="QZR1354" s="412"/>
      <c r="QZS1354" s="412"/>
      <c r="QZT1354" s="412"/>
      <c r="QZU1354" s="412"/>
      <c r="QZV1354" s="412"/>
      <c r="QZW1354" s="412"/>
      <c r="QZX1354" s="412"/>
      <c r="QZY1354" s="412"/>
      <c r="QZZ1354" s="412"/>
      <c r="RAA1354" s="412"/>
      <c r="RAB1354" s="412"/>
      <c r="RAC1354" s="412"/>
      <c r="RAD1354" s="412"/>
      <c r="RAE1354" s="412"/>
      <c r="RAF1354" s="412"/>
      <c r="RAG1354" s="412"/>
      <c r="RAH1354" s="412"/>
      <c r="RAI1354" s="412"/>
      <c r="RAJ1354" s="412"/>
      <c r="RAK1354" s="412"/>
      <c r="RAL1354" s="412"/>
      <c r="RAM1354" s="412"/>
      <c r="RAN1354" s="412"/>
      <c r="RAO1354" s="412"/>
      <c r="RAP1354" s="412"/>
      <c r="RAQ1354" s="412"/>
      <c r="RAR1354" s="412"/>
      <c r="RAS1354" s="412"/>
      <c r="RAT1354" s="412"/>
      <c r="RAU1354" s="412"/>
      <c r="RAV1354" s="412"/>
      <c r="RAW1354" s="412"/>
      <c r="RAX1354" s="412"/>
      <c r="RAY1354" s="412"/>
      <c r="RAZ1354" s="412"/>
      <c r="RBA1354" s="412"/>
      <c r="RBB1354" s="412"/>
      <c r="RBC1354" s="412"/>
      <c r="RBD1354" s="412"/>
      <c r="RBE1354" s="412"/>
      <c r="RBF1354" s="412"/>
      <c r="RBG1354" s="412"/>
      <c r="RBH1354" s="412"/>
      <c r="RBI1354" s="412"/>
      <c r="RBJ1354" s="412"/>
      <c r="RBK1354" s="412"/>
      <c r="RBL1354" s="412"/>
      <c r="RBM1354" s="412"/>
      <c r="RBN1354" s="412"/>
      <c r="RBO1354" s="412"/>
      <c r="RBP1354" s="412"/>
      <c r="RBQ1354" s="412"/>
      <c r="RBR1354" s="412"/>
      <c r="RBS1354" s="412"/>
      <c r="RBT1354" s="412"/>
      <c r="RBU1354" s="412"/>
      <c r="RBV1354" s="412"/>
      <c r="RBW1354" s="412"/>
      <c r="RBX1354" s="412"/>
      <c r="RBY1354" s="412"/>
      <c r="RBZ1354" s="412"/>
      <c r="RCA1354" s="412"/>
      <c r="RCB1354" s="412"/>
      <c r="RCC1354" s="412"/>
      <c r="RCD1354" s="412"/>
      <c r="RCE1354" s="412"/>
      <c r="RCF1354" s="412"/>
      <c r="RCG1354" s="412"/>
      <c r="RCH1354" s="412"/>
      <c r="RCI1354" s="412"/>
      <c r="RCJ1354" s="412"/>
      <c r="RCK1354" s="412"/>
      <c r="RCL1354" s="412"/>
      <c r="RCM1354" s="412"/>
      <c r="RCN1354" s="412"/>
      <c r="RCO1354" s="412"/>
      <c r="RCP1354" s="412"/>
      <c r="RCQ1354" s="412"/>
      <c r="RCR1354" s="412"/>
      <c r="RCS1354" s="412"/>
      <c r="RCT1354" s="412"/>
      <c r="RCU1354" s="412"/>
      <c r="RCV1354" s="412"/>
      <c r="RCW1354" s="412"/>
      <c r="RCX1354" s="412"/>
      <c r="RCY1354" s="412"/>
      <c r="RCZ1354" s="412"/>
      <c r="RDA1354" s="412"/>
      <c r="RDB1354" s="412"/>
      <c r="RDC1354" s="412"/>
      <c r="RDD1354" s="412"/>
      <c r="RDE1354" s="412"/>
      <c r="RDF1354" s="412"/>
      <c r="RDG1354" s="412"/>
      <c r="RDH1354" s="412"/>
      <c r="RDI1354" s="412"/>
      <c r="RDJ1354" s="412"/>
      <c r="RDK1354" s="412"/>
      <c r="RDL1354" s="412"/>
      <c r="RDM1354" s="412"/>
      <c r="RDN1354" s="412"/>
      <c r="RDO1354" s="412"/>
      <c r="RDP1354" s="412"/>
      <c r="RDQ1354" s="412"/>
      <c r="RDR1354" s="412"/>
      <c r="RDS1354" s="412"/>
      <c r="RDT1354" s="412"/>
      <c r="RDU1354" s="412"/>
      <c r="RDV1354" s="412"/>
      <c r="RDW1354" s="412"/>
      <c r="RDX1354" s="412"/>
      <c r="RDY1354" s="412"/>
      <c r="RDZ1354" s="412"/>
      <c r="REA1354" s="412"/>
      <c r="REB1354" s="412"/>
      <c r="REC1354" s="412"/>
      <c r="RED1354" s="412"/>
      <c r="REE1354" s="412"/>
      <c r="REF1354" s="412"/>
      <c r="REG1354" s="412"/>
      <c r="REH1354" s="412"/>
      <c r="REI1354" s="412"/>
      <c r="REJ1354" s="412"/>
      <c r="REK1354" s="412"/>
      <c r="REL1354" s="412"/>
      <c r="REM1354" s="412"/>
      <c r="REN1354" s="412"/>
      <c r="REO1354" s="412"/>
      <c r="REP1354" s="412"/>
      <c r="REQ1354" s="412"/>
      <c r="RER1354" s="412"/>
      <c r="RES1354" s="412"/>
      <c r="RET1354" s="412"/>
      <c r="REU1354" s="412"/>
      <c r="REV1354" s="412"/>
      <c r="REW1354" s="412"/>
      <c r="REX1354" s="412"/>
      <c r="REY1354" s="412"/>
      <c r="REZ1354" s="412"/>
      <c r="RFA1354" s="412"/>
      <c r="RFB1354" s="412"/>
      <c r="RFC1354" s="412"/>
      <c r="RFD1354" s="412"/>
      <c r="RFE1354" s="412"/>
      <c r="RFF1354" s="412"/>
      <c r="RFG1354" s="412"/>
      <c r="RFH1354" s="412"/>
      <c r="RFI1354" s="412"/>
      <c r="RFJ1354" s="412"/>
      <c r="RFK1354" s="412"/>
      <c r="RFL1354" s="412"/>
      <c r="RFM1354" s="412"/>
      <c r="RFN1354" s="412"/>
      <c r="RFO1354" s="412"/>
      <c r="RFP1354" s="412"/>
      <c r="RFQ1354" s="412"/>
      <c r="RFR1354" s="412"/>
      <c r="RFS1354" s="412"/>
      <c r="RFT1354" s="412"/>
      <c r="RFU1354" s="412"/>
      <c r="RFV1354" s="412"/>
      <c r="RFW1354" s="412"/>
      <c r="RFX1354" s="412"/>
      <c r="RFY1354" s="412"/>
      <c r="RFZ1354" s="412"/>
      <c r="RGA1354" s="412"/>
      <c r="RGB1354" s="412"/>
      <c r="RGC1354" s="412"/>
      <c r="RGD1354" s="412"/>
      <c r="RGE1354" s="412"/>
      <c r="RGF1354" s="412"/>
      <c r="RGG1354" s="412"/>
      <c r="RGH1354" s="412"/>
      <c r="RGI1354" s="412"/>
      <c r="RGJ1354" s="412"/>
      <c r="RGK1354" s="412"/>
      <c r="RGL1354" s="412"/>
      <c r="RGM1354" s="412"/>
      <c r="RGN1354" s="412"/>
      <c r="RGO1354" s="412"/>
      <c r="RGP1354" s="412"/>
      <c r="RGQ1354" s="412"/>
      <c r="RGR1354" s="412"/>
      <c r="RGS1354" s="412"/>
      <c r="RGT1354" s="412"/>
      <c r="RGU1354" s="412"/>
      <c r="RGV1354" s="412"/>
      <c r="RGW1354" s="412"/>
      <c r="RGX1354" s="412"/>
      <c r="RGY1354" s="412"/>
      <c r="RGZ1354" s="412"/>
      <c r="RHA1354" s="412"/>
      <c r="RHB1354" s="412"/>
      <c r="RHC1354" s="412"/>
      <c r="RHD1354" s="412"/>
      <c r="RHE1354" s="412"/>
      <c r="RHF1354" s="412"/>
      <c r="RHG1354" s="412"/>
      <c r="RHH1354" s="412"/>
      <c r="RHI1354" s="412"/>
      <c r="RHJ1354" s="412"/>
      <c r="RHK1354" s="412"/>
      <c r="RHL1354" s="412"/>
      <c r="RHM1354" s="412"/>
      <c r="RHN1354" s="412"/>
      <c r="RHO1354" s="412"/>
      <c r="RHP1354" s="412"/>
      <c r="RHQ1354" s="412"/>
      <c r="RHR1354" s="412"/>
      <c r="RHS1354" s="412"/>
      <c r="RHT1354" s="412"/>
      <c r="RHU1354" s="412"/>
      <c r="RHV1354" s="412"/>
      <c r="RHW1354" s="412"/>
      <c r="RHX1354" s="412"/>
      <c r="RHY1354" s="412"/>
      <c r="RHZ1354" s="412"/>
      <c r="RIA1354" s="412"/>
      <c r="RIB1354" s="412"/>
      <c r="RIC1354" s="412"/>
      <c r="RID1354" s="412"/>
      <c r="RIE1354" s="412"/>
      <c r="RIF1354" s="412"/>
      <c r="RIG1354" s="412"/>
      <c r="RIH1354" s="412"/>
      <c r="RII1354" s="412"/>
      <c r="RIJ1354" s="412"/>
      <c r="RIK1354" s="412"/>
      <c r="RIL1354" s="412"/>
      <c r="RIM1354" s="412"/>
      <c r="RIN1354" s="412"/>
      <c r="RIO1354" s="412"/>
      <c r="RIP1354" s="412"/>
      <c r="RIQ1354" s="412"/>
      <c r="RIR1354" s="412"/>
      <c r="RIS1354" s="412"/>
      <c r="RIT1354" s="412"/>
      <c r="RIU1354" s="412"/>
      <c r="RIV1354" s="412"/>
      <c r="RIW1354" s="412"/>
      <c r="RIX1354" s="412"/>
      <c r="RIY1354" s="412"/>
      <c r="RIZ1354" s="412"/>
      <c r="RJA1354" s="412"/>
      <c r="RJB1354" s="412"/>
      <c r="RJC1354" s="412"/>
      <c r="RJD1354" s="412"/>
      <c r="RJE1354" s="412"/>
      <c r="RJF1354" s="412"/>
      <c r="RJG1354" s="412"/>
      <c r="RJH1354" s="412"/>
      <c r="RJI1354" s="412"/>
      <c r="RJJ1354" s="412"/>
      <c r="RJK1354" s="412"/>
      <c r="RJL1354" s="412"/>
      <c r="RJM1354" s="412"/>
      <c r="RJN1354" s="412"/>
      <c r="RJO1354" s="412"/>
      <c r="RJP1354" s="412"/>
      <c r="RJQ1354" s="412"/>
      <c r="RJR1354" s="412"/>
      <c r="RJS1354" s="412"/>
      <c r="RJT1354" s="412"/>
      <c r="RJU1354" s="412"/>
      <c r="RJV1354" s="412"/>
      <c r="RJW1354" s="412"/>
      <c r="RJX1354" s="412"/>
      <c r="RJY1354" s="412"/>
      <c r="RJZ1354" s="412"/>
      <c r="RKA1354" s="412"/>
      <c r="RKB1354" s="412"/>
      <c r="RKC1354" s="412"/>
      <c r="RKD1354" s="412"/>
      <c r="RKE1354" s="412"/>
      <c r="RKF1354" s="412"/>
      <c r="RKG1354" s="412"/>
      <c r="RKH1354" s="412"/>
      <c r="RKI1354" s="412"/>
      <c r="RKJ1354" s="412"/>
      <c r="RKK1354" s="412"/>
      <c r="RKL1354" s="412"/>
      <c r="RKM1354" s="412"/>
      <c r="RKN1354" s="412"/>
      <c r="RKO1354" s="412"/>
      <c r="RKP1354" s="412"/>
      <c r="RKQ1354" s="412"/>
      <c r="RKR1354" s="412"/>
      <c r="RKS1354" s="412"/>
      <c r="RKT1354" s="412"/>
      <c r="RKU1354" s="412"/>
      <c r="RKV1354" s="412"/>
      <c r="RKW1354" s="412"/>
      <c r="RKX1354" s="412"/>
      <c r="RKY1354" s="412"/>
      <c r="RKZ1354" s="412"/>
      <c r="RLA1354" s="412"/>
      <c r="RLB1354" s="412"/>
      <c r="RLC1354" s="412"/>
      <c r="RLD1354" s="412"/>
      <c r="RLE1354" s="412"/>
      <c r="RLF1354" s="412"/>
      <c r="RLG1354" s="412"/>
      <c r="RLH1354" s="412"/>
      <c r="RLI1354" s="412"/>
      <c r="RLJ1354" s="412"/>
      <c r="RLK1354" s="412"/>
      <c r="RLL1354" s="412"/>
      <c r="RLM1354" s="412"/>
      <c r="RLN1354" s="412"/>
      <c r="RLO1354" s="412"/>
      <c r="RLP1354" s="412"/>
      <c r="RLQ1354" s="412"/>
      <c r="RLR1354" s="412"/>
      <c r="RLS1354" s="412"/>
      <c r="RLT1354" s="412"/>
      <c r="RLU1354" s="412"/>
      <c r="RLV1354" s="412"/>
      <c r="RLW1354" s="412"/>
      <c r="RLX1354" s="412"/>
      <c r="RLY1354" s="412"/>
      <c r="RLZ1354" s="412"/>
      <c r="RMA1354" s="412"/>
      <c r="RMB1354" s="412"/>
      <c r="RMC1354" s="412"/>
      <c r="RMD1354" s="412"/>
      <c r="RME1354" s="412"/>
      <c r="RMF1354" s="412"/>
      <c r="RMG1354" s="412"/>
      <c r="RMH1354" s="412"/>
      <c r="RMI1354" s="412"/>
      <c r="RMJ1354" s="412"/>
      <c r="RMK1354" s="412"/>
      <c r="RML1354" s="412"/>
      <c r="RMM1354" s="412"/>
      <c r="RMN1354" s="412"/>
      <c r="RMO1354" s="412"/>
      <c r="RMP1354" s="412"/>
      <c r="RMQ1354" s="412"/>
      <c r="RMR1354" s="412"/>
      <c r="RMS1354" s="412"/>
      <c r="RMT1354" s="412"/>
      <c r="RMU1354" s="412"/>
      <c r="RMV1354" s="412"/>
      <c r="RMW1354" s="412"/>
      <c r="RMX1354" s="412"/>
      <c r="RMY1354" s="412"/>
      <c r="RMZ1354" s="412"/>
      <c r="RNA1354" s="412"/>
      <c r="RNB1354" s="412"/>
      <c r="RNC1354" s="412"/>
      <c r="RND1354" s="412"/>
      <c r="RNE1354" s="412"/>
      <c r="RNF1354" s="412"/>
      <c r="RNG1354" s="412"/>
      <c r="RNH1354" s="412"/>
      <c r="RNI1354" s="412"/>
      <c r="RNJ1354" s="412"/>
      <c r="RNK1354" s="412"/>
      <c r="RNL1354" s="412"/>
      <c r="RNM1354" s="412"/>
      <c r="RNN1354" s="412"/>
      <c r="RNO1354" s="412"/>
      <c r="RNP1354" s="412"/>
      <c r="RNQ1354" s="412"/>
      <c r="RNR1354" s="412"/>
      <c r="RNS1354" s="412"/>
      <c r="RNT1354" s="412"/>
      <c r="RNU1354" s="412"/>
      <c r="RNV1354" s="412"/>
      <c r="RNW1354" s="412"/>
      <c r="RNX1354" s="412"/>
      <c r="RNY1354" s="412"/>
      <c r="RNZ1354" s="412"/>
      <c r="ROA1354" s="412"/>
      <c r="ROB1354" s="412"/>
      <c r="ROC1354" s="412"/>
      <c r="ROD1354" s="412"/>
      <c r="ROE1354" s="412"/>
      <c r="ROF1354" s="412"/>
      <c r="ROG1354" s="412"/>
      <c r="ROH1354" s="412"/>
      <c r="ROI1354" s="412"/>
      <c r="ROJ1354" s="412"/>
      <c r="ROK1354" s="412"/>
      <c r="ROL1354" s="412"/>
      <c r="ROM1354" s="412"/>
      <c r="RON1354" s="412"/>
      <c r="ROO1354" s="412"/>
      <c r="ROP1354" s="412"/>
      <c r="ROQ1354" s="412"/>
      <c r="ROR1354" s="412"/>
      <c r="ROS1354" s="412"/>
      <c r="ROT1354" s="412"/>
      <c r="ROU1354" s="412"/>
      <c r="ROV1354" s="412"/>
      <c r="ROW1354" s="412"/>
      <c r="ROX1354" s="412"/>
      <c r="ROY1354" s="412"/>
      <c r="ROZ1354" s="412"/>
      <c r="RPA1354" s="412"/>
      <c r="RPB1354" s="412"/>
      <c r="RPC1354" s="412"/>
      <c r="RPD1354" s="412"/>
      <c r="RPE1354" s="412"/>
      <c r="RPF1354" s="412"/>
      <c r="RPG1354" s="412"/>
      <c r="RPH1354" s="412"/>
      <c r="RPI1354" s="412"/>
      <c r="RPJ1354" s="412"/>
      <c r="RPK1354" s="412"/>
      <c r="RPL1354" s="412"/>
      <c r="RPM1354" s="412"/>
      <c r="RPN1354" s="412"/>
      <c r="RPO1354" s="412"/>
      <c r="RPP1354" s="412"/>
      <c r="RPQ1354" s="412"/>
      <c r="RPR1354" s="412"/>
      <c r="RPS1354" s="412"/>
      <c r="RPT1354" s="412"/>
      <c r="RPU1354" s="412"/>
      <c r="RPV1354" s="412"/>
      <c r="RPW1354" s="412"/>
      <c r="RPX1354" s="412"/>
      <c r="RPY1354" s="412"/>
      <c r="RPZ1354" s="412"/>
      <c r="RQA1354" s="412"/>
      <c r="RQB1354" s="412"/>
      <c r="RQC1354" s="412"/>
      <c r="RQD1354" s="412"/>
      <c r="RQE1354" s="412"/>
      <c r="RQF1354" s="412"/>
      <c r="RQG1354" s="412"/>
      <c r="RQH1354" s="412"/>
      <c r="RQI1354" s="412"/>
      <c r="RQJ1354" s="412"/>
      <c r="RQK1354" s="412"/>
      <c r="RQL1354" s="412"/>
      <c r="RQM1354" s="412"/>
      <c r="RQN1354" s="412"/>
      <c r="RQO1354" s="412"/>
      <c r="RQP1354" s="412"/>
      <c r="RQQ1354" s="412"/>
      <c r="RQR1354" s="412"/>
      <c r="RQS1354" s="412"/>
      <c r="RQT1354" s="412"/>
      <c r="RQU1354" s="412"/>
      <c r="RQV1354" s="412"/>
      <c r="RQW1354" s="412"/>
      <c r="RQX1354" s="412"/>
      <c r="RQY1354" s="412"/>
      <c r="RQZ1354" s="412"/>
      <c r="RRA1354" s="412"/>
      <c r="RRB1354" s="412"/>
      <c r="RRC1354" s="412"/>
      <c r="RRD1354" s="412"/>
      <c r="RRE1354" s="412"/>
      <c r="RRF1354" s="412"/>
      <c r="RRG1354" s="412"/>
      <c r="RRH1354" s="412"/>
      <c r="RRI1354" s="412"/>
      <c r="RRJ1354" s="412"/>
      <c r="RRK1354" s="412"/>
      <c r="RRL1354" s="412"/>
      <c r="RRM1354" s="412"/>
      <c r="RRN1354" s="412"/>
      <c r="RRO1354" s="412"/>
      <c r="RRP1354" s="412"/>
      <c r="RRQ1354" s="412"/>
      <c r="RRR1354" s="412"/>
      <c r="RRS1354" s="412"/>
      <c r="RRT1354" s="412"/>
      <c r="RRU1354" s="412"/>
      <c r="RRV1354" s="412"/>
      <c r="RRW1354" s="412"/>
      <c r="RRX1354" s="412"/>
      <c r="RRY1354" s="412"/>
      <c r="RRZ1354" s="412"/>
      <c r="RSA1354" s="412"/>
      <c r="RSB1354" s="412"/>
      <c r="RSC1354" s="412"/>
      <c r="RSD1354" s="412"/>
      <c r="RSE1354" s="412"/>
      <c r="RSF1354" s="412"/>
      <c r="RSG1354" s="412"/>
      <c r="RSH1354" s="412"/>
      <c r="RSI1354" s="412"/>
      <c r="RSJ1354" s="412"/>
      <c r="RSK1354" s="412"/>
      <c r="RSL1354" s="412"/>
      <c r="RSM1354" s="412"/>
      <c r="RSN1354" s="412"/>
      <c r="RSO1354" s="412"/>
      <c r="RSP1354" s="412"/>
      <c r="RSQ1354" s="412"/>
      <c r="RSR1354" s="412"/>
      <c r="RSS1354" s="412"/>
      <c r="RST1354" s="412"/>
      <c r="RSU1354" s="412"/>
      <c r="RSV1354" s="412"/>
      <c r="RSW1354" s="412"/>
      <c r="RSX1354" s="412"/>
      <c r="RSY1354" s="412"/>
      <c r="RSZ1354" s="412"/>
      <c r="RTA1354" s="412"/>
      <c r="RTB1354" s="412"/>
      <c r="RTC1354" s="412"/>
      <c r="RTD1354" s="412"/>
      <c r="RTE1354" s="412"/>
      <c r="RTF1354" s="412"/>
      <c r="RTG1354" s="412"/>
      <c r="RTH1354" s="412"/>
      <c r="RTI1354" s="412"/>
      <c r="RTJ1354" s="412"/>
      <c r="RTK1354" s="412"/>
      <c r="RTL1354" s="412"/>
      <c r="RTM1354" s="412"/>
      <c r="RTN1354" s="412"/>
      <c r="RTO1354" s="412"/>
      <c r="RTP1354" s="412"/>
      <c r="RTQ1354" s="412"/>
      <c r="RTR1354" s="412"/>
      <c r="RTS1354" s="412"/>
      <c r="RTT1354" s="412"/>
      <c r="RTU1354" s="412"/>
      <c r="RTV1354" s="412"/>
      <c r="RTW1354" s="412"/>
      <c r="RTX1354" s="412"/>
      <c r="RTY1354" s="412"/>
      <c r="RTZ1354" s="412"/>
      <c r="RUA1354" s="412"/>
      <c r="RUB1354" s="412"/>
      <c r="RUC1354" s="412"/>
      <c r="RUD1354" s="412"/>
      <c r="RUE1354" s="412"/>
      <c r="RUF1354" s="412"/>
      <c r="RUG1354" s="412"/>
      <c r="RUH1354" s="412"/>
      <c r="RUI1354" s="412"/>
      <c r="RUJ1354" s="412"/>
      <c r="RUK1354" s="412"/>
      <c r="RUL1354" s="412"/>
      <c r="RUM1354" s="412"/>
      <c r="RUN1354" s="412"/>
      <c r="RUO1354" s="412"/>
      <c r="RUP1354" s="412"/>
      <c r="RUQ1354" s="412"/>
      <c r="RUR1354" s="412"/>
      <c r="RUS1354" s="412"/>
      <c r="RUT1354" s="412"/>
      <c r="RUU1354" s="412"/>
      <c r="RUV1354" s="412"/>
      <c r="RUW1354" s="412"/>
      <c r="RUX1354" s="412"/>
      <c r="RUY1354" s="412"/>
      <c r="RUZ1354" s="412"/>
      <c r="RVA1354" s="412"/>
      <c r="RVB1354" s="412"/>
      <c r="RVC1354" s="412"/>
      <c r="RVD1354" s="412"/>
      <c r="RVE1354" s="412"/>
      <c r="RVF1354" s="412"/>
      <c r="RVG1354" s="412"/>
      <c r="RVH1354" s="412"/>
      <c r="RVI1354" s="412"/>
      <c r="RVJ1354" s="412"/>
      <c r="RVK1354" s="412"/>
      <c r="RVL1354" s="412"/>
      <c r="RVM1354" s="412"/>
      <c r="RVN1354" s="412"/>
      <c r="RVO1354" s="412"/>
      <c r="RVP1354" s="412"/>
      <c r="RVQ1354" s="412"/>
      <c r="RVR1354" s="412"/>
      <c r="RVS1354" s="412"/>
      <c r="RVT1354" s="412"/>
      <c r="RVU1354" s="412"/>
      <c r="RVV1354" s="412"/>
      <c r="RVW1354" s="412"/>
      <c r="RVX1354" s="412"/>
      <c r="RVY1354" s="412"/>
      <c r="RVZ1354" s="412"/>
      <c r="RWA1354" s="412"/>
      <c r="RWB1354" s="412"/>
      <c r="RWC1354" s="412"/>
      <c r="RWD1354" s="412"/>
      <c r="RWE1354" s="412"/>
      <c r="RWF1354" s="412"/>
      <c r="RWG1354" s="412"/>
      <c r="RWH1354" s="412"/>
      <c r="RWI1354" s="412"/>
      <c r="RWJ1354" s="412"/>
      <c r="RWK1354" s="412"/>
      <c r="RWL1354" s="412"/>
      <c r="RWM1354" s="412"/>
      <c r="RWN1354" s="412"/>
      <c r="RWO1354" s="412"/>
      <c r="RWP1354" s="412"/>
      <c r="RWQ1354" s="412"/>
      <c r="RWR1354" s="412"/>
      <c r="RWS1354" s="412"/>
      <c r="RWT1354" s="412"/>
      <c r="RWU1354" s="412"/>
      <c r="RWV1354" s="412"/>
      <c r="RWW1354" s="412"/>
      <c r="RWX1354" s="412"/>
      <c r="RWY1354" s="412"/>
      <c r="RWZ1354" s="412"/>
      <c r="RXA1354" s="412"/>
      <c r="RXB1354" s="412"/>
      <c r="RXC1354" s="412"/>
      <c r="RXD1354" s="412"/>
      <c r="RXE1354" s="412"/>
      <c r="RXF1354" s="412"/>
      <c r="RXG1354" s="412"/>
      <c r="RXH1354" s="412"/>
      <c r="RXI1354" s="412"/>
      <c r="RXJ1354" s="412"/>
      <c r="RXK1354" s="412"/>
      <c r="RXL1354" s="412"/>
      <c r="RXM1354" s="412"/>
      <c r="RXN1354" s="412"/>
      <c r="RXO1354" s="412"/>
      <c r="RXP1354" s="412"/>
      <c r="RXQ1354" s="412"/>
      <c r="RXR1354" s="412"/>
      <c r="RXS1354" s="412"/>
      <c r="RXT1354" s="412"/>
      <c r="RXU1354" s="412"/>
      <c r="RXV1354" s="412"/>
      <c r="RXW1354" s="412"/>
      <c r="RXX1354" s="412"/>
      <c r="RXY1354" s="412"/>
      <c r="RXZ1354" s="412"/>
      <c r="RYA1354" s="412"/>
      <c r="RYB1354" s="412"/>
      <c r="RYC1354" s="412"/>
      <c r="RYD1354" s="412"/>
      <c r="RYE1354" s="412"/>
      <c r="RYF1354" s="412"/>
      <c r="RYG1354" s="412"/>
      <c r="RYH1354" s="412"/>
      <c r="RYI1354" s="412"/>
      <c r="RYJ1354" s="412"/>
      <c r="RYK1354" s="412"/>
      <c r="RYL1354" s="412"/>
      <c r="RYM1354" s="412"/>
      <c r="RYN1354" s="412"/>
      <c r="RYO1354" s="412"/>
      <c r="RYP1354" s="412"/>
      <c r="RYQ1354" s="412"/>
      <c r="RYR1354" s="412"/>
      <c r="RYS1354" s="412"/>
      <c r="RYT1354" s="412"/>
      <c r="RYU1354" s="412"/>
      <c r="RYV1354" s="412"/>
      <c r="RYW1354" s="412"/>
      <c r="RYX1354" s="412"/>
      <c r="RYY1354" s="412"/>
      <c r="RYZ1354" s="412"/>
      <c r="RZA1354" s="412"/>
      <c r="RZB1354" s="412"/>
      <c r="RZC1354" s="412"/>
      <c r="RZD1354" s="412"/>
      <c r="RZE1354" s="412"/>
      <c r="RZF1354" s="412"/>
      <c r="RZG1354" s="412"/>
      <c r="RZH1354" s="412"/>
      <c r="RZI1354" s="412"/>
      <c r="RZJ1354" s="412"/>
      <c r="RZK1354" s="412"/>
      <c r="RZL1354" s="412"/>
      <c r="RZM1354" s="412"/>
      <c r="RZN1354" s="412"/>
      <c r="RZO1354" s="412"/>
      <c r="RZP1354" s="412"/>
      <c r="RZQ1354" s="412"/>
      <c r="RZR1354" s="412"/>
      <c r="RZS1354" s="412"/>
      <c r="RZT1354" s="412"/>
      <c r="RZU1354" s="412"/>
      <c r="RZV1354" s="412"/>
      <c r="RZW1354" s="412"/>
      <c r="RZX1354" s="412"/>
      <c r="RZY1354" s="412"/>
      <c r="RZZ1354" s="412"/>
      <c r="SAA1354" s="412"/>
      <c r="SAB1354" s="412"/>
      <c r="SAC1354" s="412"/>
      <c r="SAD1354" s="412"/>
      <c r="SAE1354" s="412"/>
      <c r="SAF1354" s="412"/>
      <c r="SAG1354" s="412"/>
      <c r="SAH1354" s="412"/>
      <c r="SAI1354" s="412"/>
      <c r="SAJ1354" s="412"/>
      <c r="SAK1354" s="412"/>
      <c r="SAL1354" s="412"/>
      <c r="SAM1354" s="412"/>
      <c r="SAN1354" s="412"/>
      <c r="SAO1354" s="412"/>
      <c r="SAP1354" s="412"/>
      <c r="SAQ1354" s="412"/>
      <c r="SAR1354" s="412"/>
      <c r="SAS1354" s="412"/>
      <c r="SAT1354" s="412"/>
      <c r="SAU1354" s="412"/>
      <c r="SAV1354" s="412"/>
      <c r="SAW1354" s="412"/>
      <c r="SAX1354" s="412"/>
      <c r="SAY1354" s="412"/>
      <c r="SAZ1354" s="412"/>
      <c r="SBA1354" s="412"/>
      <c r="SBB1354" s="412"/>
      <c r="SBC1354" s="412"/>
      <c r="SBD1354" s="412"/>
      <c r="SBE1354" s="412"/>
      <c r="SBF1354" s="412"/>
      <c r="SBG1354" s="412"/>
      <c r="SBH1354" s="412"/>
      <c r="SBI1354" s="412"/>
      <c r="SBJ1354" s="412"/>
      <c r="SBK1354" s="412"/>
      <c r="SBL1354" s="412"/>
      <c r="SBM1354" s="412"/>
      <c r="SBN1354" s="412"/>
      <c r="SBO1354" s="412"/>
      <c r="SBP1354" s="412"/>
      <c r="SBQ1354" s="412"/>
      <c r="SBR1354" s="412"/>
      <c r="SBS1354" s="412"/>
      <c r="SBT1354" s="412"/>
      <c r="SBU1354" s="412"/>
      <c r="SBV1354" s="412"/>
      <c r="SBW1354" s="412"/>
      <c r="SBX1354" s="412"/>
      <c r="SBY1354" s="412"/>
      <c r="SBZ1354" s="412"/>
      <c r="SCA1354" s="412"/>
      <c r="SCB1354" s="412"/>
      <c r="SCC1354" s="412"/>
      <c r="SCD1354" s="412"/>
      <c r="SCE1354" s="412"/>
      <c r="SCF1354" s="412"/>
      <c r="SCG1354" s="412"/>
      <c r="SCH1354" s="412"/>
      <c r="SCI1354" s="412"/>
      <c r="SCJ1354" s="412"/>
      <c r="SCK1354" s="412"/>
      <c r="SCL1354" s="412"/>
      <c r="SCM1354" s="412"/>
      <c r="SCN1354" s="412"/>
      <c r="SCO1354" s="412"/>
      <c r="SCP1354" s="412"/>
      <c r="SCQ1354" s="412"/>
      <c r="SCR1354" s="412"/>
      <c r="SCS1354" s="412"/>
      <c r="SCT1354" s="412"/>
      <c r="SCU1354" s="412"/>
      <c r="SCV1354" s="412"/>
      <c r="SCW1354" s="412"/>
      <c r="SCX1354" s="412"/>
      <c r="SCY1354" s="412"/>
      <c r="SCZ1354" s="412"/>
      <c r="SDA1354" s="412"/>
      <c r="SDB1354" s="412"/>
      <c r="SDC1354" s="412"/>
      <c r="SDD1354" s="412"/>
      <c r="SDE1354" s="412"/>
      <c r="SDF1354" s="412"/>
      <c r="SDG1354" s="412"/>
      <c r="SDH1354" s="412"/>
      <c r="SDI1354" s="412"/>
      <c r="SDJ1354" s="412"/>
      <c r="SDK1354" s="412"/>
      <c r="SDL1354" s="412"/>
      <c r="SDM1354" s="412"/>
      <c r="SDN1354" s="412"/>
      <c r="SDO1354" s="412"/>
      <c r="SDP1354" s="412"/>
      <c r="SDQ1354" s="412"/>
      <c r="SDR1354" s="412"/>
      <c r="SDS1354" s="412"/>
      <c r="SDT1354" s="412"/>
      <c r="SDU1354" s="412"/>
      <c r="SDV1354" s="412"/>
      <c r="SDW1354" s="412"/>
      <c r="SDX1354" s="412"/>
      <c r="SDY1354" s="412"/>
      <c r="SDZ1354" s="412"/>
      <c r="SEA1354" s="412"/>
      <c r="SEB1354" s="412"/>
      <c r="SEC1354" s="412"/>
      <c r="SED1354" s="412"/>
      <c r="SEE1354" s="412"/>
      <c r="SEF1354" s="412"/>
      <c r="SEG1354" s="412"/>
      <c r="SEH1354" s="412"/>
      <c r="SEI1354" s="412"/>
      <c r="SEJ1354" s="412"/>
      <c r="SEK1354" s="412"/>
      <c r="SEL1354" s="412"/>
      <c r="SEM1354" s="412"/>
      <c r="SEN1354" s="412"/>
      <c r="SEO1354" s="412"/>
      <c r="SEP1354" s="412"/>
      <c r="SEQ1354" s="412"/>
      <c r="SER1354" s="412"/>
      <c r="SES1354" s="412"/>
      <c r="SET1354" s="412"/>
      <c r="SEU1354" s="412"/>
      <c r="SEV1354" s="412"/>
      <c r="SEW1354" s="412"/>
      <c r="SEX1354" s="412"/>
      <c r="SEY1354" s="412"/>
      <c r="SEZ1354" s="412"/>
      <c r="SFA1354" s="412"/>
      <c r="SFB1354" s="412"/>
      <c r="SFC1354" s="412"/>
      <c r="SFD1354" s="412"/>
      <c r="SFE1354" s="412"/>
      <c r="SFF1354" s="412"/>
      <c r="SFG1354" s="412"/>
      <c r="SFH1354" s="412"/>
      <c r="SFI1354" s="412"/>
      <c r="SFJ1354" s="412"/>
      <c r="SFK1354" s="412"/>
      <c r="SFL1354" s="412"/>
      <c r="SFM1354" s="412"/>
      <c r="SFN1354" s="412"/>
      <c r="SFO1354" s="412"/>
      <c r="SFP1354" s="412"/>
      <c r="SFQ1354" s="412"/>
      <c r="SFR1354" s="412"/>
      <c r="SFS1354" s="412"/>
      <c r="SFT1354" s="412"/>
      <c r="SFU1354" s="412"/>
      <c r="SFV1354" s="412"/>
      <c r="SFW1354" s="412"/>
      <c r="SFX1354" s="412"/>
      <c r="SFY1354" s="412"/>
      <c r="SFZ1354" s="412"/>
      <c r="SGA1354" s="412"/>
      <c r="SGB1354" s="412"/>
      <c r="SGC1354" s="412"/>
      <c r="SGD1354" s="412"/>
      <c r="SGE1354" s="412"/>
      <c r="SGF1354" s="412"/>
      <c r="SGG1354" s="412"/>
      <c r="SGH1354" s="412"/>
      <c r="SGI1354" s="412"/>
      <c r="SGJ1354" s="412"/>
      <c r="SGK1354" s="412"/>
      <c r="SGL1354" s="412"/>
      <c r="SGM1354" s="412"/>
      <c r="SGN1354" s="412"/>
      <c r="SGO1354" s="412"/>
      <c r="SGP1354" s="412"/>
      <c r="SGQ1354" s="412"/>
      <c r="SGR1354" s="412"/>
      <c r="SGS1354" s="412"/>
      <c r="SGT1354" s="412"/>
      <c r="SGU1354" s="412"/>
      <c r="SGV1354" s="412"/>
      <c r="SGW1354" s="412"/>
      <c r="SGX1354" s="412"/>
      <c r="SGY1354" s="412"/>
      <c r="SGZ1354" s="412"/>
      <c r="SHA1354" s="412"/>
      <c r="SHB1354" s="412"/>
      <c r="SHC1354" s="412"/>
      <c r="SHD1354" s="412"/>
      <c r="SHE1354" s="412"/>
      <c r="SHF1354" s="412"/>
      <c r="SHG1354" s="412"/>
      <c r="SHH1354" s="412"/>
      <c r="SHI1354" s="412"/>
      <c r="SHJ1354" s="412"/>
      <c r="SHK1354" s="412"/>
      <c r="SHL1354" s="412"/>
      <c r="SHM1354" s="412"/>
      <c r="SHN1354" s="412"/>
      <c r="SHO1354" s="412"/>
      <c r="SHP1354" s="412"/>
      <c r="SHQ1354" s="412"/>
      <c r="SHR1354" s="412"/>
      <c r="SHS1354" s="412"/>
      <c r="SHT1354" s="412"/>
      <c r="SHU1354" s="412"/>
      <c r="SHV1354" s="412"/>
      <c r="SHW1354" s="412"/>
      <c r="SHX1354" s="412"/>
      <c r="SHY1354" s="412"/>
      <c r="SHZ1354" s="412"/>
      <c r="SIA1354" s="412"/>
      <c r="SIB1354" s="412"/>
      <c r="SIC1354" s="412"/>
      <c r="SID1354" s="412"/>
      <c r="SIE1354" s="412"/>
      <c r="SIF1354" s="412"/>
      <c r="SIG1354" s="412"/>
      <c r="SIH1354" s="412"/>
      <c r="SII1354" s="412"/>
      <c r="SIJ1354" s="412"/>
      <c r="SIK1354" s="412"/>
      <c r="SIL1354" s="412"/>
      <c r="SIM1354" s="412"/>
      <c r="SIN1354" s="412"/>
      <c r="SIO1354" s="412"/>
      <c r="SIP1354" s="412"/>
      <c r="SIQ1354" s="412"/>
      <c r="SIR1354" s="412"/>
      <c r="SIS1354" s="412"/>
      <c r="SIT1354" s="412"/>
      <c r="SIU1354" s="412"/>
      <c r="SIV1354" s="412"/>
      <c r="SIW1354" s="412"/>
      <c r="SIX1354" s="412"/>
      <c r="SIY1354" s="412"/>
      <c r="SIZ1354" s="412"/>
      <c r="SJA1354" s="412"/>
      <c r="SJB1354" s="412"/>
      <c r="SJC1354" s="412"/>
      <c r="SJD1354" s="412"/>
      <c r="SJE1354" s="412"/>
      <c r="SJF1354" s="412"/>
      <c r="SJG1354" s="412"/>
      <c r="SJH1354" s="412"/>
      <c r="SJI1354" s="412"/>
      <c r="SJJ1354" s="412"/>
      <c r="SJK1354" s="412"/>
      <c r="SJL1354" s="412"/>
      <c r="SJM1354" s="412"/>
      <c r="SJN1354" s="412"/>
      <c r="SJO1354" s="412"/>
      <c r="SJP1354" s="412"/>
      <c r="SJQ1354" s="412"/>
      <c r="SJR1354" s="412"/>
      <c r="SJS1354" s="412"/>
      <c r="SJT1354" s="412"/>
      <c r="SJU1354" s="412"/>
      <c r="SJV1354" s="412"/>
      <c r="SJW1354" s="412"/>
      <c r="SJX1354" s="412"/>
      <c r="SJY1354" s="412"/>
      <c r="SJZ1354" s="412"/>
      <c r="SKA1354" s="412"/>
      <c r="SKB1354" s="412"/>
      <c r="SKC1354" s="412"/>
      <c r="SKD1354" s="412"/>
      <c r="SKE1354" s="412"/>
      <c r="SKF1354" s="412"/>
      <c r="SKG1354" s="412"/>
      <c r="SKH1354" s="412"/>
      <c r="SKI1354" s="412"/>
      <c r="SKJ1354" s="412"/>
      <c r="SKK1354" s="412"/>
      <c r="SKL1354" s="412"/>
      <c r="SKM1354" s="412"/>
      <c r="SKN1354" s="412"/>
      <c r="SKO1354" s="412"/>
      <c r="SKP1354" s="412"/>
      <c r="SKQ1354" s="412"/>
      <c r="SKR1354" s="412"/>
      <c r="SKS1354" s="412"/>
      <c r="SKT1354" s="412"/>
      <c r="SKU1354" s="412"/>
      <c r="SKV1354" s="412"/>
      <c r="SKW1354" s="412"/>
      <c r="SKX1354" s="412"/>
      <c r="SKY1354" s="412"/>
      <c r="SKZ1354" s="412"/>
      <c r="SLA1354" s="412"/>
      <c r="SLB1354" s="412"/>
      <c r="SLC1354" s="412"/>
      <c r="SLD1354" s="412"/>
      <c r="SLE1354" s="412"/>
      <c r="SLF1354" s="412"/>
      <c r="SLG1354" s="412"/>
      <c r="SLH1354" s="412"/>
      <c r="SLI1354" s="412"/>
      <c r="SLJ1354" s="412"/>
      <c r="SLK1354" s="412"/>
      <c r="SLL1354" s="412"/>
      <c r="SLM1354" s="412"/>
      <c r="SLN1354" s="412"/>
      <c r="SLO1354" s="412"/>
      <c r="SLP1354" s="412"/>
      <c r="SLQ1354" s="412"/>
      <c r="SLR1354" s="412"/>
      <c r="SLS1354" s="412"/>
      <c r="SLT1354" s="412"/>
      <c r="SLU1354" s="412"/>
      <c r="SLV1354" s="412"/>
      <c r="SLW1354" s="412"/>
      <c r="SLX1354" s="412"/>
      <c r="SLY1354" s="412"/>
      <c r="SLZ1354" s="412"/>
      <c r="SMA1354" s="412"/>
      <c r="SMB1354" s="412"/>
      <c r="SMC1354" s="412"/>
      <c r="SMD1354" s="412"/>
      <c r="SME1354" s="412"/>
      <c r="SMF1354" s="412"/>
      <c r="SMG1354" s="412"/>
      <c r="SMH1354" s="412"/>
      <c r="SMI1354" s="412"/>
      <c r="SMJ1354" s="412"/>
      <c r="SMK1354" s="412"/>
      <c r="SML1354" s="412"/>
      <c r="SMM1354" s="412"/>
      <c r="SMN1354" s="412"/>
      <c r="SMO1354" s="412"/>
      <c r="SMP1354" s="412"/>
      <c r="SMQ1354" s="412"/>
      <c r="SMR1354" s="412"/>
      <c r="SMS1354" s="412"/>
      <c r="SMT1354" s="412"/>
      <c r="SMU1354" s="412"/>
      <c r="SMV1354" s="412"/>
      <c r="SMW1354" s="412"/>
      <c r="SMX1354" s="412"/>
      <c r="SMY1354" s="412"/>
      <c r="SMZ1354" s="412"/>
      <c r="SNA1354" s="412"/>
      <c r="SNB1354" s="412"/>
      <c r="SNC1354" s="412"/>
      <c r="SND1354" s="412"/>
      <c r="SNE1354" s="412"/>
      <c r="SNF1354" s="412"/>
      <c r="SNG1354" s="412"/>
      <c r="SNH1354" s="412"/>
      <c r="SNI1354" s="412"/>
      <c r="SNJ1354" s="412"/>
      <c r="SNK1354" s="412"/>
      <c r="SNL1354" s="412"/>
      <c r="SNM1354" s="412"/>
      <c r="SNN1354" s="412"/>
      <c r="SNO1354" s="412"/>
      <c r="SNP1354" s="412"/>
      <c r="SNQ1354" s="412"/>
      <c r="SNR1354" s="412"/>
      <c r="SNS1354" s="412"/>
      <c r="SNT1354" s="412"/>
      <c r="SNU1354" s="412"/>
      <c r="SNV1354" s="412"/>
      <c r="SNW1354" s="412"/>
      <c r="SNX1354" s="412"/>
      <c r="SNY1354" s="412"/>
      <c r="SNZ1354" s="412"/>
      <c r="SOA1354" s="412"/>
      <c r="SOB1354" s="412"/>
      <c r="SOC1354" s="412"/>
      <c r="SOD1354" s="412"/>
      <c r="SOE1354" s="412"/>
      <c r="SOF1354" s="412"/>
      <c r="SOG1354" s="412"/>
      <c r="SOH1354" s="412"/>
      <c r="SOI1354" s="412"/>
      <c r="SOJ1354" s="412"/>
      <c r="SOK1354" s="412"/>
      <c r="SOL1354" s="412"/>
      <c r="SOM1354" s="412"/>
      <c r="SON1354" s="412"/>
      <c r="SOO1354" s="412"/>
      <c r="SOP1354" s="412"/>
      <c r="SOQ1354" s="412"/>
      <c r="SOR1354" s="412"/>
      <c r="SOS1354" s="412"/>
      <c r="SOT1354" s="412"/>
      <c r="SOU1354" s="412"/>
      <c r="SOV1354" s="412"/>
      <c r="SOW1354" s="412"/>
      <c r="SOX1354" s="412"/>
      <c r="SOY1354" s="412"/>
      <c r="SOZ1354" s="412"/>
      <c r="SPA1354" s="412"/>
      <c r="SPB1354" s="412"/>
      <c r="SPC1354" s="412"/>
      <c r="SPD1354" s="412"/>
      <c r="SPE1354" s="412"/>
      <c r="SPF1354" s="412"/>
      <c r="SPG1354" s="412"/>
      <c r="SPH1354" s="412"/>
      <c r="SPI1354" s="412"/>
      <c r="SPJ1354" s="412"/>
      <c r="SPK1354" s="412"/>
      <c r="SPL1354" s="412"/>
      <c r="SPM1354" s="412"/>
      <c r="SPN1354" s="412"/>
      <c r="SPO1354" s="412"/>
      <c r="SPP1354" s="412"/>
      <c r="SPQ1354" s="412"/>
      <c r="SPR1354" s="412"/>
      <c r="SPS1354" s="412"/>
      <c r="SPT1354" s="412"/>
      <c r="SPU1354" s="412"/>
      <c r="SPV1354" s="412"/>
      <c r="SPW1354" s="412"/>
      <c r="SPX1354" s="412"/>
      <c r="SPY1354" s="412"/>
      <c r="SPZ1354" s="412"/>
      <c r="SQA1354" s="412"/>
      <c r="SQB1354" s="412"/>
      <c r="SQC1354" s="412"/>
      <c r="SQD1354" s="412"/>
      <c r="SQE1354" s="412"/>
      <c r="SQF1354" s="412"/>
      <c r="SQG1354" s="412"/>
      <c r="SQH1354" s="412"/>
      <c r="SQI1354" s="412"/>
      <c r="SQJ1354" s="412"/>
      <c r="SQK1354" s="412"/>
      <c r="SQL1354" s="412"/>
      <c r="SQM1354" s="412"/>
      <c r="SQN1354" s="412"/>
      <c r="SQO1354" s="412"/>
      <c r="SQP1354" s="412"/>
      <c r="SQQ1354" s="412"/>
      <c r="SQR1354" s="412"/>
      <c r="SQS1354" s="412"/>
      <c r="SQT1354" s="412"/>
      <c r="SQU1354" s="412"/>
      <c r="SQV1354" s="412"/>
      <c r="SQW1354" s="412"/>
      <c r="SQX1354" s="412"/>
      <c r="SQY1354" s="412"/>
      <c r="SQZ1354" s="412"/>
      <c r="SRA1354" s="412"/>
      <c r="SRB1354" s="412"/>
      <c r="SRC1354" s="412"/>
      <c r="SRD1354" s="412"/>
      <c r="SRE1354" s="412"/>
      <c r="SRF1354" s="412"/>
      <c r="SRG1354" s="412"/>
      <c r="SRH1354" s="412"/>
      <c r="SRI1354" s="412"/>
      <c r="SRJ1354" s="412"/>
      <c r="SRK1354" s="412"/>
      <c r="SRL1354" s="412"/>
      <c r="SRM1354" s="412"/>
      <c r="SRN1354" s="412"/>
      <c r="SRO1354" s="412"/>
      <c r="SRP1354" s="412"/>
      <c r="SRQ1354" s="412"/>
      <c r="SRR1354" s="412"/>
      <c r="SRS1354" s="412"/>
      <c r="SRT1354" s="412"/>
      <c r="SRU1354" s="412"/>
      <c r="SRV1354" s="412"/>
      <c r="SRW1354" s="412"/>
      <c r="SRX1354" s="412"/>
      <c r="SRY1354" s="412"/>
      <c r="SRZ1354" s="412"/>
      <c r="SSA1354" s="412"/>
      <c r="SSB1354" s="412"/>
      <c r="SSC1354" s="412"/>
      <c r="SSD1354" s="412"/>
      <c r="SSE1354" s="412"/>
      <c r="SSF1354" s="412"/>
      <c r="SSG1354" s="412"/>
      <c r="SSH1354" s="412"/>
      <c r="SSI1354" s="412"/>
      <c r="SSJ1354" s="412"/>
      <c r="SSK1354" s="412"/>
      <c r="SSL1354" s="412"/>
      <c r="SSM1354" s="412"/>
      <c r="SSN1354" s="412"/>
      <c r="SSO1354" s="412"/>
      <c r="SSP1354" s="412"/>
      <c r="SSQ1354" s="412"/>
      <c r="SSR1354" s="412"/>
      <c r="SSS1354" s="412"/>
      <c r="SST1354" s="412"/>
      <c r="SSU1354" s="412"/>
      <c r="SSV1354" s="412"/>
      <c r="SSW1354" s="412"/>
      <c r="SSX1354" s="412"/>
      <c r="SSY1354" s="412"/>
      <c r="SSZ1354" s="412"/>
      <c r="STA1354" s="412"/>
      <c r="STB1354" s="412"/>
      <c r="STC1354" s="412"/>
      <c r="STD1354" s="412"/>
      <c r="STE1354" s="412"/>
      <c r="STF1354" s="412"/>
      <c r="STG1354" s="412"/>
      <c r="STH1354" s="412"/>
      <c r="STI1354" s="412"/>
      <c r="STJ1354" s="412"/>
      <c r="STK1354" s="412"/>
      <c r="STL1354" s="412"/>
      <c r="STM1354" s="412"/>
      <c r="STN1354" s="412"/>
      <c r="STO1354" s="412"/>
      <c r="STP1354" s="412"/>
      <c r="STQ1354" s="412"/>
      <c r="STR1354" s="412"/>
      <c r="STS1354" s="412"/>
      <c r="STT1354" s="412"/>
      <c r="STU1354" s="412"/>
      <c r="STV1354" s="412"/>
      <c r="STW1354" s="412"/>
      <c r="STX1354" s="412"/>
      <c r="STY1354" s="412"/>
      <c r="STZ1354" s="412"/>
      <c r="SUA1354" s="412"/>
      <c r="SUB1354" s="412"/>
      <c r="SUC1354" s="412"/>
      <c r="SUD1354" s="412"/>
      <c r="SUE1354" s="412"/>
      <c r="SUF1354" s="412"/>
      <c r="SUG1354" s="412"/>
      <c r="SUH1354" s="412"/>
      <c r="SUI1354" s="412"/>
      <c r="SUJ1354" s="412"/>
      <c r="SUK1354" s="412"/>
      <c r="SUL1354" s="412"/>
      <c r="SUM1354" s="412"/>
      <c r="SUN1354" s="412"/>
      <c r="SUO1354" s="412"/>
      <c r="SUP1354" s="412"/>
      <c r="SUQ1354" s="412"/>
      <c r="SUR1354" s="412"/>
      <c r="SUS1354" s="412"/>
      <c r="SUT1354" s="412"/>
      <c r="SUU1354" s="412"/>
      <c r="SUV1354" s="412"/>
      <c r="SUW1354" s="412"/>
      <c r="SUX1354" s="412"/>
      <c r="SUY1354" s="412"/>
      <c r="SUZ1354" s="412"/>
      <c r="SVA1354" s="412"/>
      <c r="SVB1354" s="412"/>
      <c r="SVC1354" s="412"/>
      <c r="SVD1354" s="412"/>
      <c r="SVE1354" s="412"/>
      <c r="SVF1354" s="412"/>
      <c r="SVG1354" s="412"/>
      <c r="SVH1354" s="412"/>
      <c r="SVI1354" s="412"/>
      <c r="SVJ1354" s="412"/>
      <c r="SVK1354" s="412"/>
      <c r="SVL1354" s="412"/>
      <c r="SVM1354" s="412"/>
      <c r="SVN1354" s="412"/>
      <c r="SVO1354" s="412"/>
      <c r="SVP1354" s="412"/>
      <c r="SVQ1354" s="412"/>
      <c r="SVR1354" s="412"/>
      <c r="SVS1354" s="412"/>
      <c r="SVT1354" s="412"/>
      <c r="SVU1354" s="412"/>
      <c r="SVV1354" s="412"/>
      <c r="SVW1354" s="412"/>
      <c r="SVX1354" s="412"/>
      <c r="SVY1354" s="412"/>
      <c r="SVZ1354" s="412"/>
      <c r="SWA1354" s="412"/>
      <c r="SWB1354" s="412"/>
      <c r="SWC1354" s="412"/>
      <c r="SWD1354" s="412"/>
      <c r="SWE1354" s="412"/>
      <c r="SWF1354" s="412"/>
      <c r="SWG1354" s="412"/>
      <c r="SWH1354" s="412"/>
      <c r="SWI1354" s="412"/>
      <c r="SWJ1354" s="412"/>
      <c r="SWK1354" s="412"/>
      <c r="SWL1354" s="412"/>
      <c r="SWM1354" s="412"/>
      <c r="SWN1354" s="412"/>
      <c r="SWO1354" s="412"/>
      <c r="SWP1354" s="412"/>
      <c r="SWQ1354" s="412"/>
      <c r="SWR1354" s="412"/>
      <c r="SWS1354" s="412"/>
      <c r="SWT1354" s="412"/>
      <c r="SWU1354" s="412"/>
      <c r="SWV1354" s="412"/>
      <c r="SWW1354" s="412"/>
      <c r="SWX1354" s="412"/>
      <c r="SWY1354" s="412"/>
      <c r="SWZ1354" s="412"/>
      <c r="SXA1354" s="412"/>
      <c r="SXB1354" s="412"/>
      <c r="SXC1354" s="412"/>
      <c r="SXD1354" s="412"/>
      <c r="SXE1354" s="412"/>
      <c r="SXF1354" s="412"/>
      <c r="SXG1354" s="412"/>
      <c r="SXH1354" s="412"/>
      <c r="SXI1354" s="412"/>
      <c r="SXJ1354" s="412"/>
      <c r="SXK1354" s="412"/>
      <c r="SXL1354" s="412"/>
      <c r="SXM1354" s="412"/>
      <c r="SXN1354" s="412"/>
      <c r="SXO1354" s="412"/>
      <c r="SXP1354" s="412"/>
      <c r="SXQ1354" s="412"/>
      <c r="SXR1354" s="412"/>
      <c r="SXS1354" s="412"/>
      <c r="SXT1354" s="412"/>
      <c r="SXU1354" s="412"/>
      <c r="SXV1354" s="412"/>
      <c r="SXW1354" s="412"/>
      <c r="SXX1354" s="412"/>
      <c r="SXY1354" s="412"/>
      <c r="SXZ1354" s="412"/>
      <c r="SYA1354" s="412"/>
      <c r="SYB1354" s="412"/>
      <c r="SYC1354" s="412"/>
      <c r="SYD1354" s="412"/>
      <c r="SYE1354" s="412"/>
      <c r="SYF1354" s="412"/>
      <c r="SYG1354" s="412"/>
      <c r="SYH1354" s="412"/>
      <c r="SYI1354" s="412"/>
      <c r="SYJ1354" s="412"/>
      <c r="SYK1354" s="412"/>
      <c r="SYL1354" s="412"/>
      <c r="SYM1354" s="412"/>
      <c r="SYN1354" s="412"/>
      <c r="SYO1354" s="412"/>
      <c r="SYP1354" s="412"/>
      <c r="SYQ1354" s="412"/>
      <c r="SYR1354" s="412"/>
      <c r="SYS1354" s="412"/>
      <c r="SYT1354" s="412"/>
      <c r="SYU1354" s="412"/>
      <c r="SYV1354" s="412"/>
      <c r="SYW1354" s="412"/>
      <c r="SYX1354" s="412"/>
      <c r="SYY1354" s="412"/>
      <c r="SYZ1354" s="412"/>
      <c r="SZA1354" s="412"/>
      <c r="SZB1354" s="412"/>
      <c r="SZC1354" s="412"/>
      <c r="SZD1354" s="412"/>
      <c r="SZE1354" s="412"/>
      <c r="SZF1354" s="412"/>
      <c r="SZG1354" s="412"/>
      <c r="SZH1354" s="412"/>
      <c r="SZI1354" s="412"/>
      <c r="SZJ1354" s="412"/>
      <c r="SZK1354" s="412"/>
      <c r="SZL1354" s="412"/>
      <c r="SZM1354" s="412"/>
      <c r="SZN1354" s="412"/>
      <c r="SZO1354" s="412"/>
      <c r="SZP1354" s="412"/>
      <c r="SZQ1354" s="412"/>
      <c r="SZR1354" s="412"/>
      <c r="SZS1354" s="412"/>
      <c r="SZT1354" s="412"/>
      <c r="SZU1354" s="412"/>
      <c r="SZV1354" s="412"/>
      <c r="SZW1354" s="412"/>
      <c r="SZX1354" s="412"/>
      <c r="SZY1354" s="412"/>
      <c r="SZZ1354" s="412"/>
      <c r="TAA1354" s="412"/>
      <c r="TAB1354" s="412"/>
      <c r="TAC1354" s="412"/>
      <c r="TAD1354" s="412"/>
      <c r="TAE1354" s="412"/>
      <c r="TAF1354" s="412"/>
      <c r="TAG1354" s="412"/>
      <c r="TAH1354" s="412"/>
      <c r="TAI1354" s="412"/>
      <c r="TAJ1354" s="412"/>
      <c r="TAK1354" s="412"/>
      <c r="TAL1354" s="412"/>
      <c r="TAM1354" s="412"/>
      <c r="TAN1354" s="412"/>
      <c r="TAO1354" s="412"/>
      <c r="TAP1354" s="412"/>
      <c r="TAQ1354" s="412"/>
      <c r="TAR1354" s="412"/>
      <c r="TAS1354" s="412"/>
      <c r="TAT1354" s="412"/>
      <c r="TAU1354" s="412"/>
      <c r="TAV1354" s="412"/>
      <c r="TAW1354" s="412"/>
      <c r="TAX1354" s="412"/>
      <c r="TAY1354" s="412"/>
      <c r="TAZ1354" s="412"/>
      <c r="TBA1354" s="412"/>
      <c r="TBB1354" s="412"/>
      <c r="TBC1354" s="412"/>
      <c r="TBD1354" s="412"/>
      <c r="TBE1354" s="412"/>
      <c r="TBF1354" s="412"/>
      <c r="TBG1354" s="412"/>
      <c r="TBH1354" s="412"/>
      <c r="TBI1354" s="412"/>
      <c r="TBJ1354" s="412"/>
      <c r="TBK1354" s="412"/>
      <c r="TBL1354" s="412"/>
      <c r="TBM1354" s="412"/>
      <c r="TBN1354" s="412"/>
      <c r="TBO1354" s="412"/>
      <c r="TBP1354" s="412"/>
      <c r="TBQ1354" s="412"/>
      <c r="TBR1354" s="412"/>
      <c r="TBS1354" s="412"/>
      <c r="TBT1354" s="412"/>
      <c r="TBU1354" s="412"/>
      <c r="TBV1354" s="412"/>
      <c r="TBW1354" s="412"/>
      <c r="TBX1354" s="412"/>
      <c r="TBY1354" s="412"/>
      <c r="TBZ1354" s="412"/>
      <c r="TCA1354" s="412"/>
      <c r="TCB1354" s="412"/>
      <c r="TCC1354" s="412"/>
      <c r="TCD1354" s="412"/>
      <c r="TCE1354" s="412"/>
      <c r="TCF1354" s="412"/>
      <c r="TCG1354" s="412"/>
      <c r="TCH1354" s="412"/>
      <c r="TCI1354" s="412"/>
      <c r="TCJ1354" s="412"/>
      <c r="TCK1354" s="412"/>
      <c r="TCL1354" s="412"/>
      <c r="TCM1354" s="412"/>
      <c r="TCN1354" s="412"/>
      <c r="TCO1354" s="412"/>
      <c r="TCP1354" s="412"/>
      <c r="TCQ1354" s="412"/>
      <c r="TCR1354" s="412"/>
      <c r="TCS1354" s="412"/>
      <c r="TCT1354" s="412"/>
      <c r="TCU1354" s="412"/>
      <c r="TCV1354" s="412"/>
      <c r="TCW1354" s="412"/>
      <c r="TCX1354" s="412"/>
      <c r="TCY1354" s="412"/>
      <c r="TCZ1354" s="412"/>
      <c r="TDA1354" s="412"/>
      <c r="TDB1354" s="412"/>
      <c r="TDC1354" s="412"/>
      <c r="TDD1354" s="412"/>
      <c r="TDE1354" s="412"/>
      <c r="TDF1354" s="412"/>
      <c r="TDG1354" s="412"/>
      <c r="TDH1354" s="412"/>
      <c r="TDI1354" s="412"/>
      <c r="TDJ1354" s="412"/>
      <c r="TDK1354" s="412"/>
      <c r="TDL1354" s="412"/>
      <c r="TDM1354" s="412"/>
      <c r="TDN1354" s="412"/>
      <c r="TDO1354" s="412"/>
      <c r="TDP1354" s="412"/>
      <c r="TDQ1354" s="412"/>
      <c r="TDR1354" s="412"/>
      <c r="TDS1354" s="412"/>
      <c r="TDT1354" s="412"/>
      <c r="TDU1354" s="412"/>
      <c r="TDV1354" s="412"/>
      <c r="TDW1354" s="412"/>
      <c r="TDX1354" s="412"/>
      <c r="TDY1354" s="412"/>
      <c r="TDZ1354" s="412"/>
      <c r="TEA1354" s="412"/>
      <c r="TEB1354" s="412"/>
      <c r="TEC1354" s="412"/>
      <c r="TED1354" s="412"/>
      <c r="TEE1354" s="412"/>
      <c r="TEF1354" s="412"/>
      <c r="TEG1354" s="412"/>
      <c r="TEH1354" s="412"/>
      <c r="TEI1354" s="412"/>
      <c r="TEJ1354" s="412"/>
      <c r="TEK1354" s="412"/>
      <c r="TEL1354" s="412"/>
      <c r="TEM1354" s="412"/>
      <c r="TEN1354" s="412"/>
      <c r="TEO1354" s="412"/>
      <c r="TEP1354" s="412"/>
      <c r="TEQ1354" s="412"/>
      <c r="TER1354" s="412"/>
      <c r="TES1354" s="412"/>
      <c r="TET1354" s="412"/>
      <c r="TEU1354" s="412"/>
      <c r="TEV1354" s="412"/>
      <c r="TEW1354" s="412"/>
      <c r="TEX1354" s="412"/>
      <c r="TEY1354" s="412"/>
      <c r="TEZ1354" s="412"/>
      <c r="TFA1354" s="412"/>
      <c r="TFB1354" s="412"/>
      <c r="TFC1354" s="412"/>
      <c r="TFD1354" s="412"/>
      <c r="TFE1354" s="412"/>
      <c r="TFF1354" s="412"/>
      <c r="TFG1354" s="412"/>
      <c r="TFH1354" s="412"/>
      <c r="TFI1354" s="412"/>
      <c r="TFJ1354" s="412"/>
      <c r="TFK1354" s="412"/>
      <c r="TFL1354" s="412"/>
      <c r="TFM1354" s="412"/>
      <c r="TFN1354" s="412"/>
      <c r="TFO1354" s="412"/>
      <c r="TFP1354" s="412"/>
      <c r="TFQ1354" s="412"/>
      <c r="TFR1354" s="412"/>
      <c r="TFS1354" s="412"/>
      <c r="TFT1354" s="412"/>
      <c r="TFU1354" s="412"/>
      <c r="TFV1354" s="412"/>
      <c r="TFW1354" s="412"/>
      <c r="TFX1354" s="412"/>
      <c r="TFY1354" s="412"/>
      <c r="TFZ1354" s="412"/>
      <c r="TGA1354" s="412"/>
      <c r="TGB1354" s="412"/>
      <c r="TGC1354" s="412"/>
      <c r="TGD1354" s="412"/>
      <c r="TGE1354" s="412"/>
      <c r="TGF1354" s="412"/>
      <c r="TGG1354" s="412"/>
      <c r="TGH1354" s="412"/>
      <c r="TGI1354" s="412"/>
      <c r="TGJ1354" s="412"/>
      <c r="TGK1354" s="412"/>
      <c r="TGL1354" s="412"/>
      <c r="TGM1354" s="412"/>
      <c r="TGN1354" s="412"/>
      <c r="TGO1354" s="412"/>
      <c r="TGP1354" s="412"/>
      <c r="TGQ1354" s="412"/>
      <c r="TGR1354" s="412"/>
      <c r="TGS1354" s="412"/>
      <c r="TGT1354" s="412"/>
      <c r="TGU1354" s="412"/>
      <c r="TGV1354" s="412"/>
      <c r="TGW1354" s="412"/>
      <c r="TGX1354" s="412"/>
      <c r="TGY1354" s="412"/>
      <c r="TGZ1354" s="412"/>
      <c r="THA1354" s="412"/>
      <c r="THB1354" s="412"/>
      <c r="THC1354" s="412"/>
      <c r="THD1354" s="412"/>
      <c r="THE1354" s="412"/>
      <c r="THF1354" s="412"/>
      <c r="THG1354" s="412"/>
      <c r="THH1354" s="412"/>
      <c r="THI1354" s="412"/>
      <c r="THJ1354" s="412"/>
      <c r="THK1354" s="412"/>
      <c r="THL1354" s="412"/>
      <c r="THM1354" s="412"/>
      <c r="THN1354" s="412"/>
      <c r="THO1354" s="412"/>
      <c r="THP1354" s="412"/>
      <c r="THQ1354" s="412"/>
      <c r="THR1354" s="412"/>
      <c r="THS1354" s="412"/>
      <c r="THT1354" s="412"/>
      <c r="THU1354" s="412"/>
      <c r="THV1354" s="412"/>
      <c r="THW1354" s="412"/>
      <c r="THX1354" s="412"/>
      <c r="THY1354" s="412"/>
      <c r="THZ1354" s="412"/>
      <c r="TIA1354" s="412"/>
      <c r="TIB1354" s="412"/>
      <c r="TIC1354" s="412"/>
      <c r="TID1354" s="412"/>
      <c r="TIE1354" s="412"/>
      <c r="TIF1354" s="412"/>
      <c r="TIG1354" s="412"/>
      <c r="TIH1354" s="412"/>
      <c r="TII1354" s="412"/>
      <c r="TIJ1354" s="412"/>
      <c r="TIK1354" s="412"/>
      <c r="TIL1354" s="412"/>
      <c r="TIM1354" s="412"/>
      <c r="TIN1354" s="412"/>
      <c r="TIO1354" s="412"/>
      <c r="TIP1354" s="412"/>
      <c r="TIQ1354" s="412"/>
      <c r="TIR1354" s="412"/>
      <c r="TIS1354" s="412"/>
      <c r="TIT1354" s="412"/>
      <c r="TIU1354" s="412"/>
      <c r="TIV1354" s="412"/>
      <c r="TIW1354" s="412"/>
      <c r="TIX1354" s="412"/>
      <c r="TIY1354" s="412"/>
      <c r="TIZ1354" s="412"/>
      <c r="TJA1354" s="412"/>
      <c r="TJB1354" s="412"/>
      <c r="TJC1354" s="412"/>
      <c r="TJD1354" s="412"/>
      <c r="TJE1354" s="412"/>
      <c r="TJF1354" s="412"/>
      <c r="TJG1354" s="412"/>
      <c r="TJH1354" s="412"/>
      <c r="TJI1354" s="412"/>
      <c r="TJJ1354" s="412"/>
      <c r="TJK1354" s="412"/>
      <c r="TJL1354" s="412"/>
      <c r="TJM1354" s="412"/>
      <c r="TJN1354" s="412"/>
      <c r="TJO1354" s="412"/>
      <c r="TJP1354" s="412"/>
      <c r="TJQ1354" s="412"/>
      <c r="TJR1354" s="412"/>
      <c r="TJS1354" s="412"/>
      <c r="TJT1354" s="412"/>
      <c r="TJU1354" s="412"/>
      <c r="TJV1354" s="412"/>
      <c r="TJW1354" s="412"/>
      <c r="TJX1354" s="412"/>
      <c r="TJY1354" s="412"/>
      <c r="TJZ1354" s="412"/>
      <c r="TKA1354" s="412"/>
      <c r="TKB1354" s="412"/>
      <c r="TKC1354" s="412"/>
      <c r="TKD1354" s="412"/>
      <c r="TKE1354" s="412"/>
      <c r="TKF1354" s="412"/>
      <c r="TKG1354" s="412"/>
      <c r="TKH1354" s="412"/>
      <c r="TKI1354" s="412"/>
      <c r="TKJ1354" s="412"/>
      <c r="TKK1354" s="412"/>
      <c r="TKL1354" s="412"/>
      <c r="TKM1354" s="412"/>
      <c r="TKN1354" s="412"/>
      <c r="TKO1354" s="412"/>
      <c r="TKP1354" s="412"/>
      <c r="TKQ1354" s="412"/>
      <c r="TKR1354" s="412"/>
      <c r="TKS1354" s="412"/>
      <c r="TKT1354" s="412"/>
      <c r="TKU1354" s="412"/>
      <c r="TKV1354" s="412"/>
      <c r="TKW1354" s="412"/>
      <c r="TKX1354" s="412"/>
      <c r="TKY1354" s="412"/>
      <c r="TKZ1354" s="412"/>
      <c r="TLA1354" s="412"/>
      <c r="TLB1354" s="412"/>
      <c r="TLC1354" s="412"/>
      <c r="TLD1354" s="412"/>
      <c r="TLE1354" s="412"/>
      <c r="TLF1354" s="412"/>
      <c r="TLG1354" s="412"/>
      <c r="TLH1354" s="412"/>
      <c r="TLI1354" s="412"/>
      <c r="TLJ1354" s="412"/>
      <c r="TLK1354" s="412"/>
      <c r="TLL1354" s="412"/>
      <c r="TLM1354" s="412"/>
      <c r="TLN1354" s="412"/>
      <c r="TLO1354" s="412"/>
      <c r="TLP1354" s="412"/>
      <c r="TLQ1354" s="412"/>
      <c r="TLR1354" s="412"/>
      <c r="TLS1354" s="412"/>
      <c r="TLT1354" s="412"/>
      <c r="TLU1354" s="412"/>
      <c r="TLV1354" s="412"/>
      <c r="TLW1354" s="412"/>
      <c r="TLX1354" s="412"/>
      <c r="TLY1354" s="412"/>
      <c r="TLZ1354" s="412"/>
      <c r="TMA1354" s="412"/>
      <c r="TMB1354" s="412"/>
      <c r="TMC1354" s="412"/>
      <c r="TMD1354" s="412"/>
      <c r="TME1354" s="412"/>
      <c r="TMF1354" s="412"/>
      <c r="TMG1354" s="412"/>
      <c r="TMH1354" s="412"/>
      <c r="TMI1354" s="412"/>
      <c r="TMJ1354" s="412"/>
      <c r="TMK1354" s="412"/>
      <c r="TML1354" s="412"/>
      <c r="TMM1354" s="412"/>
      <c r="TMN1354" s="412"/>
      <c r="TMO1354" s="412"/>
      <c r="TMP1354" s="412"/>
      <c r="TMQ1354" s="412"/>
      <c r="TMR1354" s="412"/>
      <c r="TMS1354" s="412"/>
      <c r="TMT1354" s="412"/>
      <c r="TMU1354" s="412"/>
      <c r="TMV1354" s="412"/>
      <c r="TMW1354" s="412"/>
      <c r="TMX1354" s="412"/>
      <c r="TMY1354" s="412"/>
      <c r="TMZ1354" s="412"/>
      <c r="TNA1354" s="412"/>
      <c r="TNB1354" s="412"/>
      <c r="TNC1354" s="412"/>
      <c r="TND1354" s="412"/>
      <c r="TNE1354" s="412"/>
      <c r="TNF1354" s="412"/>
      <c r="TNG1354" s="412"/>
      <c r="TNH1354" s="412"/>
      <c r="TNI1354" s="412"/>
      <c r="TNJ1354" s="412"/>
      <c r="TNK1354" s="412"/>
      <c r="TNL1354" s="412"/>
      <c r="TNM1354" s="412"/>
      <c r="TNN1354" s="412"/>
      <c r="TNO1354" s="412"/>
      <c r="TNP1354" s="412"/>
      <c r="TNQ1354" s="412"/>
      <c r="TNR1354" s="412"/>
      <c r="TNS1354" s="412"/>
      <c r="TNT1354" s="412"/>
      <c r="TNU1354" s="412"/>
      <c r="TNV1354" s="412"/>
      <c r="TNW1354" s="412"/>
      <c r="TNX1354" s="412"/>
      <c r="TNY1354" s="412"/>
      <c r="TNZ1354" s="412"/>
      <c r="TOA1354" s="412"/>
      <c r="TOB1354" s="412"/>
      <c r="TOC1354" s="412"/>
      <c r="TOD1354" s="412"/>
      <c r="TOE1354" s="412"/>
      <c r="TOF1354" s="412"/>
      <c r="TOG1354" s="412"/>
      <c r="TOH1354" s="412"/>
      <c r="TOI1354" s="412"/>
      <c r="TOJ1354" s="412"/>
      <c r="TOK1354" s="412"/>
      <c r="TOL1354" s="412"/>
      <c r="TOM1354" s="412"/>
      <c r="TON1354" s="412"/>
      <c r="TOO1354" s="412"/>
      <c r="TOP1354" s="412"/>
      <c r="TOQ1354" s="412"/>
      <c r="TOR1354" s="412"/>
      <c r="TOS1354" s="412"/>
      <c r="TOT1354" s="412"/>
      <c r="TOU1354" s="412"/>
      <c r="TOV1354" s="412"/>
      <c r="TOW1354" s="412"/>
      <c r="TOX1354" s="412"/>
      <c r="TOY1354" s="412"/>
      <c r="TOZ1354" s="412"/>
      <c r="TPA1354" s="412"/>
      <c r="TPB1354" s="412"/>
      <c r="TPC1354" s="412"/>
      <c r="TPD1354" s="412"/>
      <c r="TPE1354" s="412"/>
      <c r="TPF1354" s="412"/>
      <c r="TPG1354" s="412"/>
      <c r="TPH1354" s="412"/>
      <c r="TPI1354" s="412"/>
      <c r="TPJ1354" s="412"/>
      <c r="TPK1354" s="412"/>
      <c r="TPL1354" s="412"/>
      <c r="TPM1354" s="412"/>
      <c r="TPN1354" s="412"/>
      <c r="TPO1354" s="412"/>
      <c r="TPP1354" s="412"/>
      <c r="TPQ1354" s="412"/>
      <c r="TPR1354" s="412"/>
      <c r="TPS1354" s="412"/>
      <c r="TPT1354" s="412"/>
      <c r="TPU1354" s="412"/>
      <c r="TPV1354" s="412"/>
      <c r="TPW1354" s="412"/>
      <c r="TPX1354" s="412"/>
      <c r="TPY1354" s="412"/>
      <c r="TPZ1354" s="412"/>
      <c r="TQA1354" s="412"/>
      <c r="TQB1354" s="412"/>
      <c r="TQC1354" s="412"/>
      <c r="TQD1354" s="412"/>
      <c r="TQE1354" s="412"/>
      <c r="TQF1354" s="412"/>
      <c r="TQG1354" s="412"/>
      <c r="TQH1354" s="412"/>
      <c r="TQI1354" s="412"/>
      <c r="TQJ1354" s="412"/>
      <c r="TQK1354" s="412"/>
      <c r="TQL1354" s="412"/>
      <c r="TQM1354" s="412"/>
      <c r="TQN1354" s="412"/>
      <c r="TQO1354" s="412"/>
      <c r="TQP1354" s="412"/>
      <c r="TQQ1354" s="412"/>
      <c r="TQR1354" s="412"/>
      <c r="TQS1354" s="412"/>
      <c r="TQT1354" s="412"/>
      <c r="TQU1354" s="412"/>
      <c r="TQV1354" s="412"/>
      <c r="TQW1354" s="412"/>
      <c r="TQX1354" s="412"/>
      <c r="TQY1354" s="412"/>
      <c r="TQZ1354" s="412"/>
      <c r="TRA1354" s="412"/>
      <c r="TRB1354" s="412"/>
      <c r="TRC1354" s="412"/>
      <c r="TRD1354" s="412"/>
      <c r="TRE1354" s="412"/>
      <c r="TRF1354" s="412"/>
      <c r="TRG1354" s="412"/>
      <c r="TRH1354" s="412"/>
      <c r="TRI1354" s="412"/>
      <c r="TRJ1354" s="412"/>
      <c r="TRK1354" s="412"/>
      <c r="TRL1354" s="412"/>
      <c r="TRM1354" s="412"/>
      <c r="TRN1354" s="412"/>
      <c r="TRO1354" s="412"/>
      <c r="TRP1354" s="412"/>
      <c r="TRQ1354" s="412"/>
      <c r="TRR1354" s="412"/>
      <c r="TRS1354" s="412"/>
      <c r="TRT1354" s="412"/>
      <c r="TRU1354" s="412"/>
      <c r="TRV1354" s="412"/>
      <c r="TRW1354" s="412"/>
      <c r="TRX1354" s="412"/>
      <c r="TRY1354" s="412"/>
      <c r="TRZ1354" s="412"/>
      <c r="TSA1354" s="412"/>
      <c r="TSB1354" s="412"/>
      <c r="TSC1354" s="412"/>
      <c r="TSD1354" s="412"/>
      <c r="TSE1354" s="412"/>
      <c r="TSF1354" s="412"/>
      <c r="TSG1354" s="412"/>
      <c r="TSH1354" s="412"/>
      <c r="TSI1354" s="412"/>
      <c r="TSJ1354" s="412"/>
      <c r="TSK1354" s="412"/>
      <c r="TSL1354" s="412"/>
      <c r="TSM1354" s="412"/>
      <c r="TSN1354" s="412"/>
      <c r="TSO1354" s="412"/>
      <c r="TSP1354" s="412"/>
      <c r="TSQ1354" s="412"/>
      <c r="TSR1354" s="412"/>
      <c r="TSS1354" s="412"/>
      <c r="TST1354" s="412"/>
      <c r="TSU1354" s="412"/>
      <c r="TSV1354" s="412"/>
      <c r="TSW1354" s="412"/>
      <c r="TSX1354" s="412"/>
      <c r="TSY1354" s="412"/>
      <c r="TSZ1354" s="412"/>
      <c r="TTA1354" s="412"/>
      <c r="TTB1354" s="412"/>
      <c r="TTC1354" s="412"/>
      <c r="TTD1354" s="412"/>
      <c r="TTE1354" s="412"/>
      <c r="TTF1354" s="412"/>
      <c r="TTG1354" s="412"/>
      <c r="TTH1354" s="412"/>
      <c r="TTI1354" s="412"/>
      <c r="TTJ1354" s="412"/>
      <c r="TTK1354" s="412"/>
      <c r="TTL1354" s="412"/>
      <c r="TTM1354" s="412"/>
      <c r="TTN1354" s="412"/>
      <c r="TTO1354" s="412"/>
      <c r="TTP1354" s="412"/>
      <c r="TTQ1354" s="412"/>
      <c r="TTR1354" s="412"/>
      <c r="TTS1354" s="412"/>
      <c r="TTT1354" s="412"/>
      <c r="TTU1354" s="412"/>
      <c r="TTV1354" s="412"/>
      <c r="TTW1354" s="412"/>
      <c r="TTX1354" s="412"/>
      <c r="TTY1354" s="412"/>
      <c r="TTZ1354" s="412"/>
      <c r="TUA1354" s="412"/>
      <c r="TUB1354" s="412"/>
      <c r="TUC1354" s="412"/>
      <c r="TUD1354" s="412"/>
      <c r="TUE1354" s="412"/>
      <c r="TUF1354" s="412"/>
      <c r="TUG1354" s="412"/>
      <c r="TUH1354" s="412"/>
      <c r="TUI1354" s="412"/>
      <c r="TUJ1354" s="412"/>
      <c r="TUK1354" s="412"/>
      <c r="TUL1354" s="412"/>
      <c r="TUM1354" s="412"/>
      <c r="TUN1354" s="412"/>
      <c r="TUO1354" s="412"/>
      <c r="TUP1354" s="412"/>
      <c r="TUQ1354" s="412"/>
      <c r="TUR1354" s="412"/>
      <c r="TUS1354" s="412"/>
      <c r="TUT1354" s="412"/>
      <c r="TUU1354" s="412"/>
      <c r="TUV1354" s="412"/>
      <c r="TUW1354" s="412"/>
      <c r="TUX1354" s="412"/>
      <c r="TUY1354" s="412"/>
      <c r="TUZ1354" s="412"/>
      <c r="TVA1354" s="412"/>
      <c r="TVB1354" s="412"/>
      <c r="TVC1354" s="412"/>
      <c r="TVD1354" s="412"/>
      <c r="TVE1354" s="412"/>
      <c r="TVF1354" s="412"/>
      <c r="TVG1354" s="412"/>
      <c r="TVH1354" s="412"/>
      <c r="TVI1354" s="412"/>
      <c r="TVJ1354" s="412"/>
      <c r="TVK1354" s="412"/>
      <c r="TVL1354" s="412"/>
      <c r="TVM1354" s="412"/>
      <c r="TVN1354" s="412"/>
      <c r="TVO1354" s="412"/>
      <c r="TVP1354" s="412"/>
      <c r="TVQ1354" s="412"/>
      <c r="TVR1354" s="412"/>
      <c r="TVS1354" s="412"/>
      <c r="TVT1354" s="412"/>
      <c r="TVU1354" s="412"/>
      <c r="TVV1354" s="412"/>
      <c r="TVW1354" s="412"/>
      <c r="TVX1354" s="412"/>
      <c r="TVY1354" s="412"/>
      <c r="TVZ1354" s="412"/>
      <c r="TWA1354" s="412"/>
      <c r="TWB1354" s="412"/>
      <c r="TWC1354" s="412"/>
      <c r="TWD1354" s="412"/>
      <c r="TWE1354" s="412"/>
      <c r="TWF1354" s="412"/>
      <c r="TWG1354" s="412"/>
      <c r="TWH1354" s="412"/>
      <c r="TWI1354" s="412"/>
      <c r="TWJ1354" s="412"/>
      <c r="TWK1354" s="412"/>
      <c r="TWL1354" s="412"/>
      <c r="TWM1354" s="412"/>
      <c r="TWN1354" s="412"/>
      <c r="TWO1354" s="412"/>
      <c r="TWP1354" s="412"/>
      <c r="TWQ1354" s="412"/>
      <c r="TWR1354" s="412"/>
      <c r="TWS1354" s="412"/>
      <c r="TWT1354" s="412"/>
      <c r="TWU1354" s="412"/>
      <c r="TWV1354" s="412"/>
      <c r="TWW1354" s="412"/>
      <c r="TWX1354" s="412"/>
      <c r="TWY1354" s="412"/>
      <c r="TWZ1354" s="412"/>
      <c r="TXA1354" s="412"/>
      <c r="TXB1354" s="412"/>
      <c r="TXC1354" s="412"/>
      <c r="TXD1354" s="412"/>
      <c r="TXE1354" s="412"/>
      <c r="TXF1354" s="412"/>
      <c r="TXG1354" s="412"/>
      <c r="TXH1354" s="412"/>
      <c r="TXI1354" s="412"/>
      <c r="TXJ1354" s="412"/>
      <c r="TXK1354" s="412"/>
      <c r="TXL1354" s="412"/>
      <c r="TXM1354" s="412"/>
      <c r="TXN1354" s="412"/>
      <c r="TXO1354" s="412"/>
      <c r="TXP1354" s="412"/>
      <c r="TXQ1354" s="412"/>
      <c r="TXR1354" s="412"/>
      <c r="TXS1354" s="412"/>
      <c r="TXT1354" s="412"/>
      <c r="TXU1354" s="412"/>
      <c r="TXV1354" s="412"/>
      <c r="TXW1354" s="412"/>
      <c r="TXX1354" s="412"/>
      <c r="TXY1354" s="412"/>
      <c r="TXZ1354" s="412"/>
      <c r="TYA1354" s="412"/>
      <c r="TYB1354" s="412"/>
      <c r="TYC1354" s="412"/>
      <c r="TYD1354" s="412"/>
      <c r="TYE1354" s="412"/>
      <c r="TYF1354" s="412"/>
      <c r="TYG1354" s="412"/>
      <c r="TYH1354" s="412"/>
      <c r="TYI1354" s="412"/>
      <c r="TYJ1354" s="412"/>
      <c r="TYK1354" s="412"/>
      <c r="TYL1354" s="412"/>
      <c r="TYM1354" s="412"/>
      <c r="TYN1354" s="412"/>
      <c r="TYO1354" s="412"/>
      <c r="TYP1354" s="412"/>
      <c r="TYQ1354" s="412"/>
      <c r="TYR1354" s="412"/>
      <c r="TYS1354" s="412"/>
      <c r="TYT1354" s="412"/>
      <c r="TYU1354" s="412"/>
      <c r="TYV1354" s="412"/>
      <c r="TYW1354" s="412"/>
      <c r="TYX1354" s="412"/>
      <c r="TYY1354" s="412"/>
      <c r="TYZ1354" s="412"/>
      <c r="TZA1354" s="412"/>
      <c r="TZB1354" s="412"/>
      <c r="TZC1354" s="412"/>
      <c r="TZD1354" s="412"/>
      <c r="TZE1354" s="412"/>
      <c r="TZF1354" s="412"/>
      <c r="TZG1354" s="412"/>
      <c r="TZH1354" s="412"/>
      <c r="TZI1354" s="412"/>
      <c r="TZJ1354" s="412"/>
      <c r="TZK1354" s="412"/>
      <c r="TZL1354" s="412"/>
      <c r="TZM1354" s="412"/>
      <c r="TZN1354" s="412"/>
      <c r="TZO1354" s="412"/>
      <c r="TZP1354" s="412"/>
      <c r="TZQ1354" s="412"/>
      <c r="TZR1354" s="412"/>
      <c r="TZS1354" s="412"/>
      <c r="TZT1354" s="412"/>
      <c r="TZU1354" s="412"/>
      <c r="TZV1354" s="412"/>
      <c r="TZW1354" s="412"/>
      <c r="TZX1354" s="412"/>
      <c r="TZY1354" s="412"/>
      <c r="TZZ1354" s="412"/>
      <c r="UAA1354" s="412"/>
      <c r="UAB1354" s="412"/>
      <c r="UAC1354" s="412"/>
      <c r="UAD1354" s="412"/>
      <c r="UAE1354" s="412"/>
      <c r="UAF1354" s="412"/>
      <c r="UAG1354" s="412"/>
      <c r="UAH1354" s="412"/>
      <c r="UAI1354" s="412"/>
      <c r="UAJ1354" s="412"/>
      <c r="UAK1354" s="412"/>
      <c r="UAL1354" s="412"/>
      <c r="UAM1354" s="412"/>
      <c r="UAN1354" s="412"/>
      <c r="UAO1354" s="412"/>
      <c r="UAP1354" s="412"/>
      <c r="UAQ1354" s="412"/>
      <c r="UAR1354" s="412"/>
      <c r="UAS1354" s="412"/>
      <c r="UAT1354" s="412"/>
      <c r="UAU1354" s="412"/>
      <c r="UAV1354" s="412"/>
      <c r="UAW1354" s="412"/>
      <c r="UAX1354" s="412"/>
      <c r="UAY1354" s="412"/>
      <c r="UAZ1354" s="412"/>
      <c r="UBA1354" s="412"/>
      <c r="UBB1354" s="412"/>
      <c r="UBC1354" s="412"/>
      <c r="UBD1354" s="412"/>
      <c r="UBE1354" s="412"/>
      <c r="UBF1354" s="412"/>
      <c r="UBG1354" s="412"/>
      <c r="UBH1354" s="412"/>
      <c r="UBI1354" s="412"/>
      <c r="UBJ1354" s="412"/>
      <c r="UBK1354" s="412"/>
      <c r="UBL1354" s="412"/>
      <c r="UBM1354" s="412"/>
      <c r="UBN1354" s="412"/>
      <c r="UBO1354" s="412"/>
      <c r="UBP1354" s="412"/>
      <c r="UBQ1354" s="412"/>
      <c r="UBR1354" s="412"/>
      <c r="UBS1354" s="412"/>
      <c r="UBT1354" s="412"/>
      <c r="UBU1354" s="412"/>
      <c r="UBV1354" s="412"/>
      <c r="UBW1354" s="412"/>
      <c r="UBX1354" s="412"/>
      <c r="UBY1354" s="412"/>
      <c r="UBZ1354" s="412"/>
      <c r="UCA1354" s="412"/>
      <c r="UCB1354" s="412"/>
      <c r="UCC1354" s="412"/>
      <c r="UCD1354" s="412"/>
      <c r="UCE1354" s="412"/>
      <c r="UCF1354" s="412"/>
      <c r="UCG1354" s="412"/>
      <c r="UCH1354" s="412"/>
      <c r="UCI1354" s="412"/>
      <c r="UCJ1354" s="412"/>
      <c r="UCK1354" s="412"/>
      <c r="UCL1354" s="412"/>
      <c r="UCM1354" s="412"/>
      <c r="UCN1354" s="412"/>
      <c r="UCO1354" s="412"/>
      <c r="UCP1354" s="412"/>
      <c r="UCQ1354" s="412"/>
      <c r="UCR1354" s="412"/>
      <c r="UCS1354" s="412"/>
      <c r="UCT1354" s="412"/>
      <c r="UCU1354" s="412"/>
      <c r="UCV1354" s="412"/>
      <c r="UCW1354" s="412"/>
      <c r="UCX1354" s="412"/>
      <c r="UCY1354" s="412"/>
      <c r="UCZ1354" s="412"/>
      <c r="UDA1354" s="412"/>
      <c r="UDB1354" s="412"/>
      <c r="UDC1354" s="412"/>
      <c r="UDD1354" s="412"/>
      <c r="UDE1354" s="412"/>
      <c r="UDF1354" s="412"/>
      <c r="UDG1354" s="412"/>
      <c r="UDH1354" s="412"/>
      <c r="UDI1354" s="412"/>
      <c r="UDJ1354" s="412"/>
      <c r="UDK1354" s="412"/>
      <c r="UDL1354" s="412"/>
      <c r="UDM1354" s="412"/>
      <c r="UDN1354" s="412"/>
      <c r="UDO1354" s="412"/>
      <c r="UDP1354" s="412"/>
      <c r="UDQ1354" s="412"/>
      <c r="UDR1354" s="412"/>
      <c r="UDS1354" s="412"/>
      <c r="UDT1354" s="412"/>
      <c r="UDU1354" s="412"/>
      <c r="UDV1354" s="412"/>
      <c r="UDW1354" s="412"/>
      <c r="UDX1354" s="412"/>
      <c r="UDY1354" s="412"/>
      <c r="UDZ1354" s="412"/>
      <c r="UEA1354" s="412"/>
      <c r="UEB1354" s="412"/>
      <c r="UEC1354" s="412"/>
      <c r="UED1354" s="412"/>
      <c r="UEE1354" s="412"/>
      <c r="UEF1354" s="412"/>
      <c r="UEG1354" s="412"/>
      <c r="UEH1354" s="412"/>
      <c r="UEI1354" s="412"/>
      <c r="UEJ1354" s="412"/>
      <c r="UEK1354" s="412"/>
      <c r="UEL1354" s="412"/>
      <c r="UEM1354" s="412"/>
      <c r="UEN1354" s="412"/>
      <c r="UEO1354" s="412"/>
      <c r="UEP1354" s="412"/>
      <c r="UEQ1354" s="412"/>
      <c r="UER1354" s="412"/>
      <c r="UES1354" s="412"/>
      <c r="UET1354" s="412"/>
      <c r="UEU1354" s="412"/>
      <c r="UEV1354" s="412"/>
      <c r="UEW1354" s="412"/>
      <c r="UEX1354" s="412"/>
      <c r="UEY1354" s="412"/>
      <c r="UEZ1354" s="412"/>
      <c r="UFA1354" s="412"/>
      <c r="UFB1354" s="412"/>
      <c r="UFC1354" s="412"/>
      <c r="UFD1354" s="412"/>
      <c r="UFE1354" s="412"/>
      <c r="UFF1354" s="412"/>
      <c r="UFG1354" s="412"/>
      <c r="UFH1354" s="412"/>
      <c r="UFI1354" s="412"/>
      <c r="UFJ1354" s="412"/>
      <c r="UFK1354" s="412"/>
      <c r="UFL1354" s="412"/>
      <c r="UFM1354" s="412"/>
      <c r="UFN1354" s="412"/>
      <c r="UFO1354" s="412"/>
      <c r="UFP1354" s="412"/>
      <c r="UFQ1354" s="412"/>
      <c r="UFR1354" s="412"/>
      <c r="UFS1354" s="412"/>
      <c r="UFT1354" s="412"/>
      <c r="UFU1354" s="412"/>
      <c r="UFV1354" s="412"/>
      <c r="UFW1354" s="412"/>
      <c r="UFX1354" s="412"/>
      <c r="UFY1354" s="412"/>
      <c r="UFZ1354" s="412"/>
      <c r="UGA1354" s="412"/>
      <c r="UGB1354" s="412"/>
      <c r="UGC1354" s="412"/>
      <c r="UGD1354" s="412"/>
      <c r="UGE1354" s="412"/>
      <c r="UGF1354" s="412"/>
      <c r="UGG1354" s="412"/>
      <c r="UGH1354" s="412"/>
      <c r="UGI1354" s="412"/>
      <c r="UGJ1354" s="412"/>
      <c r="UGK1354" s="412"/>
      <c r="UGL1354" s="412"/>
      <c r="UGM1354" s="412"/>
      <c r="UGN1354" s="412"/>
      <c r="UGO1354" s="412"/>
      <c r="UGP1354" s="412"/>
      <c r="UGQ1354" s="412"/>
      <c r="UGR1354" s="412"/>
      <c r="UGS1354" s="412"/>
      <c r="UGT1354" s="412"/>
      <c r="UGU1354" s="412"/>
      <c r="UGV1354" s="412"/>
      <c r="UGW1354" s="412"/>
      <c r="UGX1354" s="412"/>
      <c r="UGY1354" s="412"/>
      <c r="UGZ1354" s="412"/>
      <c r="UHA1354" s="412"/>
      <c r="UHB1354" s="412"/>
      <c r="UHC1354" s="412"/>
      <c r="UHD1354" s="412"/>
      <c r="UHE1354" s="412"/>
      <c r="UHF1354" s="412"/>
      <c r="UHG1354" s="412"/>
      <c r="UHH1354" s="412"/>
      <c r="UHI1354" s="412"/>
      <c r="UHJ1354" s="412"/>
      <c r="UHK1354" s="412"/>
      <c r="UHL1354" s="412"/>
      <c r="UHM1354" s="412"/>
      <c r="UHN1354" s="412"/>
      <c r="UHO1354" s="412"/>
      <c r="UHP1354" s="412"/>
      <c r="UHQ1354" s="412"/>
      <c r="UHR1354" s="412"/>
      <c r="UHS1354" s="412"/>
      <c r="UHT1354" s="412"/>
      <c r="UHU1354" s="412"/>
      <c r="UHV1354" s="412"/>
      <c r="UHW1354" s="412"/>
      <c r="UHX1354" s="412"/>
      <c r="UHY1354" s="412"/>
      <c r="UHZ1354" s="412"/>
      <c r="UIA1354" s="412"/>
      <c r="UIB1354" s="412"/>
      <c r="UIC1354" s="412"/>
      <c r="UID1354" s="412"/>
      <c r="UIE1354" s="412"/>
      <c r="UIF1354" s="412"/>
      <c r="UIG1354" s="412"/>
      <c r="UIH1354" s="412"/>
      <c r="UII1354" s="412"/>
      <c r="UIJ1354" s="412"/>
      <c r="UIK1354" s="412"/>
      <c r="UIL1354" s="412"/>
      <c r="UIM1354" s="412"/>
      <c r="UIN1354" s="412"/>
      <c r="UIO1354" s="412"/>
      <c r="UIP1354" s="412"/>
      <c r="UIQ1354" s="412"/>
      <c r="UIR1354" s="412"/>
      <c r="UIS1354" s="412"/>
      <c r="UIT1354" s="412"/>
      <c r="UIU1354" s="412"/>
      <c r="UIV1354" s="412"/>
      <c r="UIW1354" s="412"/>
      <c r="UIX1354" s="412"/>
      <c r="UIY1354" s="412"/>
      <c r="UIZ1354" s="412"/>
      <c r="UJA1354" s="412"/>
      <c r="UJB1354" s="412"/>
      <c r="UJC1354" s="412"/>
      <c r="UJD1354" s="412"/>
      <c r="UJE1354" s="412"/>
      <c r="UJF1354" s="412"/>
      <c r="UJG1354" s="412"/>
      <c r="UJH1354" s="412"/>
      <c r="UJI1354" s="412"/>
      <c r="UJJ1354" s="412"/>
      <c r="UJK1354" s="412"/>
      <c r="UJL1354" s="412"/>
      <c r="UJM1354" s="412"/>
      <c r="UJN1354" s="412"/>
      <c r="UJO1354" s="412"/>
      <c r="UJP1354" s="412"/>
      <c r="UJQ1354" s="412"/>
      <c r="UJR1354" s="412"/>
      <c r="UJS1354" s="412"/>
      <c r="UJT1354" s="412"/>
      <c r="UJU1354" s="412"/>
      <c r="UJV1354" s="412"/>
      <c r="UJW1354" s="412"/>
      <c r="UJX1354" s="412"/>
      <c r="UJY1354" s="412"/>
      <c r="UJZ1354" s="412"/>
      <c r="UKA1354" s="412"/>
      <c r="UKB1354" s="412"/>
      <c r="UKC1354" s="412"/>
      <c r="UKD1354" s="412"/>
      <c r="UKE1354" s="412"/>
      <c r="UKF1354" s="412"/>
      <c r="UKG1354" s="412"/>
      <c r="UKH1354" s="412"/>
      <c r="UKI1354" s="412"/>
      <c r="UKJ1354" s="412"/>
      <c r="UKK1354" s="412"/>
      <c r="UKL1354" s="412"/>
      <c r="UKM1354" s="412"/>
      <c r="UKN1354" s="412"/>
      <c r="UKO1354" s="412"/>
      <c r="UKP1354" s="412"/>
      <c r="UKQ1354" s="412"/>
      <c r="UKR1354" s="412"/>
      <c r="UKS1354" s="412"/>
      <c r="UKT1354" s="412"/>
      <c r="UKU1354" s="412"/>
      <c r="UKV1354" s="412"/>
      <c r="UKW1354" s="412"/>
      <c r="UKX1354" s="412"/>
      <c r="UKY1354" s="412"/>
      <c r="UKZ1354" s="412"/>
      <c r="ULA1354" s="412"/>
      <c r="ULB1354" s="412"/>
      <c r="ULC1354" s="412"/>
      <c r="ULD1354" s="412"/>
      <c r="ULE1354" s="412"/>
      <c r="ULF1354" s="412"/>
      <c r="ULG1354" s="412"/>
      <c r="ULH1354" s="412"/>
      <c r="ULI1354" s="412"/>
      <c r="ULJ1354" s="412"/>
      <c r="ULK1354" s="412"/>
      <c r="ULL1354" s="412"/>
      <c r="ULM1354" s="412"/>
      <c r="ULN1354" s="412"/>
      <c r="ULO1354" s="412"/>
      <c r="ULP1354" s="412"/>
      <c r="ULQ1354" s="412"/>
      <c r="ULR1354" s="412"/>
      <c r="ULS1354" s="412"/>
      <c r="ULT1354" s="412"/>
      <c r="ULU1354" s="412"/>
      <c r="ULV1354" s="412"/>
      <c r="ULW1354" s="412"/>
      <c r="ULX1354" s="412"/>
      <c r="ULY1354" s="412"/>
      <c r="ULZ1354" s="412"/>
      <c r="UMA1354" s="412"/>
      <c r="UMB1354" s="412"/>
      <c r="UMC1354" s="412"/>
      <c r="UMD1354" s="412"/>
      <c r="UME1354" s="412"/>
      <c r="UMF1354" s="412"/>
      <c r="UMG1354" s="412"/>
      <c r="UMH1354" s="412"/>
      <c r="UMI1354" s="412"/>
      <c r="UMJ1354" s="412"/>
      <c r="UMK1354" s="412"/>
      <c r="UML1354" s="412"/>
      <c r="UMM1354" s="412"/>
      <c r="UMN1354" s="412"/>
      <c r="UMO1354" s="412"/>
      <c r="UMP1354" s="412"/>
      <c r="UMQ1354" s="412"/>
      <c r="UMR1354" s="412"/>
      <c r="UMS1354" s="412"/>
      <c r="UMT1354" s="412"/>
      <c r="UMU1354" s="412"/>
      <c r="UMV1354" s="412"/>
      <c r="UMW1354" s="412"/>
      <c r="UMX1354" s="412"/>
      <c r="UMY1354" s="412"/>
      <c r="UMZ1354" s="412"/>
      <c r="UNA1354" s="412"/>
      <c r="UNB1354" s="412"/>
      <c r="UNC1354" s="412"/>
      <c r="UND1354" s="412"/>
      <c r="UNE1354" s="412"/>
      <c r="UNF1354" s="412"/>
      <c r="UNG1354" s="412"/>
      <c r="UNH1354" s="412"/>
      <c r="UNI1354" s="412"/>
      <c r="UNJ1354" s="412"/>
      <c r="UNK1354" s="412"/>
      <c r="UNL1354" s="412"/>
      <c r="UNM1354" s="412"/>
      <c r="UNN1354" s="412"/>
      <c r="UNO1354" s="412"/>
      <c r="UNP1354" s="412"/>
      <c r="UNQ1354" s="412"/>
      <c r="UNR1354" s="412"/>
      <c r="UNS1354" s="412"/>
      <c r="UNT1354" s="412"/>
      <c r="UNU1354" s="412"/>
      <c r="UNV1354" s="412"/>
      <c r="UNW1354" s="412"/>
      <c r="UNX1354" s="412"/>
      <c r="UNY1354" s="412"/>
      <c r="UNZ1354" s="412"/>
      <c r="UOA1354" s="412"/>
      <c r="UOB1354" s="412"/>
      <c r="UOC1354" s="412"/>
      <c r="UOD1354" s="412"/>
      <c r="UOE1354" s="412"/>
      <c r="UOF1354" s="412"/>
      <c r="UOG1354" s="412"/>
      <c r="UOH1354" s="412"/>
      <c r="UOI1354" s="412"/>
      <c r="UOJ1354" s="412"/>
      <c r="UOK1354" s="412"/>
      <c r="UOL1354" s="412"/>
      <c r="UOM1354" s="412"/>
      <c r="UON1354" s="412"/>
      <c r="UOO1354" s="412"/>
      <c r="UOP1354" s="412"/>
      <c r="UOQ1354" s="412"/>
      <c r="UOR1354" s="412"/>
      <c r="UOS1354" s="412"/>
      <c r="UOT1354" s="412"/>
      <c r="UOU1354" s="412"/>
      <c r="UOV1354" s="412"/>
      <c r="UOW1354" s="412"/>
      <c r="UOX1354" s="412"/>
      <c r="UOY1354" s="412"/>
      <c r="UOZ1354" s="412"/>
      <c r="UPA1354" s="412"/>
      <c r="UPB1354" s="412"/>
      <c r="UPC1354" s="412"/>
      <c r="UPD1354" s="412"/>
      <c r="UPE1354" s="412"/>
      <c r="UPF1354" s="412"/>
      <c r="UPG1354" s="412"/>
      <c r="UPH1354" s="412"/>
      <c r="UPI1354" s="412"/>
      <c r="UPJ1354" s="412"/>
      <c r="UPK1354" s="412"/>
      <c r="UPL1354" s="412"/>
      <c r="UPM1354" s="412"/>
      <c r="UPN1354" s="412"/>
      <c r="UPO1354" s="412"/>
      <c r="UPP1354" s="412"/>
      <c r="UPQ1354" s="412"/>
      <c r="UPR1354" s="412"/>
      <c r="UPS1354" s="412"/>
      <c r="UPT1354" s="412"/>
      <c r="UPU1354" s="412"/>
      <c r="UPV1354" s="412"/>
      <c r="UPW1354" s="412"/>
      <c r="UPX1354" s="412"/>
      <c r="UPY1354" s="412"/>
      <c r="UPZ1354" s="412"/>
      <c r="UQA1354" s="412"/>
      <c r="UQB1354" s="412"/>
      <c r="UQC1354" s="412"/>
      <c r="UQD1354" s="412"/>
      <c r="UQE1354" s="412"/>
      <c r="UQF1354" s="412"/>
      <c r="UQG1354" s="412"/>
      <c r="UQH1354" s="412"/>
      <c r="UQI1354" s="412"/>
      <c r="UQJ1354" s="412"/>
      <c r="UQK1354" s="412"/>
      <c r="UQL1354" s="412"/>
      <c r="UQM1354" s="412"/>
      <c r="UQN1354" s="412"/>
      <c r="UQO1354" s="412"/>
      <c r="UQP1354" s="412"/>
      <c r="UQQ1354" s="412"/>
      <c r="UQR1354" s="412"/>
      <c r="UQS1354" s="412"/>
      <c r="UQT1354" s="412"/>
      <c r="UQU1354" s="412"/>
      <c r="UQV1354" s="412"/>
      <c r="UQW1354" s="412"/>
      <c r="UQX1354" s="412"/>
      <c r="UQY1354" s="412"/>
      <c r="UQZ1354" s="412"/>
      <c r="URA1354" s="412"/>
      <c r="URB1354" s="412"/>
      <c r="URC1354" s="412"/>
      <c r="URD1354" s="412"/>
      <c r="URE1354" s="412"/>
      <c r="URF1354" s="412"/>
      <c r="URG1354" s="412"/>
      <c r="URH1354" s="412"/>
      <c r="URI1354" s="412"/>
      <c r="URJ1354" s="412"/>
      <c r="URK1354" s="412"/>
      <c r="URL1354" s="412"/>
      <c r="URM1354" s="412"/>
      <c r="URN1354" s="412"/>
      <c r="URO1354" s="412"/>
      <c r="URP1354" s="412"/>
      <c r="URQ1354" s="412"/>
      <c r="URR1354" s="412"/>
      <c r="URS1354" s="412"/>
      <c r="URT1354" s="412"/>
      <c r="URU1354" s="412"/>
      <c r="URV1354" s="412"/>
      <c r="URW1354" s="412"/>
      <c r="URX1354" s="412"/>
      <c r="URY1354" s="412"/>
      <c r="URZ1354" s="412"/>
      <c r="USA1354" s="412"/>
      <c r="USB1354" s="412"/>
      <c r="USC1354" s="412"/>
      <c r="USD1354" s="412"/>
      <c r="USE1354" s="412"/>
      <c r="USF1354" s="412"/>
      <c r="USG1354" s="412"/>
      <c r="USH1354" s="412"/>
      <c r="USI1354" s="412"/>
      <c r="USJ1354" s="412"/>
      <c r="USK1354" s="412"/>
      <c r="USL1354" s="412"/>
      <c r="USM1354" s="412"/>
      <c r="USN1354" s="412"/>
      <c r="USO1354" s="412"/>
      <c r="USP1354" s="412"/>
      <c r="USQ1354" s="412"/>
      <c r="USR1354" s="412"/>
      <c r="USS1354" s="412"/>
      <c r="UST1354" s="412"/>
      <c r="USU1354" s="412"/>
      <c r="USV1354" s="412"/>
      <c r="USW1354" s="412"/>
      <c r="USX1354" s="412"/>
      <c r="USY1354" s="412"/>
      <c r="USZ1354" s="412"/>
      <c r="UTA1354" s="412"/>
      <c r="UTB1354" s="412"/>
      <c r="UTC1354" s="412"/>
      <c r="UTD1354" s="412"/>
      <c r="UTE1354" s="412"/>
      <c r="UTF1354" s="412"/>
      <c r="UTG1354" s="412"/>
      <c r="UTH1354" s="412"/>
      <c r="UTI1354" s="412"/>
      <c r="UTJ1354" s="412"/>
      <c r="UTK1354" s="412"/>
      <c r="UTL1354" s="412"/>
      <c r="UTM1354" s="412"/>
      <c r="UTN1354" s="412"/>
      <c r="UTO1354" s="412"/>
      <c r="UTP1354" s="412"/>
      <c r="UTQ1354" s="412"/>
      <c r="UTR1354" s="412"/>
      <c r="UTS1354" s="412"/>
      <c r="UTT1354" s="412"/>
      <c r="UTU1354" s="412"/>
      <c r="UTV1354" s="412"/>
      <c r="UTW1354" s="412"/>
      <c r="UTX1354" s="412"/>
      <c r="UTY1354" s="412"/>
      <c r="UTZ1354" s="412"/>
      <c r="UUA1354" s="412"/>
      <c r="UUB1354" s="412"/>
      <c r="UUC1354" s="412"/>
      <c r="UUD1354" s="412"/>
      <c r="UUE1354" s="412"/>
      <c r="UUF1354" s="412"/>
      <c r="UUG1354" s="412"/>
      <c r="UUH1354" s="412"/>
      <c r="UUI1354" s="412"/>
      <c r="UUJ1354" s="412"/>
      <c r="UUK1354" s="412"/>
      <c r="UUL1354" s="412"/>
      <c r="UUM1354" s="412"/>
      <c r="UUN1354" s="412"/>
      <c r="UUO1354" s="412"/>
      <c r="UUP1354" s="412"/>
      <c r="UUQ1354" s="412"/>
      <c r="UUR1354" s="412"/>
      <c r="UUS1354" s="412"/>
      <c r="UUT1354" s="412"/>
      <c r="UUU1354" s="412"/>
      <c r="UUV1354" s="412"/>
      <c r="UUW1354" s="412"/>
      <c r="UUX1354" s="412"/>
      <c r="UUY1354" s="412"/>
      <c r="UUZ1354" s="412"/>
      <c r="UVA1354" s="412"/>
      <c r="UVB1354" s="412"/>
      <c r="UVC1354" s="412"/>
      <c r="UVD1354" s="412"/>
      <c r="UVE1354" s="412"/>
      <c r="UVF1354" s="412"/>
      <c r="UVG1354" s="412"/>
      <c r="UVH1354" s="412"/>
      <c r="UVI1354" s="412"/>
      <c r="UVJ1354" s="412"/>
      <c r="UVK1354" s="412"/>
      <c r="UVL1354" s="412"/>
      <c r="UVM1354" s="412"/>
      <c r="UVN1354" s="412"/>
      <c r="UVO1354" s="412"/>
      <c r="UVP1354" s="412"/>
      <c r="UVQ1354" s="412"/>
      <c r="UVR1354" s="412"/>
      <c r="UVS1354" s="412"/>
      <c r="UVT1354" s="412"/>
      <c r="UVU1354" s="412"/>
      <c r="UVV1354" s="412"/>
      <c r="UVW1354" s="412"/>
      <c r="UVX1354" s="412"/>
      <c r="UVY1354" s="412"/>
      <c r="UVZ1354" s="412"/>
      <c r="UWA1354" s="412"/>
      <c r="UWB1354" s="412"/>
      <c r="UWC1354" s="412"/>
      <c r="UWD1354" s="412"/>
      <c r="UWE1354" s="412"/>
      <c r="UWF1354" s="412"/>
      <c r="UWG1354" s="412"/>
      <c r="UWH1354" s="412"/>
      <c r="UWI1354" s="412"/>
      <c r="UWJ1354" s="412"/>
      <c r="UWK1354" s="412"/>
      <c r="UWL1354" s="412"/>
      <c r="UWM1354" s="412"/>
      <c r="UWN1354" s="412"/>
      <c r="UWO1354" s="412"/>
      <c r="UWP1354" s="412"/>
      <c r="UWQ1354" s="412"/>
      <c r="UWR1354" s="412"/>
      <c r="UWS1354" s="412"/>
      <c r="UWT1354" s="412"/>
      <c r="UWU1354" s="412"/>
      <c r="UWV1354" s="412"/>
      <c r="UWW1354" s="412"/>
      <c r="UWX1354" s="412"/>
      <c r="UWY1354" s="412"/>
      <c r="UWZ1354" s="412"/>
      <c r="UXA1354" s="412"/>
      <c r="UXB1354" s="412"/>
      <c r="UXC1354" s="412"/>
      <c r="UXD1354" s="412"/>
      <c r="UXE1354" s="412"/>
      <c r="UXF1354" s="412"/>
      <c r="UXG1354" s="412"/>
      <c r="UXH1354" s="412"/>
      <c r="UXI1354" s="412"/>
      <c r="UXJ1354" s="412"/>
      <c r="UXK1354" s="412"/>
      <c r="UXL1354" s="412"/>
      <c r="UXM1354" s="412"/>
      <c r="UXN1354" s="412"/>
      <c r="UXO1354" s="412"/>
      <c r="UXP1354" s="412"/>
      <c r="UXQ1354" s="412"/>
      <c r="UXR1354" s="412"/>
      <c r="UXS1354" s="412"/>
      <c r="UXT1354" s="412"/>
      <c r="UXU1354" s="412"/>
      <c r="UXV1354" s="412"/>
      <c r="UXW1354" s="412"/>
      <c r="UXX1354" s="412"/>
      <c r="UXY1354" s="412"/>
      <c r="UXZ1354" s="412"/>
      <c r="UYA1354" s="412"/>
      <c r="UYB1354" s="412"/>
      <c r="UYC1354" s="412"/>
      <c r="UYD1354" s="412"/>
      <c r="UYE1354" s="412"/>
      <c r="UYF1354" s="412"/>
      <c r="UYG1354" s="412"/>
      <c r="UYH1354" s="412"/>
      <c r="UYI1354" s="412"/>
      <c r="UYJ1354" s="412"/>
      <c r="UYK1354" s="412"/>
      <c r="UYL1354" s="412"/>
      <c r="UYM1354" s="412"/>
      <c r="UYN1354" s="412"/>
      <c r="UYO1354" s="412"/>
      <c r="UYP1354" s="412"/>
      <c r="UYQ1354" s="412"/>
      <c r="UYR1354" s="412"/>
      <c r="UYS1354" s="412"/>
      <c r="UYT1354" s="412"/>
      <c r="UYU1354" s="412"/>
      <c r="UYV1354" s="412"/>
      <c r="UYW1354" s="412"/>
      <c r="UYX1354" s="412"/>
      <c r="UYY1354" s="412"/>
      <c r="UYZ1354" s="412"/>
      <c r="UZA1354" s="412"/>
      <c r="UZB1354" s="412"/>
      <c r="UZC1354" s="412"/>
      <c r="UZD1354" s="412"/>
      <c r="UZE1354" s="412"/>
      <c r="UZF1354" s="412"/>
      <c r="UZG1354" s="412"/>
      <c r="UZH1354" s="412"/>
      <c r="UZI1354" s="412"/>
      <c r="UZJ1354" s="412"/>
      <c r="UZK1354" s="412"/>
      <c r="UZL1354" s="412"/>
      <c r="UZM1354" s="412"/>
      <c r="UZN1354" s="412"/>
      <c r="UZO1354" s="412"/>
      <c r="UZP1354" s="412"/>
      <c r="UZQ1354" s="412"/>
      <c r="UZR1354" s="412"/>
      <c r="UZS1354" s="412"/>
      <c r="UZT1354" s="412"/>
      <c r="UZU1354" s="412"/>
      <c r="UZV1354" s="412"/>
      <c r="UZW1354" s="412"/>
      <c r="UZX1354" s="412"/>
      <c r="UZY1354" s="412"/>
      <c r="UZZ1354" s="412"/>
      <c r="VAA1354" s="412"/>
      <c r="VAB1354" s="412"/>
      <c r="VAC1354" s="412"/>
      <c r="VAD1354" s="412"/>
      <c r="VAE1354" s="412"/>
      <c r="VAF1354" s="412"/>
      <c r="VAG1354" s="412"/>
      <c r="VAH1354" s="412"/>
      <c r="VAI1354" s="412"/>
      <c r="VAJ1354" s="412"/>
      <c r="VAK1354" s="412"/>
      <c r="VAL1354" s="412"/>
      <c r="VAM1354" s="412"/>
      <c r="VAN1354" s="412"/>
      <c r="VAO1354" s="412"/>
      <c r="VAP1354" s="412"/>
      <c r="VAQ1354" s="412"/>
      <c r="VAR1354" s="412"/>
      <c r="VAS1354" s="412"/>
      <c r="VAT1354" s="412"/>
      <c r="VAU1354" s="412"/>
      <c r="VAV1354" s="412"/>
      <c r="VAW1354" s="412"/>
      <c r="VAX1354" s="412"/>
      <c r="VAY1354" s="412"/>
      <c r="VAZ1354" s="412"/>
      <c r="VBA1354" s="412"/>
      <c r="VBB1354" s="412"/>
      <c r="VBC1354" s="412"/>
      <c r="VBD1354" s="412"/>
      <c r="VBE1354" s="412"/>
      <c r="VBF1354" s="412"/>
      <c r="VBG1354" s="412"/>
      <c r="VBH1354" s="412"/>
      <c r="VBI1354" s="412"/>
      <c r="VBJ1354" s="412"/>
      <c r="VBK1354" s="412"/>
      <c r="VBL1354" s="412"/>
      <c r="VBM1354" s="412"/>
      <c r="VBN1354" s="412"/>
      <c r="VBO1354" s="412"/>
      <c r="VBP1354" s="412"/>
      <c r="VBQ1354" s="412"/>
      <c r="VBR1354" s="412"/>
      <c r="VBS1354" s="412"/>
      <c r="VBT1354" s="412"/>
      <c r="VBU1354" s="412"/>
      <c r="VBV1354" s="412"/>
      <c r="VBW1354" s="412"/>
      <c r="VBX1354" s="412"/>
      <c r="VBY1354" s="412"/>
      <c r="VBZ1354" s="412"/>
      <c r="VCA1354" s="412"/>
      <c r="VCB1354" s="412"/>
      <c r="VCC1354" s="412"/>
      <c r="VCD1354" s="412"/>
      <c r="VCE1354" s="412"/>
      <c r="VCF1354" s="412"/>
      <c r="VCG1354" s="412"/>
      <c r="VCH1354" s="412"/>
      <c r="VCI1354" s="412"/>
      <c r="VCJ1354" s="412"/>
      <c r="VCK1354" s="412"/>
      <c r="VCL1354" s="412"/>
      <c r="VCM1354" s="412"/>
      <c r="VCN1354" s="412"/>
      <c r="VCO1354" s="412"/>
      <c r="VCP1354" s="412"/>
      <c r="VCQ1354" s="412"/>
      <c r="VCR1354" s="412"/>
      <c r="VCS1354" s="412"/>
      <c r="VCT1354" s="412"/>
      <c r="VCU1354" s="412"/>
      <c r="VCV1354" s="412"/>
      <c r="VCW1354" s="412"/>
      <c r="VCX1354" s="412"/>
      <c r="VCY1354" s="412"/>
      <c r="VCZ1354" s="412"/>
      <c r="VDA1354" s="412"/>
      <c r="VDB1354" s="412"/>
      <c r="VDC1354" s="412"/>
      <c r="VDD1354" s="412"/>
      <c r="VDE1354" s="412"/>
      <c r="VDF1354" s="412"/>
      <c r="VDG1354" s="412"/>
      <c r="VDH1354" s="412"/>
      <c r="VDI1354" s="412"/>
      <c r="VDJ1354" s="412"/>
      <c r="VDK1354" s="412"/>
      <c r="VDL1354" s="412"/>
      <c r="VDM1354" s="412"/>
      <c r="VDN1354" s="412"/>
      <c r="VDO1354" s="412"/>
      <c r="VDP1354" s="412"/>
      <c r="VDQ1354" s="412"/>
      <c r="VDR1354" s="412"/>
      <c r="VDS1354" s="412"/>
      <c r="VDT1354" s="412"/>
      <c r="VDU1354" s="412"/>
      <c r="VDV1354" s="412"/>
      <c r="VDW1354" s="412"/>
      <c r="VDX1354" s="412"/>
      <c r="VDY1354" s="412"/>
      <c r="VDZ1354" s="412"/>
      <c r="VEA1354" s="412"/>
      <c r="VEB1354" s="412"/>
      <c r="VEC1354" s="412"/>
      <c r="VED1354" s="412"/>
      <c r="VEE1354" s="412"/>
      <c r="VEF1354" s="412"/>
      <c r="VEG1354" s="412"/>
      <c r="VEH1354" s="412"/>
      <c r="VEI1354" s="412"/>
      <c r="VEJ1354" s="412"/>
      <c r="VEK1354" s="412"/>
      <c r="VEL1354" s="412"/>
      <c r="VEM1354" s="412"/>
      <c r="VEN1354" s="412"/>
      <c r="VEO1354" s="412"/>
      <c r="VEP1354" s="412"/>
      <c r="VEQ1354" s="412"/>
      <c r="VER1354" s="412"/>
      <c r="VES1354" s="412"/>
      <c r="VET1354" s="412"/>
      <c r="VEU1354" s="412"/>
      <c r="VEV1354" s="412"/>
      <c r="VEW1354" s="412"/>
      <c r="VEX1354" s="412"/>
      <c r="VEY1354" s="412"/>
      <c r="VEZ1354" s="412"/>
      <c r="VFA1354" s="412"/>
      <c r="VFB1354" s="412"/>
      <c r="VFC1354" s="412"/>
      <c r="VFD1354" s="412"/>
      <c r="VFE1354" s="412"/>
      <c r="VFF1354" s="412"/>
      <c r="VFG1354" s="412"/>
      <c r="VFH1354" s="412"/>
      <c r="VFI1354" s="412"/>
      <c r="VFJ1354" s="412"/>
      <c r="VFK1354" s="412"/>
      <c r="VFL1354" s="412"/>
      <c r="VFM1354" s="412"/>
      <c r="VFN1354" s="412"/>
      <c r="VFO1354" s="412"/>
      <c r="VFP1354" s="412"/>
      <c r="VFQ1354" s="412"/>
      <c r="VFR1354" s="412"/>
      <c r="VFS1354" s="412"/>
      <c r="VFT1354" s="412"/>
      <c r="VFU1354" s="412"/>
      <c r="VFV1354" s="412"/>
      <c r="VFW1354" s="412"/>
      <c r="VFX1354" s="412"/>
      <c r="VFY1354" s="412"/>
      <c r="VFZ1354" s="412"/>
      <c r="VGA1354" s="412"/>
      <c r="VGB1354" s="412"/>
      <c r="VGC1354" s="412"/>
      <c r="VGD1354" s="412"/>
      <c r="VGE1354" s="412"/>
      <c r="VGF1354" s="412"/>
      <c r="VGG1354" s="412"/>
      <c r="VGH1354" s="412"/>
      <c r="VGI1354" s="412"/>
      <c r="VGJ1354" s="412"/>
      <c r="VGK1354" s="412"/>
      <c r="VGL1354" s="412"/>
      <c r="VGM1354" s="412"/>
      <c r="VGN1354" s="412"/>
      <c r="VGO1354" s="412"/>
      <c r="VGP1354" s="412"/>
      <c r="VGQ1354" s="412"/>
      <c r="VGR1354" s="412"/>
      <c r="VGS1354" s="412"/>
      <c r="VGT1354" s="412"/>
      <c r="VGU1354" s="412"/>
      <c r="VGV1354" s="412"/>
      <c r="VGW1354" s="412"/>
      <c r="VGX1354" s="412"/>
      <c r="VGY1354" s="412"/>
      <c r="VGZ1354" s="412"/>
      <c r="VHA1354" s="412"/>
      <c r="VHB1354" s="412"/>
      <c r="VHC1354" s="412"/>
      <c r="VHD1354" s="412"/>
      <c r="VHE1354" s="412"/>
      <c r="VHF1354" s="412"/>
      <c r="VHG1354" s="412"/>
      <c r="VHH1354" s="412"/>
      <c r="VHI1354" s="412"/>
      <c r="VHJ1354" s="412"/>
      <c r="VHK1354" s="412"/>
      <c r="VHL1354" s="412"/>
      <c r="VHM1354" s="412"/>
      <c r="VHN1354" s="412"/>
      <c r="VHO1354" s="412"/>
      <c r="VHP1354" s="412"/>
      <c r="VHQ1354" s="412"/>
      <c r="VHR1354" s="412"/>
      <c r="VHS1354" s="412"/>
      <c r="VHT1354" s="412"/>
      <c r="VHU1354" s="412"/>
      <c r="VHV1354" s="412"/>
      <c r="VHW1354" s="412"/>
      <c r="VHX1354" s="412"/>
      <c r="VHY1354" s="412"/>
      <c r="VHZ1354" s="412"/>
      <c r="VIA1354" s="412"/>
      <c r="VIB1354" s="412"/>
      <c r="VIC1354" s="412"/>
      <c r="VID1354" s="412"/>
      <c r="VIE1354" s="412"/>
      <c r="VIF1354" s="412"/>
      <c r="VIG1354" s="412"/>
      <c r="VIH1354" s="412"/>
      <c r="VII1354" s="412"/>
      <c r="VIJ1354" s="412"/>
      <c r="VIK1354" s="412"/>
      <c r="VIL1354" s="412"/>
      <c r="VIM1354" s="412"/>
      <c r="VIN1354" s="412"/>
      <c r="VIO1354" s="412"/>
      <c r="VIP1354" s="412"/>
      <c r="VIQ1354" s="412"/>
      <c r="VIR1354" s="412"/>
      <c r="VIS1354" s="412"/>
      <c r="VIT1354" s="412"/>
      <c r="VIU1354" s="412"/>
      <c r="VIV1354" s="412"/>
      <c r="VIW1354" s="412"/>
      <c r="VIX1354" s="412"/>
      <c r="VIY1354" s="412"/>
      <c r="VIZ1354" s="412"/>
      <c r="VJA1354" s="412"/>
      <c r="VJB1354" s="412"/>
      <c r="VJC1354" s="412"/>
      <c r="VJD1354" s="412"/>
      <c r="VJE1354" s="412"/>
      <c r="VJF1354" s="412"/>
      <c r="VJG1354" s="412"/>
      <c r="VJH1354" s="412"/>
      <c r="VJI1354" s="412"/>
      <c r="VJJ1354" s="412"/>
      <c r="VJK1354" s="412"/>
      <c r="VJL1354" s="412"/>
      <c r="VJM1354" s="412"/>
      <c r="VJN1354" s="412"/>
      <c r="VJO1354" s="412"/>
      <c r="VJP1354" s="412"/>
      <c r="VJQ1354" s="412"/>
      <c r="VJR1354" s="412"/>
      <c r="VJS1354" s="412"/>
      <c r="VJT1354" s="412"/>
      <c r="VJU1354" s="412"/>
      <c r="VJV1354" s="412"/>
      <c r="VJW1354" s="412"/>
      <c r="VJX1354" s="412"/>
      <c r="VJY1354" s="412"/>
      <c r="VJZ1354" s="412"/>
      <c r="VKA1354" s="412"/>
      <c r="VKB1354" s="412"/>
      <c r="VKC1354" s="412"/>
      <c r="VKD1354" s="412"/>
      <c r="VKE1354" s="412"/>
      <c r="VKF1354" s="412"/>
      <c r="VKG1354" s="412"/>
      <c r="VKH1354" s="412"/>
      <c r="VKI1354" s="412"/>
      <c r="VKJ1354" s="412"/>
      <c r="VKK1354" s="412"/>
      <c r="VKL1354" s="412"/>
      <c r="VKM1354" s="412"/>
      <c r="VKN1354" s="412"/>
      <c r="VKO1354" s="412"/>
      <c r="VKP1354" s="412"/>
      <c r="VKQ1354" s="412"/>
      <c r="VKR1354" s="412"/>
      <c r="VKS1354" s="412"/>
      <c r="VKT1354" s="412"/>
      <c r="VKU1354" s="412"/>
      <c r="VKV1354" s="412"/>
      <c r="VKW1354" s="412"/>
      <c r="VKX1354" s="412"/>
      <c r="VKY1354" s="412"/>
      <c r="VKZ1354" s="412"/>
      <c r="VLA1354" s="412"/>
      <c r="VLB1354" s="412"/>
      <c r="VLC1354" s="412"/>
      <c r="VLD1354" s="412"/>
      <c r="VLE1354" s="412"/>
      <c r="VLF1354" s="412"/>
      <c r="VLG1354" s="412"/>
      <c r="VLH1354" s="412"/>
      <c r="VLI1354" s="412"/>
      <c r="VLJ1354" s="412"/>
      <c r="VLK1354" s="412"/>
      <c r="VLL1354" s="412"/>
      <c r="VLM1354" s="412"/>
      <c r="VLN1354" s="412"/>
      <c r="VLO1354" s="412"/>
      <c r="VLP1354" s="412"/>
      <c r="VLQ1354" s="412"/>
      <c r="VLR1354" s="412"/>
      <c r="VLS1354" s="412"/>
      <c r="VLT1354" s="412"/>
      <c r="VLU1354" s="412"/>
      <c r="VLV1354" s="412"/>
      <c r="VLW1354" s="412"/>
      <c r="VLX1354" s="412"/>
      <c r="VLY1354" s="412"/>
      <c r="VLZ1354" s="412"/>
      <c r="VMA1354" s="412"/>
      <c r="VMB1354" s="412"/>
      <c r="VMC1354" s="412"/>
      <c r="VMD1354" s="412"/>
      <c r="VME1354" s="412"/>
      <c r="VMF1354" s="412"/>
      <c r="VMG1354" s="412"/>
      <c r="VMH1354" s="412"/>
      <c r="VMI1354" s="412"/>
      <c r="VMJ1354" s="412"/>
      <c r="VMK1354" s="412"/>
      <c r="VML1354" s="412"/>
      <c r="VMM1354" s="412"/>
      <c r="VMN1354" s="412"/>
      <c r="VMO1354" s="412"/>
      <c r="VMP1354" s="412"/>
      <c r="VMQ1354" s="412"/>
      <c r="VMR1354" s="412"/>
      <c r="VMS1354" s="412"/>
      <c r="VMT1354" s="412"/>
      <c r="VMU1354" s="412"/>
      <c r="VMV1354" s="412"/>
      <c r="VMW1354" s="412"/>
      <c r="VMX1354" s="412"/>
      <c r="VMY1354" s="412"/>
      <c r="VMZ1354" s="412"/>
      <c r="VNA1354" s="412"/>
      <c r="VNB1354" s="412"/>
      <c r="VNC1354" s="412"/>
      <c r="VND1354" s="412"/>
      <c r="VNE1354" s="412"/>
      <c r="VNF1354" s="412"/>
      <c r="VNG1354" s="412"/>
      <c r="VNH1354" s="412"/>
      <c r="VNI1354" s="412"/>
      <c r="VNJ1354" s="412"/>
      <c r="VNK1354" s="412"/>
      <c r="VNL1354" s="412"/>
      <c r="VNM1354" s="412"/>
      <c r="VNN1354" s="412"/>
      <c r="VNO1354" s="412"/>
      <c r="VNP1354" s="412"/>
      <c r="VNQ1354" s="412"/>
      <c r="VNR1354" s="412"/>
      <c r="VNS1354" s="412"/>
      <c r="VNT1354" s="412"/>
      <c r="VNU1354" s="412"/>
      <c r="VNV1354" s="412"/>
      <c r="VNW1354" s="412"/>
      <c r="VNX1354" s="412"/>
      <c r="VNY1354" s="412"/>
      <c r="VNZ1354" s="412"/>
      <c r="VOA1354" s="412"/>
      <c r="VOB1354" s="412"/>
      <c r="VOC1354" s="412"/>
      <c r="VOD1354" s="412"/>
      <c r="VOE1354" s="412"/>
      <c r="VOF1354" s="412"/>
      <c r="VOG1354" s="412"/>
      <c r="VOH1354" s="412"/>
      <c r="VOI1354" s="412"/>
      <c r="VOJ1354" s="412"/>
      <c r="VOK1354" s="412"/>
      <c r="VOL1354" s="412"/>
      <c r="VOM1354" s="412"/>
      <c r="VON1354" s="412"/>
      <c r="VOO1354" s="412"/>
      <c r="VOP1354" s="412"/>
      <c r="VOQ1354" s="412"/>
      <c r="VOR1354" s="412"/>
      <c r="VOS1354" s="412"/>
      <c r="VOT1354" s="412"/>
      <c r="VOU1354" s="412"/>
      <c r="VOV1354" s="412"/>
      <c r="VOW1354" s="412"/>
      <c r="VOX1354" s="412"/>
      <c r="VOY1354" s="412"/>
      <c r="VOZ1354" s="412"/>
      <c r="VPA1354" s="412"/>
      <c r="VPB1354" s="412"/>
      <c r="VPC1354" s="412"/>
      <c r="VPD1354" s="412"/>
      <c r="VPE1354" s="412"/>
      <c r="VPF1354" s="412"/>
      <c r="VPG1354" s="412"/>
      <c r="VPH1354" s="412"/>
      <c r="VPI1354" s="412"/>
      <c r="VPJ1354" s="412"/>
      <c r="VPK1354" s="412"/>
      <c r="VPL1354" s="412"/>
      <c r="VPM1354" s="412"/>
      <c r="VPN1354" s="412"/>
      <c r="VPO1354" s="412"/>
      <c r="VPP1354" s="412"/>
      <c r="VPQ1354" s="412"/>
      <c r="VPR1354" s="412"/>
      <c r="VPS1354" s="412"/>
      <c r="VPT1354" s="412"/>
      <c r="VPU1354" s="412"/>
      <c r="VPV1354" s="412"/>
      <c r="VPW1354" s="412"/>
      <c r="VPX1354" s="412"/>
      <c r="VPY1354" s="412"/>
      <c r="VPZ1354" s="412"/>
      <c r="VQA1354" s="412"/>
      <c r="VQB1354" s="412"/>
      <c r="VQC1354" s="412"/>
      <c r="VQD1354" s="412"/>
      <c r="VQE1354" s="412"/>
      <c r="VQF1354" s="412"/>
      <c r="VQG1354" s="412"/>
      <c r="VQH1354" s="412"/>
      <c r="VQI1354" s="412"/>
      <c r="VQJ1354" s="412"/>
      <c r="VQK1354" s="412"/>
      <c r="VQL1354" s="412"/>
      <c r="VQM1354" s="412"/>
      <c r="VQN1354" s="412"/>
      <c r="VQO1354" s="412"/>
      <c r="VQP1354" s="412"/>
      <c r="VQQ1354" s="412"/>
      <c r="VQR1354" s="412"/>
      <c r="VQS1354" s="412"/>
      <c r="VQT1354" s="412"/>
      <c r="VQU1354" s="412"/>
      <c r="VQV1354" s="412"/>
      <c r="VQW1354" s="412"/>
      <c r="VQX1354" s="412"/>
      <c r="VQY1354" s="412"/>
      <c r="VQZ1354" s="412"/>
      <c r="VRA1354" s="412"/>
      <c r="VRB1354" s="412"/>
      <c r="VRC1354" s="412"/>
      <c r="VRD1354" s="412"/>
      <c r="VRE1354" s="412"/>
      <c r="VRF1354" s="412"/>
      <c r="VRG1354" s="412"/>
      <c r="VRH1354" s="412"/>
      <c r="VRI1354" s="412"/>
      <c r="VRJ1354" s="412"/>
      <c r="VRK1354" s="412"/>
      <c r="VRL1354" s="412"/>
      <c r="VRM1354" s="412"/>
      <c r="VRN1354" s="412"/>
      <c r="VRO1354" s="412"/>
      <c r="VRP1354" s="412"/>
      <c r="VRQ1354" s="412"/>
      <c r="VRR1354" s="412"/>
      <c r="VRS1354" s="412"/>
      <c r="VRT1354" s="412"/>
      <c r="VRU1354" s="412"/>
      <c r="VRV1354" s="412"/>
      <c r="VRW1354" s="412"/>
      <c r="VRX1354" s="412"/>
      <c r="VRY1354" s="412"/>
      <c r="VRZ1354" s="412"/>
      <c r="VSA1354" s="412"/>
      <c r="VSB1354" s="412"/>
      <c r="VSC1354" s="412"/>
      <c r="VSD1354" s="412"/>
      <c r="VSE1354" s="412"/>
      <c r="VSF1354" s="412"/>
      <c r="VSG1354" s="412"/>
      <c r="VSH1354" s="412"/>
      <c r="VSI1354" s="412"/>
      <c r="VSJ1354" s="412"/>
      <c r="VSK1354" s="412"/>
      <c r="VSL1354" s="412"/>
      <c r="VSM1354" s="412"/>
      <c r="VSN1354" s="412"/>
      <c r="VSO1354" s="412"/>
      <c r="VSP1354" s="412"/>
      <c r="VSQ1354" s="412"/>
      <c r="VSR1354" s="412"/>
      <c r="VSS1354" s="412"/>
      <c r="VST1354" s="412"/>
      <c r="VSU1354" s="412"/>
      <c r="VSV1354" s="412"/>
      <c r="VSW1354" s="412"/>
      <c r="VSX1354" s="412"/>
      <c r="VSY1354" s="412"/>
      <c r="VSZ1354" s="412"/>
      <c r="VTA1354" s="412"/>
      <c r="VTB1354" s="412"/>
      <c r="VTC1354" s="412"/>
      <c r="VTD1354" s="412"/>
      <c r="VTE1354" s="412"/>
      <c r="VTF1354" s="412"/>
      <c r="VTG1354" s="412"/>
      <c r="VTH1354" s="412"/>
      <c r="VTI1354" s="412"/>
      <c r="VTJ1354" s="412"/>
      <c r="VTK1354" s="412"/>
      <c r="VTL1354" s="412"/>
      <c r="VTM1354" s="412"/>
      <c r="VTN1354" s="412"/>
      <c r="VTO1354" s="412"/>
      <c r="VTP1354" s="412"/>
      <c r="VTQ1354" s="412"/>
      <c r="VTR1354" s="412"/>
      <c r="VTS1354" s="412"/>
      <c r="VTT1354" s="412"/>
      <c r="VTU1354" s="412"/>
      <c r="VTV1354" s="412"/>
      <c r="VTW1354" s="412"/>
      <c r="VTX1354" s="412"/>
      <c r="VTY1354" s="412"/>
      <c r="VTZ1354" s="412"/>
      <c r="VUA1354" s="412"/>
      <c r="VUB1354" s="412"/>
      <c r="VUC1354" s="412"/>
      <c r="VUD1354" s="412"/>
      <c r="VUE1354" s="412"/>
      <c r="VUF1354" s="412"/>
      <c r="VUG1354" s="412"/>
      <c r="VUH1354" s="412"/>
      <c r="VUI1354" s="412"/>
      <c r="VUJ1354" s="412"/>
      <c r="VUK1354" s="412"/>
      <c r="VUL1354" s="412"/>
      <c r="VUM1354" s="412"/>
      <c r="VUN1354" s="412"/>
      <c r="VUO1354" s="412"/>
      <c r="VUP1354" s="412"/>
      <c r="VUQ1354" s="412"/>
      <c r="VUR1354" s="412"/>
      <c r="VUS1354" s="412"/>
      <c r="VUT1354" s="412"/>
      <c r="VUU1354" s="412"/>
      <c r="VUV1354" s="412"/>
      <c r="VUW1354" s="412"/>
      <c r="VUX1354" s="412"/>
      <c r="VUY1354" s="412"/>
      <c r="VUZ1354" s="412"/>
      <c r="VVA1354" s="412"/>
      <c r="VVB1354" s="412"/>
      <c r="VVC1354" s="412"/>
      <c r="VVD1354" s="412"/>
      <c r="VVE1354" s="412"/>
      <c r="VVF1354" s="412"/>
      <c r="VVG1354" s="412"/>
      <c r="VVH1354" s="412"/>
      <c r="VVI1354" s="412"/>
      <c r="VVJ1354" s="412"/>
      <c r="VVK1354" s="412"/>
      <c r="VVL1354" s="412"/>
      <c r="VVM1354" s="412"/>
      <c r="VVN1354" s="412"/>
      <c r="VVO1354" s="412"/>
      <c r="VVP1354" s="412"/>
      <c r="VVQ1354" s="412"/>
      <c r="VVR1354" s="412"/>
      <c r="VVS1354" s="412"/>
      <c r="VVT1354" s="412"/>
      <c r="VVU1354" s="412"/>
      <c r="VVV1354" s="412"/>
      <c r="VVW1354" s="412"/>
      <c r="VVX1354" s="412"/>
      <c r="VVY1354" s="412"/>
      <c r="VVZ1354" s="412"/>
      <c r="VWA1354" s="412"/>
      <c r="VWB1354" s="412"/>
      <c r="VWC1354" s="412"/>
      <c r="VWD1354" s="412"/>
      <c r="VWE1354" s="412"/>
      <c r="VWF1354" s="412"/>
      <c r="VWG1354" s="412"/>
      <c r="VWH1354" s="412"/>
      <c r="VWI1354" s="412"/>
      <c r="VWJ1354" s="412"/>
      <c r="VWK1354" s="412"/>
      <c r="VWL1354" s="412"/>
      <c r="VWM1354" s="412"/>
      <c r="VWN1354" s="412"/>
      <c r="VWO1354" s="412"/>
      <c r="VWP1354" s="412"/>
      <c r="VWQ1354" s="412"/>
      <c r="VWR1354" s="412"/>
      <c r="VWS1354" s="412"/>
      <c r="VWT1354" s="412"/>
      <c r="VWU1354" s="412"/>
      <c r="VWV1354" s="412"/>
      <c r="VWW1354" s="412"/>
      <c r="VWX1354" s="412"/>
      <c r="VWY1354" s="412"/>
      <c r="VWZ1354" s="412"/>
      <c r="VXA1354" s="412"/>
      <c r="VXB1354" s="412"/>
      <c r="VXC1354" s="412"/>
      <c r="VXD1354" s="412"/>
      <c r="VXE1354" s="412"/>
      <c r="VXF1354" s="412"/>
      <c r="VXG1354" s="412"/>
      <c r="VXH1354" s="412"/>
      <c r="VXI1354" s="412"/>
      <c r="VXJ1354" s="412"/>
      <c r="VXK1354" s="412"/>
      <c r="VXL1354" s="412"/>
      <c r="VXM1354" s="412"/>
      <c r="VXN1354" s="412"/>
      <c r="VXO1354" s="412"/>
      <c r="VXP1354" s="412"/>
      <c r="VXQ1354" s="412"/>
      <c r="VXR1354" s="412"/>
      <c r="VXS1354" s="412"/>
      <c r="VXT1354" s="412"/>
      <c r="VXU1354" s="412"/>
      <c r="VXV1354" s="412"/>
      <c r="VXW1354" s="412"/>
      <c r="VXX1354" s="412"/>
      <c r="VXY1354" s="412"/>
      <c r="VXZ1354" s="412"/>
      <c r="VYA1354" s="412"/>
      <c r="VYB1354" s="412"/>
      <c r="VYC1354" s="412"/>
      <c r="VYD1354" s="412"/>
      <c r="VYE1354" s="412"/>
      <c r="VYF1354" s="412"/>
      <c r="VYG1354" s="412"/>
      <c r="VYH1354" s="412"/>
      <c r="VYI1354" s="412"/>
      <c r="VYJ1354" s="412"/>
      <c r="VYK1354" s="412"/>
      <c r="VYL1354" s="412"/>
      <c r="VYM1354" s="412"/>
      <c r="VYN1354" s="412"/>
      <c r="VYO1354" s="412"/>
      <c r="VYP1354" s="412"/>
      <c r="VYQ1354" s="412"/>
      <c r="VYR1354" s="412"/>
      <c r="VYS1354" s="412"/>
      <c r="VYT1354" s="412"/>
      <c r="VYU1354" s="412"/>
      <c r="VYV1354" s="412"/>
      <c r="VYW1354" s="412"/>
      <c r="VYX1354" s="412"/>
      <c r="VYY1354" s="412"/>
      <c r="VYZ1354" s="412"/>
      <c r="VZA1354" s="412"/>
      <c r="VZB1354" s="412"/>
      <c r="VZC1354" s="412"/>
      <c r="VZD1354" s="412"/>
      <c r="VZE1354" s="412"/>
      <c r="VZF1354" s="412"/>
      <c r="VZG1354" s="412"/>
      <c r="VZH1354" s="412"/>
      <c r="VZI1354" s="412"/>
      <c r="VZJ1354" s="412"/>
      <c r="VZK1354" s="412"/>
      <c r="VZL1354" s="412"/>
      <c r="VZM1354" s="412"/>
      <c r="VZN1354" s="412"/>
      <c r="VZO1354" s="412"/>
      <c r="VZP1354" s="412"/>
      <c r="VZQ1354" s="412"/>
      <c r="VZR1354" s="412"/>
      <c r="VZS1354" s="412"/>
      <c r="VZT1354" s="412"/>
      <c r="VZU1354" s="412"/>
      <c r="VZV1354" s="412"/>
      <c r="VZW1354" s="412"/>
      <c r="VZX1354" s="412"/>
      <c r="VZY1354" s="412"/>
      <c r="VZZ1354" s="412"/>
      <c r="WAA1354" s="412"/>
      <c r="WAB1354" s="412"/>
      <c r="WAC1354" s="412"/>
      <c r="WAD1354" s="412"/>
      <c r="WAE1354" s="412"/>
      <c r="WAF1354" s="412"/>
      <c r="WAG1354" s="412"/>
      <c r="WAH1354" s="412"/>
      <c r="WAI1354" s="412"/>
      <c r="WAJ1354" s="412"/>
      <c r="WAK1354" s="412"/>
      <c r="WAL1354" s="412"/>
      <c r="WAM1354" s="412"/>
      <c r="WAN1354" s="412"/>
      <c r="WAO1354" s="412"/>
      <c r="WAP1354" s="412"/>
      <c r="WAQ1354" s="412"/>
      <c r="WAR1354" s="412"/>
      <c r="WAS1354" s="412"/>
      <c r="WAT1354" s="412"/>
      <c r="WAU1354" s="412"/>
      <c r="WAV1354" s="412"/>
      <c r="WAW1354" s="412"/>
      <c r="WAX1354" s="412"/>
      <c r="WAY1354" s="412"/>
      <c r="WAZ1354" s="412"/>
      <c r="WBA1354" s="412"/>
      <c r="WBB1354" s="412"/>
      <c r="WBC1354" s="412"/>
      <c r="WBD1354" s="412"/>
      <c r="WBE1354" s="412"/>
      <c r="WBF1354" s="412"/>
      <c r="WBG1354" s="412"/>
      <c r="WBH1354" s="412"/>
      <c r="WBI1354" s="412"/>
      <c r="WBJ1354" s="412"/>
      <c r="WBK1354" s="412"/>
      <c r="WBL1354" s="412"/>
      <c r="WBM1354" s="412"/>
      <c r="WBN1354" s="412"/>
      <c r="WBO1354" s="412"/>
      <c r="WBP1354" s="412"/>
      <c r="WBQ1354" s="412"/>
      <c r="WBR1354" s="412"/>
      <c r="WBS1354" s="412"/>
      <c r="WBT1354" s="412"/>
      <c r="WBU1354" s="412"/>
      <c r="WBV1354" s="412"/>
      <c r="WBW1354" s="412"/>
      <c r="WBX1354" s="412"/>
      <c r="WBY1354" s="412"/>
      <c r="WBZ1354" s="412"/>
      <c r="WCA1354" s="412"/>
      <c r="WCB1354" s="412"/>
      <c r="WCC1354" s="412"/>
      <c r="WCD1354" s="412"/>
      <c r="WCE1354" s="412"/>
      <c r="WCF1354" s="412"/>
      <c r="WCG1354" s="412"/>
      <c r="WCH1354" s="412"/>
      <c r="WCI1354" s="412"/>
      <c r="WCJ1354" s="412"/>
      <c r="WCK1354" s="412"/>
      <c r="WCL1354" s="412"/>
      <c r="WCM1354" s="412"/>
      <c r="WCN1354" s="412"/>
      <c r="WCO1354" s="412"/>
      <c r="WCP1354" s="412"/>
      <c r="WCQ1354" s="412"/>
      <c r="WCR1354" s="412"/>
      <c r="WCS1354" s="412"/>
      <c r="WCT1354" s="412"/>
      <c r="WCU1354" s="412"/>
      <c r="WCV1354" s="412"/>
      <c r="WCW1354" s="412"/>
      <c r="WCX1354" s="412"/>
      <c r="WCY1354" s="412"/>
      <c r="WCZ1354" s="412"/>
      <c r="WDA1354" s="412"/>
      <c r="WDB1354" s="412"/>
      <c r="WDC1354" s="412"/>
      <c r="WDD1354" s="412"/>
      <c r="WDE1354" s="412"/>
      <c r="WDF1354" s="412"/>
      <c r="WDG1354" s="412"/>
      <c r="WDH1354" s="412"/>
      <c r="WDI1354" s="412"/>
      <c r="WDJ1354" s="412"/>
      <c r="WDK1354" s="412"/>
      <c r="WDL1354" s="412"/>
      <c r="WDM1354" s="412"/>
      <c r="WDN1354" s="412"/>
      <c r="WDO1354" s="412"/>
      <c r="WDP1354" s="412"/>
      <c r="WDQ1354" s="412"/>
      <c r="WDR1354" s="412"/>
      <c r="WDS1354" s="412"/>
      <c r="WDT1354" s="412"/>
      <c r="WDU1354" s="412"/>
      <c r="WDV1354" s="412"/>
      <c r="WDW1354" s="412"/>
      <c r="WDX1354" s="412"/>
      <c r="WDY1354" s="412"/>
      <c r="WDZ1354" s="412"/>
      <c r="WEA1354" s="412"/>
      <c r="WEB1354" s="412"/>
      <c r="WEC1354" s="412"/>
      <c r="WED1354" s="412"/>
      <c r="WEE1354" s="412"/>
      <c r="WEF1354" s="412"/>
      <c r="WEG1354" s="412"/>
      <c r="WEH1354" s="412"/>
      <c r="WEI1354" s="412"/>
      <c r="WEJ1354" s="412"/>
      <c r="WEK1354" s="412"/>
      <c r="WEL1354" s="412"/>
      <c r="WEM1354" s="412"/>
      <c r="WEN1354" s="412"/>
      <c r="WEO1354" s="412"/>
      <c r="WEP1354" s="412"/>
      <c r="WEQ1354" s="412"/>
      <c r="WER1354" s="412"/>
      <c r="WES1354" s="412"/>
      <c r="WET1354" s="412"/>
      <c r="WEU1354" s="412"/>
      <c r="WEV1354" s="412"/>
      <c r="WEW1354" s="412"/>
      <c r="WEX1354" s="412"/>
      <c r="WEY1354" s="412"/>
      <c r="WEZ1354" s="412"/>
      <c r="WFA1354" s="412"/>
      <c r="WFB1354" s="412"/>
      <c r="WFC1354" s="412"/>
      <c r="WFD1354" s="412"/>
      <c r="WFE1354" s="412"/>
      <c r="WFF1354" s="412"/>
      <c r="WFG1354" s="412"/>
      <c r="WFH1354" s="412"/>
      <c r="WFI1354" s="412"/>
      <c r="WFJ1354" s="412"/>
      <c r="WFK1354" s="412"/>
      <c r="WFL1354" s="412"/>
      <c r="WFM1354" s="412"/>
      <c r="WFN1354" s="412"/>
      <c r="WFO1354" s="412"/>
      <c r="WFP1354" s="412"/>
      <c r="WFQ1354" s="412"/>
      <c r="WFR1354" s="412"/>
      <c r="WFS1354" s="412"/>
      <c r="WFT1354" s="412"/>
      <c r="WFU1354" s="412"/>
      <c r="WFV1354" s="412"/>
      <c r="WFW1354" s="412"/>
      <c r="WFX1354" s="412"/>
      <c r="WFY1354" s="412"/>
      <c r="WFZ1354" s="412"/>
      <c r="WGA1354" s="412"/>
      <c r="WGB1354" s="412"/>
      <c r="WGC1354" s="412"/>
      <c r="WGD1354" s="412"/>
      <c r="WGE1354" s="412"/>
      <c r="WGF1354" s="412"/>
      <c r="WGG1354" s="412"/>
      <c r="WGH1354" s="412"/>
      <c r="WGI1354" s="412"/>
      <c r="WGJ1354" s="412"/>
      <c r="WGK1354" s="412"/>
      <c r="WGL1354" s="412"/>
      <c r="WGM1354" s="412"/>
      <c r="WGN1354" s="412"/>
      <c r="WGO1354" s="412"/>
      <c r="WGP1354" s="412"/>
      <c r="WGQ1354" s="412"/>
      <c r="WGR1354" s="412"/>
      <c r="WGS1354" s="412"/>
      <c r="WGT1354" s="412"/>
      <c r="WGU1354" s="412"/>
      <c r="WGV1354" s="412"/>
      <c r="WGW1354" s="412"/>
      <c r="WGX1354" s="412"/>
      <c r="WGY1354" s="412"/>
      <c r="WGZ1354" s="412"/>
      <c r="WHA1354" s="412"/>
      <c r="WHB1354" s="412"/>
      <c r="WHC1354" s="412"/>
      <c r="WHD1354" s="412"/>
      <c r="WHE1354" s="412"/>
      <c r="WHF1354" s="412"/>
      <c r="WHG1354" s="412"/>
      <c r="WHH1354" s="412"/>
      <c r="WHI1354" s="412"/>
      <c r="WHJ1354" s="412"/>
      <c r="WHK1354" s="412"/>
      <c r="WHL1354" s="412"/>
      <c r="WHM1354" s="412"/>
      <c r="WHN1354" s="412"/>
      <c r="WHO1354" s="412"/>
      <c r="WHP1354" s="412"/>
      <c r="WHQ1354" s="412"/>
      <c r="WHR1354" s="412"/>
      <c r="WHS1354" s="412"/>
      <c r="WHT1354" s="412"/>
      <c r="WHU1354" s="412"/>
      <c r="WHV1354" s="412"/>
      <c r="WHW1354" s="412"/>
      <c r="WHX1354" s="412"/>
      <c r="WHY1354" s="412"/>
      <c r="WHZ1354" s="412"/>
      <c r="WIA1354" s="412"/>
      <c r="WIB1354" s="412"/>
      <c r="WIC1354" s="412"/>
      <c r="WID1354" s="412"/>
      <c r="WIE1354" s="412"/>
      <c r="WIF1354" s="412"/>
      <c r="WIG1354" s="412"/>
      <c r="WIH1354" s="412"/>
      <c r="WII1354" s="412"/>
      <c r="WIJ1354" s="412"/>
      <c r="WIK1354" s="412"/>
      <c r="WIL1354" s="412"/>
      <c r="WIM1354" s="412"/>
      <c r="WIN1354" s="412"/>
      <c r="WIO1354" s="412"/>
      <c r="WIP1354" s="412"/>
      <c r="WIQ1354" s="412"/>
      <c r="WIR1354" s="412"/>
      <c r="WIS1354" s="412"/>
      <c r="WIT1354" s="412"/>
      <c r="WIU1354" s="412"/>
      <c r="WIV1354" s="412"/>
      <c r="WIW1354" s="412"/>
      <c r="WIX1354" s="412"/>
      <c r="WIY1354" s="412"/>
      <c r="WIZ1354" s="412"/>
      <c r="WJA1354" s="412"/>
      <c r="WJB1354" s="412"/>
      <c r="WJC1354" s="412"/>
      <c r="WJD1354" s="412"/>
      <c r="WJE1354" s="412"/>
      <c r="WJF1354" s="412"/>
      <c r="WJG1354" s="412"/>
      <c r="WJH1354" s="412"/>
      <c r="WJI1354" s="412"/>
      <c r="WJJ1354" s="412"/>
      <c r="WJK1354" s="412"/>
      <c r="WJL1354" s="412"/>
      <c r="WJM1354" s="412"/>
      <c r="WJN1354" s="412"/>
      <c r="WJO1354" s="412"/>
      <c r="WJP1354" s="412"/>
      <c r="WJQ1354" s="412"/>
      <c r="WJR1354" s="412"/>
      <c r="WJS1354" s="412"/>
      <c r="WJT1354" s="412"/>
      <c r="WJU1354" s="412"/>
      <c r="WJV1354" s="412"/>
      <c r="WJW1354" s="412"/>
      <c r="WJX1354" s="412"/>
      <c r="WJY1354" s="412"/>
      <c r="WJZ1354" s="412"/>
      <c r="WKA1354" s="412"/>
      <c r="WKB1354" s="412"/>
      <c r="WKC1354" s="412"/>
      <c r="WKD1354" s="412"/>
      <c r="WKE1354" s="412"/>
      <c r="WKF1354" s="412"/>
      <c r="WKG1354" s="412"/>
      <c r="WKH1354" s="412"/>
      <c r="WKI1354" s="412"/>
      <c r="WKJ1354" s="412"/>
      <c r="WKK1354" s="412"/>
      <c r="WKL1354" s="412"/>
      <c r="WKM1354" s="412"/>
      <c r="WKN1354" s="412"/>
      <c r="WKO1354" s="412"/>
      <c r="WKP1354" s="412"/>
      <c r="WKQ1354" s="412"/>
      <c r="WKR1354" s="412"/>
      <c r="WKS1354" s="412"/>
      <c r="WKT1354" s="412"/>
      <c r="WKU1354" s="412"/>
      <c r="WKV1354" s="412"/>
      <c r="WKW1354" s="412"/>
      <c r="WKX1354" s="412"/>
      <c r="WKY1354" s="412"/>
      <c r="WKZ1354" s="412"/>
      <c r="WLA1354" s="412"/>
      <c r="WLB1354" s="412"/>
      <c r="WLC1354" s="412"/>
      <c r="WLD1354" s="412"/>
      <c r="WLE1354" s="412"/>
      <c r="WLF1354" s="412"/>
      <c r="WLG1354" s="412"/>
      <c r="WLH1354" s="412"/>
      <c r="WLI1354" s="412"/>
      <c r="WLJ1354" s="412"/>
      <c r="WLK1354" s="412"/>
      <c r="WLL1354" s="412"/>
      <c r="WLM1354" s="412"/>
      <c r="WLN1354" s="412"/>
      <c r="WLO1354" s="412"/>
      <c r="WLP1354" s="412"/>
      <c r="WLQ1354" s="412"/>
      <c r="WLR1354" s="412"/>
      <c r="WLS1354" s="412"/>
      <c r="WLT1354" s="412"/>
      <c r="WLU1354" s="412"/>
      <c r="WLV1354" s="412"/>
      <c r="WLW1354" s="412"/>
      <c r="WLX1354" s="412"/>
      <c r="WLY1354" s="412"/>
      <c r="WLZ1354" s="412"/>
      <c r="WMA1354" s="412"/>
      <c r="WMB1354" s="412"/>
      <c r="WMC1354" s="412"/>
      <c r="WMD1354" s="412"/>
      <c r="WME1354" s="412"/>
      <c r="WMF1354" s="412"/>
      <c r="WMG1354" s="412"/>
      <c r="WMH1354" s="412"/>
      <c r="WMI1354" s="412"/>
      <c r="WMJ1354" s="412"/>
      <c r="WMK1354" s="412"/>
      <c r="WML1354" s="412"/>
      <c r="WMM1354" s="412"/>
      <c r="WMN1354" s="412"/>
      <c r="WMO1354" s="412"/>
      <c r="WMP1354" s="412"/>
      <c r="WMQ1354" s="412"/>
      <c r="WMR1354" s="412"/>
      <c r="WMS1354" s="412"/>
      <c r="WMT1354" s="412"/>
      <c r="WMU1354" s="412"/>
      <c r="WMV1354" s="412"/>
      <c r="WMW1354" s="412"/>
      <c r="WMX1354" s="412"/>
      <c r="WMY1354" s="412"/>
      <c r="WMZ1354" s="412"/>
      <c r="WNA1354" s="412"/>
      <c r="WNB1354" s="412"/>
      <c r="WNC1354" s="412"/>
      <c r="WND1354" s="412"/>
      <c r="WNE1354" s="412"/>
      <c r="WNF1354" s="412"/>
      <c r="WNG1354" s="412"/>
      <c r="WNH1354" s="412"/>
      <c r="WNI1354" s="412"/>
      <c r="WNJ1354" s="412"/>
      <c r="WNK1354" s="412"/>
      <c r="WNL1354" s="412"/>
      <c r="WNM1354" s="412"/>
      <c r="WNN1354" s="412"/>
      <c r="WNO1354" s="412"/>
      <c r="WNP1354" s="412"/>
      <c r="WNQ1354" s="412"/>
      <c r="WNR1354" s="412"/>
      <c r="WNS1354" s="412"/>
      <c r="WNT1354" s="412"/>
      <c r="WNU1354" s="412"/>
      <c r="WNV1354" s="412"/>
      <c r="WNW1354" s="412"/>
      <c r="WNX1354" s="412"/>
      <c r="WNY1354" s="412"/>
      <c r="WNZ1354" s="412"/>
      <c r="WOA1354" s="412"/>
      <c r="WOB1354" s="412"/>
      <c r="WOC1354" s="412"/>
      <c r="WOD1354" s="412"/>
      <c r="WOE1354" s="412"/>
      <c r="WOF1354" s="412"/>
      <c r="WOG1354" s="412"/>
      <c r="WOH1354" s="412"/>
      <c r="WOI1354" s="412"/>
      <c r="WOJ1354" s="412"/>
      <c r="WOK1354" s="412"/>
      <c r="WOL1354" s="412"/>
      <c r="WOM1354" s="412"/>
      <c r="WON1354" s="412"/>
      <c r="WOO1354" s="412"/>
      <c r="WOP1354" s="412"/>
      <c r="WOQ1354" s="412"/>
      <c r="WOR1354" s="412"/>
      <c r="WOS1354" s="412"/>
      <c r="WOT1354" s="412"/>
      <c r="WOU1354" s="412"/>
      <c r="WOV1354" s="412"/>
      <c r="WOW1354" s="412"/>
      <c r="WOX1354" s="412"/>
      <c r="WOY1354" s="412"/>
      <c r="WOZ1354" s="412"/>
      <c r="WPA1354" s="412"/>
      <c r="WPB1354" s="412"/>
      <c r="WPC1354" s="412"/>
      <c r="WPD1354" s="412"/>
      <c r="WPE1354" s="412"/>
      <c r="WPF1354" s="412"/>
      <c r="WPG1354" s="412"/>
      <c r="WPH1354" s="412"/>
      <c r="WPI1354" s="412"/>
      <c r="WPJ1354" s="412"/>
      <c r="WPK1354" s="412"/>
      <c r="WPL1354" s="412"/>
      <c r="WPM1354" s="412"/>
      <c r="WPN1354" s="412"/>
      <c r="WPO1354" s="412"/>
      <c r="WPP1354" s="412"/>
      <c r="WPQ1354" s="412"/>
      <c r="WPR1354" s="412"/>
      <c r="WPS1354" s="412"/>
      <c r="WPT1354" s="412"/>
      <c r="WPU1354" s="412"/>
      <c r="WPV1354" s="412"/>
      <c r="WPW1354" s="412"/>
      <c r="WPX1354" s="412"/>
      <c r="WPY1354" s="412"/>
      <c r="WPZ1354" s="412"/>
      <c r="WQA1354" s="412"/>
      <c r="WQB1354" s="412"/>
      <c r="WQC1354" s="412"/>
      <c r="WQD1354" s="412"/>
      <c r="WQE1354" s="412"/>
      <c r="WQF1354" s="412"/>
      <c r="WQG1354" s="412"/>
      <c r="WQH1354" s="412"/>
      <c r="WQI1354" s="412"/>
      <c r="WQJ1354" s="412"/>
      <c r="WQK1354" s="412"/>
      <c r="WQL1354" s="412"/>
      <c r="WQM1354" s="412"/>
      <c r="WQN1354" s="412"/>
      <c r="WQO1354" s="412"/>
      <c r="WQP1354" s="412"/>
      <c r="WQQ1354" s="412"/>
      <c r="WQR1354" s="412"/>
      <c r="WQS1354" s="412"/>
      <c r="WQT1354" s="412"/>
      <c r="WQU1354" s="412"/>
      <c r="WQV1354" s="412"/>
      <c r="WQW1354" s="412"/>
      <c r="WQX1354" s="412"/>
      <c r="WQY1354" s="412"/>
      <c r="WQZ1354" s="412"/>
      <c r="WRA1354" s="412"/>
      <c r="WRB1354" s="412"/>
      <c r="WRC1354" s="412"/>
      <c r="WRD1354" s="412"/>
      <c r="WRE1354" s="412"/>
      <c r="WRF1354" s="412"/>
      <c r="WRG1354" s="412"/>
      <c r="WRH1354" s="412"/>
      <c r="WRI1354" s="412"/>
      <c r="WRJ1354" s="412"/>
      <c r="WRK1354" s="412"/>
      <c r="WRL1354" s="412"/>
      <c r="WRM1354" s="412"/>
      <c r="WRN1354" s="412"/>
      <c r="WRO1354" s="412"/>
      <c r="WRP1354" s="412"/>
      <c r="WRQ1354" s="412"/>
      <c r="WRR1354" s="412"/>
      <c r="WRS1354" s="412"/>
      <c r="WRT1354" s="412"/>
      <c r="WRU1354" s="412"/>
      <c r="WRV1354" s="412"/>
      <c r="WRW1354" s="412"/>
      <c r="WRX1354" s="412"/>
      <c r="WRY1354" s="412"/>
      <c r="WRZ1354" s="412"/>
      <c r="WSA1354" s="412"/>
      <c r="WSB1354" s="412"/>
      <c r="WSC1354" s="412"/>
      <c r="WSD1354" s="412"/>
      <c r="WSE1354" s="412"/>
      <c r="WSF1354" s="412"/>
      <c r="WSG1354" s="412"/>
      <c r="WSH1354" s="412"/>
      <c r="WSI1354" s="412"/>
      <c r="WSJ1354" s="412"/>
      <c r="WSK1354" s="412"/>
      <c r="WSL1354" s="412"/>
      <c r="WSM1354" s="412"/>
      <c r="WSN1354" s="412"/>
      <c r="WSO1354" s="412"/>
      <c r="WSP1354" s="412"/>
      <c r="WSQ1354" s="412"/>
      <c r="WSR1354" s="412"/>
      <c r="WSS1354" s="412"/>
      <c r="WST1354" s="412"/>
      <c r="WSU1354" s="412"/>
      <c r="WSV1354" s="412"/>
      <c r="WSW1354" s="412"/>
      <c r="WSX1354" s="412"/>
      <c r="WSY1354" s="412"/>
      <c r="WSZ1354" s="412"/>
      <c r="WTA1354" s="412"/>
      <c r="WTB1354" s="412"/>
      <c r="WTC1354" s="412"/>
      <c r="WTD1354" s="412"/>
      <c r="WTE1354" s="412"/>
      <c r="WTF1354" s="412"/>
      <c r="WTG1354" s="412"/>
      <c r="WTH1354" s="412"/>
      <c r="WTI1354" s="412"/>
      <c r="WTJ1354" s="412"/>
      <c r="WTK1354" s="412"/>
      <c r="WTL1354" s="412"/>
      <c r="WTM1354" s="412"/>
      <c r="WTN1354" s="412"/>
      <c r="WTO1354" s="412"/>
      <c r="WTP1354" s="412"/>
      <c r="WTQ1354" s="412"/>
      <c r="WTR1354" s="412"/>
      <c r="WTS1354" s="412"/>
      <c r="WTT1354" s="412"/>
      <c r="WTU1354" s="412"/>
      <c r="WTV1354" s="412"/>
      <c r="WTW1354" s="412"/>
      <c r="WTX1354" s="412"/>
      <c r="WTY1354" s="412"/>
      <c r="WTZ1354" s="412"/>
      <c r="WUA1354" s="412"/>
      <c r="WUB1354" s="412"/>
      <c r="WUC1354" s="412"/>
      <c r="WUD1354" s="412"/>
      <c r="WUE1354" s="412"/>
      <c r="WUF1354" s="412"/>
      <c r="WUG1354" s="412"/>
      <c r="WUH1354" s="412"/>
      <c r="WUI1354" s="412"/>
      <c r="WUJ1354" s="412"/>
      <c r="WUK1354" s="412"/>
      <c r="WUL1354" s="412"/>
      <c r="WUM1354" s="412"/>
      <c r="WUN1354" s="412"/>
      <c r="WUO1354" s="412"/>
      <c r="WUP1354" s="412"/>
      <c r="WUQ1354" s="412"/>
      <c r="WUR1354" s="412"/>
      <c r="WUS1354" s="412"/>
      <c r="WUT1354" s="412"/>
      <c r="WUU1354" s="412"/>
      <c r="WUV1354" s="412"/>
      <c r="WUW1354" s="412"/>
      <c r="WUX1354" s="412"/>
      <c r="WUY1354" s="412"/>
      <c r="WUZ1354" s="412"/>
      <c r="WVA1354" s="412"/>
      <c r="WVB1354" s="412"/>
      <c r="WVC1354" s="412"/>
      <c r="WVD1354" s="412"/>
      <c r="WVE1354" s="412"/>
      <c r="WVF1354" s="412"/>
      <c r="WVG1354" s="412"/>
      <c r="WVH1354" s="412"/>
      <c r="WVI1354" s="412"/>
      <c r="WVJ1354" s="412"/>
      <c r="WVK1354" s="412"/>
      <c r="WVL1354" s="412"/>
      <c r="WVM1354" s="412"/>
      <c r="WVN1354" s="412"/>
      <c r="WVO1354" s="412"/>
      <c r="WVP1354" s="412"/>
      <c r="WVQ1354" s="412"/>
      <c r="WVR1354" s="412"/>
      <c r="WVS1354" s="412"/>
      <c r="WVT1354" s="412"/>
      <c r="WVU1354" s="412"/>
      <c r="WVV1354" s="412"/>
      <c r="WVW1354" s="412"/>
      <c r="WVX1354" s="412"/>
      <c r="WVY1354" s="412"/>
      <c r="WVZ1354" s="412"/>
      <c r="WWA1354" s="412"/>
      <c r="WWB1354" s="412"/>
      <c r="WWC1354" s="412"/>
      <c r="WWD1354" s="412"/>
      <c r="WWE1354" s="412"/>
      <c r="WWF1354" s="412"/>
      <c r="WWG1354" s="412"/>
      <c r="WWH1354" s="412"/>
      <c r="WWI1354" s="412"/>
      <c r="WWJ1354" s="412"/>
      <c r="WWK1354" s="412"/>
      <c r="WWL1354" s="412"/>
      <c r="WWM1354" s="412"/>
      <c r="WWN1354" s="412"/>
      <c r="WWO1354" s="412"/>
      <c r="WWP1354" s="412"/>
      <c r="WWQ1354" s="412"/>
      <c r="WWR1354" s="412"/>
      <c r="WWS1354" s="412"/>
      <c r="WWT1354" s="412"/>
      <c r="WWU1354" s="412"/>
      <c r="WWV1354" s="412"/>
      <c r="WWW1354" s="412"/>
      <c r="WWX1354" s="412"/>
      <c r="WWY1354" s="412"/>
      <c r="WWZ1354" s="412"/>
      <c r="WXA1354" s="412"/>
      <c r="WXB1354" s="412"/>
      <c r="WXC1354" s="412"/>
      <c r="WXD1354" s="412"/>
      <c r="WXE1354" s="412"/>
      <c r="WXF1354" s="412"/>
      <c r="WXG1354" s="412"/>
      <c r="WXH1354" s="412"/>
      <c r="WXI1354" s="412"/>
      <c r="WXJ1354" s="412"/>
      <c r="WXK1354" s="412"/>
      <c r="WXL1354" s="412"/>
      <c r="WXM1354" s="412"/>
      <c r="WXN1354" s="412"/>
      <c r="WXO1354" s="412"/>
      <c r="WXP1354" s="412"/>
      <c r="WXQ1354" s="412"/>
      <c r="WXR1354" s="412"/>
      <c r="WXS1354" s="412"/>
      <c r="WXT1354" s="412"/>
      <c r="WXU1354" s="412"/>
      <c r="WXV1354" s="412"/>
      <c r="WXW1354" s="412"/>
      <c r="WXX1354" s="412"/>
      <c r="WXY1354" s="412"/>
      <c r="WXZ1354" s="412"/>
      <c r="WYA1354" s="412"/>
      <c r="WYB1354" s="412"/>
      <c r="WYC1354" s="412"/>
      <c r="WYD1354" s="412"/>
      <c r="WYE1354" s="412"/>
      <c r="WYF1354" s="412"/>
      <c r="WYG1354" s="412"/>
      <c r="WYH1354" s="412"/>
      <c r="WYI1354" s="412"/>
      <c r="WYJ1354" s="412"/>
      <c r="WYK1354" s="412"/>
      <c r="WYL1354" s="412"/>
      <c r="WYM1354" s="412"/>
      <c r="WYN1354" s="412"/>
      <c r="WYO1354" s="412"/>
      <c r="WYP1354" s="412"/>
      <c r="WYQ1354" s="412"/>
      <c r="WYR1354" s="412"/>
      <c r="WYS1354" s="412"/>
      <c r="WYT1354" s="412"/>
      <c r="WYU1354" s="412"/>
      <c r="WYV1354" s="412"/>
      <c r="WYW1354" s="412"/>
      <c r="WYX1354" s="412"/>
      <c r="WYY1354" s="412"/>
      <c r="WYZ1354" s="412"/>
      <c r="WZA1354" s="412"/>
      <c r="WZB1354" s="412"/>
      <c r="WZC1354" s="412"/>
      <c r="WZD1354" s="412"/>
      <c r="WZE1354" s="412"/>
      <c r="WZF1354" s="412"/>
      <c r="WZG1354" s="412"/>
      <c r="WZH1354" s="412"/>
      <c r="WZI1354" s="412"/>
      <c r="WZJ1354" s="412"/>
      <c r="WZK1354" s="412"/>
      <c r="WZL1354" s="412"/>
      <c r="WZM1354" s="412"/>
      <c r="WZN1354" s="412"/>
      <c r="WZO1354" s="412"/>
      <c r="WZP1354" s="412"/>
      <c r="WZQ1354" s="412"/>
      <c r="WZR1354" s="412"/>
      <c r="WZS1354" s="412"/>
      <c r="WZT1354" s="412"/>
      <c r="WZU1354" s="412"/>
      <c r="WZV1354" s="412"/>
      <c r="WZW1354" s="412"/>
      <c r="WZX1354" s="412"/>
      <c r="WZY1354" s="412"/>
      <c r="WZZ1354" s="412"/>
      <c r="XAA1354" s="412"/>
      <c r="XAB1354" s="412"/>
      <c r="XAC1354" s="412"/>
      <c r="XAD1354" s="412"/>
      <c r="XAE1354" s="412"/>
      <c r="XAF1354" s="412"/>
      <c r="XAG1354" s="412"/>
      <c r="XAH1354" s="412"/>
      <c r="XAI1354" s="412"/>
      <c r="XAJ1354" s="412"/>
      <c r="XAK1354" s="412"/>
      <c r="XAL1354" s="412"/>
      <c r="XAM1354" s="412"/>
      <c r="XAN1354" s="412"/>
      <c r="XAO1354" s="412"/>
      <c r="XAP1354" s="412"/>
      <c r="XAQ1354" s="412"/>
      <c r="XAR1354" s="412"/>
      <c r="XAS1354" s="412"/>
      <c r="XAT1354" s="412"/>
      <c r="XAU1354" s="412"/>
      <c r="XAV1354" s="412"/>
      <c r="XAW1354" s="412"/>
      <c r="XAX1354" s="412"/>
      <c r="XAY1354" s="412"/>
      <c r="XAZ1354" s="412"/>
      <c r="XBA1354" s="412"/>
      <c r="XBB1354" s="412"/>
      <c r="XBC1354" s="412"/>
      <c r="XBD1354" s="412"/>
      <c r="XBE1354" s="412"/>
      <c r="XBF1354" s="412"/>
      <c r="XBG1354" s="412"/>
      <c r="XBH1354" s="412"/>
      <c r="XBI1354" s="412"/>
      <c r="XBJ1354" s="412"/>
      <c r="XBK1354" s="412"/>
      <c r="XBL1354" s="412"/>
      <c r="XBM1354" s="412"/>
      <c r="XBN1354" s="412"/>
      <c r="XBO1354" s="412"/>
      <c r="XBP1354" s="412"/>
      <c r="XBQ1354" s="412"/>
      <c r="XBR1354" s="412"/>
      <c r="XBS1354" s="412"/>
      <c r="XBT1354" s="412"/>
      <c r="XBU1354" s="412"/>
      <c r="XBV1354" s="412"/>
      <c r="XBW1354" s="412"/>
      <c r="XBX1354" s="412"/>
      <c r="XBY1354" s="412"/>
      <c r="XBZ1354" s="412"/>
      <c r="XCA1354" s="412"/>
      <c r="XCB1354" s="412"/>
      <c r="XCC1354" s="412"/>
      <c r="XCD1354" s="412"/>
      <c r="XCE1354" s="412"/>
      <c r="XCF1354" s="412"/>
      <c r="XCG1354" s="412"/>
      <c r="XCH1354" s="412"/>
      <c r="XCI1354" s="412"/>
      <c r="XCJ1354" s="412"/>
      <c r="XCK1354" s="412"/>
      <c r="XCL1354" s="412"/>
      <c r="XCM1354" s="412"/>
      <c r="XCN1354" s="412"/>
      <c r="XCO1354" s="412"/>
      <c r="XCP1354" s="412"/>
      <c r="XCQ1354" s="412"/>
      <c r="XCR1354" s="412"/>
      <c r="XCS1354" s="412"/>
      <c r="XCT1354" s="412"/>
      <c r="XCU1354" s="412"/>
      <c r="XCV1354" s="412"/>
      <c r="XCW1354" s="412"/>
      <c r="XCX1354" s="412"/>
      <c r="XCY1354" s="412"/>
      <c r="XCZ1354" s="412"/>
      <c r="XDA1354" s="412"/>
      <c r="XDB1354" s="412"/>
      <c r="XDC1354" s="412"/>
      <c r="XDD1354" s="412"/>
      <c r="XDE1354" s="412"/>
      <c r="XDF1354" s="412"/>
      <c r="XDG1354" s="412"/>
      <c r="XDH1354" s="412"/>
      <c r="XDI1354" s="412"/>
      <c r="XDJ1354" s="412"/>
      <c r="XDK1354" s="412"/>
      <c r="XDL1354" s="412"/>
      <c r="XDM1354" s="412"/>
      <c r="XDN1354" s="412"/>
      <c r="XDO1354" s="412"/>
      <c r="XDP1354" s="412"/>
      <c r="XDQ1354" s="412"/>
      <c r="XDR1354" s="412"/>
      <c r="XDS1354" s="412"/>
      <c r="XDT1354" s="412"/>
      <c r="XDU1354" s="412"/>
      <c r="XDV1354" s="412"/>
      <c r="XDW1354" s="412"/>
      <c r="XDX1354" s="412"/>
      <c r="XDY1354" s="412"/>
      <c r="XDZ1354" s="412"/>
      <c r="XEA1354" s="412"/>
      <c r="XEB1354" s="412"/>
      <c r="XEC1354" s="412"/>
      <c r="XED1354" s="412"/>
      <c r="XEE1354" s="412"/>
      <c r="XEF1354" s="412"/>
      <c r="XEG1354" s="412"/>
      <c r="XEH1354" s="412"/>
      <c r="XEI1354" s="412"/>
      <c r="XEJ1354" s="412"/>
      <c r="XEK1354" s="412"/>
      <c r="XEL1354" s="412"/>
      <c r="XEM1354" s="412"/>
      <c r="XEN1354" s="412"/>
      <c r="XEO1354" s="412"/>
      <c r="XEP1354" s="412"/>
      <c r="XEQ1354" s="412"/>
      <c r="XER1354" s="412"/>
      <c r="XES1354" s="412"/>
    </row>
    <row r="1355" spans="1:16373" ht="12.75" customHeight="1" outlineLevel="2">
      <c r="A1355" s="410" t="s">
        <v>13533</v>
      </c>
      <c r="B1355" s="241" t="s">
        <v>13534</v>
      </c>
      <c r="C1355" s="235" t="s">
        <v>23</v>
      </c>
      <c r="D1355" s="202" t="s">
        <v>13535</v>
      </c>
      <c r="E1355" s="312" t="str">
        <f>$A1355</f>
        <v>CN54TMGP</v>
      </c>
      <c r="F1355" s="202" t="s">
        <v>13536</v>
      </c>
      <c r="G1355" s="237">
        <v>2013</v>
      </c>
      <c r="H1355" s="237">
        <v>72</v>
      </c>
      <c r="I1355" s="244">
        <v>41484</v>
      </c>
      <c r="J1355" s="245">
        <f>VLOOKUP($A1355,'[1]New Specialized Vehicles_Delvry'!$B$2:$H$127,6,0)</f>
        <v>738664.65</v>
      </c>
      <c r="K1355" s="402">
        <v>43009</v>
      </c>
      <c r="L1355" s="337">
        <v>12</v>
      </c>
      <c r="M1355" s="344"/>
      <c r="N1355" s="276">
        <v>1</v>
      </c>
    </row>
    <row r="1356" spans="1:16373" ht="12.75" customHeight="1" outlineLevel="2">
      <c r="A1356" s="410" t="s">
        <v>13537</v>
      </c>
      <c r="B1356" s="241" t="s">
        <v>13538</v>
      </c>
      <c r="C1356" s="235" t="s">
        <v>23</v>
      </c>
      <c r="D1356" s="202" t="s">
        <v>13535</v>
      </c>
      <c r="E1356" s="312" t="str">
        <f t="shared" ref="E1356" si="21">$A1356</f>
        <v>CP25TZGP</v>
      </c>
      <c r="F1356" s="202" t="s">
        <v>13536</v>
      </c>
      <c r="G1356" s="237">
        <v>2013</v>
      </c>
      <c r="H1356" s="237">
        <v>72</v>
      </c>
      <c r="I1356" s="244">
        <v>41491</v>
      </c>
      <c r="J1356" s="245">
        <f>VLOOKUP($A1356,'[1]New Specialized Vehicles_Delvry'!$B$2:$H$127,6,0)</f>
        <v>793977.05</v>
      </c>
      <c r="K1356" s="402" t="e">
        <f>#REF!+365</f>
        <v>#REF!</v>
      </c>
      <c r="L1356" s="256">
        <v>12</v>
      </c>
      <c r="M1356" s="344"/>
      <c r="N1356" s="276" t="e">
        <f>PMT(#REF!/12,L1356,-#REF!,0)</f>
        <v>#REF!</v>
      </c>
    </row>
    <row r="1357" spans="1:16373" s="290" customFormat="1" ht="12.75" customHeight="1" outlineLevel="1">
      <c r="A1357" s="358">
        <v>3</v>
      </c>
      <c r="B1357" s="306"/>
      <c r="C1357" s="297"/>
      <c r="D1357" s="298" t="s">
        <v>13867</v>
      </c>
      <c r="E1357" s="307"/>
      <c r="F1357" s="308"/>
      <c r="G1357" s="299"/>
      <c r="H1357" s="299"/>
      <c r="I1357" s="309"/>
      <c r="J1357" s="310"/>
      <c r="K1357" s="346"/>
      <c r="L1357" s="346"/>
      <c r="M1357" s="346"/>
      <c r="N1357" s="371" t="e">
        <f>SUM(N1352:N1356)</f>
        <v>#REF!</v>
      </c>
    </row>
    <row r="1358" spans="1:16373" outlineLevel="2">
      <c r="A1358" s="350" t="s">
        <v>12887</v>
      </c>
      <c r="B1358" s="243"/>
      <c r="C1358" s="235" t="s">
        <v>23</v>
      </c>
      <c r="D1358" s="202" t="s">
        <v>12836</v>
      </c>
      <c r="E1358" s="236" t="str">
        <f t="shared" si="19"/>
        <v>VNV321GP</v>
      </c>
      <c r="F1358" s="201" t="s">
        <v>12280</v>
      </c>
      <c r="G1358" s="237">
        <v>2007</v>
      </c>
      <c r="H1358" s="237">
        <v>81.8</v>
      </c>
      <c r="I1358" s="244">
        <v>40969</v>
      </c>
      <c r="J1358" s="245">
        <v>119480.09786994536</v>
      </c>
      <c r="K1358" s="413">
        <v>42185</v>
      </c>
      <c r="L1358" s="247">
        <v>12</v>
      </c>
      <c r="M1358" s="248">
        <v>0</v>
      </c>
      <c r="N1358" s="249">
        <v>1</v>
      </c>
    </row>
    <row r="1359" spans="1:16373" outlineLevel="2">
      <c r="A1359" s="350" t="s">
        <v>12890</v>
      </c>
      <c r="B1359" s="243"/>
      <c r="C1359" s="235" t="s">
        <v>23</v>
      </c>
      <c r="D1359" s="202" t="s">
        <v>12836</v>
      </c>
      <c r="E1359" s="236" t="str">
        <f t="shared" si="19"/>
        <v>VPJ023GP</v>
      </c>
      <c r="F1359" s="201" t="s">
        <v>12280</v>
      </c>
      <c r="G1359" s="237">
        <v>2007</v>
      </c>
      <c r="H1359" s="237">
        <v>82</v>
      </c>
      <c r="I1359" s="244">
        <v>40969</v>
      </c>
      <c r="J1359" s="245">
        <v>113215.53278196721</v>
      </c>
      <c r="K1359" s="413">
        <v>42185</v>
      </c>
      <c r="L1359" s="247">
        <v>12</v>
      </c>
      <c r="M1359" s="248">
        <v>0</v>
      </c>
      <c r="N1359" s="249">
        <v>1</v>
      </c>
    </row>
    <row r="1360" spans="1:16373" outlineLevel="2">
      <c r="A1360" s="350" t="s">
        <v>12893</v>
      </c>
      <c r="B1360" s="243"/>
      <c r="C1360" s="235" t="s">
        <v>23</v>
      </c>
      <c r="D1360" s="202" t="s">
        <v>12836</v>
      </c>
      <c r="E1360" s="236" t="str">
        <f t="shared" si="19"/>
        <v>VTF658GP</v>
      </c>
      <c r="F1360" s="201" t="s">
        <v>12280</v>
      </c>
      <c r="G1360" s="237">
        <v>2007</v>
      </c>
      <c r="H1360" s="237">
        <v>81.8</v>
      </c>
      <c r="I1360" s="244">
        <v>40969</v>
      </c>
      <c r="J1360" s="245">
        <v>119194.74646967213</v>
      </c>
      <c r="K1360" s="413">
        <v>42185</v>
      </c>
      <c r="L1360" s="247">
        <v>12</v>
      </c>
      <c r="M1360" s="248">
        <v>0</v>
      </c>
      <c r="N1360" s="249">
        <v>1</v>
      </c>
    </row>
    <row r="1361" spans="1:14" outlineLevel="2">
      <c r="A1361" s="350" t="s">
        <v>12895</v>
      </c>
      <c r="B1361" s="243"/>
      <c r="C1361" s="235" t="s">
        <v>23</v>
      </c>
      <c r="D1361" s="202" t="s">
        <v>12836</v>
      </c>
      <c r="E1361" s="236" t="str">
        <f t="shared" si="19"/>
        <v>WCV332GP</v>
      </c>
      <c r="F1361" s="201" t="s">
        <v>12280</v>
      </c>
      <c r="G1361" s="237">
        <v>2007</v>
      </c>
      <c r="H1361" s="237">
        <v>78.8</v>
      </c>
      <c r="I1361" s="244">
        <v>40969</v>
      </c>
      <c r="J1361" s="245">
        <v>138190.87155983606</v>
      </c>
      <c r="K1361" s="413">
        <v>42185</v>
      </c>
      <c r="L1361" s="247">
        <v>12</v>
      </c>
      <c r="M1361" s="248">
        <v>0</v>
      </c>
      <c r="N1361" s="249">
        <v>1</v>
      </c>
    </row>
    <row r="1362" spans="1:14" outlineLevel="2">
      <c r="A1362" s="350" t="s">
        <v>12901</v>
      </c>
      <c r="B1362" s="243"/>
      <c r="C1362" s="235" t="s">
        <v>23</v>
      </c>
      <c r="D1362" s="202" t="s">
        <v>12836</v>
      </c>
      <c r="E1362" s="236" t="str">
        <f t="shared" si="19"/>
        <v>WZT416GP</v>
      </c>
      <c r="F1362" s="201" t="s">
        <v>12280</v>
      </c>
      <c r="G1362" s="237">
        <v>2008</v>
      </c>
      <c r="H1362" s="237">
        <v>74.333333333333343</v>
      </c>
      <c r="I1362" s="244">
        <v>40969</v>
      </c>
      <c r="J1362" s="245">
        <v>191548.83019016392</v>
      </c>
      <c r="K1362" s="413">
        <v>42185</v>
      </c>
      <c r="L1362" s="247">
        <v>12</v>
      </c>
      <c r="M1362" s="248">
        <v>0</v>
      </c>
      <c r="N1362" s="249">
        <v>1</v>
      </c>
    </row>
    <row r="1363" spans="1:14" outlineLevel="2">
      <c r="A1363" s="350" t="s">
        <v>12903</v>
      </c>
      <c r="B1363" s="243"/>
      <c r="C1363" s="235" t="s">
        <v>23</v>
      </c>
      <c r="D1363" s="202" t="s">
        <v>12836</v>
      </c>
      <c r="E1363" s="236" t="str">
        <f t="shared" si="19"/>
        <v>WZT436GP</v>
      </c>
      <c r="F1363" s="201" t="s">
        <v>12280</v>
      </c>
      <c r="G1363" s="237">
        <v>2008</v>
      </c>
      <c r="H1363" s="237">
        <v>74.333333333333343</v>
      </c>
      <c r="I1363" s="244">
        <v>40969</v>
      </c>
      <c r="J1363" s="245">
        <v>191548.87041202185</v>
      </c>
      <c r="K1363" s="413">
        <v>42185</v>
      </c>
      <c r="L1363" s="247">
        <v>12</v>
      </c>
      <c r="M1363" s="248">
        <v>0</v>
      </c>
      <c r="N1363" s="249">
        <v>1</v>
      </c>
    </row>
    <row r="1364" spans="1:14" outlineLevel="2">
      <c r="A1364" s="350" t="s">
        <v>12905</v>
      </c>
      <c r="B1364" s="243"/>
      <c r="C1364" s="235" t="s">
        <v>23</v>
      </c>
      <c r="D1364" s="202" t="s">
        <v>12836</v>
      </c>
      <c r="E1364" s="236" t="str">
        <f t="shared" si="19"/>
        <v>WZV687GP</v>
      </c>
      <c r="F1364" s="201" t="s">
        <v>12280</v>
      </c>
      <c r="G1364" s="237">
        <v>2008</v>
      </c>
      <c r="H1364" s="237">
        <v>74.333333333333343</v>
      </c>
      <c r="I1364" s="244">
        <v>40969</v>
      </c>
      <c r="J1364" s="245">
        <v>191586.78655710383</v>
      </c>
      <c r="K1364" s="413">
        <v>42185</v>
      </c>
      <c r="L1364" s="247">
        <v>12</v>
      </c>
      <c r="M1364" s="248">
        <v>0</v>
      </c>
      <c r="N1364" s="249">
        <v>1</v>
      </c>
    </row>
    <row r="1365" spans="1:14" outlineLevel="2">
      <c r="A1365" s="350" t="s">
        <v>12907</v>
      </c>
      <c r="B1365" s="243"/>
      <c r="C1365" s="235" t="s">
        <v>23</v>
      </c>
      <c r="D1365" s="202" t="s">
        <v>12836</v>
      </c>
      <c r="E1365" s="236" t="str">
        <f t="shared" si="19"/>
        <v>XBD735GP</v>
      </c>
      <c r="F1365" s="201" t="s">
        <v>12280</v>
      </c>
      <c r="G1365" s="237">
        <v>2008</v>
      </c>
      <c r="H1365" s="237">
        <v>74.666666666666657</v>
      </c>
      <c r="I1365" s="244">
        <v>40969</v>
      </c>
      <c r="J1365" s="245">
        <v>185090.11651530053</v>
      </c>
      <c r="K1365" s="413">
        <v>42185</v>
      </c>
      <c r="L1365" s="247">
        <v>12</v>
      </c>
      <c r="M1365" s="248">
        <v>0</v>
      </c>
      <c r="N1365" s="249">
        <v>1</v>
      </c>
    </row>
    <row r="1366" spans="1:14" outlineLevel="2">
      <c r="A1366" s="350" t="s">
        <v>12910</v>
      </c>
      <c r="B1366" s="243"/>
      <c r="C1366" s="235" t="s">
        <v>23</v>
      </c>
      <c r="D1366" s="202" t="s">
        <v>12836</v>
      </c>
      <c r="E1366" s="236" t="str">
        <f t="shared" ref="E1366:E1504" si="22">$A1366</f>
        <v>XBS589GP</v>
      </c>
      <c r="F1366" s="201" t="s">
        <v>12280</v>
      </c>
      <c r="G1366" s="237">
        <v>2008</v>
      </c>
      <c r="H1366" s="237">
        <v>74.2</v>
      </c>
      <c r="I1366" s="244">
        <v>40969</v>
      </c>
      <c r="J1366" s="245">
        <v>191398.69543715849</v>
      </c>
      <c r="K1366" s="413">
        <v>42185</v>
      </c>
      <c r="L1366" s="247">
        <v>12</v>
      </c>
      <c r="M1366" s="248">
        <v>0</v>
      </c>
      <c r="N1366" s="249">
        <v>1</v>
      </c>
    </row>
    <row r="1367" spans="1:14" outlineLevel="2">
      <c r="A1367" s="350" t="s">
        <v>12912</v>
      </c>
      <c r="B1367" s="243"/>
      <c r="C1367" s="235" t="s">
        <v>23</v>
      </c>
      <c r="D1367" s="202" t="s">
        <v>12836</v>
      </c>
      <c r="E1367" s="236" t="str">
        <f t="shared" si="22"/>
        <v>XBS598GP</v>
      </c>
      <c r="F1367" s="201" t="s">
        <v>12280</v>
      </c>
      <c r="G1367" s="237">
        <v>2008</v>
      </c>
      <c r="H1367" s="237">
        <v>74.2</v>
      </c>
      <c r="I1367" s="244">
        <v>40969</v>
      </c>
      <c r="J1367" s="245">
        <v>191398.69543715849</v>
      </c>
      <c r="K1367" s="413">
        <v>42185</v>
      </c>
      <c r="L1367" s="247">
        <v>12</v>
      </c>
      <c r="M1367" s="248">
        <v>0</v>
      </c>
      <c r="N1367" s="249">
        <v>1</v>
      </c>
    </row>
    <row r="1368" spans="1:14" outlineLevel="2">
      <c r="A1368" s="350" t="s">
        <v>12914</v>
      </c>
      <c r="B1368" s="243"/>
      <c r="C1368" s="235" t="s">
        <v>23</v>
      </c>
      <c r="D1368" s="202" t="s">
        <v>12836</v>
      </c>
      <c r="E1368" s="236" t="str">
        <f t="shared" si="22"/>
        <v>XBS659GP</v>
      </c>
      <c r="F1368" s="201" t="s">
        <v>12280</v>
      </c>
      <c r="G1368" s="237">
        <v>2008</v>
      </c>
      <c r="H1368" s="237">
        <v>73.866666666666674</v>
      </c>
      <c r="I1368" s="244">
        <v>40969</v>
      </c>
      <c r="J1368" s="245">
        <v>191023.51861010931</v>
      </c>
      <c r="K1368" s="413">
        <v>42185</v>
      </c>
      <c r="L1368" s="247">
        <v>12</v>
      </c>
      <c r="M1368" s="248">
        <v>0</v>
      </c>
      <c r="N1368" s="249">
        <v>1</v>
      </c>
    </row>
    <row r="1369" spans="1:14" outlineLevel="2">
      <c r="A1369" s="350" t="s">
        <v>12916</v>
      </c>
      <c r="B1369" s="243"/>
      <c r="C1369" s="235" t="s">
        <v>23</v>
      </c>
      <c r="D1369" s="202" t="s">
        <v>12836</v>
      </c>
      <c r="E1369" s="236" t="str">
        <f t="shared" si="22"/>
        <v>XCW857GP</v>
      </c>
      <c r="F1369" s="201" t="s">
        <v>12280</v>
      </c>
      <c r="G1369" s="237">
        <v>2008</v>
      </c>
      <c r="H1369" s="237">
        <v>73.5</v>
      </c>
      <c r="I1369" s="244">
        <v>40969</v>
      </c>
      <c r="J1369" s="245">
        <v>192241.35807868853</v>
      </c>
      <c r="K1369" s="413">
        <v>42185</v>
      </c>
      <c r="L1369" s="247">
        <v>12</v>
      </c>
      <c r="M1369" s="248">
        <v>0</v>
      </c>
      <c r="N1369" s="249">
        <v>1</v>
      </c>
    </row>
    <row r="1370" spans="1:14" outlineLevel="2">
      <c r="A1370" s="350" t="s">
        <v>12918</v>
      </c>
      <c r="B1370" s="243"/>
      <c r="C1370" s="235" t="s">
        <v>23</v>
      </c>
      <c r="D1370" s="202" t="s">
        <v>12836</v>
      </c>
      <c r="E1370" s="236" t="str">
        <f t="shared" si="22"/>
        <v>XDG688GP</v>
      </c>
      <c r="F1370" s="201" t="s">
        <v>12280</v>
      </c>
      <c r="G1370" s="237">
        <v>2008</v>
      </c>
      <c r="H1370" s="237">
        <v>73.5</v>
      </c>
      <c r="I1370" s="244">
        <v>40969</v>
      </c>
      <c r="J1370" s="245">
        <v>191493.28862841529</v>
      </c>
      <c r="K1370" s="413">
        <v>42185</v>
      </c>
      <c r="L1370" s="247">
        <v>12</v>
      </c>
      <c r="M1370" s="248">
        <v>0</v>
      </c>
      <c r="N1370" s="249">
        <v>1</v>
      </c>
    </row>
    <row r="1371" spans="1:14" outlineLevel="2">
      <c r="A1371" s="350" t="s">
        <v>12920</v>
      </c>
      <c r="B1371" s="243"/>
      <c r="C1371" s="235" t="s">
        <v>23</v>
      </c>
      <c r="D1371" s="202" t="s">
        <v>12836</v>
      </c>
      <c r="E1371" s="236" t="str">
        <f t="shared" si="22"/>
        <v>XGL521GP</v>
      </c>
      <c r="F1371" s="201" t="s">
        <v>12922</v>
      </c>
      <c r="G1371" s="237">
        <v>2008</v>
      </c>
      <c r="H1371" s="237">
        <v>72.599999999999994</v>
      </c>
      <c r="I1371" s="244">
        <v>40969</v>
      </c>
      <c r="J1371" s="245">
        <v>208390.45020737706</v>
      </c>
      <c r="K1371" s="413">
        <v>42185</v>
      </c>
      <c r="L1371" s="247">
        <v>12</v>
      </c>
      <c r="M1371" s="248">
        <v>0</v>
      </c>
      <c r="N1371" s="249">
        <v>1</v>
      </c>
    </row>
    <row r="1372" spans="1:14" outlineLevel="2">
      <c r="A1372" s="350" t="s">
        <v>12926</v>
      </c>
      <c r="B1372" s="243"/>
      <c r="C1372" s="235" t="s">
        <v>23</v>
      </c>
      <c r="D1372" s="202" t="s">
        <v>12836</v>
      </c>
      <c r="E1372" s="236" t="str">
        <f t="shared" si="22"/>
        <v>XBS671GP</v>
      </c>
      <c r="F1372" s="201" t="s">
        <v>12280</v>
      </c>
      <c r="G1372" s="237">
        <v>2008</v>
      </c>
      <c r="H1372" s="237">
        <v>74.2</v>
      </c>
      <c r="I1372" s="244">
        <v>40969</v>
      </c>
      <c r="J1372" s="245">
        <v>191398.69543715849</v>
      </c>
      <c r="K1372" s="413">
        <v>42185</v>
      </c>
      <c r="L1372" s="247">
        <v>12</v>
      </c>
      <c r="M1372" s="248">
        <v>0</v>
      </c>
      <c r="N1372" s="249">
        <v>1</v>
      </c>
    </row>
    <row r="1373" spans="1:14" outlineLevel="2">
      <c r="A1373" s="350" t="s">
        <v>12928</v>
      </c>
      <c r="B1373" s="243"/>
      <c r="C1373" s="235" t="s">
        <v>23</v>
      </c>
      <c r="D1373" s="202" t="s">
        <v>12836</v>
      </c>
      <c r="E1373" s="236" t="str">
        <f t="shared" si="22"/>
        <v>XGL542GP</v>
      </c>
      <c r="F1373" s="201" t="s">
        <v>12922</v>
      </c>
      <c r="G1373" s="237">
        <v>2008</v>
      </c>
      <c r="H1373" s="237">
        <v>72.599999999999994</v>
      </c>
      <c r="I1373" s="244">
        <v>40969</v>
      </c>
      <c r="J1373" s="245">
        <v>208390.45020737706</v>
      </c>
      <c r="K1373" s="413">
        <v>42185</v>
      </c>
      <c r="L1373" s="247">
        <v>12</v>
      </c>
      <c r="M1373" s="248">
        <v>0</v>
      </c>
      <c r="N1373" s="249">
        <v>1</v>
      </c>
    </row>
    <row r="1374" spans="1:14" outlineLevel="2">
      <c r="A1374" s="350" t="s">
        <v>12930</v>
      </c>
      <c r="B1374" s="243"/>
      <c r="C1374" s="235" t="s">
        <v>23</v>
      </c>
      <c r="D1374" s="202" t="s">
        <v>12836</v>
      </c>
      <c r="E1374" s="236" t="str">
        <f t="shared" si="22"/>
        <v>XGL547GP</v>
      </c>
      <c r="F1374" s="201" t="s">
        <v>12922</v>
      </c>
      <c r="G1374" s="237">
        <v>2008</v>
      </c>
      <c r="H1374" s="237">
        <v>72.599999999999994</v>
      </c>
      <c r="I1374" s="244">
        <v>40969</v>
      </c>
      <c r="J1374" s="245">
        <v>208390.45020737706</v>
      </c>
      <c r="K1374" s="413">
        <v>42185</v>
      </c>
      <c r="L1374" s="247">
        <v>12</v>
      </c>
      <c r="M1374" s="248">
        <v>0</v>
      </c>
      <c r="N1374" s="249">
        <v>1</v>
      </c>
    </row>
    <row r="1375" spans="1:14" outlineLevel="2">
      <c r="A1375" s="350" t="s">
        <v>12932</v>
      </c>
      <c r="B1375" s="243"/>
      <c r="C1375" s="235" t="s">
        <v>23</v>
      </c>
      <c r="D1375" s="202" t="s">
        <v>12836</v>
      </c>
      <c r="E1375" s="236" t="str">
        <f t="shared" si="22"/>
        <v>XGL554GP</v>
      </c>
      <c r="F1375" s="201" t="s">
        <v>12922</v>
      </c>
      <c r="G1375" s="237">
        <v>2008</v>
      </c>
      <c r="H1375" s="237">
        <v>72.599999999999994</v>
      </c>
      <c r="I1375" s="244">
        <v>40969</v>
      </c>
      <c r="J1375" s="245">
        <v>208389.53482732241</v>
      </c>
      <c r="K1375" s="413">
        <v>42185</v>
      </c>
      <c r="L1375" s="247">
        <v>12</v>
      </c>
      <c r="M1375" s="248">
        <v>0</v>
      </c>
      <c r="N1375" s="249">
        <v>1</v>
      </c>
    </row>
    <row r="1376" spans="1:14" outlineLevel="2">
      <c r="A1376" s="350" t="s">
        <v>12934</v>
      </c>
      <c r="B1376" s="243"/>
      <c r="C1376" s="235" t="s">
        <v>23</v>
      </c>
      <c r="D1376" s="202" t="s">
        <v>12836</v>
      </c>
      <c r="E1376" s="236" t="str">
        <f t="shared" si="22"/>
        <v>XGL576GP</v>
      </c>
      <c r="F1376" s="201" t="s">
        <v>12922</v>
      </c>
      <c r="G1376" s="237">
        <v>2008</v>
      </c>
      <c r="H1376" s="237">
        <v>72.599999999999994</v>
      </c>
      <c r="I1376" s="244">
        <v>40969</v>
      </c>
      <c r="J1376" s="245">
        <v>208389.53482732241</v>
      </c>
      <c r="K1376" s="413">
        <v>42185</v>
      </c>
      <c r="L1376" s="247">
        <v>12</v>
      </c>
      <c r="M1376" s="248">
        <v>0</v>
      </c>
      <c r="N1376" s="249">
        <v>1</v>
      </c>
    </row>
    <row r="1377" spans="1:15" outlineLevel="2">
      <c r="A1377" s="350" t="s">
        <v>12936</v>
      </c>
      <c r="B1377" s="243"/>
      <c r="C1377" s="235" t="s">
        <v>23</v>
      </c>
      <c r="D1377" s="202" t="s">
        <v>12836</v>
      </c>
      <c r="E1377" s="236" t="str">
        <f t="shared" si="22"/>
        <v>XGL591GP</v>
      </c>
      <c r="F1377" s="201" t="s">
        <v>12922</v>
      </c>
      <c r="G1377" s="237">
        <v>2008</v>
      </c>
      <c r="H1377" s="237">
        <v>72.599999999999994</v>
      </c>
      <c r="I1377" s="244">
        <v>40969</v>
      </c>
      <c r="J1377" s="245">
        <v>208389.53482732241</v>
      </c>
      <c r="K1377" s="413">
        <v>42185</v>
      </c>
      <c r="L1377" s="247">
        <v>12</v>
      </c>
      <c r="M1377" s="248">
        <v>0</v>
      </c>
      <c r="N1377" s="249">
        <v>1</v>
      </c>
    </row>
    <row r="1378" spans="1:15" outlineLevel="2">
      <c r="A1378" s="350" t="s">
        <v>12938</v>
      </c>
      <c r="B1378" s="243"/>
      <c r="C1378" s="235" t="s">
        <v>23</v>
      </c>
      <c r="D1378" s="202" t="s">
        <v>12836</v>
      </c>
      <c r="E1378" s="236" t="str">
        <f t="shared" si="22"/>
        <v>XGY155GP</v>
      </c>
      <c r="F1378" s="201" t="s">
        <v>12922</v>
      </c>
      <c r="G1378" s="237">
        <v>2008</v>
      </c>
      <c r="H1378" s="237">
        <v>72.233333333333334</v>
      </c>
      <c r="I1378" s="244">
        <v>40969</v>
      </c>
      <c r="J1378" s="245">
        <v>209978.06489590163</v>
      </c>
      <c r="K1378" s="413">
        <v>42185</v>
      </c>
      <c r="L1378" s="247">
        <v>12</v>
      </c>
      <c r="M1378" s="248">
        <v>0</v>
      </c>
      <c r="N1378" s="249">
        <v>1</v>
      </c>
    </row>
    <row r="1379" spans="1:15" outlineLevel="2">
      <c r="A1379" s="350" t="s">
        <v>12949</v>
      </c>
      <c r="B1379" s="243"/>
      <c r="C1379" s="235" t="s">
        <v>23</v>
      </c>
      <c r="D1379" s="202" t="s">
        <v>12836</v>
      </c>
      <c r="E1379" s="236" t="str">
        <f t="shared" si="22"/>
        <v>XVL542GP</v>
      </c>
      <c r="F1379" s="201" t="s">
        <v>12943</v>
      </c>
      <c r="G1379" s="237">
        <v>2008</v>
      </c>
      <c r="H1379" s="237">
        <v>72.466666666666669</v>
      </c>
      <c r="I1379" s="244">
        <v>40969</v>
      </c>
      <c r="J1379" s="245">
        <v>193121.14090163933</v>
      </c>
      <c r="K1379" s="413">
        <v>42369</v>
      </c>
      <c r="L1379" s="247">
        <v>12</v>
      </c>
      <c r="M1379" s="248"/>
      <c r="N1379" s="249">
        <v>1</v>
      </c>
    </row>
    <row r="1380" spans="1:15" outlineLevel="2">
      <c r="A1380" s="350" t="s">
        <v>12957</v>
      </c>
      <c r="B1380" s="243"/>
      <c r="C1380" s="235" t="s">
        <v>23</v>
      </c>
      <c r="D1380" s="202" t="s">
        <v>12836</v>
      </c>
      <c r="E1380" s="236" t="str">
        <f t="shared" si="22"/>
        <v>XVK330GP</v>
      </c>
      <c r="F1380" s="201" t="s">
        <v>12943</v>
      </c>
      <c r="G1380" s="237">
        <v>2008</v>
      </c>
      <c r="H1380" s="237">
        <v>72.466666666666669</v>
      </c>
      <c r="I1380" s="244">
        <v>40969</v>
      </c>
      <c r="J1380" s="245">
        <v>196791.66636420763</v>
      </c>
      <c r="K1380" s="413">
        <v>42369</v>
      </c>
      <c r="L1380" s="247">
        <v>12</v>
      </c>
      <c r="M1380" s="248"/>
      <c r="N1380" s="249">
        <v>1</v>
      </c>
    </row>
    <row r="1381" spans="1:15" outlineLevel="2">
      <c r="A1381" s="350" t="s">
        <v>12959</v>
      </c>
      <c r="B1381" s="243"/>
      <c r="C1381" s="235" t="s">
        <v>23</v>
      </c>
      <c r="D1381" s="202" t="s">
        <v>12836</v>
      </c>
      <c r="E1381" s="236" t="str">
        <f t="shared" si="22"/>
        <v>XVL539GP</v>
      </c>
      <c r="F1381" s="201" t="s">
        <v>12943</v>
      </c>
      <c r="G1381" s="237">
        <v>2008</v>
      </c>
      <c r="H1381" s="237">
        <v>72.466666666666669</v>
      </c>
      <c r="I1381" s="244">
        <v>40969</v>
      </c>
      <c r="J1381" s="245">
        <v>192265.75289043714</v>
      </c>
      <c r="K1381" s="413">
        <v>42369</v>
      </c>
      <c r="L1381" s="247">
        <v>12</v>
      </c>
      <c r="M1381" s="248"/>
      <c r="N1381" s="249">
        <v>1</v>
      </c>
    </row>
    <row r="1382" spans="1:15" outlineLevel="2">
      <c r="A1382" s="350" t="s">
        <v>12962</v>
      </c>
      <c r="B1382" s="243"/>
      <c r="C1382" s="235" t="s">
        <v>23</v>
      </c>
      <c r="D1382" s="202" t="s">
        <v>12836</v>
      </c>
      <c r="E1382" s="236" t="str">
        <f t="shared" si="22"/>
        <v>XWJ785GP</v>
      </c>
      <c r="F1382" s="201" t="s">
        <v>12943</v>
      </c>
      <c r="G1382" s="237">
        <v>2008</v>
      </c>
      <c r="H1382" s="237">
        <v>71.5</v>
      </c>
      <c r="I1382" s="244">
        <v>40969</v>
      </c>
      <c r="J1382" s="245">
        <v>201996.69747595632</v>
      </c>
      <c r="K1382" s="413">
        <v>42369</v>
      </c>
      <c r="L1382" s="247">
        <v>12</v>
      </c>
      <c r="M1382" s="248"/>
      <c r="N1382" s="249">
        <v>1</v>
      </c>
    </row>
    <row r="1383" spans="1:15" outlineLevel="2">
      <c r="A1383" s="350" t="s">
        <v>12972</v>
      </c>
      <c r="B1383" s="243"/>
      <c r="C1383" s="235" t="s">
        <v>23</v>
      </c>
      <c r="D1383" s="202" t="s">
        <v>12836</v>
      </c>
      <c r="E1383" s="236" t="str">
        <f t="shared" si="22"/>
        <v>XWJ857GP</v>
      </c>
      <c r="F1383" s="201" t="s">
        <v>12943</v>
      </c>
      <c r="G1383" s="237">
        <v>2008</v>
      </c>
      <c r="H1383" s="237">
        <v>69.566666666666663</v>
      </c>
      <c r="I1383" s="244">
        <v>40969</v>
      </c>
      <c r="J1383" s="245">
        <v>196874.5541948087</v>
      </c>
      <c r="K1383" s="411">
        <v>42308</v>
      </c>
      <c r="L1383" s="315">
        <v>12</v>
      </c>
      <c r="M1383" s="248"/>
      <c r="N1383" s="249">
        <v>1</v>
      </c>
    </row>
    <row r="1384" spans="1:15" outlineLevel="2">
      <c r="A1384" s="350" t="s">
        <v>12976</v>
      </c>
      <c r="B1384" s="243"/>
      <c r="C1384" s="235" t="s">
        <v>23</v>
      </c>
      <c r="D1384" s="202" t="s">
        <v>12836</v>
      </c>
      <c r="E1384" s="236" t="str">
        <f t="shared" si="22"/>
        <v>XYB290GP</v>
      </c>
      <c r="F1384" s="201" t="s">
        <v>12943</v>
      </c>
      <c r="G1384" s="237">
        <v>2009</v>
      </c>
      <c r="H1384" s="237">
        <v>70.933333333333337</v>
      </c>
      <c r="I1384" s="244">
        <v>40969</v>
      </c>
      <c r="J1384" s="245">
        <v>199451.1387092896</v>
      </c>
      <c r="K1384" s="413">
        <v>42369</v>
      </c>
      <c r="L1384" s="247">
        <v>12</v>
      </c>
      <c r="M1384" s="248"/>
      <c r="N1384" s="249">
        <v>1</v>
      </c>
    </row>
    <row r="1385" spans="1:15" outlineLevel="2">
      <c r="A1385" s="350" t="s">
        <v>12989</v>
      </c>
      <c r="B1385" s="243"/>
      <c r="C1385" s="235" t="s">
        <v>23</v>
      </c>
      <c r="D1385" s="202" t="s">
        <v>12836</v>
      </c>
      <c r="E1385" s="236" t="str">
        <f t="shared" si="22"/>
        <v>VNV295GP</v>
      </c>
      <c r="F1385" s="201" t="s">
        <v>12280</v>
      </c>
      <c r="G1385" s="237">
        <v>2007</v>
      </c>
      <c r="H1385" s="237">
        <v>81.8</v>
      </c>
      <c r="I1385" s="244">
        <v>40969</v>
      </c>
      <c r="J1385" s="245">
        <v>119369.24256502732</v>
      </c>
      <c r="K1385" s="413">
        <v>42185</v>
      </c>
      <c r="L1385" s="247">
        <v>12</v>
      </c>
      <c r="M1385" s="248">
        <v>0</v>
      </c>
      <c r="N1385" s="249">
        <v>1</v>
      </c>
    </row>
    <row r="1386" spans="1:15" outlineLevel="2">
      <c r="A1386" s="350" t="s">
        <v>12991</v>
      </c>
      <c r="B1386" s="243"/>
      <c r="C1386" s="235" t="s">
        <v>23</v>
      </c>
      <c r="D1386" s="202" t="s">
        <v>12836</v>
      </c>
      <c r="E1386" s="236" t="str">
        <f t="shared" si="22"/>
        <v>WZT388GP</v>
      </c>
      <c r="F1386" s="201" t="s">
        <v>12280</v>
      </c>
      <c r="G1386" s="237">
        <v>2008</v>
      </c>
      <c r="H1386" s="237">
        <v>74.333333333333343</v>
      </c>
      <c r="I1386" s="244">
        <v>40969</v>
      </c>
      <c r="J1386" s="245">
        <v>191548.87041202185</v>
      </c>
      <c r="K1386" s="413">
        <v>42185</v>
      </c>
      <c r="L1386" s="247">
        <v>12</v>
      </c>
      <c r="M1386" s="248">
        <v>0</v>
      </c>
      <c r="N1386" s="249">
        <v>1</v>
      </c>
    </row>
    <row r="1387" spans="1:15" outlineLevel="2">
      <c r="A1387" s="350" t="s">
        <v>13003</v>
      </c>
      <c r="B1387" s="243"/>
      <c r="C1387" s="235" t="s">
        <v>23</v>
      </c>
      <c r="D1387" s="202" t="s">
        <v>12836</v>
      </c>
      <c r="E1387" s="236" t="str">
        <f t="shared" si="22"/>
        <v>XKK858GP</v>
      </c>
      <c r="F1387" s="201" t="s">
        <v>12280</v>
      </c>
      <c r="G1387" s="237">
        <v>2008</v>
      </c>
      <c r="H1387" s="237">
        <v>73.766666666666666</v>
      </c>
      <c r="I1387" s="244">
        <v>40969</v>
      </c>
      <c r="J1387" s="245">
        <v>211244.73461202186</v>
      </c>
      <c r="K1387" s="413">
        <v>42277</v>
      </c>
      <c r="L1387" s="247">
        <v>12</v>
      </c>
      <c r="M1387" s="248"/>
      <c r="N1387" s="249">
        <v>1</v>
      </c>
    </row>
    <row r="1388" spans="1:15" outlineLevel="2">
      <c r="A1388" s="350" t="s">
        <v>12944</v>
      </c>
      <c r="B1388" s="243"/>
      <c r="C1388" s="235" t="s">
        <v>23</v>
      </c>
      <c r="D1388" s="202" t="s">
        <v>12836</v>
      </c>
      <c r="E1388" s="236" t="str">
        <f t="shared" si="22"/>
        <v>XNY080GP</v>
      </c>
      <c r="F1388" s="201" t="s">
        <v>12943</v>
      </c>
      <c r="G1388" s="237">
        <v>2008</v>
      </c>
      <c r="H1388" s="237">
        <v>76.133333333333326</v>
      </c>
      <c r="I1388" s="244">
        <v>40969</v>
      </c>
      <c r="J1388" s="245">
        <v>181174.09180163933</v>
      </c>
      <c r="K1388" s="411">
        <v>42428</v>
      </c>
      <c r="L1388" s="315">
        <v>12</v>
      </c>
      <c r="M1388" s="248"/>
      <c r="N1388" s="249">
        <v>1</v>
      </c>
      <c r="O1388" s="414"/>
    </row>
    <row r="1389" spans="1:15" outlineLevel="2">
      <c r="A1389" s="350" t="s">
        <v>12981</v>
      </c>
      <c r="B1389" s="243"/>
      <c r="C1389" s="235" t="s">
        <v>23</v>
      </c>
      <c r="D1389" s="202" t="s">
        <v>12836</v>
      </c>
      <c r="E1389" s="236" t="str">
        <f t="shared" si="22"/>
        <v>XTD225GP</v>
      </c>
      <c r="F1389" s="201" t="s">
        <v>12280</v>
      </c>
      <c r="G1389" s="237">
        <v>2008</v>
      </c>
      <c r="H1389" s="237">
        <v>73.366666666666674</v>
      </c>
      <c r="I1389" s="244">
        <v>40969</v>
      </c>
      <c r="J1389" s="245">
        <v>244276.38846584701</v>
      </c>
      <c r="K1389" s="411">
        <v>42428</v>
      </c>
      <c r="L1389" s="315">
        <v>12</v>
      </c>
      <c r="M1389" s="248"/>
      <c r="N1389" s="249">
        <v>1</v>
      </c>
      <c r="O1389" s="414"/>
    </row>
    <row r="1390" spans="1:15" outlineLevel="2">
      <c r="A1390" s="350" t="s">
        <v>12993</v>
      </c>
      <c r="B1390" s="243"/>
      <c r="C1390" s="235" t="s">
        <v>23</v>
      </c>
      <c r="D1390" s="202" t="s">
        <v>12836</v>
      </c>
      <c r="E1390" s="236" t="str">
        <f t="shared" si="22"/>
        <v>XVJ065GP</v>
      </c>
      <c r="F1390" s="201" t="s">
        <v>12280</v>
      </c>
      <c r="G1390" s="237">
        <v>2008</v>
      </c>
      <c r="H1390" s="237">
        <v>74.866666666666674</v>
      </c>
      <c r="I1390" s="244">
        <v>40969</v>
      </c>
      <c r="J1390" s="245">
        <v>247382.0515043716</v>
      </c>
      <c r="K1390" s="411">
        <v>42428</v>
      </c>
      <c r="L1390" s="315">
        <v>12</v>
      </c>
      <c r="M1390" s="248"/>
      <c r="N1390" s="249">
        <v>1</v>
      </c>
      <c r="O1390" s="414"/>
    </row>
    <row r="1391" spans="1:15" outlineLevel="2">
      <c r="A1391" s="350" t="s">
        <v>13005</v>
      </c>
      <c r="B1391" s="243"/>
      <c r="C1391" s="235" t="s">
        <v>23</v>
      </c>
      <c r="D1391" s="202" t="s">
        <v>12836</v>
      </c>
      <c r="E1391" s="236" t="str">
        <f t="shared" si="22"/>
        <v>PTW089GP</v>
      </c>
      <c r="F1391" s="201" t="s">
        <v>12986</v>
      </c>
      <c r="G1391" s="237">
        <v>2003</v>
      </c>
      <c r="H1391" s="237">
        <v>81</v>
      </c>
      <c r="I1391" s="244">
        <v>40969</v>
      </c>
      <c r="J1391" s="245">
        <v>22289.228186065575</v>
      </c>
      <c r="K1391" s="411">
        <v>42428</v>
      </c>
      <c r="L1391" s="315">
        <v>12</v>
      </c>
      <c r="M1391" s="248"/>
      <c r="N1391" s="249">
        <v>1</v>
      </c>
      <c r="O1391" s="414"/>
    </row>
    <row r="1392" spans="1:15" outlineLevel="2">
      <c r="A1392" s="350" t="s">
        <v>12978</v>
      </c>
      <c r="B1392" s="243"/>
      <c r="C1392" s="235" t="s">
        <v>23</v>
      </c>
      <c r="D1392" s="202" t="s">
        <v>12836</v>
      </c>
      <c r="E1392" s="236" t="str">
        <f t="shared" si="22"/>
        <v>YBC228GP</v>
      </c>
      <c r="F1392" s="201" t="s">
        <v>12922</v>
      </c>
      <c r="G1392" s="237">
        <v>2009</v>
      </c>
      <c r="H1392" s="237">
        <v>73.866666666666674</v>
      </c>
      <c r="I1392" s="244">
        <v>40969</v>
      </c>
      <c r="J1392" s="245">
        <f>VLOOKUP($A1392,'[1]Raw Detail'!$A$2:$BD$477,12,0)</f>
        <v>260648.24475273228</v>
      </c>
      <c r="K1392" s="411">
        <v>42490</v>
      </c>
      <c r="L1392" s="315">
        <v>12</v>
      </c>
      <c r="M1392" s="248"/>
      <c r="N1392" s="249">
        <v>1</v>
      </c>
    </row>
    <row r="1393" spans="1:15" outlineLevel="2">
      <c r="A1393" s="350" t="s">
        <v>12997</v>
      </c>
      <c r="B1393" s="243"/>
      <c r="C1393" s="235" t="s">
        <v>23</v>
      </c>
      <c r="D1393" s="202" t="s">
        <v>12836</v>
      </c>
      <c r="E1393" s="236" t="str">
        <f t="shared" si="22"/>
        <v>XLP715GP</v>
      </c>
      <c r="F1393" s="201" t="s">
        <v>12294</v>
      </c>
      <c r="G1393" s="237">
        <v>2008</v>
      </c>
      <c r="H1393" s="237">
        <v>94</v>
      </c>
      <c r="I1393" s="244">
        <v>40969</v>
      </c>
      <c r="J1393" s="245">
        <f>VLOOKUP($A1393,'[1]Raw Detail'!$A$2:$BD$477,12,0)</f>
        <v>400303.59043415298</v>
      </c>
      <c r="K1393" s="408">
        <v>42916</v>
      </c>
      <c r="L1393" s="315">
        <v>12</v>
      </c>
      <c r="M1393" s="248"/>
      <c r="N1393" s="249">
        <v>1</v>
      </c>
    </row>
    <row r="1394" spans="1:15" outlineLevel="2">
      <c r="A1394" s="350" t="s">
        <v>12999</v>
      </c>
      <c r="B1394" s="243"/>
      <c r="C1394" s="235" t="s">
        <v>23</v>
      </c>
      <c r="D1394" s="202" t="s">
        <v>12836</v>
      </c>
      <c r="E1394" s="236" t="str">
        <f t="shared" si="22"/>
        <v>XLP727GP</v>
      </c>
      <c r="F1394" s="201" t="s">
        <v>12294</v>
      </c>
      <c r="G1394" s="237">
        <v>2008</v>
      </c>
      <c r="H1394" s="237">
        <v>94</v>
      </c>
      <c r="I1394" s="244">
        <v>40969</v>
      </c>
      <c r="J1394" s="245">
        <f>VLOOKUP($A1394,'[1]Raw Detail'!$A$2:$BD$477,12,0)</f>
        <v>401831.36346530053</v>
      </c>
      <c r="K1394" s="408">
        <v>42916</v>
      </c>
      <c r="L1394" s="315">
        <v>12</v>
      </c>
      <c r="M1394" s="248"/>
      <c r="N1394" s="249">
        <v>1</v>
      </c>
    </row>
    <row r="1395" spans="1:15" outlineLevel="2">
      <c r="A1395" s="350" t="s">
        <v>13006</v>
      </c>
      <c r="B1395" s="243"/>
      <c r="C1395" s="235" t="s">
        <v>23</v>
      </c>
      <c r="D1395" s="202" t="s">
        <v>12836</v>
      </c>
      <c r="E1395" s="236" t="str">
        <f t="shared" si="22"/>
        <v>XSW233GP</v>
      </c>
      <c r="F1395" s="201" t="s">
        <v>12294</v>
      </c>
      <c r="G1395" s="237">
        <v>2008</v>
      </c>
      <c r="H1395" s="237">
        <v>91.133333333333326</v>
      </c>
      <c r="I1395" s="244">
        <v>40969</v>
      </c>
      <c r="J1395" s="245">
        <f>VLOOKUP($A1395,'[1]Raw Detail'!$A$2:$BD$477,12,0)</f>
        <v>431629.7918653005</v>
      </c>
      <c r="K1395" s="408">
        <v>42916</v>
      </c>
      <c r="L1395" s="315">
        <v>12</v>
      </c>
      <c r="M1395" s="248"/>
      <c r="N1395" s="249">
        <v>1</v>
      </c>
      <c r="O1395" s="409"/>
    </row>
    <row r="1396" spans="1:15" outlineLevel="2">
      <c r="A1396" s="350" t="s">
        <v>12923</v>
      </c>
      <c r="B1396" s="243"/>
      <c r="C1396" s="235" t="s">
        <v>23</v>
      </c>
      <c r="D1396" s="202" t="s">
        <v>12836</v>
      </c>
      <c r="E1396" s="236" t="str">
        <f t="shared" si="22"/>
        <v>XHB737GP</v>
      </c>
      <c r="F1396" s="201" t="s">
        <v>12925</v>
      </c>
      <c r="G1396" s="237">
        <v>2009</v>
      </c>
      <c r="H1396" s="237">
        <v>85.766666666666666</v>
      </c>
      <c r="I1396" s="244">
        <v>40969</v>
      </c>
      <c r="J1396" s="245">
        <f>VLOOKUP($A1396,'[1]Raw Detail'!$A$2:$BD$477,12,0)</f>
        <v>173585.31043961752</v>
      </c>
      <c r="K1396" s="408">
        <v>42978</v>
      </c>
      <c r="L1396" s="315">
        <v>12</v>
      </c>
      <c r="M1396" s="248"/>
      <c r="N1396" s="249">
        <v>1</v>
      </c>
      <c r="O1396" s="409"/>
    </row>
    <row r="1397" spans="1:15" ht="12.75" customHeight="1" outlineLevel="2">
      <c r="A1397" s="415" t="s">
        <v>12953</v>
      </c>
      <c r="B1397" s="243"/>
      <c r="C1397" s="235" t="s">
        <v>23</v>
      </c>
      <c r="D1397" s="202" t="s">
        <v>12836</v>
      </c>
      <c r="E1397" s="236" t="str">
        <f t="shared" si="22"/>
        <v>XVK345GP</v>
      </c>
      <c r="F1397" s="201" t="s">
        <v>12294</v>
      </c>
      <c r="G1397" s="237">
        <v>2008</v>
      </c>
      <c r="H1397" s="237">
        <v>96.466666666666669</v>
      </c>
      <c r="I1397" s="244">
        <v>40969</v>
      </c>
      <c r="J1397" s="245">
        <f>VLOOKUP($A1397,'[1]Raw Detail'!$A$2:$BD$477,12,0)</f>
        <v>428128.02488142072</v>
      </c>
      <c r="K1397" s="411">
        <v>43100</v>
      </c>
      <c r="L1397" s="315">
        <v>12</v>
      </c>
      <c r="M1397" s="248"/>
      <c r="N1397" s="249">
        <v>1</v>
      </c>
    </row>
    <row r="1398" spans="1:15" ht="12.75" customHeight="1" outlineLevel="2">
      <c r="A1398" s="350" t="s">
        <v>12984</v>
      </c>
      <c r="B1398" s="243" t="s">
        <v>12985</v>
      </c>
      <c r="C1398" s="235" t="e">
        <v>#N/A</v>
      </c>
      <c r="D1398" s="202" t="s">
        <v>12836</v>
      </c>
      <c r="E1398" s="236" t="str">
        <f t="shared" si="22"/>
        <v>SGH082GP</v>
      </c>
      <c r="F1398" s="201" t="s">
        <v>12986</v>
      </c>
      <c r="G1398" s="237">
        <v>2005</v>
      </c>
      <c r="H1398" s="237">
        <v>120</v>
      </c>
      <c r="I1398" s="244">
        <v>40969</v>
      </c>
      <c r="J1398" s="245">
        <f>VLOOKUP($A1398,'[1]Raw Detail'!$A$2:$BD$477,12,0)</f>
        <v>10293.611960655739</v>
      </c>
      <c r="K1398" s="404">
        <v>43616</v>
      </c>
      <c r="L1398" s="247">
        <v>12</v>
      </c>
      <c r="M1398" s="248"/>
      <c r="N1398" s="407">
        <v>1</v>
      </c>
    </row>
    <row r="1399" spans="1:15" ht="12.75" customHeight="1" outlineLevel="2">
      <c r="A1399" s="350" t="s">
        <v>12987</v>
      </c>
      <c r="B1399" s="243" t="s">
        <v>12282</v>
      </c>
      <c r="C1399" s="235" t="e">
        <v>#N/A</v>
      </c>
      <c r="D1399" s="202" t="s">
        <v>12836</v>
      </c>
      <c r="E1399" s="236" t="str">
        <f t="shared" si="22"/>
        <v>SYS347GP</v>
      </c>
      <c r="F1399" s="201" t="s">
        <v>12988</v>
      </c>
      <c r="G1399" s="237">
        <v>2005</v>
      </c>
      <c r="H1399" s="237">
        <v>120</v>
      </c>
      <c r="I1399" s="244">
        <v>40969</v>
      </c>
      <c r="J1399" s="245">
        <f>VLOOKUP($A1399,'[1]Raw Detail'!$A$2:$BD$477,12,0)</f>
        <v>2938.8</v>
      </c>
      <c r="K1399" s="404">
        <v>43616</v>
      </c>
      <c r="L1399" s="247">
        <v>12</v>
      </c>
      <c r="M1399" s="248"/>
      <c r="N1399" s="407">
        <v>1</v>
      </c>
    </row>
    <row r="1400" spans="1:15" ht="12.75" customHeight="1" outlineLevel="2">
      <c r="A1400" s="350" t="s">
        <v>12946</v>
      </c>
      <c r="B1400" s="243" t="s">
        <v>12947</v>
      </c>
      <c r="C1400" s="235" t="s">
        <v>23</v>
      </c>
      <c r="D1400" s="202" t="s">
        <v>12836</v>
      </c>
      <c r="E1400" s="312" t="str">
        <f t="shared" si="22"/>
        <v>XPX608GP</v>
      </c>
      <c r="F1400" s="201" t="s">
        <v>12948</v>
      </c>
      <c r="G1400" s="237">
        <v>2008</v>
      </c>
      <c r="H1400" s="237">
        <v>120</v>
      </c>
      <c r="I1400" s="244">
        <v>40969</v>
      </c>
      <c r="J1400" s="245">
        <f>VLOOKUP($A1400,'[1]Raw Detail'!$A$2:$BD$477,12,0)</f>
        <v>551459.04509945353</v>
      </c>
      <c r="K1400" s="404">
        <v>43738</v>
      </c>
      <c r="L1400" s="256">
        <v>12</v>
      </c>
      <c r="M1400" s="248"/>
      <c r="N1400" s="407">
        <v>1</v>
      </c>
    </row>
    <row r="1401" spans="1:15" ht="12.75" customHeight="1">
      <c r="A1401" s="350" t="s">
        <v>13009</v>
      </c>
      <c r="B1401" s="285" t="s">
        <v>13010</v>
      </c>
      <c r="C1401" s="312" t="s">
        <v>23</v>
      </c>
      <c r="D1401" s="243" t="s">
        <v>12836</v>
      </c>
      <c r="E1401" s="312" t="str">
        <f t="shared" si="22"/>
        <v>CP36LPGP</v>
      </c>
      <c r="F1401" s="243" t="s">
        <v>12837</v>
      </c>
      <c r="G1401" s="316">
        <v>2013</v>
      </c>
      <c r="H1401" s="316">
        <v>72</v>
      </c>
      <c r="I1401" s="244">
        <v>41280</v>
      </c>
      <c r="J1401" s="245">
        <v>787395.92</v>
      </c>
      <c r="K1401" s="404" t="e">
        <f>#REF!+365</f>
        <v>#REF!</v>
      </c>
      <c r="L1401" s="256">
        <v>12</v>
      </c>
      <c r="M1401" s="248"/>
      <c r="N1401" s="407" t="e">
        <f>PMT(#REF!/12,L1401,-#REF!,M1401,0)</f>
        <v>#REF!</v>
      </c>
    </row>
    <row r="1402" spans="1:15" ht="12.75" customHeight="1">
      <c r="A1402" s="350" t="s">
        <v>13011</v>
      </c>
      <c r="B1402" s="285" t="s">
        <v>13012</v>
      </c>
      <c r="C1402" s="312" t="s">
        <v>23</v>
      </c>
      <c r="D1402" s="243" t="s">
        <v>12836</v>
      </c>
      <c r="E1402" s="312" t="str">
        <f t="shared" si="22"/>
        <v>CP56XJGP</v>
      </c>
      <c r="F1402" s="243" t="s">
        <v>12837</v>
      </c>
      <c r="G1402" s="316">
        <v>2013</v>
      </c>
      <c r="H1402" s="316">
        <v>72</v>
      </c>
      <c r="I1402" s="244">
        <v>41280</v>
      </c>
      <c r="J1402" s="245">
        <v>787395.92</v>
      </c>
      <c r="K1402" s="404" t="e">
        <f>#REF!+365</f>
        <v>#REF!</v>
      </c>
      <c r="L1402" s="256">
        <v>12</v>
      </c>
      <c r="M1402" s="248"/>
      <c r="N1402" s="407" t="e">
        <f>PMT(#REF!/12,L1402,-#REF!,M1402,0)</f>
        <v>#REF!</v>
      </c>
    </row>
    <row r="1403" spans="1:15" ht="12.75" customHeight="1">
      <c r="A1403" s="350" t="s">
        <v>13013</v>
      </c>
      <c r="B1403" s="285" t="s">
        <v>13014</v>
      </c>
      <c r="C1403" s="201" t="s">
        <v>23</v>
      </c>
      <c r="D1403" s="243" t="s">
        <v>12836</v>
      </c>
      <c r="E1403" s="312" t="str">
        <f t="shared" si="22"/>
        <v>CS02XYGP</v>
      </c>
      <c r="F1403" s="201" t="s">
        <v>12880</v>
      </c>
      <c r="G1403" s="316">
        <v>2013</v>
      </c>
      <c r="H1403" s="316">
        <v>72</v>
      </c>
      <c r="I1403" s="244">
        <v>41280</v>
      </c>
      <c r="J1403" s="245">
        <v>1433007.89</v>
      </c>
      <c r="K1403" s="404" t="e">
        <f>#REF!+365</f>
        <v>#REF!</v>
      </c>
      <c r="L1403" s="256">
        <v>12</v>
      </c>
      <c r="M1403" s="248"/>
      <c r="N1403" s="407" t="e">
        <f>PMT(#REF!/12,L1403,-#REF!,M1403,0)</f>
        <v>#REF!</v>
      </c>
    </row>
    <row r="1404" spans="1:15" ht="12.75" customHeight="1">
      <c r="A1404" s="350" t="s">
        <v>13015</v>
      </c>
      <c r="B1404" s="285" t="s">
        <v>12857</v>
      </c>
      <c r="C1404" s="201" t="s">
        <v>23</v>
      </c>
      <c r="D1404" s="243" t="s">
        <v>12836</v>
      </c>
      <c r="E1404" s="312" t="str">
        <f t="shared" si="22"/>
        <v>CS02YFGP</v>
      </c>
      <c r="F1404" s="201" t="s">
        <v>12880</v>
      </c>
      <c r="G1404" s="316">
        <v>2013</v>
      </c>
      <c r="H1404" s="316">
        <v>72</v>
      </c>
      <c r="I1404" s="244">
        <v>41280</v>
      </c>
      <c r="J1404" s="245">
        <v>1433007.89</v>
      </c>
      <c r="K1404" s="404" t="e">
        <f>#REF!+365</f>
        <v>#REF!</v>
      </c>
      <c r="L1404" s="256">
        <v>12</v>
      </c>
      <c r="M1404" s="248"/>
      <c r="N1404" s="407" t="e">
        <f>PMT(#REF!/12,L1404,-#REF!,M1404,0)</f>
        <v>#REF!</v>
      </c>
    </row>
    <row r="1405" spans="1:15" ht="12.75" customHeight="1" outlineLevel="2">
      <c r="A1405" s="350" t="s">
        <v>12834</v>
      </c>
      <c r="B1405" s="241" t="s">
        <v>12835</v>
      </c>
      <c r="C1405" s="235" t="s">
        <v>23</v>
      </c>
      <c r="D1405" s="202" t="s">
        <v>12836</v>
      </c>
      <c r="E1405" s="312" t="str">
        <f t="shared" si="22"/>
        <v>CN16GMGP</v>
      </c>
      <c r="F1405" s="202" t="s">
        <v>12837</v>
      </c>
      <c r="G1405" s="237">
        <v>2013</v>
      </c>
      <c r="H1405" s="237">
        <v>72</v>
      </c>
      <c r="I1405" s="238">
        <v>41472</v>
      </c>
      <c r="J1405" s="239">
        <f>VLOOKUP($A1405,'[1]New Specialized Vehicles_Delvry'!$B$2:$H$127,6,0)</f>
        <v>787395.92</v>
      </c>
      <c r="K1405" s="404" t="e">
        <f>#REF!+365</f>
        <v>#REF!</v>
      </c>
      <c r="L1405" s="256">
        <v>12</v>
      </c>
      <c r="M1405" s="248"/>
      <c r="N1405" s="407" t="e">
        <f>PMT(#REF!/12,L1405,-#REF!,M1405,0)</f>
        <v>#REF!</v>
      </c>
    </row>
    <row r="1406" spans="1:15" ht="12.75" customHeight="1" outlineLevel="2">
      <c r="A1406" s="350" t="s">
        <v>12838</v>
      </c>
      <c r="B1406" s="241" t="s">
        <v>12839</v>
      </c>
      <c r="C1406" s="235" t="s">
        <v>23</v>
      </c>
      <c r="D1406" s="202" t="s">
        <v>12836</v>
      </c>
      <c r="E1406" s="312" t="str">
        <f t="shared" si="22"/>
        <v>CN10ZSGP</v>
      </c>
      <c r="F1406" s="202" t="s">
        <v>12837</v>
      </c>
      <c r="G1406" s="237">
        <v>2013</v>
      </c>
      <c r="H1406" s="237">
        <v>72</v>
      </c>
      <c r="I1406" s="238">
        <v>41472</v>
      </c>
      <c r="J1406" s="239">
        <f>VLOOKUP($A1406,'[1]New Specialized Vehicles_Delvry'!$B$2:$H$127,6,0)</f>
        <v>787395.92</v>
      </c>
      <c r="K1406" s="404" t="e">
        <f>#REF!+365</f>
        <v>#REF!</v>
      </c>
      <c r="L1406" s="256">
        <v>12</v>
      </c>
      <c r="M1406" s="248"/>
      <c r="N1406" s="407" t="e">
        <f>PMT(#REF!/12,L1406,-#REF!,M1406,0)</f>
        <v>#REF!</v>
      </c>
    </row>
    <row r="1407" spans="1:15" ht="12.75" customHeight="1" outlineLevel="2">
      <c r="A1407" s="350" t="s">
        <v>12840</v>
      </c>
      <c r="B1407" s="241" t="s">
        <v>12841</v>
      </c>
      <c r="C1407" s="235" t="s">
        <v>23</v>
      </c>
      <c r="D1407" s="202" t="s">
        <v>12836</v>
      </c>
      <c r="E1407" s="312" t="str">
        <f t="shared" si="22"/>
        <v>CN11BDGP</v>
      </c>
      <c r="F1407" s="202" t="s">
        <v>12837</v>
      </c>
      <c r="G1407" s="237">
        <v>2013</v>
      </c>
      <c r="H1407" s="237">
        <v>72</v>
      </c>
      <c r="I1407" s="238">
        <v>41472</v>
      </c>
      <c r="J1407" s="239">
        <f>VLOOKUP($A1407,'[1]New Specialized Vehicles_Delvry'!$B$2:$H$127,6,0)</f>
        <v>787395.92</v>
      </c>
      <c r="K1407" s="404" t="e">
        <f>#REF!+365</f>
        <v>#REF!</v>
      </c>
      <c r="L1407" s="256">
        <v>12</v>
      </c>
      <c r="M1407" s="248"/>
      <c r="N1407" s="407" t="e">
        <f>PMT(#REF!/12,L1407,-#REF!,M1407,0)</f>
        <v>#REF!</v>
      </c>
    </row>
    <row r="1408" spans="1:15" ht="12.75" customHeight="1" outlineLevel="2">
      <c r="A1408" s="350" t="s">
        <v>12842</v>
      </c>
      <c r="B1408" s="241" t="s">
        <v>12843</v>
      </c>
      <c r="C1408" s="235" t="s">
        <v>23</v>
      </c>
      <c r="D1408" s="202" t="s">
        <v>12836</v>
      </c>
      <c r="E1408" s="312" t="str">
        <f t="shared" si="22"/>
        <v>CN10YZGP</v>
      </c>
      <c r="F1408" s="202" t="s">
        <v>12837</v>
      </c>
      <c r="G1408" s="237">
        <v>2013</v>
      </c>
      <c r="H1408" s="237">
        <v>72</v>
      </c>
      <c r="I1408" s="238">
        <v>41472</v>
      </c>
      <c r="J1408" s="239">
        <f>VLOOKUP($A1408,'[1]New Specialized Vehicles_Delvry'!$B$2:$H$127,6,0)</f>
        <v>787395.92</v>
      </c>
      <c r="K1408" s="404" t="e">
        <f>#REF!+365</f>
        <v>#REF!</v>
      </c>
      <c r="L1408" s="256">
        <v>12</v>
      </c>
      <c r="M1408" s="248"/>
      <c r="N1408" s="407" t="e">
        <f>PMT(#REF!/12,L1408,-#REF!,M1408,0)</f>
        <v>#REF!</v>
      </c>
    </row>
    <row r="1409" spans="1:14" ht="12.75" customHeight="1" outlineLevel="2">
      <c r="A1409" s="350" t="s">
        <v>12844</v>
      </c>
      <c r="B1409" s="241" t="s">
        <v>12845</v>
      </c>
      <c r="C1409" s="235" t="s">
        <v>23</v>
      </c>
      <c r="D1409" s="202" t="s">
        <v>12836</v>
      </c>
      <c r="E1409" s="312" t="str">
        <f t="shared" si="22"/>
        <v>CN11BRGP</v>
      </c>
      <c r="F1409" s="202" t="s">
        <v>12837</v>
      </c>
      <c r="G1409" s="237">
        <v>2013</v>
      </c>
      <c r="H1409" s="237">
        <v>72</v>
      </c>
      <c r="I1409" s="238">
        <v>41472</v>
      </c>
      <c r="J1409" s="239">
        <f>VLOOKUP($A1409,'[1]New Specialized Vehicles_Delvry'!$B$2:$H$127,6,0)</f>
        <v>787395.92</v>
      </c>
      <c r="K1409" s="404" t="e">
        <f>#REF!+365</f>
        <v>#REF!</v>
      </c>
      <c r="L1409" s="256">
        <v>12</v>
      </c>
      <c r="M1409" s="248"/>
      <c r="N1409" s="407" t="e">
        <f>PMT(#REF!/12,L1409,-#REF!,M1409,0)</f>
        <v>#REF!</v>
      </c>
    </row>
    <row r="1410" spans="1:14" ht="12.75" customHeight="1" outlineLevel="2">
      <c r="A1410" s="350" t="s">
        <v>12846</v>
      </c>
      <c r="B1410" s="241" t="s">
        <v>12847</v>
      </c>
      <c r="C1410" s="235" t="s">
        <v>23</v>
      </c>
      <c r="D1410" s="202" t="s">
        <v>12836</v>
      </c>
      <c r="E1410" s="312" t="str">
        <f t="shared" si="22"/>
        <v>CN54PMGP</v>
      </c>
      <c r="F1410" s="202" t="s">
        <v>12837</v>
      </c>
      <c r="G1410" s="237">
        <v>2013</v>
      </c>
      <c r="H1410" s="237">
        <v>72</v>
      </c>
      <c r="I1410" s="238">
        <v>41472</v>
      </c>
      <c r="J1410" s="239">
        <f>VLOOKUP($A1410,'[1]New Specialized Vehicles_Delvry'!$B$2:$H$127,6,0)</f>
        <v>787395.92</v>
      </c>
      <c r="K1410" s="404" t="e">
        <f>#REF!+365</f>
        <v>#REF!</v>
      </c>
      <c r="L1410" s="256">
        <v>12</v>
      </c>
      <c r="M1410" s="248"/>
      <c r="N1410" s="407" t="e">
        <f>PMT(#REF!/12,L1410,-#REF!,M1410,0)</f>
        <v>#REF!</v>
      </c>
    </row>
    <row r="1411" spans="1:14" ht="12.75" customHeight="1" outlineLevel="2">
      <c r="A1411" s="350" t="s">
        <v>12848</v>
      </c>
      <c r="B1411" s="241" t="s">
        <v>12849</v>
      </c>
      <c r="C1411" s="235" t="s">
        <v>23</v>
      </c>
      <c r="D1411" s="202" t="s">
        <v>12836</v>
      </c>
      <c r="E1411" s="312" t="str">
        <f t="shared" si="22"/>
        <v>CN54RYGP</v>
      </c>
      <c r="F1411" s="202" t="s">
        <v>12837</v>
      </c>
      <c r="G1411" s="237">
        <v>2013</v>
      </c>
      <c r="H1411" s="237">
        <v>72</v>
      </c>
      <c r="I1411" s="238">
        <v>41472</v>
      </c>
      <c r="J1411" s="239">
        <f>VLOOKUP($A1411,'[1]New Specialized Vehicles_Delvry'!$B$2:$H$127,6,0)</f>
        <v>787395.92</v>
      </c>
      <c r="K1411" s="404" t="e">
        <f>#REF!+365</f>
        <v>#REF!</v>
      </c>
      <c r="L1411" s="256">
        <v>12</v>
      </c>
      <c r="M1411" s="248"/>
      <c r="N1411" s="407" t="e">
        <f>PMT(#REF!/12,L1411,-#REF!,M1411,0)</f>
        <v>#REF!</v>
      </c>
    </row>
    <row r="1412" spans="1:14" ht="12.75" customHeight="1" outlineLevel="2">
      <c r="A1412" s="350" t="s">
        <v>12850</v>
      </c>
      <c r="B1412" s="241" t="s">
        <v>12851</v>
      </c>
      <c r="C1412" s="235" t="s">
        <v>23</v>
      </c>
      <c r="D1412" s="202" t="s">
        <v>12836</v>
      </c>
      <c r="E1412" s="312" t="str">
        <f t="shared" si="22"/>
        <v>CN54TXGP</v>
      </c>
      <c r="F1412" s="202" t="s">
        <v>12837</v>
      </c>
      <c r="G1412" s="237">
        <v>2013</v>
      </c>
      <c r="H1412" s="237">
        <v>72</v>
      </c>
      <c r="I1412" s="238">
        <v>41472</v>
      </c>
      <c r="J1412" s="239">
        <f>VLOOKUP($A1412,'[1]New Specialized Vehicles_Delvry'!$B$2:$H$127,6,0)</f>
        <v>787395.92</v>
      </c>
      <c r="K1412" s="404" t="e">
        <f>#REF!+365</f>
        <v>#REF!</v>
      </c>
      <c r="L1412" s="256">
        <v>12</v>
      </c>
      <c r="M1412" s="248"/>
      <c r="N1412" s="407" t="e">
        <f>PMT(#REF!/12,L1412,-#REF!,M1412,0)</f>
        <v>#REF!</v>
      </c>
    </row>
    <row r="1413" spans="1:14" ht="12.75" customHeight="1" outlineLevel="2">
      <c r="A1413" s="350" t="s">
        <v>12852</v>
      </c>
      <c r="B1413" s="241" t="s">
        <v>12853</v>
      </c>
      <c r="C1413" s="235" t="s">
        <v>23</v>
      </c>
      <c r="D1413" s="202" t="s">
        <v>12836</v>
      </c>
      <c r="E1413" s="312" t="str">
        <f t="shared" si="22"/>
        <v>CN54SSGP</v>
      </c>
      <c r="F1413" s="202" t="s">
        <v>12837</v>
      </c>
      <c r="G1413" s="237">
        <v>2013</v>
      </c>
      <c r="H1413" s="237">
        <v>72</v>
      </c>
      <c r="I1413" s="238">
        <v>41472</v>
      </c>
      <c r="J1413" s="239">
        <f>VLOOKUP($A1413,'[1]New Specialized Vehicles_Delvry'!$B$2:$H$127,6,0)</f>
        <v>787395.92</v>
      </c>
      <c r="K1413" s="404" t="e">
        <f>#REF!+365</f>
        <v>#REF!</v>
      </c>
      <c r="L1413" s="256">
        <v>12</v>
      </c>
      <c r="M1413" s="248"/>
      <c r="N1413" s="407" t="e">
        <f>PMT(#REF!/12,L1413,-#REF!,M1413,0)</f>
        <v>#REF!</v>
      </c>
    </row>
    <row r="1414" spans="1:14" ht="12.75" customHeight="1" outlineLevel="2">
      <c r="A1414" s="350" t="s">
        <v>12854</v>
      </c>
      <c r="B1414" s="241" t="s">
        <v>12855</v>
      </c>
      <c r="C1414" s="235" t="s">
        <v>23</v>
      </c>
      <c r="D1414" s="202" t="s">
        <v>12836</v>
      </c>
      <c r="E1414" s="312" t="str">
        <f t="shared" si="22"/>
        <v>CN54RKGP</v>
      </c>
      <c r="F1414" s="202" t="s">
        <v>12837</v>
      </c>
      <c r="G1414" s="237">
        <v>2013</v>
      </c>
      <c r="H1414" s="237">
        <v>72</v>
      </c>
      <c r="I1414" s="238">
        <v>41472</v>
      </c>
      <c r="J1414" s="239">
        <f>VLOOKUP($A1414,'[1]New Specialized Vehicles_Delvry'!$B$2:$H$127,6,0)</f>
        <v>787395.92</v>
      </c>
      <c r="K1414" s="404" t="e">
        <f>#REF!+365</f>
        <v>#REF!</v>
      </c>
      <c r="L1414" s="256">
        <v>12</v>
      </c>
      <c r="M1414" s="248"/>
      <c r="N1414" s="407" t="e">
        <f>PMT(#REF!/12,L1414,-#REF!,M1414,0)</f>
        <v>#REF!</v>
      </c>
    </row>
    <row r="1415" spans="1:14" ht="12.75" customHeight="1" outlineLevel="2">
      <c r="A1415" s="350" t="s">
        <v>12856</v>
      </c>
      <c r="B1415" s="241" t="s">
        <v>12857</v>
      </c>
      <c r="C1415" s="235" t="s">
        <v>23</v>
      </c>
      <c r="D1415" s="202" t="s">
        <v>12836</v>
      </c>
      <c r="E1415" s="312" t="str">
        <f t="shared" si="22"/>
        <v>CN63ZRGP</v>
      </c>
      <c r="F1415" s="202" t="s">
        <v>12837</v>
      </c>
      <c r="G1415" s="237">
        <v>2013</v>
      </c>
      <c r="H1415" s="237">
        <v>72</v>
      </c>
      <c r="I1415" s="238">
        <v>41472</v>
      </c>
      <c r="J1415" s="239">
        <f>VLOOKUP($A1415,'[1]New Specialized Vehicles_Delvry'!$B$2:$H$127,6,0)</f>
        <v>787395.92</v>
      </c>
      <c r="K1415" s="404" t="e">
        <f>#REF!+365</f>
        <v>#REF!</v>
      </c>
      <c r="L1415" s="256">
        <v>12</v>
      </c>
      <c r="M1415" s="248"/>
      <c r="N1415" s="407" t="e">
        <f>PMT(#REF!/12,L1415,-#REF!,M1415,0)</f>
        <v>#REF!</v>
      </c>
    </row>
    <row r="1416" spans="1:14" ht="12.75" customHeight="1" outlineLevel="2">
      <c r="A1416" s="350" t="s">
        <v>12858</v>
      </c>
      <c r="B1416" s="241" t="s">
        <v>12859</v>
      </c>
      <c r="C1416" s="235" t="s">
        <v>23</v>
      </c>
      <c r="D1416" s="202" t="s">
        <v>12836</v>
      </c>
      <c r="E1416" s="312" t="str">
        <f t="shared" si="22"/>
        <v>CN68SKGP</v>
      </c>
      <c r="F1416" s="202" t="s">
        <v>12837</v>
      </c>
      <c r="G1416" s="237">
        <v>2013</v>
      </c>
      <c r="H1416" s="237">
        <v>72</v>
      </c>
      <c r="I1416" s="238">
        <v>41472</v>
      </c>
      <c r="J1416" s="239">
        <f>VLOOKUP($A1416,'[1]New Specialized Vehicles_Delvry'!$B$2:$H$127,6,0)</f>
        <v>787395.92</v>
      </c>
      <c r="K1416" s="404" t="e">
        <f>#REF!+365</f>
        <v>#REF!</v>
      </c>
      <c r="L1416" s="256">
        <v>12</v>
      </c>
      <c r="M1416" s="248"/>
      <c r="N1416" s="407" t="e">
        <f>PMT(#REF!/12,L1416,-#REF!,M1416,0)</f>
        <v>#REF!</v>
      </c>
    </row>
    <row r="1417" spans="1:14" ht="12.75" customHeight="1" outlineLevel="2">
      <c r="A1417" s="350" t="s">
        <v>12860</v>
      </c>
      <c r="B1417" s="241" t="s">
        <v>12861</v>
      </c>
      <c r="C1417" s="235" t="s">
        <v>23</v>
      </c>
      <c r="D1417" s="202" t="s">
        <v>12836</v>
      </c>
      <c r="E1417" s="312" t="str">
        <f t="shared" si="22"/>
        <v>CN85RFGP</v>
      </c>
      <c r="F1417" s="202" t="s">
        <v>12837</v>
      </c>
      <c r="G1417" s="237">
        <v>2013</v>
      </c>
      <c r="H1417" s="237">
        <v>72</v>
      </c>
      <c r="I1417" s="238">
        <v>41472</v>
      </c>
      <c r="J1417" s="239">
        <f>VLOOKUP($A1417,'[1]New Specialized Vehicles_Delvry'!$B$2:$H$127,6,0)</f>
        <v>787395.92</v>
      </c>
      <c r="K1417" s="404" t="e">
        <f>#REF!+365</f>
        <v>#REF!</v>
      </c>
      <c r="L1417" s="256">
        <v>12</v>
      </c>
      <c r="M1417" s="248"/>
      <c r="N1417" s="407" t="e">
        <f>PMT(#REF!/12,L1417,-#REF!,M1417,0)</f>
        <v>#REF!</v>
      </c>
    </row>
    <row r="1418" spans="1:14" ht="12.75" customHeight="1" outlineLevel="2">
      <c r="A1418" s="350" t="s">
        <v>12862</v>
      </c>
      <c r="B1418" s="241" t="s">
        <v>12863</v>
      </c>
      <c r="C1418" s="235" t="s">
        <v>23</v>
      </c>
      <c r="D1418" s="202" t="s">
        <v>12836</v>
      </c>
      <c r="E1418" s="312" t="str">
        <f t="shared" si="22"/>
        <v>CN85RPGP</v>
      </c>
      <c r="F1418" s="202" t="s">
        <v>12837</v>
      </c>
      <c r="G1418" s="237">
        <v>2013</v>
      </c>
      <c r="H1418" s="237">
        <v>72</v>
      </c>
      <c r="I1418" s="238">
        <v>41472</v>
      </c>
      <c r="J1418" s="239">
        <f>VLOOKUP($A1418,'[1]New Specialized Vehicles_Delvry'!$B$2:$H$127,6,0)</f>
        <v>787395.92</v>
      </c>
      <c r="K1418" s="404" t="e">
        <f>#REF!+365</f>
        <v>#REF!</v>
      </c>
      <c r="L1418" s="256">
        <v>12</v>
      </c>
      <c r="M1418" s="248"/>
      <c r="N1418" s="407" t="e">
        <f>PMT(#REF!/12,L1418,-#REF!,M1418,0)</f>
        <v>#REF!</v>
      </c>
    </row>
    <row r="1419" spans="1:14" ht="12.75" customHeight="1" outlineLevel="2">
      <c r="A1419" s="350" t="s">
        <v>12864</v>
      </c>
      <c r="B1419" s="241" t="s">
        <v>12865</v>
      </c>
      <c r="C1419" s="235" t="s">
        <v>23</v>
      </c>
      <c r="D1419" s="202" t="s">
        <v>12836</v>
      </c>
      <c r="E1419" s="312" t="str">
        <f t="shared" si="22"/>
        <v>CN85PVGP</v>
      </c>
      <c r="F1419" s="202" t="s">
        <v>12837</v>
      </c>
      <c r="G1419" s="237">
        <v>2013</v>
      </c>
      <c r="H1419" s="237">
        <v>72</v>
      </c>
      <c r="I1419" s="238">
        <v>41472</v>
      </c>
      <c r="J1419" s="239">
        <f>VLOOKUP($A1419,'[1]New Specialized Vehicles_Delvry'!$B$2:$H$127,6,0)</f>
        <v>787395.92</v>
      </c>
      <c r="K1419" s="404" t="e">
        <f>#REF!+365</f>
        <v>#REF!</v>
      </c>
      <c r="L1419" s="256">
        <v>12</v>
      </c>
      <c r="M1419" s="248"/>
      <c r="N1419" s="407" t="e">
        <f>PMT(#REF!/12,L1419,-#REF!,M1419,0)</f>
        <v>#REF!</v>
      </c>
    </row>
    <row r="1420" spans="1:14" ht="12.75" customHeight="1" outlineLevel="2">
      <c r="A1420" s="350" t="s">
        <v>12866</v>
      </c>
      <c r="B1420" s="241" t="s">
        <v>12867</v>
      </c>
      <c r="C1420" s="235" t="s">
        <v>23</v>
      </c>
      <c r="D1420" s="202" t="s">
        <v>12836</v>
      </c>
      <c r="E1420" s="312" t="str">
        <f t="shared" si="22"/>
        <v>CP02GSGP</v>
      </c>
      <c r="F1420" s="202" t="s">
        <v>12837</v>
      </c>
      <c r="G1420" s="237">
        <v>2013</v>
      </c>
      <c r="H1420" s="237">
        <v>72</v>
      </c>
      <c r="I1420" s="238">
        <v>41484</v>
      </c>
      <c r="J1420" s="239">
        <f>VLOOKUP($A1420,'[1]New Specialized Vehicles_Delvry'!$B$2:$H$127,6,0)</f>
        <v>787395.92</v>
      </c>
      <c r="K1420" s="404" t="e">
        <f>#REF!+365</f>
        <v>#REF!</v>
      </c>
      <c r="L1420" s="256">
        <v>12</v>
      </c>
      <c r="M1420" s="248"/>
      <c r="N1420" s="407" t="e">
        <f>PMT(#REF!/12,L1420,-#REF!,M1420,0)</f>
        <v>#REF!</v>
      </c>
    </row>
    <row r="1421" spans="1:14" ht="12.75" customHeight="1" outlineLevel="2">
      <c r="A1421" s="350" t="s">
        <v>12868</v>
      </c>
      <c r="B1421" s="241" t="s">
        <v>12869</v>
      </c>
      <c r="C1421" s="235" t="s">
        <v>23</v>
      </c>
      <c r="D1421" s="202" t="s">
        <v>12836</v>
      </c>
      <c r="E1421" s="312" t="str">
        <f t="shared" si="22"/>
        <v>CP02FLGP</v>
      </c>
      <c r="F1421" s="202" t="s">
        <v>12837</v>
      </c>
      <c r="G1421" s="237">
        <v>2013</v>
      </c>
      <c r="H1421" s="237">
        <v>72</v>
      </c>
      <c r="I1421" s="238">
        <v>41484</v>
      </c>
      <c r="J1421" s="239">
        <f>VLOOKUP($A1421,'[1]New Specialized Vehicles_Delvry'!$B$2:$H$127,6,0)</f>
        <v>787395.92</v>
      </c>
      <c r="K1421" s="404" t="e">
        <f>#REF!+365</f>
        <v>#REF!</v>
      </c>
      <c r="L1421" s="256">
        <v>12</v>
      </c>
      <c r="M1421" s="248"/>
      <c r="N1421" s="407" t="e">
        <f>PMT(#REF!/12,L1421,-#REF!,M1421,0)</f>
        <v>#REF!</v>
      </c>
    </row>
    <row r="1422" spans="1:14" ht="12.75" customHeight="1" outlineLevel="2">
      <c r="A1422" s="350" t="s">
        <v>12870</v>
      </c>
      <c r="B1422" s="241" t="s">
        <v>12871</v>
      </c>
      <c r="C1422" s="235" t="s">
        <v>23</v>
      </c>
      <c r="D1422" s="202" t="s">
        <v>12836</v>
      </c>
      <c r="E1422" s="312" t="str">
        <f t="shared" si="22"/>
        <v>CP02GFGP</v>
      </c>
      <c r="F1422" s="202" t="s">
        <v>12837</v>
      </c>
      <c r="G1422" s="237">
        <v>2013</v>
      </c>
      <c r="H1422" s="237">
        <v>72</v>
      </c>
      <c r="I1422" s="238">
        <v>41484</v>
      </c>
      <c r="J1422" s="239">
        <f>VLOOKUP($A1422,'[1]New Specialized Vehicles_Delvry'!$B$2:$H$127,6,0)</f>
        <v>787395.92</v>
      </c>
      <c r="K1422" s="404" t="e">
        <f>#REF!+365</f>
        <v>#REF!</v>
      </c>
      <c r="L1422" s="256">
        <v>12</v>
      </c>
      <c r="M1422" s="248"/>
      <c r="N1422" s="407" t="e">
        <f>PMT(#REF!/12,L1422,-#REF!,M1422,0)</f>
        <v>#REF!</v>
      </c>
    </row>
    <row r="1423" spans="1:14" ht="12.75" customHeight="1" outlineLevel="2">
      <c r="A1423" s="350" t="s">
        <v>12872</v>
      </c>
      <c r="B1423" s="241" t="s">
        <v>12873</v>
      </c>
      <c r="C1423" s="235" t="s">
        <v>23</v>
      </c>
      <c r="D1423" s="202" t="s">
        <v>12836</v>
      </c>
      <c r="E1423" s="312" t="str">
        <f t="shared" si="22"/>
        <v>CP02HHGP</v>
      </c>
      <c r="F1423" s="202" t="s">
        <v>12837</v>
      </c>
      <c r="G1423" s="237">
        <v>2013</v>
      </c>
      <c r="H1423" s="237">
        <v>72</v>
      </c>
      <c r="I1423" s="238">
        <v>41484</v>
      </c>
      <c r="J1423" s="239">
        <f>VLOOKUP($A1423,'[1]New Specialized Vehicles_Delvry'!$B$2:$H$127,6,0)</f>
        <v>787395.92</v>
      </c>
      <c r="K1423" s="404" t="e">
        <f>#REF!+365</f>
        <v>#REF!</v>
      </c>
      <c r="L1423" s="256">
        <v>12</v>
      </c>
      <c r="M1423" s="248"/>
      <c r="N1423" s="407" t="e">
        <f>PMT(#REF!/12,L1423,-#REF!,M1423,0)</f>
        <v>#REF!</v>
      </c>
    </row>
    <row r="1424" spans="1:14" ht="12.75" customHeight="1" outlineLevel="2">
      <c r="A1424" s="350" t="s">
        <v>12874</v>
      </c>
      <c r="B1424" s="241" t="s">
        <v>12875</v>
      </c>
      <c r="C1424" s="235" t="s">
        <v>23</v>
      </c>
      <c r="D1424" s="202" t="s">
        <v>12836</v>
      </c>
      <c r="E1424" s="312" t="str">
        <f t="shared" si="22"/>
        <v>CP25SKGP</v>
      </c>
      <c r="F1424" s="202" t="s">
        <v>12837</v>
      </c>
      <c r="G1424" s="237">
        <v>2013</v>
      </c>
      <c r="H1424" s="237">
        <v>72</v>
      </c>
      <c r="I1424" s="238">
        <v>41485</v>
      </c>
      <c r="J1424" s="239">
        <f>VLOOKUP($A1424,'[1]New Specialized Vehicles_Delvry'!$B$2:$H$127,6,0)</f>
        <v>787395.92</v>
      </c>
      <c r="K1424" s="404" t="e">
        <f>#REF!+365</f>
        <v>#REF!</v>
      </c>
      <c r="L1424" s="256">
        <v>12</v>
      </c>
      <c r="M1424" s="248"/>
      <c r="N1424" s="407" t="e">
        <f>PMT(#REF!/12,L1424,-#REF!,M1424,0)</f>
        <v>#REF!</v>
      </c>
    </row>
    <row r="1425" spans="1:15" ht="12.75" customHeight="1" outlineLevel="2">
      <c r="A1425" s="350" t="s">
        <v>12876</v>
      </c>
      <c r="B1425" s="241" t="s">
        <v>12877</v>
      </c>
      <c r="C1425" s="235" t="s">
        <v>23</v>
      </c>
      <c r="D1425" s="202" t="s">
        <v>12836</v>
      </c>
      <c r="E1425" s="312" t="str">
        <f t="shared" si="22"/>
        <v>CP25SZGP</v>
      </c>
      <c r="F1425" s="202" t="s">
        <v>12837</v>
      </c>
      <c r="G1425" s="237">
        <v>2013</v>
      </c>
      <c r="H1425" s="237">
        <v>72</v>
      </c>
      <c r="I1425" s="238">
        <v>41485</v>
      </c>
      <c r="J1425" s="239">
        <f>VLOOKUP($A1425,'[1]New Specialized Vehicles_Delvry'!$B$2:$H$127,6,0)</f>
        <v>787395.92</v>
      </c>
      <c r="K1425" s="404" t="e">
        <f>#REF!+365</f>
        <v>#REF!</v>
      </c>
      <c r="L1425" s="256">
        <v>12</v>
      </c>
      <c r="M1425" s="248"/>
      <c r="N1425" s="407" t="e">
        <f>PMT(#REF!/12,L1425,-#REF!,M1425,0)</f>
        <v>#REF!</v>
      </c>
    </row>
    <row r="1426" spans="1:15" ht="12.75" customHeight="1" outlineLevel="2">
      <c r="A1426" s="350" t="s">
        <v>12878</v>
      </c>
      <c r="B1426" s="241" t="s">
        <v>12879</v>
      </c>
      <c r="C1426" s="235" t="s">
        <v>23</v>
      </c>
      <c r="D1426" s="202" t="s">
        <v>12836</v>
      </c>
      <c r="E1426" s="312" t="str">
        <f t="shared" si="22"/>
        <v>CN16HFGP</v>
      </c>
      <c r="F1426" s="202" t="s">
        <v>12880</v>
      </c>
      <c r="G1426" s="237">
        <v>2013</v>
      </c>
      <c r="H1426" s="237">
        <v>72</v>
      </c>
      <c r="I1426" s="238">
        <v>41472</v>
      </c>
      <c r="J1426" s="239">
        <f>VLOOKUP($A1426,'[1]New Specialized Vehicles_Delvry'!$B$2:$H$127,6,0)</f>
        <v>1092539.9099999999</v>
      </c>
      <c r="K1426" s="404" t="e">
        <f>#REF!+365</f>
        <v>#REF!</v>
      </c>
      <c r="L1426" s="256">
        <v>12</v>
      </c>
      <c r="M1426" s="248"/>
      <c r="N1426" s="407" t="e">
        <f>PMT(#REF!/12,L1426,-#REF!,M1426,0)</f>
        <v>#REF!</v>
      </c>
    </row>
    <row r="1427" spans="1:15" ht="12.75" customHeight="1" outlineLevel="2">
      <c r="A1427" s="350" t="s">
        <v>12881</v>
      </c>
      <c r="B1427" s="241" t="s">
        <v>12882</v>
      </c>
      <c r="C1427" s="235" t="s">
        <v>23</v>
      </c>
      <c r="D1427" s="202" t="s">
        <v>12836</v>
      </c>
      <c r="E1427" s="312" t="str">
        <f t="shared" si="22"/>
        <v>CN54PBGP</v>
      </c>
      <c r="F1427" s="202" t="s">
        <v>12880</v>
      </c>
      <c r="G1427" s="237">
        <v>2013</v>
      </c>
      <c r="H1427" s="237">
        <v>72</v>
      </c>
      <c r="I1427" s="238">
        <v>41472</v>
      </c>
      <c r="J1427" s="239">
        <f>VLOOKUP($A1427,'[1]New Specialized Vehicles_Delvry'!$B$2:$H$127,6,0)</f>
        <v>1092539.9099999999</v>
      </c>
      <c r="K1427" s="404" t="e">
        <f>#REF!+365</f>
        <v>#REF!</v>
      </c>
      <c r="L1427" s="256">
        <v>12</v>
      </c>
      <c r="M1427" s="248"/>
      <c r="N1427" s="407" t="e">
        <f>PMT(#REF!/12,L1427,-#REF!,M1427,0)</f>
        <v>#REF!</v>
      </c>
    </row>
    <row r="1428" spans="1:15" ht="12.75" customHeight="1" outlineLevel="2">
      <c r="A1428" s="255" t="s">
        <v>12883</v>
      </c>
      <c r="B1428" s="243" t="s">
        <v>12282</v>
      </c>
      <c r="C1428" s="235" t="s">
        <v>12884</v>
      </c>
      <c r="D1428" s="202" t="s">
        <v>12836</v>
      </c>
      <c r="E1428" s="312" t="str">
        <f t="shared" si="22"/>
        <v>CN54THGP</v>
      </c>
      <c r="F1428" s="202" t="s">
        <v>12880</v>
      </c>
      <c r="G1428" s="237">
        <v>2013</v>
      </c>
      <c r="H1428" s="237">
        <v>72</v>
      </c>
      <c r="I1428" s="238">
        <v>41472</v>
      </c>
      <c r="J1428" s="239">
        <f>VLOOKUP($A1428,'[1]New Specialized Vehicles_Delvry'!$B$2:$H$127,6,0)</f>
        <v>1092539.9099999999</v>
      </c>
      <c r="K1428" s="276"/>
      <c r="L1428" s="256"/>
      <c r="M1428" s="248"/>
      <c r="N1428" s="276"/>
    </row>
    <row r="1429" spans="1:15">
      <c r="A1429" s="358">
        <v>44</v>
      </c>
      <c r="B1429" s="306"/>
      <c r="C1429" s="297"/>
      <c r="D1429" s="416" t="s">
        <v>12836</v>
      </c>
      <c r="E1429" s="307"/>
      <c r="F1429" s="308"/>
      <c r="G1429" s="299"/>
      <c r="H1429" s="299"/>
      <c r="I1429" s="309"/>
      <c r="J1429" s="310"/>
      <c r="K1429" s="346"/>
      <c r="L1429" s="346"/>
      <c r="M1429" s="346"/>
      <c r="N1429" s="371" t="e">
        <f>SUM(N1358:N1427)</f>
        <v>#REF!</v>
      </c>
    </row>
    <row r="1430" spans="1:15" outlineLevel="2">
      <c r="A1430" s="350" t="s">
        <v>13409</v>
      </c>
      <c r="B1430" s="241"/>
      <c r="C1430" s="235" t="s">
        <v>23</v>
      </c>
      <c r="D1430" s="235" t="s">
        <v>10359</v>
      </c>
      <c r="E1430" s="236" t="str">
        <f t="shared" si="22"/>
        <v>XPC743GP</v>
      </c>
      <c r="F1430" s="202" t="s">
        <v>13411</v>
      </c>
      <c r="G1430" s="237">
        <v>2008</v>
      </c>
      <c r="H1430" s="237">
        <v>120</v>
      </c>
      <c r="I1430" s="238">
        <v>40969</v>
      </c>
      <c r="J1430" s="245">
        <v>303962.18044426222</v>
      </c>
      <c r="K1430" s="411">
        <v>42428</v>
      </c>
      <c r="L1430" s="315">
        <v>12</v>
      </c>
      <c r="N1430" s="249">
        <v>1</v>
      </c>
      <c r="O1430" s="414"/>
    </row>
    <row r="1431" spans="1:15" outlineLevel="2">
      <c r="A1431" s="350" t="s">
        <v>13422</v>
      </c>
      <c r="B1431" s="241"/>
      <c r="C1431" s="235" t="s">
        <v>23</v>
      </c>
      <c r="D1431" s="235" t="s">
        <v>10359</v>
      </c>
      <c r="E1431" s="236" t="str">
        <f t="shared" si="22"/>
        <v>XPC739GP</v>
      </c>
      <c r="F1431" s="202" t="s">
        <v>13424</v>
      </c>
      <c r="G1431" s="237">
        <v>2008</v>
      </c>
      <c r="H1431" s="237">
        <v>120</v>
      </c>
      <c r="I1431" s="238">
        <v>40969</v>
      </c>
      <c r="J1431" s="245">
        <v>104955.58401530056</v>
      </c>
      <c r="K1431" s="411">
        <v>42428</v>
      </c>
      <c r="L1431" s="315">
        <v>12</v>
      </c>
      <c r="N1431" s="249">
        <v>1</v>
      </c>
      <c r="O1431" s="414"/>
    </row>
    <row r="1432" spans="1:15" ht="12.75" customHeight="1" outlineLevel="2">
      <c r="A1432" s="410" t="s">
        <v>13404</v>
      </c>
      <c r="B1432" s="241"/>
      <c r="C1432" s="235" t="s">
        <v>23</v>
      </c>
      <c r="D1432" s="235" t="s">
        <v>10359</v>
      </c>
      <c r="E1432" s="236" t="str">
        <f t="shared" si="22"/>
        <v>XMD073GP</v>
      </c>
      <c r="F1432" s="202" t="s">
        <v>12298</v>
      </c>
      <c r="G1432" s="237">
        <v>2008</v>
      </c>
      <c r="H1432" s="237">
        <v>120</v>
      </c>
      <c r="I1432" s="238">
        <v>40969</v>
      </c>
      <c r="J1432" s="245">
        <f>VLOOKUP($A1432,'[1]Raw Detail'!$A$2:$BD$477,12,0)</f>
        <v>150290.71482377048</v>
      </c>
      <c r="K1432" s="411">
        <v>43159</v>
      </c>
      <c r="L1432" s="315">
        <v>12</v>
      </c>
      <c r="N1432" s="249">
        <v>1</v>
      </c>
    </row>
    <row r="1433" spans="1:15" ht="12.75" customHeight="1" outlineLevel="2">
      <c r="A1433" s="410" t="s">
        <v>13432</v>
      </c>
      <c r="B1433" s="241"/>
      <c r="C1433" s="235" t="s">
        <v>23</v>
      </c>
      <c r="D1433" s="235" t="s">
        <v>10359</v>
      </c>
      <c r="E1433" s="236" t="str">
        <f t="shared" si="22"/>
        <v>XMD058GP</v>
      </c>
      <c r="F1433" s="202" t="s">
        <v>13414</v>
      </c>
      <c r="G1433" s="237">
        <v>2008</v>
      </c>
      <c r="H1433" s="237">
        <v>120</v>
      </c>
      <c r="I1433" s="238">
        <v>40969</v>
      </c>
      <c r="J1433" s="245">
        <f>VLOOKUP($A1433,'[1]Raw Detail'!$A$2:$BD$477,12,0)</f>
        <v>231205.14367213115</v>
      </c>
      <c r="K1433" s="411">
        <v>43159</v>
      </c>
      <c r="L1433" s="315">
        <v>12</v>
      </c>
      <c r="N1433" s="249">
        <v>1</v>
      </c>
    </row>
    <row r="1434" spans="1:15" ht="12.75" customHeight="1" outlineLevel="2">
      <c r="A1434" s="410" t="s">
        <v>13443</v>
      </c>
      <c r="B1434" s="241"/>
      <c r="C1434" s="235" t="s">
        <v>23</v>
      </c>
      <c r="D1434" s="235" t="s">
        <v>10359</v>
      </c>
      <c r="E1434" s="236" t="str">
        <f t="shared" si="22"/>
        <v>XFT484GP</v>
      </c>
      <c r="F1434" s="202" t="s">
        <v>12287</v>
      </c>
      <c r="G1434" s="237">
        <v>2008</v>
      </c>
      <c r="H1434" s="237">
        <v>120</v>
      </c>
      <c r="I1434" s="238">
        <v>40969</v>
      </c>
      <c r="J1434" s="245">
        <f>VLOOKUP($A1434,'[1]Raw Detail'!$A$2:$BD$477,12,0)</f>
        <v>165353.57866092896</v>
      </c>
      <c r="K1434" s="411">
        <v>43159</v>
      </c>
      <c r="L1434" s="315">
        <v>12</v>
      </c>
      <c r="N1434" s="249">
        <v>1</v>
      </c>
    </row>
    <row r="1435" spans="1:15" ht="12.75" customHeight="1" outlineLevel="2">
      <c r="A1435" s="410" t="s">
        <v>13448</v>
      </c>
      <c r="B1435" s="241"/>
      <c r="C1435" s="235" t="s">
        <v>23</v>
      </c>
      <c r="D1435" s="235" t="s">
        <v>10359</v>
      </c>
      <c r="E1435" s="236" t="str">
        <f t="shared" si="22"/>
        <v>XJX903GP</v>
      </c>
      <c r="F1435" s="202" t="s">
        <v>12298</v>
      </c>
      <c r="G1435" s="237">
        <v>2008</v>
      </c>
      <c r="H1435" s="237">
        <v>120</v>
      </c>
      <c r="I1435" s="238">
        <v>40969</v>
      </c>
      <c r="J1435" s="245">
        <f>VLOOKUP($A1435,'[1]Raw Detail'!$A$2:$BD$477,12,0)</f>
        <v>142753.32890792348</v>
      </c>
      <c r="K1435" s="411">
        <v>43159</v>
      </c>
      <c r="L1435" s="315">
        <v>12</v>
      </c>
      <c r="N1435" s="249">
        <v>1</v>
      </c>
    </row>
    <row r="1436" spans="1:15" s="324" customFormat="1" ht="12.75" customHeight="1" outlineLevel="2">
      <c r="A1436" s="410" t="s">
        <v>13406</v>
      </c>
      <c r="B1436" s="241"/>
      <c r="C1436" s="235" t="s">
        <v>23</v>
      </c>
      <c r="D1436" s="235" t="s">
        <v>10359</v>
      </c>
      <c r="E1436" s="236" t="str">
        <f t="shared" si="22"/>
        <v>VRN426GP</v>
      </c>
      <c r="F1436" s="202" t="s">
        <v>12350</v>
      </c>
      <c r="G1436" s="237">
        <v>2007</v>
      </c>
      <c r="H1436" s="237">
        <v>120</v>
      </c>
      <c r="I1436" s="238">
        <v>40969</v>
      </c>
      <c r="J1436" s="245">
        <f>VLOOKUP($A1436,'[1]Raw Detail'!$A$2:$BD$477,12,0)</f>
        <v>129841.37819043714</v>
      </c>
      <c r="K1436" s="404">
        <v>43220</v>
      </c>
      <c r="L1436" s="315">
        <v>12</v>
      </c>
      <c r="M1436" s="205"/>
      <c r="N1436" s="249">
        <v>1</v>
      </c>
    </row>
    <row r="1437" spans="1:15" ht="12.75" customHeight="1" outlineLevel="2">
      <c r="A1437" s="350" t="s">
        <v>13419</v>
      </c>
      <c r="B1437" s="241"/>
      <c r="C1437" s="235" t="s">
        <v>23</v>
      </c>
      <c r="D1437" s="235" t="s">
        <v>10359</v>
      </c>
      <c r="E1437" s="236" t="str">
        <f t="shared" si="22"/>
        <v>XNG389GP</v>
      </c>
      <c r="F1437" s="202" t="s">
        <v>13421</v>
      </c>
      <c r="G1437" s="237">
        <v>2008</v>
      </c>
      <c r="H1437" s="237">
        <v>120</v>
      </c>
      <c r="I1437" s="238">
        <v>40969</v>
      </c>
      <c r="J1437" s="245">
        <f>VLOOKUP($A1437,'[1]Raw Detail'!$A$2:$BD$477,12,0)</f>
        <v>290318.20980136615</v>
      </c>
      <c r="K1437" s="404">
        <v>43524</v>
      </c>
      <c r="L1437" s="315">
        <v>12</v>
      </c>
      <c r="N1437" s="249">
        <v>1</v>
      </c>
    </row>
    <row r="1438" spans="1:15" ht="12.75" customHeight="1" outlineLevel="2">
      <c r="A1438" s="350" t="s">
        <v>13452</v>
      </c>
      <c r="B1438" s="241"/>
      <c r="C1438" s="235" t="s">
        <v>23</v>
      </c>
      <c r="D1438" s="235" t="s">
        <v>10359</v>
      </c>
      <c r="E1438" s="236" t="str">
        <f t="shared" si="22"/>
        <v>XMW134GP</v>
      </c>
      <c r="F1438" s="202" t="s">
        <v>13414</v>
      </c>
      <c r="G1438" s="237">
        <v>2008</v>
      </c>
      <c r="H1438" s="237">
        <v>120</v>
      </c>
      <c r="I1438" s="238">
        <v>40969</v>
      </c>
      <c r="J1438" s="245">
        <f>VLOOKUP($A1438,'[1]Raw Detail'!$A$2:$BD$477,12,0)</f>
        <v>271241.961504918</v>
      </c>
      <c r="K1438" s="404">
        <v>43524</v>
      </c>
      <c r="L1438" s="315">
        <v>12</v>
      </c>
      <c r="N1438" s="249">
        <v>1</v>
      </c>
    </row>
    <row r="1439" spans="1:15" s="324" customFormat="1" ht="12.75" customHeight="1" outlineLevel="2">
      <c r="A1439" s="350" t="s">
        <v>13426</v>
      </c>
      <c r="B1439" s="241" t="s">
        <v>13427</v>
      </c>
      <c r="C1439" s="235" t="s">
        <v>23</v>
      </c>
      <c r="D1439" s="235" t="s">
        <v>10359</v>
      </c>
      <c r="E1439" s="312" t="str">
        <f t="shared" si="22"/>
        <v>XSP159GP</v>
      </c>
      <c r="F1439" s="202" t="s">
        <v>13428</v>
      </c>
      <c r="G1439" s="237">
        <v>2008</v>
      </c>
      <c r="H1439" s="237">
        <v>119.96666666666667</v>
      </c>
      <c r="I1439" s="238">
        <v>40969</v>
      </c>
      <c r="J1439" s="245">
        <f>VLOOKUP($A1439,'[1]Raw Detail'!$A$2:$BD$477,12,0)</f>
        <v>889999.81209098361</v>
      </c>
      <c r="K1439" s="404" t="e">
        <f>#REF!+365</f>
        <v>#REF!</v>
      </c>
      <c r="L1439" s="205">
        <v>12</v>
      </c>
      <c r="M1439" s="205"/>
      <c r="N1439" s="249" t="e">
        <f>PMT(#REF!/12,L1439,-#REF!,0)</f>
        <v>#REF!</v>
      </c>
    </row>
    <row r="1440" spans="1:15" s="324" customFormat="1" ht="12.75" customHeight="1" outlineLevel="2">
      <c r="A1440" s="350" t="s">
        <v>13439</v>
      </c>
      <c r="B1440" s="243" t="s">
        <v>12282</v>
      </c>
      <c r="C1440" s="235" t="s">
        <v>23</v>
      </c>
      <c r="D1440" s="235" t="s">
        <v>10359</v>
      </c>
      <c r="E1440" s="312" t="str">
        <f t="shared" si="22"/>
        <v>JW501</v>
      </c>
      <c r="F1440" s="202" t="s">
        <v>13440</v>
      </c>
      <c r="G1440" s="237">
        <v>2008</v>
      </c>
      <c r="H1440" s="237">
        <v>119.96666666666667</v>
      </c>
      <c r="I1440" s="238">
        <v>40969</v>
      </c>
      <c r="J1440" s="245">
        <f>VLOOKUP($A1440,'[1]Raw Detail'!$A$2:$BD$477,12,0)</f>
        <v>1412727.6674912567</v>
      </c>
      <c r="K1440" s="404" t="e">
        <f>#REF!+365</f>
        <v>#REF!</v>
      </c>
      <c r="L1440" s="205">
        <v>12</v>
      </c>
      <c r="M1440" s="205"/>
      <c r="N1440" s="249" t="e">
        <f>PMT(#REF!/12,L1440,-#REF!,0)</f>
        <v>#REF!</v>
      </c>
    </row>
    <row r="1441" spans="1:16" ht="12.75" customHeight="1" outlineLevel="2">
      <c r="A1441" s="350" t="s">
        <v>13398</v>
      </c>
      <c r="B1441" s="241" t="s">
        <v>13399</v>
      </c>
      <c r="C1441" s="235" t="s">
        <v>23</v>
      </c>
      <c r="D1441" s="235" t="s">
        <v>10359</v>
      </c>
      <c r="E1441" s="312" t="str">
        <f t="shared" si="22"/>
        <v>CJ78RTGP</v>
      </c>
      <c r="F1441" s="202" t="s">
        <v>13400</v>
      </c>
      <c r="G1441" s="237">
        <v>2013</v>
      </c>
      <c r="H1441" s="237">
        <v>72</v>
      </c>
      <c r="I1441" s="238">
        <v>41344</v>
      </c>
      <c r="J1441" s="239">
        <f>VLOOKUP($A1441,'[1]New Specialized Vehicles_Delvry'!$B$2:$H$127,6,0)</f>
        <v>651078.01</v>
      </c>
      <c r="K1441" s="404" t="e">
        <f>#REF!+365</f>
        <v>#REF!</v>
      </c>
      <c r="L1441" s="205">
        <v>12</v>
      </c>
      <c r="N1441" s="249" t="e">
        <f>PMT(#REF!/12,L1441,-#REF!,0)</f>
        <v>#REF!</v>
      </c>
    </row>
    <row r="1442" spans="1:16" ht="12.75" customHeight="1" outlineLevel="2">
      <c r="A1442" s="350" t="s">
        <v>13395</v>
      </c>
      <c r="B1442" s="241" t="s">
        <v>13396</v>
      </c>
      <c r="C1442" s="235" t="s">
        <v>23</v>
      </c>
      <c r="D1442" s="235" t="s">
        <v>10359</v>
      </c>
      <c r="E1442" s="312" t="s">
        <v>13395</v>
      </c>
      <c r="F1442" s="202" t="s">
        <v>13397</v>
      </c>
      <c r="G1442" s="237">
        <v>2013</v>
      </c>
      <c r="H1442" s="237">
        <v>72</v>
      </c>
      <c r="I1442" s="238">
        <v>41428</v>
      </c>
      <c r="J1442" s="239">
        <v>995855.24</v>
      </c>
      <c r="K1442" s="411" t="e">
        <f>#REF!+365</f>
        <v>#REF!</v>
      </c>
      <c r="L1442" s="205">
        <v>12</v>
      </c>
      <c r="N1442" s="276" t="e">
        <f>PMT(#REF!/12,L1442,-#REF!,M1442,0)</f>
        <v>#REF!</v>
      </c>
    </row>
    <row r="1443" spans="1:16">
      <c r="A1443" s="358">
        <v>12</v>
      </c>
      <c r="B1443" s="306"/>
      <c r="C1443" s="297"/>
      <c r="D1443" s="298" t="s">
        <v>10359</v>
      </c>
      <c r="E1443" s="307"/>
      <c r="F1443" s="308"/>
      <c r="G1443" s="299"/>
      <c r="H1443" s="299"/>
      <c r="I1443" s="309"/>
      <c r="J1443" s="310"/>
      <c r="K1443" s="346"/>
      <c r="L1443" s="346"/>
      <c r="M1443" s="346"/>
      <c r="N1443" s="371" t="e">
        <f>SUM(N1430:N1442)</f>
        <v>#REF!</v>
      </c>
    </row>
    <row r="1444" spans="1:16" ht="12.75" customHeight="1" outlineLevel="2">
      <c r="A1444" s="417" t="s">
        <v>12808</v>
      </c>
      <c r="B1444" s="243"/>
      <c r="C1444" s="235" t="s">
        <v>23</v>
      </c>
      <c r="D1444" s="202" t="s">
        <v>12793</v>
      </c>
      <c r="E1444" s="236" t="str">
        <f t="shared" si="22"/>
        <v>VBT158GP</v>
      </c>
      <c r="F1444" s="201" t="s">
        <v>12350</v>
      </c>
      <c r="G1444" s="237">
        <v>2006</v>
      </c>
      <c r="H1444" s="237">
        <v>120</v>
      </c>
      <c r="I1444" s="244">
        <v>40969</v>
      </c>
      <c r="J1444" s="245">
        <f>VLOOKUP($A1444,'[1]Raw Detail'!$A$2:$BD$477,12,0)</f>
        <v>101508.71778879782</v>
      </c>
      <c r="K1444" s="411">
        <v>43190</v>
      </c>
      <c r="L1444" s="315">
        <v>12</v>
      </c>
      <c r="M1444" s="314"/>
      <c r="N1444" s="249">
        <v>1</v>
      </c>
    </row>
    <row r="1445" spans="1:16" ht="12.75" customHeight="1" outlineLevel="2">
      <c r="A1445" s="417" t="s">
        <v>12810</v>
      </c>
      <c r="B1445" s="243" t="s">
        <v>12811</v>
      </c>
      <c r="C1445" s="235" t="s">
        <v>23</v>
      </c>
      <c r="D1445" s="202" t="s">
        <v>12793</v>
      </c>
      <c r="E1445" s="236" t="str">
        <f t="shared" si="22"/>
        <v>XKP469GP</v>
      </c>
      <c r="F1445" s="201" t="s">
        <v>12350</v>
      </c>
      <c r="G1445" s="237">
        <v>2008</v>
      </c>
      <c r="H1445" s="237">
        <v>120</v>
      </c>
      <c r="I1445" s="244">
        <v>40969</v>
      </c>
      <c r="J1445" s="245">
        <f>VLOOKUP($A1445,'[1]Raw Detail'!$A$2:$BD$477,12,0)</f>
        <v>168799.51050737704</v>
      </c>
      <c r="K1445" s="411">
        <v>43738</v>
      </c>
      <c r="L1445" s="256">
        <v>12</v>
      </c>
      <c r="M1445" s="248"/>
      <c r="N1445" s="407">
        <v>1</v>
      </c>
    </row>
    <row r="1446" spans="1:16" ht="12.75" customHeight="1" outlineLevel="2">
      <c r="A1446" s="417" t="s">
        <v>12812</v>
      </c>
      <c r="B1446" s="243" t="s">
        <v>12813</v>
      </c>
      <c r="C1446" s="235" t="s">
        <v>23</v>
      </c>
      <c r="D1446" s="202" t="s">
        <v>12793</v>
      </c>
      <c r="E1446" s="236" t="str">
        <f t="shared" si="22"/>
        <v>XKP479GP</v>
      </c>
      <c r="F1446" s="201" t="s">
        <v>12350</v>
      </c>
      <c r="G1446" s="237">
        <v>2008</v>
      </c>
      <c r="H1446" s="237">
        <v>120</v>
      </c>
      <c r="I1446" s="244">
        <v>40969</v>
      </c>
      <c r="J1446" s="245">
        <f>VLOOKUP($A1446,'[1]Raw Detail'!$A$2:$BD$477,12,0)</f>
        <v>167106.74284016393</v>
      </c>
      <c r="K1446" s="411">
        <v>43738</v>
      </c>
      <c r="L1446" s="256">
        <v>12</v>
      </c>
      <c r="M1446" s="248"/>
      <c r="N1446" s="407">
        <v>1</v>
      </c>
    </row>
    <row r="1447" spans="1:16" ht="12.75" customHeight="1" outlineLevel="2">
      <c r="A1447" s="417" t="s">
        <v>12814</v>
      </c>
      <c r="B1447" s="243" t="s">
        <v>12815</v>
      </c>
      <c r="C1447" s="235" t="s">
        <v>23</v>
      </c>
      <c r="D1447" s="202" t="s">
        <v>12793</v>
      </c>
      <c r="E1447" s="236" t="str">
        <f t="shared" si="22"/>
        <v>XKV319GP</v>
      </c>
      <c r="F1447" s="201" t="s">
        <v>12350</v>
      </c>
      <c r="G1447" s="237">
        <v>2008</v>
      </c>
      <c r="H1447" s="237">
        <v>120</v>
      </c>
      <c r="I1447" s="244">
        <v>40969</v>
      </c>
      <c r="J1447" s="245">
        <f>VLOOKUP($A1447,'[1]Raw Detail'!$A$2:$BD$477,12,0)</f>
        <v>168335.50719999999</v>
      </c>
      <c r="K1447" s="411">
        <v>43738</v>
      </c>
      <c r="L1447" s="256">
        <v>12</v>
      </c>
      <c r="M1447" s="248"/>
      <c r="N1447" s="407">
        <v>1</v>
      </c>
    </row>
    <row r="1448" spans="1:16" ht="12.75" customHeight="1" outlineLevel="2">
      <c r="A1448" s="417" t="s">
        <v>12805</v>
      </c>
      <c r="B1448" s="243" t="s">
        <v>12806</v>
      </c>
      <c r="C1448" s="235" t="s">
        <v>23</v>
      </c>
      <c r="D1448" s="202" t="s">
        <v>12793</v>
      </c>
      <c r="E1448" s="236" t="str">
        <f t="shared" si="22"/>
        <v>XZF221GP</v>
      </c>
      <c r="F1448" s="201" t="s">
        <v>12807</v>
      </c>
      <c r="G1448" s="237">
        <v>2009</v>
      </c>
      <c r="H1448" s="237">
        <v>120</v>
      </c>
      <c r="I1448" s="244">
        <v>40969</v>
      </c>
      <c r="J1448" s="245">
        <f>VLOOKUP($A1448,'[1]Raw Detail'!$A$2:$BD$477,12,0)</f>
        <v>238238.18185054645</v>
      </c>
      <c r="K1448" s="411" t="e">
        <f>#REF!+365</f>
        <v>#REF!</v>
      </c>
      <c r="L1448" s="256">
        <v>12</v>
      </c>
      <c r="M1448" s="248"/>
      <c r="N1448" s="249" t="e">
        <f>PMT(#REF!/12,L1448,-#REF!,0)</f>
        <v>#REF!</v>
      </c>
    </row>
    <row r="1449" spans="1:16" ht="12.75" customHeight="1" outlineLevel="2">
      <c r="A1449" s="303" t="s">
        <v>12790</v>
      </c>
      <c r="B1449" s="241" t="s">
        <v>12791</v>
      </c>
      <c r="C1449" s="235" t="s">
        <v>12792</v>
      </c>
      <c r="D1449" s="202" t="s">
        <v>12793</v>
      </c>
      <c r="E1449" s="236" t="str">
        <f t="shared" si="22"/>
        <v>CK63BYGP</v>
      </c>
      <c r="F1449" s="202" t="s">
        <v>12794</v>
      </c>
      <c r="G1449" s="237">
        <v>2013</v>
      </c>
      <c r="H1449" s="237">
        <v>72</v>
      </c>
      <c r="I1449" s="238">
        <v>41383</v>
      </c>
      <c r="J1449" s="239">
        <f>VLOOKUP($A1449,'[1]New Specialized Vehicles_Delvry'!$B$2:$H$127,6,0)</f>
        <v>227374.89</v>
      </c>
      <c r="K1449" s="411" t="e">
        <f>#REF!+365</f>
        <v>#REF!</v>
      </c>
      <c r="L1449" s="256">
        <v>12</v>
      </c>
      <c r="M1449" s="248"/>
      <c r="N1449" s="249" t="e">
        <f>PMT(#REF!/12,L1449,-#REF!,0)</f>
        <v>#REF!</v>
      </c>
    </row>
    <row r="1450" spans="1:16" ht="12.75" customHeight="1" outlineLevel="2">
      <c r="A1450" s="417" t="s">
        <v>12795</v>
      </c>
      <c r="B1450" s="234" t="s">
        <v>12796</v>
      </c>
      <c r="C1450" s="235" t="e">
        <v>#N/A</v>
      </c>
      <c r="D1450" s="202" t="s">
        <v>12793</v>
      </c>
      <c r="E1450" s="236" t="str">
        <f t="shared" si="22"/>
        <v>CK63FKGP</v>
      </c>
      <c r="F1450" s="202" t="s">
        <v>12794</v>
      </c>
      <c r="G1450" s="237">
        <v>2013</v>
      </c>
      <c r="H1450" s="237">
        <v>72</v>
      </c>
      <c r="I1450" s="238">
        <v>41383</v>
      </c>
      <c r="J1450" s="239">
        <f>VLOOKUP($A1450,'[1]New Specialized Vehicles_Delvry'!$B$2:$H$127,6,0)</f>
        <v>227374.89</v>
      </c>
      <c r="K1450" s="411" t="e">
        <f>#REF!+365</f>
        <v>#REF!</v>
      </c>
      <c r="L1450" s="256">
        <v>12</v>
      </c>
      <c r="M1450" s="248"/>
      <c r="N1450" s="249" t="e">
        <f>PMT(#REF!/12,L1450,-#REF!,0)</f>
        <v>#REF!</v>
      </c>
    </row>
    <row r="1451" spans="1:16" ht="12.75" customHeight="1" outlineLevel="2">
      <c r="A1451" s="417" t="s">
        <v>12797</v>
      </c>
      <c r="B1451" s="241" t="s">
        <v>12798</v>
      </c>
      <c r="C1451" s="235" t="e">
        <v>#N/A</v>
      </c>
      <c r="D1451" s="202" t="s">
        <v>12793</v>
      </c>
      <c r="E1451" s="236" t="str">
        <f t="shared" si="22"/>
        <v>CK63DDGP</v>
      </c>
      <c r="F1451" s="202" t="s">
        <v>12794</v>
      </c>
      <c r="G1451" s="237">
        <v>2013</v>
      </c>
      <c r="H1451" s="237">
        <v>72</v>
      </c>
      <c r="I1451" s="238">
        <v>41383</v>
      </c>
      <c r="J1451" s="239">
        <f>VLOOKUP($A1451,'[1]New Specialized Vehicles_Delvry'!$B$2:$H$127,6,0)</f>
        <v>227374.89</v>
      </c>
      <c r="K1451" s="411" t="e">
        <f>#REF!+365</f>
        <v>#REF!</v>
      </c>
      <c r="L1451" s="256">
        <v>12</v>
      </c>
      <c r="M1451" s="248"/>
      <c r="N1451" s="249" t="e">
        <f>PMT(#REF!/12,L1451,-#REF!,0)</f>
        <v>#REF!</v>
      </c>
    </row>
    <row r="1452" spans="1:16" ht="12.75" customHeight="1" outlineLevel="2">
      <c r="A1452" s="417" t="s">
        <v>12799</v>
      </c>
      <c r="B1452" s="241" t="s">
        <v>12800</v>
      </c>
      <c r="C1452" s="235" t="e">
        <v>#N/A</v>
      </c>
      <c r="D1452" s="202" t="s">
        <v>12793</v>
      </c>
      <c r="E1452" s="236" t="str">
        <f t="shared" si="22"/>
        <v>CK61CZGP</v>
      </c>
      <c r="F1452" s="202" t="s">
        <v>12794</v>
      </c>
      <c r="G1452" s="237">
        <v>2013</v>
      </c>
      <c r="H1452" s="237">
        <v>72</v>
      </c>
      <c r="I1452" s="238">
        <v>41383</v>
      </c>
      <c r="J1452" s="239">
        <f>VLOOKUP($A1452,'[1]New Specialized Vehicles_Delvry'!$B$2:$H$127,6,0)</f>
        <v>227374.89</v>
      </c>
      <c r="K1452" s="411" t="e">
        <f>#REF!+365</f>
        <v>#REF!</v>
      </c>
      <c r="L1452" s="256">
        <v>12</v>
      </c>
      <c r="M1452" s="248"/>
      <c r="N1452" s="249" t="e">
        <f>PMT(#REF!/12,L1452,-#REF!,0)</f>
        <v>#REF!</v>
      </c>
    </row>
    <row r="1453" spans="1:16" ht="12.75" customHeight="1" outlineLevel="2">
      <c r="A1453" s="417" t="s">
        <v>12801</v>
      </c>
      <c r="B1453" s="241" t="s">
        <v>12802</v>
      </c>
      <c r="C1453" s="235" t="e">
        <v>#N/A</v>
      </c>
      <c r="D1453" s="202" t="s">
        <v>12793</v>
      </c>
      <c r="E1453" s="236" t="str">
        <f t="shared" si="22"/>
        <v>CK63CPGP</v>
      </c>
      <c r="F1453" s="202" t="s">
        <v>12794</v>
      </c>
      <c r="G1453" s="237">
        <v>2013</v>
      </c>
      <c r="H1453" s="237">
        <v>72</v>
      </c>
      <c r="I1453" s="238">
        <v>41383</v>
      </c>
      <c r="J1453" s="239">
        <f>VLOOKUP($A1453,'[1]New Specialized Vehicles_Delvry'!$B$2:$H$127,6,0)</f>
        <v>227374.89</v>
      </c>
      <c r="K1453" s="411" t="e">
        <f>#REF!+365</f>
        <v>#REF!</v>
      </c>
      <c r="L1453" s="256">
        <v>12</v>
      </c>
      <c r="M1453" s="248"/>
      <c r="N1453" s="249" t="e">
        <f>PMT(#REF!/12,L1453,-#REF!,0)</f>
        <v>#REF!</v>
      </c>
    </row>
    <row r="1454" spans="1:16">
      <c r="A1454" s="358">
        <v>1</v>
      </c>
      <c r="B1454" s="306"/>
      <c r="C1454" s="297"/>
      <c r="D1454" s="298" t="s">
        <v>14088</v>
      </c>
      <c r="E1454" s="307"/>
      <c r="F1454" s="308"/>
      <c r="G1454" s="299"/>
      <c r="H1454" s="299"/>
      <c r="I1454" s="309"/>
      <c r="J1454" s="310"/>
      <c r="K1454" s="346"/>
      <c r="L1454" s="346"/>
      <c r="M1454" s="346"/>
      <c r="N1454" s="371" t="e">
        <f>SUM(N1444:N1453)</f>
        <v>#REF!</v>
      </c>
    </row>
    <row r="1455" spans="1:16" outlineLevel="2">
      <c r="A1455" s="415" t="s">
        <v>11311</v>
      </c>
      <c r="B1455" s="243"/>
      <c r="C1455" s="235" t="s">
        <v>23</v>
      </c>
      <c r="D1455" s="202" t="s">
        <v>13908</v>
      </c>
      <c r="E1455" s="236" t="str">
        <f t="shared" si="22"/>
        <v>VXW178GP</v>
      </c>
      <c r="F1455" s="201" t="s">
        <v>13915</v>
      </c>
      <c r="G1455" s="237">
        <v>2007</v>
      </c>
      <c r="H1455" s="237">
        <v>120</v>
      </c>
      <c r="I1455" s="244">
        <v>40969</v>
      </c>
      <c r="J1455" s="245">
        <v>543765.41947677603</v>
      </c>
      <c r="K1455" s="411">
        <v>42428</v>
      </c>
      <c r="L1455" s="315">
        <v>12</v>
      </c>
      <c r="M1455" s="248"/>
      <c r="N1455" s="249">
        <v>1</v>
      </c>
      <c r="O1455" s="240"/>
      <c r="P1455" s="418"/>
    </row>
    <row r="1456" spans="1:16" outlineLevel="2">
      <c r="A1456" s="415" t="s">
        <v>11678</v>
      </c>
      <c r="B1456" s="243"/>
      <c r="C1456" s="235" t="s">
        <v>23</v>
      </c>
      <c r="D1456" s="202" t="s">
        <v>13908</v>
      </c>
      <c r="E1456" s="236" t="str">
        <f t="shared" si="22"/>
        <v>VNJ949GP</v>
      </c>
      <c r="F1456" s="201" t="s">
        <v>13915</v>
      </c>
      <c r="G1456" s="237">
        <v>2007</v>
      </c>
      <c r="H1456" s="237">
        <v>120</v>
      </c>
      <c r="I1456" s="244">
        <v>40969</v>
      </c>
      <c r="J1456" s="245">
        <v>440866.72118142073</v>
      </c>
      <c r="K1456" s="411">
        <v>42428</v>
      </c>
      <c r="L1456" s="315">
        <v>12</v>
      </c>
      <c r="M1456" s="248"/>
      <c r="N1456" s="249">
        <v>1</v>
      </c>
      <c r="O1456" s="240"/>
      <c r="P1456" s="418"/>
    </row>
    <row r="1457" spans="1:16" outlineLevel="2">
      <c r="A1457" s="415" t="s">
        <v>11682</v>
      </c>
      <c r="B1457" s="243"/>
      <c r="C1457" s="235" t="s">
        <v>23</v>
      </c>
      <c r="D1457" s="202" t="s">
        <v>13908</v>
      </c>
      <c r="E1457" s="236" t="str">
        <f t="shared" si="22"/>
        <v>VNJ986GP</v>
      </c>
      <c r="F1457" s="201" t="s">
        <v>13915</v>
      </c>
      <c r="G1457" s="237">
        <v>2007</v>
      </c>
      <c r="H1457" s="237">
        <v>120</v>
      </c>
      <c r="I1457" s="244">
        <v>40969</v>
      </c>
      <c r="J1457" s="245">
        <v>336324.95296939893</v>
      </c>
      <c r="K1457" s="411">
        <v>42428</v>
      </c>
      <c r="L1457" s="315">
        <v>12</v>
      </c>
      <c r="M1457" s="248"/>
      <c r="N1457" s="249">
        <v>1</v>
      </c>
      <c r="O1457" s="240"/>
      <c r="P1457" s="418"/>
    </row>
    <row r="1458" spans="1:16" outlineLevel="2">
      <c r="A1458" s="415" t="s">
        <v>11616</v>
      </c>
      <c r="B1458" s="243"/>
      <c r="C1458" s="235" t="s">
        <v>23</v>
      </c>
      <c r="D1458" s="202" t="s">
        <v>13908</v>
      </c>
      <c r="E1458" s="236" t="str">
        <f t="shared" si="22"/>
        <v>VSG502GP</v>
      </c>
      <c r="F1458" s="201" t="s">
        <v>13919</v>
      </c>
      <c r="G1458" s="237">
        <v>2007</v>
      </c>
      <c r="H1458" s="237">
        <v>120</v>
      </c>
      <c r="I1458" s="244">
        <v>40969</v>
      </c>
      <c r="J1458" s="245">
        <v>189393.4928237705</v>
      </c>
      <c r="K1458" s="411">
        <v>42428</v>
      </c>
      <c r="L1458" s="315">
        <v>12</v>
      </c>
      <c r="M1458" s="248"/>
      <c r="N1458" s="249">
        <v>1</v>
      </c>
      <c r="O1458" s="240"/>
      <c r="P1458" s="418"/>
    </row>
    <row r="1459" spans="1:16" outlineLevel="2">
      <c r="A1459" s="415" t="s">
        <v>11569</v>
      </c>
      <c r="B1459" s="243"/>
      <c r="C1459" s="235" t="s">
        <v>23</v>
      </c>
      <c r="D1459" s="202" t="s">
        <v>13908</v>
      </c>
      <c r="E1459" s="236" t="str">
        <f t="shared" si="22"/>
        <v>VMF057GP</v>
      </c>
      <c r="F1459" s="201" t="s">
        <v>13920</v>
      </c>
      <c r="G1459" s="237">
        <v>2007</v>
      </c>
      <c r="H1459" s="237">
        <v>120</v>
      </c>
      <c r="I1459" s="244">
        <v>40969</v>
      </c>
      <c r="J1459" s="245">
        <v>395966.17972759559</v>
      </c>
      <c r="K1459" s="411">
        <v>42428</v>
      </c>
      <c r="L1459" s="315">
        <v>12</v>
      </c>
      <c r="M1459" s="248"/>
      <c r="N1459" s="249">
        <v>1</v>
      </c>
      <c r="O1459" s="240"/>
      <c r="P1459" s="418"/>
    </row>
    <row r="1460" spans="1:16" outlineLevel="2">
      <c r="A1460" s="415" t="s">
        <v>11417</v>
      </c>
      <c r="B1460" s="243"/>
      <c r="C1460" s="235" t="s">
        <v>23</v>
      </c>
      <c r="D1460" s="202" t="s">
        <v>13908</v>
      </c>
      <c r="E1460" s="236" t="str">
        <f t="shared" si="22"/>
        <v>WDW972GP</v>
      </c>
      <c r="F1460" s="201" t="s">
        <v>13921</v>
      </c>
      <c r="G1460" s="237">
        <v>2007</v>
      </c>
      <c r="H1460" s="237">
        <v>120</v>
      </c>
      <c r="I1460" s="244">
        <v>40969</v>
      </c>
      <c r="J1460" s="245">
        <v>319606.94970300538</v>
      </c>
      <c r="K1460" s="411">
        <v>42428</v>
      </c>
      <c r="L1460" s="315">
        <v>12</v>
      </c>
      <c r="M1460" s="248"/>
      <c r="N1460" s="249">
        <v>1</v>
      </c>
      <c r="O1460" s="240"/>
      <c r="P1460" s="418"/>
    </row>
    <row r="1461" spans="1:16" outlineLevel="2">
      <c r="A1461" s="415" t="s">
        <v>10901</v>
      </c>
      <c r="B1461" s="243"/>
      <c r="C1461" s="235" t="s">
        <v>23</v>
      </c>
      <c r="D1461" s="202" t="s">
        <v>13908</v>
      </c>
      <c r="E1461" s="236" t="str">
        <f t="shared" si="22"/>
        <v>VNJ920GP</v>
      </c>
      <c r="F1461" s="201" t="s">
        <v>13915</v>
      </c>
      <c r="G1461" s="237">
        <v>2007</v>
      </c>
      <c r="H1461" s="237">
        <v>120</v>
      </c>
      <c r="I1461" s="244">
        <v>40969</v>
      </c>
      <c r="J1461" s="245">
        <v>442769.9523901639</v>
      </c>
      <c r="K1461" s="411">
        <v>42428</v>
      </c>
      <c r="L1461" s="315">
        <v>12</v>
      </c>
      <c r="M1461" s="248"/>
      <c r="N1461" s="249">
        <v>1</v>
      </c>
      <c r="O1461" s="240"/>
      <c r="P1461" s="418"/>
    </row>
    <row r="1462" spans="1:16" outlineLevel="2">
      <c r="A1462" s="415" t="s">
        <v>10906</v>
      </c>
      <c r="B1462" s="243"/>
      <c r="C1462" s="235" t="s">
        <v>23</v>
      </c>
      <c r="D1462" s="202" t="s">
        <v>13908</v>
      </c>
      <c r="E1462" s="236" t="str">
        <f t="shared" si="22"/>
        <v>VNJ957GP</v>
      </c>
      <c r="F1462" s="201" t="s">
        <v>13915</v>
      </c>
      <c r="G1462" s="237">
        <v>2007</v>
      </c>
      <c r="H1462" s="237">
        <v>120</v>
      </c>
      <c r="I1462" s="244">
        <v>40969</v>
      </c>
      <c r="J1462" s="245">
        <v>440026.60509781423</v>
      </c>
      <c r="K1462" s="411">
        <v>42428</v>
      </c>
      <c r="L1462" s="315">
        <v>12</v>
      </c>
      <c r="M1462" s="248"/>
      <c r="N1462" s="249">
        <v>1</v>
      </c>
      <c r="O1462" s="240"/>
      <c r="P1462" s="418"/>
    </row>
    <row r="1463" spans="1:16" outlineLevel="2">
      <c r="A1463" s="415" t="s">
        <v>10973</v>
      </c>
      <c r="B1463" s="243"/>
      <c r="C1463" s="235" t="s">
        <v>23</v>
      </c>
      <c r="D1463" s="202" t="s">
        <v>13908</v>
      </c>
      <c r="E1463" s="236" t="str">
        <f t="shared" si="22"/>
        <v>VNJ962GP</v>
      </c>
      <c r="F1463" s="201" t="s">
        <v>13915</v>
      </c>
      <c r="G1463" s="237">
        <v>2007</v>
      </c>
      <c r="H1463" s="237">
        <v>120</v>
      </c>
      <c r="I1463" s="244">
        <v>40969</v>
      </c>
      <c r="J1463" s="245">
        <v>448581.0191095628</v>
      </c>
      <c r="K1463" s="411">
        <v>42428</v>
      </c>
      <c r="L1463" s="315">
        <v>12</v>
      </c>
      <c r="M1463" s="248"/>
      <c r="N1463" s="249">
        <v>1</v>
      </c>
      <c r="O1463" s="240"/>
      <c r="P1463" s="418"/>
    </row>
    <row r="1464" spans="1:16" outlineLevel="2">
      <c r="A1464" s="415" t="s">
        <v>11279</v>
      </c>
      <c r="B1464" s="243"/>
      <c r="C1464" s="235" t="s">
        <v>23</v>
      </c>
      <c r="D1464" s="202" t="s">
        <v>13908</v>
      </c>
      <c r="E1464" s="236" t="str">
        <f t="shared" si="22"/>
        <v>VNJ980GP</v>
      </c>
      <c r="F1464" s="201" t="s">
        <v>13915</v>
      </c>
      <c r="G1464" s="237">
        <v>2007</v>
      </c>
      <c r="H1464" s="237">
        <v>120</v>
      </c>
      <c r="I1464" s="244">
        <v>40969</v>
      </c>
      <c r="J1464" s="245">
        <v>335526.38388442626</v>
      </c>
      <c r="K1464" s="411">
        <v>42428</v>
      </c>
      <c r="L1464" s="315">
        <v>12</v>
      </c>
      <c r="M1464" s="248"/>
      <c r="N1464" s="249">
        <v>1</v>
      </c>
      <c r="O1464" s="240"/>
      <c r="P1464" s="418"/>
    </row>
    <row r="1465" spans="1:16" outlineLevel="2">
      <c r="A1465" s="415" t="s">
        <v>13924</v>
      </c>
      <c r="B1465" s="243"/>
      <c r="C1465" s="235" t="s">
        <v>23</v>
      </c>
      <c r="D1465" s="202" t="s">
        <v>13908</v>
      </c>
      <c r="E1465" s="236" t="str">
        <f t="shared" si="22"/>
        <v>VNJ925GP</v>
      </c>
      <c r="F1465" s="201" t="s">
        <v>13915</v>
      </c>
      <c r="G1465" s="237">
        <v>2007</v>
      </c>
      <c r="H1465" s="237">
        <v>120</v>
      </c>
      <c r="I1465" s="244">
        <v>40969</v>
      </c>
      <c r="J1465" s="245">
        <v>448584.10192185792</v>
      </c>
      <c r="K1465" s="411">
        <v>42428</v>
      </c>
      <c r="L1465" s="315">
        <v>12</v>
      </c>
      <c r="M1465" s="248"/>
      <c r="N1465" s="249">
        <v>1</v>
      </c>
      <c r="O1465" s="240"/>
      <c r="P1465" s="418"/>
    </row>
    <row r="1466" spans="1:16" outlineLevel="2">
      <c r="A1466" s="415" t="s">
        <v>11264</v>
      </c>
      <c r="B1466" s="243"/>
      <c r="C1466" s="235" t="s">
        <v>23</v>
      </c>
      <c r="D1466" s="202" t="s">
        <v>13908</v>
      </c>
      <c r="E1466" s="236" t="str">
        <f t="shared" si="22"/>
        <v>VNJ929GP</v>
      </c>
      <c r="F1466" s="201" t="s">
        <v>13915</v>
      </c>
      <c r="G1466" s="237">
        <v>2007</v>
      </c>
      <c r="H1466" s="237">
        <v>120</v>
      </c>
      <c r="I1466" s="244">
        <v>40969</v>
      </c>
      <c r="J1466" s="245">
        <v>448242.05056666664</v>
      </c>
      <c r="K1466" s="411">
        <v>42428</v>
      </c>
      <c r="L1466" s="315">
        <v>12</v>
      </c>
      <c r="M1466" s="248"/>
      <c r="N1466" s="249">
        <v>1</v>
      </c>
      <c r="O1466" s="240"/>
      <c r="P1466" s="418"/>
    </row>
    <row r="1467" spans="1:16" outlineLevel="2">
      <c r="A1467" s="415" t="s">
        <v>11267</v>
      </c>
      <c r="B1467" s="243"/>
      <c r="C1467" s="235" t="s">
        <v>23</v>
      </c>
      <c r="D1467" s="202" t="s">
        <v>13908</v>
      </c>
      <c r="E1467" s="236" t="str">
        <f t="shared" si="22"/>
        <v>VNJ935GP</v>
      </c>
      <c r="F1467" s="201" t="s">
        <v>13915</v>
      </c>
      <c r="G1467" s="237">
        <v>2007</v>
      </c>
      <c r="H1467" s="237">
        <v>120</v>
      </c>
      <c r="I1467" s="244">
        <v>40969</v>
      </c>
      <c r="J1467" s="245">
        <v>440513.3415166667</v>
      </c>
      <c r="K1467" s="411">
        <v>42428</v>
      </c>
      <c r="L1467" s="315">
        <v>12</v>
      </c>
      <c r="M1467" s="248"/>
      <c r="N1467" s="249">
        <v>1</v>
      </c>
      <c r="O1467" s="240"/>
      <c r="P1467" s="418"/>
    </row>
    <row r="1468" spans="1:16" outlineLevel="2">
      <c r="A1468" s="415" t="s">
        <v>10976</v>
      </c>
      <c r="B1468" s="243"/>
      <c r="C1468" s="235" t="s">
        <v>23</v>
      </c>
      <c r="D1468" s="202" t="s">
        <v>13908</v>
      </c>
      <c r="E1468" s="236" t="str">
        <f t="shared" si="22"/>
        <v>VNJ972GP</v>
      </c>
      <c r="F1468" s="201" t="s">
        <v>13915</v>
      </c>
      <c r="G1468" s="237">
        <v>2007</v>
      </c>
      <c r="H1468" s="237">
        <v>120</v>
      </c>
      <c r="I1468" s="244">
        <v>40969</v>
      </c>
      <c r="J1468" s="245">
        <v>480449.33410109283</v>
      </c>
      <c r="K1468" s="411">
        <v>42428</v>
      </c>
      <c r="L1468" s="315">
        <v>12</v>
      </c>
      <c r="M1468" s="248"/>
      <c r="N1468" s="249">
        <v>1</v>
      </c>
      <c r="O1468" s="240"/>
      <c r="P1468" s="418"/>
    </row>
    <row r="1469" spans="1:16" outlineLevel="2">
      <c r="A1469" s="415" t="s">
        <v>11068</v>
      </c>
      <c r="B1469" s="243"/>
      <c r="C1469" s="235" t="s">
        <v>23</v>
      </c>
      <c r="D1469" s="202" t="s">
        <v>13908</v>
      </c>
      <c r="E1469" s="236" t="str">
        <f t="shared" si="22"/>
        <v>WFB144GP</v>
      </c>
      <c r="F1469" s="201" t="s">
        <v>13926</v>
      </c>
      <c r="G1469" s="237">
        <v>2007</v>
      </c>
      <c r="H1469" s="237">
        <v>120</v>
      </c>
      <c r="I1469" s="244">
        <v>40969</v>
      </c>
      <c r="J1469" s="245">
        <v>606308.982765847</v>
      </c>
      <c r="K1469" s="411">
        <v>42428</v>
      </c>
      <c r="L1469" s="315">
        <v>12</v>
      </c>
      <c r="M1469" s="248"/>
      <c r="N1469" s="249">
        <v>1</v>
      </c>
      <c r="O1469" s="240"/>
      <c r="P1469" s="418"/>
    </row>
    <row r="1470" spans="1:16" outlineLevel="2">
      <c r="A1470" s="415" t="s">
        <v>10909</v>
      </c>
      <c r="B1470" s="243"/>
      <c r="C1470" s="235" t="s">
        <v>23</v>
      </c>
      <c r="D1470" s="202" t="s">
        <v>13908</v>
      </c>
      <c r="E1470" s="236" t="str">
        <f t="shared" si="22"/>
        <v>VNJ979GP</v>
      </c>
      <c r="F1470" s="201" t="s">
        <v>13915</v>
      </c>
      <c r="G1470" s="237">
        <v>2007</v>
      </c>
      <c r="H1470" s="237">
        <v>120</v>
      </c>
      <c r="I1470" s="244">
        <v>40969</v>
      </c>
      <c r="J1470" s="245">
        <v>440897.61446885252</v>
      </c>
      <c r="K1470" s="411">
        <v>42428</v>
      </c>
      <c r="L1470" s="315">
        <v>12</v>
      </c>
      <c r="M1470" s="248"/>
      <c r="N1470" s="249">
        <v>1</v>
      </c>
      <c r="O1470" s="240"/>
      <c r="P1470" s="418"/>
    </row>
    <row r="1471" spans="1:16" outlineLevel="2">
      <c r="A1471" s="415" t="s">
        <v>11166</v>
      </c>
      <c r="B1471" s="243"/>
      <c r="C1471" s="235" t="s">
        <v>23</v>
      </c>
      <c r="D1471" s="202" t="s">
        <v>13908</v>
      </c>
      <c r="E1471" s="236" t="str">
        <f t="shared" si="22"/>
        <v>WBP164GP</v>
      </c>
      <c r="F1471" s="201" t="s">
        <v>13915</v>
      </c>
      <c r="G1471" s="237">
        <v>2007</v>
      </c>
      <c r="H1471" s="237">
        <v>120</v>
      </c>
      <c r="I1471" s="244">
        <v>40969</v>
      </c>
      <c r="J1471" s="245">
        <v>423188.38066120213</v>
      </c>
      <c r="K1471" s="411">
        <v>42428</v>
      </c>
      <c r="L1471" s="315">
        <v>12</v>
      </c>
      <c r="M1471" s="248"/>
      <c r="N1471" s="249">
        <v>1</v>
      </c>
      <c r="O1471" s="240"/>
      <c r="P1471" s="418"/>
    </row>
    <row r="1472" spans="1:16" outlineLevel="2">
      <c r="A1472" s="415" t="s">
        <v>10979</v>
      </c>
      <c r="B1472" s="243"/>
      <c r="C1472" s="235" t="s">
        <v>23</v>
      </c>
      <c r="D1472" s="202" t="s">
        <v>13908</v>
      </c>
      <c r="E1472" s="236" t="str">
        <f t="shared" si="22"/>
        <v>WBP177GP</v>
      </c>
      <c r="F1472" s="201" t="s">
        <v>13915</v>
      </c>
      <c r="G1472" s="237">
        <v>2007</v>
      </c>
      <c r="H1472" s="237">
        <v>120</v>
      </c>
      <c r="I1472" s="244">
        <v>40969</v>
      </c>
      <c r="J1472" s="245">
        <v>423184.95119316934</v>
      </c>
      <c r="K1472" s="411">
        <v>42428</v>
      </c>
      <c r="L1472" s="315">
        <v>12</v>
      </c>
      <c r="M1472" s="248"/>
      <c r="N1472" s="249">
        <v>1</v>
      </c>
      <c r="O1472" s="240"/>
      <c r="P1472" s="418"/>
    </row>
    <row r="1473" spans="1:16" outlineLevel="2">
      <c r="A1473" s="415" t="s">
        <v>11572</v>
      </c>
      <c r="B1473" s="243"/>
      <c r="C1473" s="235" t="s">
        <v>23</v>
      </c>
      <c r="D1473" s="202" t="s">
        <v>13908</v>
      </c>
      <c r="E1473" s="236" t="str">
        <f t="shared" si="22"/>
        <v>WCC971GP</v>
      </c>
      <c r="F1473" s="201" t="s">
        <v>13915</v>
      </c>
      <c r="G1473" s="237">
        <v>2007</v>
      </c>
      <c r="H1473" s="237">
        <v>120</v>
      </c>
      <c r="I1473" s="244">
        <v>40969</v>
      </c>
      <c r="J1473" s="245">
        <v>423091.97304398904</v>
      </c>
      <c r="K1473" s="411">
        <v>42428</v>
      </c>
      <c r="L1473" s="315">
        <v>12</v>
      </c>
      <c r="M1473" s="248"/>
      <c r="N1473" s="249">
        <v>1</v>
      </c>
      <c r="O1473" s="240"/>
      <c r="P1473" s="418"/>
    </row>
    <row r="1474" spans="1:16" outlineLevel="2">
      <c r="A1474" s="415" t="s">
        <v>13938</v>
      </c>
      <c r="B1474" s="243"/>
      <c r="C1474" s="235" t="s">
        <v>23</v>
      </c>
      <c r="D1474" s="202" t="s">
        <v>13908</v>
      </c>
      <c r="E1474" s="236" t="str">
        <f t="shared" si="22"/>
        <v>WCD087GP</v>
      </c>
      <c r="F1474" s="201" t="s">
        <v>13915</v>
      </c>
      <c r="G1474" s="237">
        <v>2007</v>
      </c>
      <c r="H1474" s="237">
        <v>120</v>
      </c>
      <c r="I1474" s="244">
        <v>40969</v>
      </c>
      <c r="J1474" s="245">
        <v>562579.54834562831</v>
      </c>
      <c r="K1474" s="411">
        <v>42428</v>
      </c>
      <c r="L1474" s="315">
        <v>12</v>
      </c>
      <c r="M1474" s="248"/>
      <c r="N1474" s="249">
        <v>1</v>
      </c>
      <c r="O1474" s="240"/>
      <c r="P1474" s="418"/>
    </row>
    <row r="1475" spans="1:16" outlineLevel="2">
      <c r="A1475" s="415" t="s">
        <v>13940</v>
      </c>
      <c r="B1475" s="243"/>
      <c r="C1475" s="235" t="s">
        <v>23</v>
      </c>
      <c r="D1475" s="202" t="s">
        <v>13908</v>
      </c>
      <c r="E1475" s="236" t="str">
        <f t="shared" si="22"/>
        <v>XFH376GP</v>
      </c>
      <c r="F1475" s="201" t="s">
        <v>13942</v>
      </c>
      <c r="G1475" s="237">
        <v>2008</v>
      </c>
      <c r="H1475" s="237">
        <v>120</v>
      </c>
      <c r="I1475" s="244">
        <v>40969</v>
      </c>
      <c r="J1475" s="245">
        <v>778835.96741666668</v>
      </c>
      <c r="K1475" s="411">
        <v>42428</v>
      </c>
      <c r="L1475" s="315">
        <v>12</v>
      </c>
      <c r="M1475" s="248"/>
      <c r="N1475" s="249">
        <v>1</v>
      </c>
      <c r="O1475" s="240"/>
      <c r="P1475" s="418"/>
    </row>
    <row r="1476" spans="1:16" outlineLevel="2">
      <c r="A1476" s="415" t="s">
        <v>11373</v>
      </c>
      <c r="B1476" s="243"/>
      <c r="C1476" s="235" t="s">
        <v>23</v>
      </c>
      <c r="D1476" s="202" t="s">
        <v>13908</v>
      </c>
      <c r="E1476" s="236" t="str">
        <f t="shared" si="22"/>
        <v>WDT779GP</v>
      </c>
      <c r="F1476" s="201" t="s">
        <v>13956</v>
      </c>
      <c r="G1476" s="237">
        <v>2007</v>
      </c>
      <c r="H1476" s="237">
        <v>120</v>
      </c>
      <c r="I1476" s="244">
        <v>40969</v>
      </c>
      <c r="J1476" s="245">
        <v>159397.15701338797</v>
      </c>
      <c r="K1476" s="411">
        <v>42428</v>
      </c>
      <c r="L1476" s="315">
        <v>12</v>
      </c>
      <c r="M1476" s="248"/>
      <c r="N1476" s="249">
        <v>1</v>
      </c>
      <c r="O1476" s="240"/>
      <c r="P1476" s="418"/>
    </row>
    <row r="1477" spans="1:16" outlineLevel="2">
      <c r="A1477" s="415" t="s">
        <v>11735</v>
      </c>
      <c r="B1477" s="243"/>
      <c r="C1477" s="235" t="s">
        <v>23</v>
      </c>
      <c r="D1477" s="202" t="s">
        <v>13908</v>
      </c>
      <c r="E1477" s="236" t="str">
        <f t="shared" si="22"/>
        <v>WCD125GP</v>
      </c>
      <c r="F1477" s="201" t="s">
        <v>13915</v>
      </c>
      <c r="G1477" s="237">
        <v>2007</v>
      </c>
      <c r="H1477" s="237">
        <v>120</v>
      </c>
      <c r="I1477" s="244">
        <v>40969</v>
      </c>
      <c r="J1477" s="245">
        <v>562191.17431448086</v>
      </c>
      <c r="K1477" s="411">
        <v>42428</v>
      </c>
      <c r="L1477" s="315">
        <v>12</v>
      </c>
      <c r="M1477" s="248"/>
      <c r="N1477" s="249">
        <v>1</v>
      </c>
      <c r="O1477" s="240"/>
      <c r="P1477" s="418"/>
    </row>
    <row r="1478" spans="1:16" outlineLevel="2">
      <c r="A1478" s="415" t="s">
        <v>11575</v>
      </c>
      <c r="B1478" s="243"/>
      <c r="C1478" s="235" t="s">
        <v>23</v>
      </c>
      <c r="D1478" s="202" t="s">
        <v>13908</v>
      </c>
      <c r="E1478" s="236" t="str">
        <f t="shared" si="22"/>
        <v>WCV285GP</v>
      </c>
      <c r="F1478" s="201" t="s">
        <v>13915</v>
      </c>
      <c r="G1478" s="237">
        <v>2007</v>
      </c>
      <c r="H1478" s="237">
        <v>120</v>
      </c>
      <c r="I1478" s="244">
        <v>40969</v>
      </c>
      <c r="J1478" s="245">
        <v>422663.87729398906</v>
      </c>
      <c r="K1478" s="411">
        <v>42428</v>
      </c>
      <c r="L1478" s="315">
        <v>12</v>
      </c>
      <c r="M1478" s="248"/>
      <c r="N1478" s="249">
        <v>1</v>
      </c>
      <c r="O1478" s="240"/>
      <c r="P1478" s="418"/>
    </row>
    <row r="1479" spans="1:16" outlineLevel="2">
      <c r="A1479" s="415" t="s">
        <v>11378</v>
      </c>
      <c r="B1479" s="243"/>
      <c r="C1479" s="235" t="s">
        <v>23</v>
      </c>
      <c r="D1479" s="202" t="s">
        <v>13908</v>
      </c>
      <c r="E1479" s="236" t="str">
        <f t="shared" si="22"/>
        <v>XFM620GP</v>
      </c>
      <c r="F1479" s="201" t="s">
        <v>13942</v>
      </c>
      <c r="G1479" s="237">
        <v>2008</v>
      </c>
      <c r="H1479" s="237">
        <v>120</v>
      </c>
      <c r="I1479" s="244">
        <v>40969</v>
      </c>
      <c r="J1479" s="245">
        <v>779108.90972759563</v>
      </c>
      <c r="K1479" s="411">
        <v>42428</v>
      </c>
      <c r="L1479" s="315">
        <v>12</v>
      </c>
      <c r="M1479" s="248"/>
      <c r="N1479" s="249">
        <v>1</v>
      </c>
      <c r="O1479" s="240"/>
      <c r="P1479" s="418"/>
    </row>
    <row r="1480" spans="1:16" outlineLevel="2">
      <c r="A1480" s="415" t="s">
        <v>11579</v>
      </c>
      <c r="B1480" s="243"/>
      <c r="C1480" s="235" t="s">
        <v>23</v>
      </c>
      <c r="D1480" s="202" t="s">
        <v>13908</v>
      </c>
      <c r="E1480" s="236" t="str">
        <f t="shared" si="22"/>
        <v>XKN907GP</v>
      </c>
      <c r="F1480" s="201" t="s">
        <v>13942</v>
      </c>
      <c r="G1480" s="237">
        <v>2008</v>
      </c>
      <c r="H1480" s="237">
        <v>120</v>
      </c>
      <c r="I1480" s="244">
        <v>40969</v>
      </c>
      <c r="J1480" s="245">
        <v>809174.01507540978</v>
      </c>
      <c r="K1480" s="411">
        <v>42428</v>
      </c>
      <c r="L1480" s="315">
        <v>12</v>
      </c>
      <c r="M1480" s="248"/>
      <c r="N1480" s="249">
        <v>1</v>
      </c>
      <c r="O1480" s="240"/>
      <c r="P1480" s="418"/>
    </row>
    <row r="1481" spans="1:16" outlineLevel="2">
      <c r="A1481" s="415" t="s">
        <v>11738</v>
      </c>
      <c r="B1481" s="243"/>
      <c r="C1481" s="235" t="s">
        <v>23</v>
      </c>
      <c r="D1481" s="202" t="s">
        <v>13908</v>
      </c>
      <c r="E1481" s="236" t="str">
        <f t="shared" si="22"/>
        <v>XHB625GP</v>
      </c>
      <c r="F1481" s="201" t="s">
        <v>13942</v>
      </c>
      <c r="G1481" s="237">
        <v>2008</v>
      </c>
      <c r="H1481" s="237">
        <v>120</v>
      </c>
      <c r="I1481" s="244">
        <v>40969</v>
      </c>
      <c r="J1481" s="245">
        <v>832218.05421994545</v>
      </c>
      <c r="K1481" s="411">
        <v>42428</v>
      </c>
      <c r="L1481" s="315">
        <v>12</v>
      </c>
      <c r="M1481" s="248"/>
      <c r="N1481" s="249">
        <v>1</v>
      </c>
      <c r="O1481" s="240"/>
      <c r="P1481" s="418"/>
    </row>
    <row r="1482" spans="1:16" outlineLevel="2">
      <c r="A1482" s="415" t="s">
        <v>11382</v>
      </c>
      <c r="B1482" s="243"/>
      <c r="C1482" s="235" t="s">
        <v>23</v>
      </c>
      <c r="D1482" s="202" t="s">
        <v>13908</v>
      </c>
      <c r="E1482" s="236" t="str">
        <f t="shared" si="22"/>
        <v>XHB673GP</v>
      </c>
      <c r="F1482" s="201" t="s">
        <v>13942</v>
      </c>
      <c r="G1482" s="237">
        <v>2008</v>
      </c>
      <c r="H1482" s="237">
        <v>120</v>
      </c>
      <c r="I1482" s="244">
        <v>40969</v>
      </c>
      <c r="J1482" s="245">
        <v>805409.54414262297</v>
      </c>
      <c r="K1482" s="411">
        <v>42428</v>
      </c>
      <c r="L1482" s="315">
        <v>12</v>
      </c>
      <c r="M1482" s="248"/>
      <c r="N1482" s="249">
        <v>1</v>
      </c>
      <c r="O1482" s="240"/>
      <c r="P1482" s="418"/>
    </row>
    <row r="1483" spans="1:16" outlineLevel="2">
      <c r="A1483" s="415" t="s">
        <v>11286</v>
      </c>
      <c r="B1483" s="243"/>
      <c r="C1483" s="235" t="s">
        <v>23</v>
      </c>
      <c r="D1483" s="202" t="s">
        <v>13908</v>
      </c>
      <c r="E1483" s="236" t="str">
        <f t="shared" si="22"/>
        <v>WDX026GP</v>
      </c>
      <c r="F1483" s="201" t="s">
        <v>13942</v>
      </c>
      <c r="G1483" s="237">
        <v>2008</v>
      </c>
      <c r="H1483" s="237">
        <v>120</v>
      </c>
      <c r="I1483" s="244">
        <v>40969</v>
      </c>
      <c r="J1483" s="245">
        <v>702594.89016584703</v>
      </c>
      <c r="K1483" s="411">
        <v>42428</v>
      </c>
      <c r="L1483" s="315">
        <v>12</v>
      </c>
      <c r="M1483" s="248"/>
      <c r="N1483" s="249">
        <v>1</v>
      </c>
      <c r="O1483" s="240"/>
      <c r="P1483" s="418"/>
    </row>
    <row r="1484" spans="1:16" outlineLevel="2">
      <c r="A1484" s="415" t="s">
        <v>11545</v>
      </c>
      <c r="B1484" s="243"/>
      <c r="C1484" s="235" t="s">
        <v>23</v>
      </c>
      <c r="D1484" s="202" t="s">
        <v>13908</v>
      </c>
      <c r="E1484" s="236" t="str">
        <f t="shared" si="22"/>
        <v>WDX124GP</v>
      </c>
      <c r="F1484" s="201" t="s">
        <v>13921</v>
      </c>
      <c r="G1484" s="237">
        <v>2007</v>
      </c>
      <c r="H1484" s="237">
        <v>120</v>
      </c>
      <c r="I1484" s="244">
        <v>40969</v>
      </c>
      <c r="J1484" s="245">
        <v>319757.08624972671</v>
      </c>
      <c r="K1484" s="411">
        <v>42428</v>
      </c>
      <c r="L1484" s="315">
        <v>12</v>
      </c>
      <c r="M1484" s="248"/>
      <c r="N1484" s="249">
        <v>1</v>
      </c>
      <c r="O1484" s="240"/>
      <c r="P1484" s="418"/>
    </row>
    <row r="1485" spans="1:16" outlineLevel="2">
      <c r="A1485" s="415" t="s">
        <v>11064</v>
      </c>
      <c r="B1485" s="243"/>
      <c r="C1485" s="235" t="s">
        <v>23</v>
      </c>
      <c r="D1485" s="202" t="s">
        <v>13908</v>
      </c>
      <c r="E1485" s="236" t="str">
        <f t="shared" si="22"/>
        <v>WFB128GP</v>
      </c>
      <c r="F1485" s="201" t="s">
        <v>13921</v>
      </c>
      <c r="G1485" s="237">
        <v>2007</v>
      </c>
      <c r="H1485" s="237">
        <v>120</v>
      </c>
      <c r="I1485" s="244">
        <v>40969</v>
      </c>
      <c r="J1485" s="245">
        <v>319606.94970300538</v>
      </c>
      <c r="K1485" s="411">
        <v>42428</v>
      </c>
      <c r="L1485" s="315">
        <v>12</v>
      </c>
      <c r="M1485" s="248"/>
      <c r="N1485" s="249">
        <v>1</v>
      </c>
      <c r="O1485" s="240"/>
      <c r="P1485" s="418"/>
    </row>
    <row r="1486" spans="1:16" outlineLevel="2">
      <c r="A1486" s="415" t="s">
        <v>11628</v>
      </c>
      <c r="B1486" s="243"/>
      <c r="C1486" s="235" t="s">
        <v>23</v>
      </c>
      <c r="D1486" s="202" t="s">
        <v>13908</v>
      </c>
      <c r="E1486" s="236" t="str">
        <f t="shared" si="22"/>
        <v>WJP537GP</v>
      </c>
      <c r="F1486" s="201" t="s">
        <v>13926</v>
      </c>
      <c r="G1486" s="237">
        <v>2007</v>
      </c>
      <c r="H1486" s="237">
        <v>120</v>
      </c>
      <c r="I1486" s="244">
        <v>40969</v>
      </c>
      <c r="J1486" s="245">
        <v>600344.22700491804</v>
      </c>
      <c r="K1486" s="411">
        <v>42428</v>
      </c>
      <c r="L1486" s="315">
        <v>12</v>
      </c>
      <c r="M1486" s="248"/>
      <c r="N1486" s="249">
        <v>1</v>
      </c>
      <c r="O1486" s="240"/>
      <c r="P1486" s="418"/>
    </row>
    <row r="1487" spans="1:16" outlineLevel="2">
      <c r="A1487" s="415" t="s">
        <v>10984</v>
      </c>
      <c r="B1487" s="243"/>
      <c r="C1487" s="235" t="s">
        <v>23</v>
      </c>
      <c r="D1487" s="202" t="s">
        <v>13908</v>
      </c>
      <c r="E1487" s="236" t="str">
        <f t="shared" si="22"/>
        <v>XVL665GP</v>
      </c>
      <c r="F1487" s="201" t="s">
        <v>13942</v>
      </c>
      <c r="G1487" s="237">
        <v>2008</v>
      </c>
      <c r="H1487" s="237">
        <v>120</v>
      </c>
      <c r="I1487" s="244">
        <v>40969</v>
      </c>
      <c r="J1487" s="245">
        <v>925847.84813387971</v>
      </c>
      <c r="K1487" s="411">
        <v>42428</v>
      </c>
      <c r="L1487" s="315">
        <v>12</v>
      </c>
      <c r="M1487" s="248"/>
      <c r="N1487" s="249">
        <v>1</v>
      </c>
      <c r="O1487" s="240"/>
      <c r="P1487" s="418"/>
    </row>
    <row r="1488" spans="1:16" outlineLevel="2">
      <c r="A1488" s="415" t="s">
        <v>10928</v>
      </c>
      <c r="B1488" s="243"/>
      <c r="C1488" s="235" t="s">
        <v>23</v>
      </c>
      <c r="D1488" s="202" t="s">
        <v>13908</v>
      </c>
      <c r="E1488" s="236" t="str">
        <f t="shared" si="22"/>
        <v>XVV204GP</v>
      </c>
      <c r="F1488" s="201" t="s">
        <v>13942</v>
      </c>
      <c r="G1488" s="237">
        <v>2008</v>
      </c>
      <c r="H1488" s="237">
        <v>120</v>
      </c>
      <c r="I1488" s="244">
        <v>40969</v>
      </c>
      <c r="J1488" s="245">
        <v>919061.92880245904</v>
      </c>
      <c r="K1488" s="411">
        <v>42428</v>
      </c>
      <c r="L1488" s="315">
        <v>12</v>
      </c>
      <c r="M1488" s="248"/>
      <c r="N1488" s="249">
        <v>1</v>
      </c>
      <c r="O1488" s="240"/>
      <c r="P1488" s="418"/>
    </row>
    <row r="1489" spans="1:16" outlineLevel="2">
      <c r="A1489" s="415" t="s">
        <v>13994</v>
      </c>
      <c r="B1489" s="243"/>
      <c r="C1489" s="235" t="s">
        <v>23</v>
      </c>
      <c r="D1489" s="202" t="s">
        <v>13908</v>
      </c>
      <c r="E1489" s="236" t="str">
        <f t="shared" si="22"/>
        <v>XWR716GP</v>
      </c>
      <c r="F1489" s="201" t="s">
        <v>13942</v>
      </c>
      <c r="G1489" s="237">
        <v>2008</v>
      </c>
      <c r="H1489" s="237">
        <v>120</v>
      </c>
      <c r="I1489" s="244">
        <v>40969</v>
      </c>
      <c r="J1489" s="245">
        <v>980836.65028715844</v>
      </c>
      <c r="K1489" s="411">
        <v>42428</v>
      </c>
      <c r="L1489" s="315">
        <v>12</v>
      </c>
      <c r="M1489" s="248"/>
      <c r="N1489" s="249">
        <v>1</v>
      </c>
      <c r="O1489" s="240"/>
      <c r="P1489" s="418"/>
    </row>
    <row r="1490" spans="1:16" outlineLevel="2">
      <c r="A1490" s="415" t="s">
        <v>11583</v>
      </c>
      <c r="B1490" s="243"/>
      <c r="C1490" s="235" t="s">
        <v>23</v>
      </c>
      <c r="D1490" s="202" t="s">
        <v>13908</v>
      </c>
      <c r="E1490" s="236" t="str">
        <f t="shared" si="22"/>
        <v>XWR718GP</v>
      </c>
      <c r="F1490" s="201" t="s">
        <v>13942</v>
      </c>
      <c r="G1490" s="237">
        <v>2008</v>
      </c>
      <c r="H1490" s="237">
        <v>120</v>
      </c>
      <c r="I1490" s="244">
        <v>40969</v>
      </c>
      <c r="J1490" s="245">
        <v>970082.5534136612</v>
      </c>
      <c r="K1490" s="411">
        <v>42428</v>
      </c>
      <c r="L1490" s="315">
        <v>12</v>
      </c>
      <c r="M1490" s="248"/>
      <c r="N1490" s="249">
        <v>1</v>
      </c>
      <c r="O1490" s="240"/>
      <c r="P1490" s="418"/>
    </row>
    <row r="1491" spans="1:16" outlineLevel="2">
      <c r="A1491" s="415" t="s">
        <v>11195</v>
      </c>
      <c r="B1491" s="243"/>
      <c r="C1491" s="235" t="s">
        <v>23</v>
      </c>
      <c r="D1491" s="202" t="s">
        <v>13908</v>
      </c>
      <c r="E1491" s="236" t="str">
        <f t="shared" si="22"/>
        <v>XYB339GP</v>
      </c>
      <c r="F1491" s="201" t="s">
        <v>13942</v>
      </c>
      <c r="G1491" s="237">
        <v>2008</v>
      </c>
      <c r="H1491" s="237">
        <v>120</v>
      </c>
      <c r="I1491" s="244">
        <v>40969</v>
      </c>
      <c r="J1491" s="245">
        <v>970082.5534136612</v>
      </c>
      <c r="K1491" s="411">
        <v>42428</v>
      </c>
      <c r="L1491" s="315">
        <v>12</v>
      </c>
      <c r="M1491" s="248"/>
      <c r="N1491" s="249">
        <v>1</v>
      </c>
      <c r="O1491" s="240"/>
      <c r="P1491" s="418"/>
    </row>
    <row r="1492" spans="1:16" outlineLevel="2">
      <c r="A1492" s="415" t="s">
        <v>11107</v>
      </c>
      <c r="B1492" s="243"/>
      <c r="C1492" s="235" t="s">
        <v>23</v>
      </c>
      <c r="D1492" s="202" t="s">
        <v>13908</v>
      </c>
      <c r="E1492" s="236" t="str">
        <f t="shared" si="22"/>
        <v>YBG033GP</v>
      </c>
      <c r="F1492" s="201" t="s">
        <v>13942</v>
      </c>
      <c r="G1492" s="237">
        <v>2009</v>
      </c>
      <c r="H1492" s="237">
        <v>120</v>
      </c>
      <c r="I1492" s="244">
        <v>40969</v>
      </c>
      <c r="J1492" s="245">
        <v>979792.69234918035</v>
      </c>
      <c r="K1492" s="411">
        <v>42428</v>
      </c>
      <c r="L1492" s="315">
        <v>12</v>
      </c>
      <c r="M1492" s="248"/>
      <c r="N1492" s="249">
        <v>1</v>
      </c>
      <c r="O1492" s="240"/>
      <c r="P1492" s="418"/>
    </row>
    <row r="1493" spans="1:16" outlineLevel="2">
      <c r="A1493" s="415" t="s">
        <v>11104</v>
      </c>
      <c r="B1493" s="243"/>
      <c r="C1493" s="235" t="s">
        <v>23</v>
      </c>
      <c r="D1493" s="202" t="s">
        <v>13908</v>
      </c>
      <c r="E1493" s="236" t="str">
        <f t="shared" si="22"/>
        <v>WCH522GP</v>
      </c>
      <c r="F1493" s="201" t="s">
        <v>13942</v>
      </c>
      <c r="G1493" s="237">
        <v>2009</v>
      </c>
      <c r="H1493" s="237">
        <v>120</v>
      </c>
      <c r="I1493" s="244">
        <v>40969</v>
      </c>
      <c r="J1493" s="245">
        <v>979792.69234918035</v>
      </c>
      <c r="K1493" s="411">
        <v>42428</v>
      </c>
      <c r="L1493" s="315">
        <v>12</v>
      </c>
      <c r="M1493" s="248"/>
      <c r="N1493" s="249">
        <v>1</v>
      </c>
      <c r="O1493" s="240"/>
      <c r="P1493" s="418"/>
    </row>
    <row r="1494" spans="1:16" outlineLevel="2">
      <c r="A1494" s="415" t="s">
        <v>14007</v>
      </c>
      <c r="B1494" s="243"/>
      <c r="C1494" s="235" t="s">
        <v>23</v>
      </c>
      <c r="D1494" s="202" t="s">
        <v>13908</v>
      </c>
      <c r="E1494" s="236" t="str">
        <f t="shared" si="22"/>
        <v>WCV347GP</v>
      </c>
      <c r="F1494" s="201" t="s">
        <v>13919</v>
      </c>
      <c r="G1494" s="237">
        <v>2007</v>
      </c>
      <c r="H1494" s="237">
        <v>120</v>
      </c>
      <c r="I1494" s="244">
        <v>40969</v>
      </c>
      <c r="J1494" s="245">
        <v>323684.10142076504</v>
      </c>
      <c r="K1494" s="411">
        <v>42428</v>
      </c>
      <c r="L1494" s="315">
        <v>12</v>
      </c>
      <c r="M1494" s="248"/>
      <c r="N1494" s="249">
        <v>1</v>
      </c>
      <c r="O1494" s="240"/>
      <c r="P1494" s="418"/>
    </row>
    <row r="1495" spans="1:16" outlineLevel="2">
      <c r="A1495" s="415" t="s">
        <v>11061</v>
      </c>
      <c r="B1495" s="243"/>
      <c r="C1495" s="235" t="s">
        <v>23</v>
      </c>
      <c r="D1495" s="202" t="s">
        <v>13908</v>
      </c>
      <c r="E1495" s="236" t="str">
        <f t="shared" si="22"/>
        <v>WCH820GP</v>
      </c>
      <c r="F1495" s="201" t="s">
        <v>13915</v>
      </c>
      <c r="G1495" s="237">
        <v>2007</v>
      </c>
      <c r="H1495" s="237">
        <v>120</v>
      </c>
      <c r="I1495" s="244">
        <v>40969</v>
      </c>
      <c r="J1495" s="245">
        <v>563405.00604754104</v>
      </c>
      <c r="K1495" s="411">
        <v>42428</v>
      </c>
      <c r="L1495" s="315">
        <v>12</v>
      </c>
      <c r="M1495" s="248"/>
      <c r="N1495" s="249">
        <v>1</v>
      </c>
      <c r="O1495" s="240"/>
      <c r="P1495" s="418"/>
    </row>
    <row r="1496" spans="1:16" outlineLevel="2">
      <c r="A1496" s="415" t="s">
        <v>11169</v>
      </c>
      <c r="B1496" s="243"/>
      <c r="C1496" s="235" t="s">
        <v>23</v>
      </c>
      <c r="D1496" s="202" t="s">
        <v>13908</v>
      </c>
      <c r="E1496" s="236" t="str">
        <f t="shared" si="22"/>
        <v>WGC885GP</v>
      </c>
      <c r="F1496" s="201" t="s">
        <v>13926</v>
      </c>
      <c r="G1496" s="237">
        <v>2007</v>
      </c>
      <c r="H1496" s="237">
        <v>120</v>
      </c>
      <c r="I1496" s="244">
        <v>40969</v>
      </c>
      <c r="J1496" s="245">
        <v>605546.80182540976</v>
      </c>
      <c r="K1496" s="411">
        <v>42428</v>
      </c>
      <c r="L1496" s="315">
        <v>12</v>
      </c>
      <c r="M1496" s="248"/>
      <c r="N1496" s="249">
        <v>1</v>
      </c>
      <c r="O1496" s="240"/>
      <c r="P1496" s="418"/>
    </row>
    <row r="1497" spans="1:16" outlineLevel="2">
      <c r="A1497" s="415" t="s">
        <v>11100</v>
      </c>
      <c r="B1497" s="243"/>
      <c r="C1497" s="235" t="s">
        <v>23</v>
      </c>
      <c r="D1497" s="202" t="s">
        <v>13908</v>
      </c>
      <c r="E1497" s="236" t="str">
        <f t="shared" si="22"/>
        <v>VMF049GP</v>
      </c>
      <c r="F1497" s="201" t="s">
        <v>13921</v>
      </c>
      <c r="G1497" s="237">
        <v>2007</v>
      </c>
      <c r="H1497" s="237">
        <v>120</v>
      </c>
      <c r="I1497" s="244">
        <v>40969</v>
      </c>
      <c r="J1497" s="245">
        <v>321248.87986857927</v>
      </c>
      <c r="K1497" s="411">
        <v>42428</v>
      </c>
      <c r="L1497" s="315">
        <v>12</v>
      </c>
      <c r="M1497" s="248"/>
      <c r="N1497" s="249">
        <v>1</v>
      </c>
      <c r="O1497" s="240"/>
      <c r="P1497" s="418"/>
    </row>
    <row r="1498" spans="1:16" outlineLevel="2">
      <c r="A1498" s="415" t="s">
        <v>11335</v>
      </c>
      <c r="B1498" s="243"/>
      <c r="C1498" s="235" t="s">
        <v>23</v>
      </c>
      <c r="D1498" s="202" t="s">
        <v>13908</v>
      </c>
      <c r="E1498" s="236" t="str">
        <f t="shared" si="22"/>
        <v>TYD116GP</v>
      </c>
      <c r="F1498" s="201" t="s">
        <v>13919</v>
      </c>
      <c r="G1498" s="237">
        <v>2007</v>
      </c>
      <c r="H1498" s="237">
        <v>120</v>
      </c>
      <c r="I1498" s="244">
        <v>40969</v>
      </c>
      <c r="J1498" s="245">
        <v>222868.9799726776</v>
      </c>
      <c r="K1498" s="411">
        <v>42428</v>
      </c>
      <c r="L1498" s="315">
        <v>12</v>
      </c>
      <c r="M1498" s="248"/>
      <c r="N1498" s="249">
        <v>1</v>
      </c>
      <c r="O1498" s="240"/>
      <c r="P1498" s="418"/>
    </row>
    <row r="1499" spans="1:16" outlineLevel="2">
      <c r="A1499" s="415" t="s">
        <v>11340</v>
      </c>
      <c r="B1499" s="243"/>
      <c r="C1499" s="235" t="s">
        <v>23</v>
      </c>
      <c r="D1499" s="202" t="s">
        <v>13908</v>
      </c>
      <c r="E1499" s="236" t="str">
        <f t="shared" si="22"/>
        <v>TYD121GP</v>
      </c>
      <c r="F1499" s="201" t="s">
        <v>12303</v>
      </c>
      <c r="G1499" s="237">
        <v>2006</v>
      </c>
      <c r="H1499" s="237">
        <v>120</v>
      </c>
      <c r="I1499" s="244">
        <v>40969</v>
      </c>
      <c r="J1499" s="245">
        <f>VLOOKUP($A1498,'[1]Raw Detail'!$A$2:$BD$477,12,0)</f>
        <v>242663.84826748632</v>
      </c>
      <c r="K1499" s="411">
        <v>42978</v>
      </c>
      <c r="L1499" s="315">
        <v>12</v>
      </c>
      <c r="M1499" s="248"/>
      <c r="N1499" s="249">
        <v>1</v>
      </c>
    </row>
    <row r="1500" spans="1:16" outlineLevel="2">
      <c r="A1500" s="415" t="s">
        <v>11707</v>
      </c>
      <c r="B1500" s="243"/>
      <c r="C1500" s="235" t="s">
        <v>23</v>
      </c>
      <c r="D1500" s="202" t="s">
        <v>13908</v>
      </c>
      <c r="E1500" s="236" t="str">
        <f t="shared" si="22"/>
        <v>TYG133GP</v>
      </c>
      <c r="F1500" s="201" t="s">
        <v>12303</v>
      </c>
      <c r="G1500" s="237">
        <v>2006</v>
      </c>
      <c r="H1500" s="237">
        <v>120</v>
      </c>
      <c r="I1500" s="244">
        <v>40969</v>
      </c>
      <c r="J1500" s="245">
        <f>VLOOKUP($A1499,'[1]Raw Detail'!$A$2:$BD$477,12,0)</f>
        <v>242663.82782377047</v>
      </c>
      <c r="K1500" s="411">
        <v>42978</v>
      </c>
      <c r="L1500" s="315">
        <v>12</v>
      </c>
      <c r="M1500" s="248"/>
      <c r="N1500" s="249">
        <v>1</v>
      </c>
    </row>
    <row r="1501" spans="1:16" outlineLevel="2">
      <c r="A1501" s="415" t="s">
        <v>11609</v>
      </c>
      <c r="B1501" s="243"/>
      <c r="C1501" s="235" t="s">
        <v>23</v>
      </c>
      <c r="D1501" s="202" t="s">
        <v>13908</v>
      </c>
      <c r="E1501" s="236" t="str">
        <f t="shared" si="22"/>
        <v>TYG153GP</v>
      </c>
      <c r="F1501" s="201" t="s">
        <v>12303</v>
      </c>
      <c r="G1501" s="237">
        <v>2006</v>
      </c>
      <c r="H1501" s="237">
        <v>120</v>
      </c>
      <c r="I1501" s="244">
        <v>40969</v>
      </c>
      <c r="J1501" s="245">
        <f>VLOOKUP($A1500,'[1]Raw Detail'!$A$2:$BD$477,12,0)</f>
        <v>242663.82782377047</v>
      </c>
      <c r="K1501" s="411">
        <v>42978</v>
      </c>
      <c r="L1501" s="315">
        <v>12</v>
      </c>
      <c r="M1501" s="248"/>
      <c r="N1501" s="249">
        <v>1</v>
      </c>
    </row>
    <row r="1502" spans="1:16" outlineLevel="2">
      <c r="A1502" s="415" t="s">
        <v>11669</v>
      </c>
      <c r="B1502" s="243"/>
      <c r="C1502" s="235" t="s">
        <v>23</v>
      </c>
      <c r="D1502" s="202" t="s">
        <v>13908</v>
      </c>
      <c r="E1502" s="236" t="str">
        <f t="shared" si="22"/>
        <v>VBW355GP</v>
      </c>
      <c r="F1502" s="201" t="s">
        <v>12303</v>
      </c>
      <c r="G1502" s="237">
        <v>2006</v>
      </c>
      <c r="H1502" s="237">
        <v>120</v>
      </c>
      <c r="I1502" s="244">
        <v>40969</v>
      </c>
      <c r="J1502" s="245">
        <f>VLOOKUP($A1501,'[1]Raw Detail'!$A$2:$BD$477,12,0)</f>
        <v>242663.84826748632</v>
      </c>
      <c r="K1502" s="411">
        <v>42978</v>
      </c>
      <c r="L1502" s="315">
        <v>12</v>
      </c>
      <c r="M1502" s="248"/>
      <c r="N1502" s="249">
        <v>1</v>
      </c>
    </row>
    <row r="1503" spans="1:16" ht="12.75" customHeight="1" outlineLevel="2">
      <c r="A1503" s="415" t="s">
        <v>11092</v>
      </c>
      <c r="B1503" s="243"/>
      <c r="C1503" s="235" t="s">
        <v>23</v>
      </c>
      <c r="D1503" s="202" t="s">
        <v>13908</v>
      </c>
      <c r="E1503" s="236" t="str">
        <f t="shared" si="22"/>
        <v>VDX069GP</v>
      </c>
      <c r="F1503" s="201" t="s">
        <v>13942</v>
      </c>
      <c r="G1503" s="237">
        <v>2006</v>
      </c>
      <c r="H1503" s="237">
        <v>120</v>
      </c>
      <c r="I1503" s="244">
        <v>40969</v>
      </c>
      <c r="J1503" s="245">
        <f>VLOOKUP($A1502,'[1]Raw Detail'!$A$2:$BD$477,12,0)</f>
        <v>444475.55519043718</v>
      </c>
      <c r="K1503" s="411">
        <v>43008</v>
      </c>
      <c r="L1503" s="315">
        <v>12</v>
      </c>
      <c r="M1503" s="248"/>
      <c r="N1503" s="249">
        <v>1</v>
      </c>
    </row>
    <row r="1504" spans="1:16" ht="12.75" customHeight="1" outlineLevel="2">
      <c r="A1504" s="415" t="s">
        <v>11084</v>
      </c>
      <c r="B1504" s="243"/>
      <c r="C1504" s="235" t="s">
        <v>23</v>
      </c>
      <c r="D1504" s="202" t="s">
        <v>13908</v>
      </c>
      <c r="E1504" s="236" t="str">
        <f t="shared" si="22"/>
        <v>VCT433GP</v>
      </c>
      <c r="F1504" s="201" t="s">
        <v>13919</v>
      </c>
      <c r="G1504" s="237">
        <v>2006</v>
      </c>
      <c r="H1504" s="237">
        <v>120</v>
      </c>
      <c r="I1504" s="244">
        <v>40969</v>
      </c>
      <c r="J1504" s="245">
        <f>VLOOKUP($A1503,'[1]Raw Detail'!$A$2:$BD$477,12,0)</f>
        <v>228658.77902622952</v>
      </c>
      <c r="K1504" s="411">
        <v>43008</v>
      </c>
      <c r="L1504" s="315">
        <v>12</v>
      </c>
      <c r="M1504" s="248"/>
      <c r="N1504" s="249">
        <v>1</v>
      </c>
    </row>
    <row r="1505" spans="1:14" ht="12.75" customHeight="1" outlineLevel="2">
      <c r="A1505" s="415" t="s">
        <v>11346</v>
      </c>
      <c r="B1505" s="243"/>
      <c r="C1505" s="235" t="s">
        <v>23</v>
      </c>
      <c r="D1505" s="202" t="s">
        <v>13908</v>
      </c>
      <c r="E1505" s="236" t="str">
        <f t="shared" ref="E1505:E1559" si="23">$A1505</f>
        <v>VCT449GP</v>
      </c>
      <c r="F1505" s="201" t="s">
        <v>13919</v>
      </c>
      <c r="G1505" s="237">
        <v>2006</v>
      </c>
      <c r="H1505" s="237">
        <v>120</v>
      </c>
      <c r="I1505" s="244">
        <v>40969</v>
      </c>
      <c r="J1505" s="245">
        <f>VLOOKUP($A1504,'[1]Raw Detail'!$A$2:$BD$477,12,0)</f>
        <v>220954.3461071038</v>
      </c>
      <c r="K1505" s="411">
        <v>43008</v>
      </c>
      <c r="L1505" s="315">
        <v>12</v>
      </c>
      <c r="M1505" s="248"/>
      <c r="N1505" s="249">
        <v>1</v>
      </c>
    </row>
    <row r="1506" spans="1:14" ht="12.75" customHeight="1" outlineLevel="2">
      <c r="A1506" s="415" t="s">
        <v>11448</v>
      </c>
      <c r="B1506" s="243"/>
      <c r="C1506" s="235" t="s">
        <v>23</v>
      </c>
      <c r="D1506" s="202" t="s">
        <v>13908</v>
      </c>
      <c r="E1506" s="236" t="str">
        <f t="shared" si="23"/>
        <v>VCB040GP</v>
      </c>
      <c r="F1506" s="201" t="s">
        <v>12303</v>
      </c>
      <c r="G1506" s="237">
        <v>2006</v>
      </c>
      <c r="H1506" s="237">
        <v>120</v>
      </c>
      <c r="I1506" s="244">
        <v>40969</v>
      </c>
      <c r="J1506" s="245">
        <f>VLOOKUP($A1505,'[1]Raw Detail'!$A$2:$BD$477,12,0)</f>
        <v>245995.48402131151</v>
      </c>
      <c r="K1506" s="411">
        <v>43008</v>
      </c>
      <c r="L1506" s="315">
        <v>12</v>
      </c>
      <c r="M1506" s="248"/>
      <c r="N1506" s="249">
        <v>1</v>
      </c>
    </row>
    <row r="1507" spans="1:14" ht="12.75" customHeight="1" outlineLevel="2">
      <c r="A1507" s="415" t="s">
        <v>11343</v>
      </c>
      <c r="B1507" s="243"/>
      <c r="C1507" s="235" t="s">
        <v>23</v>
      </c>
      <c r="D1507" s="202" t="s">
        <v>13908</v>
      </c>
      <c r="E1507" s="236" t="str">
        <f t="shared" si="23"/>
        <v>VCT417GP</v>
      </c>
      <c r="F1507" s="201" t="s">
        <v>13942</v>
      </c>
      <c r="G1507" s="237">
        <v>2006</v>
      </c>
      <c r="H1507" s="237">
        <v>120</v>
      </c>
      <c r="I1507" s="244">
        <v>40969</v>
      </c>
      <c r="J1507" s="245">
        <f>VLOOKUP($A1506,'[1]Raw Detail'!$A$2:$BD$477,12,0)</f>
        <v>444820.12426803273</v>
      </c>
      <c r="K1507" s="411">
        <v>43008</v>
      </c>
      <c r="L1507" s="315">
        <v>12</v>
      </c>
      <c r="M1507" s="248"/>
      <c r="N1507" s="249">
        <v>1</v>
      </c>
    </row>
    <row r="1508" spans="1:14" ht="12.75" customHeight="1" outlineLevel="2">
      <c r="A1508" s="415" t="s">
        <v>11089</v>
      </c>
      <c r="B1508" s="243"/>
      <c r="C1508" s="235" t="s">
        <v>23</v>
      </c>
      <c r="D1508" s="202" t="s">
        <v>13908</v>
      </c>
      <c r="E1508" s="236" t="str">
        <f t="shared" si="23"/>
        <v>VDV315GP</v>
      </c>
      <c r="F1508" s="201" t="s">
        <v>13919</v>
      </c>
      <c r="G1508" s="237">
        <v>2006</v>
      </c>
      <c r="H1508" s="237">
        <v>120</v>
      </c>
      <c r="I1508" s="244">
        <v>40969</v>
      </c>
      <c r="J1508" s="245">
        <f>VLOOKUP($A1507,'[1]Raw Detail'!$A$2:$BD$477,12,0)</f>
        <v>220860.339252459</v>
      </c>
      <c r="K1508" s="411">
        <v>43008</v>
      </c>
      <c r="L1508" s="315">
        <v>12</v>
      </c>
      <c r="M1508" s="248"/>
      <c r="N1508" s="249">
        <v>1</v>
      </c>
    </row>
    <row r="1509" spans="1:14" ht="12.75" customHeight="1" outlineLevel="2">
      <c r="A1509" s="415" t="s">
        <v>11442</v>
      </c>
      <c r="B1509" s="243"/>
      <c r="C1509" s="235" t="s">
        <v>23</v>
      </c>
      <c r="D1509" s="202" t="s">
        <v>13908</v>
      </c>
      <c r="E1509" s="236" t="str">
        <f t="shared" si="23"/>
        <v>VBW358GP</v>
      </c>
      <c r="F1509" s="201" t="s">
        <v>13919</v>
      </c>
      <c r="G1509" s="237">
        <v>2006</v>
      </c>
      <c r="H1509" s="237">
        <v>120</v>
      </c>
      <c r="I1509" s="244">
        <v>40969</v>
      </c>
      <c r="J1509" s="245">
        <f>VLOOKUP($A1508,'[1]Raw Detail'!$A$2:$BD$477,12,0)</f>
        <v>228637.42416557379</v>
      </c>
      <c r="K1509" s="411">
        <v>43008</v>
      </c>
      <c r="L1509" s="315">
        <v>12</v>
      </c>
      <c r="M1509" s="248"/>
      <c r="N1509" s="249">
        <v>1</v>
      </c>
    </row>
    <row r="1510" spans="1:14" ht="12.75" customHeight="1" outlineLevel="2">
      <c r="A1510" s="415" t="s">
        <v>11445</v>
      </c>
      <c r="B1510" s="243"/>
      <c r="C1510" s="235" t="s">
        <v>23</v>
      </c>
      <c r="D1510" s="202" t="s">
        <v>13908</v>
      </c>
      <c r="E1510" s="236" t="str">
        <f t="shared" si="23"/>
        <v>VBW359GP</v>
      </c>
      <c r="F1510" s="201" t="s">
        <v>13942</v>
      </c>
      <c r="G1510" s="237">
        <v>2006</v>
      </c>
      <c r="H1510" s="237">
        <v>120</v>
      </c>
      <c r="I1510" s="244">
        <v>40969</v>
      </c>
      <c r="J1510" s="245">
        <f>VLOOKUP($A1509,'[1]Raw Detail'!$A$2:$BD$477,12,0)</f>
        <v>444475.55519043718</v>
      </c>
      <c r="K1510" s="411">
        <v>43008</v>
      </c>
      <c r="L1510" s="315">
        <v>12</v>
      </c>
      <c r="M1510" s="248"/>
      <c r="N1510" s="249">
        <v>1</v>
      </c>
    </row>
    <row r="1511" spans="1:14" ht="12.75" customHeight="1" outlineLevel="2">
      <c r="A1511" s="415" t="s">
        <v>11439</v>
      </c>
      <c r="B1511" s="243"/>
      <c r="C1511" s="235" t="s">
        <v>23</v>
      </c>
      <c r="D1511" s="202" t="s">
        <v>13908</v>
      </c>
      <c r="E1511" s="236" t="str">
        <f t="shared" si="23"/>
        <v>VBW357GP</v>
      </c>
      <c r="F1511" s="201" t="s">
        <v>13942</v>
      </c>
      <c r="G1511" s="237">
        <v>2006</v>
      </c>
      <c r="H1511" s="237">
        <v>120</v>
      </c>
      <c r="I1511" s="244">
        <v>40969</v>
      </c>
      <c r="J1511" s="245">
        <f>VLOOKUP($A1510,'[1]Raw Detail'!$A$2:$BD$477,12,0)</f>
        <v>444951.29535300547</v>
      </c>
      <c r="K1511" s="411">
        <v>43008</v>
      </c>
      <c r="L1511" s="315">
        <v>12</v>
      </c>
      <c r="M1511" s="248"/>
      <c r="N1511" s="249">
        <v>1</v>
      </c>
    </row>
    <row r="1512" spans="1:14" ht="12.75" customHeight="1" outlineLevel="2">
      <c r="A1512" s="415" t="s">
        <v>11672</v>
      </c>
      <c r="B1512" s="243"/>
      <c r="C1512" s="235" t="s">
        <v>23</v>
      </c>
      <c r="D1512" s="202" t="s">
        <v>13908</v>
      </c>
      <c r="E1512" s="236" t="str">
        <f t="shared" si="23"/>
        <v>VBW361GP</v>
      </c>
      <c r="F1512" s="201" t="s">
        <v>13942</v>
      </c>
      <c r="G1512" s="237">
        <v>2006</v>
      </c>
      <c r="H1512" s="237">
        <v>120</v>
      </c>
      <c r="I1512" s="244">
        <v>40969</v>
      </c>
      <c r="J1512" s="245">
        <f>VLOOKUP($A1511,'[1]Raw Detail'!$A$2:$BD$477,12,0)</f>
        <v>444731.83901803277</v>
      </c>
      <c r="K1512" s="411">
        <v>43008</v>
      </c>
      <c r="L1512" s="315">
        <v>12</v>
      </c>
      <c r="M1512" s="248"/>
      <c r="N1512" s="249">
        <v>1</v>
      </c>
    </row>
    <row r="1513" spans="1:14" ht="12.75" customHeight="1" outlineLevel="2">
      <c r="A1513" s="415" t="s">
        <v>11613</v>
      </c>
      <c r="B1513" s="243"/>
      <c r="C1513" s="235" t="s">
        <v>23</v>
      </c>
      <c r="D1513" s="202" t="s">
        <v>13908</v>
      </c>
      <c r="E1513" s="236" t="str">
        <f t="shared" si="23"/>
        <v>VCT399GP</v>
      </c>
      <c r="F1513" s="201" t="s">
        <v>13942</v>
      </c>
      <c r="G1513" s="237">
        <v>2006</v>
      </c>
      <c r="H1513" s="237">
        <v>120</v>
      </c>
      <c r="I1513" s="244">
        <v>40969</v>
      </c>
      <c r="J1513" s="245">
        <f>VLOOKUP($A1512,'[1]Raw Detail'!$A$2:$BD$477,12,0)</f>
        <v>458983.16112786887</v>
      </c>
      <c r="K1513" s="411">
        <v>43008</v>
      </c>
      <c r="L1513" s="315">
        <v>12</v>
      </c>
      <c r="M1513" s="248"/>
      <c r="N1513" s="249">
        <v>1</v>
      </c>
    </row>
    <row r="1514" spans="1:14" ht="12.75" customHeight="1" outlineLevel="2">
      <c r="A1514" s="415" t="s">
        <v>11452</v>
      </c>
      <c r="B1514" s="243"/>
      <c r="C1514" s="235" t="s">
        <v>23</v>
      </c>
      <c r="D1514" s="202" t="s">
        <v>13908</v>
      </c>
      <c r="E1514" s="236" t="str">
        <f t="shared" si="23"/>
        <v>VCW336GP</v>
      </c>
      <c r="F1514" s="201" t="s">
        <v>13919</v>
      </c>
      <c r="G1514" s="237">
        <v>2006</v>
      </c>
      <c r="H1514" s="237">
        <v>120</v>
      </c>
      <c r="I1514" s="244">
        <v>40969</v>
      </c>
      <c r="J1514" s="245">
        <f>VLOOKUP($A1513,'[1]Raw Detail'!$A$2:$BD$477,12,0)</f>
        <v>184424.21408032789</v>
      </c>
      <c r="K1514" s="411">
        <v>43008</v>
      </c>
      <c r="L1514" s="315">
        <v>12</v>
      </c>
      <c r="M1514" s="248"/>
      <c r="N1514" s="249">
        <v>1</v>
      </c>
    </row>
    <row r="1515" spans="1:14" ht="12.75" customHeight="1" outlineLevel="2">
      <c r="A1515" s="415" t="s">
        <v>11096</v>
      </c>
      <c r="B1515" s="243"/>
      <c r="C1515" s="235" t="s">
        <v>23</v>
      </c>
      <c r="D1515" s="202" t="s">
        <v>13908</v>
      </c>
      <c r="E1515" s="236" t="str">
        <f t="shared" si="23"/>
        <v>VDX091GP</v>
      </c>
      <c r="F1515" s="201" t="s">
        <v>13942</v>
      </c>
      <c r="G1515" s="237">
        <v>2006</v>
      </c>
      <c r="H1515" s="237">
        <v>120</v>
      </c>
      <c r="I1515" s="244">
        <v>40969</v>
      </c>
      <c r="J1515" s="245">
        <f>VLOOKUP($A1514,'[1]Raw Detail'!$A$2:$BD$477,12,0)</f>
        <v>428133.35137459019</v>
      </c>
      <c r="K1515" s="411">
        <v>43008</v>
      </c>
      <c r="L1515" s="315">
        <v>12</v>
      </c>
      <c r="M1515" s="248"/>
      <c r="N1515" s="249">
        <v>1</v>
      </c>
    </row>
    <row r="1516" spans="1:14" ht="12.75" customHeight="1" outlineLevel="2">
      <c r="A1516" s="415" t="s">
        <v>11080</v>
      </c>
      <c r="B1516" s="243"/>
      <c r="C1516" s="235" t="s">
        <v>23</v>
      </c>
      <c r="D1516" s="202" t="s">
        <v>13908</v>
      </c>
      <c r="E1516" s="236" t="str">
        <f t="shared" si="23"/>
        <v>VBW356GP</v>
      </c>
      <c r="F1516" s="201" t="s">
        <v>13919</v>
      </c>
      <c r="G1516" s="237">
        <v>2006</v>
      </c>
      <c r="H1516" s="237">
        <v>120</v>
      </c>
      <c r="I1516" s="244">
        <v>40969</v>
      </c>
      <c r="J1516" s="245">
        <f>VLOOKUP($A1515,'[1]Raw Detail'!$A$2:$BD$477,12,0)</f>
        <v>228723.65436830604</v>
      </c>
      <c r="K1516" s="411">
        <v>43008</v>
      </c>
      <c r="L1516" s="315">
        <v>12</v>
      </c>
      <c r="M1516" s="248"/>
      <c r="N1516" s="249">
        <v>1</v>
      </c>
    </row>
    <row r="1517" spans="1:14" ht="12.75" customHeight="1" outlineLevel="2">
      <c r="A1517" s="415" t="s">
        <v>11466</v>
      </c>
      <c r="B1517" s="243"/>
      <c r="C1517" s="235" t="s">
        <v>23</v>
      </c>
      <c r="D1517" s="202" t="s">
        <v>13908</v>
      </c>
      <c r="E1517" s="236" t="str">
        <f t="shared" si="23"/>
        <v>VGV116GP</v>
      </c>
      <c r="F1517" s="201" t="s">
        <v>13942</v>
      </c>
      <c r="G1517" s="237">
        <v>2006</v>
      </c>
      <c r="H1517" s="237">
        <v>120</v>
      </c>
      <c r="I1517" s="244">
        <v>40969</v>
      </c>
      <c r="J1517" s="245">
        <f>VLOOKUP($A1516,'[1]Raw Detail'!$A$2:$BD$477,12,0)</f>
        <v>444857.91154890711</v>
      </c>
      <c r="K1517" s="411">
        <v>43008</v>
      </c>
      <c r="L1517" s="315">
        <v>12</v>
      </c>
      <c r="M1517" s="248"/>
      <c r="N1517" s="249">
        <v>1</v>
      </c>
    </row>
    <row r="1518" spans="1:14" ht="12.75" customHeight="1" outlineLevel="2">
      <c r="A1518" s="415" t="s">
        <v>10897</v>
      </c>
      <c r="B1518" s="243"/>
      <c r="C1518" s="235" t="s">
        <v>23</v>
      </c>
      <c r="D1518" s="202" t="s">
        <v>13908</v>
      </c>
      <c r="E1518" s="236" t="str">
        <f t="shared" si="23"/>
        <v>VJX692GP</v>
      </c>
      <c r="F1518" s="201" t="s">
        <v>13920</v>
      </c>
      <c r="G1518" s="237">
        <v>2006</v>
      </c>
      <c r="H1518" s="237">
        <v>120</v>
      </c>
      <c r="I1518" s="244">
        <v>40969</v>
      </c>
      <c r="J1518" s="245">
        <f>VLOOKUP($A1517,'[1]Raw Detail'!$A$2:$BD$477,12,0)</f>
        <v>443090.04447076499</v>
      </c>
      <c r="K1518" s="411">
        <v>43069</v>
      </c>
      <c r="L1518" s="315">
        <v>12</v>
      </c>
      <c r="M1518" s="248"/>
      <c r="N1518" s="407">
        <v>1</v>
      </c>
    </row>
    <row r="1519" spans="1:14" ht="12.75" customHeight="1" outlineLevel="2">
      <c r="A1519" s="415" t="s">
        <v>11462</v>
      </c>
      <c r="B1519" s="243"/>
      <c r="C1519" s="235" t="s">
        <v>23</v>
      </c>
      <c r="D1519" s="202" t="s">
        <v>13908</v>
      </c>
      <c r="E1519" s="236" t="str">
        <f t="shared" si="23"/>
        <v>VGV068GP</v>
      </c>
      <c r="F1519" s="201" t="s">
        <v>13920</v>
      </c>
      <c r="G1519" s="237">
        <v>2006</v>
      </c>
      <c r="H1519" s="237">
        <v>120</v>
      </c>
      <c r="I1519" s="244">
        <v>40969</v>
      </c>
      <c r="J1519" s="245">
        <f>VLOOKUP($A1518,'[1]Raw Detail'!$A$2:$BD$477,12,0)</f>
        <v>478241.72793551907</v>
      </c>
      <c r="K1519" s="411">
        <v>43069</v>
      </c>
      <c r="L1519" s="315">
        <v>12</v>
      </c>
      <c r="M1519" s="248"/>
      <c r="N1519" s="407">
        <v>1</v>
      </c>
    </row>
    <row r="1520" spans="1:14" ht="12.75" customHeight="1" outlineLevel="2">
      <c r="A1520" s="415" t="s">
        <v>10887</v>
      </c>
      <c r="B1520" s="243"/>
      <c r="C1520" s="235" t="s">
        <v>23</v>
      </c>
      <c r="D1520" s="202" t="s">
        <v>13908</v>
      </c>
      <c r="E1520" s="236" t="str">
        <f t="shared" si="23"/>
        <v>VFF854GP</v>
      </c>
      <c r="F1520" s="201" t="s">
        <v>13942</v>
      </c>
      <c r="G1520" s="237">
        <v>2006</v>
      </c>
      <c r="H1520" s="237">
        <v>120</v>
      </c>
      <c r="I1520" s="244">
        <v>40969</v>
      </c>
      <c r="J1520" s="245">
        <f>VLOOKUP($A1519,'[1]Raw Detail'!$A$2:$BD$477,12,0)</f>
        <v>483093.14604644809</v>
      </c>
      <c r="K1520" s="411">
        <v>43069</v>
      </c>
      <c r="L1520" s="315">
        <v>12</v>
      </c>
      <c r="M1520" s="248"/>
      <c r="N1520" s="407">
        <v>1</v>
      </c>
    </row>
    <row r="1521" spans="1:14" ht="12.75" customHeight="1" outlineLevel="2">
      <c r="A1521" s="415" t="s">
        <v>10969</v>
      </c>
      <c r="B1521" s="243"/>
      <c r="C1521" s="235" t="s">
        <v>23</v>
      </c>
      <c r="D1521" s="202" t="s">
        <v>13908</v>
      </c>
      <c r="E1521" s="236" t="str">
        <f t="shared" si="23"/>
        <v>VHJ216GP</v>
      </c>
      <c r="F1521" s="201" t="s">
        <v>13942</v>
      </c>
      <c r="G1521" s="237">
        <v>2006</v>
      </c>
      <c r="H1521" s="237">
        <v>120</v>
      </c>
      <c r="I1521" s="244">
        <v>40969</v>
      </c>
      <c r="J1521" s="245">
        <f>VLOOKUP($A1520,'[1]Raw Detail'!$A$2:$BD$477,12,0)</f>
        <v>464423.33512076503</v>
      </c>
      <c r="K1521" s="411">
        <v>43069</v>
      </c>
      <c r="L1521" s="315">
        <v>12</v>
      </c>
      <c r="M1521" s="248"/>
      <c r="N1521" s="407">
        <v>1</v>
      </c>
    </row>
    <row r="1522" spans="1:14" ht="12.75" customHeight="1" outlineLevel="2">
      <c r="A1522" s="415" t="s">
        <v>11732</v>
      </c>
      <c r="B1522" s="243"/>
      <c r="C1522" s="235" t="s">
        <v>23</v>
      </c>
      <c r="D1522" s="202" t="s">
        <v>13908</v>
      </c>
      <c r="E1522" s="236" t="str">
        <f t="shared" si="23"/>
        <v>VHP088GP</v>
      </c>
      <c r="F1522" s="201" t="s">
        <v>13942</v>
      </c>
      <c r="G1522" s="237">
        <v>2006</v>
      </c>
      <c r="H1522" s="237">
        <v>120</v>
      </c>
      <c r="I1522" s="244">
        <v>40969</v>
      </c>
      <c r="J1522" s="245">
        <f>VLOOKUP($A1521,'[1]Raw Detail'!$A$2:$BD$477,12,0)</f>
        <v>484409.12932595628</v>
      </c>
      <c r="K1522" s="411">
        <v>43069</v>
      </c>
      <c r="L1522" s="315">
        <v>12</v>
      </c>
      <c r="M1522" s="248"/>
      <c r="N1522" s="407">
        <v>1</v>
      </c>
    </row>
    <row r="1523" spans="1:14" ht="12.75" customHeight="1" outlineLevel="2">
      <c r="A1523" s="415" t="s">
        <v>14013</v>
      </c>
      <c r="B1523" s="243"/>
      <c r="C1523" s="235" t="s">
        <v>23</v>
      </c>
      <c r="D1523" s="202" t="s">
        <v>13908</v>
      </c>
      <c r="E1523" s="236" t="str">
        <f t="shared" si="23"/>
        <v>VJJ211GP</v>
      </c>
      <c r="F1523" s="201" t="s">
        <v>13920</v>
      </c>
      <c r="G1523" s="237">
        <v>2006</v>
      </c>
      <c r="H1523" s="237">
        <v>120</v>
      </c>
      <c r="I1523" s="244">
        <v>40969</v>
      </c>
      <c r="J1523" s="245">
        <f>VLOOKUP($A1522,'[1]Raw Detail'!$A$2:$BD$477,12,0)</f>
        <v>446281.08948524587</v>
      </c>
      <c r="K1523" s="411">
        <v>43069</v>
      </c>
      <c r="L1523" s="315">
        <v>12</v>
      </c>
      <c r="M1523" s="248"/>
      <c r="N1523" s="407">
        <v>1</v>
      </c>
    </row>
    <row r="1524" spans="1:14" ht="12.75" customHeight="1" outlineLevel="2">
      <c r="A1524" s="415" t="s">
        <v>11414</v>
      </c>
      <c r="B1524" s="243"/>
      <c r="C1524" s="235" t="s">
        <v>23</v>
      </c>
      <c r="D1524" s="202" t="s">
        <v>13908</v>
      </c>
      <c r="E1524" s="236" t="str">
        <f t="shared" si="23"/>
        <v>VFR367GP</v>
      </c>
      <c r="F1524" s="201" t="s">
        <v>13915</v>
      </c>
      <c r="G1524" s="237">
        <v>2006</v>
      </c>
      <c r="H1524" s="237">
        <v>120</v>
      </c>
      <c r="I1524" s="244">
        <v>40969</v>
      </c>
      <c r="J1524" s="245">
        <v>497079.16255792353</v>
      </c>
      <c r="K1524" s="411">
        <v>43069</v>
      </c>
      <c r="L1524" s="315">
        <v>12</v>
      </c>
      <c r="M1524" s="248"/>
      <c r="N1524" s="407">
        <v>1</v>
      </c>
    </row>
    <row r="1525" spans="1:14" ht="12.75" customHeight="1" outlineLevel="2">
      <c r="A1525" s="415" t="s">
        <v>11472</v>
      </c>
      <c r="B1525" s="243"/>
      <c r="C1525" s="235" t="s">
        <v>23</v>
      </c>
      <c r="D1525" s="202" t="s">
        <v>13908</v>
      </c>
      <c r="E1525" s="236" t="str">
        <f t="shared" si="23"/>
        <v>VHJ235GP</v>
      </c>
      <c r="F1525" s="201" t="s">
        <v>13942</v>
      </c>
      <c r="G1525" s="237">
        <v>2006</v>
      </c>
      <c r="H1525" s="237">
        <v>120</v>
      </c>
      <c r="I1525" s="244">
        <v>40969</v>
      </c>
      <c r="J1525" s="245">
        <f>VLOOKUP($A1524,'[1]Raw Detail'!$A$2:$BD$477,12,0)</f>
        <v>472963.14600491803</v>
      </c>
      <c r="K1525" s="411">
        <v>43069</v>
      </c>
      <c r="L1525" s="315">
        <v>12</v>
      </c>
      <c r="M1525" s="248"/>
      <c r="N1525" s="407">
        <v>1</v>
      </c>
    </row>
    <row r="1526" spans="1:14" ht="12.75" customHeight="1" outlineLevel="2">
      <c r="A1526" s="415" t="s">
        <v>11261</v>
      </c>
      <c r="B1526" s="243"/>
      <c r="C1526" s="235" t="s">
        <v>23</v>
      </c>
      <c r="D1526" s="202" t="s">
        <v>13908</v>
      </c>
      <c r="E1526" s="236" t="str">
        <f t="shared" si="23"/>
        <v>VFF829GP</v>
      </c>
      <c r="F1526" s="201" t="s">
        <v>13920</v>
      </c>
      <c r="G1526" s="237">
        <v>2006</v>
      </c>
      <c r="H1526" s="237">
        <v>120</v>
      </c>
      <c r="I1526" s="244">
        <v>40969</v>
      </c>
      <c r="J1526" s="245">
        <f>VLOOKUP($A1525,'[1]Raw Detail'!$A$2:$BD$477,12,0)</f>
        <v>446595.45306284155</v>
      </c>
      <c r="K1526" s="411">
        <v>43069</v>
      </c>
      <c r="L1526" s="315">
        <v>12</v>
      </c>
      <c r="M1526" s="248"/>
      <c r="N1526" s="407">
        <v>1</v>
      </c>
    </row>
    <row r="1527" spans="1:14" ht="12.75" customHeight="1" outlineLevel="2">
      <c r="A1527" s="415" t="s">
        <v>10894</v>
      </c>
      <c r="B1527" s="243"/>
      <c r="C1527" s="235" t="s">
        <v>23</v>
      </c>
      <c r="D1527" s="202" t="s">
        <v>13908</v>
      </c>
      <c r="E1527" s="236" t="str">
        <f t="shared" si="23"/>
        <v>VFS445GP</v>
      </c>
      <c r="F1527" s="201" t="s">
        <v>13942</v>
      </c>
      <c r="G1527" s="237">
        <v>2006</v>
      </c>
      <c r="H1527" s="237">
        <v>120</v>
      </c>
      <c r="I1527" s="244">
        <v>40969</v>
      </c>
      <c r="J1527" s="245">
        <f>VLOOKUP($A1526,'[1]Raw Detail'!$A$2:$BD$477,12,0)</f>
        <v>458903.23535601096</v>
      </c>
      <c r="K1527" s="411">
        <v>43039</v>
      </c>
      <c r="L1527" s="315">
        <v>12</v>
      </c>
      <c r="M1527" s="248"/>
      <c r="N1527" s="407">
        <v>1</v>
      </c>
    </row>
    <row r="1528" spans="1:14" ht="12.75" customHeight="1" outlineLevel="2">
      <c r="A1528" s="415" t="s">
        <v>11766</v>
      </c>
      <c r="B1528" s="243"/>
      <c r="C1528" s="235" t="s">
        <v>23</v>
      </c>
      <c r="D1528" s="202" t="s">
        <v>13908</v>
      </c>
      <c r="E1528" s="236" t="str">
        <f t="shared" si="23"/>
        <v>VFF824GP</v>
      </c>
      <c r="F1528" s="201" t="s">
        <v>13920</v>
      </c>
      <c r="G1528" s="237">
        <v>2006</v>
      </c>
      <c r="H1528" s="237">
        <v>120</v>
      </c>
      <c r="I1528" s="244">
        <v>40969</v>
      </c>
      <c r="J1528" s="245">
        <f>VLOOKUP($A1527,'[1]Raw Detail'!$A$2:$BD$477,12,0)</f>
        <v>435032.03081202187</v>
      </c>
      <c r="K1528" s="411">
        <v>43039</v>
      </c>
      <c r="L1528" s="315">
        <v>12</v>
      </c>
      <c r="M1528" s="248"/>
      <c r="N1528" s="407">
        <v>1</v>
      </c>
    </row>
    <row r="1529" spans="1:14" ht="12.75" customHeight="1" outlineLevel="2">
      <c r="A1529" s="415" t="s">
        <v>11456</v>
      </c>
      <c r="B1529" s="243"/>
      <c r="C1529" s="235" t="s">
        <v>23</v>
      </c>
      <c r="D1529" s="202" t="s">
        <v>13908</v>
      </c>
      <c r="E1529" s="236" t="str">
        <f t="shared" si="23"/>
        <v>VFF833GP</v>
      </c>
      <c r="F1529" s="201" t="s">
        <v>13919</v>
      </c>
      <c r="G1529" s="237">
        <v>2006</v>
      </c>
      <c r="H1529" s="237">
        <v>120</v>
      </c>
      <c r="I1529" s="244">
        <v>40969</v>
      </c>
      <c r="J1529" s="245">
        <f>VLOOKUP($A1528,'[1]Raw Detail'!$A$2:$BD$477,12,0)</f>
        <v>228674.59761939888</v>
      </c>
      <c r="K1529" s="411">
        <v>43039</v>
      </c>
      <c r="L1529" s="315">
        <v>12</v>
      </c>
      <c r="M1529" s="248"/>
      <c r="N1529" s="407">
        <v>1</v>
      </c>
    </row>
    <row r="1530" spans="1:14" ht="12.75" customHeight="1" outlineLevel="2">
      <c r="A1530" s="415" t="s">
        <v>11566</v>
      </c>
      <c r="B1530" s="243"/>
      <c r="C1530" s="235" t="s">
        <v>23</v>
      </c>
      <c r="D1530" s="202" t="s">
        <v>13908</v>
      </c>
      <c r="E1530" s="236" t="str">
        <f t="shared" si="23"/>
        <v>VFF844GP</v>
      </c>
      <c r="F1530" s="201" t="s">
        <v>13942</v>
      </c>
      <c r="G1530" s="237">
        <v>2006</v>
      </c>
      <c r="H1530" s="237">
        <v>120</v>
      </c>
      <c r="I1530" s="244">
        <v>40969</v>
      </c>
      <c r="J1530" s="245">
        <f>VLOOKUP($A1529,'[1]Raw Detail'!$A$2:$BD$477,12,0)</f>
        <v>460233.5955265027</v>
      </c>
      <c r="K1530" s="411">
        <v>43039</v>
      </c>
      <c r="L1530" s="315">
        <v>12</v>
      </c>
      <c r="M1530" s="248"/>
      <c r="N1530" s="407">
        <v>1</v>
      </c>
    </row>
    <row r="1531" spans="1:14" ht="12.75" customHeight="1" outlineLevel="2">
      <c r="A1531" s="415" t="s">
        <v>11469</v>
      </c>
      <c r="B1531" s="243"/>
      <c r="C1531" s="235" t="s">
        <v>23</v>
      </c>
      <c r="D1531" s="202" t="s">
        <v>13908</v>
      </c>
      <c r="E1531" s="236" t="str">
        <f t="shared" si="23"/>
        <v>VGV121GP</v>
      </c>
      <c r="F1531" s="201" t="s">
        <v>13915</v>
      </c>
      <c r="G1531" s="237">
        <v>2006</v>
      </c>
      <c r="H1531" s="237">
        <v>120</v>
      </c>
      <c r="I1531" s="244">
        <v>40969</v>
      </c>
      <c r="J1531" s="245">
        <f>VLOOKUP($A1530,'[1]Raw Detail'!$A$2:$BD$477,12,0)</f>
        <v>485533.31811256829</v>
      </c>
      <c r="K1531" s="411">
        <v>43039</v>
      </c>
      <c r="L1531" s="315">
        <v>12</v>
      </c>
      <c r="M1531" s="248"/>
      <c r="N1531" s="407">
        <v>1</v>
      </c>
    </row>
    <row r="1532" spans="1:14" ht="12.75" customHeight="1" outlineLevel="2">
      <c r="A1532" s="415" t="s">
        <v>11675</v>
      </c>
      <c r="B1532" s="243"/>
      <c r="C1532" s="235" t="s">
        <v>23</v>
      </c>
      <c r="D1532" s="202" t="s">
        <v>13908</v>
      </c>
      <c r="E1532" s="236" t="str">
        <f t="shared" si="23"/>
        <v>VFF835GP</v>
      </c>
      <c r="F1532" s="201" t="s">
        <v>13942</v>
      </c>
      <c r="G1532" s="237">
        <v>2006</v>
      </c>
      <c r="H1532" s="237">
        <v>120</v>
      </c>
      <c r="I1532" s="244">
        <v>40969</v>
      </c>
      <c r="J1532" s="245">
        <f>VLOOKUP($A1531,'[1]Raw Detail'!$A$2:$BD$477,12,0)</f>
        <v>460050.87302732235</v>
      </c>
      <c r="K1532" s="411">
        <v>43039</v>
      </c>
      <c r="L1532" s="315">
        <v>12</v>
      </c>
      <c r="M1532" s="248"/>
      <c r="N1532" s="407">
        <v>1</v>
      </c>
    </row>
    <row r="1533" spans="1:14" ht="12.75" customHeight="1" outlineLevel="2">
      <c r="A1533" s="415" t="s">
        <v>10882</v>
      </c>
      <c r="B1533" s="243"/>
      <c r="C1533" s="235" t="s">
        <v>23</v>
      </c>
      <c r="D1533" s="202" t="s">
        <v>13908</v>
      </c>
      <c r="E1533" s="236" t="str">
        <f t="shared" si="23"/>
        <v>VFF851GP</v>
      </c>
      <c r="F1533" s="201" t="s">
        <v>13942</v>
      </c>
      <c r="G1533" s="237">
        <v>2006</v>
      </c>
      <c r="H1533" s="237">
        <v>120</v>
      </c>
      <c r="I1533" s="244">
        <v>40969</v>
      </c>
      <c r="J1533" s="245">
        <f>VLOOKUP($A1532,'[1]Raw Detail'!$A$2:$BD$477,12,0)</f>
        <v>458670.8073508197</v>
      </c>
      <c r="K1533" s="411">
        <v>43039</v>
      </c>
      <c r="L1533" s="315">
        <v>12</v>
      </c>
      <c r="M1533" s="248"/>
      <c r="N1533" s="407">
        <v>1</v>
      </c>
    </row>
    <row r="1534" spans="1:14" ht="12.75" customHeight="1" outlineLevel="2">
      <c r="A1534" s="415" t="s">
        <v>11521</v>
      </c>
      <c r="B1534" s="243"/>
      <c r="C1534" s="235" t="s">
        <v>23</v>
      </c>
      <c r="D1534" s="202" t="s">
        <v>13908</v>
      </c>
      <c r="E1534" s="236" t="str">
        <f t="shared" si="23"/>
        <v>VGV081GP</v>
      </c>
      <c r="F1534" s="201" t="s">
        <v>13920</v>
      </c>
      <c r="G1534" s="237">
        <v>2006</v>
      </c>
      <c r="H1534" s="237">
        <v>120</v>
      </c>
      <c r="I1534" s="244">
        <v>40969</v>
      </c>
      <c r="J1534" s="245">
        <f>VLOOKUP($A1533,'[1]Raw Detail'!$A$2:$BD$477,12,0)</f>
        <v>421673.66789672128</v>
      </c>
      <c r="K1534" s="411">
        <v>43039</v>
      </c>
      <c r="L1534" s="315">
        <v>12</v>
      </c>
      <c r="M1534" s="248"/>
      <c r="N1534" s="407">
        <v>1</v>
      </c>
    </row>
    <row r="1535" spans="1:14" ht="12.75" customHeight="1" outlineLevel="2">
      <c r="A1535" s="415" t="s">
        <v>11459</v>
      </c>
      <c r="B1535" s="243"/>
      <c r="C1535" s="235" t="s">
        <v>23</v>
      </c>
      <c r="D1535" s="202" t="s">
        <v>13908</v>
      </c>
      <c r="E1535" s="236" t="str">
        <f t="shared" si="23"/>
        <v>VFF848GP</v>
      </c>
      <c r="F1535" s="201" t="s">
        <v>13919</v>
      </c>
      <c r="G1535" s="237">
        <v>2006</v>
      </c>
      <c r="H1535" s="237">
        <v>120</v>
      </c>
      <c r="I1535" s="244">
        <v>40969</v>
      </c>
      <c r="J1535" s="245">
        <f>VLOOKUP($A1534,'[1]Raw Detail'!$A$2:$BD$477,12,0)</f>
        <v>227891.8036065574</v>
      </c>
      <c r="K1535" s="411">
        <v>43039</v>
      </c>
      <c r="L1535" s="315">
        <v>12</v>
      </c>
      <c r="M1535" s="248"/>
      <c r="N1535" s="407">
        <v>1</v>
      </c>
    </row>
    <row r="1536" spans="1:14" ht="12.75" customHeight="1" outlineLevel="2">
      <c r="A1536" s="415" t="s">
        <v>10890</v>
      </c>
      <c r="B1536" s="243"/>
      <c r="C1536" s="235" t="s">
        <v>23</v>
      </c>
      <c r="D1536" s="202" t="s">
        <v>13908</v>
      </c>
      <c r="E1536" s="236" t="str">
        <f t="shared" si="23"/>
        <v>VFR370GP</v>
      </c>
      <c r="F1536" s="201" t="s">
        <v>13942</v>
      </c>
      <c r="G1536" s="237">
        <v>2006</v>
      </c>
      <c r="H1536" s="237">
        <v>120</v>
      </c>
      <c r="I1536" s="244">
        <v>40969</v>
      </c>
      <c r="J1536" s="245">
        <f>VLOOKUP($A1535,'[1]Raw Detail'!$A$2:$BD$477,12,0)</f>
        <v>460805.82106393442</v>
      </c>
      <c r="K1536" s="411">
        <v>43039</v>
      </c>
      <c r="L1536" s="315">
        <v>12</v>
      </c>
      <c r="M1536" s="248"/>
      <c r="N1536" s="407">
        <v>1</v>
      </c>
    </row>
    <row r="1537" spans="1:16" ht="12.75" customHeight="1" outlineLevel="2">
      <c r="A1537" s="415" t="s">
        <v>14029</v>
      </c>
      <c r="B1537" s="243"/>
      <c r="C1537" s="235" t="s">
        <v>23</v>
      </c>
      <c r="D1537" s="202" t="s">
        <v>13908</v>
      </c>
      <c r="E1537" s="236" t="str">
        <f t="shared" si="23"/>
        <v>VFS439GP</v>
      </c>
      <c r="F1537" s="201" t="s">
        <v>13942</v>
      </c>
      <c r="G1537" s="237">
        <v>2006</v>
      </c>
      <c r="H1537" s="237">
        <v>120</v>
      </c>
      <c r="I1537" s="244">
        <v>40969</v>
      </c>
      <c r="J1537" s="245">
        <f>VLOOKUP($A1536,'[1]Raw Detail'!$A$2:$BD$477,12,0)</f>
        <v>447489.28519071033</v>
      </c>
      <c r="K1537" s="411">
        <v>43039</v>
      </c>
      <c r="L1537" s="315">
        <v>12</v>
      </c>
      <c r="M1537" s="248"/>
      <c r="N1537" s="407">
        <v>1</v>
      </c>
    </row>
    <row r="1538" spans="1:16" ht="12.75" customHeight="1" outlineLevel="2">
      <c r="A1538" s="415" t="s">
        <v>14003</v>
      </c>
      <c r="B1538" s="243"/>
      <c r="C1538" s="235" t="s">
        <v>23</v>
      </c>
      <c r="D1538" s="202" t="s">
        <v>13908</v>
      </c>
      <c r="E1538" s="236" t="str">
        <f t="shared" si="23"/>
        <v>VJX685GP</v>
      </c>
      <c r="F1538" s="201" t="s">
        <v>13942</v>
      </c>
      <c r="G1538" s="237">
        <v>2006</v>
      </c>
      <c r="H1538" s="237">
        <v>120</v>
      </c>
      <c r="I1538" s="244">
        <v>40969</v>
      </c>
      <c r="J1538" s="245">
        <f>VLOOKUP($A1537,'[1]Raw Detail'!$A$2:$BD$477,12,0)</f>
        <v>447421.30339590163</v>
      </c>
      <c r="K1538" s="411">
        <v>43039</v>
      </c>
      <c r="L1538" s="315">
        <v>12</v>
      </c>
      <c r="M1538" s="248"/>
      <c r="N1538" s="407">
        <v>1</v>
      </c>
    </row>
    <row r="1539" spans="1:16" ht="12.75" customHeight="1" outlineLevel="2">
      <c r="A1539" s="415" t="s">
        <v>11769</v>
      </c>
      <c r="B1539" s="243"/>
      <c r="C1539" s="235" t="s">
        <v>23</v>
      </c>
      <c r="D1539" s="202" t="s">
        <v>13908</v>
      </c>
      <c r="E1539" s="236" t="str">
        <f t="shared" si="23"/>
        <v>VYS157GP</v>
      </c>
      <c r="F1539" s="201" t="s">
        <v>13919</v>
      </c>
      <c r="G1539" s="237">
        <v>2006</v>
      </c>
      <c r="H1539" s="237">
        <v>120</v>
      </c>
      <c r="I1539" s="244">
        <v>40969</v>
      </c>
      <c r="J1539" s="245">
        <f>VLOOKUP($A1538,'[1]Raw Detail'!$A$2:$BD$477,12,0)</f>
        <v>247069.44663278689</v>
      </c>
      <c r="K1539" s="411">
        <v>43100</v>
      </c>
      <c r="L1539" s="315">
        <v>12</v>
      </c>
      <c r="M1539" s="248"/>
      <c r="N1539" s="407">
        <v>1</v>
      </c>
    </row>
    <row r="1540" spans="1:16" ht="12.75" customHeight="1" outlineLevel="2">
      <c r="A1540" s="415" t="s">
        <v>11524</v>
      </c>
      <c r="B1540" s="243"/>
      <c r="C1540" s="235" t="s">
        <v>23</v>
      </c>
      <c r="D1540" s="202" t="s">
        <v>13908</v>
      </c>
      <c r="E1540" s="236" t="str">
        <f t="shared" si="23"/>
        <v>VYS190GP</v>
      </c>
      <c r="F1540" s="201" t="s">
        <v>13929</v>
      </c>
      <c r="G1540" s="237">
        <v>2007</v>
      </c>
      <c r="H1540" s="237">
        <v>120</v>
      </c>
      <c r="I1540" s="244">
        <v>40969</v>
      </c>
      <c r="J1540" s="245">
        <f>VLOOKUP($A1539,'[1]Raw Detail'!$A$2:$BD$477,12,0)</f>
        <v>215752.76589972677</v>
      </c>
      <c r="K1540" s="411">
        <v>43251</v>
      </c>
      <c r="L1540" s="315">
        <v>12</v>
      </c>
      <c r="M1540" s="248"/>
      <c r="N1540" s="407">
        <v>1</v>
      </c>
    </row>
    <row r="1541" spans="1:16" ht="12.75" customHeight="1" outlineLevel="2">
      <c r="A1541" s="415" t="s">
        <v>10955</v>
      </c>
      <c r="B1541" s="243"/>
      <c r="C1541" s="235" t="s">
        <v>23</v>
      </c>
      <c r="D1541" s="202" t="s">
        <v>13908</v>
      </c>
      <c r="E1541" s="236" t="str">
        <f t="shared" si="23"/>
        <v>VYS279GP</v>
      </c>
      <c r="F1541" s="201" t="s">
        <v>13929</v>
      </c>
      <c r="G1541" s="237">
        <v>2007</v>
      </c>
      <c r="H1541" s="237">
        <v>120</v>
      </c>
      <c r="I1541" s="244">
        <v>40969</v>
      </c>
      <c r="J1541" s="245">
        <f>VLOOKUP($A1540,'[1]Raw Detail'!$A$2:$BD$477,12,0)</f>
        <v>215752.76589972677</v>
      </c>
      <c r="K1541" s="411">
        <v>43251</v>
      </c>
      <c r="L1541" s="315">
        <v>12</v>
      </c>
      <c r="M1541" s="248"/>
      <c r="N1541" s="407">
        <v>1</v>
      </c>
    </row>
    <row r="1542" spans="1:16" ht="12.75" customHeight="1" outlineLevel="2">
      <c r="A1542" s="415" t="s">
        <v>11620</v>
      </c>
      <c r="B1542" s="243"/>
      <c r="C1542" s="235" t="s">
        <v>23</v>
      </c>
      <c r="D1542" s="202" t="s">
        <v>13908</v>
      </c>
      <c r="E1542" s="236" t="str">
        <f t="shared" si="23"/>
        <v>VYS303GP</v>
      </c>
      <c r="F1542" s="201" t="s">
        <v>13929</v>
      </c>
      <c r="G1542" s="237">
        <v>2007</v>
      </c>
      <c r="H1542" s="237">
        <v>120</v>
      </c>
      <c r="I1542" s="244">
        <v>40969</v>
      </c>
      <c r="J1542" s="245">
        <f>VLOOKUP($A1541,'[1]Raw Detail'!$A$2:$BD$477,12,0)</f>
        <v>215752.76589972677</v>
      </c>
      <c r="K1542" s="411">
        <v>43251</v>
      </c>
      <c r="L1542" s="315">
        <v>12</v>
      </c>
      <c r="M1542" s="248"/>
      <c r="N1542" s="407">
        <v>1</v>
      </c>
    </row>
    <row r="1543" spans="1:16" ht="12.75" customHeight="1" outlineLevel="2">
      <c r="A1543" s="415" t="s">
        <v>11700</v>
      </c>
      <c r="B1543" s="243"/>
      <c r="C1543" s="235" t="s">
        <v>23</v>
      </c>
      <c r="D1543" s="202" t="s">
        <v>13908</v>
      </c>
      <c r="E1543" s="236" t="str">
        <f t="shared" si="23"/>
        <v>VYS363GP</v>
      </c>
      <c r="F1543" s="201" t="s">
        <v>13929</v>
      </c>
      <c r="G1543" s="237">
        <v>2007</v>
      </c>
      <c r="H1543" s="237">
        <v>120</v>
      </c>
      <c r="I1543" s="244">
        <v>40969</v>
      </c>
      <c r="J1543" s="245">
        <f>VLOOKUP($A1542,'[1]Raw Detail'!$A$2:$BD$477,12,0)</f>
        <v>215752.76589972677</v>
      </c>
      <c r="K1543" s="411">
        <v>43251</v>
      </c>
      <c r="L1543" s="315">
        <v>12</v>
      </c>
      <c r="M1543" s="248"/>
      <c r="N1543" s="407">
        <v>1</v>
      </c>
    </row>
    <row r="1544" spans="1:16" ht="12.75" customHeight="1" outlineLevel="2">
      <c r="A1544" s="415" t="s">
        <v>11406</v>
      </c>
      <c r="B1544" s="243"/>
      <c r="C1544" s="235" t="s">
        <v>23</v>
      </c>
      <c r="D1544" s="202" t="s">
        <v>13908</v>
      </c>
      <c r="E1544" s="236" t="str">
        <f t="shared" si="23"/>
        <v>WCV338GP</v>
      </c>
      <c r="F1544" s="201" t="s">
        <v>13929</v>
      </c>
      <c r="G1544" s="237">
        <v>2007</v>
      </c>
      <c r="H1544" s="237">
        <v>120</v>
      </c>
      <c r="I1544" s="244">
        <v>40969</v>
      </c>
      <c r="J1544" s="245">
        <f>VLOOKUP($A1543,'[1]Raw Detail'!$A$2:$BD$477,12,0)</f>
        <v>215752.76589972677</v>
      </c>
      <c r="K1544" s="411">
        <v>43251</v>
      </c>
      <c r="L1544" s="315">
        <v>12</v>
      </c>
      <c r="M1544" s="248"/>
      <c r="N1544" s="407">
        <v>1</v>
      </c>
    </row>
    <row r="1545" spans="1:16" ht="12.75" customHeight="1" outlineLevel="2">
      <c r="A1545" s="415" t="s">
        <v>11000</v>
      </c>
      <c r="B1545" s="243"/>
      <c r="C1545" s="235" t="s">
        <v>23</v>
      </c>
      <c r="D1545" s="202" t="s">
        <v>13908</v>
      </c>
      <c r="E1545" s="236" t="str">
        <f t="shared" si="23"/>
        <v>WCH769GP</v>
      </c>
      <c r="F1545" s="201" t="s">
        <v>13929</v>
      </c>
      <c r="G1545" s="237">
        <v>2007</v>
      </c>
      <c r="H1545" s="237">
        <v>120</v>
      </c>
      <c r="I1545" s="244">
        <v>40969</v>
      </c>
      <c r="J1545" s="245">
        <f>VLOOKUP($A1544,'[1]Raw Detail'!$A$2:$BD$477,12,0)</f>
        <v>220674.47139562844</v>
      </c>
      <c r="K1545" s="404">
        <v>43281</v>
      </c>
      <c r="L1545" s="315">
        <v>12</v>
      </c>
      <c r="M1545" s="248"/>
      <c r="N1545" s="407">
        <v>1</v>
      </c>
    </row>
    <row r="1546" spans="1:16" ht="12.75" customHeight="1" outlineLevel="2">
      <c r="A1546" s="415" t="s">
        <v>11527</v>
      </c>
      <c r="B1546" s="243"/>
      <c r="C1546" s="235" t="s">
        <v>23</v>
      </c>
      <c r="D1546" s="202" t="s">
        <v>13908</v>
      </c>
      <c r="E1546" s="236" t="str">
        <f t="shared" si="23"/>
        <v>WCD139GP</v>
      </c>
      <c r="F1546" s="201" t="s">
        <v>13929</v>
      </c>
      <c r="G1546" s="237">
        <v>2007</v>
      </c>
      <c r="H1546" s="237">
        <v>120</v>
      </c>
      <c r="I1546" s="244">
        <v>40969</v>
      </c>
      <c r="J1546" s="245">
        <f>VLOOKUP($A1545,'[1]Raw Detail'!$A$2:$BD$477,12,0)</f>
        <v>220928.01697896174</v>
      </c>
      <c r="K1546" s="404">
        <v>43281</v>
      </c>
      <c r="L1546" s="315">
        <v>12</v>
      </c>
      <c r="M1546" s="248"/>
      <c r="N1546" s="407">
        <v>1</v>
      </c>
    </row>
    <row r="1547" spans="1:16" ht="12.75" customHeight="1" outlineLevel="2">
      <c r="A1547" s="415" t="s">
        <v>11623</v>
      </c>
      <c r="B1547" s="243"/>
      <c r="C1547" s="235" t="s">
        <v>23</v>
      </c>
      <c r="D1547" s="202" t="s">
        <v>13908</v>
      </c>
      <c r="E1547" s="236" t="str">
        <f t="shared" si="23"/>
        <v>WCH795GP</v>
      </c>
      <c r="F1547" s="201" t="s">
        <v>13929</v>
      </c>
      <c r="G1547" s="237">
        <v>2007</v>
      </c>
      <c r="H1547" s="237">
        <v>120</v>
      </c>
      <c r="I1547" s="244">
        <v>40969</v>
      </c>
      <c r="J1547" s="245">
        <f>VLOOKUP($A1546,'[1]Raw Detail'!$A$2:$BD$477,12,0)</f>
        <v>220244.85857595628</v>
      </c>
      <c r="K1547" s="404">
        <v>43281</v>
      </c>
      <c r="L1547" s="315">
        <v>12</v>
      </c>
      <c r="M1547" s="248"/>
      <c r="N1547" s="407">
        <v>1</v>
      </c>
    </row>
    <row r="1548" spans="1:16" ht="12.75" customHeight="1" outlineLevel="2">
      <c r="A1548" s="350" t="s">
        <v>11772</v>
      </c>
      <c r="B1548" s="243"/>
      <c r="C1548" s="235" t="s">
        <v>23</v>
      </c>
      <c r="D1548" s="202" t="s">
        <v>13908</v>
      </c>
      <c r="E1548" s="236" t="str">
        <f t="shared" si="23"/>
        <v>WFB195GP</v>
      </c>
      <c r="F1548" s="201" t="s">
        <v>13929</v>
      </c>
      <c r="G1548" s="237">
        <v>2007</v>
      </c>
      <c r="H1548" s="237">
        <v>120</v>
      </c>
      <c r="I1548" s="244">
        <v>40969</v>
      </c>
      <c r="J1548" s="245">
        <f>VLOOKUP($A1547,'[1]Raw Detail'!$A$2:$BD$477,12,0)</f>
        <v>224706.27760409837</v>
      </c>
      <c r="K1548" s="404">
        <v>43281</v>
      </c>
      <c r="L1548" s="315">
        <v>12</v>
      </c>
      <c r="M1548" s="248"/>
      <c r="N1548" s="407">
        <v>1</v>
      </c>
    </row>
    <row r="1549" spans="1:16">
      <c r="A1549" s="350" t="s">
        <v>11385</v>
      </c>
      <c r="B1549" s="243"/>
      <c r="C1549" s="235" t="s">
        <v>23</v>
      </c>
      <c r="D1549" s="202" t="s">
        <v>13908</v>
      </c>
      <c r="E1549" s="236" t="str">
        <f t="shared" si="23"/>
        <v>XVZ488GP</v>
      </c>
      <c r="F1549" s="201" t="s">
        <v>13942</v>
      </c>
      <c r="G1549" s="237">
        <v>2008</v>
      </c>
      <c r="H1549" s="237">
        <v>120</v>
      </c>
      <c r="I1549" s="244">
        <v>40969</v>
      </c>
      <c r="J1549" s="245">
        <v>980973.13443497254</v>
      </c>
      <c r="K1549" s="411">
        <v>42428</v>
      </c>
      <c r="L1549" s="315">
        <v>12</v>
      </c>
      <c r="M1549" s="248"/>
      <c r="N1549" s="407">
        <v>1</v>
      </c>
      <c r="O1549" s="240"/>
      <c r="P1549" s="418"/>
    </row>
    <row r="1550" spans="1:16">
      <c r="A1550" s="350" t="s">
        <v>14018</v>
      </c>
      <c r="B1550" s="243"/>
      <c r="C1550" s="235" t="s">
        <v>23</v>
      </c>
      <c r="D1550" s="202" t="s">
        <v>13908</v>
      </c>
      <c r="E1550" s="236" t="str">
        <f t="shared" si="23"/>
        <v>VGV171GP</v>
      </c>
      <c r="F1550" s="201" t="s">
        <v>13920</v>
      </c>
      <c r="G1550" s="237">
        <v>2006</v>
      </c>
      <c r="H1550" s="237">
        <v>120</v>
      </c>
      <c r="I1550" s="244">
        <v>40969</v>
      </c>
      <c r="J1550" s="245">
        <f>VLOOKUP($A1550,'[1]Raw Detail'!$A$2:$BD$477,12,0)</f>
        <v>446595.45306284155</v>
      </c>
      <c r="K1550" s="411">
        <v>43069</v>
      </c>
      <c r="L1550" s="315">
        <v>12</v>
      </c>
      <c r="M1550" s="248"/>
      <c r="N1550" s="407">
        <v>1</v>
      </c>
    </row>
    <row r="1551" spans="1:16" ht="12.75" customHeight="1" outlineLevel="2">
      <c r="A1551" s="350" t="s">
        <v>11491</v>
      </c>
      <c r="B1551" s="241" t="s">
        <v>11493</v>
      </c>
      <c r="C1551" s="235" t="s">
        <v>23</v>
      </c>
      <c r="D1551" s="202" t="s">
        <v>13908</v>
      </c>
      <c r="E1551" s="312" t="str">
        <f t="shared" si="23"/>
        <v>CK10HZGP</v>
      </c>
      <c r="F1551" s="202" t="s">
        <v>13909</v>
      </c>
      <c r="G1551" s="237">
        <v>2013</v>
      </c>
      <c r="H1551" s="237">
        <v>72</v>
      </c>
      <c r="I1551" s="238">
        <v>41368</v>
      </c>
      <c r="J1551" s="239">
        <f>VLOOKUP($A1551,'[1]New Specialized Vehicles_Delvry'!$B$2:$H$127,6,0)</f>
        <v>2006458.27</v>
      </c>
      <c r="K1551" s="411" t="e">
        <f>#REF!+365</f>
        <v>#REF!</v>
      </c>
      <c r="L1551" s="205">
        <v>12</v>
      </c>
      <c r="M1551" s="248"/>
      <c r="N1551" s="419" t="e">
        <f>PMT(#REF!/12,L1551,-#REF!,M1551,0)</f>
        <v>#REF!</v>
      </c>
    </row>
    <row r="1552" spans="1:16" ht="12.75" customHeight="1" outlineLevel="2">
      <c r="A1552" s="350" t="s">
        <v>11494</v>
      </c>
      <c r="B1552" s="241" t="s">
        <v>11496</v>
      </c>
      <c r="C1552" s="235" t="s">
        <v>23</v>
      </c>
      <c r="D1552" s="202" t="s">
        <v>13908</v>
      </c>
      <c r="E1552" s="312" t="str">
        <f t="shared" si="23"/>
        <v>CK10KHGP</v>
      </c>
      <c r="F1552" s="202" t="s">
        <v>13909</v>
      </c>
      <c r="G1552" s="237">
        <v>2013</v>
      </c>
      <c r="H1552" s="237">
        <v>72</v>
      </c>
      <c r="I1552" s="238">
        <v>41368</v>
      </c>
      <c r="J1552" s="239">
        <f>VLOOKUP($A1552,'[1]New Specialized Vehicles_Delvry'!$B$2:$H$127,6,0)</f>
        <v>2006458.27</v>
      </c>
      <c r="K1552" s="411" t="e">
        <f>#REF!+365</f>
        <v>#REF!</v>
      </c>
      <c r="L1552" s="205">
        <v>12</v>
      </c>
      <c r="M1552" s="248"/>
      <c r="N1552" s="419" t="e">
        <f>PMT(#REF!/12,L1552,-#REF!,M1552,0)</f>
        <v>#REF!</v>
      </c>
    </row>
    <row r="1553" spans="1:14" ht="12.75" customHeight="1" outlineLevel="2">
      <c r="A1553" s="350" t="s">
        <v>11497</v>
      </c>
      <c r="B1553" s="241" t="s">
        <v>11499</v>
      </c>
      <c r="C1553" s="235" t="s">
        <v>23</v>
      </c>
      <c r="D1553" s="202" t="s">
        <v>13908</v>
      </c>
      <c r="E1553" s="312" t="str">
        <f t="shared" si="23"/>
        <v>CK10KVGP</v>
      </c>
      <c r="F1553" s="202" t="s">
        <v>13909</v>
      </c>
      <c r="G1553" s="237">
        <v>2013</v>
      </c>
      <c r="H1553" s="237">
        <v>72</v>
      </c>
      <c r="I1553" s="238">
        <v>41368</v>
      </c>
      <c r="J1553" s="239">
        <f>VLOOKUP($A1553,'[1]New Specialized Vehicles_Delvry'!$B$2:$H$127,6,0)</f>
        <v>2006458.27</v>
      </c>
      <c r="K1553" s="411" t="e">
        <f>#REF!+365</f>
        <v>#REF!</v>
      </c>
      <c r="L1553" s="205">
        <v>12</v>
      </c>
      <c r="M1553" s="248"/>
      <c r="N1553" s="419" t="e">
        <f>PMT(#REF!/12,L1553,-#REF!,M1553,0)</f>
        <v>#REF!</v>
      </c>
    </row>
    <row r="1554" spans="1:14" ht="12.75" customHeight="1" outlineLevel="2">
      <c r="A1554" s="350" t="s">
        <v>11253</v>
      </c>
      <c r="B1554" s="241" t="s">
        <v>11256</v>
      </c>
      <c r="C1554" s="235" t="s">
        <v>23</v>
      </c>
      <c r="D1554" s="202" t="s">
        <v>13908</v>
      </c>
      <c r="E1554" s="312" t="str">
        <f t="shared" si="23"/>
        <v>CK10GTGP</v>
      </c>
      <c r="F1554" s="202" t="s">
        <v>13909</v>
      </c>
      <c r="G1554" s="237">
        <v>2013</v>
      </c>
      <c r="H1554" s="237">
        <v>72</v>
      </c>
      <c r="I1554" s="238">
        <v>41368</v>
      </c>
      <c r="J1554" s="239">
        <f>VLOOKUP($A1554,'[1]New Specialized Vehicles_Delvry'!$B$2:$H$127,6,0)</f>
        <v>2006458.27</v>
      </c>
      <c r="K1554" s="411" t="e">
        <f>#REF!+365</f>
        <v>#REF!</v>
      </c>
      <c r="L1554" s="205">
        <v>12</v>
      </c>
      <c r="M1554" s="248"/>
      <c r="N1554" s="419" t="e">
        <f>PMT(#REF!/12,L1554,-#REF!,M1554,0)</f>
        <v>#REF!</v>
      </c>
    </row>
    <row r="1555" spans="1:14" ht="12.75" customHeight="1" outlineLevel="2">
      <c r="A1555" s="350" t="s">
        <v>11500</v>
      </c>
      <c r="B1555" s="241" t="s">
        <v>11502</v>
      </c>
      <c r="C1555" s="235" t="s">
        <v>23</v>
      </c>
      <c r="D1555" s="202" t="s">
        <v>13908</v>
      </c>
      <c r="E1555" s="312" t="str">
        <f t="shared" si="23"/>
        <v>CK48LJGP</v>
      </c>
      <c r="F1555" s="202" t="s">
        <v>13909</v>
      </c>
      <c r="G1555" s="237">
        <v>2013</v>
      </c>
      <c r="H1555" s="237">
        <v>72</v>
      </c>
      <c r="I1555" s="238">
        <v>41374</v>
      </c>
      <c r="J1555" s="239">
        <f>VLOOKUP($A1555,'[1]New Specialized Vehicles_Delvry'!$B$2:$H$127,6,0)</f>
        <v>2006458.27</v>
      </c>
      <c r="K1555" s="411" t="e">
        <f>#REF!+365</f>
        <v>#REF!</v>
      </c>
      <c r="L1555" s="205">
        <v>12</v>
      </c>
      <c r="M1555" s="248"/>
      <c r="N1555" s="419" t="e">
        <f>PMT(#REF!/12,L1555,-#REF!,M1555,0)</f>
        <v>#REF!</v>
      </c>
    </row>
    <row r="1556" spans="1:14" ht="12.75" customHeight="1" outlineLevel="2">
      <c r="A1556" s="350" t="s">
        <v>11503</v>
      </c>
      <c r="B1556" s="241" t="s">
        <v>11505</v>
      </c>
      <c r="C1556" s="235" t="s">
        <v>23</v>
      </c>
      <c r="D1556" s="202" t="s">
        <v>13908</v>
      </c>
      <c r="E1556" s="312" t="str">
        <f t="shared" si="23"/>
        <v>CK48MCGP</v>
      </c>
      <c r="F1556" s="202" t="s">
        <v>13909</v>
      </c>
      <c r="G1556" s="237">
        <v>2013</v>
      </c>
      <c r="H1556" s="237">
        <v>72</v>
      </c>
      <c r="I1556" s="238">
        <v>41374</v>
      </c>
      <c r="J1556" s="239">
        <f>VLOOKUP($A1556,'[1]New Specialized Vehicles_Delvry'!$B$2:$H$127,6,0)</f>
        <v>2006458.27</v>
      </c>
      <c r="K1556" s="411" t="e">
        <f>#REF!+365</f>
        <v>#REF!</v>
      </c>
      <c r="L1556" s="205">
        <v>12</v>
      </c>
      <c r="M1556" s="248"/>
      <c r="N1556" s="419" t="e">
        <f>PMT(#REF!/12,L1556,-#REF!,M1556,0)</f>
        <v>#REF!</v>
      </c>
    </row>
    <row r="1557" spans="1:14" ht="12.75" customHeight="1" outlineLevel="2">
      <c r="A1557" s="350" t="s">
        <v>11512</v>
      </c>
      <c r="B1557" s="241" t="s">
        <v>11514</v>
      </c>
      <c r="C1557" s="235" t="s">
        <v>23</v>
      </c>
      <c r="D1557" s="202" t="s">
        <v>13908</v>
      </c>
      <c r="E1557" s="312" t="str">
        <f t="shared" si="23"/>
        <v>CK48PWGP</v>
      </c>
      <c r="F1557" s="202" t="s">
        <v>13909</v>
      </c>
      <c r="G1557" s="237">
        <v>2013</v>
      </c>
      <c r="H1557" s="237">
        <v>72</v>
      </c>
      <c r="I1557" s="238">
        <v>41374</v>
      </c>
      <c r="J1557" s="239">
        <f>VLOOKUP($A1557,'[1]New Specialized Vehicles_Delvry'!$B$2:$H$127,6,0)</f>
        <v>2006458.27</v>
      </c>
      <c r="K1557" s="411" t="e">
        <f>#REF!+365</f>
        <v>#REF!</v>
      </c>
      <c r="L1557" s="205">
        <v>12</v>
      </c>
      <c r="M1557" s="248"/>
      <c r="N1557" s="419" t="e">
        <f>PMT(#REF!/12,L1557,-#REF!,M1557,0)</f>
        <v>#REF!</v>
      </c>
    </row>
    <row r="1558" spans="1:14" ht="12.75" customHeight="1" outlineLevel="2">
      <c r="A1558" s="350" t="s">
        <v>11506</v>
      </c>
      <c r="B1558" s="241" t="s">
        <v>11508</v>
      </c>
      <c r="C1558" s="235" t="s">
        <v>23</v>
      </c>
      <c r="D1558" s="202" t="s">
        <v>13908</v>
      </c>
      <c r="E1558" s="312" t="str">
        <f t="shared" si="23"/>
        <v>CK48MXGP</v>
      </c>
      <c r="F1558" s="202" t="s">
        <v>13909</v>
      </c>
      <c r="G1558" s="237">
        <v>2013</v>
      </c>
      <c r="H1558" s="237">
        <v>72</v>
      </c>
      <c r="I1558" s="238">
        <v>41374</v>
      </c>
      <c r="J1558" s="239">
        <f>VLOOKUP($A1558,'[1]New Specialized Vehicles_Delvry'!$B$2:$H$127,6,0)</f>
        <v>2006458.27</v>
      </c>
      <c r="K1558" s="411" t="e">
        <f>#REF!+365</f>
        <v>#REF!</v>
      </c>
      <c r="L1558" s="205">
        <v>12</v>
      </c>
      <c r="M1558" s="248"/>
      <c r="N1558" s="419" t="e">
        <f>PMT(#REF!/12,L1558,-#REF!,M1558,0)</f>
        <v>#REF!</v>
      </c>
    </row>
    <row r="1559" spans="1:14" ht="12.75" customHeight="1" outlineLevel="2">
      <c r="A1559" s="350" t="s">
        <v>11509</v>
      </c>
      <c r="B1559" s="241" t="s">
        <v>11511</v>
      </c>
      <c r="C1559" s="235" t="s">
        <v>23</v>
      </c>
      <c r="D1559" s="202" t="s">
        <v>13908</v>
      </c>
      <c r="E1559" s="312" t="str">
        <f t="shared" si="23"/>
        <v>CK48PBGP</v>
      </c>
      <c r="F1559" s="202" t="s">
        <v>13909</v>
      </c>
      <c r="G1559" s="237">
        <v>2013</v>
      </c>
      <c r="H1559" s="237">
        <v>72</v>
      </c>
      <c r="I1559" s="238">
        <v>41374</v>
      </c>
      <c r="J1559" s="239">
        <f>VLOOKUP($A1559,'[1]New Specialized Vehicles_Delvry'!$B$2:$H$127,6,0)</f>
        <v>2006458.27</v>
      </c>
      <c r="K1559" s="411" t="e">
        <f>#REF!+365</f>
        <v>#REF!</v>
      </c>
      <c r="L1559" s="205">
        <v>12</v>
      </c>
      <c r="M1559" s="248"/>
      <c r="N1559" s="419" t="e">
        <f>PMT(#REF!/12,L1559,-#REF!,M1559,0)</f>
        <v>#REF!</v>
      </c>
    </row>
    <row r="1560" spans="1:14" ht="12.75" customHeight="1" outlineLevel="2">
      <c r="A1560" s="350" t="s">
        <v>11717</v>
      </c>
      <c r="B1560" s="241" t="s">
        <v>11721</v>
      </c>
      <c r="C1560" s="235" t="s">
        <v>23</v>
      </c>
      <c r="D1560" s="202" t="s">
        <v>13908</v>
      </c>
      <c r="E1560" s="312" t="str">
        <f>$A1560</f>
        <v>BV62HCGP</v>
      </c>
      <c r="F1560" s="202" t="s">
        <v>13909</v>
      </c>
      <c r="G1560" s="237">
        <v>2013</v>
      </c>
      <c r="H1560" s="237">
        <v>72</v>
      </c>
      <c r="I1560" s="238">
        <v>41423</v>
      </c>
      <c r="J1560" s="239">
        <f>VLOOKUP($A1560,'[1]New Specialized Vehicles_Delvry'!$B$2:$H$127,6,0)</f>
        <v>1561636.66</v>
      </c>
      <c r="K1560" s="411" t="e">
        <f>#REF!+365</f>
        <v>#REF!</v>
      </c>
      <c r="L1560" s="205">
        <v>12</v>
      </c>
      <c r="M1560" s="248"/>
      <c r="N1560" s="419" t="e">
        <f>PMT(#REF!/12,L1560,-#REF!,M1560,0)</f>
        <v>#REF!</v>
      </c>
    </row>
    <row r="1561" spans="1:14" ht="12.75" customHeight="1" outlineLevel="2">
      <c r="A1561" s="350" t="s">
        <v>11359</v>
      </c>
      <c r="B1561" s="241" t="s">
        <v>11361</v>
      </c>
      <c r="C1561" s="235" t="s">
        <v>23</v>
      </c>
      <c r="D1561" s="202" t="s">
        <v>13908</v>
      </c>
      <c r="E1561" s="312" t="str">
        <f t="shared" ref="E1561:E1563" si="24">$A1561</f>
        <v>CM28ZLGP</v>
      </c>
      <c r="F1561" s="202" t="s">
        <v>13909</v>
      </c>
      <c r="G1561" s="237">
        <v>2013</v>
      </c>
      <c r="H1561" s="237">
        <v>72</v>
      </c>
      <c r="I1561" s="238">
        <v>41424</v>
      </c>
      <c r="J1561" s="239">
        <f>VLOOKUP($A1561,'[1]New Specialized Vehicles_Delvry'!$B$2:$H$127,6,0)</f>
        <v>2006458.27</v>
      </c>
      <c r="K1561" s="411" t="e">
        <f>#REF!+365</f>
        <v>#REF!</v>
      </c>
      <c r="L1561" s="205">
        <v>12</v>
      </c>
      <c r="M1561" s="248"/>
      <c r="N1561" s="276" t="e">
        <f>PMT(#REF!/12,L1561,-#REF!,M1561,0)</f>
        <v>#REF!</v>
      </c>
    </row>
    <row r="1562" spans="1:14" ht="12.75" customHeight="1" outlineLevel="2">
      <c r="A1562" s="350" t="s">
        <v>11362</v>
      </c>
      <c r="B1562" s="241" t="s">
        <v>11364</v>
      </c>
      <c r="C1562" s="235" t="s">
        <v>23</v>
      </c>
      <c r="D1562" s="202" t="s">
        <v>13908</v>
      </c>
      <c r="E1562" s="312" t="str">
        <f t="shared" si="24"/>
        <v>CM28ZXGP</v>
      </c>
      <c r="F1562" s="202" t="s">
        <v>13909</v>
      </c>
      <c r="G1562" s="237">
        <v>2013</v>
      </c>
      <c r="H1562" s="237">
        <v>72</v>
      </c>
      <c r="I1562" s="238">
        <v>41423</v>
      </c>
      <c r="J1562" s="239">
        <f>VLOOKUP($A1562,'[1]New Specialized Vehicles_Delvry'!$B$2:$H$127,6,0)</f>
        <v>2006458.27</v>
      </c>
      <c r="K1562" s="411" t="e">
        <f>#REF!+365</f>
        <v>#REF!</v>
      </c>
      <c r="L1562" s="205">
        <v>12</v>
      </c>
      <c r="M1562" s="248"/>
      <c r="N1562" s="276" t="e">
        <f>PMT(#REF!/12,L1562,-#REF!,M1562,0)</f>
        <v>#REF!</v>
      </c>
    </row>
    <row r="1563" spans="1:14" ht="12.75" customHeight="1" outlineLevel="2">
      <c r="A1563" s="350" t="s">
        <v>11356</v>
      </c>
      <c r="B1563" s="241" t="s">
        <v>11358</v>
      </c>
      <c r="C1563" s="235" t="s">
        <v>23</v>
      </c>
      <c r="D1563" s="202" t="s">
        <v>13908</v>
      </c>
      <c r="E1563" s="312" t="str">
        <f t="shared" si="24"/>
        <v>CM28YPGP</v>
      </c>
      <c r="F1563" s="202" t="s">
        <v>13909</v>
      </c>
      <c r="G1563" s="237">
        <v>2013</v>
      </c>
      <c r="H1563" s="237">
        <v>72</v>
      </c>
      <c r="I1563" s="238">
        <v>41423</v>
      </c>
      <c r="J1563" s="239">
        <f>VLOOKUP($A1563,'[1]New Specialized Vehicles_Delvry'!$B$2:$H$127,6,0)</f>
        <v>2006458.27</v>
      </c>
      <c r="K1563" s="411" t="e">
        <f>#REF!+365</f>
        <v>#REF!</v>
      </c>
      <c r="L1563" s="205">
        <v>12</v>
      </c>
      <c r="M1563" s="248"/>
      <c r="N1563" s="276" t="e">
        <f>PMT(#REF!/12,L1563,-#REF!,M1563,0)</f>
        <v>#REF!</v>
      </c>
    </row>
    <row r="1564" spans="1:14" ht="12.75" customHeight="1" outlineLevel="2">
      <c r="A1564" s="420" t="s">
        <v>11353</v>
      </c>
      <c r="B1564" s="241" t="s">
        <v>11355</v>
      </c>
      <c r="C1564" s="235" t="s">
        <v>23</v>
      </c>
      <c r="D1564" s="202" t="s">
        <v>13908</v>
      </c>
      <c r="E1564" s="312" t="str">
        <f>$A1564</f>
        <v>CM28YBGP</v>
      </c>
      <c r="F1564" s="202" t="s">
        <v>13909</v>
      </c>
      <c r="G1564" s="237">
        <v>2013</v>
      </c>
      <c r="H1564" s="237">
        <v>72</v>
      </c>
      <c r="I1564" s="238">
        <v>41423</v>
      </c>
      <c r="J1564" s="239">
        <f>VLOOKUP($A1564,'[1]New Specialized Vehicles_Delvry'!$B$2:$H$127,6,0)</f>
        <v>2006458.27</v>
      </c>
      <c r="K1564" s="411" t="e">
        <f>#REF!+365</f>
        <v>#REF!</v>
      </c>
      <c r="L1564" s="205">
        <v>12</v>
      </c>
      <c r="M1564" s="248"/>
      <c r="N1564" s="276" t="e">
        <f>PMT(#REF!/12,L1564,-#REF!,M1564,0)</f>
        <v>#REF!</v>
      </c>
    </row>
    <row r="1565" spans="1:14" ht="12.75" customHeight="1" outlineLevel="2">
      <c r="A1565" s="350" t="s">
        <v>10876</v>
      </c>
      <c r="B1565" s="241" t="s">
        <v>10878</v>
      </c>
      <c r="C1565" s="235" t="s">
        <v>23</v>
      </c>
      <c r="D1565" s="202" t="s">
        <v>13908</v>
      </c>
      <c r="E1565" s="312" t="s">
        <v>10876</v>
      </c>
      <c r="F1565" s="202" t="s">
        <v>13909</v>
      </c>
      <c r="G1565" s="237">
        <v>2013</v>
      </c>
      <c r="H1565" s="237">
        <v>72</v>
      </c>
      <c r="I1565" s="238">
        <v>41439</v>
      </c>
      <c r="J1565" s="239">
        <v>2008717.99</v>
      </c>
      <c r="K1565" s="411" t="e">
        <f>#REF!+365</f>
        <v>#REF!</v>
      </c>
      <c r="L1565" s="205">
        <v>12</v>
      </c>
      <c r="M1565" s="248"/>
      <c r="N1565" s="276" t="e">
        <f>PMT(#REF!/12,L1565,-#REF!,M1565,0)</f>
        <v>#REF!</v>
      </c>
    </row>
    <row r="1566" spans="1:14" ht="12.75" customHeight="1" outlineLevel="2">
      <c r="A1566" s="350" t="s">
        <v>10879</v>
      </c>
      <c r="B1566" s="241" t="s">
        <v>10881</v>
      </c>
      <c r="C1566" s="235" t="s">
        <v>23</v>
      </c>
      <c r="D1566" s="202" t="s">
        <v>13908</v>
      </c>
      <c r="E1566" s="312" t="s">
        <v>10879</v>
      </c>
      <c r="F1566" s="202" t="s">
        <v>13909</v>
      </c>
      <c r="G1566" s="237">
        <v>2013</v>
      </c>
      <c r="H1566" s="237">
        <v>72</v>
      </c>
      <c r="I1566" s="238">
        <v>41439</v>
      </c>
      <c r="J1566" s="239">
        <v>2008717.99</v>
      </c>
      <c r="K1566" s="411" t="e">
        <f>#REF!+365</f>
        <v>#REF!</v>
      </c>
      <c r="L1566" s="205">
        <v>12</v>
      </c>
      <c r="M1566" s="248"/>
      <c r="N1566" s="276" t="e">
        <f>PMT(#REF!/12,L1566,-#REF!,M1566,0)</f>
        <v>#REF!</v>
      </c>
    </row>
    <row r="1567" spans="1:14" ht="12.75" customHeight="1" outlineLevel="2">
      <c r="A1567" s="350" t="s">
        <v>10872</v>
      </c>
      <c r="B1567" s="241" t="s">
        <v>10875</v>
      </c>
      <c r="C1567" s="235" t="s">
        <v>23</v>
      </c>
      <c r="D1567" s="202" t="s">
        <v>13908</v>
      </c>
      <c r="E1567" s="312" t="s">
        <v>10872</v>
      </c>
      <c r="F1567" s="202" t="s">
        <v>13909</v>
      </c>
      <c r="G1567" s="237">
        <v>2013</v>
      </c>
      <c r="H1567" s="237">
        <v>72</v>
      </c>
      <c r="I1567" s="238">
        <v>41439</v>
      </c>
      <c r="J1567" s="239">
        <v>2008717.99</v>
      </c>
      <c r="K1567" s="411" t="e">
        <f>#REF!+365</f>
        <v>#REF!</v>
      </c>
      <c r="L1567" s="205">
        <v>12</v>
      </c>
      <c r="M1567" s="248"/>
      <c r="N1567" s="276" t="e">
        <f>PMT(#REF!/12,L1567,-#REF!,M1567,0)</f>
        <v>#REF!</v>
      </c>
    </row>
    <row r="1568" spans="1:14" ht="12.75" customHeight="1" outlineLevel="2">
      <c r="A1568" s="350" t="s">
        <v>11666</v>
      </c>
      <c r="B1568" s="241" t="s">
        <v>11668</v>
      </c>
      <c r="C1568" s="235" t="s">
        <v>23</v>
      </c>
      <c r="D1568" s="202" t="s">
        <v>13908</v>
      </c>
      <c r="E1568" s="312" t="s">
        <v>11666</v>
      </c>
      <c r="F1568" s="202" t="s">
        <v>13909</v>
      </c>
      <c r="G1568" s="237">
        <v>2013</v>
      </c>
      <c r="H1568" s="237">
        <v>72</v>
      </c>
      <c r="I1568" s="238">
        <v>41439</v>
      </c>
      <c r="J1568" s="239">
        <v>2006458.27</v>
      </c>
      <c r="K1568" s="411" t="e">
        <f>#REF!+365</f>
        <v>#REF!</v>
      </c>
      <c r="L1568" s="205">
        <v>12</v>
      </c>
      <c r="M1568" s="248"/>
      <c r="N1568" s="276" t="e">
        <f>PMT(#REF!/12,L1568,-#REF!,M1568,0)</f>
        <v>#REF!</v>
      </c>
    </row>
    <row r="1569" spans="1:14" ht="12.75" customHeight="1" outlineLevel="2">
      <c r="A1569" s="350" t="s">
        <v>11365</v>
      </c>
      <c r="B1569" s="241" t="s">
        <v>11368</v>
      </c>
      <c r="C1569" s="235" t="s">
        <v>23</v>
      </c>
      <c r="D1569" s="202" t="s">
        <v>13908</v>
      </c>
      <c r="E1569" s="312" t="s">
        <v>11365</v>
      </c>
      <c r="F1569" s="202" t="s">
        <v>13914</v>
      </c>
      <c r="G1569" s="237">
        <v>2013</v>
      </c>
      <c r="H1569" s="237">
        <v>72</v>
      </c>
      <c r="I1569" s="238">
        <v>41435</v>
      </c>
      <c r="J1569" s="239">
        <v>1933727.06</v>
      </c>
      <c r="K1569" s="411" t="e">
        <f>#REF!+365</f>
        <v>#REF!</v>
      </c>
      <c r="L1569" s="205">
        <v>12</v>
      </c>
      <c r="M1569" s="248"/>
      <c r="N1569" s="276" t="e">
        <f>PMT(#REF!/12,L1569,-#REF!,M1569,0)</f>
        <v>#REF!</v>
      </c>
    </row>
    <row r="1570" spans="1:14" ht="12.75" customHeight="1" outlineLevel="2">
      <c r="A1570" s="350" t="s">
        <v>11722</v>
      </c>
      <c r="B1570" s="241" t="s">
        <v>11724</v>
      </c>
      <c r="C1570" s="235" t="s">
        <v>23</v>
      </c>
      <c r="D1570" s="202" t="s">
        <v>13908</v>
      </c>
      <c r="E1570" s="312" t="s">
        <v>11722</v>
      </c>
      <c r="F1570" s="202" t="s">
        <v>13914</v>
      </c>
      <c r="G1570" s="237">
        <v>2013</v>
      </c>
      <c r="H1570" s="237">
        <v>72</v>
      </c>
      <c r="I1570" s="238">
        <v>41435</v>
      </c>
      <c r="J1570" s="239">
        <v>1933727.06</v>
      </c>
      <c r="K1570" s="411" t="e">
        <f>#REF!+365</f>
        <v>#REF!</v>
      </c>
      <c r="L1570" s="205">
        <v>12</v>
      </c>
      <c r="M1570" s="248"/>
      <c r="N1570" s="276" t="e">
        <f>PMT(#REF!/12,L1570,-#REF!,M1570,0)</f>
        <v>#REF!</v>
      </c>
    </row>
    <row r="1571" spans="1:14" ht="12.75" customHeight="1" outlineLevel="2">
      <c r="A1571" s="350" t="s">
        <v>11305</v>
      </c>
      <c r="B1571" s="241" t="s">
        <v>11307</v>
      </c>
      <c r="C1571" s="235" t="s">
        <v>23</v>
      </c>
      <c r="D1571" s="202" t="s">
        <v>13908</v>
      </c>
      <c r="E1571" s="312" t="s">
        <v>11305</v>
      </c>
      <c r="F1571" s="202" t="s">
        <v>13914</v>
      </c>
      <c r="G1571" s="237">
        <v>2013</v>
      </c>
      <c r="H1571" s="237">
        <v>72</v>
      </c>
      <c r="I1571" s="238">
        <v>41439</v>
      </c>
      <c r="J1571" s="239">
        <v>2006458.27</v>
      </c>
      <c r="K1571" s="411" t="e">
        <f>#REF!+365</f>
        <v>#REF!</v>
      </c>
      <c r="L1571" s="205">
        <v>12</v>
      </c>
      <c r="M1571" s="248"/>
      <c r="N1571" s="276" t="e">
        <f>PMT(#REF!/12,L1571,-#REF!,M1571,0)</f>
        <v>#REF!</v>
      </c>
    </row>
    <row r="1572" spans="1:14" s="354" customFormat="1" ht="12.75" customHeight="1" outlineLevel="2">
      <c r="A1572" s="350" t="s">
        <v>11116</v>
      </c>
      <c r="B1572" s="352" t="s">
        <v>11118</v>
      </c>
      <c r="C1572" s="235" t="s">
        <v>23</v>
      </c>
      <c r="D1572" s="202" t="s">
        <v>13908</v>
      </c>
      <c r="E1572" s="312" t="s">
        <v>11116</v>
      </c>
      <c r="F1572" s="352" t="s">
        <v>14046</v>
      </c>
      <c r="G1572" s="237">
        <v>2015</v>
      </c>
      <c r="H1572" s="237">
        <v>60</v>
      </c>
      <c r="I1572" s="244">
        <v>41820</v>
      </c>
      <c r="J1572" s="353">
        <v>2165077.5</v>
      </c>
      <c r="K1572" s="411" t="e">
        <f>#REF!+365</f>
        <v>#REF!</v>
      </c>
      <c r="L1572" s="205">
        <v>12</v>
      </c>
      <c r="M1572" s="355"/>
      <c r="N1572" s="276" t="e">
        <f>PMT(#REF!/12,L1572,-#REF!,M1572,0)</f>
        <v>#REF!</v>
      </c>
    </row>
    <row r="1573" spans="1:14" ht="12.75" customHeight="1" outlineLevel="2">
      <c r="A1573" s="350" t="s">
        <v>11725</v>
      </c>
      <c r="B1573" s="241" t="s">
        <v>11727</v>
      </c>
      <c r="C1573" s="235" t="s">
        <v>23</v>
      </c>
      <c r="D1573" s="202" t="s">
        <v>13908</v>
      </c>
      <c r="E1573" s="312" t="str">
        <f t="shared" ref="E1573:E1590" si="25">$A1573</f>
        <v>CN16HRGP</v>
      </c>
      <c r="F1573" s="202" t="s">
        <v>13909</v>
      </c>
      <c r="G1573" s="237">
        <v>2013</v>
      </c>
      <c r="H1573" s="237">
        <v>72</v>
      </c>
      <c r="I1573" s="238">
        <v>41459</v>
      </c>
      <c r="J1573" s="239">
        <f>VLOOKUP($A1573,'[1]New Specialized Vehicles_Delvry'!$B$2:$H$127,6,0)</f>
        <v>2008717.99</v>
      </c>
      <c r="K1573" s="411" t="e">
        <f>#REF!+365</f>
        <v>#REF!</v>
      </c>
      <c r="L1573" s="205">
        <v>12</v>
      </c>
      <c r="M1573" s="248"/>
      <c r="N1573" s="276" t="e">
        <f>PMT(#REF!/12,L1573,-#REF!,M1573,0)</f>
        <v>#REF!</v>
      </c>
    </row>
    <row r="1574" spans="1:14" ht="12.75" customHeight="1" outlineLevel="2">
      <c r="A1574" s="350" t="s">
        <v>11560</v>
      </c>
      <c r="B1574" s="241" t="s">
        <v>12282</v>
      </c>
      <c r="C1574" s="235" t="s">
        <v>23</v>
      </c>
      <c r="D1574" s="202" t="s">
        <v>13908</v>
      </c>
      <c r="E1574" s="312" t="str">
        <f t="shared" si="25"/>
        <v>CP25MFGP</v>
      </c>
      <c r="F1574" s="202" t="s">
        <v>13909</v>
      </c>
      <c r="G1574" s="237">
        <v>2013</v>
      </c>
      <c r="H1574" s="237">
        <v>72</v>
      </c>
      <c r="I1574" s="238">
        <v>41482</v>
      </c>
      <c r="J1574" s="239">
        <f>VLOOKUP($A1574,'[1]New Specialized Vehicles_Delvry'!$B$2:$H$127,6,0)</f>
        <v>2008717.99</v>
      </c>
      <c r="K1574" s="411" t="e">
        <f>#REF!+365</f>
        <v>#REF!</v>
      </c>
      <c r="L1574" s="205">
        <v>12</v>
      </c>
      <c r="M1574" s="248"/>
      <c r="N1574" s="276" t="e">
        <f>PMT(#REF!/12,L1574,-#REF!,M1574,0)</f>
        <v>#REF!</v>
      </c>
    </row>
    <row r="1575" spans="1:14" ht="12.75" customHeight="1" outlineLevel="2">
      <c r="A1575" s="350" t="s">
        <v>11603</v>
      </c>
      <c r="B1575" s="241" t="s">
        <v>11605</v>
      </c>
      <c r="C1575" s="235" t="s">
        <v>23</v>
      </c>
      <c r="D1575" s="202" t="s">
        <v>13908</v>
      </c>
      <c r="E1575" s="312" t="str">
        <f t="shared" si="25"/>
        <v>CN68WNGP</v>
      </c>
      <c r="F1575" s="202" t="s">
        <v>13910</v>
      </c>
      <c r="G1575" s="237">
        <v>2013</v>
      </c>
      <c r="H1575" s="237">
        <v>72</v>
      </c>
      <c r="I1575" s="238">
        <v>41467</v>
      </c>
      <c r="J1575" s="239">
        <f>VLOOKUP($A1575,'[1]New Specialized Vehicles_Delvry'!$B$2:$H$127,6,0)</f>
        <v>740527.36</v>
      </c>
      <c r="K1575" s="411" t="e">
        <f>#REF!+365</f>
        <v>#REF!</v>
      </c>
      <c r="L1575" s="205">
        <v>12</v>
      </c>
      <c r="M1575" s="248"/>
      <c r="N1575" s="276" t="e">
        <f>PMT(#REF!/12,L1575,-#REF!,M1575,0)</f>
        <v>#REF!</v>
      </c>
    </row>
    <row r="1576" spans="1:14" ht="12.75" customHeight="1" outlineLevel="2">
      <c r="A1576" s="350" t="s">
        <v>11606</v>
      </c>
      <c r="B1576" s="241" t="s">
        <v>11608</v>
      </c>
      <c r="C1576" s="235" t="s">
        <v>23</v>
      </c>
      <c r="D1576" s="202" t="s">
        <v>13908</v>
      </c>
      <c r="E1576" s="312" t="str">
        <f t="shared" si="25"/>
        <v>CN68XRGP</v>
      </c>
      <c r="F1576" s="202" t="s">
        <v>13910</v>
      </c>
      <c r="G1576" s="237">
        <v>2013</v>
      </c>
      <c r="H1576" s="237">
        <v>72</v>
      </c>
      <c r="I1576" s="238">
        <v>41467</v>
      </c>
      <c r="J1576" s="239">
        <f>VLOOKUP($A1576,'[1]New Specialized Vehicles_Delvry'!$B$2:$H$127,6,0)</f>
        <v>740527.36</v>
      </c>
      <c r="K1576" s="411" t="e">
        <f>#REF!+365</f>
        <v>#REF!</v>
      </c>
      <c r="L1576" s="205">
        <v>12</v>
      </c>
      <c r="M1576" s="248"/>
      <c r="N1576" s="276" t="e">
        <f>PMT(#REF!/12,L1576,-#REF!,M1576,0)</f>
        <v>#REF!</v>
      </c>
    </row>
    <row r="1577" spans="1:14" ht="12.75" customHeight="1" outlineLevel="2">
      <c r="A1577" s="350" t="s">
        <v>13911</v>
      </c>
      <c r="B1577" s="241" t="s">
        <v>13912</v>
      </c>
      <c r="C1577" s="235" t="s">
        <v>23</v>
      </c>
      <c r="D1577" s="202" t="s">
        <v>13908</v>
      </c>
      <c r="E1577" s="312" t="str">
        <f t="shared" si="25"/>
        <v>CN68YJGP</v>
      </c>
      <c r="F1577" s="202" t="s">
        <v>13910</v>
      </c>
      <c r="G1577" s="237">
        <v>2013</v>
      </c>
      <c r="H1577" s="237">
        <v>72</v>
      </c>
      <c r="I1577" s="238">
        <v>41467</v>
      </c>
      <c r="J1577" s="239">
        <f>VLOOKUP($A1577,'[1]New Specialized Vehicles_Delvry'!$B$2:$H$127,6,0)</f>
        <v>740527.36</v>
      </c>
      <c r="K1577" s="411" t="e">
        <f>#REF!+365</f>
        <v>#REF!</v>
      </c>
      <c r="L1577" s="205">
        <v>12</v>
      </c>
      <c r="M1577" s="248"/>
      <c r="N1577" s="276" t="e">
        <f>PMT(#REF!/12,L1577,-#REF!,M1577,0)</f>
        <v>#REF!</v>
      </c>
    </row>
    <row r="1578" spans="1:14" ht="12.75" customHeight="1" outlineLevel="2">
      <c r="A1578" s="350" t="s">
        <v>11763</v>
      </c>
      <c r="B1578" s="241" t="s">
        <v>11765</v>
      </c>
      <c r="C1578" s="235" t="s">
        <v>23</v>
      </c>
      <c r="D1578" s="202" t="s">
        <v>13908</v>
      </c>
      <c r="E1578" s="312" t="str">
        <f t="shared" si="25"/>
        <v>CN68YWGP</v>
      </c>
      <c r="F1578" s="202" t="s">
        <v>13910</v>
      </c>
      <c r="G1578" s="237">
        <v>2013</v>
      </c>
      <c r="H1578" s="237">
        <v>72</v>
      </c>
      <c r="I1578" s="238">
        <v>41467</v>
      </c>
      <c r="J1578" s="239">
        <f>VLOOKUP($A1578,'[1]New Specialized Vehicles_Delvry'!$B$2:$H$127,6,0)</f>
        <v>740527.36</v>
      </c>
      <c r="K1578" s="411" t="e">
        <f>#REF!+365</f>
        <v>#REF!</v>
      </c>
      <c r="L1578" s="205">
        <v>12</v>
      </c>
      <c r="M1578" s="248"/>
      <c r="N1578" s="276" t="e">
        <f>PMT(#REF!/12,L1578,-#REF!,M1578,0)</f>
        <v>#REF!</v>
      </c>
    </row>
    <row r="1579" spans="1:14" ht="12.75" customHeight="1" outlineLevel="2">
      <c r="A1579" s="350" t="s">
        <v>11485</v>
      </c>
      <c r="B1579" s="241" t="s">
        <v>11487</v>
      </c>
      <c r="C1579" s="235" t="s">
        <v>23</v>
      </c>
      <c r="D1579" s="202" t="s">
        <v>13908</v>
      </c>
      <c r="E1579" s="312" t="str">
        <f t="shared" si="25"/>
        <v>CN68TTGP</v>
      </c>
      <c r="F1579" s="202" t="s">
        <v>13910</v>
      </c>
      <c r="G1579" s="237">
        <v>2013</v>
      </c>
      <c r="H1579" s="237">
        <v>72</v>
      </c>
      <c r="I1579" s="238">
        <v>41467</v>
      </c>
      <c r="J1579" s="239">
        <f>VLOOKUP($A1579,'[1]New Specialized Vehicles_Delvry'!$B$2:$H$127,6,0)</f>
        <v>740527.36</v>
      </c>
      <c r="K1579" s="411" t="e">
        <f>#REF!+365</f>
        <v>#REF!</v>
      </c>
      <c r="L1579" s="205">
        <v>12</v>
      </c>
      <c r="M1579" s="248"/>
      <c r="N1579" s="276" t="e">
        <f>PMT(#REF!/12,L1579,-#REF!,M1579,0)</f>
        <v>#REF!</v>
      </c>
    </row>
    <row r="1580" spans="1:14" ht="12.75" customHeight="1" outlineLevel="2">
      <c r="A1580" s="350" t="s">
        <v>10946</v>
      </c>
      <c r="B1580" s="241" t="s">
        <v>10950</v>
      </c>
      <c r="C1580" s="235" t="s">
        <v>23</v>
      </c>
      <c r="D1580" s="202" t="s">
        <v>13908</v>
      </c>
      <c r="E1580" s="312" t="str">
        <f t="shared" si="25"/>
        <v>CN68VZGP</v>
      </c>
      <c r="F1580" s="202" t="s">
        <v>13910</v>
      </c>
      <c r="G1580" s="237">
        <v>2013</v>
      </c>
      <c r="H1580" s="237">
        <v>72</v>
      </c>
      <c r="I1580" s="238">
        <v>41467</v>
      </c>
      <c r="J1580" s="239">
        <f>VLOOKUP($A1580,'[1]New Specialized Vehicles_Delvry'!$B$2:$H$127,6,0)</f>
        <v>740527.36</v>
      </c>
      <c r="K1580" s="411" t="e">
        <f>#REF!+365</f>
        <v>#REF!</v>
      </c>
      <c r="L1580" s="205">
        <v>12</v>
      </c>
      <c r="M1580" s="248"/>
      <c r="N1580" s="276" t="e">
        <f>PMT(#REF!/12,L1580,-#REF!,M1580,0)</f>
        <v>#REF!</v>
      </c>
    </row>
    <row r="1581" spans="1:14" ht="12.75" customHeight="1" outlineLevel="2">
      <c r="A1581" s="350" t="s">
        <v>10997</v>
      </c>
      <c r="B1581" s="241" t="s">
        <v>12282</v>
      </c>
      <c r="C1581" s="235" t="s">
        <v>23</v>
      </c>
      <c r="D1581" s="202" t="s">
        <v>13908</v>
      </c>
      <c r="E1581" s="312" t="str">
        <f t="shared" si="25"/>
        <v>CP25PMGP</v>
      </c>
      <c r="F1581" s="202" t="s">
        <v>13910</v>
      </c>
      <c r="G1581" s="237">
        <v>2013</v>
      </c>
      <c r="H1581" s="237">
        <v>72</v>
      </c>
      <c r="I1581" s="238">
        <v>41482</v>
      </c>
      <c r="J1581" s="239">
        <f>VLOOKUP($A1581,'[1]New Specialized Vehicles_Delvry'!$B$2:$H$127,6,0)</f>
        <v>740527.36</v>
      </c>
      <c r="K1581" s="411" t="e">
        <f>#REF!+365</f>
        <v>#REF!</v>
      </c>
      <c r="L1581" s="205">
        <v>12</v>
      </c>
      <c r="M1581" s="248"/>
      <c r="N1581" s="276" t="e">
        <f>PMT(#REF!/12,L1581,-#REF!,M1581,0)</f>
        <v>#REF!</v>
      </c>
    </row>
    <row r="1582" spans="1:14" ht="12.75" customHeight="1" outlineLevel="2">
      <c r="A1582" s="350" t="s">
        <v>11332</v>
      </c>
      <c r="B1582" s="241" t="s">
        <v>12282</v>
      </c>
      <c r="C1582" s="235" t="s">
        <v>23</v>
      </c>
      <c r="D1582" s="202" t="s">
        <v>13908</v>
      </c>
      <c r="E1582" s="312" t="str">
        <f t="shared" si="25"/>
        <v>CP25NCGP</v>
      </c>
      <c r="F1582" s="202" t="s">
        <v>13910</v>
      </c>
      <c r="G1582" s="237">
        <v>2013</v>
      </c>
      <c r="H1582" s="237">
        <v>72</v>
      </c>
      <c r="I1582" s="238">
        <v>41482</v>
      </c>
      <c r="J1582" s="239">
        <f>VLOOKUP($A1582,'[1]New Specialized Vehicles_Delvry'!$B$2:$H$127,6,0)</f>
        <v>740527.36</v>
      </c>
      <c r="K1582" s="411" t="e">
        <f>#REF!+365</f>
        <v>#REF!</v>
      </c>
      <c r="L1582" s="205">
        <v>12</v>
      </c>
      <c r="M1582" s="248"/>
      <c r="N1582" s="276" t="e">
        <f>PMT(#REF!/12,L1582,-#REF!,M1582,0)</f>
        <v>#REF!</v>
      </c>
    </row>
    <row r="1583" spans="1:14" ht="12.75" customHeight="1" outlineLevel="2">
      <c r="A1583" s="350" t="s">
        <v>11230</v>
      </c>
      <c r="B1583" s="241" t="s">
        <v>12282</v>
      </c>
      <c r="C1583" s="235" t="s">
        <v>23</v>
      </c>
      <c r="D1583" s="202" t="s">
        <v>13908</v>
      </c>
      <c r="E1583" s="312" t="str">
        <f t="shared" si="25"/>
        <v>CP25MNGP</v>
      </c>
      <c r="F1583" s="202" t="s">
        <v>13910</v>
      </c>
      <c r="G1583" s="237">
        <v>2013</v>
      </c>
      <c r="H1583" s="237">
        <v>72</v>
      </c>
      <c r="I1583" s="238">
        <v>41482</v>
      </c>
      <c r="J1583" s="239">
        <f>VLOOKUP($A1583,'[1]New Specialized Vehicles_Delvry'!$B$2:$H$127,6,0)</f>
        <v>740527.36</v>
      </c>
      <c r="K1583" s="411" t="e">
        <f>#REF!+365</f>
        <v>#REF!</v>
      </c>
      <c r="L1583" s="205">
        <v>12</v>
      </c>
      <c r="M1583" s="248"/>
      <c r="N1583" s="276" t="e">
        <f>PMT(#REF!/12,L1583,-#REF!,M1583,0)</f>
        <v>#REF!</v>
      </c>
    </row>
    <row r="1584" spans="1:14" ht="12.75" customHeight="1" outlineLevel="2">
      <c r="A1584" s="350" t="s">
        <v>10951</v>
      </c>
      <c r="B1584" s="241" t="s">
        <v>12282</v>
      </c>
      <c r="C1584" s="235" t="s">
        <v>23</v>
      </c>
      <c r="D1584" s="202" t="s">
        <v>13908</v>
      </c>
      <c r="E1584" s="312" t="str">
        <f t="shared" si="25"/>
        <v>CP25RNGP</v>
      </c>
      <c r="F1584" s="202" t="s">
        <v>13910</v>
      </c>
      <c r="G1584" s="237">
        <v>2013</v>
      </c>
      <c r="H1584" s="237">
        <v>72</v>
      </c>
      <c r="I1584" s="238">
        <v>41480</v>
      </c>
      <c r="J1584" s="239">
        <f>VLOOKUP($A1584,'[1]New Specialized Vehicles_Delvry'!$B$2:$H$127,6,0)</f>
        <v>740527.36</v>
      </c>
      <c r="K1584" s="411" t="e">
        <f>#REF!+365</f>
        <v>#REF!</v>
      </c>
      <c r="L1584" s="205">
        <v>12</v>
      </c>
      <c r="M1584" s="248"/>
      <c r="N1584" s="276" t="e">
        <f>PMT(#REF!/12,L1584,-#REF!,M1584,0)</f>
        <v>#REF!</v>
      </c>
    </row>
    <row r="1585" spans="1:15" ht="12.75" customHeight="1" outlineLevel="2">
      <c r="A1585" s="350" t="s">
        <v>11032</v>
      </c>
      <c r="B1585" s="241" t="s">
        <v>11034</v>
      </c>
      <c r="C1585" s="235" t="s">
        <v>23</v>
      </c>
      <c r="D1585" s="202" t="s">
        <v>13908</v>
      </c>
      <c r="E1585" s="312" t="str">
        <f t="shared" si="25"/>
        <v>CN64DGGP</v>
      </c>
      <c r="F1585" s="202" t="s">
        <v>13913</v>
      </c>
      <c r="G1585" s="237">
        <v>2013</v>
      </c>
      <c r="H1585" s="237">
        <v>72</v>
      </c>
      <c r="I1585" s="238">
        <v>41467</v>
      </c>
      <c r="J1585" s="239">
        <f>VLOOKUP($A1585,'[1]New Specialized Vehicles_Delvry'!$B$2:$H$127,6,0)</f>
        <v>1349844.24</v>
      </c>
      <c r="K1585" s="411" t="e">
        <f>#REF!+365</f>
        <v>#REF!</v>
      </c>
      <c r="L1585" s="205">
        <v>12</v>
      </c>
      <c r="M1585" s="248"/>
      <c r="N1585" s="276" t="e">
        <f>PMT(#REF!/12,L1585,-#REF!,M1585,0)</f>
        <v>#REF!</v>
      </c>
    </row>
    <row r="1586" spans="1:15" ht="12.75" customHeight="1" outlineLevel="2">
      <c r="A1586" s="350" t="s">
        <v>11028</v>
      </c>
      <c r="B1586" s="241" t="s">
        <v>11031</v>
      </c>
      <c r="C1586" s="235" t="s">
        <v>23</v>
      </c>
      <c r="D1586" s="202" t="s">
        <v>13908</v>
      </c>
      <c r="E1586" s="312" t="str">
        <f t="shared" si="25"/>
        <v>CN64CXGP</v>
      </c>
      <c r="F1586" s="202" t="s">
        <v>13913</v>
      </c>
      <c r="G1586" s="237">
        <v>2013</v>
      </c>
      <c r="H1586" s="237">
        <v>72</v>
      </c>
      <c r="I1586" s="238">
        <v>41467</v>
      </c>
      <c r="J1586" s="239">
        <f>VLOOKUP($A1586,'[1]New Specialized Vehicles_Delvry'!$B$2:$H$127,6,0)</f>
        <v>1349844.24</v>
      </c>
      <c r="K1586" s="411" t="e">
        <f>#REF!+365</f>
        <v>#REF!</v>
      </c>
      <c r="L1586" s="205">
        <v>12</v>
      </c>
      <c r="M1586" s="248"/>
      <c r="N1586" s="276" t="e">
        <f>PMT(#REF!/12,L1586,-#REF!,M1586,0)</f>
        <v>#REF!</v>
      </c>
    </row>
    <row r="1587" spans="1:15" ht="12.75" customHeight="1" outlineLevel="2">
      <c r="A1587" s="350" t="s">
        <v>11557</v>
      </c>
      <c r="B1587" s="241" t="s">
        <v>11559</v>
      </c>
      <c r="C1587" s="235" t="s">
        <v>23</v>
      </c>
      <c r="D1587" s="202" t="s">
        <v>13908</v>
      </c>
      <c r="E1587" s="312" t="str">
        <f t="shared" si="25"/>
        <v>CN64CLGP</v>
      </c>
      <c r="F1587" s="202" t="s">
        <v>13913</v>
      </c>
      <c r="G1587" s="237">
        <v>2013</v>
      </c>
      <c r="H1587" s="237">
        <v>72</v>
      </c>
      <c r="I1587" s="238">
        <v>41467</v>
      </c>
      <c r="J1587" s="239">
        <f>VLOOKUP($A1587,'[1]New Specialized Vehicles_Delvry'!$B$2:$H$127,6,0)</f>
        <v>1349844.24</v>
      </c>
      <c r="K1587" s="411" t="e">
        <f>#REF!+365</f>
        <v>#REF!</v>
      </c>
      <c r="L1587" s="205">
        <v>12</v>
      </c>
      <c r="M1587" s="248"/>
      <c r="N1587" s="276" t="e">
        <f>PMT(#REF!/12,L1587,-#REF!,M1587,0)</f>
        <v>#REF!</v>
      </c>
    </row>
    <row r="1588" spans="1:15" ht="12.75" customHeight="1" outlineLevel="2">
      <c r="A1588" s="350" t="s">
        <v>11035</v>
      </c>
      <c r="B1588" s="241" t="s">
        <v>11037</v>
      </c>
      <c r="C1588" s="235" t="s">
        <v>23</v>
      </c>
      <c r="D1588" s="202" t="s">
        <v>13908</v>
      </c>
      <c r="E1588" s="312" t="str">
        <f t="shared" si="25"/>
        <v>CN64DWGP</v>
      </c>
      <c r="F1588" s="202" t="s">
        <v>13913</v>
      </c>
      <c r="G1588" s="237">
        <v>2013</v>
      </c>
      <c r="H1588" s="237">
        <v>72</v>
      </c>
      <c r="I1588" s="238">
        <v>41467</v>
      </c>
      <c r="J1588" s="239">
        <f>VLOOKUP($A1588,'[1]New Specialized Vehicles_Delvry'!$B$2:$H$127,6,0)</f>
        <v>1349844.24</v>
      </c>
      <c r="K1588" s="411" t="e">
        <f>#REF!+365</f>
        <v>#REF!</v>
      </c>
      <c r="L1588" s="205">
        <v>12</v>
      </c>
      <c r="M1588" s="248"/>
      <c r="N1588" s="276" t="e">
        <f>PMT(#REF!/12,L1588,-#REF!,M1588,0)</f>
        <v>#REF!</v>
      </c>
    </row>
    <row r="1589" spans="1:15" ht="12.75" customHeight="1" outlineLevel="2">
      <c r="A1589" s="350" t="s">
        <v>11023</v>
      </c>
      <c r="B1589" s="241" t="s">
        <v>11027</v>
      </c>
      <c r="C1589" s="235" t="s">
        <v>23</v>
      </c>
      <c r="D1589" s="202" t="s">
        <v>13908</v>
      </c>
      <c r="E1589" s="312" t="str">
        <f t="shared" si="25"/>
        <v>CN64CDGP</v>
      </c>
      <c r="F1589" s="202" t="s">
        <v>13913</v>
      </c>
      <c r="G1589" s="237">
        <v>2013</v>
      </c>
      <c r="H1589" s="237">
        <v>72</v>
      </c>
      <c r="I1589" s="238">
        <v>41467</v>
      </c>
      <c r="J1589" s="239">
        <f>VLOOKUP($A1589,'[1]New Specialized Vehicles_Delvry'!$B$2:$H$127,6,0)</f>
        <v>1349844.24</v>
      </c>
      <c r="K1589" s="411" t="e">
        <f>#REF!+365</f>
        <v>#REF!</v>
      </c>
      <c r="L1589" s="205">
        <v>12</v>
      </c>
      <c r="M1589" s="248"/>
      <c r="N1589" s="276" t="e">
        <f>PMT(#REF!/12,L1589,-#REF!,M1589,0)</f>
        <v>#REF!</v>
      </c>
    </row>
    <row r="1590" spans="1:15" ht="12.75" customHeight="1" outlineLevel="2">
      <c r="A1590" s="241" t="s">
        <v>11703</v>
      </c>
      <c r="B1590" s="241" t="s">
        <v>12282</v>
      </c>
      <c r="C1590" s="235" t="e">
        <v>#N/A</v>
      </c>
      <c r="D1590" s="202" t="s">
        <v>13908</v>
      </c>
      <c r="E1590" s="312" t="str">
        <f t="shared" si="25"/>
        <v>CP36LDGP</v>
      </c>
      <c r="F1590" s="202" t="s">
        <v>13910</v>
      </c>
      <c r="G1590" s="237">
        <v>2013</v>
      </c>
      <c r="H1590" s="237">
        <v>72</v>
      </c>
      <c r="I1590" s="238">
        <v>41488</v>
      </c>
      <c r="J1590" s="239">
        <v>740527.36</v>
      </c>
      <c r="K1590" s="411" t="e">
        <f>#REF!+365</f>
        <v>#REF!</v>
      </c>
      <c r="L1590" s="205">
        <v>12</v>
      </c>
      <c r="M1590" s="248"/>
      <c r="N1590" s="276" t="e">
        <f>PMT(#REF!/12,L1590,-#REF!,M1590,0)</f>
        <v>#REF!</v>
      </c>
    </row>
    <row r="1591" spans="1:15" ht="12.75" customHeight="1" outlineLevel="2">
      <c r="A1591" s="358">
        <v>96</v>
      </c>
      <c r="B1591" s="358"/>
      <c r="C1591" s="358"/>
      <c r="D1591" s="358" t="s">
        <v>13908</v>
      </c>
      <c r="E1591" s="358"/>
      <c r="F1591" s="358"/>
      <c r="G1591" s="358"/>
      <c r="H1591" s="358"/>
      <c r="I1591" s="358"/>
      <c r="J1591" s="358"/>
      <c r="K1591" s="358"/>
      <c r="L1591" s="358"/>
      <c r="M1591" s="358"/>
      <c r="N1591" s="421" t="e">
        <f>SUM(N1455:N1590)</f>
        <v>#REF!</v>
      </c>
    </row>
    <row r="1592" spans="1:15" ht="12.75" customHeight="1" outlineLevel="2">
      <c r="A1592" s="333" t="s">
        <v>13875</v>
      </c>
      <c r="B1592" s="347"/>
      <c r="C1592" s="235" t="s">
        <v>23</v>
      </c>
      <c r="D1592" s="202" t="s">
        <v>13871</v>
      </c>
      <c r="E1592" s="236" t="str">
        <f t="shared" ref="E1592:E1652" si="26">$A1592</f>
        <v>WCD065GP</v>
      </c>
      <c r="F1592" s="201" t="s">
        <v>13872</v>
      </c>
      <c r="G1592" s="237">
        <v>2007</v>
      </c>
      <c r="H1592" s="237">
        <v>120</v>
      </c>
      <c r="I1592" s="244">
        <v>40969</v>
      </c>
      <c r="J1592" s="245">
        <v>174559.272268306</v>
      </c>
      <c r="K1592" s="411" t="e">
        <f>#REF!+365</f>
        <v>#REF!</v>
      </c>
      <c r="L1592" s="315">
        <v>12</v>
      </c>
      <c r="M1592" s="248"/>
      <c r="N1592" s="407">
        <v>1</v>
      </c>
      <c r="O1592" s="256"/>
    </row>
    <row r="1593" spans="1:15" ht="12.75" customHeight="1" outlineLevel="2">
      <c r="A1593" s="333" t="s">
        <v>13877</v>
      </c>
      <c r="B1593" s="347"/>
      <c r="C1593" s="235" t="s">
        <v>23</v>
      </c>
      <c r="D1593" s="202" t="s">
        <v>13871</v>
      </c>
      <c r="E1593" s="236" t="str">
        <f t="shared" si="26"/>
        <v>WCD103GP</v>
      </c>
      <c r="F1593" s="201" t="s">
        <v>13872</v>
      </c>
      <c r="G1593" s="237">
        <v>2007</v>
      </c>
      <c r="H1593" s="237">
        <v>120</v>
      </c>
      <c r="I1593" s="244">
        <v>40969</v>
      </c>
      <c r="J1593" s="245">
        <v>174549.46254945354</v>
      </c>
      <c r="K1593" s="411" t="e">
        <f>#REF!+365</f>
        <v>#REF!</v>
      </c>
      <c r="L1593" s="315">
        <v>12</v>
      </c>
      <c r="M1593" s="248"/>
      <c r="N1593" s="407">
        <v>1</v>
      </c>
      <c r="O1593" s="256"/>
    </row>
    <row r="1594" spans="1:15" ht="12.75" customHeight="1" outlineLevel="2">
      <c r="A1594" s="333" t="s">
        <v>13879</v>
      </c>
      <c r="B1594" s="347"/>
      <c r="C1594" s="235" t="s">
        <v>23</v>
      </c>
      <c r="D1594" s="202" t="s">
        <v>13871</v>
      </c>
      <c r="E1594" s="236" t="str">
        <f t="shared" si="26"/>
        <v>WFG876GP</v>
      </c>
      <c r="F1594" s="201" t="s">
        <v>13872</v>
      </c>
      <c r="G1594" s="237">
        <v>2007</v>
      </c>
      <c r="H1594" s="237">
        <v>120</v>
      </c>
      <c r="I1594" s="244">
        <v>40969</v>
      </c>
      <c r="J1594" s="245">
        <v>162410.23806229507</v>
      </c>
      <c r="K1594" s="411" t="e">
        <f>#REF!+365</f>
        <v>#REF!</v>
      </c>
      <c r="L1594" s="315">
        <v>12</v>
      </c>
      <c r="M1594" s="248"/>
      <c r="N1594" s="407">
        <v>1</v>
      </c>
      <c r="O1594" s="256"/>
    </row>
    <row r="1595" spans="1:15" ht="12.75" customHeight="1" outlineLevel="2">
      <c r="A1595" s="333" t="s">
        <v>13881</v>
      </c>
      <c r="B1595" s="347"/>
      <c r="C1595" s="235" t="s">
        <v>23</v>
      </c>
      <c r="D1595" s="202" t="s">
        <v>13871</v>
      </c>
      <c r="E1595" s="236" t="str">
        <f t="shared" si="26"/>
        <v>WFG906GP</v>
      </c>
      <c r="F1595" s="201" t="s">
        <v>13872</v>
      </c>
      <c r="G1595" s="237">
        <v>2007</v>
      </c>
      <c r="H1595" s="237">
        <v>120</v>
      </c>
      <c r="I1595" s="244">
        <v>40969</v>
      </c>
      <c r="J1595" s="245">
        <v>162410.23806229507</v>
      </c>
      <c r="K1595" s="411" t="e">
        <f>#REF!+365</f>
        <v>#REF!</v>
      </c>
      <c r="L1595" s="315">
        <v>12</v>
      </c>
      <c r="M1595" s="248"/>
      <c r="N1595" s="407">
        <v>1</v>
      </c>
      <c r="O1595" s="256"/>
    </row>
    <row r="1596" spans="1:15" ht="12.75" customHeight="1" outlineLevel="2">
      <c r="A1596" s="333" t="s">
        <v>13889</v>
      </c>
      <c r="B1596" s="347"/>
      <c r="C1596" s="235" t="s">
        <v>23</v>
      </c>
      <c r="D1596" s="202" t="s">
        <v>13871</v>
      </c>
      <c r="E1596" s="236" t="str">
        <f t="shared" si="26"/>
        <v>WCC985GP</v>
      </c>
      <c r="F1596" s="201" t="s">
        <v>13872</v>
      </c>
      <c r="G1596" s="237">
        <v>2007</v>
      </c>
      <c r="H1596" s="237">
        <v>120</v>
      </c>
      <c r="I1596" s="244">
        <v>40969</v>
      </c>
      <c r="J1596" s="245">
        <v>174576.713165847</v>
      </c>
      <c r="K1596" s="411" t="e">
        <f>#REF!+365</f>
        <v>#REF!</v>
      </c>
      <c r="L1596" s="315">
        <v>12</v>
      </c>
      <c r="M1596" s="248"/>
      <c r="N1596" s="407">
        <v>1</v>
      </c>
      <c r="O1596" s="256"/>
    </row>
    <row r="1597" spans="1:15" ht="12.75" customHeight="1" outlineLevel="2">
      <c r="A1597" s="333" t="s">
        <v>13883</v>
      </c>
      <c r="B1597" s="347"/>
      <c r="C1597" s="235" t="s">
        <v>23</v>
      </c>
      <c r="D1597" s="202" t="s">
        <v>13871</v>
      </c>
      <c r="E1597" s="236" t="str">
        <f t="shared" si="26"/>
        <v>WKT134GP</v>
      </c>
      <c r="F1597" s="201" t="s">
        <v>13872</v>
      </c>
      <c r="G1597" s="237">
        <v>2007</v>
      </c>
      <c r="H1597" s="237">
        <v>120</v>
      </c>
      <c r="I1597" s="244">
        <v>40969</v>
      </c>
      <c r="J1597" s="245">
        <v>173847.29819972676</v>
      </c>
      <c r="K1597" s="411" t="e">
        <f>#REF!+365</f>
        <v>#REF!</v>
      </c>
      <c r="L1597" s="315">
        <v>12</v>
      </c>
      <c r="M1597" s="248"/>
      <c r="N1597" s="407">
        <v>1</v>
      </c>
    </row>
    <row r="1598" spans="1:15" ht="12.75" customHeight="1" outlineLevel="2">
      <c r="A1598" s="333" t="s">
        <v>13885</v>
      </c>
      <c r="B1598" s="347"/>
      <c r="C1598" s="235" t="s">
        <v>23</v>
      </c>
      <c r="D1598" s="202" t="s">
        <v>13871</v>
      </c>
      <c r="E1598" s="236" t="str">
        <f t="shared" si="26"/>
        <v>WKT137GP</v>
      </c>
      <c r="F1598" s="201" t="s">
        <v>13872</v>
      </c>
      <c r="G1598" s="237">
        <v>2007</v>
      </c>
      <c r="H1598" s="237">
        <v>120</v>
      </c>
      <c r="I1598" s="244">
        <v>40969</v>
      </c>
      <c r="J1598" s="245">
        <v>173847.29819972676</v>
      </c>
      <c r="K1598" s="411" t="e">
        <f>#REF!+365</f>
        <v>#REF!</v>
      </c>
      <c r="L1598" s="315">
        <v>12</v>
      </c>
      <c r="M1598" s="314"/>
      <c r="N1598" s="407">
        <v>1</v>
      </c>
    </row>
    <row r="1599" spans="1:15" ht="12.75" customHeight="1" outlineLevel="2">
      <c r="A1599" s="333" t="s">
        <v>13887</v>
      </c>
      <c r="B1599" s="347"/>
      <c r="C1599" s="235" t="s">
        <v>23</v>
      </c>
      <c r="D1599" s="202" t="s">
        <v>13871</v>
      </c>
      <c r="E1599" s="236" t="str">
        <f t="shared" si="26"/>
        <v>WLK907GP</v>
      </c>
      <c r="F1599" s="201" t="s">
        <v>13872</v>
      </c>
      <c r="G1599" s="237">
        <v>2007</v>
      </c>
      <c r="H1599" s="237">
        <v>120</v>
      </c>
      <c r="I1599" s="244">
        <v>40969</v>
      </c>
      <c r="J1599" s="245">
        <v>173815.32566748635</v>
      </c>
      <c r="K1599" s="411" t="e">
        <f>#REF!+365</f>
        <v>#REF!</v>
      </c>
      <c r="L1599" s="315">
        <v>12</v>
      </c>
      <c r="M1599" s="314"/>
      <c r="N1599" s="407">
        <v>1</v>
      </c>
    </row>
    <row r="1600" spans="1:15" ht="12.75" customHeight="1" outlineLevel="2">
      <c r="A1600" s="358">
        <v>8</v>
      </c>
      <c r="B1600" s="358"/>
      <c r="C1600" s="358"/>
      <c r="D1600" s="358" t="s">
        <v>13871</v>
      </c>
      <c r="E1600" s="358"/>
      <c r="F1600" s="358"/>
      <c r="G1600" s="358"/>
      <c r="H1600" s="358"/>
      <c r="I1600" s="358"/>
      <c r="J1600" s="358"/>
      <c r="K1600" s="358"/>
      <c r="L1600" s="358"/>
      <c r="M1600" s="358"/>
      <c r="N1600" s="422">
        <f>SUM(N1592:N1599)</f>
        <v>8</v>
      </c>
    </row>
    <row r="1601" spans="1:14" s="368" customFormat="1" ht="12.75" customHeight="1">
      <c r="A1601" s="423" t="s">
        <v>14072</v>
      </c>
      <c r="B1601" s="361" t="s">
        <v>7623</v>
      </c>
      <c r="C1601" s="362"/>
      <c r="D1601" s="363" t="s">
        <v>14073</v>
      </c>
      <c r="E1601" s="236" t="str">
        <f t="shared" si="26"/>
        <v>7FBE20 - 54280</v>
      </c>
      <c r="F1601" s="364" t="s">
        <v>14074</v>
      </c>
      <c r="G1601" s="365">
        <v>2014</v>
      </c>
      <c r="H1601" s="365">
        <v>36</v>
      </c>
      <c r="I1601" s="366">
        <v>41883</v>
      </c>
      <c r="J1601" s="367">
        <v>355479.64</v>
      </c>
      <c r="K1601" s="411">
        <v>43343</v>
      </c>
      <c r="L1601" s="315">
        <v>12</v>
      </c>
      <c r="M1601" s="369"/>
      <c r="N1601" s="407">
        <v>1</v>
      </c>
    </row>
    <row r="1602" spans="1:14" s="368" customFormat="1" ht="12.75" customHeight="1">
      <c r="A1602" s="423" t="s">
        <v>14075</v>
      </c>
      <c r="B1602" s="361" t="s">
        <v>7623</v>
      </c>
      <c r="C1602" s="362"/>
      <c r="D1602" s="363" t="s">
        <v>14073</v>
      </c>
      <c r="E1602" s="236" t="str">
        <f t="shared" si="26"/>
        <v>7FBE20 - 54283</v>
      </c>
      <c r="F1602" s="364" t="s">
        <v>14074</v>
      </c>
      <c r="G1602" s="365">
        <v>2014</v>
      </c>
      <c r="H1602" s="365">
        <v>36</v>
      </c>
      <c r="I1602" s="366">
        <v>41883</v>
      </c>
      <c r="J1602" s="367">
        <v>355479.64</v>
      </c>
      <c r="K1602" s="411">
        <v>43343</v>
      </c>
      <c r="L1602" s="315">
        <v>12</v>
      </c>
      <c r="M1602" s="369"/>
      <c r="N1602" s="407">
        <v>1</v>
      </c>
    </row>
    <row r="1603" spans="1:14" s="368" customFormat="1" ht="12.75" customHeight="1">
      <c r="A1603" s="423" t="s">
        <v>14076</v>
      </c>
      <c r="B1603" s="361" t="s">
        <v>7623</v>
      </c>
      <c r="C1603" s="362"/>
      <c r="D1603" s="363" t="s">
        <v>14073</v>
      </c>
      <c r="E1603" s="236" t="str">
        <f t="shared" si="26"/>
        <v>7FBE20 - 54285</v>
      </c>
      <c r="F1603" s="364" t="s">
        <v>14074</v>
      </c>
      <c r="G1603" s="365">
        <v>2014</v>
      </c>
      <c r="H1603" s="365">
        <v>36</v>
      </c>
      <c r="I1603" s="366">
        <v>41883</v>
      </c>
      <c r="J1603" s="367">
        <v>355479.64</v>
      </c>
      <c r="K1603" s="411">
        <v>43343</v>
      </c>
      <c r="L1603" s="315">
        <v>12</v>
      </c>
      <c r="M1603" s="369"/>
      <c r="N1603" s="407">
        <v>1</v>
      </c>
    </row>
    <row r="1604" spans="1:14" s="368" customFormat="1" ht="12.75" customHeight="1">
      <c r="A1604" s="423" t="s">
        <v>14077</v>
      </c>
      <c r="B1604" s="361" t="s">
        <v>7623</v>
      </c>
      <c r="C1604" s="362"/>
      <c r="D1604" s="363" t="s">
        <v>14073</v>
      </c>
      <c r="E1604" s="236" t="str">
        <f t="shared" si="26"/>
        <v>7FBE20 - 54292</v>
      </c>
      <c r="F1604" s="364" t="s">
        <v>14074</v>
      </c>
      <c r="G1604" s="365">
        <v>2014</v>
      </c>
      <c r="H1604" s="365">
        <v>36</v>
      </c>
      <c r="I1604" s="366">
        <v>41883</v>
      </c>
      <c r="J1604" s="367">
        <v>355479.64</v>
      </c>
      <c r="K1604" s="411">
        <v>43343</v>
      </c>
      <c r="L1604" s="315">
        <v>12</v>
      </c>
      <c r="M1604" s="369"/>
      <c r="N1604" s="407">
        <v>1</v>
      </c>
    </row>
    <row r="1605" spans="1:14" s="368" customFormat="1" ht="12.75" customHeight="1">
      <c r="A1605" s="424">
        <v>6312842</v>
      </c>
      <c r="B1605" s="361" t="s">
        <v>7623</v>
      </c>
      <c r="C1605" s="362"/>
      <c r="D1605" s="363" t="s">
        <v>14073</v>
      </c>
      <c r="E1605" s="236">
        <f t="shared" si="26"/>
        <v>6312842</v>
      </c>
      <c r="F1605" s="364" t="s">
        <v>14078</v>
      </c>
      <c r="G1605" s="365">
        <v>2014</v>
      </c>
      <c r="H1605" s="365">
        <v>36</v>
      </c>
      <c r="I1605" s="366">
        <v>41883</v>
      </c>
      <c r="J1605" s="367">
        <v>624361.5</v>
      </c>
      <c r="K1605" s="411">
        <v>43343</v>
      </c>
      <c r="L1605" s="315">
        <v>12</v>
      </c>
      <c r="M1605" s="369"/>
      <c r="N1605" s="407">
        <v>1</v>
      </c>
    </row>
    <row r="1606" spans="1:14" s="368" customFormat="1" ht="12.75" customHeight="1">
      <c r="A1606" s="424">
        <v>6312843</v>
      </c>
      <c r="B1606" s="361" t="s">
        <v>7623</v>
      </c>
      <c r="C1606" s="362"/>
      <c r="D1606" s="363" t="s">
        <v>14073</v>
      </c>
      <c r="E1606" s="236">
        <f t="shared" si="26"/>
        <v>6312843</v>
      </c>
      <c r="F1606" s="364" t="s">
        <v>14078</v>
      </c>
      <c r="G1606" s="365">
        <v>2014</v>
      </c>
      <c r="H1606" s="365">
        <v>36</v>
      </c>
      <c r="I1606" s="366">
        <v>41883</v>
      </c>
      <c r="J1606" s="367">
        <v>624361.5</v>
      </c>
      <c r="K1606" s="411">
        <v>43343</v>
      </c>
      <c r="L1606" s="315">
        <v>12</v>
      </c>
      <c r="M1606" s="369"/>
      <c r="N1606" s="407">
        <v>1</v>
      </c>
    </row>
    <row r="1607" spans="1:14" s="368" customFormat="1" ht="12.75" customHeight="1">
      <c r="A1607" s="424">
        <v>6312844</v>
      </c>
      <c r="B1607" s="361" t="s">
        <v>7623</v>
      </c>
      <c r="C1607" s="362"/>
      <c r="D1607" s="363" t="s">
        <v>14073</v>
      </c>
      <c r="E1607" s="236">
        <f t="shared" si="26"/>
        <v>6312844</v>
      </c>
      <c r="F1607" s="364" t="s">
        <v>14078</v>
      </c>
      <c r="G1607" s="365">
        <v>2014</v>
      </c>
      <c r="H1607" s="365">
        <v>36</v>
      </c>
      <c r="I1607" s="366">
        <v>41883</v>
      </c>
      <c r="J1607" s="367">
        <v>624361.5</v>
      </c>
      <c r="K1607" s="411">
        <v>43343</v>
      </c>
      <c r="L1607" s="315">
        <v>12</v>
      </c>
      <c r="M1607" s="369"/>
      <c r="N1607" s="407">
        <v>1</v>
      </c>
    </row>
    <row r="1608" spans="1:14" s="368" customFormat="1" ht="12.75" customHeight="1">
      <c r="A1608" s="424">
        <v>6312602</v>
      </c>
      <c r="B1608" s="361" t="s">
        <v>7623</v>
      </c>
      <c r="C1608" s="362"/>
      <c r="D1608" s="363" t="s">
        <v>14073</v>
      </c>
      <c r="E1608" s="236">
        <f t="shared" si="26"/>
        <v>6312602</v>
      </c>
      <c r="F1608" s="364" t="s">
        <v>14078</v>
      </c>
      <c r="G1608" s="365">
        <v>2014</v>
      </c>
      <c r="H1608" s="365">
        <v>36</v>
      </c>
      <c r="I1608" s="366">
        <v>41883</v>
      </c>
      <c r="J1608" s="367">
        <v>624361.5</v>
      </c>
      <c r="K1608" s="411">
        <v>43343</v>
      </c>
      <c r="L1608" s="315">
        <v>12</v>
      </c>
      <c r="M1608" s="369"/>
      <c r="N1608" s="407">
        <v>1</v>
      </c>
    </row>
    <row r="1609" spans="1:14">
      <c r="A1609" s="358">
        <v>8</v>
      </c>
      <c r="B1609" s="306"/>
      <c r="C1609" s="297"/>
      <c r="D1609" s="298" t="s">
        <v>14073</v>
      </c>
      <c r="E1609" s="307"/>
      <c r="F1609" s="308"/>
      <c r="G1609" s="299"/>
      <c r="H1609" s="299"/>
      <c r="I1609" s="309"/>
      <c r="J1609" s="310"/>
      <c r="K1609" s="346"/>
      <c r="L1609" s="346"/>
      <c r="M1609" s="346"/>
      <c r="N1609" s="371">
        <f>SUBTOTAL(9,N1601:N1608)</f>
        <v>8</v>
      </c>
    </row>
    <row r="1610" spans="1:14" ht="12.75" customHeight="1" outlineLevel="2">
      <c r="A1610" s="410" t="s">
        <v>13182</v>
      </c>
      <c r="B1610" s="243" t="s">
        <v>13183</v>
      </c>
      <c r="C1610" s="235" t="s">
        <v>23</v>
      </c>
      <c r="D1610" s="202" t="s">
        <v>13162</v>
      </c>
      <c r="E1610" s="236" t="str">
        <f t="shared" si="26"/>
        <v>XKL982GP</v>
      </c>
      <c r="F1610" s="201" t="s">
        <v>13184</v>
      </c>
      <c r="G1610" s="237">
        <v>2008</v>
      </c>
      <c r="H1610" s="237">
        <v>120</v>
      </c>
      <c r="I1610" s="244">
        <v>40969</v>
      </c>
      <c r="J1610" s="245">
        <f>VLOOKUP($A1610,'[1]Raw Detail'!$A$2:$BD$477,12,0)</f>
        <v>240183.2259379781</v>
      </c>
      <c r="K1610" s="411" t="e">
        <f>#REF!+365</f>
        <v>#REF!</v>
      </c>
      <c r="L1610" s="315">
        <v>12</v>
      </c>
      <c r="M1610" s="248"/>
      <c r="N1610" s="407">
        <v>1</v>
      </c>
    </row>
    <row r="1611" spans="1:14" ht="12.75" customHeight="1" outlineLevel="2">
      <c r="A1611" s="410" t="s">
        <v>13187</v>
      </c>
      <c r="B1611" s="243" t="s">
        <v>13188</v>
      </c>
      <c r="C1611" s="235" t="s">
        <v>23</v>
      </c>
      <c r="D1611" s="202" t="s">
        <v>13162</v>
      </c>
      <c r="E1611" s="236" t="str">
        <f t="shared" si="26"/>
        <v>XLB267GP</v>
      </c>
      <c r="F1611" s="201" t="s">
        <v>13184</v>
      </c>
      <c r="G1611" s="237">
        <v>2008</v>
      </c>
      <c r="H1611" s="237">
        <v>120</v>
      </c>
      <c r="I1611" s="244">
        <v>40969</v>
      </c>
      <c r="J1611" s="245">
        <f>VLOOKUP($A1611,'[1]Raw Detail'!$A$2:$BD$477,12,0)</f>
        <v>240735.00172349726</v>
      </c>
      <c r="K1611" s="411" t="e">
        <f>#REF!+365</f>
        <v>#REF!</v>
      </c>
      <c r="L1611" s="315">
        <v>12</v>
      </c>
      <c r="M1611" s="248"/>
      <c r="N1611" s="407">
        <v>1</v>
      </c>
    </row>
    <row r="1612" spans="1:14" ht="12.75" customHeight="1" outlineLevel="2">
      <c r="A1612" s="410" t="s">
        <v>13189</v>
      </c>
      <c r="B1612" s="243" t="s">
        <v>13190</v>
      </c>
      <c r="C1612" s="235" t="s">
        <v>23</v>
      </c>
      <c r="D1612" s="202" t="s">
        <v>13162</v>
      </c>
      <c r="E1612" s="236" t="str">
        <f t="shared" si="26"/>
        <v>XLB275GP</v>
      </c>
      <c r="F1612" s="201" t="s">
        <v>13184</v>
      </c>
      <c r="G1612" s="237">
        <v>2008</v>
      </c>
      <c r="H1612" s="237">
        <v>120</v>
      </c>
      <c r="I1612" s="244">
        <v>40969</v>
      </c>
      <c r="J1612" s="245">
        <f>VLOOKUP($A1612,'[1]Raw Detail'!$A$2:$BD$477,12,0)</f>
        <v>240765.69882158466</v>
      </c>
      <c r="K1612" s="411" t="e">
        <f>#REF!+365</f>
        <v>#REF!</v>
      </c>
      <c r="L1612" s="315">
        <v>12</v>
      </c>
      <c r="M1612" s="248"/>
      <c r="N1612" s="407">
        <v>1</v>
      </c>
    </row>
    <row r="1613" spans="1:14" ht="12.75" customHeight="1" outlineLevel="2">
      <c r="A1613" s="410" t="s">
        <v>13185</v>
      </c>
      <c r="B1613" s="243" t="s">
        <v>13186</v>
      </c>
      <c r="C1613" s="235" t="s">
        <v>23</v>
      </c>
      <c r="D1613" s="202" t="s">
        <v>13162</v>
      </c>
      <c r="E1613" s="312" t="str">
        <f t="shared" si="26"/>
        <v>XKM055GP</v>
      </c>
      <c r="F1613" s="201" t="s">
        <v>13184</v>
      </c>
      <c r="G1613" s="237">
        <v>2008</v>
      </c>
      <c r="H1613" s="237">
        <v>120</v>
      </c>
      <c r="I1613" s="244">
        <v>40969</v>
      </c>
      <c r="J1613" s="245">
        <f>VLOOKUP($A1613,'[1]Raw Detail'!$A$2:$BD$477,12,0)</f>
        <v>240497.26688606557</v>
      </c>
      <c r="K1613" s="411" t="e">
        <f>#REF!+365</f>
        <v>#REF!</v>
      </c>
      <c r="L1613" s="256">
        <v>12</v>
      </c>
      <c r="M1613" s="248"/>
      <c r="N1613" s="407">
        <v>1</v>
      </c>
    </row>
    <row r="1614" spans="1:14" ht="12.75" customHeight="1" outlineLevel="2">
      <c r="A1614" s="410" t="s">
        <v>13191</v>
      </c>
      <c r="B1614" s="243" t="s">
        <v>13192</v>
      </c>
      <c r="C1614" s="235" t="s">
        <v>23</v>
      </c>
      <c r="D1614" s="202" t="s">
        <v>13162</v>
      </c>
      <c r="E1614" s="312" t="str">
        <f t="shared" si="26"/>
        <v>XPS384GP</v>
      </c>
      <c r="F1614" s="201" t="s">
        <v>13184</v>
      </c>
      <c r="G1614" s="237">
        <v>2008</v>
      </c>
      <c r="H1614" s="237">
        <v>120</v>
      </c>
      <c r="I1614" s="244">
        <v>40969</v>
      </c>
      <c r="J1614" s="245">
        <f>VLOOKUP($A1614,'[1]Raw Detail'!$A$2:$BD$477,12,0)</f>
        <v>240048.10894371584</v>
      </c>
      <c r="K1614" s="411" t="e">
        <f>#REF!+365</f>
        <v>#REF!</v>
      </c>
      <c r="L1614" s="256">
        <v>12</v>
      </c>
      <c r="M1614" s="248"/>
      <c r="N1614" s="407">
        <v>1</v>
      </c>
    </row>
    <row r="1615" spans="1:14" ht="12.75" customHeight="1" outlineLevel="2">
      <c r="A1615" s="410" t="s">
        <v>13193</v>
      </c>
      <c r="B1615" s="243" t="s">
        <v>13194</v>
      </c>
      <c r="C1615" s="235" t="s">
        <v>23</v>
      </c>
      <c r="D1615" s="202" t="s">
        <v>13162</v>
      </c>
      <c r="E1615" s="312" t="str">
        <f t="shared" si="26"/>
        <v>XPS406GP</v>
      </c>
      <c r="F1615" s="201" t="s">
        <v>13184</v>
      </c>
      <c r="G1615" s="237">
        <v>2008</v>
      </c>
      <c r="H1615" s="237">
        <v>120</v>
      </c>
      <c r="I1615" s="244">
        <v>40969</v>
      </c>
      <c r="J1615" s="245">
        <f>VLOOKUP($A1615,'[1]Raw Detail'!$A$2:$BD$477,12,0)</f>
        <v>241468.82507622949</v>
      </c>
      <c r="K1615" s="411" t="e">
        <f>#REF!+365</f>
        <v>#REF!</v>
      </c>
      <c r="L1615" s="256">
        <v>12</v>
      </c>
      <c r="M1615" s="248"/>
      <c r="N1615" s="407">
        <v>1</v>
      </c>
    </row>
    <row r="1616" spans="1:14" ht="12.75" customHeight="1" outlineLevel="2">
      <c r="A1616" s="410" t="s">
        <v>13195</v>
      </c>
      <c r="B1616" s="243" t="s">
        <v>13196</v>
      </c>
      <c r="C1616" s="235" t="s">
        <v>23</v>
      </c>
      <c r="D1616" s="202" t="s">
        <v>13162</v>
      </c>
      <c r="E1616" s="312" t="str">
        <f t="shared" si="26"/>
        <v>XPS410GP</v>
      </c>
      <c r="F1616" s="201" t="s">
        <v>13184</v>
      </c>
      <c r="G1616" s="237">
        <v>2008</v>
      </c>
      <c r="H1616" s="237">
        <v>120</v>
      </c>
      <c r="I1616" s="244">
        <v>40969</v>
      </c>
      <c r="J1616" s="245">
        <f>VLOOKUP($A1616,'[1]Raw Detail'!$A$2:$BD$477,12,0)</f>
        <v>240803.489218306</v>
      </c>
      <c r="K1616" s="411" t="e">
        <f>#REF!+365</f>
        <v>#REF!</v>
      </c>
      <c r="L1616" s="256">
        <v>12</v>
      </c>
      <c r="M1616" s="248"/>
      <c r="N1616" s="407">
        <v>1</v>
      </c>
    </row>
    <row r="1617" spans="1:14" ht="12.75" customHeight="1" outlineLevel="2">
      <c r="A1617" s="410" t="s">
        <v>13197</v>
      </c>
      <c r="B1617" s="243" t="s">
        <v>13198</v>
      </c>
      <c r="C1617" s="235" t="s">
        <v>23</v>
      </c>
      <c r="D1617" s="202" t="s">
        <v>13162</v>
      </c>
      <c r="E1617" s="312" t="str">
        <f t="shared" si="26"/>
        <v>XPW630GP</v>
      </c>
      <c r="F1617" s="201" t="s">
        <v>13184</v>
      </c>
      <c r="G1617" s="237">
        <v>2008</v>
      </c>
      <c r="H1617" s="237">
        <v>120</v>
      </c>
      <c r="I1617" s="244">
        <v>40969</v>
      </c>
      <c r="J1617" s="245">
        <f>VLOOKUP($A1617,'[1]Raw Detail'!$A$2:$BD$477,12,0)</f>
        <v>239978.22922759564</v>
      </c>
      <c r="K1617" s="411" t="e">
        <f>#REF!+365</f>
        <v>#REF!</v>
      </c>
      <c r="L1617" s="256">
        <v>12</v>
      </c>
      <c r="M1617" s="248"/>
      <c r="N1617" s="407">
        <v>1</v>
      </c>
    </row>
    <row r="1618" spans="1:14" ht="12.75" customHeight="1" outlineLevel="2">
      <c r="A1618" s="410" t="s">
        <v>13199</v>
      </c>
      <c r="B1618" s="243" t="s">
        <v>13200</v>
      </c>
      <c r="C1618" s="235" t="s">
        <v>23</v>
      </c>
      <c r="D1618" s="202" t="s">
        <v>13162</v>
      </c>
      <c r="E1618" s="312" t="str">
        <f t="shared" si="26"/>
        <v>XPW636GP</v>
      </c>
      <c r="F1618" s="201" t="s">
        <v>13184</v>
      </c>
      <c r="G1618" s="237">
        <v>2008</v>
      </c>
      <c r="H1618" s="237">
        <v>120</v>
      </c>
      <c r="I1618" s="244">
        <v>40969</v>
      </c>
      <c r="J1618" s="245">
        <f>VLOOKUP($A1618,'[1]Raw Detail'!$A$2:$BD$477,12,0)</f>
        <v>239978.22922759564</v>
      </c>
      <c r="K1618" s="411" t="e">
        <f>#REF!+365</f>
        <v>#REF!</v>
      </c>
      <c r="L1618" s="256">
        <v>12</v>
      </c>
      <c r="M1618" s="248"/>
      <c r="N1618" s="407">
        <v>1</v>
      </c>
    </row>
    <row r="1619" spans="1:14" ht="12.75" customHeight="1" outlineLevel="2">
      <c r="A1619" s="410" t="s">
        <v>13201</v>
      </c>
      <c r="B1619" s="243" t="s">
        <v>13202</v>
      </c>
      <c r="C1619" s="235" t="s">
        <v>23</v>
      </c>
      <c r="D1619" s="202" t="s">
        <v>13162</v>
      </c>
      <c r="E1619" s="312" t="str">
        <f t="shared" si="26"/>
        <v>XPW644GP</v>
      </c>
      <c r="F1619" s="201" t="s">
        <v>13184</v>
      </c>
      <c r="G1619" s="237">
        <v>2008</v>
      </c>
      <c r="H1619" s="237">
        <v>120</v>
      </c>
      <c r="I1619" s="244">
        <v>40969</v>
      </c>
      <c r="J1619" s="245">
        <f>VLOOKUP($A1619,'[1]Raw Detail'!$A$2:$BD$477,12,0)</f>
        <v>239978.22922759564</v>
      </c>
      <c r="K1619" s="411" t="e">
        <f>#REF!+365</f>
        <v>#REF!</v>
      </c>
      <c r="L1619" s="256">
        <v>12</v>
      </c>
      <c r="M1619" s="248"/>
      <c r="N1619" s="407">
        <v>1</v>
      </c>
    </row>
    <row r="1620" spans="1:14" ht="12.75" customHeight="1" outlineLevel="2">
      <c r="A1620" s="410" t="s">
        <v>13205</v>
      </c>
      <c r="B1620" s="243" t="s">
        <v>13206</v>
      </c>
      <c r="C1620" s="235" t="s">
        <v>23</v>
      </c>
      <c r="D1620" s="202" t="s">
        <v>13162</v>
      </c>
      <c r="E1620" s="312" t="str">
        <f t="shared" si="26"/>
        <v>XRP697GP</v>
      </c>
      <c r="F1620" s="201" t="s">
        <v>13184</v>
      </c>
      <c r="G1620" s="237">
        <v>2008</v>
      </c>
      <c r="H1620" s="237">
        <v>120</v>
      </c>
      <c r="I1620" s="244">
        <v>40969</v>
      </c>
      <c r="J1620" s="245">
        <f>VLOOKUP($A1620,'[1]Raw Detail'!$A$2:$BD$477,12,0)</f>
        <v>257872.36911475414</v>
      </c>
      <c r="K1620" s="411" t="e">
        <f>#REF!+365</f>
        <v>#REF!</v>
      </c>
      <c r="L1620" s="256">
        <v>12</v>
      </c>
      <c r="M1620" s="248"/>
      <c r="N1620" s="407">
        <v>1</v>
      </c>
    </row>
    <row r="1621" spans="1:14" ht="12.75" customHeight="1" outlineLevel="2">
      <c r="A1621" s="410" t="s">
        <v>13207</v>
      </c>
      <c r="B1621" s="243" t="s">
        <v>13208</v>
      </c>
      <c r="C1621" s="235" t="s">
        <v>23</v>
      </c>
      <c r="D1621" s="202" t="s">
        <v>13162</v>
      </c>
      <c r="E1621" s="312" t="str">
        <f t="shared" si="26"/>
        <v>XPW639GP</v>
      </c>
      <c r="F1621" s="201" t="s">
        <v>13184</v>
      </c>
      <c r="G1621" s="237">
        <v>2008</v>
      </c>
      <c r="H1621" s="237">
        <v>120</v>
      </c>
      <c r="I1621" s="244">
        <v>40969</v>
      </c>
      <c r="J1621" s="245">
        <f>VLOOKUP($A1621,'[1]Raw Detail'!$A$2:$BD$477,12,0)</f>
        <v>289195.63793715846</v>
      </c>
      <c r="K1621" s="411" t="e">
        <f>#REF!+365</f>
        <v>#REF!</v>
      </c>
      <c r="L1621" s="256">
        <v>12</v>
      </c>
      <c r="M1621" s="248"/>
      <c r="N1621" s="407" t="e">
        <f>PMT(#REF!/12,L1621,-#REF!,M1621,0)</f>
        <v>#REF!</v>
      </c>
    </row>
    <row r="1622" spans="1:14" ht="12.75" customHeight="1" outlineLevel="2">
      <c r="A1622" s="410" t="s">
        <v>13160</v>
      </c>
      <c r="B1622" s="241" t="s">
        <v>13161</v>
      </c>
      <c r="C1622" s="235" t="s">
        <v>23</v>
      </c>
      <c r="D1622" s="202" t="s">
        <v>13162</v>
      </c>
      <c r="E1622" s="312" t="str">
        <f t="shared" si="26"/>
        <v>CN55WVGP</v>
      </c>
      <c r="F1622" s="202" t="s">
        <v>13163</v>
      </c>
      <c r="G1622" s="237">
        <v>2013</v>
      </c>
      <c r="H1622" s="237">
        <v>72</v>
      </c>
      <c r="I1622" s="238">
        <v>41460</v>
      </c>
      <c r="J1622" s="239">
        <f>VLOOKUP($A1622,'[1]New Specialized Vehicles_Delvry'!$B$2:$H$127,6,0)</f>
        <v>504580.38</v>
      </c>
      <c r="K1622" s="411" t="e">
        <f>#REF!+365</f>
        <v>#REF!</v>
      </c>
      <c r="L1622" s="256">
        <v>12</v>
      </c>
      <c r="M1622" s="248"/>
      <c r="N1622" s="407" t="e">
        <f>PMT(#REF!/12,L1622,-#REF!,M1622,0)</f>
        <v>#REF!</v>
      </c>
    </row>
    <row r="1623" spans="1:14" ht="12.75" customHeight="1" outlineLevel="2">
      <c r="A1623" s="410" t="s">
        <v>13164</v>
      </c>
      <c r="B1623" s="241" t="s">
        <v>13165</v>
      </c>
      <c r="C1623" s="235" t="s">
        <v>23</v>
      </c>
      <c r="D1623" s="202" t="s">
        <v>13162</v>
      </c>
      <c r="E1623" s="312" t="str">
        <f t="shared" si="26"/>
        <v>CN55TMGP</v>
      </c>
      <c r="F1623" s="202" t="s">
        <v>13163</v>
      </c>
      <c r="G1623" s="237">
        <v>2013</v>
      </c>
      <c r="H1623" s="237">
        <v>72</v>
      </c>
      <c r="I1623" s="238">
        <v>41460</v>
      </c>
      <c r="J1623" s="239">
        <f>VLOOKUP($A1623,'[1]New Specialized Vehicles_Delvry'!$B$2:$H$127,6,0)</f>
        <v>504580.38</v>
      </c>
      <c r="K1623" s="411" t="e">
        <f>#REF!+365</f>
        <v>#REF!</v>
      </c>
      <c r="L1623" s="256">
        <v>12</v>
      </c>
      <c r="M1623" s="248"/>
      <c r="N1623" s="407" t="e">
        <f>PMT(#REF!/12,L1623,-#REF!,M1623,0)</f>
        <v>#REF!</v>
      </c>
    </row>
    <row r="1624" spans="1:14" ht="12.75" customHeight="1" outlineLevel="2">
      <c r="A1624" s="410" t="s">
        <v>13166</v>
      </c>
      <c r="B1624" s="241" t="s">
        <v>13167</v>
      </c>
      <c r="C1624" s="235" t="s">
        <v>23</v>
      </c>
      <c r="D1624" s="202" t="s">
        <v>13162</v>
      </c>
      <c r="E1624" s="312" t="str">
        <f t="shared" si="26"/>
        <v>CN55VCGP</v>
      </c>
      <c r="F1624" s="202" t="s">
        <v>13163</v>
      </c>
      <c r="G1624" s="237">
        <v>2013</v>
      </c>
      <c r="H1624" s="237">
        <v>72</v>
      </c>
      <c r="I1624" s="238">
        <v>41460</v>
      </c>
      <c r="J1624" s="239">
        <f>VLOOKUP($A1624,'[1]New Specialized Vehicles_Delvry'!$B$2:$H$127,6,0)</f>
        <v>504580.38</v>
      </c>
      <c r="K1624" s="411" t="e">
        <f>#REF!+365</f>
        <v>#REF!</v>
      </c>
      <c r="L1624" s="256">
        <v>12</v>
      </c>
      <c r="M1624" s="248"/>
      <c r="N1624" s="407" t="e">
        <f>PMT(#REF!/12,L1624,-#REF!,M1624,0)</f>
        <v>#REF!</v>
      </c>
    </row>
    <row r="1625" spans="1:14" ht="12.75" customHeight="1" outlineLevel="2">
      <c r="A1625" s="410" t="s">
        <v>13168</v>
      </c>
      <c r="B1625" s="241" t="s">
        <v>13169</v>
      </c>
      <c r="C1625" s="235" t="s">
        <v>23</v>
      </c>
      <c r="D1625" s="202" t="s">
        <v>13162</v>
      </c>
      <c r="E1625" s="312" t="str">
        <f t="shared" si="26"/>
        <v>CN55JNGP</v>
      </c>
      <c r="F1625" s="202" t="s">
        <v>13163</v>
      </c>
      <c r="G1625" s="237">
        <v>2013</v>
      </c>
      <c r="H1625" s="237">
        <v>72</v>
      </c>
      <c r="I1625" s="238">
        <v>41460</v>
      </c>
      <c r="J1625" s="239">
        <f>VLOOKUP($A1625,'[1]New Specialized Vehicles_Delvry'!$B$2:$H$127,6,0)</f>
        <v>504580.38</v>
      </c>
      <c r="K1625" s="411" t="e">
        <f>#REF!+365</f>
        <v>#REF!</v>
      </c>
      <c r="L1625" s="256">
        <v>12</v>
      </c>
      <c r="M1625" s="248"/>
      <c r="N1625" s="407" t="e">
        <f>PMT(#REF!/12,L1625,-#REF!,M1625,0)</f>
        <v>#REF!</v>
      </c>
    </row>
    <row r="1626" spans="1:14" ht="12.75" customHeight="1" outlineLevel="2">
      <c r="A1626" s="410" t="s">
        <v>13170</v>
      </c>
      <c r="B1626" s="241" t="s">
        <v>13171</v>
      </c>
      <c r="C1626" s="235" t="s">
        <v>23</v>
      </c>
      <c r="D1626" s="202" t="s">
        <v>13162</v>
      </c>
      <c r="E1626" s="312" t="str">
        <f t="shared" si="26"/>
        <v>CN55HZGP</v>
      </c>
      <c r="F1626" s="202" t="s">
        <v>13163</v>
      </c>
      <c r="G1626" s="237">
        <v>2013</v>
      </c>
      <c r="H1626" s="237">
        <v>72</v>
      </c>
      <c r="I1626" s="238">
        <v>41460</v>
      </c>
      <c r="J1626" s="239">
        <f>VLOOKUP($A1626,'[1]New Specialized Vehicles_Delvry'!$B$2:$H$127,6,0)</f>
        <v>504580.38</v>
      </c>
      <c r="K1626" s="411" t="e">
        <f>#REF!+365</f>
        <v>#REF!</v>
      </c>
      <c r="L1626" s="256">
        <v>12</v>
      </c>
      <c r="M1626" s="248"/>
      <c r="N1626" s="407" t="e">
        <f>PMT(#REF!/12,L1626,-#REF!,M1626,0)</f>
        <v>#REF!</v>
      </c>
    </row>
    <row r="1627" spans="1:14" ht="12.75" customHeight="1" outlineLevel="2">
      <c r="A1627" s="410" t="s">
        <v>13172</v>
      </c>
      <c r="B1627" s="241" t="s">
        <v>13173</v>
      </c>
      <c r="C1627" s="235" t="s">
        <v>23</v>
      </c>
      <c r="D1627" s="202" t="s">
        <v>13162</v>
      </c>
      <c r="E1627" s="312" t="str">
        <f t="shared" si="26"/>
        <v>CN55XNGP</v>
      </c>
      <c r="F1627" s="202" t="s">
        <v>13163</v>
      </c>
      <c r="G1627" s="237">
        <v>2013</v>
      </c>
      <c r="H1627" s="237">
        <v>72</v>
      </c>
      <c r="I1627" s="238">
        <v>41460</v>
      </c>
      <c r="J1627" s="239">
        <f>VLOOKUP($A1627,'[1]New Specialized Vehicles_Delvry'!$B$2:$H$127,6,0)</f>
        <v>504580.38</v>
      </c>
      <c r="K1627" s="411" t="e">
        <f>#REF!+365</f>
        <v>#REF!</v>
      </c>
      <c r="L1627" s="256">
        <v>12</v>
      </c>
      <c r="M1627" s="248"/>
      <c r="N1627" s="407" t="e">
        <f>PMT(#REF!/12,L1627,-#REF!,M1627,0)</f>
        <v>#REF!</v>
      </c>
    </row>
    <row r="1628" spans="1:14" ht="12.75" customHeight="1" outlineLevel="2">
      <c r="A1628" s="410" t="s">
        <v>13174</v>
      </c>
      <c r="B1628" s="241" t="s">
        <v>13175</v>
      </c>
      <c r="C1628" s="235" t="s">
        <v>23</v>
      </c>
      <c r="D1628" s="202" t="s">
        <v>13162</v>
      </c>
      <c r="E1628" s="312" t="str">
        <f t="shared" si="26"/>
        <v>CN55NGGP</v>
      </c>
      <c r="F1628" s="202" t="s">
        <v>13163</v>
      </c>
      <c r="G1628" s="237">
        <v>2013</v>
      </c>
      <c r="H1628" s="237">
        <v>72</v>
      </c>
      <c r="I1628" s="238">
        <v>41460</v>
      </c>
      <c r="J1628" s="239">
        <f>VLOOKUP($A1628,'[1]New Specialized Vehicles_Delvry'!$B$2:$H$127,6,0)</f>
        <v>504580.38</v>
      </c>
      <c r="K1628" s="411" t="e">
        <f>#REF!+365</f>
        <v>#REF!</v>
      </c>
      <c r="L1628" s="256">
        <v>12</v>
      </c>
      <c r="M1628" s="248"/>
      <c r="N1628" s="407" t="e">
        <f>PMT(#REF!/12,L1628,-#REF!,M1628,0)</f>
        <v>#REF!</v>
      </c>
    </row>
    <row r="1629" spans="1:14" ht="12.75" customHeight="1" outlineLevel="2">
      <c r="A1629" s="410" t="s">
        <v>13176</v>
      </c>
      <c r="B1629" s="241" t="s">
        <v>13177</v>
      </c>
      <c r="C1629" s="235" t="s">
        <v>23</v>
      </c>
      <c r="D1629" s="202" t="s">
        <v>13162</v>
      </c>
      <c r="E1629" s="312" t="str">
        <f t="shared" si="26"/>
        <v>CN55KNGP</v>
      </c>
      <c r="F1629" s="202" t="s">
        <v>13163</v>
      </c>
      <c r="G1629" s="237">
        <v>2013</v>
      </c>
      <c r="H1629" s="237">
        <v>72</v>
      </c>
      <c r="I1629" s="238">
        <v>41460</v>
      </c>
      <c r="J1629" s="239">
        <f>VLOOKUP($A1629,'[1]New Specialized Vehicles_Delvry'!$B$2:$H$127,6,0)</f>
        <v>504580.38</v>
      </c>
      <c r="K1629" s="411" t="e">
        <f>#REF!+365</f>
        <v>#REF!</v>
      </c>
      <c r="L1629" s="256">
        <v>12</v>
      </c>
      <c r="M1629" s="248"/>
      <c r="N1629" s="407" t="e">
        <f>PMT(#REF!/12,L1629,-#REF!,M1629,0)</f>
        <v>#REF!</v>
      </c>
    </row>
    <row r="1630" spans="1:14" ht="12.75" customHeight="1" outlineLevel="2">
      <c r="A1630" s="410" t="s">
        <v>13178</v>
      </c>
      <c r="B1630" s="241" t="s">
        <v>13179</v>
      </c>
      <c r="C1630" s="235" t="s">
        <v>23</v>
      </c>
      <c r="D1630" s="202" t="s">
        <v>13162</v>
      </c>
      <c r="E1630" s="312" t="str">
        <f t="shared" si="26"/>
        <v>CN55LYGP</v>
      </c>
      <c r="F1630" s="202" t="s">
        <v>13163</v>
      </c>
      <c r="G1630" s="237">
        <v>2013</v>
      </c>
      <c r="H1630" s="237">
        <v>72</v>
      </c>
      <c r="I1630" s="238">
        <v>41460</v>
      </c>
      <c r="J1630" s="239">
        <f>VLOOKUP($A1630,'[1]New Specialized Vehicles_Delvry'!$B$2:$H$127,6,0)</f>
        <v>504580.38</v>
      </c>
      <c r="K1630" s="411" t="e">
        <f>#REF!+365</f>
        <v>#REF!</v>
      </c>
      <c r="L1630" s="256">
        <v>12</v>
      </c>
      <c r="M1630" s="248"/>
      <c r="N1630" s="407" t="e">
        <f>PMT(#REF!/12,L1630,-#REF!,M1630,0)</f>
        <v>#REF!</v>
      </c>
    </row>
    <row r="1631" spans="1:14" ht="12.75" customHeight="1" outlineLevel="2">
      <c r="A1631" s="410" t="s">
        <v>13180</v>
      </c>
      <c r="B1631" s="241" t="s">
        <v>13181</v>
      </c>
      <c r="C1631" s="235" t="s">
        <v>23</v>
      </c>
      <c r="D1631" s="202" t="s">
        <v>13162</v>
      </c>
      <c r="E1631" s="312" t="str">
        <f t="shared" si="26"/>
        <v>CN65KYGP</v>
      </c>
      <c r="F1631" s="202" t="s">
        <v>13163</v>
      </c>
      <c r="G1631" s="237">
        <v>2013</v>
      </c>
      <c r="H1631" s="237">
        <v>72</v>
      </c>
      <c r="I1631" s="238">
        <v>41460</v>
      </c>
      <c r="J1631" s="239">
        <f>VLOOKUP($A1631,'[1]New Specialized Vehicles_Delvry'!$B$2:$H$127,6,0)</f>
        <v>504580.38</v>
      </c>
      <c r="K1631" s="411" t="e">
        <f>#REF!+365</f>
        <v>#REF!</v>
      </c>
      <c r="L1631" s="256">
        <v>12</v>
      </c>
      <c r="M1631" s="248"/>
      <c r="N1631" s="407" t="e">
        <f>PMT(#REF!/12,L1631,-#REF!,M1631,0)</f>
        <v>#REF!</v>
      </c>
    </row>
    <row r="1632" spans="1:14" ht="12.75" customHeight="1">
      <c r="A1632" s="410" t="s">
        <v>13298</v>
      </c>
      <c r="B1632" s="285" t="s">
        <v>13299</v>
      </c>
      <c r="C1632" s="201" t="s">
        <v>23</v>
      </c>
      <c r="D1632" s="202" t="s">
        <v>13300</v>
      </c>
      <c r="E1632" s="312" t="str">
        <f t="shared" si="26"/>
        <v>CP94MJGP</v>
      </c>
      <c r="F1632" s="201" t="s">
        <v>13301</v>
      </c>
      <c r="G1632" s="316">
        <v>2013</v>
      </c>
      <c r="H1632" s="237">
        <v>72</v>
      </c>
      <c r="I1632" s="238">
        <v>41487</v>
      </c>
      <c r="J1632" s="245">
        <v>484082.02</v>
      </c>
      <c r="K1632" s="411" t="e">
        <f>#REF!+365</f>
        <v>#REF!</v>
      </c>
      <c r="L1632" s="256">
        <v>12</v>
      </c>
      <c r="M1632" s="248"/>
      <c r="N1632" s="407" t="e">
        <f>PMT(#REF!/12,L1632,-#REF!,M1632,0)</f>
        <v>#REF!</v>
      </c>
    </row>
    <row r="1633" spans="1:14" ht="12.75" customHeight="1">
      <c r="A1633" s="410" t="s">
        <v>13302</v>
      </c>
      <c r="B1633" s="285" t="s">
        <v>13303</v>
      </c>
      <c r="C1633" s="201" t="s">
        <v>23</v>
      </c>
      <c r="D1633" s="202" t="s">
        <v>13300</v>
      </c>
      <c r="E1633" s="312" t="str">
        <f t="shared" si="26"/>
        <v>CP94MVGP</v>
      </c>
      <c r="F1633" s="201" t="s">
        <v>13301</v>
      </c>
      <c r="G1633" s="316">
        <v>2013</v>
      </c>
      <c r="H1633" s="237">
        <v>72</v>
      </c>
      <c r="I1633" s="238">
        <v>41487</v>
      </c>
      <c r="J1633" s="245">
        <v>484082.02</v>
      </c>
      <c r="K1633" s="411" t="e">
        <f>#REF!+365</f>
        <v>#REF!</v>
      </c>
      <c r="L1633" s="256">
        <v>12</v>
      </c>
      <c r="M1633" s="248"/>
      <c r="N1633" s="407" t="e">
        <f>PMT(#REF!/12,L1633,-#REF!,M1633,0)</f>
        <v>#REF!</v>
      </c>
    </row>
    <row r="1634" spans="1:14" ht="12.75" customHeight="1">
      <c r="A1634" s="410" t="s">
        <v>13304</v>
      </c>
      <c r="B1634" s="285" t="s">
        <v>13305</v>
      </c>
      <c r="C1634" s="201" t="s">
        <v>23</v>
      </c>
      <c r="D1634" s="202" t="s">
        <v>13300</v>
      </c>
      <c r="E1634" s="312" t="str">
        <f t="shared" si="26"/>
        <v>CP94MSGP</v>
      </c>
      <c r="F1634" s="201" t="s">
        <v>13301</v>
      </c>
      <c r="G1634" s="316">
        <v>2013</v>
      </c>
      <c r="H1634" s="237">
        <v>72</v>
      </c>
      <c r="I1634" s="238">
        <v>41487</v>
      </c>
      <c r="J1634" s="245">
        <v>484082.02</v>
      </c>
      <c r="K1634" s="411" t="e">
        <f>#REF!+365</f>
        <v>#REF!</v>
      </c>
      <c r="L1634" s="256">
        <v>12</v>
      </c>
      <c r="M1634" s="248"/>
      <c r="N1634" s="407" t="e">
        <f>PMT(#REF!/12,L1634,-#REF!,M1634,0)</f>
        <v>#REF!</v>
      </c>
    </row>
    <row r="1635" spans="1:14" ht="12.75" customHeight="1">
      <c r="A1635" s="410" t="s">
        <v>13306</v>
      </c>
      <c r="B1635" s="285" t="s">
        <v>13307</v>
      </c>
      <c r="C1635" s="201" t="s">
        <v>23</v>
      </c>
      <c r="D1635" s="202" t="s">
        <v>13300</v>
      </c>
      <c r="E1635" s="312" t="str">
        <f t="shared" si="26"/>
        <v>CP94NBGP</v>
      </c>
      <c r="F1635" s="201" t="s">
        <v>13301</v>
      </c>
      <c r="G1635" s="316">
        <v>2013</v>
      </c>
      <c r="H1635" s="237">
        <v>72</v>
      </c>
      <c r="I1635" s="238">
        <v>41487</v>
      </c>
      <c r="J1635" s="245">
        <v>484082.02</v>
      </c>
      <c r="K1635" s="411" t="e">
        <f>#REF!+365</f>
        <v>#REF!</v>
      </c>
      <c r="L1635" s="256">
        <v>12</v>
      </c>
      <c r="M1635" s="248"/>
      <c r="N1635" s="407" t="e">
        <f>PMT(#REF!/12,L1635,-#REF!,M1635,0)</f>
        <v>#REF!</v>
      </c>
    </row>
    <row r="1636" spans="1:14" ht="12.75" customHeight="1">
      <c r="A1636" s="410" t="s">
        <v>13308</v>
      </c>
      <c r="B1636" s="285" t="s">
        <v>13309</v>
      </c>
      <c r="C1636" s="201" t="s">
        <v>23</v>
      </c>
      <c r="D1636" s="202" t="s">
        <v>13300</v>
      </c>
      <c r="E1636" s="312" t="str">
        <f t="shared" si="26"/>
        <v>CP94PJGP</v>
      </c>
      <c r="F1636" s="201" t="s">
        <v>13301</v>
      </c>
      <c r="G1636" s="316">
        <v>2013</v>
      </c>
      <c r="H1636" s="237">
        <v>72</v>
      </c>
      <c r="I1636" s="238">
        <v>41487</v>
      </c>
      <c r="J1636" s="245">
        <v>484082.02</v>
      </c>
      <c r="K1636" s="411" t="e">
        <f>#REF!+365</f>
        <v>#REF!</v>
      </c>
      <c r="L1636" s="256">
        <v>12</v>
      </c>
      <c r="M1636" s="248"/>
      <c r="N1636" s="407" t="e">
        <f>PMT(#REF!/12,L1636,-#REF!,M1636,0)</f>
        <v>#REF!</v>
      </c>
    </row>
    <row r="1637" spans="1:14" ht="12.75" customHeight="1">
      <c r="A1637" s="410" t="s">
        <v>13310</v>
      </c>
      <c r="B1637" s="285" t="s">
        <v>13311</v>
      </c>
      <c r="C1637" s="201" t="s">
        <v>23</v>
      </c>
      <c r="D1637" s="202" t="s">
        <v>13300</v>
      </c>
      <c r="E1637" s="312" t="str">
        <f t="shared" si="26"/>
        <v>CP61WVGP</v>
      </c>
      <c r="F1637" s="201" t="s">
        <v>13312</v>
      </c>
      <c r="G1637" s="316">
        <v>2013</v>
      </c>
      <c r="H1637" s="237">
        <v>72</v>
      </c>
      <c r="I1637" s="238">
        <v>41487</v>
      </c>
      <c r="J1637" s="245">
        <v>501773.23</v>
      </c>
      <c r="K1637" s="411" t="e">
        <f>#REF!+365</f>
        <v>#REF!</v>
      </c>
      <c r="L1637" s="256">
        <v>12</v>
      </c>
      <c r="M1637" s="248"/>
      <c r="N1637" s="407" t="e">
        <f>PMT(#REF!/12,L1637,-#REF!,M1637,0)</f>
        <v>#REF!</v>
      </c>
    </row>
    <row r="1638" spans="1:14" ht="12.75" customHeight="1">
      <c r="A1638" s="410" t="s">
        <v>13313</v>
      </c>
      <c r="B1638" s="285" t="s">
        <v>13314</v>
      </c>
      <c r="C1638" s="201" t="s">
        <v>23</v>
      </c>
      <c r="D1638" s="202" t="s">
        <v>13300</v>
      </c>
      <c r="E1638" s="312" t="str">
        <f t="shared" si="26"/>
        <v>CP61TWGP</v>
      </c>
      <c r="F1638" s="201" t="s">
        <v>13312</v>
      </c>
      <c r="G1638" s="316">
        <v>2013</v>
      </c>
      <c r="H1638" s="237">
        <v>72</v>
      </c>
      <c r="I1638" s="238">
        <v>41487</v>
      </c>
      <c r="J1638" s="245">
        <v>501773.23</v>
      </c>
      <c r="K1638" s="411" t="e">
        <f>#REF!+365</f>
        <v>#REF!</v>
      </c>
      <c r="L1638" s="256">
        <v>12</v>
      </c>
      <c r="M1638" s="248"/>
      <c r="N1638" s="407" t="e">
        <f>PMT(#REF!/12,L1638,-#REF!,M1638,0)</f>
        <v>#REF!</v>
      </c>
    </row>
    <row r="1639" spans="1:14" ht="12.75" customHeight="1">
      <c r="A1639" s="410" t="s">
        <v>13315</v>
      </c>
      <c r="B1639" s="285" t="s">
        <v>13316</v>
      </c>
      <c r="C1639" s="201" t="s">
        <v>23</v>
      </c>
      <c r="D1639" s="202" t="s">
        <v>13300</v>
      </c>
      <c r="E1639" s="312" t="str">
        <f t="shared" si="26"/>
        <v>CP61TPGP</v>
      </c>
      <c r="F1639" s="201" t="s">
        <v>13312</v>
      </c>
      <c r="G1639" s="316">
        <v>2013</v>
      </c>
      <c r="H1639" s="237">
        <v>72</v>
      </c>
      <c r="I1639" s="238">
        <v>41487</v>
      </c>
      <c r="J1639" s="245">
        <v>501773.23</v>
      </c>
      <c r="K1639" s="411" t="e">
        <f>#REF!+365</f>
        <v>#REF!</v>
      </c>
      <c r="L1639" s="256">
        <v>12</v>
      </c>
      <c r="M1639" s="248"/>
      <c r="N1639" s="407" t="e">
        <f>PMT(#REF!/12,L1639,-#REF!,M1639,0)</f>
        <v>#REF!</v>
      </c>
    </row>
    <row r="1640" spans="1:14" ht="12.75" customHeight="1">
      <c r="A1640" s="410" t="s">
        <v>13317</v>
      </c>
      <c r="B1640" s="285" t="s">
        <v>13318</v>
      </c>
      <c r="C1640" s="201" t="s">
        <v>23</v>
      </c>
      <c r="D1640" s="202" t="s">
        <v>13300</v>
      </c>
      <c r="E1640" s="312" t="str">
        <f t="shared" si="26"/>
        <v>CP61VDGP</v>
      </c>
      <c r="F1640" s="201" t="s">
        <v>13312</v>
      </c>
      <c r="G1640" s="316">
        <v>2013</v>
      </c>
      <c r="H1640" s="237">
        <v>72</v>
      </c>
      <c r="I1640" s="238">
        <v>41487</v>
      </c>
      <c r="J1640" s="245">
        <v>501773.23</v>
      </c>
      <c r="K1640" s="411" t="e">
        <f>#REF!+365</f>
        <v>#REF!</v>
      </c>
      <c r="L1640" s="256">
        <v>12</v>
      </c>
      <c r="M1640" s="248"/>
      <c r="N1640" s="407" t="e">
        <f>PMT(#REF!/12,L1640,-#REF!,M1640,0)</f>
        <v>#REF!</v>
      </c>
    </row>
    <row r="1641" spans="1:14" ht="12.75" customHeight="1">
      <c r="A1641" s="410" t="s">
        <v>13319</v>
      </c>
      <c r="B1641" s="285" t="s">
        <v>13320</v>
      </c>
      <c r="C1641" s="201" t="s">
        <v>23</v>
      </c>
      <c r="D1641" s="202" t="s">
        <v>13300</v>
      </c>
      <c r="E1641" s="312" t="str">
        <f t="shared" si="26"/>
        <v>CP61VJGP</v>
      </c>
      <c r="F1641" s="201" t="s">
        <v>13312</v>
      </c>
      <c r="G1641" s="316">
        <v>2013</v>
      </c>
      <c r="H1641" s="237">
        <v>72</v>
      </c>
      <c r="I1641" s="238">
        <v>41487</v>
      </c>
      <c r="J1641" s="245">
        <v>501773.23</v>
      </c>
      <c r="K1641" s="411" t="e">
        <f>#REF!+365</f>
        <v>#REF!</v>
      </c>
      <c r="L1641" s="256">
        <v>12</v>
      </c>
      <c r="M1641" s="248"/>
      <c r="N1641" s="407" t="e">
        <f>PMT(#REF!/12,L1641,-#REF!,M1641,0)</f>
        <v>#REF!</v>
      </c>
    </row>
    <row r="1642" spans="1:14" ht="12.75" customHeight="1" outlineLevel="2">
      <c r="A1642" s="410" t="s">
        <v>13209</v>
      </c>
      <c r="B1642" s="243" t="s">
        <v>13210</v>
      </c>
      <c r="C1642" s="235" t="s">
        <v>23</v>
      </c>
      <c r="D1642" s="202" t="s">
        <v>13162</v>
      </c>
      <c r="E1642" s="312" t="str">
        <f t="shared" si="26"/>
        <v>YTJ104GP</v>
      </c>
      <c r="F1642" s="201" t="s">
        <v>13184</v>
      </c>
      <c r="G1642" s="237">
        <v>2009</v>
      </c>
      <c r="H1642" s="237">
        <v>120</v>
      </c>
      <c r="I1642" s="244">
        <v>40969</v>
      </c>
      <c r="J1642" s="245">
        <f>VLOOKUP($A1642,'[1]Raw Detail'!$A$2:$BD$477,12,0)</f>
        <v>325859.89141885244</v>
      </c>
      <c r="K1642" s="411" t="e">
        <f>#REF!+365</f>
        <v>#REF!</v>
      </c>
      <c r="L1642" s="256">
        <v>12</v>
      </c>
      <c r="M1642" s="248"/>
      <c r="N1642" s="407" t="e">
        <f>PMT(#REF!/12,L1642,-#REF!,M1642,0)</f>
        <v>#REF!</v>
      </c>
    </row>
    <row r="1643" spans="1:14" ht="12.75" customHeight="1" outlineLevel="2">
      <c r="A1643" s="410" t="s">
        <v>13211</v>
      </c>
      <c r="B1643" s="243" t="s">
        <v>13212</v>
      </c>
      <c r="C1643" s="235" t="s">
        <v>23</v>
      </c>
      <c r="D1643" s="202" t="s">
        <v>13162</v>
      </c>
      <c r="E1643" s="312" t="str">
        <f t="shared" si="26"/>
        <v>YTJ166GP</v>
      </c>
      <c r="F1643" s="201" t="s">
        <v>13184</v>
      </c>
      <c r="G1643" s="237">
        <v>2009</v>
      </c>
      <c r="H1643" s="237">
        <v>120</v>
      </c>
      <c r="I1643" s="244">
        <v>40969</v>
      </c>
      <c r="J1643" s="245">
        <f>VLOOKUP($A1643,'[1]Raw Detail'!$A$2:$BD$477,12,0)</f>
        <v>325893.27166202181</v>
      </c>
      <c r="K1643" s="411" t="e">
        <f>#REF!+365</f>
        <v>#REF!</v>
      </c>
      <c r="L1643" s="256">
        <v>12</v>
      </c>
      <c r="M1643" s="248"/>
      <c r="N1643" s="407" t="e">
        <f>PMT(#REF!/12,L1643,-#REF!,M1643,0)</f>
        <v>#REF!</v>
      </c>
    </row>
    <row r="1644" spans="1:14" ht="12.75" customHeight="1" outlineLevel="2">
      <c r="A1644" s="410" t="s">
        <v>13213</v>
      </c>
      <c r="B1644" s="243" t="s">
        <v>13214</v>
      </c>
      <c r="C1644" s="235" t="s">
        <v>23</v>
      </c>
      <c r="D1644" s="202" t="s">
        <v>13162</v>
      </c>
      <c r="E1644" s="312" t="str">
        <f t="shared" si="26"/>
        <v>YTJ174GP</v>
      </c>
      <c r="F1644" s="201" t="s">
        <v>13184</v>
      </c>
      <c r="G1644" s="237">
        <v>2009</v>
      </c>
      <c r="H1644" s="237">
        <v>120</v>
      </c>
      <c r="I1644" s="244">
        <v>40969</v>
      </c>
      <c r="J1644" s="245">
        <f>VLOOKUP($A1644,'[1]Raw Detail'!$A$2:$BD$477,12,0)</f>
        <v>323786.2514284153</v>
      </c>
      <c r="K1644" s="411" t="e">
        <f>#REF!+365</f>
        <v>#REF!</v>
      </c>
      <c r="L1644" s="256">
        <v>12</v>
      </c>
      <c r="M1644" s="248"/>
      <c r="N1644" s="407" t="e">
        <f>PMT(#REF!/12,L1644,-#REF!,M1644,0)</f>
        <v>#REF!</v>
      </c>
    </row>
    <row r="1645" spans="1:14" ht="12.75" customHeight="1" outlineLevel="2">
      <c r="A1645" s="410" t="s">
        <v>13215</v>
      </c>
      <c r="B1645" s="243" t="s">
        <v>13216</v>
      </c>
      <c r="C1645" s="235" t="s">
        <v>23</v>
      </c>
      <c r="D1645" s="202" t="s">
        <v>13162</v>
      </c>
      <c r="E1645" s="312" t="str">
        <f t="shared" si="26"/>
        <v>YTJ186GP</v>
      </c>
      <c r="F1645" s="201" t="s">
        <v>13184</v>
      </c>
      <c r="G1645" s="237">
        <v>2009</v>
      </c>
      <c r="H1645" s="237">
        <v>120</v>
      </c>
      <c r="I1645" s="244">
        <v>40969</v>
      </c>
      <c r="J1645" s="245">
        <f>VLOOKUP($A1645,'[1]Raw Detail'!$A$2:$BD$477,12,0)</f>
        <v>326163.70355710381</v>
      </c>
      <c r="K1645" s="411" t="e">
        <f>#REF!+365</f>
        <v>#REF!</v>
      </c>
      <c r="L1645" s="256">
        <v>12</v>
      </c>
      <c r="M1645" s="248"/>
      <c r="N1645" s="407" t="e">
        <f>PMT(#REF!/12,L1645,-#REF!,M1645,0)</f>
        <v>#REF!</v>
      </c>
    </row>
    <row r="1646" spans="1:14" ht="12.75" customHeight="1" outlineLevel="2">
      <c r="A1646" s="410" t="s">
        <v>13217</v>
      </c>
      <c r="B1646" s="243" t="s">
        <v>13218</v>
      </c>
      <c r="C1646" s="235" t="s">
        <v>23</v>
      </c>
      <c r="D1646" s="202" t="s">
        <v>13162</v>
      </c>
      <c r="E1646" s="312" t="str">
        <f t="shared" si="26"/>
        <v>YTJ195GP</v>
      </c>
      <c r="F1646" s="201" t="s">
        <v>13184</v>
      </c>
      <c r="G1646" s="237">
        <v>2009</v>
      </c>
      <c r="H1646" s="237">
        <v>120</v>
      </c>
      <c r="I1646" s="244">
        <v>40969</v>
      </c>
      <c r="J1646" s="245">
        <f>VLOOKUP($A1646,'[1]Raw Detail'!$A$2:$BD$477,12,0)</f>
        <v>323786.2514284153</v>
      </c>
      <c r="K1646" s="411" t="e">
        <f>#REF!+365</f>
        <v>#REF!</v>
      </c>
      <c r="L1646" s="256">
        <v>12</v>
      </c>
      <c r="M1646" s="248"/>
      <c r="N1646" s="407" t="e">
        <f>PMT(#REF!/12,L1646,-#REF!,M1646,0)</f>
        <v>#REF!</v>
      </c>
    </row>
    <row r="1647" spans="1:14" ht="12.75" customHeight="1" outlineLevel="2">
      <c r="A1647" s="410" t="s">
        <v>13219</v>
      </c>
      <c r="B1647" s="243" t="s">
        <v>13220</v>
      </c>
      <c r="C1647" s="235" t="s">
        <v>23</v>
      </c>
      <c r="D1647" s="202" t="s">
        <v>13162</v>
      </c>
      <c r="E1647" s="312" t="str">
        <f t="shared" si="26"/>
        <v>YTJ154GP</v>
      </c>
      <c r="F1647" s="201" t="s">
        <v>13184</v>
      </c>
      <c r="G1647" s="237">
        <v>2009</v>
      </c>
      <c r="H1647" s="237">
        <v>120</v>
      </c>
      <c r="I1647" s="244">
        <v>40969</v>
      </c>
      <c r="J1647" s="245">
        <f>VLOOKUP($A1647,'[1]Raw Detail'!$A$2:$BD$477,12,0)</f>
        <v>326055.41298306006</v>
      </c>
      <c r="K1647" s="411" t="e">
        <f>#REF!+365</f>
        <v>#REF!</v>
      </c>
      <c r="L1647" s="256">
        <v>12</v>
      </c>
      <c r="M1647" s="248"/>
      <c r="N1647" s="407" t="e">
        <f>PMT(#REF!/12,L1647,-#REF!,M1647,0)</f>
        <v>#REF!</v>
      </c>
    </row>
    <row r="1648" spans="1:14" ht="12.75" customHeight="1" outlineLevel="2">
      <c r="A1648" s="410" t="s">
        <v>13221</v>
      </c>
      <c r="B1648" s="243" t="s">
        <v>13222</v>
      </c>
      <c r="C1648" s="235" t="s">
        <v>23</v>
      </c>
      <c r="D1648" s="202" t="s">
        <v>13162</v>
      </c>
      <c r="E1648" s="312" t="str">
        <f t="shared" si="26"/>
        <v>YTJ204GP</v>
      </c>
      <c r="F1648" s="201" t="s">
        <v>13184</v>
      </c>
      <c r="G1648" s="237">
        <v>2009</v>
      </c>
      <c r="H1648" s="237">
        <v>120</v>
      </c>
      <c r="I1648" s="244">
        <v>40969</v>
      </c>
      <c r="J1648" s="245">
        <f>VLOOKUP($A1648,'[1]Raw Detail'!$A$2:$BD$477,12,0)</f>
        <v>321011.16394972679</v>
      </c>
      <c r="K1648" s="411" t="e">
        <f>#REF!+365</f>
        <v>#REF!</v>
      </c>
      <c r="L1648" s="256">
        <v>12</v>
      </c>
      <c r="M1648" s="248"/>
      <c r="N1648" s="407" t="e">
        <f>PMT(#REF!/12,L1648,-#REF!,M1648,0)</f>
        <v>#REF!</v>
      </c>
    </row>
    <row r="1649" spans="1:14" ht="12.75" customHeight="1" outlineLevel="2">
      <c r="A1649" s="410" t="s">
        <v>13223</v>
      </c>
      <c r="B1649" s="243" t="s">
        <v>13224</v>
      </c>
      <c r="C1649" s="235" t="s">
        <v>23</v>
      </c>
      <c r="D1649" s="202" t="s">
        <v>13162</v>
      </c>
      <c r="E1649" s="312" t="str">
        <f t="shared" si="26"/>
        <v>YVP291GP</v>
      </c>
      <c r="F1649" s="201" t="s">
        <v>13184</v>
      </c>
      <c r="G1649" s="237">
        <v>2009</v>
      </c>
      <c r="H1649" s="237">
        <v>120</v>
      </c>
      <c r="I1649" s="244">
        <v>40969</v>
      </c>
      <c r="J1649" s="245">
        <f>VLOOKUP($A1649,'[1]Raw Detail'!$A$2:$BD$477,12,0)</f>
        <v>352641.40333087428</v>
      </c>
      <c r="K1649" s="276"/>
      <c r="L1649" s="256"/>
      <c r="M1649" s="248"/>
      <c r="N1649" s="276"/>
    </row>
    <row r="1650" spans="1:14" ht="12.75" customHeight="1" outlineLevel="2">
      <c r="A1650" s="410" t="s">
        <v>13225</v>
      </c>
      <c r="B1650" s="243" t="s">
        <v>13226</v>
      </c>
      <c r="C1650" s="235" t="s">
        <v>23</v>
      </c>
      <c r="D1650" s="202" t="s">
        <v>13162</v>
      </c>
      <c r="E1650" s="312" t="str">
        <f t="shared" si="26"/>
        <v>YVP296GP</v>
      </c>
      <c r="F1650" s="201" t="s">
        <v>13184</v>
      </c>
      <c r="G1650" s="237">
        <v>2009</v>
      </c>
      <c r="H1650" s="237">
        <v>120</v>
      </c>
      <c r="I1650" s="244">
        <v>40969</v>
      </c>
      <c r="J1650" s="245">
        <f>VLOOKUP($A1650,'[1]Raw Detail'!$A$2:$BD$477,12,0)</f>
        <v>352641.40333087428</v>
      </c>
      <c r="K1650" s="276"/>
      <c r="L1650" s="256"/>
      <c r="M1650" s="248"/>
      <c r="N1650" s="276"/>
    </row>
    <row r="1651" spans="1:14" ht="12.75" customHeight="1" outlineLevel="2">
      <c r="A1651" s="410" t="s">
        <v>13227</v>
      </c>
      <c r="B1651" s="243" t="s">
        <v>13228</v>
      </c>
      <c r="C1651" s="235" t="s">
        <v>23</v>
      </c>
      <c r="D1651" s="202" t="s">
        <v>13162</v>
      </c>
      <c r="E1651" s="312" t="str">
        <f t="shared" si="26"/>
        <v>YVP375GP</v>
      </c>
      <c r="F1651" s="201" t="s">
        <v>13184</v>
      </c>
      <c r="G1651" s="237">
        <v>2009</v>
      </c>
      <c r="H1651" s="237">
        <v>120</v>
      </c>
      <c r="I1651" s="244">
        <v>40969</v>
      </c>
      <c r="J1651" s="245">
        <f>VLOOKUP($A1651,'[1]Raw Detail'!$A$2:$BD$477,12,0)</f>
        <v>352641.40333087428</v>
      </c>
      <c r="K1651" s="276"/>
      <c r="L1651" s="256"/>
      <c r="M1651" s="248"/>
      <c r="N1651" s="276"/>
    </row>
    <row r="1652" spans="1:14" ht="12.75" customHeight="1" outlineLevel="2">
      <c r="A1652" s="410" t="s">
        <v>13229</v>
      </c>
      <c r="B1652" s="243" t="s">
        <v>13230</v>
      </c>
      <c r="C1652" s="235" t="s">
        <v>23</v>
      </c>
      <c r="D1652" s="202" t="s">
        <v>13162</v>
      </c>
      <c r="E1652" s="312" t="str">
        <f t="shared" si="26"/>
        <v>YVP388GP</v>
      </c>
      <c r="F1652" s="201" t="s">
        <v>13184</v>
      </c>
      <c r="G1652" s="237">
        <v>2009</v>
      </c>
      <c r="H1652" s="237">
        <v>120</v>
      </c>
      <c r="I1652" s="244">
        <v>40969</v>
      </c>
      <c r="J1652" s="245">
        <f>VLOOKUP($A1652,'[1]Raw Detail'!$A$2:$BD$477,12,0)</f>
        <v>352636.7333308743</v>
      </c>
      <c r="K1652" s="276"/>
      <c r="L1652" s="256"/>
      <c r="M1652" s="248"/>
      <c r="N1652" s="276"/>
    </row>
    <row r="1653" spans="1:14">
      <c r="A1653" s="358">
        <v>3</v>
      </c>
      <c r="B1653" s="306"/>
      <c r="C1653" s="297"/>
      <c r="D1653" s="298" t="s">
        <v>13300</v>
      </c>
      <c r="E1653" s="307"/>
      <c r="F1653" s="308"/>
      <c r="G1653" s="299"/>
      <c r="H1653" s="299"/>
      <c r="I1653" s="309"/>
      <c r="J1653" s="310"/>
      <c r="K1653" s="346"/>
      <c r="L1653" s="346"/>
      <c r="M1653" s="346"/>
      <c r="N1653" s="425" t="e">
        <f>SUM(N1610:N1641)</f>
        <v>#REF!</v>
      </c>
    </row>
    <row r="1654" spans="1:14" ht="12.75" customHeight="1" outlineLevel="2">
      <c r="A1654" s="410" t="s">
        <v>14070</v>
      </c>
      <c r="B1654" s="243"/>
      <c r="C1654" s="235" t="s">
        <v>23</v>
      </c>
      <c r="D1654" s="202" t="s">
        <v>14071</v>
      </c>
      <c r="E1654" s="312" t="str">
        <f>$A1654</f>
        <v>XTC926GP</v>
      </c>
      <c r="F1654" s="201" t="s">
        <v>12331</v>
      </c>
      <c r="G1654" s="237">
        <v>2008</v>
      </c>
      <c r="H1654" s="237">
        <v>120</v>
      </c>
      <c r="I1654" s="244">
        <v>40969</v>
      </c>
      <c r="J1654" s="245">
        <f>VLOOKUP($A1654,'[1]Raw Detail'!$A$2:$BD$477,12,0)</f>
        <v>226679.62071448087</v>
      </c>
      <c r="K1654" s="411" t="e">
        <f>#REF!+365</f>
        <v>#REF!</v>
      </c>
      <c r="L1654" s="205">
        <v>12</v>
      </c>
      <c r="M1654" s="248"/>
      <c r="N1654" s="407">
        <v>1</v>
      </c>
    </row>
    <row r="1655" spans="1:14">
      <c r="A1655" s="358">
        <v>1</v>
      </c>
      <c r="B1655" s="306"/>
      <c r="C1655" s="297"/>
      <c r="D1655" s="298" t="s">
        <v>14071</v>
      </c>
      <c r="E1655" s="307"/>
      <c r="F1655" s="308"/>
      <c r="G1655" s="299"/>
      <c r="H1655" s="299"/>
      <c r="I1655" s="309"/>
      <c r="J1655" s="310"/>
      <c r="K1655" s="346"/>
      <c r="L1655" s="346"/>
      <c r="M1655" s="346"/>
      <c r="N1655" s="425">
        <f>SUM(N1654)</f>
        <v>1</v>
      </c>
    </row>
    <row r="1656" spans="1:14" customFormat="1" ht="14.5"/>
    <row r="1657" spans="1:14" customFormat="1" ht="14.5"/>
    <row r="1658" spans="1:14" customFormat="1" ht="14.5"/>
    <row r="1659" spans="1:14" customFormat="1" ht="14.5"/>
    <row r="1660" spans="1:14" customFormat="1" ht="14.5"/>
    <row r="1661" spans="1:14">
      <c r="A1661" s="202"/>
      <c r="F1661" s="203"/>
      <c r="H1661" s="426"/>
      <c r="J1661" s="205"/>
    </row>
    <row r="1662" spans="1:14">
      <c r="A1662" s="202"/>
      <c r="F1662" s="203"/>
      <c r="H1662" s="426"/>
      <c r="J1662" s="205"/>
    </row>
    <row r="1663" spans="1:14">
      <c r="A1663" s="202"/>
      <c r="F1663" s="203"/>
      <c r="H1663" s="426"/>
      <c r="J1663" s="205"/>
    </row>
    <row r="1664" spans="1:14">
      <c r="A1664" s="202"/>
      <c r="F1664" s="203"/>
      <c r="H1664" s="426"/>
      <c r="J1664" s="205"/>
    </row>
    <row r="1665" spans="1:10" ht="13.5" thickBot="1">
      <c r="A1665" s="202"/>
      <c r="F1665" s="203"/>
      <c r="H1665" s="426"/>
      <c r="J1665" s="205"/>
    </row>
    <row r="1666" spans="1:10">
      <c r="A1666" s="202"/>
      <c r="C1666" s="427"/>
      <c r="D1666" s="428"/>
      <c r="E1666" s="429"/>
      <c r="F1666" s="430"/>
      <c r="G1666" s="430"/>
      <c r="H1666" s="431"/>
      <c r="I1666" s="432"/>
      <c r="J1666" s="205"/>
    </row>
    <row r="1667" spans="1:10" ht="14.5">
      <c r="A1667" s="202"/>
      <c r="C1667" s="433" t="s">
        <v>14089</v>
      </c>
      <c r="D1667" s="434"/>
      <c r="E1667" s="434"/>
      <c r="F1667" s="434"/>
      <c r="G1667" s="435"/>
      <c r="H1667" s="426"/>
      <c r="I1667" s="436"/>
      <c r="J1667" s="205"/>
    </row>
    <row r="1668" spans="1:10" ht="22" customHeight="1">
      <c r="A1668" s="202"/>
      <c r="C1668" s="437" t="s">
        <v>14090</v>
      </c>
      <c r="D1668" s="438"/>
      <c r="E1668" s="438"/>
      <c r="F1668" s="434"/>
      <c r="G1668" s="435"/>
      <c r="H1668" s="426"/>
      <c r="I1668" s="439"/>
      <c r="J1668" s="440"/>
    </row>
    <row r="1669" spans="1:10" ht="22" customHeight="1">
      <c r="A1669" s="202"/>
      <c r="C1669" s="437" t="s">
        <v>14091</v>
      </c>
      <c r="D1669" s="438"/>
      <c r="E1669" s="441"/>
      <c r="F1669" s="434"/>
      <c r="G1669" s="435"/>
      <c r="H1669" s="426"/>
      <c r="I1669" s="439"/>
      <c r="J1669" s="440"/>
    </row>
    <row r="1670" spans="1:10" ht="22" customHeight="1">
      <c r="A1670" s="202"/>
      <c r="C1670" s="437" t="s">
        <v>14092</v>
      </c>
      <c r="D1670" s="438"/>
      <c r="E1670" s="442"/>
      <c r="F1670" s="434"/>
      <c r="G1670" s="435"/>
      <c r="H1670" s="426"/>
      <c r="I1670" s="439"/>
      <c r="J1670" s="440"/>
    </row>
    <row r="1671" spans="1:10" ht="22" customHeight="1">
      <c r="A1671" s="202"/>
      <c r="C1671" s="437" t="s">
        <v>14093</v>
      </c>
      <c r="D1671" s="438"/>
      <c r="E1671" s="442"/>
      <c r="F1671" s="434"/>
      <c r="G1671" s="435"/>
      <c r="H1671" s="426"/>
      <c r="I1671" s="439"/>
      <c r="J1671" s="440"/>
    </row>
    <row r="1672" spans="1:10" ht="22" customHeight="1">
      <c r="A1672" s="202"/>
      <c r="C1672" s="437" t="s">
        <v>14094</v>
      </c>
      <c r="D1672" s="438"/>
      <c r="E1672" s="442"/>
      <c r="F1672" s="434"/>
      <c r="G1672" s="435"/>
      <c r="H1672" s="426"/>
      <c r="I1672" s="439"/>
      <c r="J1672" s="440"/>
    </row>
    <row r="1673" spans="1:10" ht="22" customHeight="1">
      <c r="A1673" s="202"/>
      <c r="C1673" s="443"/>
      <c r="D1673" s="438"/>
      <c r="E1673" s="444"/>
      <c r="F1673" s="434"/>
      <c r="G1673" s="435"/>
      <c r="H1673" s="426"/>
      <c r="I1673" s="445"/>
      <c r="J1673" s="418"/>
    </row>
    <row r="1674" spans="1:10" ht="22" customHeight="1">
      <c r="A1674" s="202"/>
      <c r="C1674" s="446"/>
      <c r="D1674" s="447"/>
      <c r="E1674" s="434"/>
      <c r="F1674" s="434"/>
      <c r="G1674" s="435"/>
      <c r="H1674" s="426"/>
      <c r="I1674" s="448"/>
      <c r="J1674" s="205"/>
    </row>
    <row r="1675" spans="1:10" ht="22" customHeight="1">
      <c r="A1675" s="202"/>
      <c r="C1675" s="433" t="s">
        <v>14095</v>
      </c>
      <c r="D1675" s="449"/>
      <c r="E1675" s="434"/>
      <c r="F1675" s="434"/>
      <c r="G1675" s="435"/>
      <c r="H1675" s="426"/>
      <c r="I1675" s="448"/>
      <c r="J1675" s="205"/>
    </row>
    <row r="1676" spans="1:10" ht="22" customHeight="1">
      <c r="A1676" s="202"/>
      <c r="C1676" s="437" t="s">
        <v>14096</v>
      </c>
      <c r="D1676" s="447"/>
      <c r="E1676" s="434"/>
      <c r="F1676" s="434"/>
      <c r="G1676" s="435"/>
      <c r="H1676" s="426"/>
      <c r="I1676" s="448"/>
      <c r="J1676" s="205"/>
    </row>
    <row r="1677" spans="1:10" ht="22" customHeight="1">
      <c r="A1677" s="202"/>
      <c r="C1677" s="437" t="s">
        <v>14091</v>
      </c>
      <c r="D1677" s="438"/>
      <c r="E1677" s="434"/>
      <c r="F1677" s="434"/>
      <c r="G1677" s="435"/>
      <c r="H1677" s="426"/>
      <c r="I1677" s="448"/>
      <c r="J1677" s="205"/>
    </row>
    <row r="1678" spans="1:10" ht="22" customHeight="1">
      <c r="A1678" s="202"/>
      <c r="C1678" s="437" t="s">
        <v>14092</v>
      </c>
      <c r="D1678" s="438"/>
      <c r="E1678" s="434"/>
      <c r="F1678" s="434"/>
      <c r="G1678" s="435"/>
      <c r="H1678" s="426"/>
      <c r="I1678" s="448"/>
      <c r="J1678" s="205"/>
    </row>
    <row r="1679" spans="1:10" ht="22" customHeight="1">
      <c r="A1679" s="202"/>
      <c r="C1679" s="437" t="s">
        <v>14093</v>
      </c>
      <c r="D1679" s="438"/>
      <c r="E1679" s="434"/>
      <c r="F1679" s="434"/>
      <c r="G1679" s="435"/>
      <c r="H1679" s="426"/>
      <c r="I1679" s="448"/>
      <c r="J1679" s="205"/>
    </row>
    <row r="1680" spans="1:10" ht="22" customHeight="1">
      <c r="A1680" s="202"/>
      <c r="C1680" s="437" t="s">
        <v>14094</v>
      </c>
      <c r="D1680" s="438"/>
      <c r="E1680" s="434"/>
      <c r="F1680" s="434"/>
      <c r="G1680" s="435"/>
      <c r="H1680" s="426"/>
      <c r="I1680" s="448"/>
      <c r="J1680" s="205"/>
    </row>
    <row r="1681" spans="1:16338" ht="15.5">
      <c r="A1681" s="450"/>
      <c r="B1681" s="450"/>
      <c r="C1681" s="446"/>
      <c r="D1681" s="438"/>
      <c r="E1681" s="434"/>
      <c r="F1681" s="434"/>
      <c r="G1681" s="435"/>
      <c r="H1681" s="451"/>
      <c r="I1681" s="448"/>
      <c r="J1681" s="452"/>
      <c r="K1681" s="452"/>
      <c r="L1681" s="452"/>
      <c r="M1681" s="452"/>
      <c r="N1681" s="452"/>
      <c r="O1681" s="452"/>
      <c r="P1681" s="452"/>
      <c r="Q1681" s="452"/>
      <c r="R1681" s="452"/>
      <c r="S1681" s="452"/>
      <c r="T1681" s="452"/>
      <c r="U1681" s="452"/>
      <c r="V1681" s="452"/>
      <c r="W1681" s="452"/>
      <c r="X1681" s="452"/>
      <c r="Y1681" s="452"/>
      <c r="Z1681" s="452"/>
      <c r="AA1681" s="452"/>
      <c r="AB1681" s="452"/>
      <c r="AC1681" s="452"/>
      <c r="AD1681" s="452"/>
      <c r="AE1681" s="452"/>
      <c r="AF1681" s="452"/>
      <c r="AG1681" s="452"/>
      <c r="AH1681" s="452"/>
      <c r="AI1681" s="452"/>
      <c r="AJ1681" s="452"/>
      <c r="AK1681" s="452"/>
      <c r="AL1681" s="452"/>
      <c r="AM1681" s="452"/>
      <c r="AN1681" s="452"/>
      <c r="AO1681" s="452"/>
      <c r="AP1681" s="452"/>
      <c r="AQ1681" s="452"/>
      <c r="AR1681" s="452"/>
      <c r="AS1681" s="452"/>
      <c r="AT1681" s="452"/>
      <c r="AU1681" s="452"/>
      <c r="AV1681" s="452"/>
      <c r="AW1681" s="452"/>
      <c r="AX1681" s="452"/>
      <c r="AY1681" s="452"/>
      <c r="AZ1681" s="452"/>
      <c r="BA1681" s="452"/>
      <c r="BB1681" s="452"/>
      <c r="BC1681" s="452"/>
      <c r="BD1681" s="452"/>
      <c r="BE1681" s="452"/>
      <c r="BF1681" s="452"/>
      <c r="BG1681" s="452"/>
      <c r="BH1681" s="452"/>
      <c r="BI1681" s="452"/>
      <c r="BJ1681" s="452"/>
      <c r="BK1681" s="452"/>
      <c r="BL1681" s="452"/>
      <c r="BM1681" s="452"/>
      <c r="BN1681" s="452"/>
      <c r="BO1681" s="452"/>
      <c r="BP1681" s="452"/>
      <c r="BQ1681" s="452"/>
      <c r="BR1681" s="452"/>
      <c r="BS1681" s="452"/>
      <c r="BT1681" s="452"/>
      <c r="BU1681" s="452"/>
      <c r="BV1681" s="452"/>
      <c r="BW1681" s="452"/>
      <c r="BX1681" s="452"/>
      <c r="BY1681" s="452"/>
      <c r="BZ1681" s="452"/>
      <c r="CA1681" s="452"/>
      <c r="CB1681" s="452"/>
      <c r="CC1681" s="452"/>
      <c r="CD1681" s="452"/>
      <c r="CE1681" s="452"/>
      <c r="CF1681" s="452"/>
      <c r="CG1681" s="452"/>
      <c r="CH1681" s="452"/>
      <c r="CI1681" s="452"/>
      <c r="CJ1681" s="452"/>
      <c r="CK1681" s="452"/>
      <c r="CL1681" s="452"/>
      <c r="CM1681" s="452"/>
      <c r="CN1681" s="452"/>
      <c r="CO1681" s="452"/>
      <c r="CP1681" s="452"/>
      <c r="CQ1681" s="452"/>
      <c r="CR1681" s="452"/>
      <c r="CS1681" s="452"/>
      <c r="CT1681" s="452"/>
      <c r="CU1681" s="452"/>
      <c r="CV1681" s="452"/>
      <c r="CW1681" s="452"/>
      <c r="CX1681" s="452"/>
      <c r="CY1681" s="452"/>
      <c r="CZ1681" s="452"/>
      <c r="DA1681" s="452"/>
      <c r="DB1681" s="452"/>
      <c r="DC1681" s="452"/>
      <c r="DD1681" s="452"/>
      <c r="DE1681" s="452"/>
      <c r="DF1681" s="452"/>
      <c r="DG1681" s="452"/>
      <c r="DH1681" s="452"/>
      <c r="DI1681" s="452"/>
      <c r="DJ1681" s="452"/>
      <c r="DK1681" s="452"/>
      <c r="DL1681" s="452"/>
      <c r="DM1681" s="452"/>
      <c r="DN1681" s="452"/>
      <c r="DO1681" s="452"/>
      <c r="DP1681" s="452"/>
      <c r="DQ1681" s="452"/>
      <c r="DR1681" s="452"/>
      <c r="DS1681" s="452"/>
      <c r="DT1681" s="452"/>
      <c r="DU1681" s="452"/>
      <c r="DV1681" s="452"/>
      <c r="DW1681" s="452"/>
      <c r="DX1681" s="452"/>
      <c r="DY1681" s="452"/>
      <c r="DZ1681" s="452"/>
      <c r="EA1681" s="452"/>
      <c r="EB1681" s="452"/>
      <c r="EC1681" s="452"/>
      <c r="ED1681" s="452"/>
      <c r="EE1681" s="452"/>
      <c r="EF1681" s="452"/>
      <c r="EG1681" s="452"/>
      <c r="EH1681" s="452"/>
      <c r="EI1681" s="452"/>
      <c r="EJ1681" s="452"/>
      <c r="EK1681" s="452"/>
      <c r="EL1681" s="452"/>
      <c r="EM1681" s="452"/>
      <c r="EN1681" s="452"/>
      <c r="EO1681" s="452"/>
      <c r="EP1681" s="452"/>
      <c r="EQ1681" s="452"/>
      <c r="ER1681" s="452"/>
      <c r="ES1681" s="452"/>
      <c r="ET1681" s="452"/>
      <c r="EU1681" s="452"/>
      <c r="EV1681" s="452"/>
      <c r="EW1681" s="452"/>
      <c r="EX1681" s="452"/>
      <c r="EY1681" s="452"/>
      <c r="EZ1681" s="452"/>
      <c r="FA1681" s="452"/>
      <c r="FB1681" s="452"/>
      <c r="FC1681" s="452"/>
      <c r="FD1681" s="452"/>
      <c r="FE1681" s="452"/>
      <c r="FF1681" s="452"/>
      <c r="FG1681" s="452"/>
      <c r="FH1681" s="452"/>
      <c r="FI1681" s="452"/>
      <c r="FJ1681" s="452"/>
      <c r="FK1681" s="452"/>
      <c r="FL1681" s="452"/>
      <c r="FM1681" s="452"/>
      <c r="FN1681" s="452"/>
      <c r="FO1681" s="452"/>
      <c r="FP1681" s="452"/>
      <c r="FQ1681" s="452"/>
      <c r="FR1681" s="452"/>
      <c r="FS1681" s="452"/>
      <c r="FT1681" s="452"/>
      <c r="FU1681" s="452"/>
      <c r="FV1681" s="452"/>
      <c r="FW1681" s="452"/>
      <c r="FX1681" s="452"/>
      <c r="FY1681" s="452"/>
      <c r="FZ1681" s="452"/>
      <c r="GA1681" s="452"/>
      <c r="GB1681" s="452"/>
      <c r="GC1681" s="452"/>
      <c r="GD1681" s="452"/>
      <c r="GE1681" s="452"/>
      <c r="GF1681" s="452"/>
      <c r="GG1681" s="452"/>
      <c r="GH1681" s="452"/>
      <c r="GI1681" s="452"/>
      <c r="GJ1681" s="452"/>
      <c r="GK1681" s="452"/>
      <c r="GL1681" s="452"/>
      <c r="GM1681" s="452"/>
      <c r="GN1681" s="452"/>
      <c r="GO1681" s="452"/>
      <c r="GP1681" s="452"/>
      <c r="GQ1681" s="452"/>
      <c r="GR1681" s="452"/>
      <c r="GS1681" s="452"/>
      <c r="GT1681" s="452"/>
      <c r="GU1681" s="452"/>
      <c r="GV1681" s="452"/>
      <c r="GW1681" s="452"/>
      <c r="GX1681" s="452"/>
      <c r="GY1681" s="452"/>
      <c r="GZ1681" s="452"/>
      <c r="HA1681" s="452"/>
      <c r="HB1681" s="452"/>
      <c r="HC1681" s="452"/>
      <c r="HD1681" s="452"/>
      <c r="HE1681" s="452"/>
      <c r="HF1681" s="452"/>
      <c r="HG1681" s="452"/>
      <c r="HH1681" s="452"/>
      <c r="HI1681" s="452"/>
      <c r="HJ1681" s="452"/>
      <c r="HK1681" s="452"/>
      <c r="HL1681" s="452"/>
      <c r="HM1681" s="452"/>
      <c r="HN1681" s="452"/>
      <c r="HO1681" s="452"/>
      <c r="HP1681" s="452"/>
      <c r="HQ1681" s="452"/>
      <c r="HR1681" s="452"/>
      <c r="HS1681" s="452"/>
      <c r="HT1681" s="452"/>
      <c r="HU1681" s="452"/>
      <c r="HV1681" s="452"/>
      <c r="HW1681" s="452"/>
      <c r="HX1681" s="452"/>
      <c r="HY1681" s="452"/>
      <c r="HZ1681" s="452"/>
      <c r="IA1681" s="452"/>
      <c r="IB1681" s="452"/>
      <c r="IC1681" s="452"/>
      <c r="ID1681" s="452"/>
      <c r="IE1681" s="452"/>
      <c r="IF1681" s="452"/>
      <c r="IG1681" s="452"/>
      <c r="IH1681" s="452"/>
      <c r="II1681" s="452"/>
      <c r="IJ1681" s="452"/>
      <c r="IK1681" s="452"/>
      <c r="IL1681" s="452"/>
      <c r="IM1681" s="452"/>
      <c r="IN1681" s="452"/>
      <c r="IO1681" s="452"/>
      <c r="IP1681" s="452"/>
      <c r="IQ1681" s="452"/>
      <c r="IR1681" s="452"/>
      <c r="IS1681" s="452"/>
      <c r="IT1681" s="452"/>
      <c r="IU1681" s="452"/>
      <c r="IV1681" s="452"/>
      <c r="IW1681" s="452"/>
      <c r="IX1681" s="452"/>
      <c r="IY1681" s="452"/>
      <c r="IZ1681" s="452"/>
      <c r="JA1681" s="452"/>
      <c r="JB1681" s="452"/>
      <c r="JC1681" s="452"/>
      <c r="JD1681" s="452"/>
      <c r="JE1681" s="452"/>
      <c r="JF1681" s="452"/>
      <c r="JG1681" s="452"/>
      <c r="JH1681" s="452"/>
      <c r="JI1681" s="452"/>
      <c r="JJ1681" s="452"/>
      <c r="JK1681" s="452"/>
      <c r="JL1681" s="452"/>
      <c r="JM1681" s="452"/>
      <c r="JN1681" s="452"/>
      <c r="JO1681" s="452"/>
      <c r="JP1681" s="452"/>
      <c r="JQ1681" s="452"/>
      <c r="JR1681" s="452"/>
      <c r="JS1681" s="452"/>
      <c r="JT1681" s="452"/>
      <c r="JU1681" s="452"/>
      <c r="JV1681" s="452"/>
      <c r="JW1681" s="452"/>
      <c r="JX1681" s="452"/>
      <c r="JY1681" s="452"/>
      <c r="JZ1681" s="452"/>
      <c r="KA1681" s="452"/>
      <c r="KB1681" s="452"/>
      <c r="KC1681" s="452"/>
      <c r="KD1681" s="452"/>
      <c r="KE1681" s="452"/>
      <c r="KF1681" s="452"/>
      <c r="KG1681" s="452"/>
      <c r="KH1681" s="452"/>
      <c r="KI1681" s="452"/>
      <c r="KJ1681" s="452"/>
      <c r="KK1681" s="452"/>
      <c r="KL1681" s="452"/>
      <c r="KM1681" s="452"/>
      <c r="KN1681" s="452"/>
      <c r="KO1681" s="452"/>
      <c r="KP1681" s="452"/>
      <c r="KQ1681" s="452"/>
      <c r="KR1681" s="452"/>
      <c r="KS1681" s="452"/>
      <c r="KT1681" s="452"/>
      <c r="KU1681" s="452"/>
      <c r="KV1681" s="452"/>
      <c r="KW1681" s="452"/>
      <c r="KX1681" s="452"/>
      <c r="KY1681" s="452"/>
      <c r="KZ1681" s="452"/>
      <c r="LA1681" s="452"/>
      <c r="LB1681" s="452"/>
      <c r="LC1681" s="452"/>
      <c r="LD1681" s="452"/>
      <c r="LE1681" s="452"/>
      <c r="LF1681" s="452"/>
      <c r="LG1681" s="452"/>
      <c r="LH1681" s="452"/>
      <c r="LI1681" s="452"/>
      <c r="LJ1681" s="452"/>
      <c r="LK1681" s="452"/>
      <c r="LL1681" s="452"/>
      <c r="LM1681" s="452"/>
      <c r="LN1681" s="452"/>
      <c r="LO1681" s="452"/>
      <c r="LP1681" s="452"/>
      <c r="LQ1681" s="452"/>
      <c r="LR1681" s="452"/>
      <c r="LS1681" s="452"/>
      <c r="LT1681" s="452"/>
      <c r="LU1681" s="452"/>
      <c r="LV1681" s="452"/>
      <c r="LW1681" s="452"/>
      <c r="LX1681" s="452"/>
      <c r="LY1681" s="452"/>
      <c r="LZ1681" s="452"/>
      <c r="MA1681" s="452"/>
      <c r="MB1681" s="452"/>
      <c r="MC1681" s="452"/>
      <c r="MD1681" s="452"/>
      <c r="ME1681" s="452"/>
      <c r="MF1681" s="452"/>
      <c r="MG1681" s="452"/>
      <c r="MH1681" s="452"/>
      <c r="MI1681" s="452"/>
      <c r="MJ1681" s="452"/>
      <c r="MK1681" s="452"/>
      <c r="ML1681" s="452"/>
      <c r="MM1681" s="452"/>
      <c r="MN1681" s="452"/>
      <c r="MO1681" s="452"/>
      <c r="MP1681" s="452"/>
      <c r="MQ1681" s="452"/>
      <c r="MR1681" s="452"/>
      <c r="MS1681" s="452"/>
      <c r="MT1681" s="452"/>
      <c r="MU1681" s="452"/>
      <c r="MV1681" s="452"/>
      <c r="MW1681" s="452"/>
      <c r="MX1681" s="452"/>
      <c r="MY1681" s="452"/>
      <c r="MZ1681" s="452"/>
      <c r="NA1681" s="452"/>
      <c r="NB1681" s="452"/>
      <c r="NC1681" s="452"/>
      <c r="ND1681" s="452"/>
      <c r="NE1681" s="452"/>
      <c r="NF1681" s="452"/>
      <c r="NG1681" s="452"/>
      <c r="NH1681" s="452"/>
      <c r="NI1681" s="452"/>
      <c r="NJ1681" s="452"/>
      <c r="NK1681" s="452"/>
      <c r="NL1681" s="452"/>
      <c r="NM1681" s="452"/>
      <c r="NN1681" s="452"/>
      <c r="NO1681" s="452"/>
      <c r="NP1681" s="452"/>
      <c r="NQ1681" s="452"/>
      <c r="NR1681" s="452"/>
      <c r="NS1681" s="452"/>
      <c r="NT1681" s="452"/>
      <c r="NU1681" s="452"/>
      <c r="NV1681" s="452"/>
      <c r="NW1681" s="452"/>
      <c r="NX1681" s="452"/>
      <c r="NY1681" s="452"/>
      <c r="NZ1681" s="452"/>
      <c r="OA1681" s="452"/>
      <c r="OB1681" s="452"/>
      <c r="OC1681" s="452"/>
      <c r="OD1681" s="452"/>
      <c r="OE1681" s="452"/>
      <c r="OF1681" s="452"/>
      <c r="OG1681" s="452"/>
      <c r="OH1681" s="452"/>
      <c r="OI1681" s="452"/>
      <c r="OJ1681" s="452"/>
      <c r="OK1681" s="452"/>
      <c r="OL1681" s="452"/>
      <c r="OM1681" s="452"/>
      <c r="ON1681" s="452"/>
      <c r="OO1681" s="452"/>
      <c r="OP1681" s="452"/>
      <c r="OQ1681" s="452"/>
      <c r="OR1681" s="452"/>
      <c r="OS1681" s="452"/>
      <c r="OT1681" s="452"/>
      <c r="OU1681" s="452"/>
      <c r="OV1681" s="452"/>
      <c r="OW1681" s="452"/>
      <c r="OX1681" s="452"/>
      <c r="OY1681" s="452"/>
      <c r="OZ1681" s="452"/>
      <c r="PA1681" s="452"/>
      <c r="PB1681" s="452"/>
      <c r="PC1681" s="452"/>
      <c r="PD1681" s="452"/>
      <c r="PE1681" s="452"/>
      <c r="PF1681" s="452"/>
      <c r="PG1681" s="452"/>
      <c r="PH1681" s="452"/>
      <c r="PI1681" s="452"/>
      <c r="PJ1681" s="452"/>
      <c r="PK1681" s="452"/>
      <c r="PL1681" s="452"/>
      <c r="PM1681" s="452"/>
      <c r="PN1681" s="452"/>
      <c r="PO1681" s="452"/>
      <c r="PP1681" s="452"/>
      <c r="PQ1681" s="452"/>
      <c r="PR1681" s="452"/>
      <c r="PS1681" s="452"/>
      <c r="PT1681" s="452"/>
      <c r="PU1681" s="452"/>
      <c r="PV1681" s="452"/>
      <c r="PW1681" s="452"/>
      <c r="PX1681" s="452"/>
      <c r="PY1681" s="452"/>
      <c r="PZ1681" s="452"/>
      <c r="QA1681" s="452"/>
      <c r="QB1681" s="452"/>
      <c r="QC1681" s="452"/>
      <c r="QD1681" s="452"/>
      <c r="QE1681" s="452"/>
      <c r="QF1681" s="452"/>
      <c r="QG1681" s="452"/>
      <c r="QH1681" s="452"/>
      <c r="QI1681" s="452"/>
      <c r="QJ1681" s="452"/>
      <c r="QK1681" s="452"/>
      <c r="QL1681" s="452"/>
      <c r="QM1681" s="452"/>
      <c r="QN1681" s="452"/>
      <c r="QO1681" s="452"/>
      <c r="QP1681" s="452"/>
      <c r="QQ1681" s="452"/>
      <c r="QR1681" s="452"/>
      <c r="QS1681" s="452"/>
      <c r="QT1681" s="452"/>
      <c r="QU1681" s="452"/>
      <c r="QV1681" s="452"/>
      <c r="QW1681" s="452"/>
      <c r="QX1681" s="452"/>
      <c r="QY1681" s="452"/>
      <c r="QZ1681" s="452"/>
      <c r="RA1681" s="452"/>
      <c r="RB1681" s="452"/>
      <c r="RC1681" s="452"/>
      <c r="RD1681" s="452"/>
      <c r="RE1681" s="452"/>
      <c r="RF1681" s="452"/>
      <c r="RG1681" s="452"/>
      <c r="RH1681" s="452"/>
      <c r="RI1681" s="452"/>
      <c r="RJ1681" s="452"/>
      <c r="RK1681" s="452"/>
      <c r="RL1681" s="452"/>
      <c r="RM1681" s="452"/>
      <c r="RN1681" s="452"/>
      <c r="RO1681" s="452"/>
      <c r="RP1681" s="452"/>
      <c r="RQ1681" s="452"/>
      <c r="RR1681" s="452"/>
      <c r="RS1681" s="452"/>
      <c r="RT1681" s="452"/>
      <c r="RU1681" s="452"/>
      <c r="RV1681" s="452"/>
      <c r="RW1681" s="452"/>
      <c r="RX1681" s="452"/>
      <c r="RY1681" s="452"/>
      <c r="RZ1681" s="452"/>
      <c r="SA1681" s="452"/>
      <c r="SB1681" s="452"/>
      <c r="SC1681" s="452"/>
      <c r="SD1681" s="452"/>
      <c r="SE1681" s="452"/>
      <c r="SF1681" s="452"/>
      <c r="SG1681" s="452"/>
      <c r="SH1681" s="452"/>
      <c r="SI1681" s="452"/>
      <c r="SJ1681" s="452"/>
      <c r="SK1681" s="452"/>
      <c r="SL1681" s="452"/>
      <c r="SM1681" s="452"/>
      <c r="SN1681" s="452"/>
      <c r="SO1681" s="452"/>
      <c r="SP1681" s="452"/>
      <c r="SQ1681" s="452"/>
      <c r="SR1681" s="452"/>
      <c r="SS1681" s="452"/>
      <c r="ST1681" s="452"/>
      <c r="SU1681" s="452"/>
      <c r="SV1681" s="452"/>
      <c r="SW1681" s="452"/>
      <c r="SX1681" s="452"/>
      <c r="SY1681" s="452"/>
      <c r="SZ1681" s="452"/>
      <c r="TA1681" s="452"/>
      <c r="TB1681" s="452"/>
      <c r="TC1681" s="452"/>
      <c r="TD1681" s="452"/>
      <c r="TE1681" s="452"/>
      <c r="TF1681" s="452"/>
      <c r="TG1681" s="452"/>
      <c r="TH1681" s="452"/>
      <c r="TI1681" s="452"/>
      <c r="TJ1681" s="452"/>
      <c r="TK1681" s="452"/>
      <c r="TL1681" s="452"/>
      <c r="TM1681" s="452"/>
      <c r="TN1681" s="452"/>
      <c r="TO1681" s="452"/>
      <c r="TP1681" s="452"/>
      <c r="TQ1681" s="452"/>
      <c r="TR1681" s="452"/>
      <c r="TS1681" s="452"/>
      <c r="TT1681" s="452"/>
      <c r="TU1681" s="452"/>
      <c r="TV1681" s="452"/>
      <c r="TW1681" s="452"/>
      <c r="TX1681" s="452"/>
      <c r="TY1681" s="452"/>
      <c r="TZ1681" s="452"/>
      <c r="UA1681" s="452"/>
      <c r="UB1681" s="452"/>
      <c r="UC1681" s="452"/>
      <c r="UD1681" s="452"/>
      <c r="UE1681" s="452"/>
      <c r="UF1681" s="452"/>
      <c r="UG1681" s="452"/>
      <c r="UH1681" s="452"/>
      <c r="UI1681" s="452"/>
      <c r="UJ1681" s="452"/>
      <c r="UK1681" s="452"/>
      <c r="UL1681" s="452"/>
      <c r="UM1681" s="452"/>
      <c r="UN1681" s="452"/>
      <c r="UO1681" s="452"/>
      <c r="UP1681" s="452"/>
      <c r="UQ1681" s="452"/>
      <c r="UR1681" s="452"/>
      <c r="US1681" s="452"/>
      <c r="UT1681" s="452"/>
      <c r="UU1681" s="452"/>
      <c r="UV1681" s="452"/>
      <c r="UW1681" s="452"/>
      <c r="UX1681" s="452"/>
      <c r="UY1681" s="452"/>
      <c r="UZ1681" s="452"/>
      <c r="VA1681" s="452"/>
      <c r="VB1681" s="452"/>
      <c r="VC1681" s="452"/>
      <c r="VD1681" s="452"/>
      <c r="VE1681" s="452"/>
      <c r="VF1681" s="452"/>
      <c r="VG1681" s="452"/>
      <c r="VH1681" s="452"/>
      <c r="VI1681" s="452"/>
      <c r="VJ1681" s="452"/>
      <c r="VK1681" s="452"/>
      <c r="VL1681" s="452"/>
      <c r="VM1681" s="452"/>
      <c r="VN1681" s="452"/>
      <c r="VO1681" s="452"/>
      <c r="VP1681" s="452"/>
      <c r="VQ1681" s="452"/>
      <c r="VR1681" s="452"/>
      <c r="VS1681" s="452"/>
      <c r="VT1681" s="452"/>
      <c r="VU1681" s="452"/>
      <c r="VV1681" s="452"/>
      <c r="VW1681" s="452"/>
      <c r="VX1681" s="452"/>
      <c r="VY1681" s="452"/>
      <c r="VZ1681" s="452"/>
      <c r="WA1681" s="452"/>
      <c r="WB1681" s="452"/>
      <c r="WC1681" s="452"/>
      <c r="WD1681" s="452"/>
      <c r="WE1681" s="452"/>
      <c r="WF1681" s="452"/>
      <c r="WG1681" s="452"/>
      <c r="WH1681" s="452"/>
      <c r="WI1681" s="452"/>
      <c r="WJ1681" s="452"/>
      <c r="WK1681" s="452"/>
      <c r="WL1681" s="452"/>
      <c r="WM1681" s="452"/>
      <c r="WN1681" s="452"/>
      <c r="WO1681" s="452"/>
      <c r="WP1681" s="452"/>
      <c r="WQ1681" s="452"/>
      <c r="WR1681" s="452"/>
      <c r="WS1681" s="452"/>
      <c r="WT1681" s="452"/>
      <c r="WU1681" s="452"/>
      <c r="WV1681" s="452"/>
      <c r="WW1681" s="452"/>
      <c r="WX1681" s="452"/>
      <c r="WY1681" s="452"/>
      <c r="WZ1681" s="452"/>
      <c r="XA1681" s="452"/>
      <c r="XB1681" s="452"/>
      <c r="XC1681" s="452"/>
      <c r="XD1681" s="452"/>
      <c r="XE1681" s="452"/>
      <c r="XF1681" s="452"/>
      <c r="XG1681" s="452"/>
      <c r="XH1681" s="452"/>
      <c r="XI1681" s="452"/>
      <c r="XJ1681" s="452"/>
      <c r="XK1681" s="452"/>
      <c r="XL1681" s="452"/>
      <c r="XM1681" s="452"/>
      <c r="XN1681" s="452"/>
      <c r="XO1681" s="452"/>
      <c r="XP1681" s="452"/>
      <c r="XQ1681" s="452"/>
      <c r="XR1681" s="452"/>
      <c r="XS1681" s="452"/>
      <c r="XT1681" s="452"/>
      <c r="XU1681" s="452"/>
      <c r="XV1681" s="452"/>
      <c r="XW1681" s="452"/>
      <c r="XX1681" s="452"/>
      <c r="XY1681" s="452"/>
      <c r="XZ1681" s="452"/>
      <c r="YA1681" s="452"/>
      <c r="YB1681" s="452"/>
      <c r="YC1681" s="452"/>
      <c r="YD1681" s="452"/>
      <c r="YE1681" s="452"/>
      <c r="YF1681" s="452"/>
      <c r="YG1681" s="452"/>
      <c r="YH1681" s="452"/>
      <c r="YI1681" s="452"/>
      <c r="YJ1681" s="452"/>
      <c r="YK1681" s="452"/>
      <c r="YL1681" s="452"/>
      <c r="YM1681" s="452"/>
      <c r="YN1681" s="452"/>
      <c r="YO1681" s="452"/>
      <c r="YP1681" s="452"/>
      <c r="YQ1681" s="452"/>
      <c r="YR1681" s="452"/>
      <c r="YS1681" s="452"/>
      <c r="YT1681" s="452"/>
      <c r="YU1681" s="452"/>
      <c r="YV1681" s="452"/>
      <c r="YW1681" s="452"/>
      <c r="YX1681" s="452"/>
      <c r="YY1681" s="452"/>
      <c r="YZ1681" s="452"/>
      <c r="ZA1681" s="452"/>
      <c r="ZB1681" s="452"/>
      <c r="ZC1681" s="452"/>
      <c r="ZD1681" s="452"/>
      <c r="ZE1681" s="452"/>
      <c r="ZF1681" s="452"/>
      <c r="ZG1681" s="452"/>
      <c r="ZH1681" s="452"/>
      <c r="ZI1681" s="452"/>
      <c r="ZJ1681" s="452"/>
      <c r="ZK1681" s="452"/>
      <c r="ZL1681" s="452"/>
      <c r="ZM1681" s="452"/>
      <c r="ZN1681" s="452"/>
      <c r="ZO1681" s="452"/>
      <c r="ZP1681" s="452"/>
      <c r="ZQ1681" s="452"/>
      <c r="ZR1681" s="452"/>
      <c r="ZS1681" s="452"/>
      <c r="ZT1681" s="452"/>
      <c r="ZU1681" s="452"/>
      <c r="ZV1681" s="452"/>
      <c r="ZW1681" s="452"/>
      <c r="ZX1681" s="452"/>
      <c r="ZY1681" s="452"/>
      <c r="ZZ1681" s="452"/>
      <c r="AAA1681" s="452"/>
      <c r="AAB1681" s="452"/>
      <c r="AAC1681" s="452"/>
      <c r="AAD1681" s="452"/>
      <c r="AAE1681" s="452"/>
      <c r="AAF1681" s="452"/>
      <c r="AAG1681" s="452"/>
      <c r="AAH1681" s="452"/>
      <c r="AAI1681" s="452"/>
      <c r="AAJ1681" s="452"/>
      <c r="AAK1681" s="452"/>
      <c r="AAL1681" s="452"/>
      <c r="AAM1681" s="452"/>
      <c r="AAN1681" s="452"/>
      <c r="AAO1681" s="452"/>
      <c r="AAP1681" s="452"/>
      <c r="AAQ1681" s="452"/>
      <c r="AAR1681" s="452"/>
      <c r="AAS1681" s="452"/>
      <c r="AAT1681" s="452"/>
      <c r="AAU1681" s="452"/>
      <c r="AAV1681" s="452"/>
      <c r="AAW1681" s="452"/>
      <c r="AAX1681" s="452"/>
      <c r="AAY1681" s="452"/>
      <c r="AAZ1681" s="452"/>
      <c r="ABA1681" s="452"/>
      <c r="ABB1681" s="452"/>
      <c r="ABC1681" s="452"/>
      <c r="ABD1681" s="452"/>
      <c r="ABE1681" s="452"/>
      <c r="ABF1681" s="452"/>
      <c r="ABG1681" s="452"/>
      <c r="ABH1681" s="452"/>
      <c r="ABI1681" s="452"/>
      <c r="ABJ1681" s="452"/>
      <c r="ABK1681" s="452"/>
      <c r="ABL1681" s="452"/>
      <c r="ABM1681" s="452"/>
      <c r="ABN1681" s="452"/>
      <c r="ABO1681" s="452"/>
      <c r="ABP1681" s="452"/>
      <c r="ABQ1681" s="452"/>
      <c r="ABR1681" s="452"/>
      <c r="ABS1681" s="452"/>
      <c r="ABT1681" s="452"/>
      <c r="ABU1681" s="452"/>
      <c r="ABV1681" s="452"/>
      <c r="ABW1681" s="452"/>
      <c r="ABX1681" s="452"/>
      <c r="ABY1681" s="452"/>
      <c r="ABZ1681" s="452"/>
      <c r="ACA1681" s="452"/>
      <c r="ACB1681" s="452"/>
      <c r="ACC1681" s="452"/>
      <c r="ACD1681" s="452"/>
      <c r="ACE1681" s="452"/>
      <c r="ACF1681" s="452"/>
      <c r="ACG1681" s="452"/>
      <c r="ACH1681" s="452"/>
      <c r="ACI1681" s="452"/>
      <c r="ACJ1681" s="452"/>
      <c r="ACK1681" s="452"/>
      <c r="ACL1681" s="452"/>
      <c r="ACM1681" s="452"/>
      <c r="ACN1681" s="452"/>
      <c r="ACO1681" s="452"/>
      <c r="ACP1681" s="452"/>
      <c r="ACQ1681" s="452"/>
      <c r="ACR1681" s="452"/>
      <c r="ACS1681" s="452"/>
      <c r="ACT1681" s="452"/>
      <c r="ACU1681" s="452"/>
      <c r="ACV1681" s="452"/>
      <c r="ACW1681" s="452"/>
      <c r="ACX1681" s="452"/>
      <c r="ACY1681" s="452"/>
      <c r="ACZ1681" s="452"/>
      <c r="ADA1681" s="452"/>
      <c r="ADB1681" s="452"/>
      <c r="ADC1681" s="452"/>
      <c r="ADD1681" s="452"/>
      <c r="ADE1681" s="452"/>
      <c r="ADF1681" s="452"/>
      <c r="ADG1681" s="452"/>
      <c r="ADH1681" s="452"/>
      <c r="ADI1681" s="452"/>
      <c r="ADJ1681" s="452"/>
      <c r="ADK1681" s="452"/>
      <c r="ADL1681" s="452"/>
      <c r="ADM1681" s="452"/>
      <c r="ADN1681" s="452"/>
      <c r="ADO1681" s="452"/>
      <c r="ADP1681" s="452"/>
      <c r="ADQ1681" s="452"/>
      <c r="ADR1681" s="452"/>
      <c r="ADS1681" s="452"/>
      <c r="ADT1681" s="452"/>
      <c r="ADU1681" s="452"/>
      <c r="ADV1681" s="452"/>
      <c r="ADW1681" s="452"/>
      <c r="ADX1681" s="452"/>
      <c r="ADY1681" s="452"/>
      <c r="ADZ1681" s="452"/>
      <c r="AEA1681" s="452"/>
      <c r="AEB1681" s="452"/>
      <c r="AEC1681" s="452"/>
      <c r="AED1681" s="452"/>
      <c r="AEE1681" s="452"/>
      <c r="AEF1681" s="452"/>
      <c r="AEG1681" s="452"/>
      <c r="AEH1681" s="452"/>
      <c r="AEI1681" s="452"/>
      <c r="AEJ1681" s="452"/>
      <c r="AEK1681" s="452"/>
      <c r="AEL1681" s="452"/>
      <c r="AEM1681" s="452"/>
      <c r="AEN1681" s="452"/>
      <c r="AEO1681" s="452"/>
      <c r="AEP1681" s="452"/>
      <c r="AEQ1681" s="452"/>
      <c r="AER1681" s="452"/>
      <c r="AES1681" s="452"/>
      <c r="AET1681" s="452"/>
      <c r="AEU1681" s="452"/>
      <c r="AEV1681" s="452"/>
      <c r="AEW1681" s="452"/>
      <c r="AEX1681" s="452"/>
      <c r="AEY1681" s="452"/>
      <c r="AEZ1681" s="452"/>
      <c r="AFA1681" s="452"/>
      <c r="AFB1681" s="452"/>
      <c r="AFC1681" s="452"/>
      <c r="AFD1681" s="452"/>
      <c r="AFE1681" s="452"/>
      <c r="AFF1681" s="452"/>
      <c r="AFG1681" s="452"/>
      <c r="AFH1681" s="452"/>
      <c r="AFI1681" s="452"/>
      <c r="AFJ1681" s="452"/>
      <c r="AFK1681" s="452"/>
      <c r="AFL1681" s="452"/>
      <c r="AFM1681" s="452"/>
      <c r="AFN1681" s="452"/>
      <c r="AFO1681" s="452"/>
      <c r="AFP1681" s="452"/>
      <c r="AFQ1681" s="452"/>
      <c r="AFR1681" s="452"/>
      <c r="AFS1681" s="452"/>
      <c r="AFT1681" s="452"/>
      <c r="AFU1681" s="452"/>
      <c r="AFV1681" s="452"/>
      <c r="AFW1681" s="452"/>
      <c r="AFX1681" s="452"/>
      <c r="AFY1681" s="452"/>
      <c r="AFZ1681" s="452"/>
      <c r="AGA1681" s="452"/>
      <c r="AGB1681" s="452"/>
      <c r="AGC1681" s="452"/>
      <c r="AGD1681" s="452"/>
      <c r="AGE1681" s="452"/>
      <c r="AGF1681" s="452"/>
      <c r="AGG1681" s="452"/>
      <c r="AGH1681" s="452"/>
      <c r="AGI1681" s="452"/>
      <c r="AGJ1681" s="452"/>
      <c r="AGK1681" s="452"/>
      <c r="AGL1681" s="452"/>
      <c r="AGM1681" s="452"/>
      <c r="AGN1681" s="452"/>
      <c r="AGO1681" s="452"/>
      <c r="AGP1681" s="452"/>
      <c r="AGQ1681" s="452"/>
      <c r="AGR1681" s="452"/>
      <c r="AGS1681" s="452"/>
      <c r="AGT1681" s="452"/>
      <c r="AGU1681" s="452"/>
      <c r="AGV1681" s="452"/>
      <c r="AGW1681" s="452"/>
      <c r="AGX1681" s="452"/>
      <c r="AGY1681" s="452"/>
      <c r="AGZ1681" s="452"/>
      <c r="AHA1681" s="452"/>
      <c r="AHB1681" s="452"/>
      <c r="AHC1681" s="452"/>
      <c r="AHD1681" s="452"/>
      <c r="AHE1681" s="452"/>
      <c r="AHF1681" s="452"/>
      <c r="AHG1681" s="452"/>
      <c r="AHH1681" s="452"/>
      <c r="AHI1681" s="452"/>
      <c r="AHJ1681" s="452"/>
      <c r="AHK1681" s="452"/>
      <c r="AHL1681" s="452"/>
      <c r="AHM1681" s="452"/>
      <c r="AHN1681" s="452"/>
      <c r="AHO1681" s="452"/>
      <c r="AHP1681" s="452"/>
      <c r="AHQ1681" s="452"/>
      <c r="AHR1681" s="452"/>
      <c r="AHS1681" s="452"/>
      <c r="AHT1681" s="452"/>
      <c r="AHU1681" s="452"/>
      <c r="AHV1681" s="452"/>
      <c r="AHW1681" s="452"/>
      <c r="AHX1681" s="452"/>
      <c r="AHY1681" s="452"/>
      <c r="AHZ1681" s="452"/>
      <c r="AIA1681" s="452"/>
      <c r="AIB1681" s="452"/>
      <c r="AIC1681" s="452"/>
      <c r="AID1681" s="452"/>
      <c r="AIE1681" s="452"/>
      <c r="AIF1681" s="452"/>
      <c r="AIG1681" s="452"/>
      <c r="AIH1681" s="452"/>
      <c r="AII1681" s="452"/>
      <c r="AIJ1681" s="452"/>
      <c r="AIK1681" s="452"/>
      <c r="AIL1681" s="452"/>
      <c r="AIM1681" s="452"/>
      <c r="AIN1681" s="452"/>
      <c r="AIO1681" s="452"/>
      <c r="AIP1681" s="452"/>
      <c r="AIQ1681" s="452"/>
      <c r="AIR1681" s="452"/>
      <c r="AIS1681" s="452"/>
      <c r="AIT1681" s="452"/>
      <c r="AIU1681" s="452"/>
      <c r="AIV1681" s="452"/>
      <c r="AIW1681" s="452"/>
      <c r="AIX1681" s="452"/>
      <c r="AIY1681" s="452"/>
      <c r="AIZ1681" s="452"/>
      <c r="AJA1681" s="452"/>
      <c r="AJB1681" s="452"/>
      <c r="AJC1681" s="452"/>
      <c r="AJD1681" s="452"/>
      <c r="AJE1681" s="452"/>
      <c r="AJF1681" s="452"/>
      <c r="AJG1681" s="452"/>
      <c r="AJH1681" s="452"/>
      <c r="AJI1681" s="452"/>
      <c r="AJJ1681" s="452"/>
      <c r="AJK1681" s="452"/>
      <c r="AJL1681" s="452"/>
      <c r="AJM1681" s="452"/>
      <c r="AJN1681" s="452"/>
      <c r="AJO1681" s="452"/>
      <c r="AJP1681" s="452"/>
      <c r="AJQ1681" s="452"/>
      <c r="AJR1681" s="452"/>
      <c r="AJS1681" s="452"/>
      <c r="AJT1681" s="452"/>
      <c r="AJU1681" s="452"/>
      <c r="AJV1681" s="452"/>
      <c r="AJW1681" s="452"/>
      <c r="AJX1681" s="452"/>
      <c r="AJY1681" s="452"/>
      <c r="AJZ1681" s="452"/>
      <c r="AKA1681" s="452"/>
      <c r="AKB1681" s="452"/>
      <c r="AKC1681" s="452"/>
      <c r="AKD1681" s="452"/>
      <c r="AKE1681" s="452"/>
      <c r="AKF1681" s="452"/>
      <c r="AKG1681" s="452"/>
      <c r="AKH1681" s="452"/>
      <c r="AKI1681" s="452"/>
      <c r="AKJ1681" s="452"/>
      <c r="AKK1681" s="452"/>
      <c r="AKL1681" s="452"/>
      <c r="AKM1681" s="452"/>
      <c r="AKN1681" s="452"/>
      <c r="AKO1681" s="452"/>
      <c r="AKP1681" s="452"/>
      <c r="AKQ1681" s="452"/>
      <c r="AKR1681" s="452"/>
      <c r="AKS1681" s="452"/>
      <c r="AKT1681" s="452"/>
      <c r="AKU1681" s="452"/>
      <c r="AKV1681" s="452"/>
      <c r="AKW1681" s="452"/>
      <c r="AKX1681" s="452"/>
      <c r="AKY1681" s="452"/>
      <c r="AKZ1681" s="452"/>
      <c r="ALA1681" s="452"/>
      <c r="ALB1681" s="452"/>
      <c r="ALC1681" s="452"/>
      <c r="ALD1681" s="452"/>
      <c r="ALE1681" s="452"/>
      <c r="ALF1681" s="452"/>
      <c r="ALG1681" s="452"/>
      <c r="ALH1681" s="452"/>
      <c r="ALI1681" s="452"/>
      <c r="ALJ1681" s="452"/>
      <c r="ALK1681" s="452"/>
      <c r="ALL1681" s="452"/>
      <c r="ALM1681" s="452"/>
      <c r="ALN1681" s="452"/>
      <c r="ALO1681" s="452"/>
      <c r="ALP1681" s="452"/>
      <c r="ALQ1681" s="452"/>
      <c r="ALR1681" s="452"/>
      <c r="ALS1681" s="452"/>
      <c r="ALT1681" s="452"/>
      <c r="ALU1681" s="452"/>
      <c r="ALV1681" s="452"/>
      <c r="ALW1681" s="452"/>
      <c r="ALX1681" s="452"/>
      <c r="ALY1681" s="452"/>
      <c r="ALZ1681" s="452"/>
      <c r="AMA1681" s="452"/>
      <c r="AMB1681" s="452"/>
      <c r="AMC1681" s="452"/>
      <c r="AMD1681" s="452"/>
      <c r="AME1681" s="452"/>
      <c r="AMF1681" s="452"/>
      <c r="AMG1681" s="452"/>
      <c r="AMH1681" s="452"/>
      <c r="AMI1681" s="452"/>
      <c r="AMJ1681" s="452"/>
      <c r="AMK1681" s="452"/>
      <c r="AML1681" s="452"/>
      <c r="AMM1681" s="452"/>
      <c r="AMN1681" s="452"/>
      <c r="AMO1681" s="452"/>
      <c r="AMP1681" s="452"/>
      <c r="AMQ1681" s="452"/>
      <c r="AMR1681" s="452"/>
      <c r="AMS1681" s="452"/>
      <c r="AMT1681" s="452"/>
      <c r="AMU1681" s="452"/>
      <c r="AMV1681" s="452"/>
      <c r="AMW1681" s="452"/>
      <c r="AMX1681" s="452"/>
      <c r="AMY1681" s="452"/>
      <c r="AMZ1681" s="452"/>
      <c r="ANA1681" s="452"/>
      <c r="ANB1681" s="452"/>
      <c r="ANC1681" s="452"/>
      <c r="AND1681" s="452"/>
      <c r="ANE1681" s="452"/>
      <c r="ANF1681" s="452"/>
      <c r="ANG1681" s="452"/>
      <c r="ANH1681" s="452"/>
      <c r="ANI1681" s="452"/>
      <c r="ANJ1681" s="452"/>
      <c r="ANK1681" s="452"/>
      <c r="ANL1681" s="452"/>
      <c r="ANM1681" s="452"/>
      <c r="ANN1681" s="452"/>
      <c r="ANO1681" s="452"/>
      <c r="ANP1681" s="452"/>
      <c r="ANQ1681" s="452"/>
      <c r="ANR1681" s="452"/>
      <c r="ANS1681" s="452"/>
      <c r="ANT1681" s="452"/>
      <c r="ANU1681" s="452"/>
      <c r="ANV1681" s="452"/>
      <c r="ANW1681" s="452"/>
      <c r="ANX1681" s="452"/>
      <c r="ANY1681" s="452"/>
      <c r="ANZ1681" s="452"/>
      <c r="AOA1681" s="452"/>
      <c r="AOB1681" s="452"/>
      <c r="AOC1681" s="452"/>
      <c r="AOD1681" s="452"/>
      <c r="AOE1681" s="452"/>
      <c r="AOF1681" s="452"/>
      <c r="AOG1681" s="452"/>
      <c r="AOH1681" s="452"/>
      <c r="AOI1681" s="452"/>
      <c r="AOJ1681" s="452"/>
      <c r="AOK1681" s="452"/>
      <c r="AOL1681" s="452"/>
      <c r="AOM1681" s="452"/>
      <c r="AON1681" s="452"/>
      <c r="AOO1681" s="452"/>
      <c r="AOP1681" s="452"/>
      <c r="AOQ1681" s="452"/>
      <c r="AOR1681" s="452"/>
      <c r="AOS1681" s="452"/>
      <c r="AOT1681" s="452"/>
      <c r="AOU1681" s="452"/>
      <c r="AOV1681" s="452"/>
      <c r="AOW1681" s="452"/>
      <c r="AOX1681" s="452"/>
      <c r="AOY1681" s="452"/>
      <c r="AOZ1681" s="452"/>
      <c r="APA1681" s="452"/>
      <c r="APB1681" s="452"/>
      <c r="APC1681" s="452"/>
      <c r="APD1681" s="452"/>
      <c r="APE1681" s="452"/>
      <c r="APF1681" s="452"/>
      <c r="APG1681" s="452"/>
      <c r="APH1681" s="452"/>
      <c r="API1681" s="452"/>
      <c r="APJ1681" s="452"/>
      <c r="APK1681" s="452"/>
      <c r="APL1681" s="452"/>
      <c r="APM1681" s="452"/>
      <c r="APN1681" s="452"/>
      <c r="APO1681" s="452"/>
      <c r="APP1681" s="452"/>
      <c r="APQ1681" s="452"/>
      <c r="APR1681" s="452"/>
      <c r="APS1681" s="452"/>
      <c r="APT1681" s="452"/>
      <c r="APU1681" s="452"/>
      <c r="APV1681" s="452"/>
      <c r="APW1681" s="452"/>
      <c r="APX1681" s="452"/>
      <c r="APY1681" s="452"/>
      <c r="APZ1681" s="452"/>
      <c r="AQA1681" s="452"/>
      <c r="AQB1681" s="452"/>
      <c r="AQC1681" s="452"/>
      <c r="AQD1681" s="452"/>
      <c r="AQE1681" s="452"/>
      <c r="AQF1681" s="452"/>
      <c r="AQG1681" s="452"/>
      <c r="AQH1681" s="452"/>
      <c r="AQI1681" s="452"/>
      <c r="AQJ1681" s="452"/>
      <c r="AQK1681" s="452"/>
      <c r="AQL1681" s="452"/>
      <c r="AQM1681" s="452"/>
      <c r="AQN1681" s="452"/>
      <c r="AQO1681" s="452"/>
      <c r="AQP1681" s="452"/>
      <c r="AQQ1681" s="452"/>
      <c r="AQR1681" s="452"/>
      <c r="AQS1681" s="452"/>
      <c r="AQT1681" s="452"/>
      <c r="AQU1681" s="452"/>
      <c r="AQV1681" s="452"/>
      <c r="AQW1681" s="452"/>
      <c r="AQX1681" s="452"/>
      <c r="AQY1681" s="452"/>
      <c r="AQZ1681" s="452"/>
      <c r="ARA1681" s="452"/>
      <c r="ARB1681" s="452"/>
      <c r="ARC1681" s="452"/>
      <c r="ARD1681" s="452"/>
      <c r="ARE1681" s="452"/>
      <c r="ARF1681" s="452"/>
      <c r="ARG1681" s="452"/>
      <c r="ARH1681" s="452"/>
      <c r="ARI1681" s="452"/>
      <c r="ARJ1681" s="452"/>
      <c r="ARK1681" s="452"/>
      <c r="ARL1681" s="452"/>
      <c r="ARM1681" s="452"/>
      <c r="ARN1681" s="452"/>
      <c r="ARO1681" s="452"/>
      <c r="ARP1681" s="452"/>
      <c r="ARQ1681" s="452"/>
      <c r="ARR1681" s="452"/>
      <c r="ARS1681" s="452"/>
      <c r="ART1681" s="452"/>
      <c r="ARU1681" s="452"/>
      <c r="ARV1681" s="452"/>
      <c r="ARW1681" s="452"/>
      <c r="ARX1681" s="452"/>
      <c r="ARY1681" s="452"/>
      <c r="ARZ1681" s="452"/>
      <c r="ASA1681" s="452"/>
      <c r="ASB1681" s="452"/>
      <c r="ASC1681" s="452"/>
      <c r="ASD1681" s="452"/>
      <c r="ASE1681" s="452"/>
      <c r="ASF1681" s="452"/>
      <c r="ASG1681" s="452"/>
      <c r="ASH1681" s="452"/>
      <c r="ASI1681" s="452"/>
      <c r="ASJ1681" s="452"/>
      <c r="ASK1681" s="452"/>
      <c r="ASL1681" s="452"/>
      <c r="ASM1681" s="452"/>
      <c r="ASN1681" s="452"/>
      <c r="ASO1681" s="452"/>
      <c r="ASP1681" s="452"/>
      <c r="ASQ1681" s="452"/>
      <c r="ASR1681" s="452"/>
      <c r="ASS1681" s="452"/>
      <c r="AST1681" s="452"/>
      <c r="ASU1681" s="452"/>
      <c r="ASV1681" s="452"/>
      <c r="ASW1681" s="452"/>
      <c r="ASX1681" s="452"/>
      <c r="ASY1681" s="452"/>
      <c r="ASZ1681" s="452"/>
      <c r="ATA1681" s="452"/>
      <c r="ATB1681" s="452"/>
      <c r="ATC1681" s="452"/>
      <c r="ATD1681" s="452"/>
      <c r="ATE1681" s="452"/>
      <c r="ATF1681" s="452"/>
      <c r="ATG1681" s="452"/>
      <c r="ATH1681" s="452"/>
      <c r="ATI1681" s="452"/>
      <c r="ATJ1681" s="452"/>
      <c r="ATK1681" s="452"/>
      <c r="ATL1681" s="452"/>
      <c r="ATM1681" s="452"/>
      <c r="ATN1681" s="452"/>
      <c r="ATO1681" s="452"/>
      <c r="ATP1681" s="452"/>
      <c r="ATQ1681" s="452"/>
      <c r="ATR1681" s="452"/>
      <c r="ATS1681" s="452"/>
      <c r="ATT1681" s="452"/>
      <c r="ATU1681" s="452"/>
      <c r="ATV1681" s="452"/>
      <c r="ATW1681" s="452"/>
      <c r="ATX1681" s="452"/>
      <c r="ATY1681" s="452"/>
      <c r="ATZ1681" s="452"/>
      <c r="AUA1681" s="452"/>
      <c r="AUB1681" s="452"/>
      <c r="AUC1681" s="452"/>
      <c r="AUD1681" s="452"/>
      <c r="AUE1681" s="452"/>
      <c r="AUF1681" s="452"/>
      <c r="AUG1681" s="452"/>
      <c r="AUH1681" s="452"/>
      <c r="AUI1681" s="452"/>
      <c r="AUJ1681" s="452"/>
      <c r="AUK1681" s="452"/>
      <c r="AUL1681" s="452"/>
      <c r="AUM1681" s="452"/>
      <c r="AUN1681" s="452"/>
      <c r="AUO1681" s="452"/>
      <c r="AUP1681" s="452"/>
      <c r="AUQ1681" s="452"/>
      <c r="AUR1681" s="452"/>
      <c r="AUS1681" s="452"/>
      <c r="AUT1681" s="452"/>
      <c r="AUU1681" s="452"/>
      <c r="AUV1681" s="452"/>
      <c r="AUW1681" s="452"/>
      <c r="AUX1681" s="452"/>
      <c r="AUY1681" s="452"/>
      <c r="AUZ1681" s="452"/>
      <c r="AVA1681" s="452"/>
      <c r="AVB1681" s="452"/>
      <c r="AVC1681" s="452"/>
      <c r="AVD1681" s="452"/>
      <c r="AVE1681" s="452"/>
      <c r="AVF1681" s="452"/>
      <c r="AVG1681" s="452"/>
      <c r="AVH1681" s="452"/>
      <c r="AVI1681" s="452"/>
      <c r="AVJ1681" s="452"/>
      <c r="AVK1681" s="452"/>
      <c r="AVL1681" s="452"/>
      <c r="AVM1681" s="452"/>
      <c r="AVN1681" s="452"/>
      <c r="AVO1681" s="452"/>
      <c r="AVP1681" s="452"/>
      <c r="AVQ1681" s="452"/>
      <c r="AVR1681" s="452"/>
      <c r="AVS1681" s="452"/>
      <c r="AVT1681" s="452"/>
      <c r="AVU1681" s="452"/>
      <c r="AVV1681" s="452"/>
      <c r="AVW1681" s="452"/>
      <c r="AVX1681" s="452"/>
      <c r="AVY1681" s="452"/>
      <c r="AVZ1681" s="452"/>
      <c r="AWA1681" s="452"/>
      <c r="AWB1681" s="452"/>
      <c r="AWC1681" s="452"/>
      <c r="AWD1681" s="452"/>
      <c r="AWE1681" s="452"/>
      <c r="AWF1681" s="452"/>
      <c r="AWG1681" s="452"/>
      <c r="AWH1681" s="452"/>
      <c r="AWI1681" s="452"/>
      <c r="AWJ1681" s="452"/>
      <c r="AWK1681" s="452"/>
      <c r="AWL1681" s="452"/>
      <c r="AWM1681" s="452"/>
      <c r="AWN1681" s="452"/>
      <c r="AWO1681" s="452"/>
      <c r="AWP1681" s="452"/>
      <c r="AWQ1681" s="452"/>
      <c r="AWR1681" s="452"/>
      <c r="AWS1681" s="452"/>
      <c r="AWT1681" s="452"/>
      <c r="AWU1681" s="452"/>
      <c r="AWV1681" s="452"/>
      <c r="AWW1681" s="452"/>
      <c r="AWX1681" s="452"/>
      <c r="AWY1681" s="452"/>
      <c r="AWZ1681" s="452"/>
      <c r="AXA1681" s="452"/>
      <c r="AXB1681" s="452"/>
      <c r="AXC1681" s="452"/>
      <c r="AXD1681" s="452"/>
      <c r="AXE1681" s="452"/>
      <c r="AXF1681" s="452"/>
      <c r="AXG1681" s="452"/>
      <c r="AXH1681" s="452"/>
      <c r="AXI1681" s="452"/>
      <c r="AXJ1681" s="452"/>
      <c r="AXK1681" s="452"/>
      <c r="AXL1681" s="452"/>
      <c r="AXM1681" s="452"/>
      <c r="AXN1681" s="452"/>
      <c r="AXO1681" s="452"/>
      <c r="AXP1681" s="452"/>
      <c r="AXQ1681" s="452"/>
      <c r="AXR1681" s="452"/>
      <c r="AXS1681" s="452"/>
      <c r="AXT1681" s="452"/>
      <c r="AXU1681" s="452"/>
      <c r="AXV1681" s="452"/>
      <c r="AXW1681" s="452"/>
      <c r="AXX1681" s="452"/>
      <c r="AXY1681" s="452"/>
      <c r="AXZ1681" s="452"/>
      <c r="AYA1681" s="452"/>
      <c r="AYB1681" s="452"/>
      <c r="AYC1681" s="452"/>
      <c r="AYD1681" s="452"/>
      <c r="AYE1681" s="452"/>
      <c r="AYF1681" s="452"/>
      <c r="AYG1681" s="452"/>
      <c r="AYH1681" s="452"/>
      <c r="AYI1681" s="452"/>
      <c r="AYJ1681" s="452"/>
      <c r="AYK1681" s="452"/>
      <c r="AYL1681" s="452"/>
      <c r="AYM1681" s="452"/>
      <c r="AYN1681" s="452"/>
      <c r="AYO1681" s="452"/>
      <c r="AYP1681" s="452"/>
      <c r="AYQ1681" s="452"/>
      <c r="AYR1681" s="452"/>
      <c r="AYS1681" s="452"/>
      <c r="AYT1681" s="452"/>
      <c r="AYU1681" s="452"/>
      <c r="AYV1681" s="452"/>
      <c r="AYW1681" s="452"/>
      <c r="AYX1681" s="452"/>
      <c r="AYY1681" s="452"/>
      <c r="AYZ1681" s="452"/>
      <c r="AZA1681" s="452"/>
      <c r="AZB1681" s="452"/>
      <c r="AZC1681" s="452"/>
      <c r="AZD1681" s="452"/>
      <c r="AZE1681" s="452"/>
      <c r="AZF1681" s="452"/>
      <c r="AZG1681" s="452"/>
      <c r="AZH1681" s="452"/>
      <c r="AZI1681" s="452"/>
      <c r="AZJ1681" s="452"/>
      <c r="AZK1681" s="452"/>
      <c r="AZL1681" s="452"/>
      <c r="AZM1681" s="452"/>
      <c r="AZN1681" s="452"/>
      <c r="AZO1681" s="452"/>
      <c r="AZP1681" s="452"/>
      <c r="AZQ1681" s="452"/>
      <c r="AZR1681" s="452"/>
      <c r="AZS1681" s="452"/>
      <c r="AZT1681" s="452"/>
      <c r="AZU1681" s="452"/>
      <c r="AZV1681" s="452"/>
      <c r="AZW1681" s="452"/>
      <c r="AZX1681" s="452"/>
      <c r="AZY1681" s="452"/>
      <c r="AZZ1681" s="452"/>
      <c r="BAA1681" s="452"/>
      <c r="BAB1681" s="452"/>
      <c r="BAC1681" s="452"/>
      <c r="BAD1681" s="452"/>
      <c r="BAE1681" s="452"/>
      <c r="BAF1681" s="452"/>
      <c r="BAG1681" s="452"/>
      <c r="BAH1681" s="452"/>
      <c r="BAI1681" s="452"/>
      <c r="BAJ1681" s="452"/>
      <c r="BAK1681" s="452"/>
      <c r="BAL1681" s="452"/>
      <c r="BAM1681" s="452"/>
      <c r="BAN1681" s="452"/>
      <c r="BAO1681" s="452"/>
      <c r="BAP1681" s="452"/>
      <c r="BAQ1681" s="452"/>
      <c r="BAR1681" s="452"/>
      <c r="BAS1681" s="452"/>
      <c r="BAT1681" s="452"/>
      <c r="BAU1681" s="452"/>
      <c r="BAV1681" s="452"/>
      <c r="BAW1681" s="452"/>
      <c r="BAX1681" s="452"/>
      <c r="BAY1681" s="452"/>
      <c r="BAZ1681" s="452"/>
      <c r="BBA1681" s="452"/>
      <c r="BBB1681" s="452"/>
      <c r="BBC1681" s="452"/>
      <c r="BBD1681" s="452"/>
      <c r="BBE1681" s="452"/>
      <c r="BBF1681" s="452"/>
      <c r="BBG1681" s="452"/>
      <c r="BBH1681" s="452"/>
      <c r="BBI1681" s="452"/>
      <c r="BBJ1681" s="452"/>
      <c r="BBK1681" s="452"/>
      <c r="BBL1681" s="452"/>
      <c r="BBM1681" s="452"/>
      <c r="BBN1681" s="452"/>
      <c r="BBO1681" s="452"/>
      <c r="BBP1681" s="452"/>
      <c r="BBQ1681" s="452"/>
      <c r="BBR1681" s="452"/>
      <c r="BBS1681" s="452"/>
      <c r="BBT1681" s="452"/>
      <c r="BBU1681" s="452"/>
      <c r="BBV1681" s="452"/>
      <c r="BBW1681" s="452"/>
      <c r="BBX1681" s="452"/>
      <c r="BBY1681" s="452"/>
      <c r="BBZ1681" s="452"/>
      <c r="BCA1681" s="452"/>
      <c r="BCB1681" s="452"/>
      <c r="BCC1681" s="452"/>
      <c r="BCD1681" s="452"/>
      <c r="BCE1681" s="452"/>
      <c r="BCF1681" s="452"/>
      <c r="BCG1681" s="452"/>
      <c r="BCH1681" s="452"/>
      <c r="BCI1681" s="452"/>
      <c r="BCJ1681" s="452"/>
      <c r="BCK1681" s="452"/>
      <c r="BCL1681" s="452"/>
      <c r="BCM1681" s="452"/>
      <c r="BCN1681" s="452"/>
      <c r="BCO1681" s="452"/>
      <c r="BCP1681" s="452"/>
      <c r="BCQ1681" s="452"/>
      <c r="BCR1681" s="452"/>
      <c r="BCS1681" s="452"/>
      <c r="BCT1681" s="452"/>
      <c r="BCU1681" s="452"/>
      <c r="BCV1681" s="452"/>
      <c r="BCW1681" s="452"/>
      <c r="BCX1681" s="452"/>
      <c r="BCY1681" s="452"/>
      <c r="BCZ1681" s="452"/>
      <c r="BDA1681" s="452"/>
      <c r="BDB1681" s="452"/>
      <c r="BDC1681" s="452"/>
      <c r="BDD1681" s="452"/>
      <c r="BDE1681" s="452"/>
      <c r="BDF1681" s="452"/>
      <c r="BDG1681" s="452"/>
      <c r="BDH1681" s="452"/>
      <c r="BDI1681" s="452"/>
      <c r="BDJ1681" s="452"/>
      <c r="BDK1681" s="452"/>
      <c r="BDL1681" s="452"/>
      <c r="BDM1681" s="452"/>
      <c r="BDN1681" s="452"/>
      <c r="BDO1681" s="452"/>
      <c r="BDP1681" s="452"/>
      <c r="BDQ1681" s="452"/>
      <c r="BDR1681" s="452"/>
      <c r="BDS1681" s="452"/>
      <c r="BDT1681" s="452"/>
      <c r="BDU1681" s="452"/>
      <c r="BDV1681" s="452"/>
      <c r="BDW1681" s="452"/>
      <c r="BDX1681" s="452"/>
      <c r="BDY1681" s="452"/>
      <c r="BDZ1681" s="452"/>
      <c r="BEA1681" s="452"/>
      <c r="BEB1681" s="452"/>
      <c r="BEC1681" s="452"/>
      <c r="BED1681" s="452"/>
      <c r="BEE1681" s="452"/>
      <c r="BEF1681" s="452"/>
      <c r="BEG1681" s="452"/>
      <c r="BEH1681" s="452"/>
      <c r="BEI1681" s="452"/>
      <c r="BEJ1681" s="452"/>
      <c r="BEK1681" s="452"/>
      <c r="BEL1681" s="452"/>
      <c r="BEM1681" s="452"/>
      <c r="BEN1681" s="452"/>
      <c r="BEO1681" s="452"/>
      <c r="BEP1681" s="452"/>
      <c r="BEQ1681" s="452"/>
      <c r="BER1681" s="452"/>
      <c r="BES1681" s="452"/>
      <c r="BET1681" s="452"/>
      <c r="BEU1681" s="452"/>
      <c r="BEV1681" s="452"/>
      <c r="BEW1681" s="452"/>
      <c r="BEX1681" s="452"/>
      <c r="BEY1681" s="452"/>
      <c r="BEZ1681" s="452"/>
      <c r="BFA1681" s="452"/>
      <c r="BFB1681" s="452"/>
      <c r="BFC1681" s="452"/>
      <c r="BFD1681" s="452"/>
      <c r="BFE1681" s="452"/>
      <c r="BFF1681" s="452"/>
      <c r="BFG1681" s="452"/>
      <c r="BFH1681" s="452"/>
      <c r="BFI1681" s="452"/>
      <c r="BFJ1681" s="452"/>
      <c r="BFK1681" s="452"/>
      <c r="BFL1681" s="452"/>
      <c r="BFM1681" s="452"/>
      <c r="BFN1681" s="452"/>
      <c r="BFO1681" s="452"/>
      <c r="BFP1681" s="452"/>
      <c r="BFQ1681" s="452"/>
      <c r="BFR1681" s="452"/>
      <c r="BFS1681" s="452"/>
      <c r="BFT1681" s="452"/>
      <c r="BFU1681" s="452"/>
      <c r="BFV1681" s="452"/>
      <c r="BFW1681" s="452"/>
      <c r="BFX1681" s="452"/>
      <c r="BFY1681" s="452"/>
      <c r="BFZ1681" s="452"/>
      <c r="BGA1681" s="452"/>
      <c r="BGB1681" s="452"/>
      <c r="BGC1681" s="452"/>
      <c r="BGD1681" s="452"/>
      <c r="BGE1681" s="452"/>
      <c r="BGF1681" s="452"/>
      <c r="BGG1681" s="452"/>
      <c r="BGH1681" s="452"/>
      <c r="BGI1681" s="452"/>
      <c r="BGJ1681" s="452"/>
      <c r="BGK1681" s="452"/>
      <c r="BGL1681" s="452"/>
      <c r="BGM1681" s="452"/>
      <c r="BGN1681" s="452"/>
      <c r="BGO1681" s="452"/>
      <c r="BGP1681" s="452"/>
      <c r="BGQ1681" s="452"/>
      <c r="BGR1681" s="452"/>
      <c r="BGS1681" s="452"/>
      <c r="BGT1681" s="452"/>
      <c r="BGU1681" s="452"/>
      <c r="BGV1681" s="452"/>
      <c r="BGW1681" s="452"/>
      <c r="BGX1681" s="452"/>
      <c r="BGY1681" s="452"/>
      <c r="BGZ1681" s="452"/>
      <c r="BHA1681" s="452"/>
      <c r="BHB1681" s="452"/>
      <c r="BHC1681" s="452"/>
      <c r="BHD1681" s="452"/>
      <c r="BHE1681" s="452"/>
      <c r="BHF1681" s="452"/>
      <c r="BHG1681" s="452"/>
      <c r="BHH1681" s="452"/>
      <c r="BHI1681" s="452"/>
      <c r="BHJ1681" s="452"/>
      <c r="BHK1681" s="452"/>
      <c r="BHL1681" s="452"/>
      <c r="BHM1681" s="452"/>
      <c r="BHN1681" s="452"/>
      <c r="BHO1681" s="452"/>
      <c r="BHP1681" s="452"/>
      <c r="BHQ1681" s="452"/>
      <c r="BHR1681" s="452"/>
      <c r="BHS1681" s="452"/>
      <c r="BHT1681" s="452"/>
      <c r="BHU1681" s="452"/>
      <c r="BHV1681" s="452"/>
      <c r="BHW1681" s="452"/>
      <c r="BHX1681" s="452"/>
      <c r="BHY1681" s="452"/>
      <c r="BHZ1681" s="452"/>
      <c r="BIA1681" s="452"/>
      <c r="BIB1681" s="452"/>
      <c r="BIC1681" s="452"/>
      <c r="BID1681" s="452"/>
      <c r="BIE1681" s="452"/>
      <c r="BIF1681" s="452"/>
      <c r="BIG1681" s="452"/>
      <c r="BIH1681" s="452"/>
      <c r="BII1681" s="452"/>
      <c r="BIJ1681" s="452"/>
      <c r="BIK1681" s="452"/>
      <c r="BIL1681" s="452"/>
      <c r="BIM1681" s="452"/>
      <c r="BIN1681" s="452"/>
      <c r="BIO1681" s="452"/>
      <c r="BIP1681" s="452"/>
      <c r="BIQ1681" s="452"/>
      <c r="BIR1681" s="452"/>
      <c r="BIS1681" s="452"/>
      <c r="BIT1681" s="452"/>
      <c r="BIU1681" s="452"/>
      <c r="BIV1681" s="452"/>
      <c r="BIW1681" s="452"/>
      <c r="BIX1681" s="452"/>
      <c r="BIY1681" s="452"/>
      <c r="BIZ1681" s="452"/>
      <c r="BJA1681" s="452"/>
      <c r="BJB1681" s="452"/>
      <c r="BJC1681" s="452"/>
      <c r="BJD1681" s="452"/>
      <c r="BJE1681" s="452"/>
      <c r="BJF1681" s="452"/>
      <c r="BJG1681" s="452"/>
      <c r="BJH1681" s="452"/>
      <c r="BJI1681" s="452"/>
      <c r="BJJ1681" s="452"/>
      <c r="BJK1681" s="452"/>
      <c r="BJL1681" s="452"/>
      <c r="BJM1681" s="452"/>
      <c r="BJN1681" s="452"/>
      <c r="BJO1681" s="452"/>
      <c r="BJP1681" s="452"/>
      <c r="BJQ1681" s="452"/>
      <c r="BJR1681" s="452"/>
      <c r="BJS1681" s="452"/>
      <c r="BJT1681" s="452"/>
      <c r="BJU1681" s="452"/>
      <c r="BJV1681" s="452"/>
      <c r="BJW1681" s="452"/>
      <c r="BJX1681" s="452"/>
      <c r="BJY1681" s="452"/>
      <c r="BJZ1681" s="452"/>
      <c r="BKA1681" s="452"/>
      <c r="BKB1681" s="452"/>
      <c r="BKC1681" s="452"/>
      <c r="BKD1681" s="452"/>
      <c r="BKE1681" s="452"/>
      <c r="BKF1681" s="452"/>
      <c r="BKG1681" s="452"/>
      <c r="BKH1681" s="452"/>
      <c r="BKI1681" s="452"/>
      <c r="BKJ1681" s="452"/>
      <c r="BKK1681" s="452"/>
      <c r="BKL1681" s="452"/>
      <c r="BKM1681" s="452"/>
      <c r="BKN1681" s="452"/>
      <c r="BKO1681" s="452"/>
      <c r="BKP1681" s="452"/>
      <c r="BKQ1681" s="452"/>
      <c r="BKR1681" s="452"/>
      <c r="BKS1681" s="452"/>
      <c r="BKT1681" s="452"/>
      <c r="BKU1681" s="452"/>
      <c r="BKV1681" s="452"/>
      <c r="BKW1681" s="452"/>
      <c r="BKX1681" s="452"/>
      <c r="BKY1681" s="452"/>
      <c r="BKZ1681" s="452"/>
      <c r="BLA1681" s="452"/>
      <c r="BLB1681" s="452"/>
      <c r="BLC1681" s="452"/>
      <c r="BLD1681" s="452"/>
      <c r="BLE1681" s="452"/>
      <c r="BLF1681" s="452"/>
      <c r="BLG1681" s="452"/>
      <c r="BLH1681" s="452"/>
      <c r="BLI1681" s="452"/>
      <c r="BLJ1681" s="452"/>
      <c r="BLK1681" s="452"/>
      <c r="BLL1681" s="452"/>
      <c r="BLM1681" s="452"/>
      <c r="BLN1681" s="452"/>
      <c r="BLO1681" s="452"/>
      <c r="BLP1681" s="452"/>
      <c r="BLQ1681" s="452"/>
      <c r="BLR1681" s="452"/>
      <c r="BLS1681" s="452"/>
      <c r="BLT1681" s="452"/>
      <c r="BLU1681" s="452"/>
      <c r="BLV1681" s="452"/>
      <c r="BLW1681" s="452"/>
      <c r="BLX1681" s="452"/>
      <c r="BLY1681" s="452"/>
      <c r="BLZ1681" s="452"/>
      <c r="BMA1681" s="452"/>
      <c r="BMB1681" s="452"/>
      <c r="BMC1681" s="452"/>
      <c r="BMD1681" s="452"/>
      <c r="BME1681" s="452"/>
      <c r="BMF1681" s="452"/>
      <c r="BMG1681" s="452"/>
      <c r="BMH1681" s="452"/>
      <c r="BMI1681" s="452"/>
      <c r="BMJ1681" s="452"/>
      <c r="BMK1681" s="452"/>
      <c r="BML1681" s="452"/>
      <c r="BMM1681" s="452"/>
      <c r="BMN1681" s="452"/>
      <c r="BMO1681" s="452"/>
      <c r="BMP1681" s="452"/>
      <c r="BMQ1681" s="452"/>
      <c r="BMR1681" s="452"/>
      <c r="BMS1681" s="452"/>
      <c r="BMT1681" s="452"/>
      <c r="BMU1681" s="452"/>
      <c r="BMV1681" s="452"/>
      <c r="BMW1681" s="452"/>
      <c r="BMX1681" s="452"/>
      <c r="BMY1681" s="452"/>
      <c r="BMZ1681" s="452"/>
      <c r="BNA1681" s="452"/>
      <c r="BNB1681" s="452"/>
      <c r="BNC1681" s="452"/>
      <c r="BND1681" s="452"/>
      <c r="BNE1681" s="452"/>
      <c r="BNF1681" s="452"/>
      <c r="BNG1681" s="452"/>
      <c r="BNH1681" s="452"/>
      <c r="BNI1681" s="452"/>
      <c r="BNJ1681" s="452"/>
      <c r="BNK1681" s="452"/>
      <c r="BNL1681" s="452"/>
      <c r="BNM1681" s="452"/>
      <c r="BNN1681" s="452"/>
      <c r="BNO1681" s="452"/>
      <c r="BNP1681" s="452"/>
      <c r="BNQ1681" s="452"/>
      <c r="BNR1681" s="452"/>
      <c r="BNS1681" s="452"/>
      <c r="BNT1681" s="452"/>
      <c r="BNU1681" s="452"/>
      <c r="BNV1681" s="452"/>
      <c r="BNW1681" s="452"/>
      <c r="BNX1681" s="452"/>
      <c r="BNY1681" s="452"/>
      <c r="BNZ1681" s="452"/>
      <c r="BOA1681" s="452"/>
      <c r="BOB1681" s="452"/>
      <c r="BOC1681" s="452"/>
      <c r="BOD1681" s="452"/>
      <c r="BOE1681" s="452"/>
      <c r="BOF1681" s="452"/>
      <c r="BOG1681" s="452"/>
      <c r="BOH1681" s="452"/>
      <c r="BOI1681" s="452"/>
      <c r="BOJ1681" s="452"/>
      <c r="BOK1681" s="452"/>
      <c r="BOL1681" s="452"/>
      <c r="BOM1681" s="452"/>
      <c r="BON1681" s="452"/>
      <c r="BOO1681" s="452"/>
      <c r="BOP1681" s="452"/>
      <c r="BOQ1681" s="452"/>
      <c r="BOR1681" s="452"/>
      <c r="BOS1681" s="452"/>
      <c r="BOT1681" s="452"/>
      <c r="BOU1681" s="452"/>
      <c r="BOV1681" s="452"/>
      <c r="BOW1681" s="452"/>
      <c r="BOX1681" s="452"/>
      <c r="BOY1681" s="452"/>
      <c r="BOZ1681" s="452"/>
      <c r="BPA1681" s="452"/>
      <c r="BPB1681" s="452"/>
      <c r="BPC1681" s="452"/>
      <c r="BPD1681" s="452"/>
      <c r="BPE1681" s="452"/>
      <c r="BPF1681" s="452"/>
      <c r="BPG1681" s="452"/>
      <c r="BPH1681" s="452"/>
      <c r="BPI1681" s="452"/>
      <c r="BPJ1681" s="452"/>
      <c r="BPK1681" s="452"/>
      <c r="BPL1681" s="452"/>
      <c r="BPM1681" s="452"/>
      <c r="BPN1681" s="452"/>
      <c r="BPO1681" s="452"/>
      <c r="BPP1681" s="452"/>
      <c r="BPQ1681" s="452"/>
      <c r="BPR1681" s="452"/>
      <c r="BPS1681" s="452"/>
      <c r="BPT1681" s="452"/>
      <c r="BPU1681" s="452"/>
      <c r="BPV1681" s="452"/>
      <c r="BPW1681" s="452"/>
      <c r="BPX1681" s="452"/>
      <c r="BPY1681" s="452"/>
      <c r="BPZ1681" s="452"/>
      <c r="BQA1681" s="452"/>
      <c r="BQB1681" s="452"/>
      <c r="BQC1681" s="452"/>
      <c r="BQD1681" s="452"/>
      <c r="BQE1681" s="452"/>
      <c r="BQF1681" s="452"/>
      <c r="BQG1681" s="452"/>
      <c r="BQH1681" s="452"/>
      <c r="BQI1681" s="452"/>
      <c r="BQJ1681" s="452"/>
      <c r="BQK1681" s="452"/>
      <c r="BQL1681" s="452"/>
      <c r="BQM1681" s="452"/>
      <c r="BQN1681" s="452"/>
      <c r="BQO1681" s="452"/>
      <c r="BQP1681" s="452"/>
      <c r="BQQ1681" s="452"/>
      <c r="BQR1681" s="452"/>
      <c r="BQS1681" s="452"/>
      <c r="BQT1681" s="452"/>
      <c r="BQU1681" s="452"/>
      <c r="BQV1681" s="452"/>
      <c r="BQW1681" s="452"/>
      <c r="BQX1681" s="452"/>
      <c r="BQY1681" s="452"/>
      <c r="BQZ1681" s="452"/>
      <c r="BRA1681" s="452"/>
      <c r="BRB1681" s="452"/>
      <c r="BRC1681" s="452"/>
      <c r="BRD1681" s="452"/>
      <c r="BRE1681" s="452"/>
      <c r="BRF1681" s="452"/>
      <c r="BRG1681" s="452"/>
      <c r="BRH1681" s="452"/>
      <c r="BRI1681" s="452"/>
      <c r="BRJ1681" s="452"/>
      <c r="BRK1681" s="452"/>
      <c r="BRL1681" s="452"/>
      <c r="BRM1681" s="452"/>
      <c r="BRN1681" s="452"/>
      <c r="BRO1681" s="452"/>
      <c r="BRP1681" s="452"/>
      <c r="BRQ1681" s="452"/>
      <c r="BRR1681" s="452"/>
      <c r="BRS1681" s="452"/>
      <c r="BRT1681" s="452"/>
      <c r="BRU1681" s="452"/>
      <c r="BRV1681" s="452"/>
      <c r="BRW1681" s="452"/>
      <c r="BRX1681" s="452"/>
      <c r="BRY1681" s="452"/>
      <c r="BRZ1681" s="452"/>
      <c r="BSA1681" s="452"/>
      <c r="BSB1681" s="452"/>
      <c r="BSC1681" s="452"/>
      <c r="BSD1681" s="452"/>
      <c r="BSE1681" s="452"/>
      <c r="BSF1681" s="452"/>
      <c r="BSG1681" s="452"/>
      <c r="BSH1681" s="452"/>
      <c r="BSI1681" s="452"/>
      <c r="BSJ1681" s="452"/>
      <c r="BSK1681" s="452"/>
      <c r="BSL1681" s="452"/>
      <c r="BSM1681" s="452"/>
      <c r="BSN1681" s="452"/>
      <c r="BSO1681" s="452"/>
      <c r="BSP1681" s="452"/>
      <c r="BSQ1681" s="452"/>
      <c r="BSR1681" s="452"/>
      <c r="BSS1681" s="452"/>
      <c r="BST1681" s="452"/>
      <c r="BSU1681" s="452"/>
      <c r="BSV1681" s="452"/>
      <c r="BSW1681" s="452"/>
      <c r="BSX1681" s="452"/>
      <c r="BSY1681" s="452"/>
      <c r="BSZ1681" s="452"/>
      <c r="BTA1681" s="452"/>
      <c r="BTB1681" s="452"/>
      <c r="BTC1681" s="452"/>
      <c r="BTD1681" s="452"/>
      <c r="BTE1681" s="452"/>
      <c r="BTF1681" s="452"/>
      <c r="BTG1681" s="452"/>
      <c r="BTH1681" s="452"/>
      <c r="BTI1681" s="452"/>
      <c r="BTJ1681" s="452"/>
      <c r="BTK1681" s="452"/>
      <c r="BTL1681" s="452"/>
      <c r="BTM1681" s="452"/>
      <c r="BTN1681" s="452"/>
      <c r="BTO1681" s="452"/>
      <c r="BTP1681" s="452"/>
      <c r="BTQ1681" s="452"/>
      <c r="BTR1681" s="452"/>
      <c r="BTS1681" s="452"/>
      <c r="BTT1681" s="452"/>
      <c r="BTU1681" s="452"/>
      <c r="BTV1681" s="452"/>
      <c r="BTW1681" s="452"/>
      <c r="BTX1681" s="452"/>
      <c r="BTY1681" s="452"/>
      <c r="BTZ1681" s="452"/>
      <c r="BUA1681" s="452"/>
      <c r="BUB1681" s="452"/>
      <c r="BUC1681" s="452"/>
      <c r="BUD1681" s="452"/>
      <c r="BUE1681" s="452"/>
      <c r="BUF1681" s="452"/>
      <c r="BUG1681" s="452"/>
      <c r="BUH1681" s="452"/>
      <c r="BUI1681" s="452"/>
      <c r="BUJ1681" s="452"/>
      <c r="BUK1681" s="452"/>
      <c r="BUL1681" s="452"/>
      <c r="BUM1681" s="452"/>
      <c r="BUN1681" s="452"/>
      <c r="BUO1681" s="452"/>
      <c r="BUP1681" s="452"/>
      <c r="BUQ1681" s="452"/>
      <c r="BUR1681" s="452"/>
      <c r="BUS1681" s="452"/>
      <c r="BUT1681" s="452"/>
      <c r="BUU1681" s="452"/>
      <c r="BUV1681" s="452"/>
      <c r="BUW1681" s="452"/>
      <c r="BUX1681" s="452"/>
      <c r="BUY1681" s="452"/>
      <c r="BUZ1681" s="452"/>
      <c r="BVA1681" s="452"/>
      <c r="BVB1681" s="452"/>
      <c r="BVC1681" s="452"/>
      <c r="BVD1681" s="452"/>
      <c r="BVE1681" s="452"/>
      <c r="BVF1681" s="452"/>
      <c r="BVG1681" s="452"/>
      <c r="BVH1681" s="452"/>
      <c r="BVI1681" s="452"/>
      <c r="BVJ1681" s="452"/>
      <c r="BVK1681" s="452"/>
      <c r="BVL1681" s="452"/>
      <c r="BVM1681" s="452"/>
      <c r="BVN1681" s="452"/>
      <c r="BVO1681" s="452"/>
      <c r="BVP1681" s="452"/>
      <c r="BVQ1681" s="452"/>
      <c r="BVR1681" s="452"/>
      <c r="BVS1681" s="452"/>
      <c r="BVT1681" s="452"/>
      <c r="BVU1681" s="452"/>
      <c r="BVV1681" s="452"/>
      <c r="BVW1681" s="452"/>
      <c r="BVX1681" s="452"/>
      <c r="BVY1681" s="452"/>
      <c r="BVZ1681" s="452"/>
      <c r="BWA1681" s="452"/>
      <c r="BWB1681" s="452"/>
      <c r="BWC1681" s="452"/>
      <c r="BWD1681" s="452"/>
      <c r="BWE1681" s="452"/>
      <c r="BWF1681" s="452"/>
      <c r="BWG1681" s="452"/>
      <c r="BWH1681" s="452"/>
      <c r="BWI1681" s="452"/>
      <c r="BWJ1681" s="452"/>
      <c r="BWK1681" s="452"/>
      <c r="BWL1681" s="452"/>
      <c r="BWM1681" s="452"/>
      <c r="BWN1681" s="452"/>
      <c r="BWO1681" s="452"/>
      <c r="BWP1681" s="452"/>
      <c r="BWQ1681" s="452"/>
      <c r="BWR1681" s="452"/>
      <c r="BWS1681" s="452"/>
      <c r="BWT1681" s="452"/>
      <c r="BWU1681" s="452"/>
      <c r="BWV1681" s="452"/>
      <c r="BWW1681" s="452"/>
      <c r="BWX1681" s="452"/>
      <c r="BWY1681" s="452"/>
      <c r="BWZ1681" s="452"/>
      <c r="BXA1681" s="452"/>
      <c r="BXB1681" s="452"/>
      <c r="BXC1681" s="452"/>
      <c r="BXD1681" s="452"/>
      <c r="BXE1681" s="452"/>
      <c r="BXF1681" s="452"/>
      <c r="BXG1681" s="452"/>
      <c r="BXH1681" s="452"/>
      <c r="BXI1681" s="452"/>
      <c r="BXJ1681" s="452"/>
      <c r="BXK1681" s="452"/>
      <c r="BXL1681" s="452"/>
      <c r="BXM1681" s="452"/>
      <c r="BXN1681" s="452"/>
      <c r="BXO1681" s="452"/>
      <c r="BXP1681" s="452"/>
      <c r="BXQ1681" s="452"/>
      <c r="BXR1681" s="452"/>
      <c r="BXS1681" s="452"/>
      <c r="BXT1681" s="452"/>
      <c r="BXU1681" s="452"/>
      <c r="BXV1681" s="452"/>
      <c r="BXW1681" s="452"/>
      <c r="BXX1681" s="452"/>
      <c r="BXY1681" s="452"/>
      <c r="BXZ1681" s="452"/>
      <c r="BYA1681" s="452"/>
      <c r="BYB1681" s="452"/>
      <c r="BYC1681" s="452"/>
      <c r="BYD1681" s="452"/>
      <c r="BYE1681" s="452"/>
      <c r="BYF1681" s="452"/>
      <c r="BYG1681" s="452"/>
      <c r="BYH1681" s="452"/>
      <c r="BYI1681" s="452"/>
      <c r="BYJ1681" s="452"/>
      <c r="BYK1681" s="452"/>
      <c r="BYL1681" s="452"/>
      <c r="BYM1681" s="452"/>
      <c r="BYN1681" s="452"/>
      <c r="BYO1681" s="452"/>
      <c r="BYP1681" s="452"/>
      <c r="BYQ1681" s="452"/>
      <c r="BYR1681" s="452"/>
      <c r="BYS1681" s="452"/>
      <c r="BYT1681" s="452"/>
      <c r="BYU1681" s="452"/>
      <c r="BYV1681" s="452"/>
      <c r="BYW1681" s="452"/>
      <c r="BYX1681" s="452"/>
      <c r="BYY1681" s="452"/>
      <c r="BYZ1681" s="452"/>
      <c r="BZA1681" s="452"/>
      <c r="BZB1681" s="452"/>
      <c r="BZC1681" s="452"/>
      <c r="BZD1681" s="452"/>
      <c r="BZE1681" s="452"/>
      <c r="BZF1681" s="452"/>
      <c r="BZG1681" s="452"/>
      <c r="BZH1681" s="452"/>
      <c r="BZI1681" s="452"/>
      <c r="BZJ1681" s="452"/>
      <c r="BZK1681" s="452"/>
      <c r="BZL1681" s="452"/>
      <c r="BZM1681" s="452"/>
      <c r="BZN1681" s="452"/>
      <c r="BZO1681" s="452"/>
      <c r="BZP1681" s="452"/>
      <c r="BZQ1681" s="452"/>
      <c r="BZR1681" s="452"/>
      <c r="BZS1681" s="452"/>
      <c r="BZT1681" s="452"/>
      <c r="BZU1681" s="452"/>
      <c r="BZV1681" s="452"/>
      <c r="BZW1681" s="452"/>
      <c r="BZX1681" s="452"/>
      <c r="BZY1681" s="452"/>
      <c r="BZZ1681" s="452"/>
      <c r="CAA1681" s="452"/>
      <c r="CAB1681" s="452"/>
      <c r="CAC1681" s="452"/>
      <c r="CAD1681" s="452"/>
      <c r="CAE1681" s="452"/>
      <c r="CAF1681" s="452"/>
      <c r="CAG1681" s="452"/>
      <c r="CAH1681" s="452"/>
      <c r="CAI1681" s="452"/>
      <c r="CAJ1681" s="452"/>
      <c r="CAK1681" s="452"/>
      <c r="CAL1681" s="452"/>
      <c r="CAM1681" s="452"/>
      <c r="CAN1681" s="452"/>
      <c r="CAO1681" s="452"/>
      <c r="CAP1681" s="452"/>
      <c r="CAQ1681" s="452"/>
      <c r="CAR1681" s="452"/>
      <c r="CAS1681" s="452"/>
      <c r="CAT1681" s="452"/>
      <c r="CAU1681" s="452"/>
      <c r="CAV1681" s="452"/>
      <c r="CAW1681" s="452"/>
      <c r="CAX1681" s="452"/>
      <c r="CAY1681" s="452"/>
      <c r="CAZ1681" s="452"/>
      <c r="CBA1681" s="452"/>
      <c r="CBB1681" s="452"/>
      <c r="CBC1681" s="452"/>
      <c r="CBD1681" s="452"/>
      <c r="CBE1681" s="452"/>
      <c r="CBF1681" s="452"/>
      <c r="CBG1681" s="452"/>
      <c r="CBH1681" s="452"/>
      <c r="CBI1681" s="452"/>
      <c r="CBJ1681" s="452"/>
      <c r="CBK1681" s="452"/>
      <c r="CBL1681" s="452"/>
      <c r="CBM1681" s="452"/>
      <c r="CBN1681" s="452"/>
      <c r="CBO1681" s="452"/>
      <c r="CBP1681" s="452"/>
      <c r="CBQ1681" s="452"/>
      <c r="CBR1681" s="452"/>
      <c r="CBS1681" s="452"/>
      <c r="CBT1681" s="452"/>
      <c r="CBU1681" s="452"/>
      <c r="CBV1681" s="452"/>
      <c r="CBW1681" s="452"/>
      <c r="CBX1681" s="452"/>
      <c r="CBY1681" s="452"/>
      <c r="CBZ1681" s="452"/>
      <c r="CCA1681" s="452"/>
      <c r="CCB1681" s="452"/>
      <c r="CCC1681" s="452"/>
      <c r="CCD1681" s="452"/>
      <c r="CCE1681" s="452"/>
      <c r="CCF1681" s="452"/>
      <c r="CCG1681" s="452"/>
      <c r="CCH1681" s="452"/>
      <c r="CCI1681" s="452"/>
      <c r="CCJ1681" s="452"/>
      <c r="CCK1681" s="452"/>
      <c r="CCL1681" s="452"/>
      <c r="CCM1681" s="452"/>
      <c r="CCN1681" s="452"/>
      <c r="CCO1681" s="452"/>
      <c r="CCP1681" s="452"/>
      <c r="CCQ1681" s="452"/>
      <c r="CCR1681" s="452"/>
      <c r="CCS1681" s="452"/>
      <c r="CCT1681" s="452"/>
      <c r="CCU1681" s="452"/>
      <c r="CCV1681" s="452"/>
      <c r="CCW1681" s="452"/>
      <c r="CCX1681" s="452"/>
      <c r="CCY1681" s="452"/>
      <c r="CCZ1681" s="452"/>
      <c r="CDA1681" s="452"/>
      <c r="CDB1681" s="452"/>
      <c r="CDC1681" s="452"/>
      <c r="CDD1681" s="452"/>
      <c r="CDE1681" s="452"/>
      <c r="CDF1681" s="452"/>
      <c r="CDG1681" s="452"/>
      <c r="CDH1681" s="452"/>
      <c r="CDI1681" s="452"/>
      <c r="CDJ1681" s="452"/>
      <c r="CDK1681" s="452"/>
      <c r="CDL1681" s="452"/>
      <c r="CDM1681" s="452"/>
      <c r="CDN1681" s="452"/>
      <c r="CDO1681" s="452"/>
      <c r="CDP1681" s="452"/>
      <c r="CDQ1681" s="452"/>
      <c r="CDR1681" s="452"/>
      <c r="CDS1681" s="452"/>
      <c r="CDT1681" s="452"/>
      <c r="CDU1681" s="452"/>
      <c r="CDV1681" s="452"/>
      <c r="CDW1681" s="452"/>
      <c r="CDX1681" s="452"/>
      <c r="CDY1681" s="452"/>
      <c r="CDZ1681" s="452"/>
      <c r="CEA1681" s="452"/>
      <c r="CEB1681" s="452"/>
      <c r="CEC1681" s="452"/>
      <c r="CED1681" s="452"/>
      <c r="CEE1681" s="452"/>
      <c r="CEF1681" s="452"/>
      <c r="CEG1681" s="452"/>
      <c r="CEH1681" s="452"/>
      <c r="CEI1681" s="452"/>
      <c r="CEJ1681" s="452"/>
      <c r="CEK1681" s="452"/>
      <c r="CEL1681" s="452"/>
      <c r="CEM1681" s="452"/>
      <c r="CEN1681" s="452"/>
      <c r="CEO1681" s="452"/>
      <c r="CEP1681" s="452"/>
      <c r="CEQ1681" s="452"/>
      <c r="CER1681" s="452"/>
      <c r="CES1681" s="452"/>
      <c r="CET1681" s="452"/>
      <c r="CEU1681" s="452"/>
      <c r="CEV1681" s="452"/>
      <c r="CEW1681" s="452"/>
      <c r="CEX1681" s="452"/>
      <c r="CEY1681" s="452"/>
      <c r="CEZ1681" s="452"/>
      <c r="CFA1681" s="452"/>
      <c r="CFB1681" s="452"/>
      <c r="CFC1681" s="452"/>
      <c r="CFD1681" s="452"/>
      <c r="CFE1681" s="452"/>
      <c r="CFF1681" s="452"/>
      <c r="CFG1681" s="452"/>
      <c r="CFH1681" s="452"/>
      <c r="CFI1681" s="452"/>
      <c r="CFJ1681" s="452"/>
      <c r="CFK1681" s="452"/>
      <c r="CFL1681" s="452"/>
      <c r="CFM1681" s="452"/>
      <c r="CFN1681" s="452"/>
      <c r="CFO1681" s="452"/>
      <c r="CFP1681" s="452"/>
      <c r="CFQ1681" s="452"/>
      <c r="CFR1681" s="452"/>
      <c r="CFS1681" s="452"/>
      <c r="CFT1681" s="452"/>
      <c r="CFU1681" s="452"/>
      <c r="CFV1681" s="452"/>
      <c r="CFW1681" s="452"/>
      <c r="CFX1681" s="452"/>
      <c r="CFY1681" s="452"/>
      <c r="CFZ1681" s="452"/>
      <c r="CGA1681" s="452"/>
      <c r="CGB1681" s="452"/>
      <c r="CGC1681" s="452"/>
      <c r="CGD1681" s="452"/>
      <c r="CGE1681" s="452"/>
      <c r="CGF1681" s="452"/>
      <c r="CGG1681" s="452"/>
      <c r="CGH1681" s="452"/>
      <c r="CGI1681" s="452"/>
      <c r="CGJ1681" s="452"/>
      <c r="CGK1681" s="452"/>
      <c r="CGL1681" s="452"/>
      <c r="CGM1681" s="452"/>
      <c r="CGN1681" s="452"/>
      <c r="CGO1681" s="452"/>
      <c r="CGP1681" s="452"/>
      <c r="CGQ1681" s="452"/>
      <c r="CGR1681" s="452"/>
      <c r="CGS1681" s="452"/>
      <c r="CGT1681" s="452"/>
      <c r="CGU1681" s="452"/>
      <c r="CGV1681" s="452"/>
      <c r="CGW1681" s="452"/>
      <c r="CGX1681" s="452"/>
      <c r="CGY1681" s="452"/>
      <c r="CGZ1681" s="452"/>
      <c r="CHA1681" s="452"/>
      <c r="CHB1681" s="452"/>
      <c r="CHC1681" s="452"/>
      <c r="CHD1681" s="452"/>
      <c r="CHE1681" s="452"/>
      <c r="CHF1681" s="452"/>
      <c r="CHG1681" s="452"/>
      <c r="CHH1681" s="452"/>
      <c r="CHI1681" s="452"/>
      <c r="CHJ1681" s="452"/>
      <c r="CHK1681" s="452"/>
      <c r="CHL1681" s="452"/>
      <c r="CHM1681" s="452"/>
      <c r="CHN1681" s="452"/>
      <c r="CHO1681" s="452"/>
      <c r="CHP1681" s="452"/>
      <c r="CHQ1681" s="452"/>
      <c r="CHR1681" s="452"/>
      <c r="CHS1681" s="452"/>
      <c r="CHT1681" s="452"/>
      <c r="CHU1681" s="452"/>
      <c r="CHV1681" s="452"/>
      <c r="CHW1681" s="452"/>
      <c r="CHX1681" s="452"/>
      <c r="CHY1681" s="452"/>
      <c r="CHZ1681" s="452"/>
      <c r="CIA1681" s="452"/>
      <c r="CIB1681" s="452"/>
      <c r="CIC1681" s="452"/>
      <c r="CID1681" s="452"/>
      <c r="CIE1681" s="452"/>
      <c r="CIF1681" s="452"/>
      <c r="CIG1681" s="452"/>
      <c r="CIH1681" s="452"/>
      <c r="CII1681" s="452"/>
      <c r="CIJ1681" s="452"/>
      <c r="CIK1681" s="452"/>
      <c r="CIL1681" s="452"/>
      <c r="CIM1681" s="452"/>
      <c r="CIN1681" s="452"/>
      <c r="CIO1681" s="452"/>
      <c r="CIP1681" s="452"/>
      <c r="CIQ1681" s="452"/>
      <c r="CIR1681" s="452"/>
      <c r="CIS1681" s="452"/>
      <c r="CIT1681" s="452"/>
      <c r="CIU1681" s="452"/>
      <c r="CIV1681" s="452"/>
      <c r="CIW1681" s="452"/>
      <c r="CIX1681" s="452"/>
      <c r="CIY1681" s="452"/>
      <c r="CIZ1681" s="452"/>
      <c r="CJA1681" s="452"/>
      <c r="CJB1681" s="452"/>
      <c r="CJC1681" s="452"/>
      <c r="CJD1681" s="452"/>
      <c r="CJE1681" s="452"/>
      <c r="CJF1681" s="452"/>
      <c r="CJG1681" s="452"/>
      <c r="CJH1681" s="452"/>
      <c r="CJI1681" s="452"/>
      <c r="CJJ1681" s="452"/>
      <c r="CJK1681" s="452"/>
      <c r="CJL1681" s="452"/>
      <c r="CJM1681" s="452"/>
      <c r="CJN1681" s="452"/>
      <c r="CJO1681" s="452"/>
      <c r="CJP1681" s="452"/>
      <c r="CJQ1681" s="452"/>
      <c r="CJR1681" s="452"/>
      <c r="CJS1681" s="452"/>
      <c r="CJT1681" s="452"/>
      <c r="CJU1681" s="452"/>
      <c r="CJV1681" s="452"/>
      <c r="CJW1681" s="452"/>
      <c r="CJX1681" s="452"/>
      <c r="CJY1681" s="452"/>
      <c r="CJZ1681" s="452"/>
      <c r="CKA1681" s="452"/>
      <c r="CKB1681" s="452"/>
      <c r="CKC1681" s="452"/>
      <c r="CKD1681" s="452"/>
      <c r="CKE1681" s="452"/>
      <c r="CKF1681" s="452"/>
      <c r="CKG1681" s="452"/>
      <c r="CKH1681" s="452"/>
      <c r="CKI1681" s="452"/>
      <c r="CKJ1681" s="452"/>
      <c r="CKK1681" s="452"/>
      <c r="CKL1681" s="452"/>
      <c r="CKM1681" s="452"/>
      <c r="CKN1681" s="452"/>
      <c r="CKO1681" s="452"/>
      <c r="CKP1681" s="452"/>
      <c r="CKQ1681" s="452"/>
      <c r="CKR1681" s="452"/>
      <c r="CKS1681" s="452"/>
      <c r="CKT1681" s="452"/>
      <c r="CKU1681" s="452"/>
      <c r="CKV1681" s="452"/>
      <c r="CKW1681" s="452"/>
      <c r="CKX1681" s="452"/>
      <c r="CKY1681" s="452"/>
      <c r="CKZ1681" s="452"/>
      <c r="CLA1681" s="452"/>
      <c r="CLB1681" s="452"/>
      <c r="CLC1681" s="452"/>
      <c r="CLD1681" s="452"/>
      <c r="CLE1681" s="452"/>
      <c r="CLF1681" s="452"/>
      <c r="CLG1681" s="452"/>
      <c r="CLH1681" s="452"/>
      <c r="CLI1681" s="452"/>
      <c r="CLJ1681" s="452"/>
      <c r="CLK1681" s="452"/>
      <c r="CLL1681" s="452"/>
      <c r="CLM1681" s="452"/>
      <c r="CLN1681" s="452"/>
      <c r="CLO1681" s="452"/>
      <c r="CLP1681" s="452"/>
      <c r="CLQ1681" s="452"/>
      <c r="CLR1681" s="452"/>
      <c r="CLS1681" s="452"/>
      <c r="CLT1681" s="452"/>
      <c r="CLU1681" s="452"/>
      <c r="CLV1681" s="452"/>
      <c r="CLW1681" s="452"/>
      <c r="CLX1681" s="452"/>
      <c r="CLY1681" s="452"/>
      <c r="CLZ1681" s="452"/>
      <c r="CMA1681" s="452"/>
      <c r="CMB1681" s="452"/>
      <c r="CMC1681" s="452"/>
      <c r="CMD1681" s="452"/>
      <c r="CME1681" s="452"/>
      <c r="CMF1681" s="452"/>
      <c r="CMG1681" s="452"/>
      <c r="CMH1681" s="452"/>
      <c r="CMI1681" s="452"/>
      <c r="CMJ1681" s="452"/>
      <c r="CMK1681" s="452"/>
      <c r="CML1681" s="452"/>
      <c r="CMM1681" s="452"/>
      <c r="CMN1681" s="452"/>
      <c r="CMO1681" s="452"/>
      <c r="CMP1681" s="452"/>
      <c r="CMQ1681" s="452"/>
      <c r="CMR1681" s="452"/>
      <c r="CMS1681" s="452"/>
      <c r="CMT1681" s="452"/>
      <c r="CMU1681" s="452"/>
      <c r="CMV1681" s="452"/>
      <c r="CMW1681" s="452"/>
      <c r="CMX1681" s="452"/>
      <c r="CMY1681" s="452"/>
      <c r="CMZ1681" s="452"/>
      <c r="CNA1681" s="452"/>
      <c r="CNB1681" s="452"/>
      <c r="CNC1681" s="452"/>
      <c r="CND1681" s="452"/>
      <c r="CNE1681" s="452"/>
      <c r="CNF1681" s="452"/>
      <c r="CNG1681" s="452"/>
      <c r="CNH1681" s="452"/>
      <c r="CNI1681" s="452"/>
      <c r="CNJ1681" s="452"/>
      <c r="CNK1681" s="452"/>
      <c r="CNL1681" s="452"/>
      <c r="CNM1681" s="452"/>
      <c r="CNN1681" s="452"/>
      <c r="CNO1681" s="452"/>
      <c r="CNP1681" s="452"/>
      <c r="CNQ1681" s="452"/>
      <c r="CNR1681" s="452"/>
      <c r="CNS1681" s="452"/>
      <c r="CNT1681" s="452"/>
      <c r="CNU1681" s="452"/>
      <c r="CNV1681" s="452"/>
      <c r="CNW1681" s="452"/>
      <c r="CNX1681" s="452"/>
      <c r="CNY1681" s="452"/>
      <c r="CNZ1681" s="452"/>
      <c r="COA1681" s="452"/>
      <c r="COB1681" s="452"/>
      <c r="COC1681" s="452"/>
      <c r="COD1681" s="452"/>
      <c r="COE1681" s="452"/>
      <c r="COF1681" s="452"/>
      <c r="COG1681" s="452"/>
      <c r="COH1681" s="452"/>
      <c r="COI1681" s="452"/>
      <c r="COJ1681" s="452"/>
      <c r="COK1681" s="452"/>
      <c r="COL1681" s="452"/>
      <c r="COM1681" s="452"/>
      <c r="CON1681" s="452"/>
      <c r="COO1681" s="452"/>
      <c r="COP1681" s="452"/>
      <c r="COQ1681" s="452"/>
      <c r="COR1681" s="452"/>
      <c r="COS1681" s="452"/>
      <c r="COT1681" s="452"/>
      <c r="COU1681" s="452"/>
      <c r="COV1681" s="452"/>
      <c r="COW1681" s="452"/>
      <c r="COX1681" s="452"/>
      <c r="COY1681" s="452"/>
      <c r="COZ1681" s="452"/>
      <c r="CPA1681" s="452"/>
      <c r="CPB1681" s="452"/>
      <c r="CPC1681" s="452"/>
      <c r="CPD1681" s="452"/>
      <c r="CPE1681" s="452"/>
      <c r="CPF1681" s="452"/>
      <c r="CPG1681" s="452"/>
      <c r="CPH1681" s="452"/>
      <c r="CPI1681" s="452"/>
      <c r="CPJ1681" s="452"/>
      <c r="CPK1681" s="452"/>
      <c r="CPL1681" s="452"/>
      <c r="CPM1681" s="452"/>
      <c r="CPN1681" s="452"/>
      <c r="CPO1681" s="452"/>
      <c r="CPP1681" s="452"/>
      <c r="CPQ1681" s="452"/>
      <c r="CPR1681" s="452"/>
      <c r="CPS1681" s="452"/>
      <c r="CPT1681" s="452"/>
      <c r="CPU1681" s="452"/>
      <c r="CPV1681" s="452"/>
      <c r="CPW1681" s="452"/>
      <c r="CPX1681" s="452"/>
      <c r="CPY1681" s="452"/>
      <c r="CPZ1681" s="452"/>
      <c r="CQA1681" s="452"/>
      <c r="CQB1681" s="452"/>
      <c r="CQC1681" s="452"/>
      <c r="CQD1681" s="452"/>
      <c r="CQE1681" s="452"/>
      <c r="CQF1681" s="452"/>
      <c r="CQG1681" s="452"/>
      <c r="CQH1681" s="452"/>
      <c r="CQI1681" s="452"/>
      <c r="CQJ1681" s="452"/>
      <c r="CQK1681" s="452"/>
      <c r="CQL1681" s="452"/>
      <c r="CQM1681" s="452"/>
      <c r="CQN1681" s="452"/>
      <c r="CQO1681" s="452"/>
      <c r="CQP1681" s="452"/>
      <c r="CQQ1681" s="452"/>
      <c r="CQR1681" s="452"/>
      <c r="CQS1681" s="452"/>
      <c r="CQT1681" s="452"/>
      <c r="CQU1681" s="452"/>
      <c r="CQV1681" s="452"/>
      <c r="CQW1681" s="452"/>
      <c r="CQX1681" s="452"/>
      <c r="CQY1681" s="452"/>
      <c r="CQZ1681" s="452"/>
      <c r="CRA1681" s="452"/>
      <c r="CRB1681" s="452"/>
      <c r="CRC1681" s="452"/>
      <c r="CRD1681" s="452"/>
      <c r="CRE1681" s="452"/>
      <c r="CRF1681" s="452"/>
      <c r="CRG1681" s="452"/>
      <c r="CRH1681" s="452"/>
      <c r="CRI1681" s="452"/>
      <c r="CRJ1681" s="452"/>
      <c r="CRK1681" s="452"/>
      <c r="CRL1681" s="452"/>
      <c r="CRM1681" s="452"/>
      <c r="CRN1681" s="452"/>
      <c r="CRO1681" s="452"/>
      <c r="CRP1681" s="452"/>
      <c r="CRQ1681" s="452"/>
      <c r="CRR1681" s="452"/>
      <c r="CRS1681" s="452"/>
      <c r="CRT1681" s="452"/>
      <c r="CRU1681" s="452"/>
      <c r="CRV1681" s="452"/>
      <c r="CRW1681" s="452"/>
      <c r="CRX1681" s="452"/>
      <c r="CRY1681" s="452"/>
      <c r="CRZ1681" s="452"/>
      <c r="CSA1681" s="452"/>
      <c r="CSB1681" s="452"/>
      <c r="CSC1681" s="452"/>
      <c r="CSD1681" s="452"/>
      <c r="CSE1681" s="452"/>
      <c r="CSF1681" s="452"/>
      <c r="CSG1681" s="452"/>
      <c r="CSH1681" s="452"/>
      <c r="CSI1681" s="452"/>
      <c r="CSJ1681" s="452"/>
      <c r="CSK1681" s="452"/>
      <c r="CSL1681" s="452"/>
      <c r="CSM1681" s="452"/>
      <c r="CSN1681" s="452"/>
      <c r="CSO1681" s="452"/>
      <c r="CSP1681" s="452"/>
      <c r="CSQ1681" s="452"/>
      <c r="CSR1681" s="452"/>
      <c r="CSS1681" s="452"/>
      <c r="CST1681" s="452"/>
      <c r="CSU1681" s="452"/>
      <c r="CSV1681" s="452"/>
      <c r="CSW1681" s="452"/>
      <c r="CSX1681" s="452"/>
      <c r="CSY1681" s="452"/>
      <c r="CSZ1681" s="452"/>
      <c r="CTA1681" s="452"/>
      <c r="CTB1681" s="452"/>
      <c r="CTC1681" s="452"/>
      <c r="CTD1681" s="452"/>
      <c r="CTE1681" s="452"/>
      <c r="CTF1681" s="452"/>
      <c r="CTG1681" s="452"/>
      <c r="CTH1681" s="452"/>
      <c r="CTI1681" s="452"/>
      <c r="CTJ1681" s="452"/>
      <c r="CTK1681" s="452"/>
      <c r="CTL1681" s="452"/>
      <c r="CTM1681" s="452"/>
      <c r="CTN1681" s="452"/>
      <c r="CTO1681" s="452"/>
      <c r="CTP1681" s="452"/>
      <c r="CTQ1681" s="452"/>
      <c r="CTR1681" s="452"/>
      <c r="CTS1681" s="452"/>
      <c r="CTT1681" s="452"/>
      <c r="CTU1681" s="452"/>
      <c r="CTV1681" s="452"/>
      <c r="CTW1681" s="452"/>
      <c r="CTX1681" s="452"/>
      <c r="CTY1681" s="452"/>
      <c r="CTZ1681" s="452"/>
      <c r="CUA1681" s="452"/>
      <c r="CUB1681" s="452"/>
      <c r="CUC1681" s="452"/>
      <c r="CUD1681" s="452"/>
      <c r="CUE1681" s="452"/>
      <c r="CUF1681" s="452"/>
      <c r="CUG1681" s="452"/>
      <c r="CUH1681" s="452"/>
      <c r="CUI1681" s="452"/>
      <c r="CUJ1681" s="452"/>
      <c r="CUK1681" s="452"/>
      <c r="CUL1681" s="452"/>
      <c r="CUM1681" s="452"/>
      <c r="CUN1681" s="452"/>
      <c r="CUO1681" s="452"/>
      <c r="CUP1681" s="452"/>
      <c r="CUQ1681" s="452"/>
      <c r="CUR1681" s="452"/>
      <c r="CUS1681" s="452"/>
      <c r="CUT1681" s="452"/>
      <c r="CUU1681" s="452"/>
      <c r="CUV1681" s="452"/>
      <c r="CUW1681" s="452"/>
      <c r="CUX1681" s="452"/>
      <c r="CUY1681" s="452"/>
      <c r="CUZ1681" s="452"/>
      <c r="CVA1681" s="452"/>
      <c r="CVB1681" s="452"/>
      <c r="CVC1681" s="452"/>
      <c r="CVD1681" s="452"/>
      <c r="CVE1681" s="452"/>
      <c r="CVF1681" s="452"/>
      <c r="CVG1681" s="452"/>
      <c r="CVH1681" s="452"/>
      <c r="CVI1681" s="452"/>
      <c r="CVJ1681" s="452"/>
      <c r="CVK1681" s="452"/>
      <c r="CVL1681" s="452"/>
      <c r="CVM1681" s="452"/>
      <c r="CVN1681" s="452"/>
      <c r="CVO1681" s="452"/>
      <c r="CVP1681" s="452"/>
      <c r="CVQ1681" s="452"/>
      <c r="CVR1681" s="452"/>
      <c r="CVS1681" s="452"/>
      <c r="CVT1681" s="452"/>
      <c r="CVU1681" s="452"/>
      <c r="CVV1681" s="452"/>
      <c r="CVW1681" s="452"/>
      <c r="CVX1681" s="452"/>
      <c r="CVY1681" s="452"/>
      <c r="CVZ1681" s="452"/>
      <c r="CWA1681" s="452"/>
      <c r="CWB1681" s="452"/>
      <c r="CWC1681" s="452"/>
      <c r="CWD1681" s="452"/>
      <c r="CWE1681" s="452"/>
      <c r="CWF1681" s="452"/>
      <c r="CWG1681" s="452"/>
      <c r="CWH1681" s="452"/>
      <c r="CWI1681" s="452"/>
      <c r="CWJ1681" s="452"/>
      <c r="CWK1681" s="452"/>
      <c r="CWL1681" s="452"/>
      <c r="CWM1681" s="452"/>
      <c r="CWN1681" s="452"/>
      <c r="CWO1681" s="452"/>
      <c r="CWP1681" s="452"/>
      <c r="CWQ1681" s="452"/>
      <c r="CWR1681" s="452"/>
      <c r="CWS1681" s="452"/>
      <c r="CWT1681" s="452"/>
      <c r="CWU1681" s="452"/>
      <c r="CWV1681" s="452"/>
      <c r="CWW1681" s="452"/>
      <c r="CWX1681" s="452"/>
      <c r="CWY1681" s="452"/>
      <c r="CWZ1681" s="452"/>
      <c r="CXA1681" s="452"/>
      <c r="CXB1681" s="452"/>
      <c r="CXC1681" s="452"/>
      <c r="CXD1681" s="452"/>
      <c r="CXE1681" s="452"/>
      <c r="CXF1681" s="452"/>
      <c r="CXG1681" s="452"/>
      <c r="CXH1681" s="452"/>
      <c r="CXI1681" s="452"/>
      <c r="CXJ1681" s="452"/>
      <c r="CXK1681" s="452"/>
      <c r="CXL1681" s="452"/>
      <c r="CXM1681" s="452"/>
      <c r="CXN1681" s="452"/>
      <c r="CXO1681" s="452"/>
      <c r="CXP1681" s="452"/>
      <c r="CXQ1681" s="452"/>
      <c r="CXR1681" s="452"/>
      <c r="CXS1681" s="452"/>
      <c r="CXT1681" s="452"/>
      <c r="CXU1681" s="452"/>
      <c r="CXV1681" s="452"/>
      <c r="CXW1681" s="452"/>
      <c r="CXX1681" s="452"/>
      <c r="CXY1681" s="452"/>
      <c r="CXZ1681" s="452"/>
      <c r="CYA1681" s="452"/>
      <c r="CYB1681" s="452"/>
      <c r="CYC1681" s="452"/>
      <c r="CYD1681" s="452"/>
      <c r="CYE1681" s="452"/>
      <c r="CYF1681" s="452"/>
      <c r="CYG1681" s="452"/>
      <c r="CYH1681" s="452"/>
      <c r="CYI1681" s="452"/>
      <c r="CYJ1681" s="452"/>
      <c r="CYK1681" s="452"/>
      <c r="CYL1681" s="452"/>
      <c r="CYM1681" s="452"/>
      <c r="CYN1681" s="452"/>
      <c r="CYO1681" s="452"/>
      <c r="CYP1681" s="452"/>
      <c r="CYQ1681" s="452"/>
      <c r="CYR1681" s="452"/>
      <c r="CYS1681" s="452"/>
      <c r="CYT1681" s="452"/>
      <c r="CYU1681" s="452"/>
      <c r="CYV1681" s="452"/>
      <c r="CYW1681" s="452"/>
      <c r="CYX1681" s="452"/>
      <c r="CYY1681" s="452"/>
      <c r="CYZ1681" s="452"/>
      <c r="CZA1681" s="452"/>
      <c r="CZB1681" s="452"/>
      <c r="CZC1681" s="452"/>
      <c r="CZD1681" s="452"/>
      <c r="CZE1681" s="452"/>
      <c r="CZF1681" s="452"/>
      <c r="CZG1681" s="452"/>
      <c r="CZH1681" s="452"/>
      <c r="CZI1681" s="452"/>
      <c r="CZJ1681" s="452"/>
      <c r="CZK1681" s="452"/>
      <c r="CZL1681" s="452"/>
      <c r="CZM1681" s="452"/>
      <c r="CZN1681" s="452"/>
      <c r="CZO1681" s="452"/>
      <c r="CZP1681" s="452"/>
      <c r="CZQ1681" s="452"/>
      <c r="CZR1681" s="452"/>
      <c r="CZS1681" s="452"/>
      <c r="CZT1681" s="452"/>
      <c r="CZU1681" s="452"/>
      <c r="CZV1681" s="452"/>
      <c r="CZW1681" s="452"/>
      <c r="CZX1681" s="452"/>
      <c r="CZY1681" s="452"/>
      <c r="CZZ1681" s="452"/>
      <c r="DAA1681" s="452"/>
      <c r="DAB1681" s="452"/>
      <c r="DAC1681" s="452"/>
      <c r="DAD1681" s="452"/>
      <c r="DAE1681" s="452"/>
      <c r="DAF1681" s="452"/>
      <c r="DAG1681" s="452"/>
      <c r="DAH1681" s="452"/>
      <c r="DAI1681" s="452"/>
      <c r="DAJ1681" s="452"/>
      <c r="DAK1681" s="452"/>
      <c r="DAL1681" s="452"/>
      <c r="DAM1681" s="452"/>
      <c r="DAN1681" s="452"/>
      <c r="DAO1681" s="452"/>
      <c r="DAP1681" s="452"/>
      <c r="DAQ1681" s="452"/>
      <c r="DAR1681" s="452"/>
      <c r="DAS1681" s="452"/>
      <c r="DAT1681" s="452"/>
      <c r="DAU1681" s="452"/>
      <c r="DAV1681" s="452"/>
      <c r="DAW1681" s="452"/>
      <c r="DAX1681" s="452"/>
      <c r="DAY1681" s="452"/>
      <c r="DAZ1681" s="452"/>
      <c r="DBA1681" s="452"/>
      <c r="DBB1681" s="452"/>
      <c r="DBC1681" s="452"/>
      <c r="DBD1681" s="452"/>
      <c r="DBE1681" s="452"/>
      <c r="DBF1681" s="452"/>
      <c r="DBG1681" s="452"/>
      <c r="DBH1681" s="452"/>
      <c r="DBI1681" s="452"/>
      <c r="DBJ1681" s="452"/>
      <c r="DBK1681" s="452"/>
      <c r="DBL1681" s="452"/>
      <c r="DBM1681" s="452"/>
      <c r="DBN1681" s="452"/>
      <c r="DBO1681" s="452"/>
      <c r="DBP1681" s="452"/>
      <c r="DBQ1681" s="452"/>
      <c r="DBR1681" s="452"/>
      <c r="DBS1681" s="452"/>
      <c r="DBT1681" s="452"/>
      <c r="DBU1681" s="452"/>
      <c r="DBV1681" s="452"/>
      <c r="DBW1681" s="452"/>
      <c r="DBX1681" s="452"/>
      <c r="DBY1681" s="452"/>
      <c r="DBZ1681" s="452"/>
      <c r="DCA1681" s="452"/>
      <c r="DCB1681" s="452"/>
      <c r="DCC1681" s="452"/>
      <c r="DCD1681" s="452"/>
      <c r="DCE1681" s="452"/>
      <c r="DCF1681" s="452"/>
      <c r="DCG1681" s="452"/>
      <c r="DCH1681" s="452"/>
      <c r="DCI1681" s="452"/>
      <c r="DCJ1681" s="452"/>
      <c r="DCK1681" s="452"/>
      <c r="DCL1681" s="452"/>
      <c r="DCM1681" s="452"/>
      <c r="DCN1681" s="452"/>
      <c r="DCO1681" s="452"/>
      <c r="DCP1681" s="452"/>
      <c r="DCQ1681" s="452"/>
      <c r="DCR1681" s="452"/>
      <c r="DCS1681" s="452"/>
      <c r="DCT1681" s="452"/>
      <c r="DCU1681" s="452"/>
      <c r="DCV1681" s="452"/>
      <c r="DCW1681" s="452"/>
      <c r="DCX1681" s="452"/>
      <c r="DCY1681" s="452"/>
      <c r="DCZ1681" s="452"/>
      <c r="DDA1681" s="452"/>
      <c r="DDB1681" s="452"/>
      <c r="DDC1681" s="452"/>
      <c r="DDD1681" s="452"/>
      <c r="DDE1681" s="452"/>
      <c r="DDF1681" s="452"/>
      <c r="DDG1681" s="452"/>
      <c r="DDH1681" s="452"/>
      <c r="DDI1681" s="452"/>
      <c r="DDJ1681" s="452"/>
      <c r="DDK1681" s="452"/>
      <c r="DDL1681" s="452"/>
      <c r="DDM1681" s="452"/>
      <c r="DDN1681" s="452"/>
      <c r="DDO1681" s="452"/>
      <c r="DDP1681" s="452"/>
      <c r="DDQ1681" s="452"/>
      <c r="DDR1681" s="452"/>
      <c r="DDS1681" s="452"/>
      <c r="DDT1681" s="452"/>
      <c r="DDU1681" s="452"/>
      <c r="DDV1681" s="452"/>
      <c r="DDW1681" s="452"/>
      <c r="DDX1681" s="452"/>
      <c r="DDY1681" s="452"/>
      <c r="DDZ1681" s="452"/>
      <c r="DEA1681" s="452"/>
      <c r="DEB1681" s="452"/>
      <c r="DEC1681" s="452"/>
      <c r="DED1681" s="452"/>
      <c r="DEE1681" s="452"/>
      <c r="DEF1681" s="452"/>
      <c r="DEG1681" s="452"/>
      <c r="DEH1681" s="452"/>
      <c r="DEI1681" s="452"/>
      <c r="DEJ1681" s="452"/>
      <c r="DEK1681" s="452"/>
      <c r="DEL1681" s="452"/>
      <c r="DEM1681" s="452"/>
      <c r="DEN1681" s="452"/>
      <c r="DEO1681" s="452"/>
      <c r="DEP1681" s="452"/>
      <c r="DEQ1681" s="452"/>
      <c r="DER1681" s="452"/>
      <c r="DES1681" s="452"/>
      <c r="DET1681" s="452"/>
      <c r="DEU1681" s="452"/>
      <c r="DEV1681" s="452"/>
      <c r="DEW1681" s="452"/>
      <c r="DEX1681" s="452"/>
      <c r="DEY1681" s="452"/>
      <c r="DEZ1681" s="452"/>
      <c r="DFA1681" s="452"/>
      <c r="DFB1681" s="452"/>
      <c r="DFC1681" s="452"/>
      <c r="DFD1681" s="452"/>
      <c r="DFE1681" s="452"/>
      <c r="DFF1681" s="452"/>
      <c r="DFG1681" s="452"/>
      <c r="DFH1681" s="452"/>
      <c r="DFI1681" s="452"/>
      <c r="DFJ1681" s="452"/>
      <c r="DFK1681" s="452"/>
      <c r="DFL1681" s="452"/>
      <c r="DFM1681" s="452"/>
      <c r="DFN1681" s="452"/>
      <c r="DFO1681" s="452"/>
      <c r="DFP1681" s="452"/>
      <c r="DFQ1681" s="452"/>
      <c r="DFR1681" s="452"/>
      <c r="DFS1681" s="452"/>
      <c r="DFT1681" s="452"/>
      <c r="DFU1681" s="452"/>
      <c r="DFV1681" s="452"/>
      <c r="DFW1681" s="452"/>
      <c r="DFX1681" s="452"/>
      <c r="DFY1681" s="452"/>
      <c r="DFZ1681" s="452"/>
      <c r="DGA1681" s="452"/>
      <c r="DGB1681" s="452"/>
      <c r="DGC1681" s="452"/>
      <c r="DGD1681" s="452"/>
      <c r="DGE1681" s="452"/>
      <c r="DGF1681" s="452"/>
      <c r="DGG1681" s="452"/>
      <c r="DGH1681" s="452"/>
      <c r="DGI1681" s="452"/>
      <c r="DGJ1681" s="452"/>
      <c r="DGK1681" s="452"/>
      <c r="DGL1681" s="452"/>
      <c r="DGM1681" s="452"/>
      <c r="DGN1681" s="452"/>
      <c r="DGO1681" s="452"/>
      <c r="DGP1681" s="452"/>
      <c r="DGQ1681" s="452"/>
      <c r="DGR1681" s="452"/>
      <c r="DGS1681" s="452"/>
      <c r="DGT1681" s="452"/>
      <c r="DGU1681" s="452"/>
      <c r="DGV1681" s="452"/>
      <c r="DGW1681" s="452"/>
      <c r="DGX1681" s="452"/>
      <c r="DGY1681" s="452"/>
      <c r="DGZ1681" s="452"/>
      <c r="DHA1681" s="452"/>
      <c r="DHB1681" s="452"/>
      <c r="DHC1681" s="452"/>
      <c r="DHD1681" s="452"/>
      <c r="DHE1681" s="452"/>
      <c r="DHF1681" s="452"/>
      <c r="DHG1681" s="452"/>
      <c r="DHH1681" s="452"/>
      <c r="DHI1681" s="452"/>
      <c r="DHJ1681" s="452"/>
      <c r="DHK1681" s="452"/>
      <c r="DHL1681" s="452"/>
      <c r="DHM1681" s="452"/>
      <c r="DHN1681" s="452"/>
      <c r="DHO1681" s="452"/>
      <c r="DHP1681" s="452"/>
      <c r="DHQ1681" s="452"/>
      <c r="DHR1681" s="452"/>
      <c r="DHS1681" s="452"/>
      <c r="DHT1681" s="452"/>
      <c r="DHU1681" s="452"/>
      <c r="DHV1681" s="452"/>
      <c r="DHW1681" s="452"/>
      <c r="DHX1681" s="452"/>
      <c r="DHY1681" s="452"/>
      <c r="DHZ1681" s="452"/>
      <c r="DIA1681" s="452"/>
      <c r="DIB1681" s="452"/>
      <c r="DIC1681" s="452"/>
      <c r="DID1681" s="452"/>
      <c r="DIE1681" s="452"/>
      <c r="DIF1681" s="452"/>
      <c r="DIG1681" s="452"/>
      <c r="DIH1681" s="452"/>
      <c r="DII1681" s="452"/>
      <c r="DIJ1681" s="452"/>
      <c r="DIK1681" s="452"/>
      <c r="DIL1681" s="452"/>
      <c r="DIM1681" s="452"/>
      <c r="DIN1681" s="452"/>
      <c r="DIO1681" s="452"/>
      <c r="DIP1681" s="452"/>
      <c r="DIQ1681" s="452"/>
      <c r="DIR1681" s="452"/>
      <c r="DIS1681" s="452"/>
      <c r="DIT1681" s="452"/>
      <c r="DIU1681" s="452"/>
      <c r="DIV1681" s="452"/>
      <c r="DIW1681" s="452"/>
      <c r="DIX1681" s="452"/>
      <c r="DIY1681" s="452"/>
      <c r="DIZ1681" s="452"/>
      <c r="DJA1681" s="452"/>
      <c r="DJB1681" s="452"/>
      <c r="DJC1681" s="452"/>
      <c r="DJD1681" s="452"/>
      <c r="DJE1681" s="452"/>
      <c r="DJF1681" s="452"/>
      <c r="DJG1681" s="452"/>
      <c r="DJH1681" s="452"/>
      <c r="DJI1681" s="452"/>
      <c r="DJJ1681" s="452"/>
      <c r="DJK1681" s="452"/>
      <c r="DJL1681" s="452"/>
      <c r="DJM1681" s="452"/>
      <c r="DJN1681" s="452"/>
      <c r="DJO1681" s="452"/>
      <c r="DJP1681" s="452"/>
      <c r="DJQ1681" s="452"/>
      <c r="DJR1681" s="452"/>
      <c r="DJS1681" s="452"/>
      <c r="DJT1681" s="452"/>
      <c r="DJU1681" s="452"/>
      <c r="DJV1681" s="452"/>
      <c r="DJW1681" s="452"/>
      <c r="DJX1681" s="452"/>
      <c r="DJY1681" s="452"/>
      <c r="DJZ1681" s="452"/>
      <c r="DKA1681" s="452"/>
      <c r="DKB1681" s="452"/>
      <c r="DKC1681" s="452"/>
      <c r="DKD1681" s="452"/>
      <c r="DKE1681" s="452"/>
      <c r="DKF1681" s="452"/>
      <c r="DKG1681" s="452"/>
      <c r="DKH1681" s="452"/>
      <c r="DKI1681" s="452"/>
      <c r="DKJ1681" s="452"/>
      <c r="DKK1681" s="452"/>
      <c r="DKL1681" s="452"/>
      <c r="DKM1681" s="452"/>
      <c r="DKN1681" s="452"/>
      <c r="DKO1681" s="452"/>
      <c r="DKP1681" s="452"/>
      <c r="DKQ1681" s="452"/>
      <c r="DKR1681" s="452"/>
      <c r="DKS1681" s="452"/>
      <c r="DKT1681" s="452"/>
      <c r="DKU1681" s="452"/>
      <c r="DKV1681" s="452"/>
      <c r="DKW1681" s="452"/>
      <c r="DKX1681" s="452"/>
      <c r="DKY1681" s="452"/>
      <c r="DKZ1681" s="452"/>
      <c r="DLA1681" s="452"/>
      <c r="DLB1681" s="452"/>
      <c r="DLC1681" s="452"/>
      <c r="DLD1681" s="452"/>
      <c r="DLE1681" s="452"/>
      <c r="DLF1681" s="452"/>
      <c r="DLG1681" s="452"/>
      <c r="DLH1681" s="452"/>
      <c r="DLI1681" s="452"/>
      <c r="DLJ1681" s="452"/>
      <c r="DLK1681" s="452"/>
      <c r="DLL1681" s="452"/>
      <c r="DLM1681" s="452"/>
      <c r="DLN1681" s="452"/>
      <c r="DLO1681" s="452"/>
      <c r="DLP1681" s="452"/>
      <c r="DLQ1681" s="452"/>
      <c r="DLR1681" s="452"/>
      <c r="DLS1681" s="452"/>
      <c r="DLT1681" s="452"/>
      <c r="DLU1681" s="452"/>
      <c r="DLV1681" s="452"/>
      <c r="DLW1681" s="452"/>
      <c r="DLX1681" s="452"/>
      <c r="DLY1681" s="452"/>
      <c r="DLZ1681" s="452"/>
      <c r="DMA1681" s="452"/>
      <c r="DMB1681" s="452"/>
      <c r="DMC1681" s="452"/>
      <c r="DMD1681" s="452"/>
      <c r="DME1681" s="452"/>
      <c r="DMF1681" s="452"/>
      <c r="DMG1681" s="452"/>
      <c r="DMH1681" s="452"/>
      <c r="DMI1681" s="452"/>
      <c r="DMJ1681" s="452"/>
      <c r="DMK1681" s="452"/>
      <c r="DML1681" s="452"/>
      <c r="DMM1681" s="452"/>
      <c r="DMN1681" s="452"/>
      <c r="DMO1681" s="452"/>
      <c r="DMP1681" s="452"/>
      <c r="DMQ1681" s="452"/>
      <c r="DMR1681" s="452"/>
      <c r="DMS1681" s="452"/>
      <c r="DMT1681" s="452"/>
      <c r="DMU1681" s="452"/>
      <c r="DMV1681" s="452"/>
      <c r="DMW1681" s="452"/>
      <c r="DMX1681" s="452"/>
      <c r="DMY1681" s="452"/>
      <c r="DMZ1681" s="452"/>
      <c r="DNA1681" s="452"/>
      <c r="DNB1681" s="452"/>
      <c r="DNC1681" s="452"/>
      <c r="DND1681" s="452"/>
      <c r="DNE1681" s="452"/>
      <c r="DNF1681" s="452"/>
      <c r="DNG1681" s="452"/>
      <c r="DNH1681" s="452"/>
      <c r="DNI1681" s="452"/>
      <c r="DNJ1681" s="452"/>
      <c r="DNK1681" s="452"/>
      <c r="DNL1681" s="452"/>
      <c r="DNM1681" s="452"/>
      <c r="DNN1681" s="452"/>
      <c r="DNO1681" s="452"/>
      <c r="DNP1681" s="452"/>
      <c r="DNQ1681" s="452"/>
      <c r="DNR1681" s="452"/>
      <c r="DNS1681" s="452"/>
      <c r="DNT1681" s="452"/>
      <c r="DNU1681" s="452"/>
      <c r="DNV1681" s="452"/>
      <c r="DNW1681" s="452"/>
      <c r="DNX1681" s="452"/>
      <c r="DNY1681" s="452"/>
      <c r="DNZ1681" s="452"/>
      <c r="DOA1681" s="452"/>
      <c r="DOB1681" s="452"/>
      <c r="DOC1681" s="452"/>
      <c r="DOD1681" s="452"/>
      <c r="DOE1681" s="452"/>
      <c r="DOF1681" s="452"/>
      <c r="DOG1681" s="452"/>
      <c r="DOH1681" s="452"/>
      <c r="DOI1681" s="452"/>
      <c r="DOJ1681" s="452"/>
      <c r="DOK1681" s="452"/>
      <c r="DOL1681" s="452"/>
      <c r="DOM1681" s="452"/>
      <c r="DON1681" s="452"/>
      <c r="DOO1681" s="452"/>
      <c r="DOP1681" s="452"/>
      <c r="DOQ1681" s="452"/>
      <c r="DOR1681" s="452"/>
      <c r="DOS1681" s="452"/>
      <c r="DOT1681" s="452"/>
      <c r="DOU1681" s="452"/>
      <c r="DOV1681" s="452"/>
      <c r="DOW1681" s="452"/>
      <c r="DOX1681" s="452"/>
      <c r="DOY1681" s="452"/>
      <c r="DOZ1681" s="452"/>
      <c r="DPA1681" s="452"/>
      <c r="DPB1681" s="452"/>
      <c r="DPC1681" s="452"/>
      <c r="DPD1681" s="452"/>
      <c r="DPE1681" s="452"/>
      <c r="DPF1681" s="452"/>
      <c r="DPG1681" s="452"/>
      <c r="DPH1681" s="452"/>
      <c r="DPI1681" s="452"/>
      <c r="DPJ1681" s="452"/>
      <c r="DPK1681" s="452"/>
      <c r="DPL1681" s="452"/>
      <c r="DPM1681" s="452"/>
      <c r="DPN1681" s="452"/>
      <c r="DPO1681" s="452"/>
      <c r="DPP1681" s="452"/>
      <c r="DPQ1681" s="452"/>
      <c r="DPR1681" s="452"/>
      <c r="DPS1681" s="452"/>
      <c r="DPT1681" s="452"/>
      <c r="DPU1681" s="452"/>
      <c r="DPV1681" s="452"/>
      <c r="DPW1681" s="452"/>
      <c r="DPX1681" s="452"/>
      <c r="DPY1681" s="452"/>
      <c r="DPZ1681" s="452"/>
      <c r="DQA1681" s="452"/>
      <c r="DQB1681" s="452"/>
      <c r="DQC1681" s="452"/>
      <c r="DQD1681" s="452"/>
      <c r="DQE1681" s="452"/>
      <c r="DQF1681" s="452"/>
      <c r="DQG1681" s="452"/>
      <c r="DQH1681" s="452"/>
      <c r="DQI1681" s="452"/>
      <c r="DQJ1681" s="452"/>
      <c r="DQK1681" s="452"/>
      <c r="DQL1681" s="452"/>
      <c r="DQM1681" s="452"/>
      <c r="DQN1681" s="452"/>
      <c r="DQO1681" s="452"/>
      <c r="DQP1681" s="452"/>
      <c r="DQQ1681" s="452"/>
      <c r="DQR1681" s="452"/>
      <c r="DQS1681" s="452"/>
      <c r="DQT1681" s="452"/>
      <c r="DQU1681" s="452"/>
      <c r="DQV1681" s="452"/>
      <c r="DQW1681" s="452"/>
      <c r="DQX1681" s="452"/>
      <c r="DQY1681" s="452"/>
      <c r="DQZ1681" s="452"/>
      <c r="DRA1681" s="452"/>
      <c r="DRB1681" s="452"/>
      <c r="DRC1681" s="452"/>
      <c r="DRD1681" s="452"/>
      <c r="DRE1681" s="452"/>
      <c r="DRF1681" s="452"/>
      <c r="DRG1681" s="452"/>
      <c r="DRH1681" s="452"/>
      <c r="DRI1681" s="452"/>
      <c r="DRJ1681" s="452"/>
      <c r="DRK1681" s="452"/>
      <c r="DRL1681" s="452"/>
      <c r="DRM1681" s="452"/>
      <c r="DRN1681" s="452"/>
      <c r="DRO1681" s="452"/>
      <c r="DRP1681" s="452"/>
      <c r="DRQ1681" s="452"/>
      <c r="DRR1681" s="452"/>
      <c r="DRS1681" s="452"/>
      <c r="DRT1681" s="452"/>
      <c r="DRU1681" s="452"/>
      <c r="DRV1681" s="452"/>
      <c r="DRW1681" s="452"/>
      <c r="DRX1681" s="452"/>
      <c r="DRY1681" s="452"/>
      <c r="DRZ1681" s="452"/>
      <c r="DSA1681" s="452"/>
      <c r="DSB1681" s="452"/>
      <c r="DSC1681" s="452"/>
      <c r="DSD1681" s="452"/>
      <c r="DSE1681" s="452"/>
      <c r="DSF1681" s="452"/>
      <c r="DSG1681" s="452"/>
      <c r="DSH1681" s="452"/>
      <c r="DSI1681" s="452"/>
      <c r="DSJ1681" s="452"/>
      <c r="DSK1681" s="452"/>
      <c r="DSL1681" s="452"/>
      <c r="DSM1681" s="452"/>
      <c r="DSN1681" s="452"/>
      <c r="DSO1681" s="452"/>
      <c r="DSP1681" s="452"/>
      <c r="DSQ1681" s="452"/>
      <c r="DSR1681" s="452"/>
      <c r="DSS1681" s="452"/>
      <c r="DST1681" s="452"/>
      <c r="DSU1681" s="452"/>
      <c r="DSV1681" s="452"/>
      <c r="DSW1681" s="452"/>
      <c r="DSX1681" s="452"/>
      <c r="DSY1681" s="452"/>
      <c r="DSZ1681" s="452"/>
      <c r="DTA1681" s="452"/>
      <c r="DTB1681" s="452"/>
      <c r="DTC1681" s="452"/>
      <c r="DTD1681" s="452"/>
      <c r="DTE1681" s="452"/>
      <c r="DTF1681" s="452"/>
      <c r="DTG1681" s="452"/>
      <c r="DTH1681" s="452"/>
      <c r="DTI1681" s="452"/>
      <c r="DTJ1681" s="452"/>
      <c r="DTK1681" s="452"/>
      <c r="DTL1681" s="452"/>
      <c r="DTM1681" s="452"/>
      <c r="DTN1681" s="452"/>
      <c r="DTO1681" s="452"/>
      <c r="DTP1681" s="452"/>
      <c r="DTQ1681" s="452"/>
      <c r="DTR1681" s="452"/>
      <c r="DTS1681" s="452"/>
      <c r="DTT1681" s="452"/>
      <c r="DTU1681" s="452"/>
      <c r="DTV1681" s="452"/>
      <c r="DTW1681" s="452"/>
      <c r="DTX1681" s="452"/>
      <c r="DTY1681" s="452"/>
      <c r="DTZ1681" s="452"/>
      <c r="DUA1681" s="452"/>
      <c r="DUB1681" s="452"/>
      <c r="DUC1681" s="452"/>
      <c r="DUD1681" s="452"/>
      <c r="DUE1681" s="452"/>
      <c r="DUF1681" s="452"/>
      <c r="DUG1681" s="452"/>
      <c r="DUH1681" s="452"/>
      <c r="DUI1681" s="452"/>
      <c r="DUJ1681" s="452"/>
      <c r="DUK1681" s="452"/>
      <c r="DUL1681" s="452"/>
      <c r="DUM1681" s="452"/>
      <c r="DUN1681" s="452"/>
      <c r="DUO1681" s="452"/>
      <c r="DUP1681" s="452"/>
      <c r="DUQ1681" s="452"/>
      <c r="DUR1681" s="452"/>
      <c r="DUS1681" s="452"/>
      <c r="DUT1681" s="452"/>
      <c r="DUU1681" s="452"/>
      <c r="DUV1681" s="452"/>
      <c r="DUW1681" s="452"/>
      <c r="DUX1681" s="452"/>
      <c r="DUY1681" s="452"/>
      <c r="DUZ1681" s="452"/>
      <c r="DVA1681" s="452"/>
      <c r="DVB1681" s="452"/>
      <c r="DVC1681" s="452"/>
      <c r="DVD1681" s="452"/>
      <c r="DVE1681" s="452"/>
      <c r="DVF1681" s="452"/>
      <c r="DVG1681" s="452"/>
      <c r="DVH1681" s="452"/>
      <c r="DVI1681" s="452"/>
      <c r="DVJ1681" s="452"/>
      <c r="DVK1681" s="452"/>
      <c r="DVL1681" s="452"/>
      <c r="DVM1681" s="452"/>
      <c r="DVN1681" s="452"/>
      <c r="DVO1681" s="452"/>
      <c r="DVP1681" s="452"/>
      <c r="DVQ1681" s="452"/>
      <c r="DVR1681" s="452"/>
      <c r="DVS1681" s="452"/>
      <c r="DVT1681" s="452"/>
      <c r="DVU1681" s="452"/>
      <c r="DVV1681" s="452"/>
      <c r="DVW1681" s="452"/>
      <c r="DVX1681" s="452"/>
      <c r="DVY1681" s="452"/>
      <c r="DVZ1681" s="452"/>
      <c r="DWA1681" s="452"/>
      <c r="DWB1681" s="452"/>
      <c r="DWC1681" s="452"/>
      <c r="DWD1681" s="452"/>
      <c r="DWE1681" s="452"/>
      <c r="DWF1681" s="452"/>
      <c r="DWG1681" s="452"/>
      <c r="DWH1681" s="452"/>
      <c r="DWI1681" s="452"/>
      <c r="DWJ1681" s="452"/>
      <c r="DWK1681" s="452"/>
      <c r="DWL1681" s="452"/>
      <c r="DWM1681" s="452"/>
      <c r="DWN1681" s="452"/>
      <c r="DWO1681" s="452"/>
      <c r="DWP1681" s="452"/>
      <c r="DWQ1681" s="452"/>
      <c r="DWR1681" s="452"/>
      <c r="DWS1681" s="452"/>
      <c r="DWT1681" s="452"/>
      <c r="DWU1681" s="452"/>
      <c r="DWV1681" s="452"/>
      <c r="DWW1681" s="452"/>
      <c r="DWX1681" s="452"/>
      <c r="DWY1681" s="452"/>
      <c r="DWZ1681" s="452"/>
      <c r="DXA1681" s="452"/>
      <c r="DXB1681" s="452"/>
      <c r="DXC1681" s="452"/>
      <c r="DXD1681" s="452"/>
      <c r="DXE1681" s="452"/>
      <c r="DXF1681" s="452"/>
      <c r="DXG1681" s="452"/>
      <c r="DXH1681" s="452"/>
      <c r="DXI1681" s="452"/>
      <c r="DXJ1681" s="452"/>
      <c r="DXK1681" s="452"/>
      <c r="DXL1681" s="452"/>
      <c r="DXM1681" s="452"/>
      <c r="DXN1681" s="452"/>
      <c r="DXO1681" s="452"/>
      <c r="DXP1681" s="452"/>
      <c r="DXQ1681" s="452"/>
      <c r="DXR1681" s="452"/>
      <c r="DXS1681" s="452"/>
      <c r="DXT1681" s="452"/>
      <c r="DXU1681" s="452"/>
      <c r="DXV1681" s="452"/>
      <c r="DXW1681" s="452"/>
      <c r="DXX1681" s="452"/>
      <c r="DXY1681" s="452"/>
      <c r="DXZ1681" s="452"/>
      <c r="DYA1681" s="452"/>
      <c r="DYB1681" s="452"/>
      <c r="DYC1681" s="452"/>
      <c r="DYD1681" s="452"/>
      <c r="DYE1681" s="452"/>
      <c r="DYF1681" s="452"/>
      <c r="DYG1681" s="452"/>
      <c r="DYH1681" s="452"/>
      <c r="DYI1681" s="452"/>
      <c r="DYJ1681" s="452"/>
      <c r="DYK1681" s="452"/>
      <c r="DYL1681" s="452"/>
      <c r="DYM1681" s="452"/>
      <c r="DYN1681" s="452"/>
      <c r="DYO1681" s="452"/>
      <c r="DYP1681" s="452"/>
      <c r="DYQ1681" s="452"/>
      <c r="DYR1681" s="452"/>
      <c r="DYS1681" s="452"/>
      <c r="DYT1681" s="452"/>
      <c r="DYU1681" s="452"/>
      <c r="DYV1681" s="452"/>
      <c r="DYW1681" s="452"/>
      <c r="DYX1681" s="452"/>
      <c r="DYY1681" s="452"/>
      <c r="DYZ1681" s="452"/>
      <c r="DZA1681" s="452"/>
      <c r="DZB1681" s="452"/>
      <c r="DZC1681" s="452"/>
      <c r="DZD1681" s="452"/>
      <c r="DZE1681" s="452"/>
      <c r="DZF1681" s="452"/>
      <c r="DZG1681" s="452"/>
      <c r="DZH1681" s="452"/>
      <c r="DZI1681" s="452"/>
      <c r="DZJ1681" s="452"/>
      <c r="DZK1681" s="452"/>
      <c r="DZL1681" s="452"/>
      <c r="DZM1681" s="452"/>
      <c r="DZN1681" s="452"/>
      <c r="DZO1681" s="452"/>
      <c r="DZP1681" s="452"/>
      <c r="DZQ1681" s="452"/>
      <c r="DZR1681" s="452"/>
      <c r="DZS1681" s="452"/>
      <c r="DZT1681" s="452"/>
      <c r="DZU1681" s="452"/>
      <c r="DZV1681" s="452"/>
      <c r="DZW1681" s="452"/>
      <c r="DZX1681" s="452"/>
      <c r="DZY1681" s="452"/>
      <c r="DZZ1681" s="452"/>
      <c r="EAA1681" s="452"/>
      <c r="EAB1681" s="452"/>
      <c r="EAC1681" s="452"/>
      <c r="EAD1681" s="452"/>
      <c r="EAE1681" s="452"/>
      <c r="EAF1681" s="452"/>
      <c r="EAG1681" s="452"/>
      <c r="EAH1681" s="452"/>
      <c r="EAI1681" s="452"/>
      <c r="EAJ1681" s="452"/>
      <c r="EAK1681" s="452"/>
      <c r="EAL1681" s="452"/>
      <c r="EAM1681" s="452"/>
      <c r="EAN1681" s="452"/>
      <c r="EAO1681" s="452"/>
      <c r="EAP1681" s="452"/>
      <c r="EAQ1681" s="452"/>
      <c r="EAR1681" s="452"/>
      <c r="EAS1681" s="452"/>
      <c r="EAT1681" s="452"/>
      <c r="EAU1681" s="452"/>
      <c r="EAV1681" s="452"/>
      <c r="EAW1681" s="452"/>
      <c r="EAX1681" s="452"/>
      <c r="EAY1681" s="452"/>
      <c r="EAZ1681" s="452"/>
      <c r="EBA1681" s="452"/>
      <c r="EBB1681" s="452"/>
      <c r="EBC1681" s="452"/>
      <c r="EBD1681" s="452"/>
      <c r="EBE1681" s="452"/>
      <c r="EBF1681" s="452"/>
      <c r="EBG1681" s="452"/>
      <c r="EBH1681" s="452"/>
      <c r="EBI1681" s="452"/>
      <c r="EBJ1681" s="452"/>
      <c r="EBK1681" s="452"/>
      <c r="EBL1681" s="452"/>
      <c r="EBM1681" s="452"/>
      <c r="EBN1681" s="452"/>
      <c r="EBO1681" s="452"/>
      <c r="EBP1681" s="452"/>
      <c r="EBQ1681" s="452"/>
      <c r="EBR1681" s="452"/>
      <c r="EBS1681" s="452"/>
      <c r="EBT1681" s="452"/>
      <c r="EBU1681" s="452"/>
      <c r="EBV1681" s="452"/>
      <c r="EBW1681" s="452"/>
      <c r="EBX1681" s="452"/>
      <c r="EBY1681" s="452"/>
      <c r="EBZ1681" s="452"/>
      <c r="ECA1681" s="452"/>
      <c r="ECB1681" s="452"/>
      <c r="ECC1681" s="452"/>
      <c r="ECD1681" s="452"/>
      <c r="ECE1681" s="452"/>
      <c r="ECF1681" s="452"/>
      <c r="ECG1681" s="452"/>
      <c r="ECH1681" s="452"/>
      <c r="ECI1681" s="452"/>
      <c r="ECJ1681" s="452"/>
      <c r="ECK1681" s="452"/>
      <c r="ECL1681" s="452"/>
      <c r="ECM1681" s="452"/>
      <c r="ECN1681" s="452"/>
      <c r="ECO1681" s="452"/>
      <c r="ECP1681" s="452"/>
      <c r="ECQ1681" s="452"/>
      <c r="ECR1681" s="452"/>
      <c r="ECS1681" s="452"/>
      <c r="ECT1681" s="452"/>
      <c r="ECU1681" s="452"/>
      <c r="ECV1681" s="452"/>
      <c r="ECW1681" s="452"/>
      <c r="ECX1681" s="452"/>
      <c r="ECY1681" s="452"/>
      <c r="ECZ1681" s="452"/>
      <c r="EDA1681" s="452"/>
      <c r="EDB1681" s="452"/>
      <c r="EDC1681" s="452"/>
      <c r="EDD1681" s="452"/>
      <c r="EDE1681" s="452"/>
      <c r="EDF1681" s="452"/>
      <c r="EDG1681" s="452"/>
      <c r="EDH1681" s="452"/>
      <c r="EDI1681" s="452"/>
      <c r="EDJ1681" s="452"/>
      <c r="EDK1681" s="452"/>
      <c r="EDL1681" s="452"/>
      <c r="EDM1681" s="452"/>
      <c r="EDN1681" s="452"/>
      <c r="EDO1681" s="452"/>
      <c r="EDP1681" s="452"/>
      <c r="EDQ1681" s="452"/>
      <c r="EDR1681" s="452"/>
      <c r="EDS1681" s="452"/>
      <c r="EDT1681" s="452"/>
      <c r="EDU1681" s="452"/>
      <c r="EDV1681" s="452"/>
      <c r="EDW1681" s="452"/>
      <c r="EDX1681" s="452"/>
      <c r="EDY1681" s="452"/>
      <c r="EDZ1681" s="452"/>
      <c r="EEA1681" s="452"/>
      <c r="EEB1681" s="452"/>
      <c r="EEC1681" s="452"/>
      <c r="EED1681" s="452"/>
      <c r="EEE1681" s="452"/>
      <c r="EEF1681" s="452"/>
      <c r="EEG1681" s="452"/>
      <c r="EEH1681" s="452"/>
      <c r="EEI1681" s="452"/>
      <c r="EEJ1681" s="452"/>
      <c r="EEK1681" s="452"/>
      <c r="EEL1681" s="452"/>
      <c r="EEM1681" s="452"/>
      <c r="EEN1681" s="452"/>
      <c r="EEO1681" s="452"/>
      <c r="EEP1681" s="452"/>
      <c r="EEQ1681" s="452"/>
      <c r="EER1681" s="452"/>
      <c r="EES1681" s="452"/>
      <c r="EET1681" s="452"/>
      <c r="EEU1681" s="452"/>
      <c r="EEV1681" s="452"/>
      <c r="EEW1681" s="452"/>
      <c r="EEX1681" s="452"/>
      <c r="EEY1681" s="452"/>
      <c r="EEZ1681" s="452"/>
      <c r="EFA1681" s="452"/>
      <c r="EFB1681" s="452"/>
      <c r="EFC1681" s="452"/>
      <c r="EFD1681" s="452"/>
      <c r="EFE1681" s="452"/>
      <c r="EFF1681" s="452"/>
      <c r="EFG1681" s="452"/>
      <c r="EFH1681" s="452"/>
      <c r="EFI1681" s="452"/>
      <c r="EFJ1681" s="452"/>
      <c r="EFK1681" s="452"/>
      <c r="EFL1681" s="452"/>
      <c r="EFM1681" s="452"/>
      <c r="EFN1681" s="452"/>
      <c r="EFO1681" s="452"/>
      <c r="EFP1681" s="452"/>
      <c r="EFQ1681" s="452"/>
      <c r="EFR1681" s="452"/>
      <c r="EFS1681" s="452"/>
      <c r="EFT1681" s="452"/>
      <c r="EFU1681" s="452"/>
      <c r="EFV1681" s="452"/>
      <c r="EFW1681" s="452"/>
      <c r="EFX1681" s="452"/>
      <c r="EFY1681" s="452"/>
      <c r="EFZ1681" s="452"/>
      <c r="EGA1681" s="452"/>
      <c r="EGB1681" s="452"/>
      <c r="EGC1681" s="452"/>
      <c r="EGD1681" s="452"/>
      <c r="EGE1681" s="452"/>
      <c r="EGF1681" s="452"/>
      <c r="EGG1681" s="452"/>
      <c r="EGH1681" s="452"/>
      <c r="EGI1681" s="452"/>
      <c r="EGJ1681" s="452"/>
      <c r="EGK1681" s="452"/>
      <c r="EGL1681" s="452"/>
      <c r="EGM1681" s="452"/>
      <c r="EGN1681" s="452"/>
      <c r="EGO1681" s="452"/>
      <c r="EGP1681" s="452"/>
      <c r="EGQ1681" s="452"/>
      <c r="EGR1681" s="452"/>
      <c r="EGS1681" s="452"/>
      <c r="EGT1681" s="452"/>
      <c r="EGU1681" s="452"/>
      <c r="EGV1681" s="452"/>
      <c r="EGW1681" s="452"/>
      <c r="EGX1681" s="452"/>
      <c r="EGY1681" s="452"/>
      <c r="EGZ1681" s="452"/>
      <c r="EHA1681" s="452"/>
      <c r="EHB1681" s="452"/>
      <c r="EHC1681" s="452"/>
      <c r="EHD1681" s="452"/>
      <c r="EHE1681" s="452"/>
      <c r="EHF1681" s="452"/>
      <c r="EHG1681" s="452"/>
      <c r="EHH1681" s="452"/>
      <c r="EHI1681" s="452"/>
      <c r="EHJ1681" s="452"/>
      <c r="EHK1681" s="452"/>
      <c r="EHL1681" s="452"/>
      <c r="EHM1681" s="452"/>
      <c r="EHN1681" s="452"/>
      <c r="EHO1681" s="452"/>
      <c r="EHP1681" s="452"/>
      <c r="EHQ1681" s="452"/>
      <c r="EHR1681" s="452"/>
      <c r="EHS1681" s="452"/>
      <c r="EHT1681" s="452"/>
      <c r="EHU1681" s="452"/>
      <c r="EHV1681" s="452"/>
      <c r="EHW1681" s="452"/>
      <c r="EHX1681" s="452"/>
      <c r="EHY1681" s="452"/>
      <c r="EHZ1681" s="452"/>
      <c r="EIA1681" s="452"/>
      <c r="EIB1681" s="452"/>
      <c r="EIC1681" s="452"/>
      <c r="EID1681" s="452"/>
      <c r="EIE1681" s="452"/>
      <c r="EIF1681" s="452"/>
      <c r="EIG1681" s="452"/>
      <c r="EIH1681" s="452"/>
      <c r="EII1681" s="452"/>
      <c r="EIJ1681" s="452"/>
      <c r="EIK1681" s="452"/>
      <c r="EIL1681" s="452"/>
      <c r="EIM1681" s="452"/>
      <c r="EIN1681" s="452"/>
      <c r="EIO1681" s="452"/>
      <c r="EIP1681" s="452"/>
      <c r="EIQ1681" s="452"/>
      <c r="EIR1681" s="452"/>
      <c r="EIS1681" s="452"/>
      <c r="EIT1681" s="452"/>
      <c r="EIU1681" s="452"/>
      <c r="EIV1681" s="452"/>
      <c r="EIW1681" s="452"/>
      <c r="EIX1681" s="452"/>
      <c r="EIY1681" s="452"/>
      <c r="EIZ1681" s="452"/>
      <c r="EJA1681" s="452"/>
      <c r="EJB1681" s="452"/>
      <c r="EJC1681" s="452"/>
      <c r="EJD1681" s="452"/>
      <c r="EJE1681" s="452"/>
      <c r="EJF1681" s="452"/>
      <c r="EJG1681" s="452"/>
      <c r="EJH1681" s="452"/>
      <c r="EJI1681" s="452"/>
      <c r="EJJ1681" s="452"/>
      <c r="EJK1681" s="452"/>
      <c r="EJL1681" s="452"/>
      <c r="EJM1681" s="452"/>
      <c r="EJN1681" s="452"/>
      <c r="EJO1681" s="452"/>
      <c r="EJP1681" s="452"/>
      <c r="EJQ1681" s="452"/>
      <c r="EJR1681" s="452"/>
      <c r="EJS1681" s="452"/>
      <c r="EJT1681" s="452"/>
      <c r="EJU1681" s="452"/>
      <c r="EJV1681" s="452"/>
      <c r="EJW1681" s="452"/>
      <c r="EJX1681" s="452"/>
      <c r="EJY1681" s="452"/>
      <c r="EJZ1681" s="452"/>
      <c r="EKA1681" s="452"/>
      <c r="EKB1681" s="452"/>
      <c r="EKC1681" s="452"/>
      <c r="EKD1681" s="452"/>
      <c r="EKE1681" s="452"/>
      <c r="EKF1681" s="452"/>
      <c r="EKG1681" s="452"/>
      <c r="EKH1681" s="452"/>
      <c r="EKI1681" s="452"/>
      <c r="EKJ1681" s="452"/>
      <c r="EKK1681" s="452"/>
      <c r="EKL1681" s="452"/>
      <c r="EKM1681" s="452"/>
      <c r="EKN1681" s="452"/>
      <c r="EKO1681" s="452"/>
      <c r="EKP1681" s="452"/>
      <c r="EKQ1681" s="452"/>
      <c r="EKR1681" s="452"/>
      <c r="EKS1681" s="452"/>
      <c r="EKT1681" s="452"/>
      <c r="EKU1681" s="452"/>
      <c r="EKV1681" s="452"/>
      <c r="EKW1681" s="452"/>
      <c r="EKX1681" s="452"/>
      <c r="EKY1681" s="452"/>
      <c r="EKZ1681" s="452"/>
      <c r="ELA1681" s="452"/>
      <c r="ELB1681" s="452"/>
      <c r="ELC1681" s="452"/>
      <c r="ELD1681" s="452"/>
      <c r="ELE1681" s="452"/>
      <c r="ELF1681" s="452"/>
      <c r="ELG1681" s="452"/>
      <c r="ELH1681" s="452"/>
      <c r="ELI1681" s="452"/>
      <c r="ELJ1681" s="452"/>
      <c r="ELK1681" s="452"/>
      <c r="ELL1681" s="452"/>
      <c r="ELM1681" s="452"/>
      <c r="ELN1681" s="452"/>
      <c r="ELO1681" s="452"/>
      <c r="ELP1681" s="452"/>
      <c r="ELQ1681" s="452"/>
      <c r="ELR1681" s="452"/>
      <c r="ELS1681" s="452"/>
      <c r="ELT1681" s="452"/>
      <c r="ELU1681" s="452"/>
      <c r="ELV1681" s="452"/>
      <c r="ELW1681" s="452"/>
      <c r="ELX1681" s="452"/>
      <c r="ELY1681" s="452"/>
      <c r="ELZ1681" s="452"/>
      <c r="EMA1681" s="452"/>
      <c r="EMB1681" s="452"/>
      <c r="EMC1681" s="452"/>
      <c r="EMD1681" s="452"/>
      <c r="EME1681" s="452"/>
      <c r="EMF1681" s="452"/>
      <c r="EMG1681" s="452"/>
      <c r="EMH1681" s="452"/>
      <c r="EMI1681" s="452"/>
      <c r="EMJ1681" s="452"/>
      <c r="EMK1681" s="452"/>
      <c r="EML1681" s="452"/>
      <c r="EMM1681" s="452"/>
      <c r="EMN1681" s="452"/>
      <c r="EMO1681" s="452"/>
      <c r="EMP1681" s="452"/>
      <c r="EMQ1681" s="452"/>
      <c r="EMR1681" s="452"/>
      <c r="EMS1681" s="452"/>
      <c r="EMT1681" s="452"/>
      <c r="EMU1681" s="452"/>
      <c r="EMV1681" s="452"/>
      <c r="EMW1681" s="452"/>
      <c r="EMX1681" s="452"/>
      <c r="EMY1681" s="452"/>
      <c r="EMZ1681" s="452"/>
      <c r="ENA1681" s="452"/>
      <c r="ENB1681" s="452"/>
      <c r="ENC1681" s="452"/>
      <c r="END1681" s="452"/>
      <c r="ENE1681" s="452"/>
      <c r="ENF1681" s="452"/>
      <c r="ENG1681" s="452"/>
      <c r="ENH1681" s="452"/>
      <c r="ENI1681" s="452"/>
      <c r="ENJ1681" s="452"/>
      <c r="ENK1681" s="452"/>
      <c r="ENL1681" s="452"/>
      <c r="ENM1681" s="452"/>
      <c r="ENN1681" s="452"/>
      <c r="ENO1681" s="452"/>
      <c r="ENP1681" s="452"/>
      <c r="ENQ1681" s="452"/>
      <c r="ENR1681" s="452"/>
      <c r="ENS1681" s="452"/>
      <c r="ENT1681" s="452"/>
      <c r="ENU1681" s="452"/>
      <c r="ENV1681" s="452"/>
      <c r="ENW1681" s="452"/>
      <c r="ENX1681" s="452"/>
      <c r="ENY1681" s="452"/>
      <c r="ENZ1681" s="452"/>
      <c r="EOA1681" s="452"/>
      <c r="EOB1681" s="452"/>
      <c r="EOC1681" s="452"/>
      <c r="EOD1681" s="452"/>
      <c r="EOE1681" s="452"/>
      <c r="EOF1681" s="452"/>
      <c r="EOG1681" s="452"/>
      <c r="EOH1681" s="452"/>
      <c r="EOI1681" s="452"/>
      <c r="EOJ1681" s="452"/>
      <c r="EOK1681" s="452"/>
      <c r="EOL1681" s="452"/>
      <c r="EOM1681" s="452"/>
      <c r="EON1681" s="452"/>
      <c r="EOO1681" s="452"/>
      <c r="EOP1681" s="452"/>
      <c r="EOQ1681" s="452"/>
      <c r="EOR1681" s="452"/>
      <c r="EOS1681" s="452"/>
      <c r="EOT1681" s="452"/>
      <c r="EOU1681" s="452"/>
      <c r="EOV1681" s="452"/>
      <c r="EOW1681" s="452"/>
      <c r="EOX1681" s="452"/>
      <c r="EOY1681" s="452"/>
      <c r="EOZ1681" s="452"/>
      <c r="EPA1681" s="452"/>
      <c r="EPB1681" s="452"/>
      <c r="EPC1681" s="452"/>
      <c r="EPD1681" s="452"/>
      <c r="EPE1681" s="452"/>
      <c r="EPF1681" s="452"/>
      <c r="EPG1681" s="452"/>
      <c r="EPH1681" s="452"/>
      <c r="EPI1681" s="452"/>
      <c r="EPJ1681" s="452"/>
      <c r="EPK1681" s="452"/>
      <c r="EPL1681" s="452"/>
      <c r="EPM1681" s="452"/>
      <c r="EPN1681" s="452"/>
      <c r="EPO1681" s="452"/>
      <c r="EPP1681" s="452"/>
      <c r="EPQ1681" s="452"/>
      <c r="EPR1681" s="452"/>
      <c r="EPS1681" s="452"/>
      <c r="EPT1681" s="452"/>
      <c r="EPU1681" s="452"/>
      <c r="EPV1681" s="452"/>
      <c r="EPW1681" s="452"/>
      <c r="EPX1681" s="452"/>
      <c r="EPY1681" s="452"/>
      <c r="EPZ1681" s="452"/>
      <c r="EQA1681" s="452"/>
      <c r="EQB1681" s="452"/>
      <c r="EQC1681" s="452"/>
      <c r="EQD1681" s="452"/>
      <c r="EQE1681" s="452"/>
      <c r="EQF1681" s="452"/>
      <c r="EQG1681" s="452"/>
      <c r="EQH1681" s="452"/>
      <c r="EQI1681" s="452"/>
      <c r="EQJ1681" s="452"/>
      <c r="EQK1681" s="452"/>
      <c r="EQL1681" s="452"/>
      <c r="EQM1681" s="452"/>
      <c r="EQN1681" s="452"/>
      <c r="EQO1681" s="452"/>
      <c r="EQP1681" s="452"/>
      <c r="EQQ1681" s="452"/>
      <c r="EQR1681" s="452"/>
      <c r="EQS1681" s="452"/>
      <c r="EQT1681" s="452"/>
      <c r="EQU1681" s="452"/>
      <c r="EQV1681" s="452"/>
      <c r="EQW1681" s="452"/>
      <c r="EQX1681" s="452"/>
      <c r="EQY1681" s="452"/>
      <c r="EQZ1681" s="452"/>
      <c r="ERA1681" s="452"/>
      <c r="ERB1681" s="452"/>
      <c r="ERC1681" s="452"/>
      <c r="ERD1681" s="452"/>
      <c r="ERE1681" s="452"/>
      <c r="ERF1681" s="452"/>
      <c r="ERG1681" s="452"/>
      <c r="ERH1681" s="452"/>
      <c r="ERI1681" s="452"/>
      <c r="ERJ1681" s="452"/>
      <c r="ERK1681" s="452"/>
      <c r="ERL1681" s="452"/>
      <c r="ERM1681" s="452"/>
      <c r="ERN1681" s="452"/>
      <c r="ERO1681" s="452"/>
      <c r="ERP1681" s="452"/>
      <c r="ERQ1681" s="452"/>
      <c r="ERR1681" s="452"/>
      <c r="ERS1681" s="452"/>
      <c r="ERT1681" s="452"/>
      <c r="ERU1681" s="452"/>
      <c r="ERV1681" s="452"/>
      <c r="ERW1681" s="452"/>
      <c r="ERX1681" s="452"/>
      <c r="ERY1681" s="452"/>
      <c r="ERZ1681" s="452"/>
      <c r="ESA1681" s="452"/>
      <c r="ESB1681" s="452"/>
      <c r="ESC1681" s="452"/>
      <c r="ESD1681" s="452"/>
      <c r="ESE1681" s="452"/>
      <c r="ESF1681" s="452"/>
      <c r="ESG1681" s="452"/>
      <c r="ESH1681" s="452"/>
      <c r="ESI1681" s="452"/>
      <c r="ESJ1681" s="452"/>
      <c r="ESK1681" s="452"/>
      <c r="ESL1681" s="452"/>
      <c r="ESM1681" s="452"/>
      <c r="ESN1681" s="452"/>
      <c r="ESO1681" s="452"/>
      <c r="ESP1681" s="452"/>
      <c r="ESQ1681" s="452"/>
      <c r="ESR1681" s="452"/>
      <c r="ESS1681" s="452"/>
      <c r="EST1681" s="452"/>
      <c r="ESU1681" s="452"/>
      <c r="ESV1681" s="452"/>
      <c r="ESW1681" s="452"/>
      <c r="ESX1681" s="452"/>
      <c r="ESY1681" s="452"/>
      <c r="ESZ1681" s="452"/>
      <c r="ETA1681" s="452"/>
      <c r="ETB1681" s="452"/>
      <c r="ETC1681" s="452"/>
      <c r="ETD1681" s="452"/>
      <c r="ETE1681" s="452"/>
      <c r="ETF1681" s="452"/>
      <c r="ETG1681" s="452"/>
      <c r="ETH1681" s="452"/>
      <c r="ETI1681" s="452"/>
      <c r="ETJ1681" s="452"/>
      <c r="ETK1681" s="452"/>
      <c r="ETL1681" s="452"/>
      <c r="ETM1681" s="452"/>
      <c r="ETN1681" s="452"/>
      <c r="ETO1681" s="452"/>
      <c r="ETP1681" s="452"/>
      <c r="ETQ1681" s="452"/>
      <c r="ETR1681" s="452"/>
      <c r="ETS1681" s="452"/>
      <c r="ETT1681" s="452"/>
      <c r="ETU1681" s="452"/>
      <c r="ETV1681" s="452"/>
      <c r="ETW1681" s="452"/>
      <c r="ETX1681" s="452"/>
      <c r="ETY1681" s="452"/>
      <c r="ETZ1681" s="452"/>
      <c r="EUA1681" s="452"/>
      <c r="EUB1681" s="452"/>
      <c r="EUC1681" s="452"/>
      <c r="EUD1681" s="452"/>
      <c r="EUE1681" s="452"/>
      <c r="EUF1681" s="452"/>
      <c r="EUG1681" s="452"/>
      <c r="EUH1681" s="452"/>
      <c r="EUI1681" s="452"/>
      <c r="EUJ1681" s="452"/>
      <c r="EUK1681" s="452"/>
      <c r="EUL1681" s="452"/>
      <c r="EUM1681" s="452"/>
      <c r="EUN1681" s="452"/>
      <c r="EUO1681" s="452"/>
      <c r="EUP1681" s="452"/>
      <c r="EUQ1681" s="452"/>
      <c r="EUR1681" s="452"/>
      <c r="EUS1681" s="452"/>
      <c r="EUT1681" s="452"/>
      <c r="EUU1681" s="452"/>
      <c r="EUV1681" s="452"/>
      <c r="EUW1681" s="452"/>
      <c r="EUX1681" s="452"/>
      <c r="EUY1681" s="452"/>
      <c r="EUZ1681" s="452"/>
      <c r="EVA1681" s="452"/>
      <c r="EVB1681" s="452"/>
      <c r="EVC1681" s="452"/>
      <c r="EVD1681" s="452"/>
      <c r="EVE1681" s="452"/>
      <c r="EVF1681" s="452"/>
      <c r="EVG1681" s="452"/>
      <c r="EVH1681" s="452"/>
      <c r="EVI1681" s="452"/>
      <c r="EVJ1681" s="452"/>
      <c r="EVK1681" s="452"/>
      <c r="EVL1681" s="452"/>
      <c r="EVM1681" s="452"/>
      <c r="EVN1681" s="452"/>
      <c r="EVO1681" s="452"/>
      <c r="EVP1681" s="452"/>
      <c r="EVQ1681" s="452"/>
      <c r="EVR1681" s="452"/>
      <c r="EVS1681" s="452"/>
      <c r="EVT1681" s="452"/>
      <c r="EVU1681" s="452"/>
      <c r="EVV1681" s="452"/>
      <c r="EVW1681" s="452"/>
      <c r="EVX1681" s="452"/>
      <c r="EVY1681" s="452"/>
      <c r="EVZ1681" s="452"/>
      <c r="EWA1681" s="452"/>
      <c r="EWB1681" s="452"/>
      <c r="EWC1681" s="452"/>
      <c r="EWD1681" s="452"/>
      <c r="EWE1681" s="452"/>
      <c r="EWF1681" s="452"/>
      <c r="EWG1681" s="452"/>
      <c r="EWH1681" s="452"/>
      <c r="EWI1681" s="452"/>
      <c r="EWJ1681" s="452"/>
      <c r="EWK1681" s="452"/>
      <c r="EWL1681" s="452"/>
      <c r="EWM1681" s="452"/>
      <c r="EWN1681" s="452"/>
      <c r="EWO1681" s="452"/>
      <c r="EWP1681" s="452"/>
      <c r="EWQ1681" s="452"/>
      <c r="EWR1681" s="452"/>
      <c r="EWS1681" s="452"/>
      <c r="EWT1681" s="452"/>
      <c r="EWU1681" s="452"/>
      <c r="EWV1681" s="452"/>
      <c r="EWW1681" s="452"/>
      <c r="EWX1681" s="452"/>
      <c r="EWY1681" s="452"/>
      <c r="EWZ1681" s="452"/>
      <c r="EXA1681" s="452"/>
      <c r="EXB1681" s="452"/>
      <c r="EXC1681" s="452"/>
      <c r="EXD1681" s="452"/>
      <c r="EXE1681" s="452"/>
      <c r="EXF1681" s="452"/>
      <c r="EXG1681" s="452"/>
      <c r="EXH1681" s="452"/>
      <c r="EXI1681" s="452"/>
      <c r="EXJ1681" s="452"/>
      <c r="EXK1681" s="452"/>
      <c r="EXL1681" s="452"/>
      <c r="EXM1681" s="452"/>
      <c r="EXN1681" s="452"/>
      <c r="EXO1681" s="452"/>
      <c r="EXP1681" s="452"/>
      <c r="EXQ1681" s="452"/>
      <c r="EXR1681" s="452"/>
      <c r="EXS1681" s="452"/>
      <c r="EXT1681" s="452"/>
      <c r="EXU1681" s="452"/>
      <c r="EXV1681" s="452"/>
      <c r="EXW1681" s="452"/>
      <c r="EXX1681" s="452"/>
      <c r="EXY1681" s="452"/>
      <c r="EXZ1681" s="452"/>
      <c r="EYA1681" s="452"/>
      <c r="EYB1681" s="452"/>
      <c r="EYC1681" s="452"/>
      <c r="EYD1681" s="452"/>
      <c r="EYE1681" s="452"/>
      <c r="EYF1681" s="452"/>
      <c r="EYG1681" s="452"/>
      <c r="EYH1681" s="452"/>
      <c r="EYI1681" s="452"/>
      <c r="EYJ1681" s="452"/>
      <c r="EYK1681" s="452"/>
      <c r="EYL1681" s="452"/>
      <c r="EYM1681" s="452"/>
      <c r="EYN1681" s="452"/>
      <c r="EYO1681" s="452"/>
      <c r="EYP1681" s="452"/>
      <c r="EYQ1681" s="452"/>
      <c r="EYR1681" s="452"/>
      <c r="EYS1681" s="452"/>
      <c r="EYT1681" s="452"/>
      <c r="EYU1681" s="452"/>
      <c r="EYV1681" s="452"/>
      <c r="EYW1681" s="452"/>
      <c r="EYX1681" s="452"/>
      <c r="EYY1681" s="452"/>
      <c r="EYZ1681" s="452"/>
      <c r="EZA1681" s="452"/>
      <c r="EZB1681" s="452"/>
      <c r="EZC1681" s="452"/>
      <c r="EZD1681" s="452"/>
      <c r="EZE1681" s="452"/>
      <c r="EZF1681" s="452"/>
      <c r="EZG1681" s="452"/>
      <c r="EZH1681" s="452"/>
      <c r="EZI1681" s="452"/>
      <c r="EZJ1681" s="452"/>
      <c r="EZK1681" s="452"/>
      <c r="EZL1681" s="452"/>
      <c r="EZM1681" s="452"/>
      <c r="EZN1681" s="452"/>
      <c r="EZO1681" s="452"/>
      <c r="EZP1681" s="452"/>
      <c r="EZQ1681" s="452"/>
      <c r="EZR1681" s="452"/>
      <c r="EZS1681" s="452"/>
      <c r="EZT1681" s="452"/>
      <c r="EZU1681" s="452"/>
      <c r="EZV1681" s="452"/>
      <c r="EZW1681" s="452"/>
      <c r="EZX1681" s="452"/>
      <c r="EZY1681" s="452"/>
      <c r="EZZ1681" s="452"/>
      <c r="FAA1681" s="452"/>
      <c r="FAB1681" s="452"/>
      <c r="FAC1681" s="452"/>
      <c r="FAD1681" s="452"/>
      <c r="FAE1681" s="452"/>
      <c r="FAF1681" s="452"/>
      <c r="FAG1681" s="452"/>
      <c r="FAH1681" s="452"/>
      <c r="FAI1681" s="452"/>
      <c r="FAJ1681" s="452"/>
      <c r="FAK1681" s="452"/>
      <c r="FAL1681" s="452"/>
      <c r="FAM1681" s="452"/>
      <c r="FAN1681" s="452"/>
      <c r="FAO1681" s="452"/>
      <c r="FAP1681" s="452"/>
      <c r="FAQ1681" s="452"/>
      <c r="FAR1681" s="452"/>
      <c r="FAS1681" s="452"/>
      <c r="FAT1681" s="452"/>
      <c r="FAU1681" s="452"/>
      <c r="FAV1681" s="452"/>
      <c r="FAW1681" s="452"/>
      <c r="FAX1681" s="452"/>
      <c r="FAY1681" s="452"/>
      <c r="FAZ1681" s="452"/>
      <c r="FBA1681" s="452"/>
      <c r="FBB1681" s="452"/>
      <c r="FBC1681" s="452"/>
      <c r="FBD1681" s="452"/>
      <c r="FBE1681" s="452"/>
      <c r="FBF1681" s="452"/>
      <c r="FBG1681" s="452"/>
      <c r="FBH1681" s="452"/>
      <c r="FBI1681" s="452"/>
      <c r="FBJ1681" s="452"/>
      <c r="FBK1681" s="452"/>
      <c r="FBL1681" s="452"/>
      <c r="FBM1681" s="452"/>
      <c r="FBN1681" s="452"/>
      <c r="FBO1681" s="452"/>
      <c r="FBP1681" s="452"/>
      <c r="FBQ1681" s="452"/>
      <c r="FBR1681" s="452"/>
      <c r="FBS1681" s="452"/>
      <c r="FBT1681" s="452"/>
      <c r="FBU1681" s="452"/>
      <c r="FBV1681" s="452"/>
      <c r="FBW1681" s="452"/>
      <c r="FBX1681" s="452"/>
      <c r="FBY1681" s="452"/>
      <c r="FBZ1681" s="452"/>
      <c r="FCA1681" s="452"/>
      <c r="FCB1681" s="452"/>
      <c r="FCC1681" s="452"/>
      <c r="FCD1681" s="452"/>
      <c r="FCE1681" s="452"/>
      <c r="FCF1681" s="452"/>
      <c r="FCG1681" s="452"/>
      <c r="FCH1681" s="452"/>
      <c r="FCI1681" s="452"/>
      <c r="FCJ1681" s="452"/>
      <c r="FCK1681" s="452"/>
      <c r="FCL1681" s="452"/>
      <c r="FCM1681" s="452"/>
      <c r="FCN1681" s="452"/>
      <c r="FCO1681" s="452"/>
      <c r="FCP1681" s="452"/>
      <c r="FCQ1681" s="452"/>
      <c r="FCR1681" s="452"/>
      <c r="FCS1681" s="452"/>
      <c r="FCT1681" s="452"/>
      <c r="FCU1681" s="452"/>
      <c r="FCV1681" s="452"/>
      <c r="FCW1681" s="452"/>
      <c r="FCX1681" s="452"/>
      <c r="FCY1681" s="452"/>
      <c r="FCZ1681" s="452"/>
      <c r="FDA1681" s="452"/>
      <c r="FDB1681" s="452"/>
      <c r="FDC1681" s="452"/>
      <c r="FDD1681" s="452"/>
      <c r="FDE1681" s="452"/>
      <c r="FDF1681" s="452"/>
      <c r="FDG1681" s="452"/>
      <c r="FDH1681" s="452"/>
      <c r="FDI1681" s="452"/>
      <c r="FDJ1681" s="452"/>
      <c r="FDK1681" s="452"/>
      <c r="FDL1681" s="452"/>
      <c r="FDM1681" s="452"/>
      <c r="FDN1681" s="452"/>
      <c r="FDO1681" s="452"/>
      <c r="FDP1681" s="452"/>
      <c r="FDQ1681" s="452"/>
      <c r="FDR1681" s="452"/>
      <c r="FDS1681" s="452"/>
      <c r="FDT1681" s="452"/>
      <c r="FDU1681" s="452"/>
      <c r="FDV1681" s="452"/>
      <c r="FDW1681" s="452"/>
      <c r="FDX1681" s="452"/>
      <c r="FDY1681" s="452"/>
      <c r="FDZ1681" s="452"/>
      <c r="FEA1681" s="452"/>
      <c r="FEB1681" s="452"/>
      <c r="FEC1681" s="452"/>
      <c r="FED1681" s="452"/>
      <c r="FEE1681" s="452"/>
      <c r="FEF1681" s="452"/>
      <c r="FEG1681" s="452"/>
      <c r="FEH1681" s="452"/>
      <c r="FEI1681" s="452"/>
      <c r="FEJ1681" s="452"/>
      <c r="FEK1681" s="452"/>
      <c r="FEL1681" s="452"/>
      <c r="FEM1681" s="452"/>
      <c r="FEN1681" s="452"/>
      <c r="FEO1681" s="452"/>
      <c r="FEP1681" s="452"/>
      <c r="FEQ1681" s="452"/>
      <c r="FER1681" s="452"/>
      <c r="FES1681" s="452"/>
      <c r="FET1681" s="452"/>
      <c r="FEU1681" s="452"/>
      <c r="FEV1681" s="452"/>
      <c r="FEW1681" s="452"/>
      <c r="FEX1681" s="452"/>
      <c r="FEY1681" s="452"/>
      <c r="FEZ1681" s="452"/>
      <c r="FFA1681" s="452"/>
      <c r="FFB1681" s="452"/>
      <c r="FFC1681" s="452"/>
      <c r="FFD1681" s="452"/>
      <c r="FFE1681" s="452"/>
      <c r="FFF1681" s="452"/>
      <c r="FFG1681" s="452"/>
      <c r="FFH1681" s="452"/>
      <c r="FFI1681" s="452"/>
      <c r="FFJ1681" s="452"/>
      <c r="FFK1681" s="452"/>
      <c r="FFL1681" s="452"/>
      <c r="FFM1681" s="452"/>
      <c r="FFN1681" s="452"/>
      <c r="FFO1681" s="452"/>
      <c r="FFP1681" s="452"/>
      <c r="FFQ1681" s="452"/>
      <c r="FFR1681" s="452"/>
      <c r="FFS1681" s="452"/>
      <c r="FFT1681" s="452"/>
      <c r="FFU1681" s="452"/>
      <c r="FFV1681" s="452"/>
      <c r="FFW1681" s="452"/>
      <c r="FFX1681" s="452"/>
      <c r="FFY1681" s="452"/>
      <c r="FFZ1681" s="452"/>
      <c r="FGA1681" s="452"/>
      <c r="FGB1681" s="452"/>
      <c r="FGC1681" s="452"/>
      <c r="FGD1681" s="452"/>
      <c r="FGE1681" s="452"/>
      <c r="FGF1681" s="452"/>
      <c r="FGG1681" s="452"/>
      <c r="FGH1681" s="452"/>
      <c r="FGI1681" s="452"/>
      <c r="FGJ1681" s="452"/>
      <c r="FGK1681" s="452"/>
      <c r="FGL1681" s="452"/>
      <c r="FGM1681" s="452"/>
      <c r="FGN1681" s="452"/>
      <c r="FGO1681" s="452"/>
      <c r="FGP1681" s="452"/>
      <c r="FGQ1681" s="452"/>
      <c r="FGR1681" s="452"/>
      <c r="FGS1681" s="452"/>
      <c r="FGT1681" s="452"/>
      <c r="FGU1681" s="452"/>
      <c r="FGV1681" s="452"/>
      <c r="FGW1681" s="452"/>
      <c r="FGX1681" s="452"/>
      <c r="FGY1681" s="452"/>
      <c r="FGZ1681" s="452"/>
      <c r="FHA1681" s="452"/>
      <c r="FHB1681" s="452"/>
      <c r="FHC1681" s="452"/>
      <c r="FHD1681" s="452"/>
      <c r="FHE1681" s="452"/>
      <c r="FHF1681" s="452"/>
      <c r="FHG1681" s="452"/>
      <c r="FHH1681" s="452"/>
      <c r="FHI1681" s="452"/>
      <c r="FHJ1681" s="452"/>
      <c r="FHK1681" s="452"/>
      <c r="FHL1681" s="452"/>
      <c r="FHM1681" s="452"/>
      <c r="FHN1681" s="452"/>
      <c r="FHO1681" s="452"/>
      <c r="FHP1681" s="452"/>
      <c r="FHQ1681" s="452"/>
      <c r="FHR1681" s="452"/>
      <c r="FHS1681" s="452"/>
      <c r="FHT1681" s="452"/>
      <c r="FHU1681" s="452"/>
      <c r="FHV1681" s="452"/>
      <c r="FHW1681" s="452"/>
      <c r="FHX1681" s="452"/>
      <c r="FHY1681" s="452"/>
      <c r="FHZ1681" s="452"/>
      <c r="FIA1681" s="452"/>
      <c r="FIB1681" s="452"/>
      <c r="FIC1681" s="452"/>
      <c r="FID1681" s="452"/>
      <c r="FIE1681" s="452"/>
      <c r="FIF1681" s="452"/>
      <c r="FIG1681" s="452"/>
      <c r="FIH1681" s="452"/>
      <c r="FII1681" s="452"/>
      <c r="FIJ1681" s="452"/>
      <c r="FIK1681" s="452"/>
      <c r="FIL1681" s="452"/>
      <c r="FIM1681" s="452"/>
      <c r="FIN1681" s="452"/>
      <c r="FIO1681" s="452"/>
      <c r="FIP1681" s="452"/>
      <c r="FIQ1681" s="452"/>
      <c r="FIR1681" s="452"/>
      <c r="FIS1681" s="452"/>
      <c r="FIT1681" s="452"/>
      <c r="FIU1681" s="452"/>
      <c r="FIV1681" s="452"/>
      <c r="FIW1681" s="452"/>
      <c r="FIX1681" s="452"/>
      <c r="FIY1681" s="452"/>
      <c r="FIZ1681" s="452"/>
      <c r="FJA1681" s="452"/>
      <c r="FJB1681" s="452"/>
      <c r="FJC1681" s="452"/>
      <c r="FJD1681" s="452"/>
      <c r="FJE1681" s="452"/>
      <c r="FJF1681" s="452"/>
      <c r="FJG1681" s="452"/>
      <c r="FJH1681" s="452"/>
      <c r="FJI1681" s="452"/>
      <c r="FJJ1681" s="452"/>
      <c r="FJK1681" s="452"/>
      <c r="FJL1681" s="452"/>
      <c r="FJM1681" s="452"/>
      <c r="FJN1681" s="452"/>
      <c r="FJO1681" s="452"/>
      <c r="FJP1681" s="452"/>
      <c r="FJQ1681" s="452"/>
      <c r="FJR1681" s="452"/>
      <c r="FJS1681" s="452"/>
      <c r="FJT1681" s="452"/>
      <c r="FJU1681" s="452"/>
      <c r="FJV1681" s="452"/>
      <c r="FJW1681" s="452"/>
      <c r="FJX1681" s="452"/>
      <c r="FJY1681" s="452"/>
      <c r="FJZ1681" s="452"/>
      <c r="FKA1681" s="452"/>
      <c r="FKB1681" s="452"/>
      <c r="FKC1681" s="452"/>
      <c r="FKD1681" s="452"/>
      <c r="FKE1681" s="452"/>
      <c r="FKF1681" s="452"/>
      <c r="FKG1681" s="452"/>
      <c r="FKH1681" s="452"/>
      <c r="FKI1681" s="452"/>
      <c r="FKJ1681" s="452"/>
      <c r="FKK1681" s="452"/>
      <c r="FKL1681" s="452"/>
      <c r="FKM1681" s="452"/>
      <c r="FKN1681" s="452"/>
      <c r="FKO1681" s="452"/>
      <c r="FKP1681" s="452"/>
      <c r="FKQ1681" s="452"/>
      <c r="FKR1681" s="452"/>
      <c r="FKS1681" s="452"/>
      <c r="FKT1681" s="452"/>
      <c r="FKU1681" s="452"/>
      <c r="FKV1681" s="452"/>
      <c r="FKW1681" s="452"/>
      <c r="FKX1681" s="452"/>
      <c r="FKY1681" s="452"/>
      <c r="FKZ1681" s="452"/>
      <c r="FLA1681" s="452"/>
      <c r="FLB1681" s="452"/>
      <c r="FLC1681" s="452"/>
      <c r="FLD1681" s="452"/>
      <c r="FLE1681" s="452"/>
      <c r="FLF1681" s="452"/>
      <c r="FLG1681" s="452"/>
      <c r="FLH1681" s="452"/>
      <c r="FLI1681" s="452"/>
      <c r="FLJ1681" s="452"/>
      <c r="FLK1681" s="452"/>
      <c r="FLL1681" s="452"/>
      <c r="FLM1681" s="452"/>
      <c r="FLN1681" s="452"/>
      <c r="FLO1681" s="452"/>
      <c r="FLP1681" s="452"/>
      <c r="FLQ1681" s="452"/>
      <c r="FLR1681" s="452"/>
      <c r="FLS1681" s="452"/>
      <c r="FLT1681" s="452"/>
      <c r="FLU1681" s="452"/>
      <c r="FLV1681" s="452"/>
      <c r="FLW1681" s="452"/>
      <c r="FLX1681" s="452"/>
      <c r="FLY1681" s="452"/>
      <c r="FLZ1681" s="452"/>
      <c r="FMA1681" s="452"/>
      <c r="FMB1681" s="452"/>
      <c r="FMC1681" s="452"/>
      <c r="FMD1681" s="452"/>
      <c r="FME1681" s="452"/>
      <c r="FMF1681" s="452"/>
      <c r="FMG1681" s="452"/>
      <c r="FMH1681" s="452"/>
      <c r="FMI1681" s="452"/>
      <c r="FMJ1681" s="452"/>
      <c r="FMK1681" s="452"/>
      <c r="FML1681" s="452"/>
      <c r="FMM1681" s="452"/>
      <c r="FMN1681" s="452"/>
      <c r="FMO1681" s="452"/>
      <c r="FMP1681" s="452"/>
      <c r="FMQ1681" s="452"/>
      <c r="FMR1681" s="452"/>
      <c r="FMS1681" s="452"/>
      <c r="FMT1681" s="452"/>
      <c r="FMU1681" s="452"/>
      <c r="FMV1681" s="452"/>
      <c r="FMW1681" s="452"/>
      <c r="FMX1681" s="452"/>
      <c r="FMY1681" s="452"/>
      <c r="FMZ1681" s="452"/>
      <c r="FNA1681" s="452"/>
      <c r="FNB1681" s="452"/>
      <c r="FNC1681" s="452"/>
      <c r="FND1681" s="452"/>
      <c r="FNE1681" s="452"/>
      <c r="FNF1681" s="452"/>
      <c r="FNG1681" s="452"/>
      <c r="FNH1681" s="452"/>
      <c r="FNI1681" s="452"/>
      <c r="FNJ1681" s="452"/>
      <c r="FNK1681" s="452"/>
      <c r="FNL1681" s="452"/>
      <c r="FNM1681" s="452"/>
      <c r="FNN1681" s="452"/>
      <c r="FNO1681" s="452"/>
      <c r="FNP1681" s="452"/>
      <c r="FNQ1681" s="452"/>
      <c r="FNR1681" s="452"/>
      <c r="FNS1681" s="452"/>
      <c r="FNT1681" s="452"/>
      <c r="FNU1681" s="452"/>
      <c r="FNV1681" s="452"/>
      <c r="FNW1681" s="452"/>
      <c r="FNX1681" s="452"/>
      <c r="FNY1681" s="452"/>
      <c r="FNZ1681" s="452"/>
      <c r="FOA1681" s="452"/>
      <c r="FOB1681" s="452"/>
      <c r="FOC1681" s="452"/>
      <c r="FOD1681" s="452"/>
      <c r="FOE1681" s="452"/>
      <c r="FOF1681" s="452"/>
      <c r="FOG1681" s="452"/>
      <c r="FOH1681" s="452"/>
      <c r="FOI1681" s="452"/>
      <c r="FOJ1681" s="452"/>
      <c r="FOK1681" s="452"/>
      <c r="FOL1681" s="452"/>
      <c r="FOM1681" s="452"/>
      <c r="FON1681" s="452"/>
      <c r="FOO1681" s="452"/>
      <c r="FOP1681" s="452"/>
      <c r="FOQ1681" s="452"/>
      <c r="FOR1681" s="452"/>
      <c r="FOS1681" s="452"/>
      <c r="FOT1681" s="452"/>
      <c r="FOU1681" s="452"/>
      <c r="FOV1681" s="452"/>
      <c r="FOW1681" s="452"/>
      <c r="FOX1681" s="452"/>
      <c r="FOY1681" s="452"/>
      <c r="FOZ1681" s="452"/>
      <c r="FPA1681" s="452"/>
      <c r="FPB1681" s="452"/>
      <c r="FPC1681" s="452"/>
      <c r="FPD1681" s="452"/>
      <c r="FPE1681" s="452"/>
      <c r="FPF1681" s="452"/>
      <c r="FPG1681" s="452"/>
      <c r="FPH1681" s="452"/>
      <c r="FPI1681" s="452"/>
      <c r="FPJ1681" s="452"/>
      <c r="FPK1681" s="452"/>
      <c r="FPL1681" s="452"/>
      <c r="FPM1681" s="452"/>
      <c r="FPN1681" s="452"/>
      <c r="FPO1681" s="452"/>
      <c r="FPP1681" s="452"/>
      <c r="FPQ1681" s="452"/>
      <c r="FPR1681" s="452"/>
      <c r="FPS1681" s="452"/>
      <c r="FPT1681" s="452"/>
      <c r="FPU1681" s="452"/>
      <c r="FPV1681" s="452"/>
      <c r="FPW1681" s="452"/>
      <c r="FPX1681" s="452"/>
      <c r="FPY1681" s="452"/>
      <c r="FPZ1681" s="452"/>
      <c r="FQA1681" s="452"/>
      <c r="FQB1681" s="452"/>
      <c r="FQC1681" s="452"/>
      <c r="FQD1681" s="452"/>
      <c r="FQE1681" s="452"/>
      <c r="FQF1681" s="452"/>
      <c r="FQG1681" s="452"/>
      <c r="FQH1681" s="452"/>
      <c r="FQI1681" s="452"/>
      <c r="FQJ1681" s="452"/>
      <c r="FQK1681" s="452"/>
      <c r="FQL1681" s="452"/>
      <c r="FQM1681" s="452"/>
      <c r="FQN1681" s="452"/>
      <c r="FQO1681" s="452"/>
      <c r="FQP1681" s="452"/>
      <c r="FQQ1681" s="452"/>
      <c r="FQR1681" s="452"/>
      <c r="FQS1681" s="452"/>
      <c r="FQT1681" s="452"/>
      <c r="FQU1681" s="452"/>
      <c r="FQV1681" s="452"/>
      <c r="FQW1681" s="452"/>
      <c r="FQX1681" s="452"/>
      <c r="FQY1681" s="452"/>
      <c r="FQZ1681" s="452"/>
      <c r="FRA1681" s="452"/>
      <c r="FRB1681" s="452"/>
      <c r="FRC1681" s="452"/>
      <c r="FRD1681" s="452"/>
      <c r="FRE1681" s="452"/>
      <c r="FRF1681" s="452"/>
      <c r="FRG1681" s="452"/>
      <c r="FRH1681" s="452"/>
      <c r="FRI1681" s="452"/>
      <c r="FRJ1681" s="452"/>
      <c r="FRK1681" s="452"/>
      <c r="FRL1681" s="452"/>
      <c r="FRM1681" s="452"/>
      <c r="FRN1681" s="452"/>
      <c r="FRO1681" s="452"/>
      <c r="FRP1681" s="452"/>
      <c r="FRQ1681" s="452"/>
      <c r="FRR1681" s="452"/>
      <c r="FRS1681" s="452"/>
      <c r="FRT1681" s="452"/>
      <c r="FRU1681" s="452"/>
      <c r="FRV1681" s="452"/>
      <c r="FRW1681" s="452"/>
      <c r="FRX1681" s="452"/>
      <c r="FRY1681" s="452"/>
      <c r="FRZ1681" s="452"/>
      <c r="FSA1681" s="452"/>
      <c r="FSB1681" s="452"/>
      <c r="FSC1681" s="452"/>
      <c r="FSD1681" s="452"/>
      <c r="FSE1681" s="452"/>
      <c r="FSF1681" s="452"/>
      <c r="FSG1681" s="452"/>
      <c r="FSH1681" s="452"/>
      <c r="FSI1681" s="452"/>
      <c r="FSJ1681" s="452"/>
      <c r="FSK1681" s="452"/>
      <c r="FSL1681" s="452"/>
      <c r="FSM1681" s="452"/>
      <c r="FSN1681" s="452"/>
      <c r="FSO1681" s="452"/>
      <c r="FSP1681" s="452"/>
      <c r="FSQ1681" s="452"/>
      <c r="FSR1681" s="452"/>
      <c r="FSS1681" s="452"/>
      <c r="FST1681" s="452"/>
      <c r="FSU1681" s="452"/>
      <c r="FSV1681" s="452"/>
      <c r="FSW1681" s="452"/>
      <c r="FSX1681" s="452"/>
      <c r="FSY1681" s="452"/>
      <c r="FSZ1681" s="452"/>
      <c r="FTA1681" s="452"/>
      <c r="FTB1681" s="452"/>
      <c r="FTC1681" s="452"/>
      <c r="FTD1681" s="452"/>
      <c r="FTE1681" s="452"/>
      <c r="FTF1681" s="452"/>
      <c r="FTG1681" s="452"/>
      <c r="FTH1681" s="452"/>
      <c r="FTI1681" s="452"/>
      <c r="FTJ1681" s="452"/>
      <c r="FTK1681" s="452"/>
      <c r="FTL1681" s="452"/>
      <c r="FTM1681" s="452"/>
      <c r="FTN1681" s="452"/>
      <c r="FTO1681" s="452"/>
      <c r="FTP1681" s="452"/>
      <c r="FTQ1681" s="452"/>
      <c r="FTR1681" s="452"/>
      <c r="FTS1681" s="452"/>
      <c r="FTT1681" s="452"/>
      <c r="FTU1681" s="452"/>
      <c r="FTV1681" s="452"/>
      <c r="FTW1681" s="452"/>
      <c r="FTX1681" s="452"/>
      <c r="FTY1681" s="452"/>
      <c r="FTZ1681" s="452"/>
      <c r="FUA1681" s="452"/>
      <c r="FUB1681" s="452"/>
      <c r="FUC1681" s="452"/>
      <c r="FUD1681" s="452"/>
      <c r="FUE1681" s="452"/>
      <c r="FUF1681" s="452"/>
      <c r="FUG1681" s="452"/>
      <c r="FUH1681" s="452"/>
      <c r="FUI1681" s="452"/>
      <c r="FUJ1681" s="452"/>
      <c r="FUK1681" s="452"/>
      <c r="FUL1681" s="452"/>
      <c r="FUM1681" s="452"/>
      <c r="FUN1681" s="452"/>
      <c r="FUO1681" s="452"/>
      <c r="FUP1681" s="452"/>
      <c r="FUQ1681" s="452"/>
      <c r="FUR1681" s="452"/>
      <c r="FUS1681" s="452"/>
      <c r="FUT1681" s="452"/>
      <c r="FUU1681" s="452"/>
      <c r="FUV1681" s="452"/>
      <c r="FUW1681" s="452"/>
      <c r="FUX1681" s="452"/>
      <c r="FUY1681" s="452"/>
      <c r="FUZ1681" s="452"/>
      <c r="FVA1681" s="452"/>
      <c r="FVB1681" s="452"/>
      <c r="FVC1681" s="452"/>
      <c r="FVD1681" s="452"/>
      <c r="FVE1681" s="452"/>
      <c r="FVF1681" s="452"/>
      <c r="FVG1681" s="452"/>
      <c r="FVH1681" s="452"/>
      <c r="FVI1681" s="452"/>
      <c r="FVJ1681" s="452"/>
      <c r="FVK1681" s="452"/>
      <c r="FVL1681" s="452"/>
      <c r="FVM1681" s="452"/>
      <c r="FVN1681" s="452"/>
      <c r="FVO1681" s="452"/>
      <c r="FVP1681" s="452"/>
      <c r="FVQ1681" s="452"/>
      <c r="FVR1681" s="452"/>
      <c r="FVS1681" s="452"/>
      <c r="FVT1681" s="452"/>
      <c r="FVU1681" s="452"/>
      <c r="FVV1681" s="452"/>
      <c r="FVW1681" s="452"/>
      <c r="FVX1681" s="452"/>
      <c r="FVY1681" s="452"/>
      <c r="FVZ1681" s="452"/>
      <c r="FWA1681" s="452"/>
      <c r="FWB1681" s="452"/>
      <c r="FWC1681" s="452"/>
      <c r="FWD1681" s="452"/>
      <c r="FWE1681" s="452"/>
      <c r="FWF1681" s="452"/>
      <c r="FWG1681" s="452"/>
      <c r="FWH1681" s="452"/>
      <c r="FWI1681" s="452"/>
      <c r="FWJ1681" s="452"/>
      <c r="FWK1681" s="452"/>
      <c r="FWL1681" s="452"/>
      <c r="FWM1681" s="452"/>
      <c r="FWN1681" s="452"/>
      <c r="FWO1681" s="452"/>
      <c r="FWP1681" s="452"/>
      <c r="FWQ1681" s="452"/>
      <c r="FWR1681" s="452"/>
      <c r="FWS1681" s="452"/>
      <c r="FWT1681" s="452"/>
      <c r="FWU1681" s="452"/>
      <c r="FWV1681" s="452"/>
      <c r="FWW1681" s="452"/>
      <c r="FWX1681" s="452"/>
      <c r="FWY1681" s="452"/>
      <c r="FWZ1681" s="452"/>
      <c r="FXA1681" s="452"/>
      <c r="FXB1681" s="452"/>
      <c r="FXC1681" s="452"/>
      <c r="FXD1681" s="452"/>
      <c r="FXE1681" s="452"/>
      <c r="FXF1681" s="452"/>
      <c r="FXG1681" s="452"/>
      <c r="FXH1681" s="452"/>
      <c r="FXI1681" s="452"/>
      <c r="FXJ1681" s="452"/>
      <c r="FXK1681" s="452"/>
      <c r="FXL1681" s="452"/>
      <c r="FXM1681" s="452"/>
      <c r="FXN1681" s="452"/>
      <c r="FXO1681" s="452"/>
      <c r="FXP1681" s="452"/>
      <c r="FXQ1681" s="452"/>
      <c r="FXR1681" s="452"/>
      <c r="FXS1681" s="452"/>
      <c r="FXT1681" s="452"/>
      <c r="FXU1681" s="452"/>
      <c r="FXV1681" s="452"/>
      <c r="FXW1681" s="452"/>
      <c r="FXX1681" s="452"/>
      <c r="FXY1681" s="452"/>
      <c r="FXZ1681" s="452"/>
      <c r="FYA1681" s="452"/>
      <c r="FYB1681" s="452"/>
      <c r="FYC1681" s="452"/>
      <c r="FYD1681" s="452"/>
      <c r="FYE1681" s="452"/>
      <c r="FYF1681" s="452"/>
      <c r="FYG1681" s="452"/>
      <c r="FYH1681" s="452"/>
      <c r="FYI1681" s="452"/>
      <c r="FYJ1681" s="452"/>
      <c r="FYK1681" s="452"/>
      <c r="FYL1681" s="452"/>
      <c r="FYM1681" s="452"/>
      <c r="FYN1681" s="452"/>
      <c r="FYO1681" s="452"/>
      <c r="FYP1681" s="452"/>
      <c r="FYQ1681" s="452"/>
      <c r="FYR1681" s="452"/>
      <c r="FYS1681" s="452"/>
      <c r="FYT1681" s="452"/>
      <c r="FYU1681" s="452"/>
      <c r="FYV1681" s="452"/>
      <c r="FYW1681" s="452"/>
      <c r="FYX1681" s="452"/>
      <c r="FYY1681" s="452"/>
      <c r="FYZ1681" s="452"/>
      <c r="FZA1681" s="452"/>
      <c r="FZB1681" s="452"/>
      <c r="FZC1681" s="452"/>
      <c r="FZD1681" s="452"/>
      <c r="FZE1681" s="452"/>
      <c r="FZF1681" s="452"/>
      <c r="FZG1681" s="452"/>
      <c r="FZH1681" s="452"/>
      <c r="FZI1681" s="452"/>
      <c r="FZJ1681" s="452"/>
      <c r="FZK1681" s="452"/>
      <c r="FZL1681" s="452"/>
      <c r="FZM1681" s="452"/>
      <c r="FZN1681" s="452"/>
      <c r="FZO1681" s="452"/>
      <c r="FZP1681" s="452"/>
      <c r="FZQ1681" s="452"/>
      <c r="FZR1681" s="452"/>
      <c r="FZS1681" s="452"/>
      <c r="FZT1681" s="452"/>
      <c r="FZU1681" s="452"/>
      <c r="FZV1681" s="452"/>
      <c r="FZW1681" s="452"/>
      <c r="FZX1681" s="452"/>
      <c r="FZY1681" s="452"/>
      <c r="FZZ1681" s="452"/>
      <c r="GAA1681" s="452"/>
      <c r="GAB1681" s="452"/>
      <c r="GAC1681" s="452"/>
      <c r="GAD1681" s="452"/>
      <c r="GAE1681" s="452"/>
      <c r="GAF1681" s="452"/>
      <c r="GAG1681" s="452"/>
      <c r="GAH1681" s="452"/>
      <c r="GAI1681" s="452"/>
      <c r="GAJ1681" s="452"/>
      <c r="GAK1681" s="452"/>
      <c r="GAL1681" s="452"/>
      <c r="GAM1681" s="452"/>
      <c r="GAN1681" s="452"/>
      <c r="GAO1681" s="452"/>
      <c r="GAP1681" s="452"/>
      <c r="GAQ1681" s="452"/>
      <c r="GAR1681" s="452"/>
      <c r="GAS1681" s="452"/>
      <c r="GAT1681" s="452"/>
      <c r="GAU1681" s="452"/>
      <c r="GAV1681" s="452"/>
      <c r="GAW1681" s="452"/>
      <c r="GAX1681" s="452"/>
      <c r="GAY1681" s="452"/>
      <c r="GAZ1681" s="452"/>
      <c r="GBA1681" s="452"/>
      <c r="GBB1681" s="452"/>
      <c r="GBC1681" s="452"/>
      <c r="GBD1681" s="452"/>
      <c r="GBE1681" s="452"/>
      <c r="GBF1681" s="452"/>
      <c r="GBG1681" s="452"/>
      <c r="GBH1681" s="452"/>
      <c r="GBI1681" s="452"/>
      <c r="GBJ1681" s="452"/>
      <c r="GBK1681" s="452"/>
      <c r="GBL1681" s="452"/>
      <c r="GBM1681" s="452"/>
      <c r="GBN1681" s="452"/>
      <c r="GBO1681" s="452"/>
      <c r="GBP1681" s="452"/>
      <c r="GBQ1681" s="452"/>
      <c r="GBR1681" s="452"/>
      <c r="GBS1681" s="452"/>
      <c r="GBT1681" s="452"/>
      <c r="GBU1681" s="452"/>
      <c r="GBV1681" s="452"/>
      <c r="GBW1681" s="452"/>
      <c r="GBX1681" s="452"/>
      <c r="GBY1681" s="452"/>
      <c r="GBZ1681" s="452"/>
      <c r="GCA1681" s="452"/>
      <c r="GCB1681" s="452"/>
      <c r="GCC1681" s="452"/>
      <c r="GCD1681" s="452"/>
      <c r="GCE1681" s="452"/>
      <c r="GCF1681" s="452"/>
      <c r="GCG1681" s="452"/>
      <c r="GCH1681" s="452"/>
      <c r="GCI1681" s="452"/>
      <c r="GCJ1681" s="452"/>
      <c r="GCK1681" s="452"/>
      <c r="GCL1681" s="452"/>
      <c r="GCM1681" s="452"/>
      <c r="GCN1681" s="452"/>
      <c r="GCO1681" s="452"/>
      <c r="GCP1681" s="452"/>
      <c r="GCQ1681" s="452"/>
      <c r="GCR1681" s="452"/>
      <c r="GCS1681" s="452"/>
      <c r="GCT1681" s="452"/>
      <c r="GCU1681" s="452"/>
      <c r="GCV1681" s="452"/>
      <c r="GCW1681" s="452"/>
      <c r="GCX1681" s="452"/>
      <c r="GCY1681" s="452"/>
      <c r="GCZ1681" s="452"/>
      <c r="GDA1681" s="452"/>
      <c r="GDB1681" s="452"/>
      <c r="GDC1681" s="452"/>
      <c r="GDD1681" s="452"/>
      <c r="GDE1681" s="452"/>
      <c r="GDF1681" s="452"/>
      <c r="GDG1681" s="452"/>
      <c r="GDH1681" s="452"/>
      <c r="GDI1681" s="452"/>
      <c r="GDJ1681" s="452"/>
      <c r="GDK1681" s="452"/>
      <c r="GDL1681" s="452"/>
      <c r="GDM1681" s="452"/>
      <c r="GDN1681" s="452"/>
      <c r="GDO1681" s="452"/>
      <c r="GDP1681" s="452"/>
      <c r="GDQ1681" s="452"/>
      <c r="GDR1681" s="452"/>
      <c r="GDS1681" s="452"/>
      <c r="GDT1681" s="452"/>
      <c r="GDU1681" s="452"/>
      <c r="GDV1681" s="452"/>
      <c r="GDW1681" s="452"/>
      <c r="GDX1681" s="452"/>
      <c r="GDY1681" s="452"/>
      <c r="GDZ1681" s="452"/>
      <c r="GEA1681" s="452"/>
      <c r="GEB1681" s="452"/>
      <c r="GEC1681" s="452"/>
      <c r="GED1681" s="452"/>
      <c r="GEE1681" s="452"/>
      <c r="GEF1681" s="452"/>
      <c r="GEG1681" s="452"/>
      <c r="GEH1681" s="452"/>
      <c r="GEI1681" s="452"/>
      <c r="GEJ1681" s="452"/>
      <c r="GEK1681" s="452"/>
      <c r="GEL1681" s="452"/>
      <c r="GEM1681" s="452"/>
      <c r="GEN1681" s="452"/>
      <c r="GEO1681" s="452"/>
      <c r="GEP1681" s="452"/>
      <c r="GEQ1681" s="452"/>
      <c r="GER1681" s="452"/>
      <c r="GES1681" s="452"/>
      <c r="GET1681" s="452"/>
      <c r="GEU1681" s="452"/>
      <c r="GEV1681" s="452"/>
      <c r="GEW1681" s="452"/>
      <c r="GEX1681" s="452"/>
      <c r="GEY1681" s="452"/>
      <c r="GEZ1681" s="452"/>
      <c r="GFA1681" s="452"/>
      <c r="GFB1681" s="452"/>
      <c r="GFC1681" s="452"/>
      <c r="GFD1681" s="452"/>
      <c r="GFE1681" s="452"/>
      <c r="GFF1681" s="452"/>
      <c r="GFG1681" s="452"/>
      <c r="GFH1681" s="452"/>
      <c r="GFI1681" s="452"/>
      <c r="GFJ1681" s="452"/>
      <c r="GFK1681" s="452"/>
      <c r="GFL1681" s="452"/>
      <c r="GFM1681" s="452"/>
      <c r="GFN1681" s="452"/>
      <c r="GFO1681" s="452"/>
      <c r="GFP1681" s="452"/>
      <c r="GFQ1681" s="452"/>
      <c r="GFR1681" s="452"/>
      <c r="GFS1681" s="452"/>
      <c r="GFT1681" s="452"/>
      <c r="GFU1681" s="452"/>
      <c r="GFV1681" s="452"/>
      <c r="GFW1681" s="452"/>
      <c r="GFX1681" s="452"/>
      <c r="GFY1681" s="452"/>
      <c r="GFZ1681" s="452"/>
      <c r="GGA1681" s="452"/>
      <c r="GGB1681" s="452"/>
      <c r="GGC1681" s="452"/>
      <c r="GGD1681" s="452"/>
      <c r="GGE1681" s="452"/>
      <c r="GGF1681" s="452"/>
      <c r="GGG1681" s="452"/>
      <c r="GGH1681" s="452"/>
      <c r="GGI1681" s="452"/>
      <c r="GGJ1681" s="452"/>
      <c r="GGK1681" s="452"/>
      <c r="GGL1681" s="452"/>
      <c r="GGM1681" s="452"/>
      <c r="GGN1681" s="452"/>
      <c r="GGO1681" s="452"/>
      <c r="GGP1681" s="452"/>
      <c r="GGQ1681" s="452"/>
      <c r="GGR1681" s="452"/>
      <c r="GGS1681" s="452"/>
      <c r="GGT1681" s="452"/>
      <c r="GGU1681" s="452"/>
      <c r="GGV1681" s="452"/>
      <c r="GGW1681" s="452"/>
      <c r="GGX1681" s="452"/>
      <c r="GGY1681" s="452"/>
      <c r="GGZ1681" s="452"/>
      <c r="GHA1681" s="452"/>
      <c r="GHB1681" s="452"/>
      <c r="GHC1681" s="452"/>
      <c r="GHD1681" s="452"/>
      <c r="GHE1681" s="452"/>
      <c r="GHF1681" s="452"/>
      <c r="GHG1681" s="452"/>
      <c r="GHH1681" s="452"/>
      <c r="GHI1681" s="452"/>
      <c r="GHJ1681" s="452"/>
      <c r="GHK1681" s="452"/>
      <c r="GHL1681" s="452"/>
      <c r="GHM1681" s="452"/>
      <c r="GHN1681" s="452"/>
      <c r="GHO1681" s="452"/>
      <c r="GHP1681" s="452"/>
      <c r="GHQ1681" s="452"/>
      <c r="GHR1681" s="452"/>
      <c r="GHS1681" s="452"/>
      <c r="GHT1681" s="452"/>
      <c r="GHU1681" s="452"/>
      <c r="GHV1681" s="452"/>
      <c r="GHW1681" s="452"/>
      <c r="GHX1681" s="452"/>
      <c r="GHY1681" s="452"/>
      <c r="GHZ1681" s="452"/>
      <c r="GIA1681" s="452"/>
      <c r="GIB1681" s="452"/>
      <c r="GIC1681" s="452"/>
      <c r="GID1681" s="452"/>
      <c r="GIE1681" s="452"/>
      <c r="GIF1681" s="452"/>
      <c r="GIG1681" s="452"/>
      <c r="GIH1681" s="452"/>
      <c r="GII1681" s="452"/>
      <c r="GIJ1681" s="452"/>
      <c r="GIK1681" s="452"/>
      <c r="GIL1681" s="452"/>
      <c r="GIM1681" s="452"/>
      <c r="GIN1681" s="452"/>
      <c r="GIO1681" s="452"/>
      <c r="GIP1681" s="452"/>
      <c r="GIQ1681" s="452"/>
      <c r="GIR1681" s="452"/>
      <c r="GIS1681" s="452"/>
      <c r="GIT1681" s="452"/>
      <c r="GIU1681" s="452"/>
      <c r="GIV1681" s="452"/>
      <c r="GIW1681" s="452"/>
      <c r="GIX1681" s="452"/>
      <c r="GIY1681" s="452"/>
      <c r="GIZ1681" s="452"/>
      <c r="GJA1681" s="452"/>
      <c r="GJB1681" s="452"/>
      <c r="GJC1681" s="452"/>
      <c r="GJD1681" s="452"/>
      <c r="GJE1681" s="452"/>
      <c r="GJF1681" s="452"/>
      <c r="GJG1681" s="452"/>
      <c r="GJH1681" s="452"/>
      <c r="GJI1681" s="452"/>
      <c r="GJJ1681" s="452"/>
      <c r="GJK1681" s="452"/>
      <c r="GJL1681" s="452"/>
      <c r="GJM1681" s="452"/>
      <c r="GJN1681" s="452"/>
      <c r="GJO1681" s="452"/>
      <c r="GJP1681" s="452"/>
      <c r="GJQ1681" s="452"/>
      <c r="GJR1681" s="452"/>
      <c r="GJS1681" s="452"/>
      <c r="GJT1681" s="452"/>
      <c r="GJU1681" s="452"/>
      <c r="GJV1681" s="452"/>
      <c r="GJW1681" s="452"/>
      <c r="GJX1681" s="452"/>
      <c r="GJY1681" s="452"/>
      <c r="GJZ1681" s="452"/>
      <c r="GKA1681" s="452"/>
      <c r="GKB1681" s="452"/>
      <c r="GKC1681" s="452"/>
      <c r="GKD1681" s="452"/>
      <c r="GKE1681" s="452"/>
      <c r="GKF1681" s="452"/>
      <c r="GKG1681" s="452"/>
      <c r="GKH1681" s="452"/>
      <c r="GKI1681" s="452"/>
      <c r="GKJ1681" s="452"/>
      <c r="GKK1681" s="452"/>
      <c r="GKL1681" s="452"/>
      <c r="GKM1681" s="452"/>
      <c r="GKN1681" s="452"/>
      <c r="GKO1681" s="452"/>
      <c r="GKP1681" s="452"/>
      <c r="GKQ1681" s="452"/>
      <c r="GKR1681" s="452"/>
      <c r="GKS1681" s="452"/>
      <c r="GKT1681" s="452"/>
      <c r="GKU1681" s="452"/>
      <c r="GKV1681" s="452"/>
      <c r="GKW1681" s="452"/>
      <c r="GKX1681" s="452"/>
      <c r="GKY1681" s="452"/>
      <c r="GKZ1681" s="452"/>
      <c r="GLA1681" s="452"/>
      <c r="GLB1681" s="452"/>
      <c r="GLC1681" s="452"/>
      <c r="GLD1681" s="452"/>
      <c r="GLE1681" s="452"/>
      <c r="GLF1681" s="452"/>
      <c r="GLG1681" s="452"/>
      <c r="GLH1681" s="452"/>
      <c r="GLI1681" s="452"/>
      <c r="GLJ1681" s="452"/>
      <c r="GLK1681" s="452"/>
      <c r="GLL1681" s="452"/>
      <c r="GLM1681" s="452"/>
      <c r="GLN1681" s="452"/>
      <c r="GLO1681" s="452"/>
      <c r="GLP1681" s="452"/>
      <c r="GLQ1681" s="452"/>
      <c r="GLR1681" s="452"/>
      <c r="GLS1681" s="452"/>
      <c r="GLT1681" s="452"/>
      <c r="GLU1681" s="452"/>
      <c r="GLV1681" s="452"/>
      <c r="GLW1681" s="452"/>
      <c r="GLX1681" s="452"/>
      <c r="GLY1681" s="452"/>
      <c r="GLZ1681" s="452"/>
      <c r="GMA1681" s="452"/>
      <c r="GMB1681" s="452"/>
      <c r="GMC1681" s="452"/>
      <c r="GMD1681" s="452"/>
      <c r="GME1681" s="452"/>
      <c r="GMF1681" s="452"/>
      <c r="GMG1681" s="452"/>
      <c r="GMH1681" s="452"/>
      <c r="GMI1681" s="452"/>
      <c r="GMJ1681" s="452"/>
      <c r="GMK1681" s="452"/>
      <c r="GML1681" s="452"/>
      <c r="GMM1681" s="452"/>
      <c r="GMN1681" s="452"/>
      <c r="GMO1681" s="452"/>
      <c r="GMP1681" s="452"/>
      <c r="GMQ1681" s="452"/>
      <c r="GMR1681" s="452"/>
      <c r="GMS1681" s="452"/>
      <c r="GMT1681" s="452"/>
      <c r="GMU1681" s="452"/>
      <c r="GMV1681" s="452"/>
      <c r="GMW1681" s="452"/>
      <c r="GMX1681" s="452"/>
      <c r="GMY1681" s="452"/>
      <c r="GMZ1681" s="452"/>
      <c r="GNA1681" s="452"/>
      <c r="GNB1681" s="452"/>
      <c r="GNC1681" s="452"/>
      <c r="GND1681" s="452"/>
      <c r="GNE1681" s="452"/>
      <c r="GNF1681" s="452"/>
      <c r="GNG1681" s="452"/>
      <c r="GNH1681" s="452"/>
      <c r="GNI1681" s="452"/>
      <c r="GNJ1681" s="452"/>
      <c r="GNK1681" s="452"/>
      <c r="GNL1681" s="452"/>
      <c r="GNM1681" s="452"/>
      <c r="GNN1681" s="452"/>
      <c r="GNO1681" s="452"/>
      <c r="GNP1681" s="452"/>
      <c r="GNQ1681" s="452"/>
      <c r="GNR1681" s="452"/>
      <c r="GNS1681" s="452"/>
      <c r="GNT1681" s="452"/>
      <c r="GNU1681" s="452"/>
      <c r="GNV1681" s="452"/>
      <c r="GNW1681" s="452"/>
      <c r="GNX1681" s="452"/>
      <c r="GNY1681" s="452"/>
      <c r="GNZ1681" s="452"/>
      <c r="GOA1681" s="452"/>
      <c r="GOB1681" s="452"/>
      <c r="GOC1681" s="452"/>
      <c r="GOD1681" s="452"/>
      <c r="GOE1681" s="452"/>
      <c r="GOF1681" s="452"/>
      <c r="GOG1681" s="452"/>
      <c r="GOH1681" s="452"/>
      <c r="GOI1681" s="452"/>
      <c r="GOJ1681" s="452"/>
      <c r="GOK1681" s="452"/>
      <c r="GOL1681" s="452"/>
      <c r="GOM1681" s="452"/>
      <c r="GON1681" s="452"/>
      <c r="GOO1681" s="452"/>
      <c r="GOP1681" s="452"/>
      <c r="GOQ1681" s="452"/>
      <c r="GOR1681" s="452"/>
      <c r="GOS1681" s="452"/>
      <c r="GOT1681" s="452"/>
      <c r="GOU1681" s="452"/>
      <c r="GOV1681" s="452"/>
      <c r="GOW1681" s="452"/>
      <c r="GOX1681" s="452"/>
      <c r="GOY1681" s="452"/>
      <c r="GOZ1681" s="452"/>
      <c r="GPA1681" s="452"/>
      <c r="GPB1681" s="452"/>
      <c r="GPC1681" s="452"/>
      <c r="GPD1681" s="452"/>
      <c r="GPE1681" s="452"/>
      <c r="GPF1681" s="452"/>
      <c r="GPG1681" s="452"/>
      <c r="GPH1681" s="452"/>
      <c r="GPI1681" s="452"/>
      <c r="GPJ1681" s="452"/>
      <c r="GPK1681" s="452"/>
      <c r="GPL1681" s="452"/>
      <c r="GPM1681" s="452"/>
      <c r="GPN1681" s="452"/>
      <c r="GPO1681" s="452"/>
      <c r="GPP1681" s="452"/>
      <c r="GPQ1681" s="452"/>
      <c r="GPR1681" s="452"/>
      <c r="GPS1681" s="452"/>
      <c r="GPT1681" s="452"/>
      <c r="GPU1681" s="452"/>
      <c r="GPV1681" s="452"/>
      <c r="GPW1681" s="452"/>
      <c r="GPX1681" s="452"/>
      <c r="GPY1681" s="452"/>
      <c r="GPZ1681" s="452"/>
      <c r="GQA1681" s="452"/>
      <c r="GQB1681" s="452"/>
      <c r="GQC1681" s="452"/>
      <c r="GQD1681" s="452"/>
      <c r="GQE1681" s="452"/>
      <c r="GQF1681" s="452"/>
      <c r="GQG1681" s="452"/>
      <c r="GQH1681" s="452"/>
      <c r="GQI1681" s="452"/>
      <c r="GQJ1681" s="452"/>
      <c r="GQK1681" s="452"/>
      <c r="GQL1681" s="452"/>
      <c r="GQM1681" s="452"/>
      <c r="GQN1681" s="452"/>
      <c r="GQO1681" s="452"/>
      <c r="GQP1681" s="452"/>
      <c r="GQQ1681" s="452"/>
      <c r="GQR1681" s="452"/>
      <c r="GQS1681" s="452"/>
      <c r="GQT1681" s="452"/>
      <c r="GQU1681" s="452"/>
      <c r="GQV1681" s="452"/>
      <c r="GQW1681" s="452"/>
      <c r="GQX1681" s="452"/>
      <c r="GQY1681" s="452"/>
      <c r="GQZ1681" s="452"/>
      <c r="GRA1681" s="452"/>
      <c r="GRB1681" s="452"/>
      <c r="GRC1681" s="452"/>
      <c r="GRD1681" s="452"/>
      <c r="GRE1681" s="452"/>
      <c r="GRF1681" s="452"/>
      <c r="GRG1681" s="452"/>
      <c r="GRH1681" s="452"/>
      <c r="GRI1681" s="452"/>
      <c r="GRJ1681" s="452"/>
      <c r="GRK1681" s="452"/>
      <c r="GRL1681" s="452"/>
      <c r="GRM1681" s="452"/>
      <c r="GRN1681" s="452"/>
      <c r="GRO1681" s="452"/>
      <c r="GRP1681" s="452"/>
      <c r="GRQ1681" s="452"/>
      <c r="GRR1681" s="452"/>
      <c r="GRS1681" s="452"/>
      <c r="GRT1681" s="452"/>
      <c r="GRU1681" s="452"/>
      <c r="GRV1681" s="452"/>
      <c r="GRW1681" s="452"/>
      <c r="GRX1681" s="452"/>
      <c r="GRY1681" s="452"/>
      <c r="GRZ1681" s="452"/>
      <c r="GSA1681" s="452"/>
      <c r="GSB1681" s="452"/>
      <c r="GSC1681" s="452"/>
      <c r="GSD1681" s="452"/>
      <c r="GSE1681" s="452"/>
      <c r="GSF1681" s="452"/>
      <c r="GSG1681" s="452"/>
      <c r="GSH1681" s="452"/>
      <c r="GSI1681" s="452"/>
      <c r="GSJ1681" s="452"/>
      <c r="GSK1681" s="452"/>
      <c r="GSL1681" s="452"/>
      <c r="GSM1681" s="452"/>
      <c r="GSN1681" s="452"/>
      <c r="GSO1681" s="452"/>
      <c r="GSP1681" s="452"/>
      <c r="GSQ1681" s="452"/>
      <c r="GSR1681" s="452"/>
      <c r="GSS1681" s="452"/>
      <c r="GST1681" s="452"/>
      <c r="GSU1681" s="452"/>
      <c r="GSV1681" s="452"/>
      <c r="GSW1681" s="452"/>
      <c r="GSX1681" s="452"/>
      <c r="GSY1681" s="452"/>
      <c r="GSZ1681" s="452"/>
      <c r="GTA1681" s="452"/>
      <c r="GTB1681" s="452"/>
      <c r="GTC1681" s="452"/>
      <c r="GTD1681" s="452"/>
      <c r="GTE1681" s="452"/>
      <c r="GTF1681" s="452"/>
      <c r="GTG1681" s="452"/>
      <c r="GTH1681" s="452"/>
      <c r="GTI1681" s="452"/>
      <c r="GTJ1681" s="452"/>
      <c r="GTK1681" s="452"/>
      <c r="GTL1681" s="452"/>
      <c r="GTM1681" s="452"/>
      <c r="GTN1681" s="452"/>
      <c r="GTO1681" s="452"/>
      <c r="GTP1681" s="452"/>
      <c r="GTQ1681" s="452"/>
      <c r="GTR1681" s="452"/>
      <c r="GTS1681" s="452"/>
      <c r="GTT1681" s="452"/>
      <c r="GTU1681" s="452"/>
      <c r="GTV1681" s="452"/>
      <c r="GTW1681" s="452"/>
      <c r="GTX1681" s="452"/>
      <c r="GTY1681" s="452"/>
      <c r="GTZ1681" s="452"/>
      <c r="GUA1681" s="452"/>
      <c r="GUB1681" s="452"/>
      <c r="GUC1681" s="452"/>
      <c r="GUD1681" s="452"/>
      <c r="GUE1681" s="452"/>
      <c r="GUF1681" s="452"/>
      <c r="GUG1681" s="452"/>
      <c r="GUH1681" s="452"/>
      <c r="GUI1681" s="452"/>
      <c r="GUJ1681" s="452"/>
      <c r="GUK1681" s="452"/>
      <c r="GUL1681" s="452"/>
      <c r="GUM1681" s="452"/>
      <c r="GUN1681" s="452"/>
      <c r="GUO1681" s="452"/>
      <c r="GUP1681" s="452"/>
      <c r="GUQ1681" s="452"/>
      <c r="GUR1681" s="452"/>
      <c r="GUS1681" s="452"/>
      <c r="GUT1681" s="452"/>
      <c r="GUU1681" s="452"/>
      <c r="GUV1681" s="452"/>
      <c r="GUW1681" s="452"/>
      <c r="GUX1681" s="452"/>
      <c r="GUY1681" s="452"/>
      <c r="GUZ1681" s="452"/>
      <c r="GVA1681" s="452"/>
      <c r="GVB1681" s="452"/>
      <c r="GVC1681" s="452"/>
      <c r="GVD1681" s="452"/>
      <c r="GVE1681" s="452"/>
      <c r="GVF1681" s="452"/>
      <c r="GVG1681" s="452"/>
      <c r="GVH1681" s="452"/>
      <c r="GVI1681" s="452"/>
      <c r="GVJ1681" s="452"/>
      <c r="GVK1681" s="452"/>
      <c r="GVL1681" s="452"/>
      <c r="GVM1681" s="452"/>
      <c r="GVN1681" s="452"/>
      <c r="GVO1681" s="452"/>
      <c r="GVP1681" s="452"/>
      <c r="GVQ1681" s="452"/>
      <c r="GVR1681" s="452"/>
      <c r="GVS1681" s="452"/>
      <c r="GVT1681" s="452"/>
      <c r="GVU1681" s="452"/>
      <c r="GVV1681" s="452"/>
      <c r="GVW1681" s="452"/>
      <c r="GVX1681" s="452"/>
      <c r="GVY1681" s="452"/>
      <c r="GVZ1681" s="452"/>
      <c r="GWA1681" s="452"/>
      <c r="GWB1681" s="452"/>
      <c r="GWC1681" s="452"/>
      <c r="GWD1681" s="452"/>
      <c r="GWE1681" s="452"/>
      <c r="GWF1681" s="452"/>
      <c r="GWG1681" s="452"/>
      <c r="GWH1681" s="452"/>
      <c r="GWI1681" s="452"/>
      <c r="GWJ1681" s="452"/>
      <c r="GWK1681" s="452"/>
      <c r="GWL1681" s="452"/>
      <c r="GWM1681" s="452"/>
      <c r="GWN1681" s="452"/>
      <c r="GWO1681" s="452"/>
      <c r="GWP1681" s="452"/>
      <c r="GWQ1681" s="452"/>
      <c r="GWR1681" s="452"/>
      <c r="GWS1681" s="452"/>
      <c r="GWT1681" s="452"/>
      <c r="GWU1681" s="452"/>
      <c r="GWV1681" s="452"/>
      <c r="GWW1681" s="452"/>
      <c r="GWX1681" s="452"/>
      <c r="GWY1681" s="452"/>
      <c r="GWZ1681" s="452"/>
      <c r="GXA1681" s="452"/>
      <c r="GXB1681" s="452"/>
      <c r="GXC1681" s="452"/>
      <c r="GXD1681" s="452"/>
      <c r="GXE1681" s="452"/>
      <c r="GXF1681" s="452"/>
      <c r="GXG1681" s="452"/>
      <c r="GXH1681" s="452"/>
      <c r="GXI1681" s="452"/>
      <c r="GXJ1681" s="452"/>
      <c r="GXK1681" s="452"/>
      <c r="GXL1681" s="452"/>
      <c r="GXM1681" s="452"/>
      <c r="GXN1681" s="452"/>
      <c r="GXO1681" s="452"/>
      <c r="GXP1681" s="452"/>
      <c r="GXQ1681" s="452"/>
      <c r="GXR1681" s="452"/>
      <c r="GXS1681" s="452"/>
      <c r="GXT1681" s="452"/>
      <c r="GXU1681" s="452"/>
      <c r="GXV1681" s="452"/>
      <c r="GXW1681" s="452"/>
      <c r="GXX1681" s="452"/>
      <c r="GXY1681" s="452"/>
      <c r="GXZ1681" s="452"/>
      <c r="GYA1681" s="452"/>
      <c r="GYB1681" s="452"/>
      <c r="GYC1681" s="452"/>
      <c r="GYD1681" s="452"/>
      <c r="GYE1681" s="452"/>
      <c r="GYF1681" s="452"/>
      <c r="GYG1681" s="452"/>
      <c r="GYH1681" s="452"/>
      <c r="GYI1681" s="452"/>
      <c r="GYJ1681" s="452"/>
      <c r="GYK1681" s="452"/>
      <c r="GYL1681" s="452"/>
      <c r="GYM1681" s="452"/>
      <c r="GYN1681" s="452"/>
      <c r="GYO1681" s="452"/>
      <c r="GYP1681" s="452"/>
      <c r="GYQ1681" s="452"/>
      <c r="GYR1681" s="452"/>
      <c r="GYS1681" s="452"/>
      <c r="GYT1681" s="452"/>
      <c r="GYU1681" s="452"/>
      <c r="GYV1681" s="452"/>
      <c r="GYW1681" s="452"/>
      <c r="GYX1681" s="452"/>
      <c r="GYY1681" s="452"/>
      <c r="GYZ1681" s="452"/>
      <c r="GZA1681" s="452"/>
      <c r="GZB1681" s="452"/>
      <c r="GZC1681" s="452"/>
      <c r="GZD1681" s="452"/>
      <c r="GZE1681" s="452"/>
      <c r="GZF1681" s="452"/>
      <c r="GZG1681" s="452"/>
      <c r="GZH1681" s="452"/>
      <c r="GZI1681" s="452"/>
      <c r="GZJ1681" s="452"/>
      <c r="GZK1681" s="452"/>
      <c r="GZL1681" s="452"/>
      <c r="GZM1681" s="452"/>
      <c r="GZN1681" s="452"/>
      <c r="GZO1681" s="452"/>
      <c r="GZP1681" s="452"/>
      <c r="GZQ1681" s="452"/>
      <c r="GZR1681" s="452"/>
      <c r="GZS1681" s="452"/>
      <c r="GZT1681" s="452"/>
      <c r="GZU1681" s="452"/>
      <c r="GZV1681" s="452"/>
      <c r="GZW1681" s="452"/>
      <c r="GZX1681" s="452"/>
      <c r="GZY1681" s="452"/>
      <c r="GZZ1681" s="452"/>
      <c r="HAA1681" s="452"/>
      <c r="HAB1681" s="452"/>
      <c r="HAC1681" s="452"/>
      <c r="HAD1681" s="452"/>
      <c r="HAE1681" s="452"/>
      <c r="HAF1681" s="452"/>
      <c r="HAG1681" s="452"/>
      <c r="HAH1681" s="452"/>
      <c r="HAI1681" s="452"/>
      <c r="HAJ1681" s="452"/>
      <c r="HAK1681" s="452"/>
      <c r="HAL1681" s="452"/>
      <c r="HAM1681" s="452"/>
      <c r="HAN1681" s="452"/>
      <c r="HAO1681" s="452"/>
      <c r="HAP1681" s="452"/>
      <c r="HAQ1681" s="452"/>
      <c r="HAR1681" s="452"/>
      <c r="HAS1681" s="452"/>
      <c r="HAT1681" s="452"/>
      <c r="HAU1681" s="452"/>
      <c r="HAV1681" s="452"/>
      <c r="HAW1681" s="452"/>
      <c r="HAX1681" s="452"/>
      <c r="HAY1681" s="452"/>
      <c r="HAZ1681" s="452"/>
      <c r="HBA1681" s="452"/>
      <c r="HBB1681" s="452"/>
      <c r="HBC1681" s="452"/>
      <c r="HBD1681" s="452"/>
      <c r="HBE1681" s="452"/>
      <c r="HBF1681" s="452"/>
      <c r="HBG1681" s="452"/>
      <c r="HBH1681" s="452"/>
      <c r="HBI1681" s="452"/>
      <c r="HBJ1681" s="452"/>
      <c r="HBK1681" s="452"/>
      <c r="HBL1681" s="452"/>
      <c r="HBM1681" s="452"/>
      <c r="HBN1681" s="452"/>
      <c r="HBO1681" s="452"/>
      <c r="HBP1681" s="452"/>
      <c r="HBQ1681" s="452"/>
      <c r="HBR1681" s="452"/>
      <c r="HBS1681" s="452"/>
      <c r="HBT1681" s="452"/>
      <c r="HBU1681" s="452"/>
      <c r="HBV1681" s="452"/>
      <c r="HBW1681" s="452"/>
      <c r="HBX1681" s="452"/>
      <c r="HBY1681" s="452"/>
      <c r="HBZ1681" s="452"/>
      <c r="HCA1681" s="452"/>
      <c r="HCB1681" s="452"/>
      <c r="HCC1681" s="452"/>
      <c r="HCD1681" s="452"/>
      <c r="HCE1681" s="452"/>
      <c r="HCF1681" s="452"/>
      <c r="HCG1681" s="452"/>
      <c r="HCH1681" s="452"/>
      <c r="HCI1681" s="452"/>
      <c r="HCJ1681" s="452"/>
      <c r="HCK1681" s="452"/>
      <c r="HCL1681" s="452"/>
      <c r="HCM1681" s="452"/>
      <c r="HCN1681" s="452"/>
      <c r="HCO1681" s="452"/>
      <c r="HCP1681" s="452"/>
      <c r="HCQ1681" s="452"/>
      <c r="HCR1681" s="452"/>
      <c r="HCS1681" s="452"/>
      <c r="HCT1681" s="452"/>
      <c r="HCU1681" s="452"/>
      <c r="HCV1681" s="452"/>
      <c r="HCW1681" s="452"/>
      <c r="HCX1681" s="452"/>
      <c r="HCY1681" s="452"/>
      <c r="HCZ1681" s="452"/>
      <c r="HDA1681" s="452"/>
      <c r="HDB1681" s="452"/>
      <c r="HDC1681" s="452"/>
      <c r="HDD1681" s="452"/>
      <c r="HDE1681" s="452"/>
      <c r="HDF1681" s="452"/>
      <c r="HDG1681" s="452"/>
      <c r="HDH1681" s="452"/>
      <c r="HDI1681" s="452"/>
      <c r="HDJ1681" s="452"/>
      <c r="HDK1681" s="452"/>
      <c r="HDL1681" s="452"/>
      <c r="HDM1681" s="452"/>
      <c r="HDN1681" s="452"/>
      <c r="HDO1681" s="452"/>
      <c r="HDP1681" s="452"/>
      <c r="HDQ1681" s="452"/>
      <c r="HDR1681" s="452"/>
      <c r="HDS1681" s="452"/>
      <c r="HDT1681" s="452"/>
      <c r="HDU1681" s="452"/>
      <c r="HDV1681" s="452"/>
      <c r="HDW1681" s="452"/>
      <c r="HDX1681" s="452"/>
      <c r="HDY1681" s="452"/>
      <c r="HDZ1681" s="452"/>
      <c r="HEA1681" s="452"/>
      <c r="HEB1681" s="452"/>
      <c r="HEC1681" s="452"/>
      <c r="HED1681" s="452"/>
      <c r="HEE1681" s="452"/>
      <c r="HEF1681" s="452"/>
      <c r="HEG1681" s="452"/>
      <c r="HEH1681" s="452"/>
      <c r="HEI1681" s="452"/>
      <c r="HEJ1681" s="452"/>
      <c r="HEK1681" s="452"/>
      <c r="HEL1681" s="452"/>
      <c r="HEM1681" s="452"/>
      <c r="HEN1681" s="452"/>
      <c r="HEO1681" s="452"/>
      <c r="HEP1681" s="452"/>
      <c r="HEQ1681" s="452"/>
      <c r="HER1681" s="452"/>
      <c r="HES1681" s="452"/>
      <c r="HET1681" s="452"/>
      <c r="HEU1681" s="452"/>
      <c r="HEV1681" s="452"/>
      <c r="HEW1681" s="452"/>
      <c r="HEX1681" s="452"/>
      <c r="HEY1681" s="452"/>
      <c r="HEZ1681" s="452"/>
      <c r="HFA1681" s="452"/>
      <c r="HFB1681" s="452"/>
      <c r="HFC1681" s="452"/>
      <c r="HFD1681" s="452"/>
      <c r="HFE1681" s="452"/>
      <c r="HFF1681" s="452"/>
      <c r="HFG1681" s="452"/>
      <c r="HFH1681" s="452"/>
      <c r="HFI1681" s="452"/>
      <c r="HFJ1681" s="452"/>
      <c r="HFK1681" s="452"/>
      <c r="HFL1681" s="452"/>
      <c r="HFM1681" s="452"/>
      <c r="HFN1681" s="452"/>
      <c r="HFO1681" s="452"/>
      <c r="HFP1681" s="452"/>
      <c r="HFQ1681" s="452"/>
      <c r="HFR1681" s="452"/>
      <c r="HFS1681" s="452"/>
      <c r="HFT1681" s="452"/>
      <c r="HFU1681" s="452"/>
      <c r="HFV1681" s="452"/>
      <c r="HFW1681" s="452"/>
      <c r="HFX1681" s="452"/>
      <c r="HFY1681" s="452"/>
      <c r="HFZ1681" s="452"/>
      <c r="HGA1681" s="452"/>
      <c r="HGB1681" s="452"/>
      <c r="HGC1681" s="452"/>
      <c r="HGD1681" s="452"/>
      <c r="HGE1681" s="452"/>
      <c r="HGF1681" s="452"/>
      <c r="HGG1681" s="452"/>
      <c r="HGH1681" s="452"/>
      <c r="HGI1681" s="452"/>
      <c r="HGJ1681" s="452"/>
      <c r="HGK1681" s="452"/>
      <c r="HGL1681" s="452"/>
      <c r="HGM1681" s="452"/>
      <c r="HGN1681" s="452"/>
      <c r="HGO1681" s="452"/>
      <c r="HGP1681" s="452"/>
      <c r="HGQ1681" s="452"/>
      <c r="HGR1681" s="452"/>
      <c r="HGS1681" s="452"/>
      <c r="HGT1681" s="452"/>
      <c r="HGU1681" s="452"/>
      <c r="HGV1681" s="452"/>
      <c r="HGW1681" s="452"/>
      <c r="HGX1681" s="452"/>
      <c r="HGY1681" s="452"/>
      <c r="HGZ1681" s="452"/>
      <c r="HHA1681" s="452"/>
      <c r="HHB1681" s="452"/>
      <c r="HHC1681" s="452"/>
      <c r="HHD1681" s="452"/>
      <c r="HHE1681" s="452"/>
      <c r="HHF1681" s="452"/>
      <c r="HHG1681" s="452"/>
      <c r="HHH1681" s="452"/>
      <c r="HHI1681" s="452"/>
      <c r="HHJ1681" s="452"/>
      <c r="HHK1681" s="452"/>
      <c r="HHL1681" s="452"/>
      <c r="HHM1681" s="452"/>
      <c r="HHN1681" s="452"/>
      <c r="HHO1681" s="452"/>
      <c r="HHP1681" s="452"/>
      <c r="HHQ1681" s="452"/>
      <c r="HHR1681" s="452"/>
      <c r="HHS1681" s="452"/>
      <c r="HHT1681" s="452"/>
      <c r="HHU1681" s="452"/>
      <c r="HHV1681" s="452"/>
      <c r="HHW1681" s="452"/>
      <c r="HHX1681" s="452"/>
      <c r="HHY1681" s="452"/>
      <c r="HHZ1681" s="452"/>
      <c r="HIA1681" s="452"/>
      <c r="HIB1681" s="452"/>
      <c r="HIC1681" s="452"/>
      <c r="HID1681" s="452"/>
      <c r="HIE1681" s="452"/>
      <c r="HIF1681" s="452"/>
      <c r="HIG1681" s="452"/>
      <c r="HIH1681" s="452"/>
      <c r="HII1681" s="452"/>
      <c r="HIJ1681" s="452"/>
      <c r="HIK1681" s="452"/>
      <c r="HIL1681" s="452"/>
      <c r="HIM1681" s="452"/>
      <c r="HIN1681" s="452"/>
      <c r="HIO1681" s="452"/>
      <c r="HIP1681" s="452"/>
      <c r="HIQ1681" s="452"/>
      <c r="HIR1681" s="452"/>
      <c r="HIS1681" s="452"/>
      <c r="HIT1681" s="452"/>
      <c r="HIU1681" s="452"/>
      <c r="HIV1681" s="452"/>
      <c r="HIW1681" s="452"/>
      <c r="HIX1681" s="452"/>
      <c r="HIY1681" s="452"/>
      <c r="HIZ1681" s="452"/>
      <c r="HJA1681" s="452"/>
      <c r="HJB1681" s="452"/>
      <c r="HJC1681" s="452"/>
      <c r="HJD1681" s="452"/>
      <c r="HJE1681" s="452"/>
      <c r="HJF1681" s="452"/>
      <c r="HJG1681" s="452"/>
      <c r="HJH1681" s="452"/>
      <c r="HJI1681" s="452"/>
      <c r="HJJ1681" s="452"/>
      <c r="HJK1681" s="452"/>
      <c r="HJL1681" s="452"/>
      <c r="HJM1681" s="452"/>
      <c r="HJN1681" s="452"/>
      <c r="HJO1681" s="452"/>
      <c r="HJP1681" s="452"/>
      <c r="HJQ1681" s="452"/>
      <c r="HJR1681" s="452"/>
      <c r="HJS1681" s="452"/>
      <c r="HJT1681" s="452"/>
      <c r="HJU1681" s="452"/>
      <c r="HJV1681" s="452"/>
      <c r="HJW1681" s="452"/>
      <c r="HJX1681" s="452"/>
      <c r="HJY1681" s="452"/>
      <c r="HJZ1681" s="452"/>
      <c r="HKA1681" s="452"/>
      <c r="HKB1681" s="452"/>
      <c r="HKC1681" s="452"/>
      <c r="HKD1681" s="452"/>
      <c r="HKE1681" s="452"/>
      <c r="HKF1681" s="452"/>
      <c r="HKG1681" s="452"/>
      <c r="HKH1681" s="452"/>
      <c r="HKI1681" s="452"/>
      <c r="HKJ1681" s="452"/>
      <c r="HKK1681" s="452"/>
      <c r="HKL1681" s="452"/>
      <c r="HKM1681" s="452"/>
      <c r="HKN1681" s="452"/>
      <c r="HKO1681" s="452"/>
      <c r="HKP1681" s="452"/>
      <c r="HKQ1681" s="452"/>
      <c r="HKR1681" s="452"/>
      <c r="HKS1681" s="452"/>
      <c r="HKT1681" s="452"/>
      <c r="HKU1681" s="452"/>
      <c r="HKV1681" s="452"/>
      <c r="HKW1681" s="452"/>
      <c r="HKX1681" s="452"/>
      <c r="HKY1681" s="452"/>
      <c r="HKZ1681" s="452"/>
      <c r="HLA1681" s="452"/>
      <c r="HLB1681" s="452"/>
      <c r="HLC1681" s="452"/>
      <c r="HLD1681" s="452"/>
      <c r="HLE1681" s="452"/>
      <c r="HLF1681" s="452"/>
      <c r="HLG1681" s="452"/>
      <c r="HLH1681" s="452"/>
      <c r="HLI1681" s="452"/>
      <c r="HLJ1681" s="452"/>
      <c r="HLK1681" s="452"/>
      <c r="HLL1681" s="452"/>
      <c r="HLM1681" s="452"/>
      <c r="HLN1681" s="452"/>
      <c r="HLO1681" s="452"/>
      <c r="HLP1681" s="452"/>
      <c r="HLQ1681" s="452"/>
      <c r="HLR1681" s="452"/>
      <c r="HLS1681" s="452"/>
      <c r="HLT1681" s="452"/>
      <c r="HLU1681" s="452"/>
      <c r="HLV1681" s="452"/>
      <c r="HLW1681" s="452"/>
      <c r="HLX1681" s="452"/>
      <c r="HLY1681" s="452"/>
      <c r="HLZ1681" s="452"/>
      <c r="HMA1681" s="452"/>
      <c r="HMB1681" s="452"/>
      <c r="HMC1681" s="452"/>
      <c r="HMD1681" s="452"/>
      <c r="HME1681" s="452"/>
      <c r="HMF1681" s="452"/>
      <c r="HMG1681" s="452"/>
      <c r="HMH1681" s="452"/>
      <c r="HMI1681" s="452"/>
      <c r="HMJ1681" s="452"/>
      <c r="HMK1681" s="452"/>
      <c r="HML1681" s="452"/>
      <c r="HMM1681" s="452"/>
      <c r="HMN1681" s="452"/>
      <c r="HMO1681" s="452"/>
      <c r="HMP1681" s="452"/>
      <c r="HMQ1681" s="452"/>
      <c r="HMR1681" s="452"/>
      <c r="HMS1681" s="452"/>
      <c r="HMT1681" s="452"/>
      <c r="HMU1681" s="452"/>
      <c r="HMV1681" s="452"/>
      <c r="HMW1681" s="452"/>
      <c r="HMX1681" s="452"/>
      <c r="HMY1681" s="452"/>
      <c r="HMZ1681" s="452"/>
      <c r="HNA1681" s="452"/>
      <c r="HNB1681" s="452"/>
      <c r="HNC1681" s="452"/>
      <c r="HND1681" s="452"/>
      <c r="HNE1681" s="452"/>
      <c r="HNF1681" s="452"/>
      <c r="HNG1681" s="452"/>
      <c r="HNH1681" s="452"/>
      <c r="HNI1681" s="452"/>
      <c r="HNJ1681" s="452"/>
      <c r="HNK1681" s="452"/>
      <c r="HNL1681" s="452"/>
      <c r="HNM1681" s="452"/>
      <c r="HNN1681" s="452"/>
      <c r="HNO1681" s="452"/>
      <c r="HNP1681" s="452"/>
      <c r="HNQ1681" s="452"/>
      <c r="HNR1681" s="452"/>
      <c r="HNS1681" s="452"/>
      <c r="HNT1681" s="452"/>
      <c r="HNU1681" s="452"/>
      <c r="HNV1681" s="452"/>
      <c r="HNW1681" s="452"/>
      <c r="HNX1681" s="452"/>
      <c r="HNY1681" s="452"/>
      <c r="HNZ1681" s="452"/>
      <c r="HOA1681" s="452"/>
      <c r="HOB1681" s="452"/>
      <c r="HOC1681" s="452"/>
      <c r="HOD1681" s="452"/>
      <c r="HOE1681" s="452"/>
      <c r="HOF1681" s="452"/>
      <c r="HOG1681" s="452"/>
      <c r="HOH1681" s="452"/>
      <c r="HOI1681" s="452"/>
      <c r="HOJ1681" s="452"/>
      <c r="HOK1681" s="452"/>
      <c r="HOL1681" s="452"/>
      <c r="HOM1681" s="452"/>
      <c r="HON1681" s="452"/>
      <c r="HOO1681" s="452"/>
      <c r="HOP1681" s="452"/>
      <c r="HOQ1681" s="452"/>
      <c r="HOR1681" s="452"/>
      <c r="HOS1681" s="452"/>
      <c r="HOT1681" s="452"/>
      <c r="HOU1681" s="452"/>
      <c r="HOV1681" s="452"/>
      <c r="HOW1681" s="452"/>
      <c r="HOX1681" s="452"/>
      <c r="HOY1681" s="452"/>
      <c r="HOZ1681" s="452"/>
      <c r="HPA1681" s="452"/>
      <c r="HPB1681" s="452"/>
      <c r="HPC1681" s="452"/>
      <c r="HPD1681" s="452"/>
      <c r="HPE1681" s="452"/>
      <c r="HPF1681" s="452"/>
      <c r="HPG1681" s="452"/>
      <c r="HPH1681" s="452"/>
      <c r="HPI1681" s="452"/>
      <c r="HPJ1681" s="452"/>
      <c r="HPK1681" s="452"/>
      <c r="HPL1681" s="452"/>
      <c r="HPM1681" s="452"/>
      <c r="HPN1681" s="452"/>
      <c r="HPO1681" s="452"/>
      <c r="HPP1681" s="452"/>
      <c r="HPQ1681" s="452"/>
      <c r="HPR1681" s="452"/>
      <c r="HPS1681" s="452"/>
      <c r="HPT1681" s="452"/>
      <c r="HPU1681" s="452"/>
      <c r="HPV1681" s="452"/>
      <c r="HPW1681" s="452"/>
      <c r="HPX1681" s="452"/>
      <c r="HPY1681" s="452"/>
      <c r="HPZ1681" s="452"/>
      <c r="HQA1681" s="452"/>
      <c r="HQB1681" s="452"/>
      <c r="HQC1681" s="452"/>
      <c r="HQD1681" s="452"/>
      <c r="HQE1681" s="452"/>
      <c r="HQF1681" s="452"/>
      <c r="HQG1681" s="452"/>
      <c r="HQH1681" s="452"/>
      <c r="HQI1681" s="452"/>
      <c r="HQJ1681" s="452"/>
      <c r="HQK1681" s="452"/>
      <c r="HQL1681" s="452"/>
      <c r="HQM1681" s="452"/>
      <c r="HQN1681" s="452"/>
      <c r="HQO1681" s="452"/>
      <c r="HQP1681" s="452"/>
      <c r="HQQ1681" s="452"/>
      <c r="HQR1681" s="452"/>
      <c r="HQS1681" s="452"/>
      <c r="HQT1681" s="452"/>
      <c r="HQU1681" s="452"/>
      <c r="HQV1681" s="452"/>
      <c r="HQW1681" s="452"/>
      <c r="HQX1681" s="452"/>
      <c r="HQY1681" s="452"/>
      <c r="HQZ1681" s="452"/>
      <c r="HRA1681" s="452"/>
      <c r="HRB1681" s="452"/>
      <c r="HRC1681" s="452"/>
      <c r="HRD1681" s="452"/>
      <c r="HRE1681" s="452"/>
      <c r="HRF1681" s="452"/>
      <c r="HRG1681" s="452"/>
      <c r="HRH1681" s="452"/>
      <c r="HRI1681" s="452"/>
      <c r="HRJ1681" s="452"/>
      <c r="HRK1681" s="452"/>
      <c r="HRL1681" s="452"/>
      <c r="HRM1681" s="452"/>
      <c r="HRN1681" s="452"/>
      <c r="HRO1681" s="452"/>
      <c r="HRP1681" s="452"/>
      <c r="HRQ1681" s="452"/>
      <c r="HRR1681" s="452"/>
      <c r="HRS1681" s="452"/>
      <c r="HRT1681" s="452"/>
      <c r="HRU1681" s="452"/>
      <c r="HRV1681" s="452"/>
      <c r="HRW1681" s="452"/>
      <c r="HRX1681" s="452"/>
      <c r="HRY1681" s="452"/>
      <c r="HRZ1681" s="452"/>
      <c r="HSA1681" s="452"/>
      <c r="HSB1681" s="452"/>
      <c r="HSC1681" s="452"/>
      <c r="HSD1681" s="452"/>
      <c r="HSE1681" s="452"/>
      <c r="HSF1681" s="452"/>
      <c r="HSG1681" s="452"/>
      <c r="HSH1681" s="452"/>
      <c r="HSI1681" s="452"/>
      <c r="HSJ1681" s="452"/>
      <c r="HSK1681" s="452"/>
      <c r="HSL1681" s="452"/>
      <c r="HSM1681" s="452"/>
      <c r="HSN1681" s="452"/>
      <c r="HSO1681" s="452"/>
      <c r="HSP1681" s="452"/>
      <c r="HSQ1681" s="452"/>
      <c r="HSR1681" s="452"/>
      <c r="HSS1681" s="452"/>
      <c r="HST1681" s="452"/>
      <c r="HSU1681" s="452"/>
      <c r="HSV1681" s="452"/>
      <c r="HSW1681" s="452"/>
      <c r="HSX1681" s="452"/>
      <c r="HSY1681" s="452"/>
      <c r="HSZ1681" s="452"/>
      <c r="HTA1681" s="452"/>
      <c r="HTB1681" s="452"/>
      <c r="HTC1681" s="452"/>
      <c r="HTD1681" s="452"/>
      <c r="HTE1681" s="452"/>
      <c r="HTF1681" s="452"/>
      <c r="HTG1681" s="452"/>
      <c r="HTH1681" s="452"/>
      <c r="HTI1681" s="452"/>
      <c r="HTJ1681" s="452"/>
      <c r="HTK1681" s="452"/>
      <c r="HTL1681" s="452"/>
      <c r="HTM1681" s="452"/>
      <c r="HTN1681" s="452"/>
      <c r="HTO1681" s="452"/>
      <c r="HTP1681" s="452"/>
      <c r="HTQ1681" s="452"/>
      <c r="HTR1681" s="452"/>
      <c r="HTS1681" s="452"/>
      <c r="HTT1681" s="452"/>
      <c r="HTU1681" s="452"/>
      <c r="HTV1681" s="452"/>
      <c r="HTW1681" s="452"/>
      <c r="HTX1681" s="452"/>
      <c r="HTY1681" s="452"/>
      <c r="HTZ1681" s="452"/>
      <c r="HUA1681" s="452"/>
      <c r="HUB1681" s="452"/>
      <c r="HUC1681" s="452"/>
      <c r="HUD1681" s="452"/>
      <c r="HUE1681" s="452"/>
      <c r="HUF1681" s="452"/>
      <c r="HUG1681" s="452"/>
      <c r="HUH1681" s="452"/>
      <c r="HUI1681" s="452"/>
      <c r="HUJ1681" s="452"/>
      <c r="HUK1681" s="452"/>
      <c r="HUL1681" s="452"/>
      <c r="HUM1681" s="452"/>
      <c r="HUN1681" s="452"/>
      <c r="HUO1681" s="452"/>
      <c r="HUP1681" s="452"/>
      <c r="HUQ1681" s="452"/>
      <c r="HUR1681" s="452"/>
      <c r="HUS1681" s="452"/>
      <c r="HUT1681" s="452"/>
      <c r="HUU1681" s="452"/>
      <c r="HUV1681" s="452"/>
      <c r="HUW1681" s="452"/>
      <c r="HUX1681" s="452"/>
      <c r="HUY1681" s="452"/>
      <c r="HUZ1681" s="452"/>
      <c r="HVA1681" s="452"/>
      <c r="HVB1681" s="452"/>
      <c r="HVC1681" s="452"/>
      <c r="HVD1681" s="452"/>
      <c r="HVE1681" s="452"/>
      <c r="HVF1681" s="452"/>
      <c r="HVG1681" s="452"/>
      <c r="HVH1681" s="452"/>
      <c r="HVI1681" s="452"/>
      <c r="HVJ1681" s="452"/>
      <c r="HVK1681" s="452"/>
      <c r="HVL1681" s="452"/>
      <c r="HVM1681" s="452"/>
      <c r="HVN1681" s="452"/>
      <c r="HVO1681" s="452"/>
      <c r="HVP1681" s="452"/>
      <c r="HVQ1681" s="452"/>
      <c r="HVR1681" s="452"/>
      <c r="HVS1681" s="452"/>
      <c r="HVT1681" s="452"/>
      <c r="HVU1681" s="452"/>
      <c r="HVV1681" s="452"/>
      <c r="HVW1681" s="452"/>
      <c r="HVX1681" s="452"/>
      <c r="HVY1681" s="452"/>
      <c r="HVZ1681" s="452"/>
      <c r="HWA1681" s="452"/>
      <c r="HWB1681" s="452"/>
      <c r="HWC1681" s="452"/>
      <c r="HWD1681" s="452"/>
      <c r="HWE1681" s="452"/>
      <c r="HWF1681" s="452"/>
      <c r="HWG1681" s="452"/>
      <c r="HWH1681" s="452"/>
      <c r="HWI1681" s="452"/>
      <c r="HWJ1681" s="452"/>
      <c r="HWK1681" s="452"/>
      <c r="HWL1681" s="452"/>
      <c r="HWM1681" s="452"/>
      <c r="HWN1681" s="452"/>
      <c r="HWO1681" s="452"/>
      <c r="HWP1681" s="452"/>
      <c r="HWQ1681" s="452"/>
      <c r="HWR1681" s="452"/>
      <c r="HWS1681" s="452"/>
      <c r="HWT1681" s="452"/>
      <c r="HWU1681" s="452"/>
      <c r="HWV1681" s="452"/>
      <c r="HWW1681" s="452"/>
      <c r="HWX1681" s="452"/>
      <c r="HWY1681" s="452"/>
      <c r="HWZ1681" s="452"/>
      <c r="HXA1681" s="452"/>
      <c r="HXB1681" s="452"/>
      <c r="HXC1681" s="452"/>
      <c r="HXD1681" s="452"/>
      <c r="HXE1681" s="452"/>
      <c r="HXF1681" s="452"/>
      <c r="HXG1681" s="452"/>
      <c r="HXH1681" s="452"/>
      <c r="HXI1681" s="452"/>
      <c r="HXJ1681" s="452"/>
      <c r="HXK1681" s="452"/>
      <c r="HXL1681" s="452"/>
      <c r="HXM1681" s="452"/>
      <c r="HXN1681" s="452"/>
      <c r="HXO1681" s="452"/>
      <c r="HXP1681" s="452"/>
      <c r="HXQ1681" s="452"/>
      <c r="HXR1681" s="452"/>
      <c r="HXS1681" s="452"/>
      <c r="HXT1681" s="452"/>
      <c r="HXU1681" s="452"/>
      <c r="HXV1681" s="452"/>
      <c r="HXW1681" s="452"/>
      <c r="HXX1681" s="452"/>
      <c r="HXY1681" s="452"/>
      <c r="HXZ1681" s="452"/>
      <c r="HYA1681" s="452"/>
      <c r="HYB1681" s="452"/>
      <c r="HYC1681" s="452"/>
      <c r="HYD1681" s="452"/>
      <c r="HYE1681" s="452"/>
      <c r="HYF1681" s="452"/>
      <c r="HYG1681" s="452"/>
      <c r="HYH1681" s="452"/>
      <c r="HYI1681" s="452"/>
      <c r="HYJ1681" s="452"/>
      <c r="HYK1681" s="452"/>
      <c r="HYL1681" s="452"/>
      <c r="HYM1681" s="452"/>
      <c r="HYN1681" s="452"/>
      <c r="HYO1681" s="452"/>
      <c r="HYP1681" s="452"/>
      <c r="HYQ1681" s="452"/>
      <c r="HYR1681" s="452"/>
      <c r="HYS1681" s="452"/>
      <c r="HYT1681" s="452"/>
      <c r="HYU1681" s="452"/>
      <c r="HYV1681" s="452"/>
      <c r="HYW1681" s="452"/>
      <c r="HYX1681" s="452"/>
      <c r="HYY1681" s="452"/>
      <c r="HYZ1681" s="452"/>
      <c r="HZA1681" s="452"/>
      <c r="HZB1681" s="452"/>
      <c r="HZC1681" s="452"/>
      <c r="HZD1681" s="452"/>
      <c r="HZE1681" s="452"/>
      <c r="HZF1681" s="452"/>
      <c r="HZG1681" s="452"/>
      <c r="HZH1681" s="452"/>
      <c r="HZI1681" s="452"/>
      <c r="HZJ1681" s="452"/>
      <c r="HZK1681" s="452"/>
      <c r="HZL1681" s="452"/>
      <c r="HZM1681" s="452"/>
      <c r="HZN1681" s="452"/>
      <c r="HZO1681" s="452"/>
      <c r="HZP1681" s="452"/>
      <c r="HZQ1681" s="452"/>
      <c r="HZR1681" s="452"/>
      <c r="HZS1681" s="452"/>
      <c r="HZT1681" s="452"/>
      <c r="HZU1681" s="452"/>
      <c r="HZV1681" s="452"/>
      <c r="HZW1681" s="452"/>
      <c r="HZX1681" s="452"/>
      <c r="HZY1681" s="452"/>
      <c r="HZZ1681" s="452"/>
      <c r="IAA1681" s="452"/>
      <c r="IAB1681" s="452"/>
      <c r="IAC1681" s="452"/>
      <c r="IAD1681" s="452"/>
      <c r="IAE1681" s="452"/>
      <c r="IAF1681" s="452"/>
      <c r="IAG1681" s="452"/>
      <c r="IAH1681" s="452"/>
      <c r="IAI1681" s="452"/>
      <c r="IAJ1681" s="452"/>
      <c r="IAK1681" s="452"/>
      <c r="IAL1681" s="452"/>
      <c r="IAM1681" s="452"/>
      <c r="IAN1681" s="452"/>
      <c r="IAO1681" s="452"/>
      <c r="IAP1681" s="452"/>
      <c r="IAQ1681" s="452"/>
      <c r="IAR1681" s="452"/>
      <c r="IAS1681" s="452"/>
      <c r="IAT1681" s="452"/>
      <c r="IAU1681" s="452"/>
      <c r="IAV1681" s="452"/>
      <c r="IAW1681" s="452"/>
      <c r="IAX1681" s="452"/>
      <c r="IAY1681" s="452"/>
      <c r="IAZ1681" s="452"/>
      <c r="IBA1681" s="452"/>
      <c r="IBB1681" s="452"/>
      <c r="IBC1681" s="452"/>
      <c r="IBD1681" s="452"/>
      <c r="IBE1681" s="452"/>
      <c r="IBF1681" s="452"/>
      <c r="IBG1681" s="452"/>
      <c r="IBH1681" s="452"/>
      <c r="IBI1681" s="452"/>
      <c r="IBJ1681" s="452"/>
      <c r="IBK1681" s="452"/>
      <c r="IBL1681" s="452"/>
      <c r="IBM1681" s="452"/>
      <c r="IBN1681" s="452"/>
      <c r="IBO1681" s="452"/>
      <c r="IBP1681" s="452"/>
      <c r="IBQ1681" s="452"/>
      <c r="IBR1681" s="452"/>
      <c r="IBS1681" s="452"/>
      <c r="IBT1681" s="452"/>
      <c r="IBU1681" s="452"/>
      <c r="IBV1681" s="452"/>
      <c r="IBW1681" s="452"/>
      <c r="IBX1681" s="452"/>
      <c r="IBY1681" s="452"/>
      <c r="IBZ1681" s="452"/>
      <c r="ICA1681" s="452"/>
      <c r="ICB1681" s="452"/>
      <c r="ICC1681" s="452"/>
      <c r="ICD1681" s="452"/>
      <c r="ICE1681" s="452"/>
      <c r="ICF1681" s="452"/>
      <c r="ICG1681" s="452"/>
      <c r="ICH1681" s="452"/>
      <c r="ICI1681" s="452"/>
      <c r="ICJ1681" s="452"/>
      <c r="ICK1681" s="452"/>
      <c r="ICL1681" s="452"/>
      <c r="ICM1681" s="452"/>
      <c r="ICN1681" s="452"/>
      <c r="ICO1681" s="452"/>
      <c r="ICP1681" s="452"/>
      <c r="ICQ1681" s="452"/>
      <c r="ICR1681" s="452"/>
      <c r="ICS1681" s="452"/>
      <c r="ICT1681" s="452"/>
      <c r="ICU1681" s="452"/>
      <c r="ICV1681" s="452"/>
      <c r="ICW1681" s="452"/>
      <c r="ICX1681" s="452"/>
      <c r="ICY1681" s="452"/>
      <c r="ICZ1681" s="452"/>
      <c r="IDA1681" s="452"/>
      <c r="IDB1681" s="452"/>
      <c r="IDC1681" s="452"/>
      <c r="IDD1681" s="452"/>
      <c r="IDE1681" s="452"/>
      <c r="IDF1681" s="452"/>
      <c r="IDG1681" s="452"/>
      <c r="IDH1681" s="452"/>
      <c r="IDI1681" s="452"/>
      <c r="IDJ1681" s="452"/>
      <c r="IDK1681" s="452"/>
      <c r="IDL1681" s="452"/>
      <c r="IDM1681" s="452"/>
      <c r="IDN1681" s="452"/>
      <c r="IDO1681" s="452"/>
      <c r="IDP1681" s="452"/>
      <c r="IDQ1681" s="452"/>
      <c r="IDR1681" s="452"/>
      <c r="IDS1681" s="452"/>
      <c r="IDT1681" s="452"/>
      <c r="IDU1681" s="452"/>
      <c r="IDV1681" s="452"/>
      <c r="IDW1681" s="452"/>
      <c r="IDX1681" s="452"/>
      <c r="IDY1681" s="452"/>
      <c r="IDZ1681" s="452"/>
      <c r="IEA1681" s="452"/>
      <c r="IEB1681" s="452"/>
      <c r="IEC1681" s="452"/>
      <c r="IED1681" s="452"/>
      <c r="IEE1681" s="452"/>
      <c r="IEF1681" s="452"/>
      <c r="IEG1681" s="452"/>
      <c r="IEH1681" s="452"/>
      <c r="IEI1681" s="452"/>
      <c r="IEJ1681" s="452"/>
      <c r="IEK1681" s="452"/>
      <c r="IEL1681" s="452"/>
      <c r="IEM1681" s="452"/>
      <c r="IEN1681" s="452"/>
      <c r="IEO1681" s="452"/>
      <c r="IEP1681" s="452"/>
      <c r="IEQ1681" s="452"/>
      <c r="IER1681" s="452"/>
      <c r="IES1681" s="452"/>
      <c r="IET1681" s="452"/>
      <c r="IEU1681" s="452"/>
      <c r="IEV1681" s="452"/>
      <c r="IEW1681" s="452"/>
      <c r="IEX1681" s="452"/>
      <c r="IEY1681" s="452"/>
      <c r="IEZ1681" s="452"/>
      <c r="IFA1681" s="452"/>
      <c r="IFB1681" s="452"/>
      <c r="IFC1681" s="452"/>
      <c r="IFD1681" s="452"/>
      <c r="IFE1681" s="452"/>
      <c r="IFF1681" s="452"/>
      <c r="IFG1681" s="452"/>
      <c r="IFH1681" s="452"/>
      <c r="IFI1681" s="452"/>
      <c r="IFJ1681" s="452"/>
      <c r="IFK1681" s="452"/>
      <c r="IFL1681" s="452"/>
      <c r="IFM1681" s="452"/>
      <c r="IFN1681" s="452"/>
      <c r="IFO1681" s="452"/>
      <c r="IFP1681" s="452"/>
      <c r="IFQ1681" s="452"/>
      <c r="IFR1681" s="452"/>
      <c r="IFS1681" s="452"/>
      <c r="IFT1681" s="452"/>
      <c r="IFU1681" s="452"/>
      <c r="IFV1681" s="452"/>
      <c r="IFW1681" s="452"/>
      <c r="IFX1681" s="452"/>
      <c r="IFY1681" s="452"/>
      <c r="IFZ1681" s="452"/>
      <c r="IGA1681" s="452"/>
      <c r="IGB1681" s="452"/>
      <c r="IGC1681" s="452"/>
      <c r="IGD1681" s="452"/>
      <c r="IGE1681" s="452"/>
      <c r="IGF1681" s="452"/>
      <c r="IGG1681" s="452"/>
      <c r="IGH1681" s="452"/>
      <c r="IGI1681" s="452"/>
      <c r="IGJ1681" s="452"/>
      <c r="IGK1681" s="452"/>
      <c r="IGL1681" s="452"/>
      <c r="IGM1681" s="452"/>
      <c r="IGN1681" s="452"/>
      <c r="IGO1681" s="452"/>
      <c r="IGP1681" s="452"/>
      <c r="IGQ1681" s="452"/>
      <c r="IGR1681" s="452"/>
      <c r="IGS1681" s="452"/>
      <c r="IGT1681" s="452"/>
      <c r="IGU1681" s="452"/>
      <c r="IGV1681" s="452"/>
      <c r="IGW1681" s="452"/>
      <c r="IGX1681" s="452"/>
      <c r="IGY1681" s="452"/>
      <c r="IGZ1681" s="452"/>
      <c r="IHA1681" s="452"/>
      <c r="IHB1681" s="452"/>
      <c r="IHC1681" s="452"/>
      <c r="IHD1681" s="452"/>
      <c r="IHE1681" s="452"/>
      <c r="IHF1681" s="452"/>
      <c r="IHG1681" s="452"/>
      <c r="IHH1681" s="452"/>
      <c r="IHI1681" s="452"/>
      <c r="IHJ1681" s="452"/>
      <c r="IHK1681" s="452"/>
      <c r="IHL1681" s="452"/>
      <c r="IHM1681" s="452"/>
      <c r="IHN1681" s="452"/>
      <c r="IHO1681" s="452"/>
      <c r="IHP1681" s="452"/>
      <c r="IHQ1681" s="452"/>
      <c r="IHR1681" s="452"/>
      <c r="IHS1681" s="452"/>
      <c r="IHT1681" s="452"/>
      <c r="IHU1681" s="452"/>
      <c r="IHV1681" s="452"/>
      <c r="IHW1681" s="452"/>
      <c r="IHX1681" s="452"/>
      <c r="IHY1681" s="452"/>
      <c r="IHZ1681" s="452"/>
      <c r="IIA1681" s="452"/>
      <c r="IIB1681" s="452"/>
      <c r="IIC1681" s="452"/>
      <c r="IID1681" s="452"/>
      <c r="IIE1681" s="452"/>
      <c r="IIF1681" s="452"/>
      <c r="IIG1681" s="452"/>
      <c r="IIH1681" s="452"/>
      <c r="III1681" s="452"/>
      <c r="IIJ1681" s="452"/>
      <c r="IIK1681" s="452"/>
      <c r="IIL1681" s="452"/>
      <c r="IIM1681" s="452"/>
      <c r="IIN1681" s="452"/>
      <c r="IIO1681" s="452"/>
      <c r="IIP1681" s="452"/>
      <c r="IIQ1681" s="452"/>
      <c r="IIR1681" s="452"/>
      <c r="IIS1681" s="452"/>
      <c r="IIT1681" s="452"/>
      <c r="IIU1681" s="452"/>
      <c r="IIV1681" s="452"/>
      <c r="IIW1681" s="452"/>
      <c r="IIX1681" s="452"/>
      <c r="IIY1681" s="452"/>
      <c r="IIZ1681" s="452"/>
      <c r="IJA1681" s="452"/>
      <c r="IJB1681" s="452"/>
      <c r="IJC1681" s="452"/>
      <c r="IJD1681" s="452"/>
      <c r="IJE1681" s="452"/>
      <c r="IJF1681" s="452"/>
      <c r="IJG1681" s="452"/>
      <c r="IJH1681" s="452"/>
      <c r="IJI1681" s="452"/>
      <c r="IJJ1681" s="452"/>
      <c r="IJK1681" s="452"/>
      <c r="IJL1681" s="452"/>
      <c r="IJM1681" s="452"/>
      <c r="IJN1681" s="452"/>
      <c r="IJO1681" s="452"/>
      <c r="IJP1681" s="452"/>
      <c r="IJQ1681" s="452"/>
      <c r="IJR1681" s="452"/>
      <c r="IJS1681" s="452"/>
      <c r="IJT1681" s="452"/>
      <c r="IJU1681" s="452"/>
      <c r="IJV1681" s="452"/>
      <c r="IJW1681" s="452"/>
      <c r="IJX1681" s="452"/>
      <c r="IJY1681" s="452"/>
      <c r="IJZ1681" s="452"/>
      <c r="IKA1681" s="452"/>
      <c r="IKB1681" s="452"/>
      <c r="IKC1681" s="452"/>
      <c r="IKD1681" s="452"/>
      <c r="IKE1681" s="452"/>
      <c r="IKF1681" s="452"/>
      <c r="IKG1681" s="452"/>
      <c r="IKH1681" s="452"/>
      <c r="IKI1681" s="452"/>
      <c r="IKJ1681" s="452"/>
      <c r="IKK1681" s="452"/>
      <c r="IKL1681" s="452"/>
      <c r="IKM1681" s="452"/>
      <c r="IKN1681" s="452"/>
      <c r="IKO1681" s="452"/>
      <c r="IKP1681" s="452"/>
      <c r="IKQ1681" s="452"/>
      <c r="IKR1681" s="452"/>
      <c r="IKS1681" s="452"/>
      <c r="IKT1681" s="452"/>
      <c r="IKU1681" s="452"/>
      <c r="IKV1681" s="452"/>
      <c r="IKW1681" s="452"/>
      <c r="IKX1681" s="452"/>
      <c r="IKY1681" s="452"/>
      <c r="IKZ1681" s="452"/>
      <c r="ILA1681" s="452"/>
      <c r="ILB1681" s="452"/>
      <c r="ILC1681" s="452"/>
      <c r="ILD1681" s="452"/>
      <c r="ILE1681" s="452"/>
      <c r="ILF1681" s="452"/>
      <c r="ILG1681" s="452"/>
      <c r="ILH1681" s="452"/>
      <c r="ILI1681" s="452"/>
      <c r="ILJ1681" s="452"/>
      <c r="ILK1681" s="452"/>
      <c r="ILL1681" s="452"/>
      <c r="ILM1681" s="452"/>
      <c r="ILN1681" s="452"/>
      <c r="ILO1681" s="452"/>
      <c r="ILP1681" s="452"/>
      <c r="ILQ1681" s="452"/>
      <c r="ILR1681" s="452"/>
      <c r="ILS1681" s="452"/>
      <c r="ILT1681" s="452"/>
      <c r="ILU1681" s="452"/>
      <c r="ILV1681" s="452"/>
      <c r="ILW1681" s="452"/>
      <c r="ILX1681" s="452"/>
      <c r="ILY1681" s="452"/>
      <c r="ILZ1681" s="452"/>
      <c r="IMA1681" s="452"/>
      <c r="IMB1681" s="452"/>
      <c r="IMC1681" s="452"/>
      <c r="IMD1681" s="452"/>
      <c r="IME1681" s="452"/>
      <c r="IMF1681" s="452"/>
      <c r="IMG1681" s="452"/>
      <c r="IMH1681" s="452"/>
      <c r="IMI1681" s="452"/>
      <c r="IMJ1681" s="452"/>
      <c r="IMK1681" s="452"/>
      <c r="IML1681" s="452"/>
      <c r="IMM1681" s="452"/>
      <c r="IMN1681" s="452"/>
      <c r="IMO1681" s="452"/>
      <c r="IMP1681" s="452"/>
      <c r="IMQ1681" s="452"/>
      <c r="IMR1681" s="452"/>
      <c r="IMS1681" s="452"/>
      <c r="IMT1681" s="452"/>
      <c r="IMU1681" s="452"/>
      <c r="IMV1681" s="452"/>
      <c r="IMW1681" s="452"/>
      <c r="IMX1681" s="452"/>
      <c r="IMY1681" s="452"/>
      <c r="IMZ1681" s="452"/>
      <c r="INA1681" s="452"/>
      <c r="INB1681" s="452"/>
      <c r="INC1681" s="452"/>
      <c r="IND1681" s="452"/>
      <c r="INE1681" s="452"/>
      <c r="INF1681" s="452"/>
      <c r="ING1681" s="452"/>
      <c r="INH1681" s="452"/>
      <c r="INI1681" s="452"/>
      <c r="INJ1681" s="452"/>
      <c r="INK1681" s="452"/>
      <c r="INL1681" s="452"/>
      <c r="INM1681" s="452"/>
      <c r="INN1681" s="452"/>
      <c r="INO1681" s="452"/>
      <c r="INP1681" s="452"/>
      <c r="INQ1681" s="452"/>
      <c r="INR1681" s="452"/>
      <c r="INS1681" s="452"/>
      <c r="INT1681" s="452"/>
      <c r="INU1681" s="452"/>
      <c r="INV1681" s="452"/>
      <c r="INW1681" s="452"/>
      <c r="INX1681" s="452"/>
      <c r="INY1681" s="452"/>
      <c r="INZ1681" s="452"/>
      <c r="IOA1681" s="452"/>
      <c r="IOB1681" s="452"/>
      <c r="IOC1681" s="452"/>
      <c r="IOD1681" s="452"/>
      <c r="IOE1681" s="452"/>
      <c r="IOF1681" s="452"/>
      <c r="IOG1681" s="452"/>
      <c r="IOH1681" s="452"/>
      <c r="IOI1681" s="452"/>
      <c r="IOJ1681" s="452"/>
      <c r="IOK1681" s="452"/>
      <c r="IOL1681" s="452"/>
      <c r="IOM1681" s="452"/>
      <c r="ION1681" s="452"/>
      <c r="IOO1681" s="452"/>
      <c r="IOP1681" s="452"/>
      <c r="IOQ1681" s="452"/>
      <c r="IOR1681" s="452"/>
      <c r="IOS1681" s="452"/>
      <c r="IOT1681" s="452"/>
      <c r="IOU1681" s="452"/>
      <c r="IOV1681" s="452"/>
      <c r="IOW1681" s="452"/>
      <c r="IOX1681" s="452"/>
      <c r="IOY1681" s="452"/>
      <c r="IOZ1681" s="452"/>
      <c r="IPA1681" s="452"/>
      <c r="IPB1681" s="452"/>
      <c r="IPC1681" s="452"/>
      <c r="IPD1681" s="452"/>
      <c r="IPE1681" s="452"/>
      <c r="IPF1681" s="452"/>
      <c r="IPG1681" s="452"/>
      <c r="IPH1681" s="452"/>
      <c r="IPI1681" s="452"/>
      <c r="IPJ1681" s="452"/>
      <c r="IPK1681" s="452"/>
      <c r="IPL1681" s="452"/>
      <c r="IPM1681" s="452"/>
      <c r="IPN1681" s="452"/>
      <c r="IPO1681" s="452"/>
      <c r="IPP1681" s="452"/>
      <c r="IPQ1681" s="452"/>
      <c r="IPR1681" s="452"/>
      <c r="IPS1681" s="452"/>
      <c r="IPT1681" s="452"/>
      <c r="IPU1681" s="452"/>
      <c r="IPV1681" s="452"/>
      <c r="IPW1681" s="452"/>
      <c r="IPX1681" s="452"/>
      <c r="IPY1681" s="452"/>
      <c r="IPZ1681" s="452"/>
      <c r="IQA1681" s="452"/>
      <c r="IQB1681" s="452"/>
      <c r="IQC1681" s="452"/>
      <c r="IQD1681" s="452"/>
      <c r="IQE1681" s="452"/>
      <c r="IQF1681" s="452"/>
      <c r="IQG1681" s="452"/>
      <c r="IQH1681" s="452"/>
      <c r="IQI1681" s="452"/>
      <c r="IQJ1681" s="452"/>
      <c r="IQK1681" s="452"/>
      <c r="IQL1681" s="452"/>
      <c r="IQM1681" s="452"/>
      <c r="IQN1681" s="452"/>
      <c r="IQO1681" s="452"/>
      <c r="IQP1681" s="452"/>
      <c r="IQQ1681" s="452"/>
      <c r="IQR1681" s="452"/>
      <c r="IQS1681" s="452"/>
      <c r="IQT1681" s="452"/>
      <c r="IQU1681" s="452"/>
      <c r="IQV1681" s="452"/>
      <c r="IQW1681" s="452"/>
      <c r="IQX1681" s="452"/>
      <c r="IQY1681" s="452"/>
      <c r="IQZ1681" s="452"/>
      <c r="IRA1681" s="452"/>
      <c r="IRB1681" s="452"/>
      <c r="IRC1681" s="452"/>
      <c r="IRD1681" s="452"/>
      <c r="IRE1681" s="452"/>
      <c r="IRF1681" s="452"/>
      <c r="IRG1681" s="452"/>
      <c r="IRH1681" s="452"/>
      <c r="IRI1681" s="452"/>
      <c r="IRJ1681" s="452"/>
      <c r="IRK1681" s="452"/>
      <c r="IRL1681" s="452"/>
      <c r="IRM1681" s="452"/>
      <c r="IRN1681" s="452"/>
      <c r="IRO1681" s="452"/>
      <c r="IRP1681" s="452"/>
      <c r="IRQ1681" s="452"/>
      <c r="IRR1681" s="452"/>
      <c r="IRS1681" s="452"/>
      <c r="IRT1681" s="452"/>
      <c r="IRU1681" s="452"/>
      <c r="IRV1681" s="452"/>
      <c r="IRW1681" s="452"/>
      <c r="IRX1681" s="452"/>
      <c r="IRY1681" s="452"/>
      <c r="IRZ1681" s="452"/>
      <c r="ISA1681" s="452"/>
      <c r="ISB1681" s="452"/>
      <c r="ISC1681" s="452"/>
      <c r="ISD1681" s="452"/>
      <c r="ISE1681" s="452"/>
      <c r="ISF1681" s="452"/>
      <c r="ISG1681" s="452"/>
      <c r="ISH1681" s="452"/>
      <c r="ISI1681" s="452"/>
      <c r="ISJ1681" s="452"/>
      <c r="ISK1681" s="452"/>
      <c r="ISL1681" s="452"/>
      <c r="ISM1681" s="452"/>
      <c r="ISN1681" s="452"/>
      <c r="ISO1681" s="452"/>
      <c r="ISP1681" s="452"/>
      <c r="ISQ1681" s="452"/>
      <c r="ISR1681" s="452"/>
      <c r="ISS1681" s="452"/>
      <c r="IST1681" s="452"/>
      <c r="ISU1681" s="452"/>
      <c r="ISV1681" s="452"/>
      <c r="ISW1681" s="452"/>
      <c r="ISX1681" s="452"/>
      <c r="ISY1681" s="452"/>
      <c r="ISZ1681" s="452"/>
      <c r="ITA1681" s="452"/>
      <c r="ITB1681" s="452"/>
      <c r="ITC1681" s="452"/>
      <c r="ITD1681" s="452"/>
      <c r="ITE1681" s="452"/>
      <c r="ITF1681" s="452"/>
      <c r="ITG1681" s="452"/>
      <c r="ITH1681" s="452"/>
      <c r="ITI1681" s="452"/>
      <c r="ITJ1681" s="452"/>
      <c r="ITK1681" s="452"/>
      <c r="ITL1681" s="452"/>
      <c r="ITM1681" s="452"/>
      <c r="ITN1681" s="452"/>
      <c r="ITO1681" s="452"/>
      <c r="ITP1681" s="452"/>
      <c r="ITQ1681" s="452"/>
      <c r="ITR1681" s="452"/>
      <c r="ITS1681" s="452"/>
      <c r="ITT1681" s="452"/>
      <c r="ITU1681" s="452"/>
      <c r="ITV1681" s="452"/>
      <c r="ITW1681" s="452"/>
      <c r="ITX1681" s="452"/>
      <c r="ITY1681" s="452"/>
      <c r="ITZ1681" s="452"/>
      <c r="IUA1681" s="452"/>
      <c r="IUB1681" s="452"/>
      <c r="IUC1681" s="452"/>
      <c r="IUD1681" s="452"/>
      <c r="IUE1681" s="452"/>
      <c r="IUF1681" s="452"/>
      <c r="IUG1681" s="452"/>
      <c r="IUH1681" s="452"/>
      <c r="IUI1681" s="452"/>
      <c r="IUJ1681" s="452"/>
      <c r="IUK1681" s="452"/>
      <c r="IUL1681" s="452"/>
      <c r="IUM1681" s="452"/>
      <c r="IUN1681" s="452"/>
      <c r="IUO1681" s="452"/>
      <c r="IUP1681" s="452"/>
      <c r="IUQ1681" s="452"/>
      <c r="IUR1681" s="452"/>
      <c r="IUS1681" s="452"/>
      <c r="IUT1681" s="452"/>
      <c r="IUU1681" s="452"/>
      <c r="IUV1681" s="452"/>
      <c r="IUW1681" s="452"/>
      <c r="IUX1681" s="452"/>
      <c r="IUY1681" s="452"/>
      <c r="IUZ1681" s="452"/>
      <c r="IVA1681" s="452"/>
      <c r="IVB1681" s="452"/>
      <c r="IVC1681" s="452"/>
      <c r="IVD1681" s="452"/>
      <c r="IVE1681" s="452"/>
      <c r="IVF1681" s="452"/>
      <c r="IVG1681" s="452"/>
      <c r="IVH1681" s="452"/>
      <c r="IVI1681" s="452"/>
      <c r="IVJ1681" s="452"/>
      <c r="IVK1681" s="452"/>
      <c r="IVL1681" s="452"/>
      <c r="IVM1681" s="452"/>
      <c r="IVN1681" s="452"/>
      <c r="IVO1681" s="452"/>
      <c r="IVP1681" s="452"/>
      <c r="IVQ1681" s="452"/>
      <c r="IVR1681" s="452"/>
      <c r="IVS1681" s="452"/>
      <c r="IVT1681" s="452"/>
      <c r="IVU1681" s="452"/>
      <c r="IVV1681" s="452"/>
      <c r="IVW1681" s="452"/>
      <c r="IVX1681" s="452"/>
      <c r="IVY1681" s="452"/>
      <c r="IVZ1681" s="452"/>
      <c r="IWA1681" s="452"/>
      <c r="IWB1681" s="452"/>
      <c r="IWC1681" s="452"/>
      <c r="IWD1681" s="452"/>
      <c r="IWE1681" s="452"/>
      <c r="IWF1681" s="452"/>
      <c r="IWG1681" s="452"/>
      <c r="IWH1681" s="452"/>
      <c r="IWI1681" s="452"/>
      <c r="IWJ1681" s="452"/>
      <c r="IWK1681" s="452"/>
      <c r="IWL1681" s="452"/>
      <c r="IWM1681" s="452"/>
      <c r="IWN1681" s="452"/>
      <c r="IWO1681" s="452"/>
      <c r="IWP1681" s="452"/>
      <c r="IWQ1681" s="452"/>
      <c r="IWR1681" s="452"/>
      <c r="IWS1681" s="452"/>
      <c r="IWT1681" s="452"/>
      <c r="IWU1681" s="452"/>
      <c r="IWV1681" s="452"/>
      <c r="IWW1681" s="452"/>
      <c r="IWX1681" s="452"/>
      <c r="IWY1681" s="452"/>
      <c r="IWZ1681" s="452"/>
      <c r="IXA1681" s="452"/>
      <c r="IXB1681" s="452"/>
      <c r="IXC1681" s="452"/>
      <c r="IXD1681" s="452"/>
      <c r="IXE1681" s="452"/>
      <c r="IXF1681" s="452"/>
      <c r="IXG1681" s="452"/>
      <c r="IXH1681" s="452"/>
      <c r="IXI1681" s="452"/>
      <c r="IXJ1681" s="452"/>
      <c r="IXK1681" s="452"/>
      <c r="IXL1681" s="452"/>
      <c r="IXM1681" s="452"/>
      <c r="IXN1681" s="452"/>
      <c r="IXO1681" s="452"/>
      <c r="IXP1681" s="452"/>
      <c r="IXQ1681" s="452"/>
      <c r="IXR1681" s="452"/>
      <c r="IXS1681" s="452"/>
      <c r="IXT1681" s="452"/>
      <c r="IXU1681" s="452"/>
      <c r="IXV1681" s="452"/>
      <c r="IXW1681" s="452"/>
      <c r="IXX1681" s="452"/>
      <c r="IXY1681" s="452"/>
      <c r="IXZ1681" s="452"/>
      <c r="IYA1681" s="452"/>
      <c r="IYB1681" s="452"/>
      <c r="IYC1681" s="452"/>
      <c r="IYD1681" s="452"/>
      <c r="IYE1681" s="452"/>
      <c r="IYF1681" s="452"/>
      <c r="IYG1681" s="452"/>
      <c r="IYH1681" s="452"/>
      <c r="IYI1681" s="452"/>
      <c r="IYJ1681" s="452"/>
      <c r="IYK1681" s="452"/>
      <c r="IYL1681" s="452"/>
      <c r="IYM1681" s="452"/>
      <c r="IYN1681" s="452"/>
      <c r="IYO1681" s="452"/>
      <c r="IYP1681" s="452"/>
      <c r="IYQ1681" s="452"/>
      <c r="IYR1681" s="452"/>
      <c r="IYS1681" s="452"/>
      <c r="IYT1681" s="452"/>
      <c r="IYU1681" s="452"/>
      <c r="IYV1681" s="452"/>
      <c r="IYW1681" s="452"/>
      <c r="IYX1681" s="452"/>
      <c r="IYY1681" s="452"/>
      <c r="IYZ1681" s="452"/>
      <c r="IZA1681" s="452"/>
      <c r="IZB1681" s="452"/>
      <c r="IZC1681" s="452"/>
      <c r="IZD1681" s="452"/>
      <c r="IZE1681" s="452"/>
      <c r="IZF1681" s="452"/>
      <c r="IZG1681" s="452"/>
      <c r="IZH1681" s="452"/>
      <c r="IZI1681" s="452"/>
      <c r="IZJ1681" s="452"/>
      <c r="IZK1681" s="452"/>
      <c r="IZL1681" s="452"/>
      <c r="IZM1681" s="452"/>
      <c r="IZN1681" s="452"/>
      <c r="IZO1681" s="452"/>
      <c r="IZP1681" s="452"/>
      <c r="IZQ1681" s="452"/>
      <c r="IZR1681" s="452"/>
      <c r="IZS1681" s="452"/>
      <c r="IZT1681" s="452"/>
      <c r="IZU1681" s="452"/>
      <c r="IZV1681" s="452"/>
      <c r="IZW1681" s="452"/>
      <c r="IZX1681" s="452"/>
      <c r="IZY1681" s="452"/>
      <c r="IZZ1681" s="452"/>
      <c r="JAA1681" s="452"/>
      <c r="JAB1681" s="452"/>
      <c r="JAC1681" s="452"/>
      <c r="JAD1681" s="452"/>
      <c r="JAE1681" s="452"/>
      <c r="JAF1681" s="452"/>
      <c r="JAG1681" s="452"/>
      <c r="JAH1681" s="452"/>
      <c r="JAI1681" s="452"/>
      <c r="JAJ1681" s="452"/>
      <c r="JAK1681" s="452"/>
      <c r="JAL1681" s="452"/>
      <c r="JAM1681" s="452"/>
      <c r="JAN1681" s="452"/>
      <c r="JAO1681" s="452"/>
      <c r="JAP1681" s="452"/>
      <c r="JAQ1681" s="452"/>
      <c r="JAR1681" s="452"/>
      <c r="JAS1681" s="452"/>
      <c r="JAT1681" s="452"/>
      <c r="JAU1681" s="452"/>
      <c r="JAV1681" s="452"/>
      <c r="JAW1681" s="452"/>
      <c r="JAX1681" s="452"/>
      <c r="JAY1681" s="452"/>
      <c r="JAZ1681" s="452"/>
      <c r="JBA1681" s="452"/>
      <c r="JBB1681" s="452"/>
      <c r="JBC1681" s="452"/>
      <c r="JBD1681" s="452"/>
      <c r="JBE1681" s="452"/>
      <c r="JBF1681" s="452"/>
      <c r="JBG1681" s="452"/>
      <c r="JBH1681" s="452"/>
      <c r="JBI1681" s="452"/>
      <c r="JBJ1681" s="452"/>
      <c r="JBK1681" s="452"/>
      <c r="JBL1681" s="452"/>
      <c r="JBM1681" s="452"/>
      <c r="JBN1681" s="452"/>
      <c r="JBO1681" s="452"/>
      <c r="JBP1681" s="452"/>
      <c r="JBQ1681" s="452"/>
      <c r="JBR1681" s="452"/>
      <c r="JBS1681" s="452"/>
      <c r="JBT1681" s="452"/>
      <c r="JBU1681" s="452"/>
      <c r="JBV1681" s="452"/>
      <c r="JBW1681" s="452"/>
      <c r="JBX1681" s="452"/>
      <c r="JBY1681" s="452"/>
      <c r="JBZ1681" s="452"/>
      <c r="JCA1681" s="452"/>
      <c r="JCB1681" s="452"/>
      <c r="JCC1681" s="452"/>
      <c r="JCD1681" s="452"/>
      <c r="JCE1681" s="452"/>
      <c r="JCF1681" s="452"/>
      <c r="JCG1681" s="452"/>
      <c r="JCH1681" s="452"/>
      <c r="JCI1681" s="452"/>
      <c r="JCJ1681" s="452"/>
      <c r="JCK1681" s="452"/>
      <c r="JCL1681" s="452"/>
      <c r="JCM1681" s="452"/>
      <c r="JCN1681" s="452"/>
      <c r="JCO1681" s="452"/>
      <c r="JCP1681" s="452"/>
      <c r="JCQ1681" s="452"/>
      <c r="JCR1681" s="452"/>
      <c r="JCS1681" s="452"/>
      <c r="JCT1681" s="452"/>
      <c r="JCU1681" s="452"/>
      <c r="JCV1681" s="452"/>
      <c r="JCW1681" s="452"/>
      <c r="JCX1681" s="452"/>
      <c r="JCY1681" s="452"/>
      <c r="JCZ1681" s="452"/>
      <c r="JDA1681" s="452"/>
      <c r="JDB1681" s="452"/>
      <c r="JDC1681" s="452"/>
      <c r="JDD1681" s="452"/>
      <c r="JDE1681" s="452"/>
      <c r="JDF1681" s="452"/>
      <c r="JDG1681" s="452"/>
      <c r="JDH1681" s="452"/>
      <c r="JDI1681" s="452"/>
      <c r="JDJ1681" s="452"/>
      <c r="JDK1681" s="452"/>
      <c r="JDL1681" s="452"/>
      <c r="JDM1681" s="452"/>
      <c r="JDN1681" s="452"/>
      <c r="JDO1681" s="452"/>
      <c r="JDP1681" s="452"/>
      <c r="JDQ1681" s="452"/>
      <c r="JDR1681" s="452"/>
      <c r="JDS1681" s="452"/>
      <c r="JDT1681" s="452"/>
      <c r="JDU1681" s="452"/>
      <c r="JDV1681" s="452"/>
      <c r="JDW1681" s="452"/>
      <c r="JDX1681" s="452"/>
      <c r="JDY1681" s="452"/>
      <c r="JDZ1681" s="452"/>
      <c r="JEA1681" s="452"/>
      <c r="JEB1681" s="452"/>
      <c r="JEC1681" s="452"/>
      <c r="JED1681" s="452"/>
      <c r="JEE1681" s="452"/>
      <c r="JEF1681" s="452"/>
      <c r="JEG1681" s="452"/>
      <c r="JEH1681" s="452"/>
      <c r="JEI1681" s="452"/>
      <c r="JEJ1681" s="452"/>
      <c r="JEK1681" s="452"/>
      <c r="JEL1681" s="452"/>
      <c r="JEM1681" s="452"/>
      <c r="JEN1681" s="452"/>
      <c r="JEO1681" s="452"/>
      <c r="JEP1681" s="452"/>
      <c r="JEQ1681" s="452"/>
      <c r="JER1681" s="452"/>
      <c r="JES1681" s="452"/>
      <c r="JET1681" s="452"/>
      <c r="JEU1681" s="452"/>
      <c r="JEV1681" s="452"/>
      <c r="JEW1681" s="452"/>
      <c r="JEX1681" s="452"/>
      <c r="JEY1681" s="452"/>
      <c r="JEZ1681" s="452"/>
      <c r="JFA1681" s="452"/>
      <c r="JFB1681" s="452"/>
      <c r="JFC1681" s="452"/>
      <c r="JFD1681" s="452"/>
      <c r="JFE1681" s="452"/>
      <c r="JFF1681" s="452"/>
      <c r="JFG1681" s="452"/>
      <c r="JFH1681" s="452"/>
      <c r="JFI1681" s="452"/>
      <c r="JFJ1681" s="452"/>
      <c r="JFK1681" s="452"/>
      <c r="JFL1681" s="452"/>
      <c r="JFM1681" s="452"/>
      <c r="JFN1681" s="452"/>
      <c r="JFO1681" s="452"/>
      <c r="JFP1681" s="452"/>
      <c r="JFQ1681" s="452"/>
      <c r="JFR1681" s="452"/>
      <c r="JFS1681" s="452"/>
      <c r="JFT1681" s="452"/>
      <c r="JFU1681" s="452"/>
      <c r="JFV1681" s="452"/>
      <c r="JFW1681" s="452"/>
      <c r="JFX1681" s="452"/>
      <c r="JFY1681" s="452"/>
      <c r="JFZ1681" s="452"/>
      <c r="JGA1681" s="452"/>
      <c r="JGB1681" s="452"/>
      <c r="JGC1681" s="452"/>
      <c r="JGD1681" s="452"/>
      <c r="JGE1681" s="452"/>
      <c r="JGF1681" s="452"/>
      <c r="JGG1681" s="452"/>
      <c r="JGH1681" s="452"/>
      <c r="JGI1681" s="452"/>
      <c r="JGJ1681" s="452"/>
      <c r="JGK1681" s="452"/>
      <c r="JGL1681" s="452"/>
      <c r="JGM1681" s="452"/>
      <c r="JGN1681" s="452"/>
      <c r="JGO1681" s="452"/>
      <c r="JGP1681" s="452"/>
      <c r="JGQ1681" s="452"/>
      <c r="JGR1681" s="452"/>
      <c r="JGS1681" s="452"/>
      <c r="JGT1681" s="452"/>
      <c r="JGU1681" s="452"/>
      <c r="JGV1681" s="452"/>
      <c r="JGW1681" s="452"/>
      <c r="JGX1681" s="452"/>
      <c r="JGY1681" s="452"/>
      <c r="JGZ1681" s="452"/>
      <c r="JHA1681" s="452"/>
      <c r="JHB1681" s="452"/>
      <c r="JHC1681" s="452"/>
      <c r="JHD1681" s="452"/>
      <c r="JHE1681" s="452"/>
      <c r="JHF1681" s="452"/>
      <c r="JHG1681" s="452"/>
      <c r="JHH1681" s="452"/>
      <c r="JHI1681" s="452"/>
      <c r="JHJ1681" s="452"/>
      <c r="JHK1681" s="452"/>
      <c r="JHL1681" s="452"/>
      <c r="JHM1681" s="452"/>
      <c r="JHN1681" s="452"/>
      <c r="JHO1681" s="452"/>
      <c r="JHP1681" s="452"/>
      <c r="JHQ1681" s="452"/>
      <c r="JHR1681" s="452"/>
      <c r="JHS1681" s="452"/>
      <c r="JHT1681" s="452"/>
      <c r="JHU1681" s="452"/>
      <c r="JHV1681" s="452"/>
      <c r="JHW1681" s="452"/>
      <c r="JHX1681" s="452"/>
      <c r="JHY1681" s="452"/>
      <c r="JHZ1681" s="452"/>
      <c r="JIA1681" s="452"/>
      <c r="JIB1681" s="452"/>
      <c r="JIC1681" s="452"/>
      <c r="JID1681" s="452"/>
      <c r="JIE1681" s="452"/>
      <c r="JIF1681" s="452"/>
      <c r="JIG1681" s="452"/>
      <c r="JIH1681" s="452"/>
      <c r="JII1681" s="452"/>
      <c r="JIJ1681" s="452"/>
      <c r="JIK1681" s="452"/>
      <c r="JIL1681" s="452"/>
      <c r="JIM1681" s="452"/>
      <c r="JIN1681" s="452"/>
      <c r="JIO1681" s="452"/>
      <c r="JIP1681" s="452"/>
      <c r="JIQ1681" s="452"/>
      <c r="JIR1681" s="452"/>
      <c r="JIS1681" s="452"/>
      <c r="JIT1681" s="452"/>
      <c r="JIU1681" s="452"/>
      <c r="JIV1681" s="452"/>
      <c r="JIW1681" s="452"/>
      <c r="JIX1681" s="452"/>
      <c r="JIY1681" s="452"/>
      <c r="JIZ1681" s="452"/>
      <c r="JJA1681" s="452"/>
      <c r="JJB1681" s="452"/>
      <c r="JJC1681" s="452"/>
      <c r="JJD1681" s="452"/>
      <c r="JJE1681" s="452"/>
      <c r="JJF1681" s="452"/>
      <c r="JJG1681" s="452"/>
      <c r="JJH1681" s="452"/>
      <c r="JJI1681" s="452"/>
      <c r="JJJ1681" s="452"/>
      <c r="JJK1681" s="452"/>
      <c r="JJL1681" s="452"/>
      <c r="JJM1681" s="452"/>
      <c r="JJN1681" s="452"/>
      <c r="JJO1681" s="452"/>
      <c r="JJP1681" s="452"/>
      <c r="JJQ1681" s="452"/>
      <c r="JJR1681" s="452"/>
      <c r="JJS1681" s="452"/>
      <c r="JJT1681" s="452"/>
      <c r="JJU1681" s="452"/>
      <c r="JJV1681" s="452"/>
      <c r="JJW1681" s="452"/>
      <c r="JJX1681" s="452"/>
      <c r="JJY1681" s="452"/>
      <c r="JJZ1681" s="452"/>
      <c r="JKA1681" s="452"/>
      <c r="JKB1681" s="452"/>
      <c r="JKC1681" s="452"/>
      <c r="JKD1681" s="452"/>
      <c r="JKE1681" s="452"/>
      <c r="JKF1681" s="452"/>
      <c r="JKG1681" s="452"/>
      <c r="JKH1681" s="452"/>
      <c r="JKI1681" s="452"/>
      <c r="JKJ1681" s="452"/>
      <c r="JKK1681" s="452"/>
      <c r="JKL1681" s="452"/>
      <c r="JKM1681" s="452"/>
      <c r="JKN1681" s="452"/>
      <c r="JKO1681" s="452"/>
      <c r="JKP1681" s="452"/>
      <c r="JKQ1681" s="452"/>
      <c r="JKR1681" s="452"/>
      <c r="JKS1681" s="452"/>
      <c r="JKT1681" s="452"/>
      <c r="JKU1681" s="452"/>
      <c r="JKV1681" s="452"/>
      <c r="JKW1681" s="452"/>
      <c r="JKX1681" s="452"/>
      <c r="JKY1681" s="452"/>
      <c r="JKZ1681" s="452"/>
      <c r="JLA1681" s="452"/>
      <c r="JLB1681" s="452"/>
      <c r="JLC1681" s="452"/>
      <c r="JLD1681" s="452"/>
      <c r="JLE1681" s="452"/>
      <c r="JLF1681" s="452"/>
      <c r="JLG1681" s="452"/>
      <c r="JLH1681" s="452"/>
      <c r="JLI1681" s="452"/>
      <c r="JLJ1681" s="452"/>
      <c r="JLK1681" s="452"/>
      <c r="JLL1681" s="452"/>
      <c r="JLM1681" s="452"/>
      <c r="JLN1681" s="452"/>
      <c r="JLO1681" s="452"/>
      <c r="JLP1681" s="452"/>
      <c r="JLQ1681" s="452"/>
      <c r="JLR1681" s="452"/>
      <c r="JLS1681" s="452"/>
      <c r="JLT1681" s="452"/>
      <c r="JLU1681" s="452"/>
      <c r="JLV1681" s="452"/>
      <c r="JLW1681" s="452"/>
      <c r="JLX1681" s="452"/>
      <c r="JLY1681" s="452"/>
      <c r="JLZ1681" s="452"/>
      <c r="JMA1681" s="452"/>
      <c r="JMB1681" s="452"/>
      <c r="JMC1681" s="452"/>
      <c r="JMD1681" s="452"/>
      <c r="JME1681" s="452"/>
      <c r="JMF1681" s="452"/>
      <c r="JMG1681" s="452"/>
      <c r="JMH1681" s="452"/>
      <c r="JMI1681" s="452"/>
      <c r="JMJ1681" s="452"/>
      <c r="JMK1681" s="452"/>
      <c r="JML1681" s="452"/>
      <c r="JMM1681" s="452"/>
      <c r="JMN1681" s="452"/>
      <c r="JMO1681" s="452"/>
      <c r="JMP1681" s="452"/>
      <c r="JMQ1681" s="452"/>
      <c r="JMR1681" s="452"/>
      <c r="JMS1681" s="452"/>
      <c r="JMT1681" s="452"/>
      <c r="JMU1681" s="452"/>
      <c r="JMV1681" s="452"/>
      <c r="JMW1681" s="452"/>
      <c r="JMX1681" s="452"/>
      <c r="JMY1681" s="452"/>
      <c r="JMZ1681" s="452"/>
      <c r="JNA1681" s="452"/>
      <c r="JNB1681" s="452"/>
      <c r="JNC1681" s="452"/>
      <c r="JND1681" s="452"/>
      <c r="JNE1681" s="452"/>
      <c r="JNF1681" s="452"/>
      <c r="JNG1681" s="452"/>
      <c r="JNH1681" s="452"/>
      <c r="JNI1681" s="452"/>
      <c r="JNJ1681" s="452"/>
      <c r="JNK1681" s="452"/>
      <c r="JNL1681" s="452"/>
      <c r="JNM1681" s="452"/>
      <c r="JNN1681" s="452"/>
      <c r="JNO1681" s="452"/>
      <c r="JNP1681" s="452"/>
      <c r="JNQ1681" s="452"/>
      <c r="JNR1681" s="452"/>
      <c r="JNS1681" s="452"/>
      <c r="JNT1681" s="452"/>
      <c r="JNU1681" s="452"/>
      <c r="JNV1681" s="452"/>
      <c r="JNW1681" s="452"/>
      <c r="JNX1681" s="452"/>
      <c r="JNY1681" s="452"/>
      <c r="JNZ1681" s="452"/>
      <c r="JOA1681" s="452"/>
      <c r="JOB1681" s="452"/>
      <c r="JOC1681" s="452"/>
      <c r="JOD1681" s="452"/>
      <c r="JOE1681" s="452"/>
      <c r="JOF1681" s="452"/>
      <c r="JOG1681" s="452"/>
      <c r="JOH1681" s="452"/>
      <c r="JOI1681" s="452"/>
      <c r="JOJ1681" s="452"/>
      <c r="JOK1681" s="452"/>
      <c r="JOL1681" s="452"/>
      <c r="JOM1681" s="452"/>
      <c r="JON1681" s="452"/>
      <c r="JOO1681" s="452"/>
      <c r="JOP1681" s="452"/>
      <c r="JOQ1681" s="452"/>
      <c r="JOR1681" s="452"/>
      <c r="JOS1681" s="452"/>
      <c r="JOT1681" s="452"/>
      <c r="JOU1681" s="452"/>
      <c r="JOV1681" s="452"/>
      <c r="JOW1681" s="452"/>
      <c r="JOX1681" s="452"/>
      <c r="JOY1681" s="452"/>
      <c r="JOZ1681" s="452"/>
      <c r="JPA1681" s="452"/>
      <c r="JPB1681" s="452"/>
      <c r="JPC1681" s="452"/>
      <c r="JPD1681" s="452"/>
      <c r="JPE1681" s="452"/>
      <c r="JPF1681" s="452"/>
      <c r="JPG1681" s="452"/>
      <c r="JPH1681" s="452"/>
      <c r="JPI1681" s="452"/>
      <c r="JPJ1681" s="452"/>
      <c r="JPK1681" s="452"/>
      <c r="JPL1681" s="452"/>
      <c r="JPM1681" s="452"/>
      <c r="JPN1681" s="452"/>
      <c r="JPO1681" s="452"/>
      <c r="JPP1681" s="452"/>
      <c r="JPQ1681" s="452"/>
      <c r="JPR1681" s="452"/>
      <c r="JPS1681" s="452"/>
      <c r="JPT1681" s="452"/>
      <c r="JPU1681" s="452"/>
      <c r="JPV1681" s="452"/>
      <c r="JPW1681" s="452"/>
      <c r="JPX1681" s="452"/>
      <c r="JPY1681" s="452"/>
      <c r="JPZ1681" s="452"/>
      <c r="JQA1681" s="452"/>
      <c r="JQB1681" s="452"/>
      <c r="JQC1681" s="452"/>
      <c r="JQD1681" s="452"/>
      <c r="JQE1681" s="452"/>
      <c r="JQF1681" s="452"/>
      <c r="JQG1681" s="452"/>
      <c r="JQH1681" s="452"/>
      <c r="JQI1681" s="452"/>
      <c r="JQJ1681" s="452"/>
      <c r="JQK1681" s="452"/>
      <c r="JQL1681" s="452"/>
      <c r="JQM1681" s="452"/>
      <c r="JQN1681" s="452"/>
      <c r="JQO1681" s="452"/>
      <c r="JQP1681" s="452"/>
      <c r="JQQ1681" s="452"/>
      <c r="JQR1681" s="452"/>
      <c r="JQS1681" s="452"/>
      <c r="JQT1681" s="452"/>
      <c r="JQU1681" s="452"/>
      <c r="JQV1681" s="452"/>
      <c r="JQW1681" s="452"/>
      <c r="JQX1681" s="452"/>
      <c r="JQY1681" s="452"/>
      <c r="JQZ1681" s="452"/>
      <c r="JRA1681" s="452"/>
      <c r="JRB1681" s="452"/>
      <c r="JRC1681" s="452"/>
      <c r="JRD1681" s="452"/>
      <c r="JRE1681" s="452"/>
      <c r="JRF1681" s="452"/>
      <c r="JRG1681" s="452"/>
      <c r="JRH1681" s="452"/>
      <c r="JRI1681" s="452"/>
      <c r="JRJ1681" s="452"/>
      <c r="JRK1681" s="452"/>
      <c r="JRL1681" s="452"/>
      <c r="JRM1681" s="452"/>
      <c r="JRN1681" s="452"/>
      <c r="JRO1681" s="452"/>
      <c r="JRP1681" s="452"/>
      <c r="JRQ1681" s="452"/>
      <c r="JRR1681" s="452"/>
      <c r="JRS1681" s="452"/>
      <c r="JRT1681" s="452"/>
      <c r="JRU1681" s="452"/>
      <c r="JRV1681" s="452"/>
      <c r="JRW1681" s="452"/>
      <c r="JRX1681" s="452"/>
      <c r="JRY1681" s="452"/>
      <c r="JRZ1681" s="452"/>
      <c r="JSA1681" s="452"/>
      <c r="JSB1681" s="452"/>
      <c r="JSC1681" s="452"/>
      <c r="JSD1681" s="452"/>
      <c r="JSE1681" s="452"/>
      <c r="JSF1681" s="452"/>
      <c r="JSG1681" s="452"/>
      <c r="JSH1681" s="452"/>
      <c r="JSI1681" s="452"/>
      <c r="JSJ1681" s="452"/>
      <c r="JSK1681" s="452"/>
      <c r="JSL1681" s="452"/>
      <c r="JSM1681" s="452"/>
      <c r="JSN1681" s="452"/>
      <c r="JSO1681" s="452"/>
      <c r="JSP1681" s="452"/>
      <c r="JSQ1681" s="452"/>
      <c r="JSR1681" s="452"/>
      <c r="JSS1681" s="452"/>
      <c r="JST1681" s="452"/>
      <c r="JSU1681" s="452"/>
      <c r="JSV1681" s="452"/>
      <c r="JSW1681" s="452"/>
      <c r="JSX1681" s="452"/>
      <c r="JSY1681" s="452"/>
      <c r="JSZ1681" s="452"/>
      <c r="JTA1681" s="452"/>
      <c r="JTB1681" s="452"/>
      <c r="JTC1681" s="452"/>
      <c r="JTD1681" s="452"/>
      <c r="JTE1681" s="452"/>
      <c r="JTF1681" s="452"/>
      <c r="JTG1681" s="452"/>
      <c r="JTH1681" s="452"/>
      <c r="JTI1681" s="452"/>
      <c r="JTJ1681" s="452"/>
      <c r="JTK1681" s="452"/>
      <c r="JTL1681" s="452"/>
      <c r="JTM1681" s="452"/>
      <c r="JTN1681" s="452"/>
      <c r="JTO1681" s="452"/>
      <c r="JTP1681" s="452"/>
      <c r="JTQ1681" s="452"/>
      <c r="JTR1681" s="452"/>
      <c r="JTS1681" s="452"/>
      <c r="JTT1681" s="452"/>
      <c r="JTU1681" s="452"/>
      <c r="JTV1681" s="452"/>
      <c r="JTW1681" s="452"/>
      <c r="JTX1681" s="452"/>
      <c r="JTY1681" s="452"/>
      <c r="JTZ1681" s="452"/>
      <c r="JUA1681" s="452"/>
      <c r="JUB1681" s="452"/>
      <c r="JUC1681" s="452"/>
      <c r="JUD1681" s="452"/>
      <c r="JUE1681" s="452"/>
      <c r="JUF1681" s="452"/>
      <c r="JUG1681" s="452"/>
      <c r="JUH1681" s="452"/>
      <c r="JUI1681" s="452"/>
      <c r="JUJ1681" s="452"/>
      <c r="JUK1681" s="452"/>
      <c r="JUL1681" s="452"/>
      <c r="JUM1681" s="452"/>
      <c r="JUN1681" s="452"/>
      <c r="JUO1681" s="452"/>
      <c r="JUP1681" s="452"/>
      <c r="JUQ1681" s="452"/>
      <c r="JUR1681" s="452"/>
      <c r="JUS1681" s="452"/>
      <c r="JUT1681" s="452"/>
      <c r="JUU1681" s="452"/>
      <c r="JUV1681" s="452"/>
      <c r="JUW1681" s="452"/>
      <c r="JUX1681" s="452"/>
      <c r="JUY1681" s="452"/>
      <c r="JUZ1681" s="452"/>
      <c r="JVA1681" s="452"/>
      <c r="JVB1681" s="452"/>
      <c r="JVC1681" s="452"/>
      <c r="JVD1681" s="452"/>
      <c r="JVE1681" s="452"/>
      <c r="JVF1681" s="452"/>
      <c r="JVG1681" s="452"/>
      <c r="JVH1681" s="452"/>
      <c r="JVI1681" s="452"/>
      <c r="JVJ1681" s="452"/>
      <c r="JVK1681" s="452"/>
      <c r="JVL1681" s="452"/>
      <c r="JVM1681" s="452"/>
      <c r="JVN1681" s="452"/>
      <c r="JVO1681" s="452"/>
      <c r="JVP1681" s="452"/>
      <c r="JVQ1681" s="452"/>
      <c r="JVR1681" s="452"/>
      <c r="JVS1681" s="452"/>
      <c r="JVT1681" s="452"/>
      <c r="JVU1681" s="452"/>
      <c r="JVV1681" s="452"/>
      <c r="JVW1681" s="452"/>
      <c r="JVX1681" s="452"/>
      <c r="JVY1681" s="452"/>
      <c r="JVZ1681" s="452"/>
      <c r="JWA1681" s="452"/>
      <c r="JWB1681" s="452"/>
      <c r="JWC1681" s="452"/>
      <c r="JWD1681" s="452"/>
      <c r="JWE1681" s="452"/>
      <c r="JWF1681" s="452"/>
      <c r="JWG1681" s="452"/>
      <c r="JWH1681" s="452"/>
      <c r="JWI1681" s="452"/>
      <c r="JWJ1681" s="452"/>
      <c r="JWK1681" s="452"/>
      <c r="JWL1681" s="452"/>
      <c r="JWM1681" s="452"/>
      <c r="JWN1681" s="452"/>
      <c r="JWO1681" s="452"/>
      <c r="JWP1681" s="452"/>
      <c r="JWQ1681" s="452"/>
      <c r="JWR1681" s="452"/>
      <c r="JWS1681" s="452"/>
      <c r="JWT1681" s="452"/>
      <c r="JWU1681" s="452"/>
      <c r="JWV1681" s="452"/>
      <c r="JWW1681" s="452"/>
      <c r="JWX1681" s="452"/>
      <c r="JWY1681" s="452"/>
      <c r="JWZ1681" s="452"/>
      <c r="JXA1681" s="452"/>
      <c r="JXB1681" s="452"/>
      <c r="JXC1681" s="452"/>
      <c r="JXD1681" s="452"/>
      <c r="JXE1681" s="452"/>
      <c r="JXF1681" s="452"/>
      <c r="JXG1681" s="452"/>
      <c r="JXH1681" s="452"/>
      <c r="JXI1681" s="452"/>
      <c r="JXJ1681" s="452"/>
      <c r="JXK1681" s="452"/>
      <c r="JXL1681" s="452"/>
      <c r="JXM1681" s="452"/>
      <c r="JXN1681" s="452"/>
      <c r="JXO1681" s="452"/>
      <c r="JXP1681" s="452"/>
      <c r="JXQ1681" s="452"/>
      <c r="JXR1681" s="452"/>
      <c r="JXS1681" s="452"/>
      <c r="JXT1681" s="452"/>
      <c r="JXU1681" s="452"/>
      <c r="JXV1681" s="452"/>
      <c r="JXW1681" s="452"/>
      <c r="JXX1681" s="452"/>
      <c r="JXY1681" s="452"/>
      <c r="JXZ1681" s="452"/>
      <c r="JYA1681" s="452"/>
      <c r="JYB1681" s="452"/>
      <c r="JYC1681" s="452"/>
      <c r="JYD1681" s="452"/>
      <c r="JYE1681" s="452"/>
      <c r="JYF1681" s="452"/>
      <c r="JYG1681" s="452"/>
      <c r="JYH1681" s="452"/>
      <c r="JYI1681" s="452"/>
      <c r="JYJ1681" s="452"/>
      <c r="JYK1681" s="452"/>
      <c r="JYL1681" s="452"/>
      <c r="JYM1681" s="452"/>
      <c r="JYN1681" s="452"/>
      <c r="JYO1681" s="452"/>
      <c r="JYP1681" s="452"/>
      <c r="JYQ1681" s="452"/>
      <c r="JYR1681" s="452"/>
      <c r="JYS1681" s="452"/>
      <c r="JYT1681" s="452"/>
      <c r="JYU1681" s="452"/>
      <c r="JYV1681" s="452"/>
      <c r="JYW1681" s="452"/>
      <c r="JYX1681" s="452"/>
      <c r="JYY1681" s="452"/>
      <c r="JYZ1681" s="452"/>
      <c r="JZA1681" s="452"/>
      <c r="JZB1681" s="452"/>
      <c r="JZC1681" s="452"/>
      <c r="JZD1681" s="452"/>
      <c r="JZE1681" s="452"/>
      <c r="JZF1681" s="452"/>
      <c r="JZG1681" s="452"/>
      <c r="JZH1681" s="452"/>
      <c r="JZI1681" s="452"/>
      <c r="JZJ1681" s="452"/>
      <c r="JZK1681" s="452"/>
      <c r="JZL1681" s="452"/>
      <c r="JZM1681" s="452"/>
      <c r="JZN1681" s="452"/>
      <c r="JZO1681" s="452"/>
      <c r="JZP1681" s="452"/>
      <c r="JZQ1681" s="452"/>
      <c r="JZR1681" s="452"/>
      <c r="JZS1681" s="452"/>
      <c r="JZT1681" s="452"/>
      <c r="JZU1681" s="452"/>
      <c r="JZV1681" s="452"/>
      <c r="JZW1681" s="452"/>
      <c r="JZX1681" s="452"/>
      <c r="JZY1681" s="452"/>
      <c r="JZZ1681" s="452"/>
      <c r="KAA1681" s="452"/>
      <c r="KAB1681" s="452"/>
      <c r="KAC1681" s="452"/>
      <c r="KAD1681" s="452"/>
      <c r="KAE1681" s="452"/>
      <c r="KAF1681" s="452"/>
      <c r="KAG1681" s="452"/>
      <c r="KAH1681" s="452"/>
      <c r="KAI1681" s="452"/>
      <c r="KAJ1681" s="452"/>
      <c r="KAK1681" s="452"/>
      <c r="KAL1681" s="452"/>
      <c r="KAM1681" s="452"/>
      <c r="KAN1681" s="452"/>
      <c r="KAO1681" s="452"/>
      <c r="KAP1681" s="452"/>
      <c r="KAQ1681" s="452"/>
      <c r="KAR1681" s="452"/>
      <c r="KAS1681" s="452"/>
      <c r="KAT1681" s="452"/>
      <c r="KAU1681" s="452"/>
      <c r="KAV1681" s="452"/>
      <c r="KAW1681" s="452"/>
      <c r="KAX1681" s="452"/>
      <c r="KAY1681" s="452"/>
      <c r="KAZ1681" s="452"/>
      <c r="KBA1681" s="452"/>
      <c r="KBB1681" s="452"/>
      <c r="KBC1681" s="452"/>
      <c r="KBD1681" s="452"/>
      <c r="KBE1681" s="452"/>
      <c r="KBF1681" s="452"/>
      <c r="KBG1681" s="452"/>
      <c r="KBH1681" s="452"/>
      <c r="KBI1681" s="452"/>
      <c r="KBJ1681" s="452"/>
      <c r="KBK1681" s="452"/>
      <c r="KBL1681" s="452"/>
      <c r="KBM1681" s="452"/>
      <c r="KBN1681" s="452"/>
      <c r="KBO1681" s="452"/>
      <c r="KBP1681" s="452"/>
      <c r="KBQ1681" s="452"/>
      <c r="KBR1681" s="452"/>
      <c r="KBS1681" s="452"/>
      <c r="KBT1681" s="452"/>
      <c r="KBU1681" s="452"/>
      <c r="KBV1681" s="452"/>
      <c r="KBW1681" s="452"/>
      <c r="KBX1681" s="452"/>
      <c r="KBY1681" s="452"/>
      <c r="KBZ1681" s="452"/>
      <c r="KCA1681" s="452"/>
      <c r="KCB1681" s="452"/>
      <c r="KCC1681" s="452"/>
      <c r="KCD1681" s="452"/>
      <c r="KCE1681" s="452"/>
      <c r="KCF1681" s="452"/>
      <c r="KCG1681" s="452"/>
      <c r="KCH1681" s="452"/>
      <c r="KCI1681" s="452"/>
      <c r="KCJ1681" s="452"/>
      <c r="KCK1681" s="452"/>
      <c r="KCL1681" s="452"/>
      <c r="KCM1681" s="452"/>
      <c r="KCN1681" s="452"/>
      <c r="KCO1681" s="452"/>
      <c r="KCP1681" s="452"/>
      <c r="KCQ1681" s="452"/>
      <c r="KCR1681" s="452"/>
      <c r="KCS1681" s="452"/>
      <c r="KCT1681" s="452"/>
      <c r="KCU1681" s="452"/>
      <c r="KCV1681" s="452"/>
      <c r="KCW1681" s="452"/>
      <c r="KCX1681" s="452"/>
      <c r="KCY1681" s="452"/>
      <c r="KCZ1681" s="452"/>
      <c r="KDA1681" s="452"/>
      <c r="KDB1681" s="452"/>
      <c r="KDC1681" s="452"/>
      <c r="KDD1681" s="452"/>
      <c r="KDE1681" s="452"/>
      <c r="KDF1681" s="452"/>
      <c r="KDG1681" s="452"/>
      <c r="KDH1681" s="452"/>
      <c r="KDI1681" s="452"/>
      <c r="KDJ1681" s="452"/>
      <c r="KDK1681" s="452"/>
      <c r="KDL1681" s="452"/>
      <c r="KDM1681" s="452"/>
      <c r="KDN1681" s="452"/>
      <c r="KDO1681" s="452"/>
      <c r="KDP1681" s="452"/>
      <c r="KDQ1681" s="452"/>
      <c r="KDR1681" s="452"/>
      <c r="KDS1681" s="452"/>
      <c r="KDT1681" s="452"/>
      <c r="KDU1681" s="452"/>
      <c r="KDV1681" s="452"/>
      <c r="KDW1681" s="452"/>
      <c r="KDX1681" s="452"/>
      <c r="KDY1681" s="452"/>
      <c r="KDZ1681" s="452"/>
      <c r="KEA1681" s="452"/>
      <c r="KEB1681" s="452"/>
      <c r="KEC1681" s="452"/>
      <c r="KED1681" s="452"/>
      <c r="KEE1681" s="452"/>
      <c r="KEF1681" s="452"/>
      <c r="KEG1681" s="452"/>
      <c r="KEH1681" s="452"/>
      <c r="KEI1681" s="452"/>
      <c r="KEJ1681" s="452"/>
      <c r="KEK1681" s="452"/>
      <c r="KEL1681" s="452"/>
      <c r="KEM1681" s="452"/>
      <c r="KEN1681" s="452"/>
      <c r="KEO1681" s="452"/>
      <c r="KEP1681" s="452"/>
      <c r="KEQ1681" s="452"/>
      <c r="KER1681" s="452"/>
      <c r="KES1681" s="452"/>
      <c r="KET1681" s="452"/>
      <c r="KEU1681" s="452"/>
      <c r="KEV1681" s="452"/>
      <c r="KEW1681" s="452"/>
      <c r="KEX1681" s="452"/>
      <c r="KEY1681" s="452"/>
      <c r="KEZ1681" s="452"/>
      <c r="KFA1681" s="452"/>
      <c r="KFB1681" s="452"/>
      <c r="KFC1681" s="452"/>
      <c r="KFD1681" s="452"/>
      <c r="KFE1681" s="452"/>
      <c r="KFF1681" s="452"/>
      <c r="KFG1681" s="452"/>
      <c r="KFH1681" s="452"/>
      <c r="KFI1681" s="452"/>
      <c r="KFJ1681" s="452"/>
      <c r="KFK1681" s="452"/>
      <c r="KFL1681" s="452"/>
      <c r="KFM1681" s="452"/>
      <c r="KFN1681" s="452"/>
      <c r="KFO1681" s="452"/>
      <c r="KFP1681" s="452"/>
      <c r="KFQ1681" s="452"/>
      <c r="KFR1681" s="452"/>
      <c r="KFS1681" s="452"/>
      <c r="KFT1681" s="452"/>
      <c r="KFU1681" s="452"/>
      <c r="KFV1681" s="452"/>
      <c r="KFW1681" s="452"/>
      <c r="KFX1681" s="452"/>
      <c r="KFY1681" s="452"/>
      <c r="KFZ1681" s="452"/>
      <c r="KGA1681" s="452"/>
      <c r="KGB1681" s="452"/>
      <c r="KGC1681" s="452"/>
      <c r="KGD1681" s="452"/>
      <c r="KGE1681" s="452"/>
      <c r="KGF1681" s="452"/>
      <c r="KGG1681" s="452"/>
      <c r="KGH1681" s="452"/>
      <c r="KGI1681" s="452"/>
      <c r="KGJ1681" s="452"/>
      <c r="KGK1681" s="452"/>
      <c r="KGL1681" s="452"/>
      <c r="KGM1681" s="452"/>
      <c r="KGN1681" s="452"/>
      <c r="KGO1681" s="452"/>
      <c r="KGP1681" s="452"/>
      <c r="KGQ1681" s="452"/>
      <c r="KGR1681" s="452"/>
      <c r="KGS1681" s="452"/>
      <c r="KGT1681" s="452"/>
      <c r="KGU1681" s="452"/>
      <c r="KGV1681" s="452"/>
      <c r="KGW1681" s="452"/>
      <c r="KGX1681" s="452"/>
      <c r="KGY1681" s="452"/>
      <c r="KGZ1681" s="452"/>
      <c r="KHA1681" s="452"/>
      <c r="KHB1681" s="452"/>
      <c r="KHC1681" s="452"/>
      <c r="KHD1681" s="452"/>
      <c r="KHE1681" s="452"/>
      <c r="KHF1681" s="452"/>
      <c r="KHG1681" s="452"/>
      <c r="KHH1681" s="452"/>
      <c r="KHI1681" s="452"/>
      <c r="KHJ1681" s="452"/>
      <c r="KHK1681" s="452"/>
      <c r="KHL1681" s="452"/>
      <c r="KHM1681" s="452"/>
      <c r="KHN1681" s="452"/>
      <c r="KHO1681" s="452"/>
      <c r="KHP1681" s="452"/>
      <c r="KHQ1681" s="452"/>
      <c r="KHR1681" s="452"/>
      <c r="KHS1681" s="452"/>
      <c r="KHT1681" s="452"/>
      <c r="KHU1681" s="452"/>
      <c r="KHV1681" s="452"/>
      <c r="KHW1681" s="452"/>
      <c r="KHX1681" s="452"/>
      <c r="KHY1681" s="452"/>
      <c r="KHZ1681" s="452"/>
      <c r="KIA1681" s="452"/>
      <c r="KIB1681" s="452"/>
      <c r="KIC1681" s="452"/>
      <c r="KID1681" s="452"/>
      <c r="KIE1681" s="452"/>
      <c r="KIF1681" s="452"/>
      <c r="KIG1681" s="452"/>
      <c r="KIH1681" s="452"/>
      <c r="KII1681" s="452"/>
      <c r="KIJ1681" s="452"/>
      <c r="KIK1681" s="452"/>
      <c r="KIL1681" s="452"/>
      <c r="KIM1681" s="452"/>
      <c r="KIN1681" s="452"/>
      <c r="KIO1681" s="452"/>
      <c r="KIP1681" s="452"/>
      <c r="KIQ1681" s="452"/>
      <c r="KIR1681" s="452"/>
      <c r="KIS1681" s="452"/>
      <c r="KIT1681" s="452"/>
      <c r="KIU1681" s="452"/>
      <c r="KIV1681" s="452"/>
      <c r="KIW1681" s="452"/>
      <c r="KIX1681" s="452"/>
      <c r="KIY1681" s="452"/>
      <c r="KIZ1681" s="452"/>
      <c r="KJA1681" s="452"/>
      <c r="KJB1681" s="452"/>
      <c r="KJC1681" s="452"/>
      <c r="KJD1681" s="452"/>
      <c r="KJE1681" s="452"/>
      <c r="KJF1681" s="452"/>
      <c r="KJG1681" s="452"/>
      <c r="KJH1681" s="452"/>
      <c r="KJI1681" s="452"/>
      <c r="KJJ1681" s="452"/>
      <c r="KJK1681" s="452"/>
      <c r="KJL1681" s="452"/>
      <c r="KJM1681" s="452"/>
      <c r="KJN1681" s="452"/>
      <c r="KJO1681" s="452"/>
      <c r="KJP1681" s="452"/>
      <c r="KJQ1681" s="452"/>
      <c r="KJR1681" s="452"/>
      <c r="KJS1681" s="452"/>
      <c r="KJT1681" s="452"/>
      <c r="KJU1681" s="452"/>
      <c r="KJV1681" s="452"/>
      <c r="KJW1681" s="452"/>
      <c r="KJX1681" s="452"/>
      <c r="KJY1681" s="452"/>
      <c r="KJZ1681" s="452"/>
      <c r="KKA1681" s="452"/>
      <c r="KKB1681" s="452"/>
      <c r="KKC1681" s="452"/>
      <c r="KKD1681" s="452"/>
      <c r="KKE1681" s="452"/>
      <c r="KKF1681" s="452"/>
      <c r="KKG1681" s="452"/>
      <c r="KKH1681" s="452"/>
      <c r="KKI1681" s="452"/>
      <c r="KKJ1681" s="452"/>
      <c r="KKK1681" s="452"/>
      <c r="KKL1681" s="452"/>
      <c r="KKM1681" s="452"/>
      <c r="KKN1681" s="452"/>
      <c r="KKO1681" s="452"/>
      <c r="KKP1681" s="452"/>
      <c r="KKQ1681" s="452"/>
      <c r="KKR1681" s="452"/>
      <c r="KKS1681" s="452"/>
      <c r="KKT1681" s="452"/>
      <c r="KKU1681" s="452"/>
      <c r="KKV1681" s="452"/>
      <c r="KKW1681" s="452"/>
      <c r="KKX1681" s="452"/>
      <c r="KKY1681" s="452"/>
      <c r="KKZ1681" s="452"/>
      <c r="KLA1681" s="452"/>
      <c r="KLB1681" s="452"/>
      <c r="KLC1681" s="452"/>
      <c r="KLD1681" s="452"/>
      <c r="KLE1681" s="452"/>
      <c r="KLF1681" s="452"/>
      <c r="KLG1681" s="452"/>
      <c r="KLH1681" s="452"/>
      <c r="KLI1681" s="452"/>
      <c r="KLJ1681" s="452"/>
      <c r="KLK1681" s="452"/>
      <c r="KLL1681" s="452"/>
      <c r="KLM1681" s="452"/>
      <c r="KLN1681" s="452"/>
      <c r="KLO1681" s="452"/>
      <c r="KLP1681" s="452"/>
      <c r="KLQ1681" s="452"/>
      <c r="KLR1681" s="452"/>
      <c r="KLS1681" s="452"/>
      <c r="KLT1681" s="452"/>
      <c r="KLU1681" s="452"/>
      <c r="KLV1681" s="452"/>
      <c r="KLW1681" s="452"/>
      <c r="KLX1681" s="452"/>
      <c r="KLY1681" s="452"/>
      <c r="KLZ1681" s="452"/>
      <c r="KMA1681" s="452"/>
      <c r="KMB1681" s="452"/>
      <c r="KMC1681" s="452"/>
      <c r="KMD1681" s="452"/>
      <c r="KME1681" s="452"/>
      <c r="KMF1681" s="452"/>
      <c r="KMG1681" s="452"/>
      <c r="KMH1681" s="452"/>
      <c r="KMI1681" s="452"/>
      <c r="KMJ1681" s="452"/>
      <c r="KMK1681" s="452"/>
      <c r="KML1681" s="452"/>
      <c r="KMM1681" s="452"/>
      <c r="KMN1681" s="452"/>
      <c r="KMO1681" s="452"/>
      <c r="KMP1681" s="452"/>
      <c r="KMQ1681" s="452"/>
      <c r="KMR1681" s="452"/>
      <c r="KMS1681" s="452"/>
      <c r="KMT1681" s="452"/>
      <c r="KMU1681" s="452"/>
      <c r="KMV1681" s="452"/>
      <c r="KMW1681" s="452"/>
      <c r="KMX1681" s="452"/>
      <c r="KMY1681" s="452"/>
      <c r="KMZ1681" s="452"/>
      <c r="KNA1681" s="452"/>
      <c r="KNB1681" s="452"/>
      <c r="KNC1681" s="452"/>
      <c r="KND1681" s="452"/>
      <c r="KNE1681" s="452"/>
      <c r="KNF1681" s="452"/>
      <c r="KNG1681" s="452"/>
      <c r="KNH1681" s="452"/>
      <c r="KNI1681" s="452"/>
      <c r="KNJ1681" s="452"/>
      <c r="KNK1681" s="452"/>
      <c r="KNL1681" s="452"/>
      <c r="KNM1681" s="452"/>
      <c r="KNN1681" s="452"/>
      <c r="KNO1681" s="452"/>
      <c r="KNP1681" s="452"/>
      <c r="KNQ1681" s="452"/>
      <c r="KNR1681" s="452"/>
      <c r="KNS1681" s="452"/>
      <c r="KNT1681" s="452"/>
      <c r="KNU1681" s="452"/>
      <c r="KNV1681" s="452"/>
      <c r="KNW1681" s="452"/>
      <c r="KNX1681" s="452"/>
      <c r="KNY1681" s="452"/>
      <c r="KNZ1681" s="452"/>
      <c r="KOA1681" s="452"/>
      <c r="KOB1681" s="452"/>
      <c r="KOC1681" s="452"/>
      <c r="KOD1681" s="452"/>
      <c r="KOE1681" s="452"/>
      <c r="KOF1681" s="452"/>
      <c r="KOG1681" s="452"/>
      <c r="KOH1681" s="452"/>
      <c r="KOI1681" s="452"/>
      <c r="KOJ1681" s="452"/>
      <c r="KOK1681" s="452"/>
      <c r="KOL1681" s="452"/>
      <c r="KOM1681" s="452"/>
      <c r="KON1681" s="452"/>
      <c r="KOO1681" s="452"/>
      <c r="KOP1681" s="452"/>
      <c r="KOQ1681" s="452"/>
      <c r="KOR1681" s="452"/>
      <c r="KOS1681" s="452"/>
      <c r="KOT1681" s="452"/>
      <c r="KOU1681" s="452"/>
      <c r="KOV1681" s="452"/>
      <c r="KOW1681" s="452"/>
      <c r="KOX1681" s="452"/>
      <c r="KOY1681" s="452"/>
      <c r="KOZ1681" s="452"/>
      <c r="KPA1681" s="452"/>
      <c r="KPB1681" s="452"/>
      <c r="KPC1681" s="452"/>
      <c r="KPD1681" s="452"/>
      <c r="KPE1681" s="452"/>
      <c r="KPF1681" s="452"/>
      <c r="KPG1681" s="452"/>
      <c r="KPH1681" s="452"/>
      <c r="KPI1681" s="452"/>
      <c r="KPJ1681" s="452"/>
      <c r="KPK1681" s="452"/>
      <c r="KPL1681" s="452"/>
      <c r="KPM1681" s="452"/>
      <c r="KPN1681" s="452"/>
      <c r="KPO1681" s="452"/>
      <c r="KPP1681" s="452"/>
      <c r="KPQ1681" s="452"/>
      <c r="KPR1681" s="452"/>
      <c r="KPS1681" s="452"/>
      <c r="KPT1681" s="452"/>
      <c r="KPU1681" s="452"/>
      <c r="KPV1681" s="452"/>
      <c r="KPW1681" s="452"/>
      <c r="KPX1681" s="452"/>
      <c r="KPY1681" s="452"/>
      <c r="KPZ1681" s="452"/>
      <c r="KQA1681" s="452"/>
      <c r="KQB1681" s="452"/>
      <c r="KQC1681" s="452"/>
      <c r="KQD1681" s="452"/>
      <c r="KQE1681" s="452"/>
      <c r="KQF1681" s="452"/>
      <c r="KQG1681" s="452"/>
      <c r="KQH1681" s="452"/>
      <c r="KQI1681" s="452"/>
      <c r="KQJ1681" s="452"/>
      <c r="KQK1681" s="452"/>
      <c r="KQL1681" s="452"/>
      <c r="KQM1681" s="452"/>
      <c r="KQN1681" s="452"/>
      <c r="KQO1681" s="452"/>
      <c r="KQP1681" s="452"/>
      <c r="KQQ1681" s="452"/>
      <c r="KQR1681" s="452"/>
      <c r="KQS1681" s="452"/>
      <c r="KQT1681" s="452"/>
      <c r="KQU1681" s="452"/>
      <c r="KQV1681" s="452"/>
      <c r="KQW1681" s="452"/>
      <c r="KQX1681" s="452"/>
      <c r="KQY1681" s="452"/>
      <c r="KQZ1681" s="452"/>
      <c r="KRA1681" s="452"/>
      <c r="KRB1681" s="452"/>
      <c r="KRC1681" s="452"/>
      <c r="KRD1681" s="452"/>
      <c r="KRE1681" s="452"/>
      <c r="KRF1681" s="452"/>
      <c r="KRG1681" s="452"/>
      <c r="KRH1681" s="452"/>
      <c r="KRI1681" s="452"/>
      <c r="KRJ1681" s="452"/>
      <c r="KRK1681" s="452"/>
      <c r="KRL1681" s="452"/>
      <c r="KRM1681" s="452"/>
      <c r="KRN1681" s="452"/>
      <c r="KRO1681" s="452"/>
      <c r="KRP1681" s="452"/>
      <c r="KRQ1681" s="452"/>
      <c r="KRR1681" s="452"/>
      <c r="KRS1681" s="452"/>
      <c r="KRT1681" s="452"/>
      <c r="KRU1681" s="452"/>
      <c r="KRV1681" s="452"/>
      <c r="KRW1681" s="452"/>
      <c r="KRX1681" s="452"/>
      <c r="KRY1681" s="452"/>
      <c r="KRZ1681" s="452"/>
      <c r="KSA1681" s="452"/>
      <c r="KSB1681" s="452"/>
      <c r="KSC1681" s="452"/>
      <c r="KSD1681" s="452"/>
      <c r="KSE1681" s="452"/>
      <c r="KSF1681" s="452"/>
      <c r="KSG1681" s="452"/>
      <c r="KSH1681" s="452"/>
      <c r="KSI1681" s="452"/>
      <c r="KSJ1681" s="452"/>
      <c r="KSK1681" s="452"/>
      <c r="KSL1681" s="452"/>
      <c r="KSM1681" s="452"/>
      <c r="KSN1681" s="452"/>
      <c r="KSO1681" s="452"/>
      <c r="KSP1681" s="452"/>
      <c r="KSQ1681" s="452"/>
      <c r="KSR1681" s="452"/>
      <c r="KSS1681" s="452"/>
      <c r="KST1681" s="452"/>
      <c r="KSU1681" s="452"/>
      <c r="KSV1681" s="452"/>
      <c r="KSW1681" s="452"/>
      <c r="KSX1681" s="452"/>
      <c r="KSY1681" s="452"/>
      <c r="KSZ1681" s="452"/>
      <c r="KTA1681" s="452"/>
      <c r="KTB1681" s="452"/>
      <c r="KTC1681" s="452"/>
      <c r="KTD1681" s="452"/>
      <c r="KTE1681" s="452"/>
      <c r="KTF1681" s="452"/>
      <c r="KTG1681" s="452"/>
      <c r="KTH1681" s="452"/>
      <c r="KTI1681" s="452"/>
      <c r="KTJ1681" s="452"/>
      <c r="KTK1681" s="452"/>
      <c r="KTL1681" s="452"/>
      <c r="KTM1681" s="452"/>
      <c r="KTN1681" s="452"/>
      <c r="KTO1681" s="452"/>
      <c r="KTP1681" s="452"/>
      <c r="KTQ1681" s="452"/>
      <c r="KTR1681" s="452"/>
      <c r="KTS1681" s="452"/>
      <c r="KTT1681" s="452"/>
      <c r="KTU1681" s="452"/>
      <c r="KTV1681" s="452"/>
      <c r="KTW1681" s="452"/>
      <c r="KTX1681" s="452"/>
      <c r="KTY1681" s="452"/>
      <c r="KTZ1681" s="452"/>
      <c r="KUA1681" s="452"/>
      <c r="KUB1681" s="452"/>
      <c r="KUC1681" s="452"/>
      <c r="KUD1681" s="452"/>
      <c r="KUE1681" s="452"/>
      <c r="KUF1681" s="452"/>
      <c r="KUG1681" s="452"/>
      <c r="KUH1681" s="452"/>
      <c r="KUI1681" s="452"/>
      <c r="KUJ1681" s="452"/>
      <c r="KUK1681" s="452"/>
      <c r="KUL1681" s="452"/>
      <c r="KUM1681" s="452"/>
      <c r="KUN1681" s="452"/>
      <c r="KUO1681" s="452"/>
      <c r="KUP1681" s="452"/>
      <c r="KUQ1681" s="452"/>
      <c r="KUR1681" s="452"/>
      <c r="KUS1681" s="452"/>
      <c r="KUT1681" s="452"/>
      <c r="KUU1681" s="452"/>
      <c r="KUV1681" s="452"/>
      <c r="KUW1681" s="452"/>
      <c r="KUX1681" s="452"/>
      <c r="KUY1681" s="452"/>
      <c r="KUZ1681" s="452"/>
      <c r="KVA1681" s="452"/>
      <c r="KVB1681" s="452"/>
      <c r="KVC1681" s="452"/>
      <c r="KVD1681" s="452"/>
      <c r="KVE1681" s="452"/>
      <c r="KVF1681" s="452"/>
      <c r="KVG1681" s="452"/>
      <c r="KVH1681" s="452"/>
      <c r="KVI1681" s="452"/>
      <c r="KVJ1681" s="452"/>
      <c r="KVK1681" s="452"/>
      <c r="KVL1681" s="452"/>
      <c r="KVM1681" s="452"/>
      <c r="KVN1681" s="452"/>
      <c r="KVO1681" s="452"/>
      <c r="KVP1681" s="452"/>
      <c r="KVQ1681" s="452"/>
      <c r="KVR1681" s="452"/>
      <c r="KVS1681" s="452"/>
      <c r="KVT1681" s="452"/>
      <c r="KVU1681" s="452"/>
      <c r="KVV1681" s="452"/>
      <c r="KVW1681" s="452"/>
      <c r="KVX1681" s="452"/>
      <c r="KVY1681" s="452"/>
      <c r="KVZ1681" s="452"/>
      <c r="KWA1681" s="452"/>
      <c r="KWB1681" s="452"/>
      <c r="KWC1681" s="452"/>
      <c r="KWD1681" s="452"/>
      <c r="KWE1681" s="452"/>
      <c r="KWF1681" s="452"/>
      <c r="KWG1681" s="452"/>
      <c r="KWH1681" s="452"/>
      <c r="KWI1681" s="452"/>
      <c r="KWJ1681" s="452"/>
      <c r="KWK1681" s="452"/>
      <c r="KWL1681" s="452"/>
      <c r="KWM1681" s="452"/>
      <c r="KWN1681" s="452"/>
      <c r="KWO1681" s="452"/>
      <c r="KWP1681" s="452"/>
      <c r="KWQ1681" s="452"/>
      <c r="KWR1681" s="452"/>
      <c r="KWS1681" s="452"/>
      <c r="KWT1681" s="452"/>
      <c r="KWU1681" s="452"/>
      <c r="KWV1681" s="452"/>
      <c r="KWW1681" s="452"/>
      <c r="KWX1681" s="452"/>
      <c r="KWY1681" s="452"/>
      <c r="KWZ1681" s="452"/>
      <c r="KXA1681" s="452"/>
      <c r="KXB1681" s="452"/>
      <c r="KXC1681" s="452"/>
      <c r="KXD1681" s="452"/>
      <c r="KXE1681" s="452"/>
      <c r="KXF1681" s="452"/>
      <c r="KXG1681" s="452"/>
      <c r="KXH1681" s="452"/>
      <c r="KXI1681" s="452"/>
      <c r="KXJ1681" s="452"/>
      <c r="KXK1681" s="452"/>
      <c r="KXL1681" s="452"/>
      <c r="KXM1681" s="452"/>
      <c r="KXN1681" s="452"/>
      <c r="KXO1681" s="452"/>
      <c r="KXP1681" s="452"/>
      <c r="KXQ1681" s="452"/>
      <c r="KXR1681" s="452"/>
      <c r="KXS1681" s="452"/>
      <c r="KXT1681" s="452"/>
      <c r="KXU1681" s="452"/>
      <c r="KXV1681" s="452"/>
      <c r="KXW1681" s="452"/>
      <c r="KXX1681" s="452"/>
      <c r="KXY1681" s="452"/>
      <c r="KXZ1681" s="452"/>
      <c r="KYA1681" s="452"/>
      <c r="KYB1681" s="452"/>
      <c r="KYC1681" s="452"/>
      <c r="KYD1681" s="452"/>
      <c r="KYE1681" s="452"/>
      <c r="KYF1681" s="452"/>
      <c r="KYG1681" s="452"/>
      <c r="KYH1681" s="452"/>
      <c r="KYI1681" s="452"/>
      <c r="KYJ1681" s="452"/>
      <c r="KYK1681" s="452"/>
      <c r="KYL1681" s="452"/>
      <c r="KYM1681" s="452"/>
      <c r="KYN1681" s="452"/>
      <c r="KYO1681" s="452"/>
      <c r="KYP1681" s="452"/>
      <c r="KYQ1681" s="452"/>
      <c r="KYR1681" s="452"/>
      <c r="KYS1681" s="452"/>
      <c r="KYT1681" s="452"/>
      <c r="KYU1681" s="452"/>
      <c r="KYV1681" s="452"/>
      <c r="KYW1681" s="452"/>
      <c r="KYX1681" s="452"/>
      <c r="KYY1681" s="452"/>
      <c r="KYZ1681" s="452"/>
      <c r="KZA1681" s="452"/>
      <c r="KZB1681" s="452"/>
      <c r="KZC1681" s="452"/>
      <c r="KZD1681" s="452"/>
      <c r="KZE1681" s="452"/>
      <c r="KZF1681" s="452"/>
      <c r="KZG1681" s="452"/>
      <c r="KZH1681" s="452"/>
      <c r="KZI1681" s="452"/>
      <c r="KZJ1681" s="452"/>
      <c r="KZK1681" s="452"/>
      <c r="KZL1681" s="452"/>
      <c r="KZM1681" s="452"/>
      <c r="KZN1681" s="452"/>
      <c r="KZO1681" s="452"/>
      <c r="KZP1681" s="452"/>
      <c r="KZQ1681" s="452"/>
      <c r="KZR1681" s="452"/>
      <c r="KZS1681" s="452"/>
      <c r="KZT1681" s="452"/>
      <c r="KZU1681" s="452"/>
      <c r="KZV1681" s="452"/>
      <c r="KZW1681" s="452"/>
      <c r="KZX1681" s="452"/>
      <c r="KZY1681" s="452"/>
      <c r="KZZ1681" s="452"/>
      <c r="LAA1681" s="452"/>
      <c r="LAB1681" s="452"/>
      <c r="LAC1681" s="452"/>
      <c r="LAD1681" s="452"/>
      <c r="LAE1681" s="452"/>
      <c r="LAF1681" s="452"/>
      <c r="LAG1681" s="452"/>
      <c r="LAH1681" s="452"/>
      <c r="LAI1681" s="452"/>
      <c r="LAJ1681" s="452"/>
      <c r="LAK1681" s="452"/>
      <c r="LAL1681" s="452"/>
      <c r="LAM1681" s="452"/>
      <c r="LAN1681" s="452"/>
      <c r="LAO1681" s="452"/>
      <c r="LAP1681" s="452"/>
      <c r="LAQ1681" s="452"/>
      <c r="LAR1681" s="452"/>
      <c r="LAS1681" s="452"/>
      <c r="LAT1681" s="452"/>
      <c r="LAU1681" s="452"/>
      <c r="LAV1681" s="452"/>
      <c r="LAW1681" s="452"/>
      <c r="LAX1681" s="452"/>
      <c r="LAY1681" s="452"/>
      <c r="LAZ1681" s="452"/>
      <c r="LBA1681" s="452"/>
      <c r="LBB1681" s="452"/>
      <c r="LBC1681" s="452"/>
      <c r="LBD1681" s="452"/>
      <c r="LBE1681" s="452"/>
      <c r="LBF1681" s="452"/>
      <c r="LBG1681" s="452"/>
      <c r="LBH1681" s="452"/>
      <c r="LBI1681" s="452"/>
      <c r="LBJ1681" s="452"/>
      <c r="LBK1681" s="452"/>
      <c r="LBL1681" s="452"/>
      <c r="LBM1681" s="452"/>
      <c r="LBN1681" s="452"/>
      <c r="LBO1681" s="452"/>
      <c r="LBP1681" s="452"/>
      <c r="LBQ1681" s="452"/>
      <c r="LBR1681" s="452"/>
      <c r="LBS1681" s="452"/>
      <c r="LBT1681" s="452"/>
      <c r="LBU1681" s="452"/>
      <c r="LBV1681" s="452"/>
      <c r="LBW1681" s="452"/>
      <c r="LBX1681" s="452"/>
      <c r="LBY1681" s="452"/>
      <c r="LBZ1681" s="452"/>
      <c r="LCA1681" s="452"/>
      <c r="LCB1681" s="452"/>
      <c r="LCC1681" s="452"/>
      <c r="LCD1681" s="452"/>
      <c r="LCE1681" s="452"/>
      <c r="LCF1681" s="452"/>
      <c r="LCG1681" s="452"/>
      <c r="LCH1681" s="452"/>
      <c r="LCI1681" s="452"/>
      <c r="LCJ1681" s="452"/>
      <c r="LCK1681" s="452"/>
      <c r="LCL1681" s="452"/>
      <c r="LCM1681" s="452"/>
      <c r="LCN1681" s="452"/>
      <c r="LCO1681" s="452"/>
      <c r="LCP1681" s="452"/>
      <c r="LCQ1681" s="452"/>
      <c r="LCR1681" s="452"/>
      <c r="LCS1681" s="452"/>
      <c r="LCT1681" s="452"/>
      <c r="LCU1681" s="452"/>
      <c r="LCV1681" s="452"/>
      <c r="LCW1681" s="452"/>
      <c r="LCX1681" s="452"/>
      <c r="LCY1681" s="452"/>
      <c r="LCZ1681" s="452"/>
      <c r="LDA1681" s="452"/>
      <c r="LDB1681" s="452"/>
      <c r="LDC1681" s="452"/>
      <c r="LDD1681" s="452"/>
      <c r="LDE1681" s="452"/>
      <c r="LDF1681" s="452"/>
      <c r="LDG1681" s="452"/>
      <c r="LDH1681" s="452"/>
      <c r="LDI1681" s="452"/>
      <c r="LDJ1681" s="452"/>
      <c r="LDK1681" s="452"/>
      <c r="LDL1681" s="452"/>
      <c r="LDM1681" s="452"/>
      <c r="LDN1681" s="452"/>
      <c r="LDO1681" s="452"/>
      <c r="LDP1681" s="452"/>
      <c r="LDQ1681" s="452"/>
      <c r="LDR1681" s="452"/>
      <c r="LDS1681" s="452"/>
      <c r="LDT1681" s="452"/>
      <c r="LDU1681" s="452"/>
      <c r="LDV1681" s="452"/>
      <c r="LDW1681" s="452"/>
      <c r="LDX1681" s="452"/>
      <c r="LDY1681" s="452"/>
      <c r="LDZ1681" s="452"/>
      <c r="LEA1681" s="452"/>
      <c r="LEB1681" s="452"/>
      <c r="LEC1681" s="452"/>
      <c r="LED1681" s="452"/>
      <c r="LEE1681" s="452"/>
      <c r="LEF1681" s="452"/>
      <c r="LEG1681" s="452"/>
      <c r="LEH1681" s="452"/>
      <c r="LEI1681" s="452"/>
      <c r="LEJ1681" s="452"/>
      <c r="LEK1681" s="452"/>
      <c r="LEL1681" s="452"/>
      <c r="LEM1681" s="452"/>
      <c r="LEN1681" s="452"/>
      <c r="LEO1681" s="452"/>
      <c r="LEP1681" s="452"/>
      <c r="LEQ1681" s="452"/>
      <c r="LER1681" s="452"/>
      <c r="LES1681" s="452"/>
      <c r="LET1681" s="452"/>
      <c r="LEU1681" s="452"/>
      <c r="LEV1681" s="452"/>
      <c r="LEW1681" s="452"/>
      <c r="LEX1681" s="452"/>
      <c r="LEY1681" s="452"/>
      <c r="LEZ1681" s="452"/>
      <c r="LFA1681" s="452"/>
      <c r="LFB1681" s="452"/>
      <c r="LFC1681" s="452"/>
      <c r="LFD1681" s="452"/>
      <c r="LFE1681" s="452"/>
      <c r="LFF1681" s="452"/>
      <c r="LFG1681" s="452"/>
      <c r="LFH1681" s="452"/>
      <c r="LFI1681" s="452"/>
      <c r="LFJ1681" s="452"/>
      <c r="LFK1681" s="452"/>
      <c r="LFL1681" s="452"/>
      <c r="LFM1681" s="452"/>
      <c r="LFN1681" s="452"/>
      <c r="LFO1681" s="452"/>
      <c r="LFP1681" s="452"/>
      <c r="LFQ1681" s="452"/>
      <c r="LFR1681" s="452"/>
      <c r="LFS1681" s="452"/>
      <c r="LFT1681" s="452"/>
      <c r="LFU1681" s="452"/>
      <c r="LFV1681" s="452"/>
      <c r="LFW1681" s="452"/>
      <c r="LFX1681" s="452"/>
      <c r="LFY1681" s="452"/>
      <c r="LFZ1681" s="452"/>
      <c r="LGA1681" s="452"/>
      <c r="LGB1681" s="452"/>
      <c r="LGC1681" s="452"/>
      <c r="LGD1681" s="452"/>
      <c r="LGE1681" s="452"/>
      <c r="LGF1681" s="452"/>
      <c r="LGG1681" s="452"/>
      <c r="LGH1681" s="452"/>
      <c r="LGI1681" s="452"/>
      <c r="LGJ1681" s="452"/>
      <c r="LGK1681" s="452"/>
      <c r="LGL1681" s="452"/>
      <c r="LGM1681" s="452"/>
      <c r="LGN1681" s="452"/>
      <c r="LGO1681" s="452"/>
      <c r="LGP1681" s="452"/>
      <c r="LGQ1681" s="452"/>
      <c r="LGR1681" s="452"/>
      <c r="LGS1681" s="452"/>
      <c r="LGT1681" s="452"/>
      <c r="LGU1681" s="452"/>
      <c r="LGV1681" s="452"/>
      <c r="LGW1681" s="452"/>
      <c r="LGX1681" s="452"/>
      <c r="LGY1681" s="452"/>
      <c r="LGZ1681" s="452"/>
      <c r="LHA1681" s="452"/>
      <c r="LHB1681" s="452"/>
      <c r="LHC1681" s="452"/>
      <c r="LHD1681" s="452"/>
      <c r="LHE1681" s="452"/>
      <c r="LHF1681" s="452"/>
      <c r="LHG1681" s="452"/>
      <c r="LHH1681" s="452"/>
      <c r="LHI1681" s="452"/>
      <c r="LHJ1681" s="452"/>
      <c r="LHK1681" s="452"/>
      <c r="LHL1681" s="452"/>
      <c r="LHM1681" s="452"/>
      <c r="LHN1681" s="452"/>
      <c r="LHO1681" s="452"/>
      <c r="LHP1681" s="452"/>
      <c r="LHQ1681" s="452"/>
      <c r="LHR1681" s="452"/>
      <c r="LHS1681" s="452"/>
      <c r="LHT1681" s="452"/>
      <c r="LHU1681" s="452"/>
      <c r="LHV1681" s="452"/>
      <c r="LHW1681" s="452"/>
      <c r="LHX1681" s="452"/>
      <c r="LHY1681" s="452"/>
      <c r="LHZ1681" s="452"/>
      <c r="LIA1681" s="452"/>
      <c r="LIB1681" s="452"/>
      <c r="LIC1681" s="452"/>
      <c r="LID1681" s="452"/>
      <c r="LIE1681" s="452"/>
      <c r="LIF1681" s="452"/>
      <c r="LIG1681" s="452"/>
      <c r="LIH1681" s="452"/>
      <c r="LII1681" s="452"/>
      <c r="LIJ1681" s="452"/>
      <c r="LIK1681" s="452"/>
      <c r="LIL1681" s="452"/>
      <c r="LIM1681" s="452"/>
      <c r="LIN1681" s="452"/>
      <c r="LIO1681" s="452"/>
      <c r="LIP1681" s="452"/>
      <c r="LIQ1681" s="452"/>
      <c r="LIR1681" s="452"/>
      <c r="LIS1681" s="452"/>
      <c r="LIT1681" s="452"/>
      <c r="LIU1681" s="452"/>
      <c r="LIV1681" s="452"/>
      <c r="LIW1681" s="452"/>
      <c r="LIX1681" s="452"/>
      <c r="LIY1681" s="452"/>
      <c r="LIZ1681" s="452"/>
      <c r="LJA1681" s="452"/>
      <c r="LJB1681" s="452"/>
      <c r="LJC1681" s="452"/>
      <c r="LJD1681" s="452"/>
      <c r="LJE1681" s="452"/>
      <c r="LJF1681" s="452"/>
      <c r="LJG1681" s="452"/>
      <c r="LJH1681" s="452"/>
      <c r="LJI1681" s="452"/>
      <c r="LJJ1681" s="452"/>
      <c r="LJK1681" s="452"/>
      <c r="LJL1681" s="452"/>
      <c r="LJM1681" s="452"/>
      <c r="LJN1681" s="452"/>
      <c r="LJO1681" s="452"/>
      <c r="LJP1681" s="452"/>
      <c r="LJQ1681" s="452"/>
      <c r="LJR1681" s="452"/>
      <c r="LJS1681" s="452"/>
      <c r="LJT1681" s="452"/>
      <c r="LJU1681" s="452"/>
      <c r="LJV1681" s="452"/>
      <c r="LJW1681" s="452"/>
      <c r="LJX1681" s="452"/>
      <c r="LJY1681" s="452"/>
      <c r="LJZ1681" s="452"/>
      <c r="LKA1681" s="452"/>
      <c r="LKB1681" s="452"/>
      <c r="LKC1681" s="452"/>
      <c r="LKD1681" s="452"/>
      <c r="LKE1681" s="452"/>
      <c r="LKF1681" s="452"/>
      <c r="LKG1681" s="452"/>
      <c r="LKH1681" s="452"/>
      <c r="LKI1681" s="452"/>
      <c r="LKJ1681" s="452"/>
      <c r="LKK1681" s="452"/>
      <c r="LKL1681" s="452"/>
      <c r="LKM1681" s="452"/>
      <c r="LKN1681" s="452"/>
      <c r="LKO1681" s="452"/>
      <c r="LKP1681" s="452"/>
      <c r="LKQ1681" s="452"/>
      <c r="LKR1681" s="452"/>
      <c r="LKS1681" s="452"/>
      <c r="LKT1681" s="452"/>
      <c r="LKU1681" s="452"/>
      <c r="LKV1681" s="452"/>
      <c r="LKW1681" s="452"/>
      <c r="LKX1681" s="452"/>
      <c r="LKY1681" s="452"/>
      <c r="LKZ1681" s="452"/>
      <c r="LLA1681" s="452"/>
      <c r="LLB1681" s="452"/>
      <c r="LLC1681" s="452"/>
      <c r="LLD1681" s="452"/>
      <c r="LLE1681" s="452"/>
      <c r="LLF1681" s="452"/>
      <c r="LLG1681" s="452"/>
      <c r="LLH1681" s="452"/>
      <c r="LLI1681" s="452"/>
      <c r="LLJ1681" s="452"/>
      <c r="LLK1681" s="452"/>
      <c r="LLL1681" s="452"/>
      <c r="LLM1681" s="452"/>
      <c r="LLN1681" s="452"/>
      <c r="LLO1681" s="452"/>
      <c r="LLP1681" s="452"/>
      <c r="LLQ1681" s="452"/>
      <c r="LLR1681" s="452"/>
      <c r="LLS1681" s="452"/>
      <c r="LLT1681" s="452"/>
      <c r="LLU1681" s="452"/>
      <c r="LLV1681" s="452"/>
      <c r="LLW1681" s="452"/>
      <c r="LLX1681" s="452"/>
      <c r="LLY1681" s="452"/>
      <c r="LLZ1681" s="452"/>
      <c r="LMA1681" s="452"/>
      <c r="LMB1681" s="452"/>
      <c r="LMC1681" s="452"/>
      <c r="LMD1681" s="452"/>
      <c r="LME1681" s="452"/>
      <c r="LMF1681" s="452"/>
      <c r="LMG1681" s="452"/>
      <c r="LMH1681" s="452"/>
      <c r="LMI1681" s="452"/>
      <c r="LMJ1681" s="452"/>
      <c r="LMK1681" s="452"/>
      <c r="LML1681" s="452"/>
      <c r="LMM1681" s="452"/>
      <c r="LMN1681" s="452"/>
      <c r="LMO1681" s="452"/>
      <c r="LMP1681" s="452"/>
      <c r="LMQ1681" s="452"/>
      <c r="LMR1681" s="452"/>
      <c r="LMS1681" s="452"/>
      <c r="LMT1681" s="452"/>
      <c r="LMU1681" s="452"/>
      <c r="LMV1681" s="452"/>
      <c r="LMW1681" s="452"/>
      <c r="LMX1681" s="452"/>
      <c r="LMY1681" s="452"/>
      <c r="LMZ1681" s="452"/>
      <c r="LNA1681" s="452"/>
      <c r="LNB1681" s="452"/>
      <c r="LNC1681" s="452"/>
      <c r="LND1681" s="452"/>
      <c r="LNE1681" s="452"/>
      <c r="LNF1681" s="452"/>
      <c r="LNG1681" s="452"/>
      <c r="LNH1681" s="452"/>
      <c r="LNI1681" s="452"/>
      <c r="LNJ1681" s="452"/>
      <c r="LNK1681" s="452"/>
      <c r="LNL1681" s="452"/>
      <c r="LNM1681" s="452"/>
      <c r="LNN1681" s="452"/>
      <c r="LNO1681" s="452"/>
      <c r="LNP1681" s="452"/>
      <c r="LNQ1681" s="452"/>
      <c r="LNR1681" s="452"/>
      <c r="LNS1681" s="452"/>
      <c r="LNT1681" s="452"/>
      <c r="LNU1681" s="452"/>
      <c r="LNV1681" s="452"/>
      <c r="LNW1681" s="452"/>
      <c r="LNX1681" s="452"/>
      <c r="LNY1681" s="452"/>
      <c r="LNZ1681" s="452"/>
      <c r="LOA1681" s="452"/>
      <c r="LOB1681" s="452"/>
      <c r="LOC1681" s="452"/>
      <c r="LOD1681" s="452"/>
      <c r="LOE1681" s="452"/>
      <c r="LOF1681" s="452"/>
      <c r="LOG1681" s="452"/>
      <c r="LOH1681" s="452"/>
      <c r="LOI1681" s="452"/>
      <c r="LOJ1681" s="452"/>
      <c r="LOK1681" s="452"/>
      <c r="LOL1681" s="452"/>
      <c r="LOM1681" s="452"/>
      <c r="LON1681" s="452"/>
      <c r="LOO1681" s="452"/>
      <c r="LOP1681" s="452"/>
      <c r="LOQ1681" s="452"/>
      <c r="LOR1681" s="452"/>
      <c r="LOS1681" s="452"/>
      <c r="LOT1681" s="452"/>
      <c r="LOU1681" s="452"/>
      <c r="LOV1681" s="452"/>
      <c r="LOW1681" s="452"/>
      <c r="LOX1681" s="452"/>
      <c r="LOY1681" s="452"/>
      <c r="LOZ1681" s="452"/>
      <c r="LPA1681" s="452"/>
      <c r="LPB1681" s="452"/>
      <c r="LPC1681" s="452"/>
      <c r="LPD1681" s="452"/>
      <c r="LPE1681" s="452"/>
      <c r="LPF1681" s="452"/>
      <c r="LPG1681" s="452"/>
      <c r="LPH1681" s="452"/>
      <c r="LPI1681" s="452"/>
      <c r="LPJ1681" s="452"/>
      <c r="LPK1681" s="452"/>
      <c r="LPL1681" s="452"/>
      <c r="LPM1681" s="452"/>
      <c r="LPN1681" s="452"/>
      <c r="LPO1681" s="452"/>
      <c r="LPP1681" s="452"/>
      <c r="LPQ1681" s="452"/>
      <c r="LPR1681" s="452"/>
      <c r="LPS1681" s="452"/>
      <c r="LPT1681" s="452"/>
      <c r="LPU1681" s="452"/>
      <c r="LPV1681" s="452"/>
      <c r="LPW1681" s="452"/>
      <c r="LPX1681" s="452"/>
      <c r="LPY1681" s="452"/>
      <c r="LPZ1681" s="452"/>
      <c r="LQA1681" s="452"/>
      <c r="LQB1681" s="452"/>
      <c r="LQC1681" s="452"/>
      <c r="LQD1681" s="452"/>
      <c r="LQE1681" s="452"/>
      <c r="LQF1681" s="452"/>
      <c r="LQG1681" s="452"/>
      <c r="LQH1681" s="452"/>
      <c r="LQI1681" s="452"/>
      <c r="LQJ1681" s="452"/>
      <c r="LQK1681" s="452"/>
      <c r="LQL1681" s="452"/>
      <c r="LQM1681" s="452"/>
      <c r="LQN1681" s="452"/>
      <c r="LQO1681" s="452"/>
      <c r="LQP1681" s="452"/>
      <c r="LQQ1681" s="452"/>
      <c r="LQR1681" s="452"/>
      <c r="LQS1681" s="452"/>
      <c r="LQT1681" s="452"/>
      <c r="LQU1681" s="452"/>
      <c r="LQV1681" s="452"/>
      <c r="LQW1681" s="452"/>
      <c r="LQX1681" s="452"/>
      <c r="LQY1681" s="452"/>
      <c r="LQZ1681" s="452"/>
      <c r="LRA1681" s="452"/>
      <c r="LRB1681" s="452"/>
      <c r="LRC1681" s="452"/>
      <c r="LRD1681" s="452"/>
      <c r="LRE1681" s="452"/>
      <c r="LRF1681" s="452"/>
      <c r="LRG1681" s="452"/>
      <c r="LRH1681" s="452"/>
      <c r="LRI1681" s="452"/>
      <c r="LRJ1681" s="452"/>
      <c r="LRK1681" s="452"/>
      <c r="LRL1681" s="452"/>
      <c r="LRM1681" s="452"/>
      <c r="LRN1681" s="452"/>
      <c r="LRO1681" s="452"/>
      <c r="LRP1681" s="452"/>
      <c r="LRQ1681" s="452"/>
      <c r="LRR1681" s="452"/>
      <c r="LRS1681" s="452"/>
      <c r="LRT1681" s="452"/>
      <c r="LRU1681" s="452"/>
      <c r="LRV1681" s="452"/>
      <c r="LRW1681" s="452"/>
      <c r="LRX1681" s="452"/>
      <c r="LRY1681" s="452"/>
      <c r="LRZ1681" s="452"/>
      <c r="LSA1681" s="452"/>
      <c r="LSB1681" s="452"/>
      <c r="LSC1681" s="452"/>
      <c r="LSD1681" s="452"/>
      <c r="LSE1681" s="452"/>
      <c r="LSF1681" s="452"/>
      <c r="LSG1681" s="452"/>
      <c r="LSH1681" s="452"/>
      <c r="LSI1681" s="452"/>
      <c r="LSJ1681" s="452"/>
      <c r="LSK1681" s="452"/>
      <c r="LSL1681" s="452"/>
      <c r="LSM1681" s="452"/>
      <c r="LSN1681" s="452"/>
      <c r="LSO1681" s="452"/>
      <c r="LSP1681" s="452"/>
      <c r="LSQ1681" s="452"/>
      <c r="LSR1681" s="452"/>
      <c r="LSS1681" s="452"/>
      <c r="LST1681" s="452"/>
      <c r="LSU1681" s="452"/>
      <c r="LSV1681" s="452"/>
      <c r="LSW1681" s="452"/>
      <c r="LSX1681" s="452"/>
      <c r="LSY1681" s="452"/>
      <c r="LSZ1681" s="452"/>
      <c r="LTA1681" s="452"/>
      <c r="LTB1681" s="452"/>
      <c r="LTC1681" s="452"/>
      <c r="LTD1681" s="452"/>
      <c r="LTE1681" s="452"/>
      <c r="LTF1681" s="452"/>
      <c r="LTG1681" s="452"/>
      <c r="LTH1681" s="452"/>
      <c r="LTI1681" s="452"/>
      <c r="LTJ1681" s="452"/>
      <c r="LTK1681" s="452"/>
      <c r="LTL1681" s="452"/>
      <c r="LTM1681" s="452"/>
      <c r="LTN1681" s="452"/>
      <c r="LTO1681" s="452"/>
      <c r="LTP1681" s="452"/>
      <c r="LTQ1681" s="452"/>
      <c r="LTR1681" s="452"/>
      <c r="LTS1681" s="452"/>
      <c r="LTT1681" s="452"/>
      <c r="LTU1681" s="452"/>
      <c r="LTV1681" s="452"/>
      <c r="LTW1681" s="452"/>
      <c r="LTX1681" s="452"/>
      <c r="LTY1681" s="452"/>
      <c r="LTZ1681" s="452"/>
      <c r="LUA1681" s="452"/>
      <c r="LUB1681" s="452"/>
      <c r="LUC1681" s="452"/>
      <c r="LUD1681" s="452"/>
      <c r="LUE1681" s="452"/>
      <c r="LUF1681" s="452"/>
      <c r="LUG1681" s="452"/>
      <c r="LUH1681" s="452"/>
      <c r="LUI1681" s="452"/>
      <c r="LUJ1681" s="452"/>
      <c r="LUK1681" s="452"/>
      <c r="LUL1681" s="452"/>
      <c r="LUM1681" s="452"/>
      <c r="LUN1681" s="452"/>
      <c r="LUO1681" s="452"/>
      <c r="LUP1681" s="452"/>
      <c r="LUQ1681" s="452"/>
      <c r="LUR1681" s="452"/>
      <c r="LUS1681" s="452"/>
      <c r="LUT1681" s="452"/>
      <c r="LUU1681" s="452"/>
      <c r="LUV1681" s="452"/>
      <c r="LUW1681" s="452"/>
      <c r="LUX1681" s="452"/>
      <c r="LUY1681" s="452"/>
      <c r="LUZ1681" s="452"/>
      <c r="LVA1681" s="452"/>
      <c r="LVB1681" s="452"/>
      <c r="LVC1681" s="452"/>
      <c r="LVD1681" s="452"/>
      <c r="LVE1681" s="452"/>
      <c r="LVF1681" s="452"/>
      <c r="LVG1681" s="452"/>
      <c r="LVH1681" s="452"/>
      <c r="LVI1681" s="452"/>
      <c r="LVJ1681" s="452"/>
      <c r="LVK1681" s="452"/>
      <c r="LVL1681" s="452"/>
      <c r="LVM1681" s="452"/>
      <c r="LVN1681" s="452"/>
      <c r="LVO1681" s="452"/>
      <c r="LVP1681" s="452"/>
      <c r="LVQ1681" s="452"/>
      <c r="LVR1681" s="452"/>
      <c r="LVS1681" s="452"/>
      <c r="LVT1681" s="452"/>
      <c r="LVU1681" s="452"/>
      <c r="LVV1681" s="452"/>
      <c r="LVW1681" s="452"/>
      <c r="LVX1681" s="452"/>
      <c r="LVY1681" s="452"/>
      <c r="LVZ1681" s="452"/>
      <c r="LWA1681" s="452"/>
      <c r="LWB1681" s="452"/>
      <c r="LWC1681" s="452"/>
      <c r="LWD1681" s="452"/>
      <c r="LWE1681" s="452"/>
      <c r="LWF1681" s="452"/>
      <c r="LWG1681" s="452"/>
      <c r="LWH1681" s="452"/>
      <c r="LWI1681" s="452"/>
      <c r="LWJ1681" s="452"/>
      <c r="LWK1681" s="452"/>
      <c r="LWL1681" s="452"/>
      <c r="LWM1681" s="452"/>
      <c r="LWN1681" s="452"/>
      <c r="LWO1681" s="452"/>
      <c r="LWP1681" s="452"/>
      <c r="LWQ1681" s="452"/>
      <c r="LWR1681" s="452"/>
      <c r="LWS1681" s="452"/>
      <c r="LWT1681" s="452"/>
      <c r="LWU1681" s="452"/>
      <c r="LWV1681" s="452"/>
      <c r="LWW1681" s="452"/>
      <c r="LWX1681" s="452"/>
      <c r="LWY1681" s="452"/>
      <c r="LWZ1681" s="452"/>
      <c r="LXA1681" s="452"/>
      <c r="LXB1681" s="452"/>
      <c r="LXC1681" s="452"/>
      <c r="LXD1681" s="452"/>
      <c r="LXE1681" s="452"/>
      <c r="LXF1681" s="452"/>
      <c r="LXG1681" s="452"/>
      <c r="LXH1681" s="452"/>
      <c r="LXI1681" s="452"/>
      <c r="LXJ1681" s="452"/>
      <c r="LXK1681" s="452"/>
      <c r="LXL1681" s="452"/>
      <c r="LXM1681" s="452"/>
      <c r="LXN1681" s="452"/>
      <c r="LXO1681" s="452"/>
      <c r="LXP1681" s="452"/>
      <c r="LXQ1681" s="452"/>
      <c r="LXR1681" s="452"/>
      <c r="LXS1681" s="452"/>
      <c r="LXT1681" s="452"/>
      <c r="LXU1681" s="452"/>
      <c r="LXV1681" s="452"/>
      <c r="LXW1681" s="452"/>
      <c r="LXX1681" s="452"/>
      <c r="LXY1681" s="452"/>
      <c r="LXZ1681" s="452"/>
      <c r="LYA1681" s="452"/>
      <c r="LYB1681" s="452"/>
      <c r="LYC1681" s="452"/>
      <c r="LYD1681" s="452"/>
      <c r="LYE1681" s="452"/>
      <c r="LYF1681" s="452"/>
      <c r="LYG1681" s="452"/>
      <c r="LYH1681" s="452"/>
      <c r="LYI1681" s="452"/>
      <c r="LYJ1681" s="452"/>
      <c r="LYK1681" s="452"/>
      <c r="LYL1681" s="452"/>
      <c r="LYM1681" s="452"/>
      <c r="LYN1681" s="452"/>
      <c r="LYO1681" s="452"/>
      <c r="LYP1681" s="452"/>
      <c r="LYQ1681" s="452"/>
      <c r="LYR1681" s="452"/>
      <c r="LYS1681" s="452"/>
      <c r="LYT1681" s="452"/>
      <c r="LYU1681" s="452"/>
      <c r="LYV1681" s="452"/>
      <c r="LYW1681" s="452"/>
      <c r="LYX1681" s="452"/>
      <c r="LYY1681" s="452"/>
      <c r="LYZ1681" s="452"/>
      <c r="LZA1681" s="452"/>
      <c r="LZB1681" s="452"/>
      <c r="LZC1681" s="452"/>
      <c r="LZD1681" s="452"/>
      <c r="LZE1681" s="452"/>
      <c r="LZF1681" s="452"/>
      <c r="LZG1681" s="452"/>
      <c r="LZH1681" s="452"/>
      <c r="LZI1681" s="452"/>
      <c r="LZJ1681" s="452"/>
      <c r="LZK1681" s="452"/>
      <c r="LZL1681" s="452"/>
      <c r="LZM1681" s="452"/>
      <c r="LZN1681" s="452"/>
      <c r="LZO1681" s="452"/>
      <c r="LZP1681" s="452"/>
      <c r="LZQ1681" s="452"/>
      <c r="LZR1681" s="452"/>
      <c r="LZS1681" s="452"/>
      <c r="LZT1681" s="452"/>
      <c r="LZU1681" s="452"/>
      <c r="LZV1681" s="452"/>
      <c r="LZW1681" s="452"/>
      <c r="LZX1681" s="452"/>
      <c r="LZY1681" s="452"/>
      <c r="LZZ1681" s="452"/>
      <c r="MAA1681" s="452"/>
      <c r="MAB1681" s="452"/>
      <c r="MAC1681" s="452"/>
      <c r="MAD1681" s="452"/>
      <c r="MAE1681" s="452"/>
      <c r="MAF1681" s="452"/>
      <c r="MAG1681" s="452"/>
      <c r="MAH1681" s="452"/>
      <c r="MAI1681" s="452"/>
      <c r="MAJ1681" s="452"/>
      <c r="MAK1681" s="452"/>
      <c r="MAL1681" s="452"/>
      <c r="MAM1681" s="452"/>
      <c r="MAN1681" s="452"/>
      <c r="MAO1681" s="452"/>
      <c r="MAP1681" s="452"/>
      <c r="MAQ1681" s="452"/>
      <c r="MAR1681" s="452"/>
      <c r="MAS1681" s="452"/>
      <c r="MAT1681" s="452"/>
      <c r="MAU1681" s="452"/>
      <c r="MAV1681" s="452"/>
      <c r="MAW1681" s="452"/>
      <c r="MAX1681" s="452"/>
      <c r="MAY1681" s="452"/>
      <c r="MAZ1681" s="452"/>
      <c r="MBA1681" s="452"/>
      <c r="MBB1681" s="452"/>
      <c r="MBC1681" s="452"/>
      <c r="MBD1681" s="452"/>
      <c r="MBE1681" s="452"/>
      <c r="MBF1681" s="452"/>
      <c r="MBG1681" s="452"/>
      <c r="MBH1681" s="452"/>
      <c r="MBI1681" s="452"/>
      <c r="MBJ1681" s="452"/>
      <c r="MBK1681" s="452"/>
      <c r="MBL1681" s="452"/>
      <c r="MBM1681" s="452"/>
      <c r="MBN1681" s="452"/>
      <c r="MBO1681" s="452"/>
      <c r="MBP1681" s="452"/>
      <c r="MBQ1681" s="452"/>
      <c r="MBR1681" s="452"/>
      <c r="MBS1681" s="452"/>
      <c r="MBT1681" s="452"/>
      <c r="MBU1681" s="452"/>
      <c r="MBV1681" s="452"/>
      <c r="MBW1681" s="452"/>
      <c r="MBX1681" s="452"/>
      <c r="MBY1681" s="452"/>
      <c r="MBZ1681" s="452"/>
      <c r="MCA1681" s="452"/>
      <c r="MCB1681" s="452"/>
      <c r="MCC1681" s="452"/>
      <c r="MCD1681" s="452"/>
      <c r="MCE1681" s="452"/>
      <c r="MCF1681" s="452"/>
      <c r="MCG1681" s="452"/>
      <c r="MCH1681" s="452"/>
      <c r="MCI1681" s="452"/>
      <c r="MCJ1681" s="452"/>
      <c r="MCK1681" s="452"/>
      <c r="MCL1681" s="452"/>
      <c r="MCM1681" s="452"/>
      <c r="MCN1681" s="452"/>
      <c r="MCO1681" s="452"/>
      <c r="MCP1681" s="452"/>
      <c r="MCQ1681" s="452"/>
      <c r="MCR1681" s="452"/>
      <c r="MCS1681" s="452"/>
      <c r="MCT1681" s="452"/>
      <c r="MCU1681" s="452"/>
      <c r="MCV1681" s="452"/>
      <c r="MCW1681" s="452"/>
      <c r="MCX1681" s="452"/>
      <c r="MCY1681" s="452"/>
      <c r="MCZ1681" s="452"/>
      <c r="MDA1681" s="452"/>
      <c r="MDB1681" s="452"/>
      <c r="MDC1681" s="452"/>
      <c r="MDD1681" s="452"/>
      <c r="MDE1681" s="452"/>
      <c r="MDF1681" s="452"/>
      <c r="MDG1681" s="452"/>
      <c r="MDH1681" s="452"/>
      <c r="MDI1681" s="452"/>
      <c r="MDJ1681" s="452"/>
      <c r="MDK1681" s="452"/>
      <c r="MDL1681" s="452"/>
      <c r="MDM1681" s="452"/>
      <c r="MDN1681" s="452"/>
      <c r="MDO1681" s="452"/>
      <c r="MDP1681" s="452"/>
      <c r="MDQ1681" s="452"/>
      <c r="MDR1681" s="452"/>
      <c r="MDS1681" s="452"/>
      <c r="MDT1681" s="452"/>
      <c r="MDU1681" s="452"/>
      <c r="MDV1681" s="452"/>
      <c r="MDW1681" s="452"/>
      <c r="MDX1681" s="452"/>
      <c r="MDY1681" s="452"/>
      <c r="MDZ1681" s="452"/>
      <c r="MEA1681" s="452"/>
      <c r="MEB1681" s="452"/>
      <c r="MEC1681" s="452"/>
      <c r="MED1681" s="452"/>
      <c r="MEE1681" s="452"/>
      <c r="MEF1681" s="452"/>
      <c r="MEG1681" s="452"/>
      <c r="MEH1681" s="452"/>
      <c r="MEI1681" s="452"/>
      <c r="MEJ1681" s="452"/>
      <c r="MEK1681" s="452"/>
      <c r="MEL1681" s="452"/>
      <c r="MEM1681" s="452"/>
      <c r="MEN1681" s="452"/>
      <c r="MEO1681" s="452"/>
      <c r="MEP1681" s="452"/>
      <c r="MEQ1681" s="452"/>
      <c r="MER1681" s="452"/>
      <c r="MES1681" s="452"/>
      <c r="MET1681" s="452"/>
      <c r="MEU1681" s="452"/>
      <c r="MEV1681" s="452"/>
      <c r="MEW1681" s="452"/>
      <c r="MEX1681" s="452"/>
      <c r="MEY1681" s="452"/>
      <c r="MEZ1681" s="452"/>
      <c r="MFA1681" s="452"/>
      <c r="MFB1681" s="452"/>
      <c r="MFC1681" s="452"/>
      <c r="MFD1681" s="452"/>
      <c r="MFE1681" s="452"/>
      <c r="MFF1681" s="452"/>
      <c r="MFG1681" s="452"/>
      <c r="MFH1681" s="452"/>
      <c r="MFI1681" s="452"/>
      <c r="MFJ1681" s="452"/>
      <c r="MFK1681" s="452"/>
      <c r="MFL1681" s="452"/>
      <c r="MFM1681" s="452"/>
      <c r="MFN1681" s="452"/>
      <c r="MFO1681" s="452"/>
      <c r="MFP1681" s="452"/>
      <c r="MFQ1681" s="452"/>
      <c r="MFR1681" s="452"/>
      <c r="MFS1681" s="452"/>
      <c r="MFT1681" s="452"/>
      <c r="MFU1681" s="452"/>
      <c r="MFV1681" s="452"/>
      <c r="MFW1681" s="452"/>
      <c r="MFX1681" s="452"/>
      <c r="MFY1681" s="452"/>
      <c r="MFZ1681" s="452"/>
      <c r="MGA1681" s="452"/>
      <c r="MGB1681" s="452"/>
      <c r="MGC1681" s="452"/>
      <c r="MGD1681" s="452"/>
      <c r="MGE1681" s="452"/>
      <c r="MGF1681" s="452"/>
      <c r="MGG1681" s="452"/>
      <c r="MGH1681" s="452"/>
      <c r="MGI1681" s="452"/>
      <c r="MGJ1681" s="452"/>
      <c r="MGK1681" s="452"/>
      <c r="MGL1681" s="452"/>
      <c r="MGM1681" s="452"/>
      <c r="MGN1681" s="452"/>
      <c r="MGO1681" s="452"/>
      <c r="MGP1681" s="452"/>
      <c r="MGQ1681" s="452"/>
      <c r="MGR1681" s="452"/>
      <c r="MGS1681" s="452"/>
      <c r="MGT1681" s="452"/>
      <c r="MGU1681" s="452"/>
      <c r="MGV1681" s="452"/>
      <c r="MGW1681" s="452"/>
      <c r="MGX1681" s="452"/>
      <c r="MGY1681" s="452"/>
      <c r="MGZ1681" s="452"/>
      <c r="MHA1681" s="452"/>
      <c r="MHB1681" s="452"/>
      <c r="MHC1681" s="452"/>
      <c r="MHD1681" s="452"/>
      <c r="MHE1681" s="452"/>
      <c r="MHF1681" s="452"/>
      <c r="MHG1681" s="452"/>
      <c r="MHH1681" s="452"/>
      <c r="MHI1681" s="452"/>
      <c r="MHJ1681" s="452"/>
      <c r="MHK1681" s="452"/>
      <c r="MHL1681" s="452"/>
      <c r="MHM1681" s="452"/>
      <c r="MHN1681" s="452"/>
      <c r="MHO1681" s="452"/>
      <c r="MHP1681" s="452"/>
      <c r="MHQ1681" s="452"/>
      <c r="MHR1681" s="452"/>
      <c r="MHS1681" s="452"/>
      <c r="MHT1681" s="452"/>
      <c r="MHU1681" s="452"/>
      <c r="MHV1681" s="452"/>
      <c r="MHW1681" s="452"/>
      <c r="MHX1681" s="452"/>
      <c r="MHY1681" s="452"/>
      <c r="MHZ1681" s="452"/>
      <c r="MIA1681" s="452"/>
      <c r="MIB1681" s="452"/>
      <c r="MIC1681" s="452"/>
      <c r="MID1681" s="452"/>
      <c r="MIE1681" s="452"/>
      <c r="MIF1681" s="452"/>
      <c r="MIG1681" s="452"/>
      <c r="MIH1681" s="452"/>
      <c r="MII1681" s="452"/>
      <c r="MIJ1681" s="452"/>
      <c r="MIK1681" s="452"/>
      <c r="MIL1681" s="452"/>
      <c r="MIM1681" s="452"/>
      <c r="MIN1681" s="452"/>
      <c r="MIO1681" s="452"/>
      <c r="MIP1681" s="452"/>
      <c r="MIQ1681" s="452"/>
      <c r="MIR1681" s="452"/>
      <c r="MIS1681" s="452"/>
      <c r="MIT1681" s="452"/>
      <c r="MIU1681" s="452"/>
      <c r="MIV1681" s="452"/>
      <c r="MIW1681" s="452"/>
      <c r="MIX1681" s="452"/>
      <c r="MIY1681" s="452"/>
      <c r="MIZ1681" s="452"/>
      <c r="MJA1681" s="452"/>
      <c r="MJB1681" s="452"/>
      <c r="MJC1681" s="452"/>
      <c r="MJD1681" s="452"/>
      <c r="MJE1681" s="452"/>
      <c r="MJF1681" s="452"/>
      <c r="MJG1681" s="452"/>
      <c r="MJH1681" s="452"/>
      <c r="MJI1681" s="452"/>
      <c r="MJJ1681" s="452"/>
      <c r="MJK1681" s="452"/>
      <c r="MJL1681" s="452"/>
      <c r="MJM1681" s="452"/>
      <c r="MJN1681" s="452"/>
      <c r="MJO1681" s="452"/>
      <c r="MJP1681" s="452"/>
      <c r="MJQ1681" s="452"/>
      <c r="MJR1681" s="452"/>
      <c r="MJS1681" s="452"/>
      <c r="MJT1681" s="452"/>
      <c r="MJU1681" s="452"/>
      <c r="MJV1681" s="452"/>
      <c r="MJW1681" s="452"/>
      <c r="MJX1681" s="452"/>
      <c r="MJY1681" s="452"/>
      <c r="MJZ1681" s="452"/>
      <c r="MKA1681" s="452"/>
      <c r="MKB1681" s="452"/>
      <c r="MKC1681" s="452"/>
      <c r="MKD1681" s="452"/>
      <c r="MKE1681" s="452"/>
      <c r="MKF1681" s="452"/>
      <c r="MKG1681" s="452"/>
      <c r="MKH1681" s="452"/>
      <c r="MKI1681" s="452"/>
      <c r="MKJ1681" s="452"/>
      <c r="MKK1681" s="452"/>
      <c r="MKL1681" s="452"/>
      <c r="MKM1681" s="452"/>
      <c r="MKN1681" s="452"/>
      <c r="MKO1681" s="452"/>
      <c r="MKP1681" s="452"/>
      <c r="MKQ1681" s="452"/>
      <c r="MKR1681" s="452"/>
      <c r="MKS1681" s="452"/>
      <c r="MKT1681" s="452"/>
      <c r="MKU1681" s="452"/>
      <c r="MKV1681" s="452"/>
      <c r="MKW1681" s="452"/>
      <c r="MKX1681" s="452"/>
      <c r="MKY1681" s="452"/>
      <c r="MKZ1681" s="452"/>
      <c r="MLA1681" s="452"/>
      <c r="MLB1681" s="452"/>
      <c r="MLC1681" s="452"/>
      <c r="MLD1681" s="452"/>
      <c r="MLE1681" s="452"/>
      <c r="MLF1681" s="452"/>
      <c r="MLG1681" s="452"/>
      <c r="MLH1681" s="452"/>
      <c r="MLI1681" s="452"/>
      <c r="MLJ1681" s="452"/>
      <c r="MLK1681" s="452"/>
      <c r="MLL1681" s="452"/>
      <c r="MLM1681" s="452"/>
      <c r="MLN1681" s="452"/>
      <c r="MLO1681" s="452"/>
      <c r="MLP1681" s="452"/>
      <c r="MLQ1681" s="452"/>
      <c r="MLR1681" s="452"/>
      <c r="MLS1681" s="452"/>
      <c r="MLT1681" s="452"/>
      <c r="MLU1681" s="452"/>
      <c r="MLV1681" s="452"/>
      <c r="MLW1681" s="452"/>
      <c r="MLX1681" s="452"/>
      <c r="MLY1681" s="452"/>
      <c r="MLZ1681" s="452"/>
      <c r="MMA1681" s="452"/>
      <c r="MMB1681" s="452"/>
      <c r="MMC1681" s="452"/>
      <c r="MMD1681" s="452"/>
      <c r="MME1681" s="452"/>
      <c r="MMF1681" s="452"/>
      <c r="MMG1681" s="452"/>
      <c r="MMH1681" s="452"/>
      <c r="MMI1681" s="452"/>
      <c r="MMJ1681" s="452"/>
      <c r="MMK1681" s="452"/>
      <c r="MML1681" s="452"/>
      <c r="MMM1681" s="452"/>
      <c r="MMN1681" s="452"/>
      <c r="MMO1681" s="452"/>
      <c r="MMP1681" s="452"/>
      <c r="MMQ1681" s="452"/>
      <c r="MMR1681" s="452"/>
      <c r="MMS1681" s="452"/>
      <c r="MMT1681" s="452"/>
      <c r="MMU1681" s="452"/>
      <c r="MMV1681" s="452"/>
      <c r="MMW1681" s="452"/>
      <c r="MMX1681" s="452"/>
      <c r="MMY1681" s="452"/>
      <c r="MMZ1681" s="452"/>
      <c r="MNA1681" s="452"/>
      <c r="MNB1681" s="452"/>
      <c r="MNC1681" s="452"/>
      <c r="MND1681" s="452"/>
      <c r="MNE1681" s="452"/>
      <c r="MNF1681" s="452"/>
      <c r="MNG1681" s="452"/>
      <c r="MNH1681" s="452"/>
      <c r="MNI1681" s="452"/>
      <c r="MNJ1681" s="452"/>
      <c r="MNK1681" s="452"/>
      <c r="MNL1681" s="452"/>
      <c r="MNM1681" s="452"/>
      <c r="MNN1681" s="452"/>
      <c r="MNO1681" s="452"/>
      <c r="MNP1681" s="452"/>
      <c r="MNQ1681" s="452"/>
      <c r="MNR1681" s="452"/>
      <c r="MNS1681" s="452"/>
      <c r="MNT1681" s="452"/>
      <c r="MNU1681" s="452"/>
      <c r="MNV1681" s="452"/>
      <c r="MNW1681" s="452"/>
      <c r="MNX1681" s="452"/>
      <c r="MNY1681" s="452"/>
      <c r="MNZ1681" s="452"/>
      <c r="MOA1681" s="452"/>
      <c r="MOB1681" s="452"/>
      <c r="MOC1681" s="452"/>
      <c r="MOD1681" s="452"/>
      <c r="MOE1681" s="452"/>
      <c r="MOF1681" s="452"/>
      <c r="MOG1681" s="452"/>
      <c r="MOH1681" s="452"/>
      <c r="MOI1681" s="452"/>
      <c r="MOJ1681" s="452"/>
      <c r="MOK1681" s="452"/>
      <c r="MOL1681" s="452"/>
      <c r="MOM1681" s="452"/>
      <c r="MON1681" s="452"/>
      <c r="MOO1681" s="452"/>
      <c r="MOP1681" s="452"/>
      <c r="MOQ1681" s="452"/>
      <c r="MOR1681" s="452"/>
      <c r="MOS1681" s="452"/>
      <c r="MOT1681" s="452"/>
      <c r="MOU1681" s="452"/>
      <c r="MOV1681" s="452"/>
      <c r="MOW1681" s="452"/>
      <c r="MOX1681" s="452"/>
      <c r="MOY1681" s="452"/>
      <c r="MOZ1681" s="452"/>
      <c r="MPA1681" s="452"/>
      <c r="MPB1681" s="452"/>
      <c r="MPC1681" s="452"/>
      <c r="MPD1681" s="452"/>
      <c r="MPE1681" s="452"/>
      <c r="MPF1681" s="452"/>
      <c r="MPG1681" s="452"/>
      <c r="MPH1681" s="452"/>
      <c r="MPI1681" s="452"/>
      <c r="MPJ1681" s="452"/>
      <c r="MPK1681" s="452"/>
      <c r="MPL1681" s="452"/>
      <c r="MPM1681" s="452"/>
      <c r="MPN1681" s="452"/>
      <c r="MPO1681" s="452"/>
      <c r="MPP1681" s="452"/>
      <c r="MPQ1681" s="452"/>
      <c r="MPR1681" s="452"/>
      <c r="MPS1681" s="452"/>
      <c r="MPT1681" s="452"/>
      <c r="MPU1681" s="452"/>
      <c r="MPV1681" s="452"/>
      <c r="MPW1681" s="452"/>
      <c r="MPX1681" s="452"/>
      <c r="MPY1681" s="452"/>
      <c r="MPZ1681" s="452"/>
      <c r="MQA1681" s="452"/>
      <c r="MQB1681" s="452"/>
      <c r="MQC1681" s="452"/>
      <c r="MQD1681" s="452"/>
      <c r="MQE1681" s="452"/>
      <c r="MQF1681" s="452"/>
      <c r="MQG1681" s="452"/>
      <c r="MQH1681" s="452"/>
      <c r="MQI1681" s="452"/>
      <c r="MQJ1681" s="452"/>
      <c r="MQK1681" s="452"/>
      <c r="MQL1681" s="452"/>
      <c r="MQM1681" s="452"/>
      <c r="MQN1681" s="452"/>
      <c r="MQO1681" s="452"/>
      <c r="MQP1681" s="452"/>
      <c r="MQQ1681" s="452"/>
      <c r="MQR1681" s="452"/>
      <c r="MQS1681" s="452"/>
      <c r="MQT1681" s="452"/>
      <c r="MQU1681" s="452"/>
      <c r="MQV1681" s="452"/>
      <c r="MQW1681" s="452"/>
      <c r="MQX1681" s="452"/>
      <c r="MQY1681" s="452"/>
      <c r="MQZ1681" s="452"/>
      <c r="MRA1681" s="452"/>
      <c r="MRB1681" s="452"/>
      <c r="MRC1681" s="452"/>
      <c r="MRD1681" s="452"/>
      <c r="MRE1681" s="452"/>
      <c r="MRF1681" s="452"/>
      <c r="MRG1681" s="452"/>
      <c r="MRH1681" s="452"/>
      <c r="MRI1681" s="452"/>
      <c r="MRJ1681" s="452"/>
      <c r="MRK1681" s="452"/>
      <c r="MRL1681" s="452"/>
      <c r="MRM1681" s="452"/>
      <c r="MRN1681" s="452"/>
      <c r="MRO1681" s="452"/>
      <c r="MRP1681" s="452"/>
      <c r="MRQ1681" s="452"/>
      <c r="MRR1681" s="452"/>
      <c r="MRS1681" s="452"/>
      <c r="MRT1681" s="452"/>
      <c r="MRU1681" s="452"/>
      <c r="MRV1681" s="452"/>
      <c r="MRW1681" s="452"/>
      <c r="MRX1681" s="452"/>
      <c r="MRY1681" s="452"/>
      <c r="MRZ1681" s="452"/>
      <c r="MSA1681" s="452"/>
      <c r="MSB1681" s="452"/>
      <c r="MSC1681" s="452"/>
      <c r="MSD1681" s="452"/>
      <c r="MSE1681" s="452"/>
      <c r="MSF1681" s="452"/>
      <c r="MSG1681" s="452"/>
      <c r="MSH1681" s="452"/>
      <c r="MSI1681" s="452"/>
      <c r="MSJ1681" s="452"/>
      <c r="MSK1681" s="452"/>
      <c r="MSL1681" s="452"/>
      <c r="MSM1681" s="452"/>
      <c r="MSN1681" s="452"/>
      <c r="MSO1681" s="452"/>
      <c r="MSP1681" s="452"/>
      <c r="MSQ1681" s="452"/>
      <c r="MSR1681" s="452"/>
      <c r="MSS1681" s="452"/>
      <c r="MST1681" s="452"/>
      <c r="MSU1681" s="452"/>
      <c r="MSV1681" s="452"/>
      <c r="MSW1681" s="452"/>
      <c r="MSX1681" s="452"/>
      <c r="MSY1681" s="452"/>
      <c r="MSZ1681" s="452"/>
      <c r="MTA1681" s="452"/>
      <c r="MTB1681" s="452"/>
      <c r="MTC1681" s="452"/>
      <c r="MTD1681" s="452"/>
      <c r="MTE1681" s="452"/>
      <c r="MTF1681" s="452"/>
      <c r="MTG1681" s="452"/>
      <c r="MTH1681" s="452"/>
      <c r="MTI1681" s="452"/>
      <c r="MTJ1681" s="452"/>
      <c r="MTK1681" s="452"/>
      <c r="MTL1681" s="452"/>
      <c r="MTM1681" s="452"/>
      <c r="MTN1681" s="452"/>
      <c r="MTO1681" s="452"/>
      <c r="MTP1681" s="452"/>
      <c r="MTQ1681" s="452"/>
      <c r="MTR1681" s="452"/>
      <c r="MTS1681" s="452"/>
      <c r="MTT1681" s="452"/>
      <c r="MTU1681" s="452"/>
      <c r="MTV1681" s="452"/>
      <c r="MTW1681" s="452"/>
      <c r="MTX1681" s="452"/>
      <c r="MTY1681" s="452"/>
      <c r="MTZ1681" s="452"/>
      <c r="MUA1681" s="452"/>
      <c r="MUB1681" s="452"/>
      <c r="MUC1681" s="452"/>
      <c r="MUD1681" s="452"/>
      <c r="MUE1681" s="452"/>
      <c r="MUF1681" s="452"/>
      <c r="MUG1681" s="452"/>
      <c r="MUH1681" s="452"/>
      <c r="MUI1681" s="452"/>
      <c r="MUJ1681" s="452"/>
      <c r="MUK1681" s="452"/>
      <c r="MUL1681" s="452"/>
      <c r="MUM1681" s="452"/>
      <c r="MUN1681" s="452"/>
      <c r="MUO1681" s="452"/>
      <c r="MUP1681" s="452"/>
      <c r="MUQ1681" s="452"/>
      <c r="MUR1681" s="452"/>
      <c r="MUS1681" s="452"/>
      <c r="MUT1681" s="452"/>
      <c r="MUU1681" s="452"/>
      <c r="MUV1681" s="452"/>
      <c r="MUW1681" s="452"/>
      <c r="MUX1681" s="452"/>
      <c r="MUY1681" s="452"/>
      <c r="MUZ1681" s="452"/>
      <c r="MVA1681" s="452"/>
      <c r="MVB1681" s="452"/>
      <c r="MVC1681" s="452"/>
      <c r="MVD1681" s="452"/>
      <c r="MVE1681" s="452"/>
      <c r="MVF1681" s="452"/>
      <c r="MVG1681" s="452"/>
      <c r="MVH1681" s="452"/>
      <c r="MVI1681" s="452"/>
      <c r="MVJ1681" s="452"/>
      <c r="MVK1681" s="452"/>
      <c r="MVL1681" s="452"/>
      <c r="MVM1681" s="452"/>
      <c r="MVN1681" s="452"/>
      <c r="MVO1681" s="452"/>
      <c r="MVP1681" s="452"/>
      <c r="MVQ1681" s="452"/>
      <c r="MVR1681" s="452"/>
      <c r="MVS1681" s="452"/>
      <c r="MVT1681" s="452"/>
      <c r="MVU1681" s="452"/>
      <c r="MVV1681" s="452"/>
      <c r="MVW1681" s="452"/>
      <c r="MVX1681" s="452"/>
      <c r="MVY1681" s="452"/>
      <c r="MVZ1681" s="452"/>
      <c r="MWA1681" s="452"/>
      <c r="MWB1681" s="452"/>
      <c r="MWC1681" s="452"/>
      <c r="MWD1681" s="452"/>
      <c r="MWE1681" s="452"/>
      <c r="MWF1681" s="452"/>
      <c r="MWG1681" s="452"/>
      <c r="MWH1681" s="452"/>
      <c r="MWI1681" s="452"/>
      <c r="MWJ1681" s="452"/>
      <c r="MWK1681" s="452"/>
      <c r="MWL1681" s="452"/>
      <c r="MWM1681" s="452"/>
      <c r="MWN1681" s="452"/>
      <c r="MWO1681" s="452"/>
      <c r="MWP1681" s="452"/>
      <c r="MWQ1681" s="452"/>
      <c r="MWR1681" s="452"/>
      <c r="MWS1681" s="452"/>
      <c r="MWT1681" s="452"/>
      <c r="MWU1681" s="452"/>
      <c r="MWV1681" s="452"/>
      <c r="MWW1681" s="452"/>
      <c r="MWX1681" s="452"/>
      <c r="MWY1681" s="452"/>
      <c r="MWZ1681" s="452"/>
      <c r="MXA1681" s="452"/>
      <c r="MXB1681" s="452"/>
      <c r="MXC1681" s="452"/>
      <c r="MXD1681" s="452"/>
      <c r="MXE1681" s="452"/>
      <c r="MXF1681" s="452"/>
      <c r="MXG1681" s="452"/>
      <c r="MXH1681" s="452"/>
      <c r="MXI1681" s="452"/>
      <c r="MXJ1681" s="452"/>
      <c r="MXK1681" s="452"/>
      <c r="MXL1681" s="452"/>
      <c r="MXM1681" s="452"/>
      <c r="MXN1681" s="452"/>
      <c r="MXO1681" s="452"/>
      <c r="MXP1681" s="452"/>
      <c r="MXQ1681" s="452"/>
      <c r="MXR1681" s="452"/>
      <c r="MXS1681" s="452"/>
      <c r="MXT1681" s="452"/>
      <c r="MXU1681" s="452"/>
      <c r="MXV1681" s="452"/>
      <c r="MXW1681" s="452"/>
      <c r="MXX1681" s="452"/>
      <c r="MXY1681" s="452"/>
      <c r="MXZ1681" s="452"/>
      <c r="MYA1681" s="452"/>
      <c r="MYB1681" s="452"/>
      <c r="MYC1681" s="452"/>
      <c r="MYD1681" s="452"/>
      <c r="MYE1681" s="452"/>
      <c r="MYF1681" s="452"/>
      <c r="MYG1681" s="452"/>
      <c r="MYH1681" s="452"/>
      <c r="MYI1681" s="452"/>
      <c r="MYJ1681" s="452"/>
      <c r="MYK1681" s="452"/>
      <c r="MYL1681" s="452"/>
      <c r="MYM1681" s="452"/>
      <c r="MYN1681" s="452"/>
      <c r="MYO1681" s="452"/>
      <c r="MYP1681" s="452"/>
      <c r="MYQ1681" s="452"/>
      <c r="MYR1681" s="452"/>
      <c r="MYS1681" s="452"/>
      <c r="MYT1681" s="452"/>
      <c r="MYU1681" s="452"/>
      <c r="MYV1681" s="452"/>
      <c r="MYW1681" s="452"/>
      <c r="MYX1681" s="452"/>
      <c r="MYY1681" s="452"/>
      <c r="MYZ1681" s="452"/>
      <c r="MZA1681" s="452"/>
      <c r="MZB1681" s="452"/>
      <c r="MZC1681" s="452"/>
      <c r="MZD1681" s="452"/>
      <c r="MZE1681" s="452"/>
      <c r="MZF1681" s="452"/>
      <c r="MZG1681" s="452"/>
      <c r="MZH1681" s="452"/>
      <c r="MZI1681" s="452"/>
      <c r="MZJ1681" s="452"/>
      <c r="MZK1681" s="452"/>
      <c r="MZL1681" s="452"/>
      <c r="MZM1681" s="452"/>
      <c r="MZN1681" s="452"/>
      <c r="MZO1681" s="452"/>
      <c r="MZP1681" s="452"/>
      <c r="MZQ1681" s="452"/>
      <c r="MZR1681" s="452"/>
      <c r="MZS1681" s="452"/>
      <c r="MZT1681" s="452"/>
      <c r="MZU1681" s="452"/>
      <c r="MZV1681" s="452"/>
      <c r="MZW1681" s="452"/>
      <c r="MZX1681" s="452"/>
      <c r="MZY1681" s="452"/>
      <c r="MZZ1681" s="452"/>
      <c r="NAA1681" s="452"/>
      <c r="NAB1681" s="452"/>
      <c r="NAC1681" s="452"/>
      <c r="NAD1681" s="452"/>
      <c r="NAE1681" s="452"/>
      <c r="NAF1681" s="452"/>
      <c r="NAG1681" s="452"/>
      <c r="NAH1681" s="452"/>
      <c r="NAI1681" s="452"/>
      <c r="NAJ1681" s="452"/>
      <c r="NAK1681" s="452"/>
      <c r="NAL1681" s="452"/>
      <c r="NAM1681" s="452"/>
      <c r="NAN1681" s="452"/>
      <c r="NAO1681" s="452"/>
      <c r="NAP1681" s="452"/>
      <c r="NAQ1681" s="452"/>
      <c r="NAR1681" s="452"/>
      <c r="NAS1681" s="452"/>
      <c r="NAT1681" s="452"/>
      <c r="NAU1681" s="452"/>
      <c r="NAV1681" s="452"/>
      <c r="NAW1681" s="452"/>
      <c r="NAX1681" s="452"/>
      <c r="NAY1681" s="452"/>
      <c r="NAZ1681" s="452"/>
      <c r="NBA1681" s="452"/>
      <c r="NBB1681" s="452"/>
      <c r="NBC1681" s="452"/>
      <c r="NBD1681" s="452"/>
      <c r="NBE1681" s="452"/>
      <c r="NBF1681" s="452"/>
      <c r="NBG1681" s="452"/>
      <c r="NBH1681" s="452"/>
      <c r="NBI1681" s="452"/>
      <c r="NBJ1681" s="452"/>
      <c r="NBK1681" s="452"/>
      <c r="NBL1681" s="452"/>
      <c r="NBM1681" s="452"/>
      <c r="NBN1681" s="452"/>
      <c r="NBO1681" s="452"/>
      <c r="NBP1681" s="452"/>
      <c r="NBQ1681" s="452"/>
      <c r="NBR1681" s="452"/>
      <c r="NBS1681" s="452"/>
      <c r="NBT1681" s="452"/>
      <c r="NBU1681" s="452"/>
      <c r="NBV1681" s="452"/>
      <c r="NBW1681" s="452"/>
      <c r="NBX1681" s="452"/>
      <c r="NBY1681" s="452"/>
      <c r="NBZ1681" s="452"/>
      <c r="NCA1681" s="452"/>
      <c r="NCB1681" s="452"/>
      <c r="NCC1681" s="452"/>
      <c r="NCD1681" s="452"/>
      <c r="NCE1681" s="452"/>
      <c r="NCF1681" s="452"/>
      <c r="NCG1681" s="452"/>
      <c r="NCH1681" s="452"/>
      <c r="NCI1681" s="452"/>
      <c r="NCJ1681" s="452"/>
      <c r="NCK1681" s="452"/>
      <c r="NCL1681" s="452"/>
      <c r="NCM1681" s="452"/>
      <c r="NCN1681" s="452"/>
      <c r="NCO1681" s="452"/>
      <c r="NCP1681" s="452"/>
      <c r="NCQ1681" s="452"/>
      <c r="NCR1681" s="452"/>
      <c r="NCS1681" s="452"/>
      <c r="NCT1681" s="452"/>
      <c r="NCU1681" s="452"/>
      <c r="NCV1681" s="452"/>
      <c r="NCW1681" s="452"/>
      <c r="NCX1681" s="452"/>
      <c r="NCY1681" s="452"/>
      <c r="NCZ1681" s="452"/>
      <c r="NDA1681" s="452"/>
      <c r="NDB1681" s="452"/>
      <c r="NDC1681" s="452"/>
      <c r="NDD1681" s="452"/>
      <c r="NDE1681" s="452"/>
      <c r="NDF1681" s="452"/>
      <c r="NDG1681" s="452"/>
      <c r="NDH1681" s="452"/>
      <c r="NDI1681" s="452"/>
      <c r="NDJ1681" s="452"/>
      <c r="NDK1681" s="452"/>
      <c r="NDL1681" s="452"/>
      <c r="NDM1681" s="452"/>
      <c r="NDN1681" s="452"/>
      <c r="NDO1681" s="452"/>
      <c r="NDP1681" s="452"/>
      <c r="NDQ1681" s="452"/>
      <c r="NDR1681" s="452"/>
      <c r="NDS1681" s="452"/>
      <c r="NDT1681" s="452"/>
      <c r="NDU1681" s="452"/>
      <c r="NDV1681" s="452"/>
      <c r="NDW1681" s="452"/>
      <c r="NDX1681" s="452"/>
      <c r="NDY1681" s="452"/>
      <c r="NDZ1681" s="452"/>
      <c r="NEA1681" s="452"/>
      <c r="NEB1681" s="452"/>
      <c r="NEC1681" s="452"/>
      <c r="NED1681" s="452"/>
      <c r="NEE1681" s="452"/>
      <c r="NEF1681" s="452"/>
      <c r="NEG1681" s="452"/>
      <c r="NEH1681" s="452"/>
      <c r="NEI1681" s="452"/>
      <c r="NEJ1681" s="452"/>
      <c r="NEK1681" s="452"/>
      <c r="NEL1681" s="452"/>
      <c r="NEM1681" s="452"/>
      <c r="NEN1681" s="452"/>
      <c r="NEO1681" s="452"/>
      <c r="NEP1681" s="452"/>
      <c r="NEQ1681" s="452"/>
      <c r="NER1681" s="452"/>
      <c r="NES1681" s="452"/>
      <c r="NET1681" s="452"/>
      <c r="NEU1681" s="452"/>
      <c r="NEV1681" s="452"/>
      <c r="NEW1681" s="452"/>
      <c r="NEX1681" s="452"/>
      <c r="NEY1681" s="452"/>
      <c r="NEZ1681" s="452"/>
      <c r="NFA1681" s="452"/>
      <c r="NFB1681" s="452"/>
      <c r="NFC1681" s="452"/>
      <c r="NFD1681" s="452"/>
      <c r="NFE1681" s="452"/>
      <c r="NFF1681" s="452"/>
      <c r="NFG1681" s="452"/>
      <c r="NFH1681" s="452"/>
      <c r="NFI1681" s="452"/>
      <c r="NFJ1681" s="452"/>
      <c r="NFK1681" s="452"/>
      <c r="NFL1681" s="452"/>
      <c r="NFM1681" s="452"/>
      <c r="NFN1681" s="452"/>
      <c r="NFO1681" s="452"/>
      <c r="NFP1681" s="452"/>
      <c r="NFQ1681" s="452"/>
      <c r="NFR1681" s="452"/>
      <c r="NFS1681" s="452"/>
      <c r="NFT1681" s="452"/>
      <c r="NFU1681" s="452"/>
      <c r="NFV1681" s="452"/>
      <c r="NFW1681" s="452"/>
      <c r="NFX1681" s="452"/>
      <c r="NFY1681" s="452"/>
      <c r="NFZ1681" s="452"/>
      <c r="NGA1681" s="452"/>
      <c r="NGB1681" s="452"/>
      <c r="NGC1681" s="452"/>
      <c r="NGD1681" s="452"/>
      <c r="NGE1681" s="452"/>
      <c r="NGF1681" s="452"/>
      <c r="NGG1681" s="452"/>
      <c r="NGH1681" s="452"/>
      <c r="NGI1681" s="452"/>
      <c r="NGJ1681" s="452"/>
      <c r="NGK1681" s="452"/>
      <c r="NGL1681" s="452"/>
      <c r="NGM1681" s="452"/>
      <c r="NGN1681" s="452"/>
      <c r="NGO1681" s="452"/>
      <c r="NGP1681" s="452"/>
      <c r="NGQ1681" s="452"/>
      <c r="NGR1681" s="452"/>
      <c r="NGS1681" s="452"/>
      <c r="NGT1681" s="452"/>
      <c r="NGU1681" s="452"/>
      <c r="NGV1681" s="452"/>
      <c r="NGW1681" s="452"/>
      <c r="NGX1681" s="452"/>
      <c r="NGY1681" s="452"/>
      <c r="NGZ1681" s="452"/>
      <c r="NHA1681" s="452"/>
      <c r="NHB1681" s="452"/>
      <c r="NHC1681" s="452"/>
      <c r="NHD1681" s="452"/>
      <c r="NHE1681" s="452"/>
      <c r="NHF1681" s="452"/>
      <c r="NHG1681" s="452"/>
      <c r="NHH1681" s="452"/>
      <c r="NHI1681" s="452"/>
      <c r="NHJ1681" s="452"/>
      <c r="NHK1681" s="452"/>
      <c r="NHL1681" s="452"/>
      <c r="NHM1681" s="452"/>
      <c r="NHN1681" s="452"/>
      <c r="NHO1681" s="452"/>
      <c r="NHP1681" s="452"/>
      <c r="NHQ1681" s="452"/>
      <c r="NHR1681" s="452"/>
      <c r="NHS1681" s="452"/>
      <c r="NHT1681" s="452"/>
      <c r="NHU1681" s="452"/>
      <c r="NHV1681" s="452"/>
      <c r="NHW1681" s="452"/>
      <c r="NHX1681" s="452"/>
      <c r="NHY1681" s="452"/>
      <c r="NHZ1681" s="452"/>
      <c r="NIA1681" s="452"/>
      <c r="NIB1681" s="452"/>
      <c r="NIC1681" s="452"/>
      <c r="NID1681" s="452"/>
      <c r="NIE1681" s="452"/>
      <c r="NIF1681" s="452"/>
      <c r="NIG1681" s="452"/>
      <c r="NIH1681" s="452"/>
      <c r="NII1681" s="452"/>
      <c r="NIJ1681" s="452"/>
      <c r="NIK1681" s="452"/>
      <c r="NIL1681" s="452"/>
      <c r="NIM1681" s="452"/>
      <c r="NIN1681" s="452"/>
      <c r="NIO1681" s="452"/>
      <c r="NIP1681" s="452"/>
      <c r="NIQ1681" s="452"/>
      <c r="NIR1681" s="452"/>
      <c r="NIS1681" s="452"/>
      <c r="NIT1681" s="452"/>
      <c r="NIU1681" s="452"/>
      <c r="NIV1681" s="452"/>
      <c r="NIW1681" s="452"/>
      <c r="NIX1681" s="452"/>
      <c r="NIY1681" s="452"/>
      <c r="NIZ1681" s="452"/>
      <c r="NJA1681" s="452"/>
      <c r="NJB1681" s="452"/>
      <c r="NJC1681" s="452"/>
      <c r="NJD1681" s="452"/>
      <c r="NJE1681" s="452"/>
      <c r="NJF1681" s="452"/>
      <c r="NJG1681" s="452"/>
      <c r="NJH1681" s="452"/>
      <c r="NJI1681" s="452"/>
      <c r="NJJ1681" s="452"/>
      <c r="NJK1681" s="452"/>
      <c r="NJL1681" s="452"/>
      <c r="NJM1681" s="452"/>
      <c r="NJN1681" s="452"/>
      <c r="NJO1681" s="452"/>
      <c r="NJP1681" s="452"/>
      <c r="NJQ1681" s="452"/>
      <c r="NJR1681" s="452"/>
      <c r="NJS1681" s="452"/>
      <c r="NJT1681" s="452"/>
      <c r="NJU1681" s="452"/>
      <c r="NJV1681" s="452"/>
      <c r="NJW1681" s="452"/>
      <c r="NJX1681" s="452"/>
      <c r="NJY1681" s="452"/>
      <c r="NJZ1681" s="452"/>
      <c r="NKA1681" s="452"/>
      <c r="NKB1681" s="452"/>
      <c r="NKC1681" s="452"/>
      <c r="NKD1681" s="452"/>
      <c r="NKE1681" s="452"/>
      <c r="NKF1681" s="452"/>
      <c r="NKG1681" s="452"/>
      <c r="NKH1681" s="452"/>
      <c r="NKI1681" s="452"/>
      <c r="NKJ1681" s="452"/>
      <c r="NKK1681" s="452"/>
      <c r="NKL1681" s="452"/>
      <c r="NKM1681" s="452"/>
      <c r="NKN1681" s="452"/>
      <c r="NKO1681" s="452"/>
      <c r="NKP1681" s="452"/>
      <c r="NKQ1681" s="452"/>
      <c r="NKR1681" s="452"/>
      <c r="NKS1681" s="452"/>
      <c r="NKT1681" s="452"/>
      <c r="NKU1681" s="452"/>
      <c r="NKV1681" s="452"/>
      <c r="NKW1681" s="452"/>
      <c r="NKX1681" s="452"/>
      <c r="NKY1681" s="452"/>
      <c r="NKZ1681" s="452"/>
      <c r="NLA1681" s="452"/>
      <c r="NLB1681" s="452"/>
      <c r="NLC1681" s="452"/>
      <c r="NLD1681" s="452"/>
      <c r="NLE1681" s="452"/>
      <c r="NLF1681" s="452"/>
      <c r="NLG1681" s="452"/>
      <c r="NLH1681" s="452"/>
      <c r="NLI1681" s="452"/>
      <c r="NLJ1681" s="452"/>
      <c r="NLK1681" s="452"/>
      <c r="NLL1681" s="452"/>
      <c r="NLM1681" s="452"/>
      <c r="NLN1681" s="452"/>
      <c r="NLO1681" s="452"/>
      <c r="NLP1681" s="452"/>
      <c r="NLQ1681" s="452"/>
      <c r="NLR1681" s="452"/>
      <c r="NLS1681" s="452"/>
      <c r="NLT1681" s="452"/>
      <c r="NLU1681" s="452"/>
      <c r="NLV1681" s="452"/>
      <c r="NLW1681" s="452"/>
      <c r="NLX1681" s="452"/>
      <c r="NLY1681" s="452"/>
      <c r="NLZ1681" s="452"/>
      <c r="NMA1681" s="452"/>
      <c r="NMB1681" s="452"/>
      <c r="NMC1681" s="452"/>
      <c r="NMD1681" s="452"/>
      <c r="NME1681" s="452"/>
      <c r="NMF1681" s="452"/>
      <c r="NMG1681" s="452"/>
      <c r="NMH1681" s="452"/>
      <c r="NMI1681" s="452"/>
      <c r="NMJ1681" s="452"/>
      <c r="NMK1681" s="452"/>
      <c r="NML1681" s="452"/>
      <c r="NMM1681" s="452"/>
      <c r="NMN1681" s="452"/>
      <c r="NMO1681" s="452"/>
      <c r="NMP1681" s="452"/>
      <c r="NMQ1681" s="452"/>
      <c r="NMR1681" s="452"/>
      <c r="NMS1681" s="452"/>
      <c r="NMT1681" s="452"/>
      <c r="NMU1681" s="452"/>
      <c r="NMV1681" s="452"/>
      <c r="NMW1681" s="452"/>
      <c r="NMX1681" s="452"/>
      <c r="NMY1681" s="452"/>
      <c r="NMZ1681" s="452"/>
      <c r="NNA1681" s="452"/>
      <c r="NNB1681" s="452"/>
      <c r="NNC1681" s="452"/>
      <c r="NND1681" s="452"/>
      <c r="NNE1681" s="452"/>
      <c r="NNF1681" s="452"/>
      <c r="NNG1681" s="452"/>
      <c r="NNH1681" s="452"/>
      <c r="NNI1681" s="452"/>
      <c r="NNJ1681" s="452"/>
      <c r="NNK1681" s="452"/>
      <c r="NNL1681" s="452"/>
      <c r="NNM1681" s="452"/>
      <c r="NNN1681" s="452"/>
      <c r="NNO1681" s="452"/>
      <c r="NNP1681" s="452"/>
      <c r="NNQ1681" s="452"/>
      <c r="NNR1681" s="452"/>
      <c r="NNS1681" s="452"/>
      <c r="NNT1681" s="452"/>
      <c r="NNU1681" s="452"/>
      <c r="NNV1681" s="452"/>
      <c r="NNW1681" s="452"/>
      <c r="NNX1681" s="452"/>
      <c r="NNY1681" s="452"/>
      <c r="NNZ1681" s="452"/>
      <c r="NOA1681" s="452"/>
      <c r="NOB1681" s="452"/>
      <c r="NOC1681" s="452"/>
      <c r="NOD1681" s="452"/>
      <c r="NOE1681" s="452"/>
      <c r="NOF1681" s="452"/>
      <c r="NOG1681" s="452"/>
      <c r="NOH1681" s="452"/>
      <c r="NOI1681" s="452"/>
      <c r="NOJ1681" s="452"/>
      <c r="NOK1681" s="452"/>
      <c r="NOL1681" s="452"/>
      <c r="NOM1681" s="452"/>
      <c r="NON1681" s="452"/>
      <c r="NOO1681" s="452"/>
      <c r="NOP1681" s="452"/>
      <c r="NOQ1681" s="452"/>
      <c r="NOR1681" s="452"/>
      <c r="NOS1681" s="452"/>
      <c r="NOT1681" s="452"/>
      <c r="NOU1681" s="452"/>
      <c r="NOV1681" s="452"/>
      <c r="NOW1681" s="452"/>
      <c r="NOX1681" s="452"/>
      <c r="NOY1681" s="452"/>
      <c r="NOZ1681" s="452"/>
      <c r="NPA1681" s="452"/>
      <c r="NPB1681" s="452"/>
      <c r="NPC1681" s="452"/>
      <c r="NPD1681" s="452"/>
      <c r="NPE1681" s="452"/>
      <c r="NPF1681" s="452"/>
      <c r="NPG1681" s="452"/>
      <c r="NPH1681" s="452"/>
      <c r="NPI1681" s="452"/>
      <c r="NPJ1681" s="452"/>
      <c r="NPK1681" s="452"/>
      <c r="NPL1681" s="452"/>
      <c r="NPM1681" s="452"/>
      <c r="NPN1681" s="452"/>
      <c r="NPO1681" s="452"/>
      <c r="NPP1681" s="452"/>
      <c r="NPQ1681" s="452"/>
      <c r="NPR1681" s="452"/>
      <c r="NPS1681" s="452"/>
      <c r="NPT1681" s="452"/>
      <c r="NPU1681" s="452"/>
      <c r="NPV1681" s="452"/>
      <c r="NPW1681" s="452"/>
      <c r="NPX1681" s="452"/>
      <c r="NPY1681" s="452"/>
      <c r="NPZ1681" s="452"/>
      <c r="NQA1681" s="452"/>
      <c r="NQB1681" s="452"/>
      <c r="NQC1681" s="452"/>
      <c r="NQD1681" s="452"/>
      <c r="NQE1681" s="452"/>
      <c r="NQF1681" s="452"/>
      <c r="NQG1681" s="452"/>
      <c r="NQH1681" s="452"/>
      <c r="NQI1681" s="452"/>
      <c r="NQJ1681" s="452"/>
      <c r="NQK1681" s="452"/>
      <c r="NQL1681" s="452"/>
      <c r="NQM1681" s="452"/>
      <c r="NQN1681" s="452"/>
      <c r="NQO1681" s="452"/>
      <c r="NQP1681" s="452"/>
      <c r="NQQ1681" s="452"/>
      <c r="NQR1681" s="452"/>
      <c r="NQS1681" s="452"/>
      <c r="NQT1681" s="452"/>
      <c r="NQU1681" s="452"/>
      <c r="NQV1681" s="452"/>
      <c r="NQW1681" s="452"/>
      <c r="NQX1681" s="452"/>
      <c r="NQY1681" s="452"/>
      <c r="NQZ1681" s="452"/>
      <c r="NRA1681" s="452"/>
      <c r="NRB1681" s="452"/>
      <c r="NRC1681" s="452"/>
      <c r="NRD1681" s="452"/>
      <c r="NRE1681" s="452"/>
      <c r="NRF1681" s="452"/>
      <c r="NRG1681" s="452"/>
      <c r="NRH1681" s="452"/>
      <c r="NRI1681" s="452"/>
      <c r="NRJ1681" s="452"/>
      <c r="NRK1681" s="452"/>
      <c r="NRL1681" s="452"/>
      <c r="NRM1681" s="452"/>
      <c r="NRN1681" s="452"/>
      <c r="NRO1681" s="452"/>
      <c r="NRP1681" s="452"/>
      <c r="NRQ1681" s="452"/>
      <c r="NRR1681" s="452"/>
      <c r="NRS1681" s="452"/>
      <c r="NRT1681" s="452"/>
      <c r="NRU1681" s="452"/>
      <c r="NRV1681" s="452"/>
      <c r="NRW1681" s="452"/>
      <c r="NRX1681" s="452"/>
      <c r="NRY1681" s="452"/>
      <c r="NRZ1681" s="452"/>
      <c r="NSA1681" s="452"/>
      <c r="NSB1681" s="452"/>
      <c r="NSC1681" s="452"/>
      <c r="NSD1681" s="452"/>
      <c r="NSE1681" s="452"/>
      <c r="NSF1681" s="452"/>
      <c r="NSG1681" s="452"/>
      <c r="NSH1681" s="452"/>
      <c r="NSI1681" s="452"/>
      <c r="NSJ1681" s="452"/>
      <c r="NSK1681" s="452"/>
      <c r="NSL1681" s="452"/>
      <c r="NSM1681" s="452"/>
      <c r="NSN1681" s="452"/>
      <c r="NSO1681" s="452"/>
      <c r="NSP1681" s="452"/>
      <c r="NSQ1681" s="452"/>
      <c r="NSR1681" s="452"/>
      <c r="NSS1681" s="452"/>
      <c r="NST1681" s="452"/>
      <c r="NSU1681" s="452"/>
      <c r="NSV1681" s="452"/>
      <c r="NSW1681" s="452"/>
      <c r="NSX1681" s="452"/>
      <c r="NSY1681" s="452"/>
      <c r="NSZ1681" s="452"/>
      <c r="NTA1681" s="452"/>
      <c r="NTB1681" s="452"/>
      <c r="NTC1681" s="452"/>
      <c r="NTD1681" s="452"/>
      <c r="NTE1681" s="452"/>
      <c r="NTF1681" s="452"/>
      <c r="NTG1681" s="452"/>
      <c r="NTH1681" s="452"/>
      <c r="NTI1681" s="452"/>
      <c r="NTJ1681" s="452"/>
      <c r="NTK1681" s="452"/>
      <c r="NTL1681" s="452"/>
      <c r="NTM1681" s="452"/>
      <c r="NTN1681" s="452"/>
      <c r="NTO1681" s="452"/>
      <c r="NTP1681" s="452"/>
      <c r="NTQ1681" s="452"/>
      <c r="NTR1681" s="452"/>
      <c r="NTS1681" s="452"/>
      <c r="NTT1681" s="452"/>
      <c r="NTU1681" s="452"/>
      <c r="NTV1681" s="452"/>
      <c r="NTW1681" s="452"/>
      <c r="NTX1681" s="452"/>
      <c r="NTY1681" s="452"/>
      <c r="NTZ1681" s="452"/>
      <c r="NUA1681" s="452"/>
      <c r="NUB1681" s="452"/>
      <c r="NUC1681" s="452"/>
      <c r="NUD1681" s="452"/>
      <c r="NUE1681" s="452"/>
      <c r="NUF1681" s="452"/>
      <c r="NUG1681" s="452"/>
      <c r="NUH1681" s="452"/>
      <c r="NUI1681" s="452"/>
      <c r="NUJ1681" s="452"/>
      <c r="NUK1681" s="452"/>
      <c r="NUL1681" s="452"/>
      <c r="NUM1681" s="452"/>
      <c r="NUN1681" s="452"/>
      <c r="NUO1681" s="452"/>
      <c r="NUP1681" s="452"/>
      <c r="NUQ1681" s="452"/>
      <c r="NUR1681" s="452"/>
      <c r="NUS1681" s="452"/>
      <c r="NUT1681" s="452"/>
      <c r="NUU1681" s="452"/>
      <c r="NUV1681" s="452"/>
      <c r="NUW1681" s="452"/>
      <c r="NUX1681" s="452"/>
      <c r="NUY1681" s="452"/>
      <c r="NUZ1681" s="452"/>
      <c r="NVA1681" s="452"/>
      <c r="NVB1681" s="452"/>
      <c r="NVC1681" s="452"/>
      <c r="NVD1681" s="452"/>
      <c r="NVE1681" s="452"/>
      <c r="NVF1681" s="452"/>
      <c r="NVG1681" s="452"/>
      <c r="NVH1681" s="452"/>
      <c r="NVI1681" s="452"/>
      <c r="NVJ1681" s="452"/>
      <c r="NVK1681" s="452"/>
      <c r="NVL1681" s="452"/>
      <c r="NVM1681" s="452"/>
      <c r="NVN1681" s="452"/>
      <c r="NVO1681" s="452"/>
      <c r="NVP1681" s="452"/>
      <c r="NVQ1681" s="452"/>
      <c r="NVR1681" s="452"/>
      <c r="NVS1681" s="452"/>
      <c r="NVT1681" s="452"/>
      <c r="NVU1681" s="452"/>
      <c r="NVV1681" s="452"/>
      <c r="NVW1681" s="452"/>
      <c r="NVX1681" s="452"/>
      <c r="NVY1681" s="452"/>
      <c r="NVZ1681" s="452"/>
      <c r="NWA1681" s="452"/>
      <c r="NWB1681" s="452"/>
      <c r="NWC1681" s="452"/>
      <c r="NWD1681" s="452"/>
      <c r="NWE1681" s="452"/>
      <c r="NWF1681" s="452"/>
      <c r="NWG1681" s="452"/>
      <c r="NWH1681" s="452"/>
      <c r="NWI1681" s="452"/>
      <c r="NWJ1681" s="452"/>
      <c r="NWK1681" s="452"/>
      <c r="NWL1681" s="452"/>
      <c r="NWM1681" s="452"/>
      <c r="NWN1681" s="452"/>
      <c r="NWO1681" s="452"/>
      <c r="NWP1681" s="452"/>
      <c r="NWQ1681" s="452"/>
      <c r="NWR1681" s="452"/>
      <c r="NWS1681" s="452"/>
      <c r="NWT1681" s="452"/>
      <c r="NWU1681" s="452"/>
      <c r="NWV1681" s="452"/>
      <c r="NWW1681" s="452"/>
      <c r="NWX1681" s="452"/>
      <c r="NWY1681" s="452"/>
      <c r="NWZ1681" s="452"/>
      <c r="NXA1681" s="452"/>
      <c r="NXB1681" s="452"/>
      <c r="NXC1681" s="452"/>
      <c r="NXD1681" s="452"/>
      <c r="NXE1681" s="452"/>
      <c r="NXF1681" s="452"/>
      <c r="NXG1681" s="452"/>
      <c r="NXH1681" s="452"/>
      <c r="NXI1681" s="452"/>
      <c r="NXJ1681" s="452"/>
      <c r="NXK1681" s="452"/>
      <c r="NXL1681" s="452"/>
      <c r="NXM1681" s="452"/>
      <c r="NXN1681" s="452"/>
      <c r="NXO1681" s="452"/>
      <c r="NXP1681" s="452"/>
      <c r="NXQ1681" s="452"/>
      <c r="NXR1681" s="452"/>
      <c r="NXS1681" s="452"/>
      <c r="NXT1681" s="452"/>
      <c r="NXU1681" s="452"/>
      <c r="NXV1681" s="452"/>
      <c r="NXW1681" s="452"/>
      <c r="NXX1681" s="452"/>
      <c r="NXY1681" s="452"/>
      <c r="NXZ1681" s="452"/>
      <c r="NYA1681" s="452"/>
      <c r="NYB1681" s="452"/>
      <c r="NYC1681" s="452"/>
      <c r="NYD1681" s="452"/>
      <c r="NYE1681" s="452"/>
      <c r="NYF1681" s="452"/>
      <c r="NYG1681" s="452"/>
      <c r="NYH1681" s="452"/>
      <c r="NYI1681" s="452"/>
      <c r="NYJ1681" s="452"/>
      <c r="NYK1681" s="452"/>
      <c r="NYL1681" s="452"/>
      <c r="NYM1681" s="452"/>
      <c r="NYN1681" s="452"/>
      <c r="NYO1681" s="452"/>
      <c r="NYP1681" s="452"/>
      <c r="NYQ1681" s="452"/>
      <c r="NYR1681" s="452"/>
      <c r="NYS1681" s="452"/>
      <c r="NYT1681" s="452"/>
      <c r="NYU1681" s="452"/>
      <c r="NYV1681" s="452"/>
      <c r="NYW1681" s="452"/>
      <c r="NYX1681" s="452"/>
      <c r="NYY1681" s="452"/>
      <c r="NYZ1681" s="452"/>
      <c r="NZA1681" s="452"/>
      <c r="NZB1681" s="452"/>
      <c r="NZC1681" s="452"/>
      <c r="NZD1681" s="452"/>
      <c r="NZE1681" s="452"/>
      <c r="NZF1681" s="452"/>
      <c r="NZG1681" s="452"/>
      <c r="NZH1681" s="452"/>
      <c r="NZI1681" s="452"/>
      <c r="NZJ1681" s="452"/>
      <c r="NZK1681" s="452"/>
      <c r="NZL1681" s="452"/>
      <c r="NZM1681" s="452"/>
      <c r="NZN1681" s="452"/>
      <c r="NZO1681" s="452"/>
      <c r="NZP1681" s="452"/>
      <c r="NZQ1681" s="452"/>
      <c r="NZR1681" s="452"/>
      <c r="NZS1681" s="452"/>
      <c r="NZT1681" s="452"/>
      <c r="NZU1681" s="452"/>
      <c r="NZV1681" s="452"/>
      <c r="NZW1681" s="452"/>
      <c r="NZX1681" s="452"/>
      <c r="NZY1681" s="452"/>
      <c r="NZZ1681" s="452"/>
      <c r="OAA1681" s="452"/>
      <c r="OAB1681" s="452"/>
      <c r="OAC1681" s="452"/>
      <c r="OAD1681" s="452"/>
      <c r="OAE1681" s="452"/>
      <c r="OAF1681" s="452"/>
      <c r="OAG1681" s="452"/>
      <c r="OAH1681" s="452"/>
      <c r="OAI1681" s="452"/>
      <c r="OAJ1681" s="452"/>
      <c r="OAK1681" s="452"/>
      <c r="OAL1681" s="452"/>
      <c r="OAM1681" s="452"/>
      <c r="OAN1681" s="452"/>
      <c r="OAO1681" s="452"/>
      <c r="OAP1681" s="452"/>
      <c r="OAQ1681" s="452"/>
      <c r="OAR1681" s="452"/>
      <c r="OAS1681" s="452"/>
      <c r="OAT1681" s="452"/>
      <c r="OAU1681" s="452"/>
      <c r="OAV1681" s="452"/>
      <c r="OAW1681" s="452"/>
      <c r="OAX1681" s="452"/>
      <c r="OAY1681" s="452"/>
      <c r="OAZ1681" s="452"/>
      <c r="OBA1681" s="452"/>
      <c r="OBB1681" s="452"/>
      <c r="OBC1681" s="452"/>
      <c r="OBD1681" s="452"/>
      <c r="OBE1681" s="452"/>
      <c r="OBF1681" s="452"/>
      <c r="OBG1681" s="452"/>
      <c r="OBH1681" s="452"/>
      <c r="OBI1681" s="452"/>
      <c r="OBJ1681" s="452"/>
      <c r="OBK1681" s="452"/>
      <c r="OBL1681" s="452"/>
      <c r="OBM1681" s="452"/>
      <c r="OBN1681" s="452"/>
      <c r="OBO1681" s="452"/>
      <c r="OBP1681" s="452"/>
      <c r="OBQ1681" s="452"/>
      <c r="OBR1681" s="452"/>
      <c r="OBS1681" s="452"/>
      <c r="OBT1681" s="452"/>
      <c r="OBU1681" s="452"/>
      <c r="OBV1681" s="452"/>
      <c r="OBW1681" s="452"/>
      <c r="OBX1681" s="452"/>
      <c r="OBY1681" s="452"/>
      <c r="OBZ1681" s="452"/>
      <c r="OCA1681" s="452"/>
      <c r="OCB1681" s="452"/>
      <c r="OCC1681" s="452"/>
      <c r="OCD1681" s="452"/>
      <c r="OCE1681" s="452"/>
      <c r="OCF1681" s="452"/>
      <c r="OCG1681" s="452"/>
      <c r="OCH1681" s="452"/>
      <c r="OCI1681" s="452"/>
      <c r="OCJ1681" s="452"/>
      <c r="OCK1681" s="452"/>
      <c r="OCL1681" s="452"/>
      <c r="OCM1681" s="452"/>
      <c r="OCN1681" s="452"/>
      <c r="OCO1681" s="452"/>
      <c r="OCP1681" s="452"/>
      <c r="OCQ1681" s="452"/>
      <c r="OCR1681" s="452"/>
      <c r="OCS1681" s="452"/>
      <c r="OCT1681" s="452"/>
      <c r="OCU1681" s="452"/>
      <c r="OCV1681" s="452"/>
      <c r="OCW1681" s="452"/>
      <c r="OCX1681" s="452"/>
      <c r="OCY1681" s="452"/>
      <c r="OCZ1681" s="452"/>
      <c r="ODA1681" s="452"/>
      <c r="ODB1681" s="452"/>
      <c r="ODC1681" s="452"/>
      <c r="ODD1681" s="452"/>
      <c r="ODE1681" s="452"/>
      <c r="ODF1681" s="452"/>
      <c r="ODG1681" s="452"/>
      <c r="ODH1681" s="452"/>
      <c r="ODI1681" s="452"/>
      <c r="ODJ1681" s="452"/>
      <c r="ODK1681" s="452"/>
      <c r="ODL1681" s="452"/>
      <c r="ODM1681" s="452"/>
      <c r="ODN1681" s="452"/>
      <c r="ODO1681" s="452"/>
      <c r="ODP1681" s="452"/>
      <c r="ODQ1681" s="452"/>
      <c r="ODR1681" s="452"/>
      <c r="ODS1681" s="452"/>
      <c r="ODT1681" s="452"/>
      <c r="ODU1681" s="452"/>
      <c r="ODV1681" s="452"/>
      <c r="ODW1681" s="452"/>
      <c r="ODX1681" s="452"/>
      <c r="ODY1681" s="452"/>
      <c r="ODZ1681" s="452"/>
      <c r="OEA1681" s="452"/>
      <c r="OEB1681" s="452"/>
      <c r="OEC1681" s="452"/>
      <c r="OED1681" s="452"/>
      <c r="OEE1681" s="452"/>
      <c r="OEF1681" s="452"/>
      <c r="OEG1681" s="452"/>
      <c r="OEH1681" s="452"/>
      <c r="OEI1681" s="452"/>
      <c r="OEJ1681" s="452"/>
      <c r="OEK1681" s="452"/>
      <c r="OEL1681" s="452"/>
      <c r="OEM1681" s="452"/>
      <c r="OEN1681" s="452"/>
      <c r="OEO1681" s="452"/>
      <c r="OEP1681" s="452"/>
      <c r="OEQ1681" s="452"/>
      <c r="OER1681" s="452"/>
      <c r="OES1681" s="452"/>
      <c r="OET1681" s="452"/>
      <c r="OEU1681" s="452"/>
      <c r="OEV1681" s="452"/>
      <c r="OEW1681" s="452"/>
      <c r="OEX1681" s="452"/>
      <c r="OEY1681" s="452"/>
      <c r="OEZ1681" s="452"/>
      <c r="OFA1681" s="452"/>
      <c r="OFB1681" s="452"/>
      <c r="OFC1681" s="452"/>
      <c r="OFD1681" s="452"/>
      <c r="OFE1681" s="452"/>
      <c r="OFF1681" s="452"/>
      <c r="OFG1681" s="452"/>
      <c r="OFH1681" s="452"/>
      <c r="OFI1681" s="452"/>
      <c r="OFJ1681" s="452"/>
      <c r="OFK1681" s="452"/>
      <c r="OFL1681" s="452"/>
      <c r="OFM1681" s="452"/>
      <c r="OFN1681" s="452"/>
      <c r="OFO1681" s="452"/>
      <c r="OFP1681" s="452"/>
      <c r="OFQ1681" s="452"/>
      <c r="OFR1681" s="452"/>
      <c r="OFS1681" s="452"/>
      <c r="OFT1681" s="452"/>
      <c r="OFU1681" s="452"/>
      <c r="OFV1681" s="452"/>
      <c r="OFW1681" s="452"/>
      <c r="OFX1681" s="452"/>
      <c r="OFY1681" s="452"/>
      <c r="OFZ1681" s="452"/>
      <c r="OGA1681" s="452"/>
      <c r="OGB1681" s="452"/>
      <c r="OGC1681" s="452"/>
      <c r="OGD1681" s="452"/>
      <c r="OGE1681" s="452"/>
      <c r="OGF1681" s="452"/>
      <c r="OGG1681" s="452"/>
      <c r="OGH1681" s="452"/>
      <c r="OGI1681" s="452"/>
      <c r="OGJ1681" s="452"/>
      <c r="OGK1681" s="452"/>
      <c r="OGL1681" s="452"/>
      <c r="OGM1681" s="452"/>
      <c r="OGN1681" s="452"/>
      <c r="OGO1681" s="452"/>
      <c r="OGP1681" s="452"/>
      <c r="OGQ1681" s="452"/>
      <c r="OGR1681" s="452"/>
      <c r="OGS1681" s="452"/>
      <c r="OGT1681" s="452"/>
      <c r="OGU1681" s="452"/>
      <c r="OGV1681" s="452"/>
      <c r="OGW1681" s="452"/>
      <c r="OGX1681" s="452"/>
      <c r="OGY1681" s="452"/>
      <c r="OGZ1681" s="452"/>
      <c r="OHA1681" s="452"/>
      <c r="OHB1681" s="452"/>
      <c r="OHC1681" s="452"/>
      <c r="OHD1681" s="452"/>
      <c r="OHE1681" s="452"/>
      <c r="OHF1681" s="452"/>
      <c r="OHG1681" s="452"/>
      <c r="OHH1681" s="452"/>
      <c r="OHI1681" s="452"/>
      <c r="OHJ1681" s="452"/>
      <c r="OHK1681" s="452"/>
      <c r="OHL1681" s="452"/>
      <c r="OHM1681" s="452"/>
      <c r="OHN1681" s="452"/>
      <c r="OHO1681" s="452"/>
      <c r="OHP1681" s="452"/>
      <c r="OHQ1681" s="452"/>
      <c r="OHR1681" s="452"/>
      <c r="OHS1681" s="452"/>
      <c r="OHT1681" s="452"/>
      <c r="OHU1681" s="452"/>
      <c r="OHV1681" s="452"/>
      <c r="OHW1681" s="452"/>
      <c r="OHX1681" s="452"/>
      <c r="OHY1681" s="452"/>
      <c r="OHZ1681" s="452"/>
      <c r="OIA1681" s="452"/>
      <c r="OIB1681" s="452"/>
      <c r="OIC1681" s="452"/>
      <c r="OID1681" s="452"/>
      <c r="OIE1681" s="452"/>
      <c r="OIF1681" s="452"/>
      <c r="OIG1681" s="452"/>
      <c r="OIH1681" s="452"/>
      <c r="OII1681" s="452"/>
      <c r="OIJ1681" s="452"/>
      <c r="OIK1681" s="452"/>
      <c r="OIL1681" s="452"/>
      <c r="OIM1681" s="452"/>
      <c r="OIN1681" s="452"/>
      <c r="OIO1681" s="452"/>
      <c r="OIP1681" s="452"/>
      <c r="OIQ1681" s="452"/>
      <c r="OIR1681" s="452"/>
      <c r="OIS1681" s="452"/>
      <c r="OIT1681" s="452"/>
      <c r="OIU1681" s="452"/>
      <c r="OIV1681" s="452"/>
      <c r="OIW1681" s="452"/>
      <c r="OIX1681" s="452"/>
      <c r="OIY1681" s="452"/>
      <c r="OIZ1681" s="452"/>
      <c r="OJA1681" s="452"/>
      <c r="OJB1681" s="452"/>
      <c r="OJC1681" s="452"/>
      <c r="OJD1681" s="452"/>
      <c r="OJE1681" s="452"/>
      <c r="OJF1681" s="452"/>
      <c r="OJG1681" s="452"/>
      <c r="OJH1681" s="452"/>
      <c r="OJI1681" s="452"/>
      <c r="OJJ1681" s="452"/>
      <c r="OJK1681" s="452"/>
      <c r="OJL1681" s="452"/>
      <c r="OJM1681" s="452"/>
      <c r="OJN1681" s="452"/>
      <c r="OJO1681" s="452"/>
      <c r="OJP1681" s="452"/>
      <c r="OJQ1681" s="452"/>
      <c r="OJR1681" s="452"/>
      <c r="OJS1681" s="452"/>
      <c r="OJT1681" s="452"/>
      <c r="OJU1681" s="452"/>
      <c r="OJV1681" s="452"/>
      <c r="OJW1681" s="452"/>
      <c r="OJX1681" s="452"/>
      <c r="OJY1681" s="452"/>
      <c r="OJZ1681" s="452"/>
      <c r="OKA1681" s="452"/>
      <c r="OKB1681" s="452"/>
      <c r="OKC1681" s="452"/>
      <c r="OKD1681" s="452"/>
      <c r="OKE1681" s="452"/>
      <c r="OKF1681" s="452"/>
      <c r="OKG1681" s="452"/>
      <c r="OKH1681" s="452"/>
      <c r="OKI1681" s="452"/>
      <c r="OKJ1681" s="452"/>
      <c r="OKK1681" s="452"/>
      <c r="OKL1681" s="452"/>
      <c r="OKM1681" s="452"/>
      <c r="OKN1681" s="452"/>
      <c r="OKO1681" s="452"/>
      <c r="OKP1681" s="452"/>
      <c r="OKQ1681" s="452"/>
      <c r="OKR1681" s="452"/>
      <c r="OKS1681" s="452"/>
      <c r="OKT1681" s="452"/>
      <c r="OKU1681" s="452"/>
      <c r="OKV1681" s="452"/>
      <c r="OKW1681" s="452"/>
      <c r="OKX1681" s="452"/>
      <c r="OKY1681" s="452"/>
      <c r="OKZ1681" s="452"/>
      <c r="OLA1681" s="452"/>
      <c r="OLB1681" s="452"/>
      <c r="OLC1681" s="452"/>
      <c r="OLD1681" s="452"/>
      <c r="OLE1681" s="452"/>
      <c r="OLF1681" s="452"/>
      <c r="OLG1681" s="452"/>
      <c r="OLH1681" s="452"/>
      <c r="OLI1681" s="452"/>
      <c r="OLJ1681" s="452"/>
      <c r="OLK1681" s="452"/>
      <c r="OLL1681" s="452"/>
      <c r="OLM1681" s="452"/>
      <c r="OLN1681" s="452"/>
      <c r="OLO1681" s="452"/>
      <c r="OLP1681" s="452"/>
      <c r="OLQ1681" s="452"/>
      <c r="OLR1681" s="452"/>
      <c r="OLS1681" s="452"/>
      <c r="OLT1681" s="452"/>
      <c r="OLU1681" s="452"/>
      <c r="OLV1681" s="452"/>
      <c r="OLW1681" s="452"/>
      <c r="OLX1681" s="452"/>
      <c r="OLY1681" s="452"/>
      <c r="OLZ1681" s="452"/>
      <c r="OMA1681" s="452"/>
      <c r="OMB1681" s="452"/>
      <c r="OMC1681" s="452"/>
      <c r="OMD1681" s="452"/>
      <c r="OME1681" s="452"/>
      <c r="OMF1681" s="452"/>
      <c r="OMG1681" s="452"/>
      <c r="OMH1681" s="452"/>
      <c r="OMI1681" s="452"/>
      <c r="OMJ1681" s="452"/>
      <c r="OMK1681" s="452"/>
      <c r="OML1681" s="452"/>
      <c r="OMM1681" s="452"/>
      <c r="OMN1681" s="452"/>
      <c r="OMO1681" s="452"/>
      <c r="OMP1681" s="452"/>
      <c r="OMQ1681" s="452"/>
      <c r="OMR1681" s="452"/>
      <c r="OMS1681" s="452"/>
      <c r="OMT1681" s="452"/>
      <c r="OMU1681" s="452"/>
      <c r="OMV1681" s="452"/>
      <c r="OMW1681" s="452"/>
      <c r="OMX1681" s="452"/>
      <c r="OMY1681" s="452"/>
      <c r="OMZ1681" s="452"/>
      <c r="ONA1681" s="452"/>
      <c r="ONB1681" s="452"/>
      <c r="ONC1681" s="452"/>
      <c r="OND1681" s="452"/>
      <c r="ONE1681" s="452"/>
      <c r="ONF1681" s="452"/>
      <c r="ONG1681" s="452"/>
      <c r="ONH1681" s="452"/>
      <c r="ONI1681" s="452"/>
      <c r="ONJ1681" s="452"/>
      <c r="ONK1681" s="452"/>
      <c r="ONL1681" s="452"/>
      <c r="ONM1681" s="452"/>
      <c r="ONN1681" s="452"/>
      <c r="ONO1681" s="452"/>
      <c r="ONP1681" s="452"/>
      <c r="ONQ1681" s="452"/>
      <c r="ONR1681" s="452"/>
      <c r="ONS1681" s="452"/>
      <c r="ONT1681" s="452"/>
      <c r="ONU1681" s="452"/>
      <c r="ONV1681" s="452"/>
      <c r="ONW1681" s="452"/>
      <c r="ONX1681" s="452"/>
      <c r="ONY1681" s="452"/>
      <c r="ONZ1681" s="452"/>
      <c r="OOA1681" s="452"/>
      <c r="OOB1681" s="452"/>
      <c r="OOC1681" s="452"/>
      <c r="OOD1681" s="452"/>
      <c r="OOE1681" s="452"/>
      <c r="OOF1681" s="452"/>
      <c r="OOG1681" s="452"/>
      <c r="OOH1681" s="452"/>
      <c r="OOI1681" s="452"/>
      <c r="OOJ1681" s="452"/>
      <c r="OOK1681" s="452"/>
      <c r="OOL1681" s="452"/>
      <c r="OOM1681" s="452"/>
      <c r="OON1681" s="452"/>
      <c r="OOO1681" s="452"/>
      <c r="OOP1681" s="452"/>
      <c r="OOQ1681" s="452"/>
      <c r="OOR1681" s="452"/>
      <c r="OOS1681" s="452"/>
      <c r="OOT1681" s="452"/>
      <c r="OOU1681" s="452"/>
      <c r="OOV1681" s="452"/>
      <c r="OOW1681" s="452"/>
      <c r="OOX1681" s="452"/>
      <c r="OOY1681" s="452"/>
      <c r="OOZ1681" s="452"/>
      <c r="OPA1681" s="452"/>
      <c r="OPB1681" s="452"/>
      <c r="OPC1681" s="452"/>
      <c r="OPD1681" s="452"/>
      <c r="OPE1681" s="452"/>
      <c r="OPF1681" s="452"/>
      <c r="OPG1681" s="452"/>
      <c r="OPH1681" s="452"/>
      <c r="OPI1681" s="452"/>
      <c r="OPJ1681" s="452"/>
      <c r="OPK1681" s="452"/>
      <c r="OPL1681" s="452"/>
      <c r="OPM1681" s="452"/>
      <c r="OPN1681" s="452"/>
      <c r="OPO1681" s="452"/>
      <c r="OPP1681" s="452"/>
      <c r="OPQ1681" s="452"/>
      <c r="OPR1681" s="452"/>
      <c r="OPS1681" s="452"/>
      <c r="OPT1681" s="452"/>
      <c r="OPU1681" s="452"/>
      <c r="OPV1681" s="452"/>
      <c r="OPW1681" s="452"/>
      <c r="OPX1681" s="452"/>
      <c r="OPY1681" s="452"/>
      <c r="OPZ1681" s="452"/>
      <c r="OQA1681" s="452"/>
      <c r="OQB1681" s="452"/>
      <c r="OQC1681" s="452"/>
      <c r="OQD1681" s="452"/>
      <c r="OQE1681" s="452"/>
      <c r="OQF1681" s="452"/>
      <c r="OQG1681" s="452"/>
      <c r="OQH1681" s="452"/>
      <c r="OQI1681" s="452"/>
      <c r="OQJ1681" s="452"/>
      <c r="OQK1681" s="452"/>
      <c r="OQL1681" s="452"/>
      <c r="OQM1681" s="452"/>
      <c r="OQN1681" s="452"/>
      <c r="OQO1681" s="452"/>
      <c r="OQP1681" s="452"/>
      <c r="OQQ1681" s="452"/>
      <c r="OQR1681" s="452"/>
      <c r="OQS1681" s="452"/>
      <c r="OQT1681" s="452"/>
      <c r="OQU1681" s="452"/>
      <c r="OQV1681" s="452"/>
      <c r="OQW1681" s="452"/>
      <c r="OQX1681" s="452"/>
      <c r="OQY1681" s="452"/>
      <c r="OQZ1681" s="452"/>
      <c r="ORA1681" s="452"/>
      <c r="ORB1681" s="452"/>
      <c r="ORC1681" s="452"/>
      <c r="ORD1681" s="452"/>
      <c r="ORE1681" s="452"/>
      <c r="ORF1681" s="452"/>
      <c r="ORG1681" s="452"/>
      <c r="ORH1681" s="452"/>
      <c r="ORI1681" s="452"/>
      <c r="ORJ1681" s="452"/>
      <c r="ORK1681" s="452"/>
      <c r="ORL1681" s="452"/>
      <c r="ORM1681" s="452"/>
      <c r="ORN1681" s="452"/>
      <c r="ORO1681" s="452"/>
      <c r="ORP1681" s="452"/>
      <c r="ORQ1681" s="452"/>
      <c r="ORR1681" s="452"/>
      <c r="ORS1681" s="452"/>
      <c r="ORT1681" s="452"/>
      <c r="ORU1681" s="452"/>
      <c r="ORV1681" s="452"/>
      <c r="ORW1681" s="452"/>
      <c r="ORX1681" s="452"/>
      <c r="ORY1681" s="452"/>
      <c r="ORZ1681" s="452"/>
      <c r="OSA1681" s="452"/>
      <c r="OSB1681" s="452"/>
      <c r="OSC1681" s="452"/>
      <c r="OSD1681" s="452"/>
      <c r="OSE1681" s="452"/>
      <c r="OSF1681" s="452"/>
      <c r="OSG1681" s="452"/>
      <c r="OSH1681" s="452"/>
      <c r="OSI1681" s="452"/>
      <c r="OSJ1681" s="452"/>
      <c r="OSK1681" s="452"/>
      <c r="OSL1681" s="452"/>
      <c r="OSM1681" s="452"/>
      <c r="OSN1681" s="452"/>
      <c r="OSO1681" s="452"/>
      <c r="OSP1681" s="452"/>
      <c r="OSQ1681" s="452"/>
      <c r="OSR1681" s="452"/>
      <c r="OSS1681" s="452"/>
      <c r="OST1681" s="452"/>
      <c r="OSU1681" s="452"/>
      <c r="OSV1681" s="452"/>
      <c r="OSW1681" s="452"/>
      <c r="OSX1681" s="452"/>
      <c r="OSY1681" s="452"/>
      <c r="OSZ1681" s="452"/>
      <c r="OTA1681" s="452"/>
      <c r="OTB1681" s="452"/>
      <c r="OTC1681" s="452"/>
      <c r="OTD1681" s="452"/>
      <c r="OTE1681" s="452"/>
      <c r="OTF1681" s="452"/>
      <c r="OTG1681" s="452"/>
      <c r="OTH1681" s="452"/>
      <c r="OTI1681" s="452"/>
      <c r="OTJ1681" s="452"/>
      <c r="OTK1681" s="452"/>
      <c r="OTL1681" s="452"/>
      <c r="OTM1681" s="452"/>
      <c r="OTN1681" s="452"/>
      <c r="OTO1681" s="452"/>
      <c r="OTP1681" s="452"/>
      <c r="OTQ1681" s="452"/>
      <c r="OTR1681" s="452"/>
      <c r="OTS1681" s="452"/>
      <c r="OTT1681" s="452"/>
      <c r="OTU1681" s="452"/>
      <c r="OTV1681" s="452"/>
      <c r="OTW1681" s="452"/>
      <c r="OTX1681" s="452"/>
      <c r="OTY1681" s="452"/>
      <c r="OTZ1681" s="452"/>
      <c r="OUA1681" s="452"/>
      <c r="OUB1681" s="452"/>
      <c r="OUC1681" s="452"/>
      <c r="OUD1681" s="452"/>
      <c r="OUE1681" s="452"/>
      <c r="OUF1681" s="452"/>
      <c r="OUG1681" s="452"/>
      <c r="OUH1681" s="452"/>
      <c r="OUI1681" s="452"/>
      <c r="OUJ1681" s="452"/>
      <c r="OUK1681" s="452"/>
      <c r="OUL1681" s="452"/>
      <c r="OUM1681" s="452"/>
      <c r="OUN1681" s="452"/>
      <c r="OUO1681" s="452"/>
      <c r="OUP1681" s="452"/>
      <c r="OUQ1681" s="452"/>
      <c r="OUR1681" s="452"/>
      <c r="OUS1681" s="452"/>
      <c r="OUT1681" s="452"/>
      <c r="OUU1681" s="452"/>
      <c r="OUV1681" s="452"/>
      <c r="OUW1681" s="452"/>
      <c r="OUX1681" s="452"/>
      <c r="OUY1681" s="452"/>
      <c r="OUZ1681" s="452"/>
      <c r="OVA1681" s="452"/>
      <c r="OVB1681" s="452"/>
      <c r="OVC1681" s="452"/>
      <c r="OVD1681" s="452"/>
      <c r="OVE1681" s="452"/>
      <c r="OVF1681" s="452"/>
      <c r="OVG1681" s="452"/>
      <c r="OVH1681" s="452"/>
      <c r="OVI1681" s="452"/>
      <c r="OVJ1681" s="452"/>
      <c r="OVK1681" s="452"/>
      <c r="OVL1681" s="452"/>
      <c r="OVM1681" s="452"/>
      <c r="OVN1681" s="452"/>
      <c r="OVO1681" s="452"/>
      <c r="OVP1681" s="452"/>
      <c r="OVQ1681" s="452"/>
      <c r="OVR1681" s="452"/>
      <c r="OVS1681" s="452"/>
      <c r="OVT1681" s="452"/>
      <c r="OVU1681" s="452"/>
      <c r="OVV1681" s="452"/>
      <c r="OVW1681" s="452"/>
      <c r="OVX1681" s="452"/>
      <c r="OVY1681" s="452"/>
      <c r="OVZ1681" s="452"/>
      <c r="OWA1681" s="452"/>
      <c r="OWB1681" s="452"/>
      <c r="OWC1681" s="452"/>
      <c r="OWD1681" s="452"/>
      <c r="OWE1681" s="452"/>
      <c r="OWF1681" s="452"/>
      <c r="OWG1681" s="452"/>
      <c r="OWH1681" s="452"/>
      <c r="OWI1681" s="452"/>
      <c r="OWJ1681" s="452"/>
      <c r="OWK1681" s="452"/>
      <c r="OWL1681" s="452"/>
      <c r="OWM1681" s="452"/>
      <c r="OWN1681" s="452"/>
      <c r="OWO1681" s="452"/>
      <c r="OWP1681" s="452"/>
      <c r="OWQ1681" s="452"/>
      <c r="OWR1681" s="452"/>
      <c r="OWS1681" s="452"/>
      <c r="OWT1681" s="452"/>
      <c r="OWU1681" s="452"/>
      <c r="OWV1681" s="452"/>
      <c r="OWW1681" s="452"/>
      <c r="OWX1681" s="452"/>
      <c r="OWY1681" s="452"/>
      <c r="OWZ1681" s="452"/>
      <c r="OXA1681" s="452"/>
      <c r="OXB1681" s="452"/>
      <c r="OXC1681" s="452"/>
      <c r="OXD1681" s="452"/>
      <c r="OXE1681" s="452"/>
      <c r="OXF1681" s="452"/>
      <c r="OXG1681" s="452"/>
      <c r="OXH1681" s="452"/>
      <c r="OXI1681" s="452"/>
      <c r="OXJ1681" s="452"/>
      <c r="OXK1681" s="452"/>
      <c r="OXL1681" s="452"/>
      <c r="OXM1681" s="452"/>
      <c r="OXN1681" s="452"/>
      <c r="OXO1681" s="452"/>
      <c r="OXP1681" s="452"/>
      <c r="OXQ1681" s="452"/>
      <c r="OXR1681" s="452"/>
      <c r="OXS1681" s="452"/>
      <c r="OXT1681" s="452"/>
      <c r="OXU1681" s="452"/>
      <c r="OXV1681" s="452"/>
      <c r="OXW1681" s="452"/>
      <c r="OXX1681" s="452"/>
      <c r="OXY1681" s="452"/>
      <c r="OXZ1681" s="452"/>
      <c r="OYA1681" s="452"/>
      <c r="OYB1681" s="452"/>
      <c r="OYC1681" s="452"/>
      <c r="OYD1681" s="452"/>
      <c r="OYE1681" s="452"/>
      <c r="OYF1681" s="452"/>
      <c r="OYG1681" s="452"/>
      <c r="OYH1681" s="452"/>
      <c r="OYI1681" s="452"/>
      <c r="OYJ1681" s="452"/>
      <c r="OYK1681" s="452"/>
      <c r="OYL1681" s="452"/>
      <c r="OYM1681" s="452"/>
      <c r="OYN1681" s="452"/>
      <c r="OYO1681" s="452"/>
      <c r="OYP1681" s="452"/>
      <c r="OYQ1681" s="452"/>
      <c r="OYR1681" s="452"/>
      <c r="OYS1681" s="452"/>
      <c r="OYT1681" s="452"/>
      <c r="OYU1681" s="452"/>
      <c r="OYV1681" s="452"/>
      <c r="OYW1681" s="452"/>
      <c r="OYX1681" s="452"/>
      <c r="OYY1681" s="452"/>
      <c r="OYZ1681" s="452"/>
      <c r="OZA1681" s="452"/>
      <c r="OZB1681" s="452"/>
      <c r="OZC1681" s="452"/>
      <c r="OZD1681" s="452"/>
      <c r="OZE1681" s="452"/>
      <c r="OZF1681" s="452"/>
      <c r="OZG1681" s="452"/>
      <c r="OZH1681" s="452"/>
      <c r="OZI1681" s="452"/>
      <c r="OZJ1681" s="452"/>
      <c r="OZK1681" s="452"/>
      <c r="OZL1681" s="452"/>
      <c r="OZM1681" s="452"/>
      <c r="OZN1681" s="452"/>
      <c r="OZO1681" s="452"/>
      <c r="OZP1681" s="452"/>
      <c r="OZQ1681" s="452"/>
      <c r="OZR1681" s="452"/>
      <c r="OZS1681" s="452"/>
      <c r="OZT1681" s="452"/>
      <c r="OZU1681" s="452"/>
      <c r="OZV1681" s="452"/>
      <c r="OZW1681" s="452"/>
      <c r="OZX1681" s="452"/>
      <c r="OZY1681" s="452"/>
      <c r="OZZ1681" s="452"/>
      <c r="PAA1681" s="452"/>
      <c r="PAB1681" s="452"/>
      <c r="PAC1681" s="452"/>
      <c r="PAD1681" s="452"/>
      <c r="PAE1681" s="452"/>
      <c r="PAF1681" s="452"/>
      <c r="PAG1681" s="452"/>
      <c r="PAH1681" s="452"/>
      <c r="PAI1681" s="452"/>
      <c r="PAJ1681" s="452"/>
      <c r="PAK1681" s="452"/>
      <c r="PAL1681" s="452"/>
      <c r="PAM1681" s="452"/>
      <c r="PAN1681" s="452"/>
      <c r="PAO1681" s="452"/>
      <c r="PAP1681" s="452"/>
      <c r="PAQ1681" s="452"/>
      <c r="PAR1681" s="452"/>
      <c r="PAS1681" s="452"/>
      <c r="PAT1681" s="452"/>
      <c r="PAU1681" s="452"/>
      <c r="PAV1681" s="452"/>
      <c r="PAW1681" s="452"/>
      <c r="PAX1681" s="452"/>
      <c r="PAY1681" s="452"/>
      <c r="PAZ1681" s="452"/>
      <c r="PBA1681" s="452"/>
      <c r="PBB1681" s="452"/>
      <c r="PBC1681" s="452"/>
      <c r="PBD1681" s="452"/>
      <c r="PBE1681" s="452"/>
      <c r="PBF1681" s="452"/>
      <c r="PBG1681" s="452"/>
      <c r="PBH1681" s="452"/>
      <c r="PBI1681" s="452"/>
      <c r="PBJ1681" s="452"/>
      <c r="PBK1681" s="452"/>
      <c r="PBL1681" s="452"/>
      <c r="PBM1681" s="452"/>
      <c r="PBN1681" s="452"/>
      <c r="PBO1681" s="452"/>
      <c r="PBP1681" s="452"/>
      <c r="PBQ1681" s="452"/>
      <c r="PBR1681" s="452"/>
      <c r="PBS1681" s="452"/>
      <c r="PBT1681" s="452"/>
      <c r="PBU1681" s="452"/>
      <c r="PBV1681" s="452"/>
      <c r="PBW1681" s="452"/>
      <c r="PBX1681" s="452"/>
      <c r="PBY1681" s="452"/>
      <c r="PBZ1681" s="452"/>
      <c r="PCA1681" s="452"/>
      <c r="PCB1681" s="452"/>
      <c r="PCC1681" s="452"/>
      <c r="PCD1681" s="452"/>
      <c r="PCE1681" s="452"/>
      <c r="PCF1681" s="452"/>
      <c r="PCG1681" s="452"/>
      <c r="PCH1681" s="452"/>
      <c r="PCI1681" s="452"/>
      <c r="PCJ1681" s="452"/>
      <c r="PCK1681" s="452"/>
      <c r="PCL1681" s="452"/>
      <c r="PCM1681" s="452"/>
      <c r="PCN1681" s="452"/>
      <c r="PCO1681" s="452"/>
      <c r="PCP1681" s="452"/>
      <c r="PCQ1681" s="452"/>
      <c r="PCR1681" s="452"/>
      <c r="PCS1681" s="452"/>
      <c r="PCT1681" s="452"/>
      <c r="PCU1681" s="452"/>
      <c r="PCV1681" s="452"/>
      <c r="PCW1681" s="452"/>
      <c r="PCX1681" s="452"/>
      <c r="PCY1681" s="452"/>
      <c r="PCZ1681" s="452"/>
      <c r="PDA1681" s="452"/>
      <c r="PDB1681" s="452"/>
      <c r="PDC1681" s="452"/>
      <c r="PDD1681" s="452"/>
      <c r="PDE1681" s="452"/>
      <c r="PDF1681" s="452"/>
      <c r="PDG1681" s="452"/>
      <c r="PDH1681" s="452"/>
      <c r="PDI1681" s="452"/>
      <c r="PDJ1681" s="452"/>
      <c r="PDK1681" s="452"/>
      <c r="PDL1681" s="452"/>
      <c r="PDM1681" s="452"/>
      <c r="PDN1681" s="452"/>
      <c r="PDO1681" s="452"/>
      <c r="PDP1681" s="452"/>
      <c r="PDQ1681" s="452"/>
      <c r="PDR1681" s="452"/>
      <c r="PDS1681" s="452"/>
      <c r="PDT1681" s="452"/>
      <c r="PDU1681" s="452"/>
      <c r="PDV1681" s="452"/>
      <c r="PDW1681" s="452"/>
      <c r="PDX1681" s="452"/>
      <c r="PDY1681" s="452"/>
      <c r="PDZ1681" s="452"/>
      <c r="PEA1681" s="452"/>
      <c r="PEB1681" s="452"/>
      <c r="PEC1681" s="452"/>
      <c r="PED1681" s="452"/>
      <c r="PEE1681" s="452"/>
      <c r="PEF1681" s="452"/>
      <c r="PEG1681" s="452"/>
      <c r="PEH1681" s="452"/>
      <c r="PEI1681" s="452"/>
      <c r="PEJ1681" s="452"/>
      <c r="PEK1681" s="452"/>
      <c r="PEL1681" s="452"/>
      <c r="PEM1681" s="452"/>
      <c r="PEN1681" s="452"/>
      <c r="PEO1681" s="452"/>
      <c r="PEP1681" s="452"/>
      <c r="PEQ1681" s="452"/>
      <c r="PER1681" s="452"/>
      <c r="PES1681" s="452"/>
      <c r="PET1681" s="452"/>
      <c r="PEU1681" s="452"/>
      <c r="PEV1681" s="452"/>
      <c r="PEW1681" s="452"/>
      <c r="PEX1681" s="452"/>
      <c r="PEY1681" s="452"/>
      <c r="PEZ1681" s="452"/>
      <c r="PFA1681" s="452"/>
      <c r="PFB1681" s="452"/>
      <c r="PFC1681" s="452"/>
      <c r="PFD1681" s="452"/>
      <c r="PFE1681" s="452"/>
      <c r="PFF1681" s="452"/>
      <c r="PFG1681" s="452"/>
      <c r="PFH1681" s="452"/>
      <c r="PFI1681" s="452"/>
      <c r="PFJ1681" s="452"/>
      <c r="PFK1681" s="452"/>
      <c r="PFL1681" s="452"/>
      <c r="PFM1681" s="452"/>
      <c r="PFN1681" s="452"/>
      <c r="PFO1681" s="452"/>
      <c r="PFP1681" s="452"/>
      <c r="PFQ1681" s="452"/>
      <c r="PFR1681" s="452"/>
      <c r="PFS1681" s="452"/>
      <c r="PFT1681" s="452"/>
      <c r="PFU1681" s="452"/>
      <c r="PFV1681" s="452"/>
      <c r="PFW1681" s="452"/>
      <c r="PFX1681" s="452"/>
      <c r="PFY1681" s="452"/>
      <c r="PFZ1681" s="452"/>
      <c r="PGA1681" s="452"/>
      <c r="PGB1681" s="452"/>
      <c r="PGC1681" s="452"/>
      <c r="PGD1681" s="452"/>
      <c r="PGE1681" s="452"/>
      <c r="PGF1681" s="452"/>
      <c r="PGG1681" s="452"/>
      <c r="PGH1681" s="452"/>
      <c r="PGI1681" s="452"/>
      <c r="PGJ1681" s="452"/>
      <c r="PGK1681" s="452"/>
      <c r="PGL1681" s="452"/>
      <c r="PGM1681" s="452"/>
      <c r="PGN1681" s="452"/>
      <c r="PGO1681" s="452"/>
      <c r="PGP1681" s="452"/>
      <c r="PGQ1681" s="452"/>
      <c r="PGR1681" s="452"/>
      <c r="PGS1681" s="452"/>
      <c r="PGT1681" s="452"/>
      <c r="PGU1681" s="452"/>
      <c r="PGV1681" s="452"/>
      <c r="PGW1681" s="452"/>
      <c r="PGX1681" s="452"/>
      <c r="PGY1681" s="452"/>
      <c r="PGZ1681" s="452"/>
      <c r="PHA1681" s="452"/>
      <c r="PHB1681" s="452"/>
      <c r="PHC1681" s="452"/>
      <c r="PHD1681" s="452"/>
      <c r="PHE1681" s="452"/>
      <c r="PHF1681" s="452"/>
      <c r="PHG1681" s="452"/>
      <c r="PHH1681" s="452"/>
      <c r="PHI1681" s="452"/>
      <c r="PHJ1681" s="452"/>
      <c r="PHK1681" s="452"/>
      <c r="PHL1681" s="452"/>
      <c r="PHM1681" s="452"/>
      <c r="PHN1681" s="452"/>
      <c r="PHO1681" s="452"/>
      <c r="PHP1681" s="452"/>
      <c r="PHQ1681" s="452"/>
      <c r="PHR1681" s="452"/>
      <c r="PHS1681" s="452"/>
      <c r="PHT1681" s="452"/>
      <c r="PHU1681" s="452"/>
      <c r="PHV1681" s="452"/>
      <c r="PHW1681" s="452"/>
      <c r="PHX1681" s="452"/>
      <c r="PHY1681" s="452"/>
      <c r="PHZ1681" s="452"/>
      <c r="PIA1681" s="452"/>
      <c r="PIB1681" s="452"/>
      <c r="PIC1681" s="452"/>
      <c r="PID1681" s="452"/>
      <c r="PIE1681" s="452"/>
      <c r="PIF1681" s="452"/>
      <c r="PIG1681" s="452"/>
      <c r="PIH1681" s="452"/>
      <c r="PII1681" s="452"/>
      <c r="PIJ1681" s="452"/>
      <c r="PIK1681" s="452"/>
      <c r="PIL1681" s="452"/>
      <c r="PIM1681" s="452"/>
      <c r="PIN1681" s="452"/>
      <c r="PIO1681" s="452"/>
      <c r="PIP1681" s="452"/>
      <c r="PIQ1681" s="452"/>
      <c r="PIR1681" s="452"/>
      <c r="PIS1681" s="452"/>
      <c r="PIT1681" s="452"/>
      <c r="PIU1681" s="452"/>
      <c r="PIV1681" s="452"/>
      <c r="PIW1681" s="452"/>
      <c r="PIX1681" s="452"/>
      <c r="PIY1681" s="452"/>
      <c r="PIZ1681" s="452"/>
      <c r="PJA1681" s="452"/>
      <c r="PJB1681" s="452"/>
      <c r="PJC1681" s="452"/>
      <c r="PJD1681" s="452"/>
      <c r="PJE1681" s="452"/>
      <c r="PJF1681" s="452"/>
      <c r="PJG1681" s="452"/>
      <c r="PJH1681" s="452"/>
      <c r="PJI1681" s="452"/>
      <c r="PJJ1681" s="452"/>
      <c r="PJK1681" s="452"/>
      <c r="PJL1681" s="452"/>
      <c r="PJM1681" s="452"/>
      <c r="PJN1681" s="452"/>
      <c r="PJO1681" s="452"/>
      <c r="PJP1681" s="452"/>
      <c r="PJQ1681" s="452"/>
      <c r="PJR1681" s="452"/>
      <c r="PJS1681" s="452"/>
      <c r="PJT1681" s="452"/>
      <c r="PJU1681" s="452"/>
      <c r="PJV1681" s="452"/>
      <c r="PJW1681" s="452"/>
      <c r="PJX1681" s="452"/>
      <c r="PJY1681" s="452"/>
      <c r="PJZ1681" s="452"/>
      <c r="PKA1681" s="452"/>
      <c r="PKB1681" s="452"/>
      <c r="PKC1681" s="452"/>
      <c r="PKD1681" s="452"/>
      <c r="PKE1681" s="452"/>
      <c r="PKF1681" s="452"/>
      <c r="PKG1681" s="452"/>
      <c r="PKH1681" s="452"/>
      <c r="PKI1681" s="452"/>
      <c r="PKJ1681" s="452"/>
      <c r="PKK1681" s="452"/>
      <c r="PKL1681" s="452"/>
      <c r="PKM1681" s="452"/>
      <c r="PKN1681" s="452"/>
      <c r="PKO1681" s="452"/>
      <c r="PKP1681" s="452"/>
      <c r="PKQ1681" s="452"/>
      <c r="PKR1681" s="452"/>
      <c r="PKS1681" s="452"/>
      <c r="PKT1681" s="452"/>
      <c r="PKU1681" s="452"/>
      <c r="PKV1681" s="452"/>
      <c r="PKW1681" s="452"/>
      <c r="PKX1681" s="452"/>
      <c r="PKY1681" s="452"/>
      <c r="PKZ1681" s="452"/>
      <c r="PLA1681" s="452"/>
      <c r="PLB1681" s="452"/>
      <c r="PLC1681" s="452"/>
      <c r="PLD1681" s="452"/>
      <c r="PLE1681" s="452"/>
      <c r="PLF1681" s="452"/>
      <c r="PLG1681" s="452"/>
      <c r="PLH1681" s="452"/>
      <c r="PLI1681" s="452"/>
      <c r="PLJ1681" s="452"/>
      <c r="PLK1681" s="452"/>
      <c r="PLL1681" s="452"/>
      <c r="PLM1681" s="452"/>
      <c r="PLN1681" s="452"/>
      <c r="PLO1681" s="452"/>
      <c r="PLP1681" s="452"/>
      <c r="PLQ1681" s="452"/>
      <c r="PLR1681" s="452"/>
      <c r="PLS1681" s="452"/>
      <c r="PLT1681" s="452"/>
      <c r="PLU1681" s="452"/>
      <c r="PLV1681" s="452"/>
      <c r="PLW1681" s="452"/>
      <c r="PLX1681" s="452"/>
      <c r="PLY1681" s="452"/>
      <c r="PLZ1681" s="452"/>
      <c r="PMA1681" s="452"/>
      <c r="PMB1681" s="452"/>
      <c r="PMC1681" s="452"/>
      <c r="PMD1681" s="452"/>
      <c r="PME1681" s="452"/>
      <c r="PMF1681" s="452"/>
      <c r="PMG1681" s="452"/>
      <c r="PMH1681" s="452"/>
      <c r="PMI1681" s="452"/>
      <c r="PMJ1681" s="452"/>
      <c r="PMK1681" s="452"/>
      <c r="PML1681" s="452"/>
      <c r="PMM1681" s="452"/>
      <c r="PMN1681" s="452"/>
      <c r="PMO1681" s="452"/>
      <c r="PMP1681" s="452"/>
      <c r="PMQ1681" s="452"/>
      <c r="PMR1681" s="452"/>
      <c r="PMS1681" s="452"/>
      <c r="PMT1681" s="452"/>
      <c r="PMU1681" s="452"/>
      <c r="PMV1681" s="452"/>
      <c r="PMW1681" s="452"/>
      <c r="PMX1681" s="452"/>
      <c r="PMY1681" s="452"/>
      <c r="PMZ1681" s="452"/>
      <c r="PNA1681" s="452"/>
      <c r="PNB1681" s="452"/>
      <c r="PNC1681" s="452"/>
      <c r="PND1681" s="452"/>
      <c r="PNE1681" s="452"/>
      <c r="PNF1681" s="452"/>
      <c r="PNG1681" s="452"/>
      <c r="PNH1681" s="452"/>
      <c r="PNI1681" s="452"/>
      <c r="PNJ1681" s="452"/>
      <c r="PNK1681" s="452"/>
      <c r="PNL1681" s="452"/>
      <c r="PNM1681" s="452"/>
      <c r="PNN1681" s="452"/>
      <c r="PNO1681" s="452"/>
      <c r="PNP1681" s="452"/>
      <c r="PNQ1681" s="452"/>
      <c r="PNR1681" s="452"/>
      <c r="PNS1681" s="452"/>
      <c r="PNT1681" s="452"/>
      <c r="PNU1681" s="452"/>
      <c r="PNV1681" s="452"/>
      <c r="PNW1681" s="452"/>
      <c r="PNX1681" s="452"/>
      <c r="PNY1681" s="452"/>
      <c r="PNZ1681" s="452"/>
      <c r="POA1681" s="452"/>
      <c r="POB1681" s="452"/>
      <c r="POC1681" s="452"/>
      <c r="POD1681" s="452"/>
      <c r="POE1681" s="452"/>
      <c r="POF1681" s="452"/>
      <c r="POG1681" s="452"/>
      <c r="POH1681" s="452"/>
      <c r="POI1681" s="452"/>
      <c r="POJ1681" s="452"/>
      <c r="POK1681" s="452"/>
      <c r="POL1681" s="452"/>
      <c r="POM1681" s="452"/>
      <c r="PON1681" s="452"/>
      <c r="POO1681" s="452"/>
      <c r="POP1681" s="452"/>
      <c r="POQ1681" s="452"/>
      <c r="POR1681" s="452"/>
      <c r="POS1681" s="452"/>
      <c r="POT1681" s="452"/>
      <c r="POU1681" s="452"/>
      <c r="POV1681" s="452"/>
      <c r="POW1681" s="452"/>
      <c r="POX1681" s="452"/>
      <c r="POY1681" s="452"/>
      <c r="POZ1681" s="452"/>
      <c r="PPA1681" s="452"/>
      <c r="PPB1681" s="452"/>
      <c r="PPC1681" s="452"/>
      <c r="PPD1681" s="452"/>
      <c r="PPE1681" s="452"/>
      <c r="PPF1681" s="452"/>
      <c r="PPG1681" s="452"/>
      <c r="PPH1681" s="452"/>
      <c r="PPI1681" s="452"/>
      <c r="PPJ1681" s="452"/>
      <c r="PPK1681" s="452"/>
      <c r="PPL1681" s="452"/>
      <c r="PPM1681" s="452"/>
      <c r="PPN1681" s="452"/>
      <c r="PPO1681" s="452"/>
      <c r="PPP1681" s="452"/>
      <c r="PPQ1681" s="452"/>
      <c r="PPR1681" s="452"/>
      <c r="PPS1681" s="452"/>
      <c r="PPT1681" s="452"/>
      <c r="PPU1681" s="452"/>
      <c r="PPV1681" s="452"/>
      <c r="PPW1681" s="452"/>
      <c r="PPX1681" s="452"/>
      <c r="PPY1681" s="452"/>
      <c r="PPZ1681" s="452"/>
      <c r="PQA1681" s="452"/>
      <c r="PQB1681" s="452"/>
      <c r="PQC1681" s="452"/>
      <c r="PQD1681" s="452"/>
      <c r="PQE1681" s="452"/>
      <c r="PQF1681" s="452"/>
      <c r="PQG1681" s="452"/>
      <c r="PQH1681" s="452"/>
      <c r="PQI1681" s="452"/>
      <c r="PQJ1681" s="452"/>
      <c r="PQK1681" s="452"/>
      <c r="PQL1681" s="452"/>
      <c r="PQM1681" s="452"/>
      <c r="PQN1681" s="452"/>
      <c r="PQO1681" s="452"/>
      <c r="PQP1681" s="452"/>
      <c r="PQQ1681" s="452"/>
      <c r="PQR1681" s="452"/>
      <c r="PQS1681" s="452"/>
      <c r="PQT1681" s="452"/>
      <c r="PQU1681" s="452"/>
      <c r="PQV1681" s="452"/>
      <c r="PQW1681" s="452"/>
      <c r="PQX1681" s="452"/>
      <c r="PQY1681" s="452"/>
      <c r="PQZ1681" s="452"/>
      <c r="PRA1681" s="452"/>
      <c r="PRB1681" s="452"/>
      <c r="PRC1681" s="452"/>
      <c r="PRD1681" s="452"/>
      <c r="PRE1681" s="452"/>
      <c r="PRF1681" s="452"/>
      <c r="PRG1681" s="452"/>
      <c r="PRH1681" s="452"/>
      <c r="PRI1681" s="452"/>
      <c r="PRJ1681" s="452"/>
      <c r="PRK1681" s="452"/>
      <c r="PRL1681" s="452"/>
      <c r="PRM1681" s="452"/>
      <c r="PRN1681" s="452"/>
      <c r="PRO1681" s="452"/>
      <c r="PRP1681" s="452"/>
      <c r="PRQ1681" s="452"/>
      <c r="PRR1681" s="452"/>
      <c r="PRS1681" s="452"/>
      <c r="PRT1681" s="452"/>
      <c r="PRU1681" s="452"/>
      <c r="PRV1681" s="452"/>
      <c r="PRW1681" s="452"/>
      <c r="PRX1681" s="452"/>
      <c r="PRY1681" s="452"/>
      <c r="PRZ1681" s="452"/>
      <c r="PSA1681" s="452"/>
      <c r="PSB1681" s="452"/>
      <c r="PSC1681" s="452"/>
      <c r="PSD1681" s="452"/>
      <c r="PSE1681" s="452"/>
      <c r="PSF1681" s="452"/>
      <c r="PSG1681" s="452"/>
      <c r="PSH1681" s="452"/>
      <c r="PSI1681" s="452"/>
      <c r="PSJ1681" s="452"/>
      <c r="PSK1681" s="452"/>
      <c r="PSL1681" s="452"/>
      <c r="PSM1681" s="452"/>
      <c r="PSN1681" s="452"/>
      <c r="PSO1681" s="452"/>
      <c r="PSP1681" s="452"/>
      <c r="PSQ1681" s="452"/>
      <c r="PSR1681" s="452"/>
      <c r="PSS1681" s="452"/>
      <c r="PST1681" s="452"/>
      <c r="PSU1681" s="452"/>
      <c r="PSV1681" s="452"/>
      <c r="PSW1681" s="452"/>
      <c r="PSX1681" s="452"/>
      <c r="PSY1681" s="452"/>
      <c r="PSZ1681" s="452"/>
      <c r="PTA1681" s="452"/>
      <c r="PTB1681" s="452"/>
      <c r="PTC1681" s="452"/>
      <c r="PTD1681" s="452"/>
      <c r="PTE1681" s="452"/>
      <c r="PTF1681" s="452"/>
      <c r="PTG1681" s="452"/>
      <c r="PTH1681" s="452"/>
      <c r="PTI1681" s="452"/>
      <c r="PTJ1681" s="452"/>
      <c r="PTK1681" s="452"/>
      <c r="PTL1681" s="452"/>
      <c r="PTM1681" s="452"/>
      <c r="PTN1681" s="452"/>
      <c r="PTO1681" s="452"/>
      <c r="PTP1681" s="452"/>
      <c r="PTQ1681" s="452"/>
      <c r="PTR1681" s="452"/>
      <c r="PTS1681" s="452"/>
      <c r="PTT1681" s="452"/>
      <c r="PTU1681" s="452"/>
      <c r="PTV1681" s="452"/>
      <c r="PTW1681" s="452"/>
      <c r="PTX1681" s="452"/>
      <c r="PTY1681" s="452"/>
      <c r="PTZ1681" s="452"/>
      <c r="PUA1681" s="452"/>
      <c r="PUB1681" s="452"/>
      <c r="PUC1681" s="452"/>
      <c r="PUD1681" s="452"/>
      <c r="PUE1681" s="452"/>
      <c r="PUF1681" s="452"/>
      <c r="PUG1681" s="452"/>
      <c r="PUH1681" s="452"/>
      <c r="PUI1681" s="452"/>
      <c r="PUJ1681" s="452"/>
      <c r="PUK1681" s="452"/>
      <c r="PUL1681" s="452"/>
      <c r="PUM1681" s="452"/>
      <c r="PUN1681" s="452"/>
      <c r="PUO1681" s="452"/>
      <c r="PUP1681" s="452"/>
      <c r="PUQ1681" s="452"/>
      <c r="PUR1681" s="452"/>
      <c r="PUS1681" s="452"/>
      <c r="PUT1681" s="452"/>
      <c r="PUU1681" s="452"/>
      <c r="PUV1681" s="452"/>
      <c r="PUW1681" s="452"/>
      <c r="PUX1681" s="452"/>
      <c r="PUY1681" s="452"/>
      <c r="PUZ1681" s="452"/>
      <c r="PVA1681" s="452"/>
      <c r="PVB1681" s="452"/>
      <c r="PVC1681" s="452"/>
      <c r="PVD1681" s="452"/>
      <c r="PVE1681" s="452"/>
      <c r="PVF1681" s="452"/>
      <c r="PVG1681" s="452"/>
      <c r="PVH1681" s="452"/>
      <c r="PVI1681" s="452"/>
      <c r="PVJ1681" s="452"/>
      <c r="PVK1681" s="452"/>
      <c r="PVL1681" s="452"/>
      <c r="PVM1681" s="452"/>
      <c r="PVN1681" s="452"/>
      <c r="PVO1681" s="452"/>
      <c r="PVP1681" s="452"/>
      <c r="PVQ1681" s="452"/>
      <c r="PVR1681" s="452"/>
      <c r="PVS1681" s="452"/>
      <c r="PVT1681" s="452"/>
      <c r="PVU1681" s="452"/>
      <c r="PVV1681" s="452"/>
      <c r="PVW1681" s="452"/>
      <c r="PVX1681" s="452"/>
      <c r="PVY1681" s="452"/>
      <c r="PVZ1681" s="452"/>
      <c r="PWA1681" s="452"/>
      <c r="PWB1681" s="452"/>
      <c r="PWC1681" s="452"/>
      <c r="PWD1681" s="452"/>
      <c r="PWE1681" s="452"/>
      <c r="PWF1681" s="452"/>
      <c r="PWG1681" s="452"/>
      <c r="PWH1681" s="452"/>
      <c r="PWI1681" s="452"/>
      <c r="PWJ1681" s="452"/>
      <c r="PWK1681" s="452"/>
      <c r="PWL1681" s="452"/>
      <c r="PWM1681" s="452"/>
      <c r="PWN1681" s="452"/>
      <c r="PWO1681" s="452"/>
      <c r="PWP1681" s="452"/>
      <c r="PWQ1681" s="452"/>
      <c r="PWR1681" s="452"/>
      <c r="PWS1681" s="452"/>
      <c r="PWT1681" s="452"/>
      <c r="PWU1681" s="452"/>
      <c r="PWV1681" s="452"/>
      <c r="PWW1681" s="452"/>
      <c r="PWX1681" s="452"/>
      <c r="PWY1681" s="452"/>
      <c r="PWZ1681" s="452"/>
      <c r="PXA1681" s="452"/>
      <c r="PXB1681" s="452"/>
      <c r="PXC1681" s="452"/>
      <c r="PXD1681" s="452"/>
      <c r="PXE1681" s="452"/>
      <c r="PXF1681" s="452"/>
      <c r="PXG1681" s="452"/>
      <c r="PXH1681" s="452"/>
      <c r="PXI1681" s="452"/>
      <c r="PXJ1681" s="452"/>
      <c r="PXK1681" s="452"/>
      <c r="PXL1681" s="452"/>
      <c r="PXM1681" s="452"/>
      <c r="PXN1681" s="452"/>
      <c r="PXO1681" s="452"/>
      <c r="PXP1681" s="452"/>
      <c r="PXQ1681" s="452"/>
      <c r="PXR1681" s="452"/>
      <c r="PXS1681" s="452"/>
      <c r="PXT1681" s="452"/>
      <c r="PXU1681" s="452"/>
      <c r="PXV1681" s="452"/>
      <c r="PXW1681" s="452"/>
      <c r="PXX1681" s="452"/>
      <c r="PXY1681" s="452"/>
      <c r="PXZ1681" s="452"/>
      <c r="PYA1681" s="452"/>
      <c r="PYB1681" s="452"/>
      <c r="PYC1681" s="452"/>
      <c r="PYD1681" s="452"/>
      <c r="PYE1681" s="452"/>
      <c r="PYF1681" s="452"/>
      <c r="PYG1681" s="452"/>
      <c r="PYH1681" s="452"/>
      <c r="PYI1681" s="452"/>
      <c r="PYJ1681" s="452"/>
      <c r="PYK1681" s="452"/>
      <c r="PYL1681" s="452"/>
      <c r="PYM1681" s="452"/>
      <c r="PYN1681" s="452"/>
      <c r="PYO1681" s="452"/>
      <c r="PYP1681" s="452"/>
      <c r="PYQ1681" s="452"/>
      <c r="PYR1681" s="452"/>
      <c r="PYS1681" s="452"/>
      <c r="PYT1681" s="452"/>
      <c r="PYU1681" s="452"/>
      <c r="PYV1681" s="452"/>
      <c r="PYW1681" s="452"/>
      <c r="PYX1681" s="452"/>
      <c r="PYY1681" s="452"/>
      <c r="PYZ1681" s="452"/>
      <c r="PZA1681" s="452"/>
      <c r="PZB1681" s="452"/>
      <c r="PZC1681" s="452"/>
      <c r="PZD1681" s="452"/>
      <c r="PZE1681" s="452"/>
      <c r="PZF1681" s="452"/>
      <c r="PZG1681" s="452"/>
      <c r="PZH1681" s="452"/>
      <c r="PZI1681" s="452"/>
      <c r="PZJ1681" s="452"/>
      <c r="PZK1681" s="452"/>
      <c r="PZL1681" s="452"/>
      <c r="PZM1681" s="452"/>
      <c r="PZN1681" s="452"/>
      <c r="PZO1681" s="452"/>
      <c r="PZP1681" s="452"/>
      <c r="PZQ1681" s="452"/>
      <c r="PZR1681" s="452"/>
      <c r="PZS1681" s="452"/>
      <c r="PZT1681" s="452"/>
      <c r="PZU1681" s="452"/>
      <c r="PZV1681" s="452"/>
      <c r="PZW1681" s="452"/>
      <c r="PZX1681" s="452"/>
      <c r="PZY1681" s="452"/>
      <c r="PZZ1681" s="452"/>
      <c r="QAA1681" s="452"/>
      <c r="QAB1681" s="452"/>
      <c r="QAC1681" s="452"/>
      <c r="QAD1681" s="452"/>
      <c r="QAE1681" s="452"/>
      <c r="QAF1681" s="452"/>
      <c r="QAG1681" s="452"/>
      <c r="QAH1681" s="452"/>
      <c r="QAI1681" s="452"/>
      <c r="QAJ1681" s="452"/>
      <c r="QAK1681" s="452"/>
      <c r="QAL1681" s="452"/>
      <c r="QAM1681" s="452"/>
      <c r="QAN1681" s="452"/>
      <c r="QAO1681" s="452"/>
      <c r="QAP1681" s="452"/>
      <c r="QAQ1681" s="452"/>
      <c r="QAR1681" s="452"/>
      <c r="QAS1681" s="452"/>
      <c r="QAT1681" s="452"/>
      <c r="QAU1681" s="452"/>
      <c r="QAV1681" s="452"/>
      <c r="QAW1681" s="452"/>
      <c r="QAX1681" s="452"/>
      <c r="QAY1681" s="452"/>
      <c r="QAZ1681" s="452"/>
      <c r="QBA1681" s="452"/>
      <c r="QBB1681" s="452"/>
      <c r="QBC1681" s="452"/>
      <c r="QBD1681" s="452"/>
      <c r="QBE1681" s="452"/>
      <c r="QBF1681" s="452"/>
      <c r="QBG1681" s="452"/>
      <c r="QBH1681" s="452"/>
      <c r="QBI1681" s="452"/>
      <c r="QBJ1681" s="452"/>
      <c r="QBK1681" s="452"/>
      <c r="QBL1681" s="452"/>
      <c r="QBM1681" s="452"/>
      <c r="QBN1681" s="452"/>
      <c r="QBO1681" s="452"/>
      <c r="QBP1681" s="452"/>
      <c r="QBQ1681" s="452"/>
      <c r="QBR1681" s="452"/>
      <c r="QBS1681" s="452"/>
      <c r="QBT1681" s="452"/>
      <c r="QBU1681" s="452"/>
      <c r="QBV1681" s="452"/>
      <c r="QBW1681" s="452"/>
      <c r="QBX1681" s="452"/>
      <c r="QBY1681" s="452"/>
      <c r="QBZ1681" s="452"/>
      <c r="QCA1681" s="452"/>
      <c r="QCB1681" s="452"/>
      <c r="QCC1681" s="452"/>
      <c r="QCD1681" s="452"/>
      <c r="QCE1681" s="452"/>
      <c r="QCF1681" s="452"/>
      <c r="QCG1681" s="452"/>
      <c r="QCH1681" s="452"/>
      <c r="QCI1681" s="452"/>
      <c r="QCJ1681" s="452"/>
      <c r="QCK1681" s="452"/>
      <c r="QCL1681" s="452"/>
      <c r="QCM1681" s="452"/>
      <c r="QCN1681" s="452"/>
      <c r="QCO1681" s="452"/>
      <c r="QCP1681" s="452"/>
      <c r="QCQ1681" s="452"/>
      <c r="QCR1681" s="452"/>
      <c r="QCS1681" s="452"/>
      <c r="QCT1681" s="452"/>
      <c r="QCU1681" s="452"/>
      <c r="QCV1681" s="452"/>
      <c r="QCW1681" s="452"/>
      <c r="QCX1681" s="452"/>
      <c r="QCY1681" s="452"/>
      <c r="QCZ1681" s="452"/>
      <c r="QDA1681" s="452"/>
      <c r="QDB1681" s="452"/>
      <c r="QDC1681" s="452"/>
      <c r="QDD1681" s="452"/>
      <c r="QDE1681" s="452"/>
      <c r="QDF1681" s="452"/>
      <c r="QDG1681" s="452"/>
      <c r="QDH1681" s="452"/>
      <c r="QDI1681" s="452"/>
      <c r="QDJ1681" s="452"/>
      <c r="QDK1681" s="452"/>
      <c r="QDL1681" s="452"/>
      <c r="QDM1681" s="452"/>
      <c r="QDN1681" s="452"/>
      <c r="QDO1681" s="452"/>
      <c r="QDP1681" s="452"/>
      <c r="QDQ1681" s="452"/>
      <c r="QDR1681" s="452"/>
      <c r="QDS1681" s="452"/>
      <c r="QDT1681" s="452"/>
      <c r="QDU1681" s="452"/>
      <c r="QDV1681" s="452"/>
      <c r="QDW1681" s="452"/>
      <c r="QDX1681" s="452"/>
      <c r="QDY1681" s="452"/>
      <c r="QDZ1681" s="452"/>
      <c r="QEA1681" s="452"/>
      <c r="QEB1681" s="452"/>
      <c r="QEC1681" s="452"/>
      <c r="QED1681" s="452"/>
      <c r="QEE1681" s="452"/>
      <c r="QEF1681" s="452"/>
      <c r="QEG1681" s="452"/>
      <c r="QEH1681" s="452"/>
      <c r="QEI1681" s="452"/>
      <c r="QEJ1681" s="452"/>
      <c r="QEK1681" s="452"/>
      <c r="QEL1681" s="452"/>
      <c r="QEM1681" s="452"/>
      <c r="QEN1681" s="452"/>
      <c r="QEO1681" s="452"/>
      <c r="QEP1681" s="452"/>
      <c r="QEQ1681" s="452"/>
      <c r="QER1681" s="452"/>
      <c r="QES1681" s="452"/>
      <c r="QET1681" s="452"/>
      <c r="QEU1681" s="452"/>
      <c r="QEV1681" s="452"/>
      <c r="QEW1681" s="452"/>
      <c r="QEX1681" s="452"/>
      <c r="QEY1681" s="452"/>
      <c r="QEZ1681" s="452"/>
      <c r="QFA1681" s="452"/>
      <c r="QFB1681" s="452"/>
      <c r="QFC1681" s="452"/>
      <c r="QFD1681" s="452"/>
      <c r="QFE1681" s="452"/>
      <c r="QFF1681" s="452"/>
      <c r="QFG1681" s="452"/>
      <c r="QFH1681" s="452"/>
      <c r="QFI1681" s="452"/>
      <c r="QFJ1681" s="452"/>
      <c r="QFK1681" s="452"/>
      <c r="QFL1681" s="452"/>
      <c r="QFM1681" s="452"/>
      <c r="QFN1681" s="452"/>
      <c r="QFO1681" s="452"/>
      <c r="QFP1681" s="452"/>
      <c r="QFQ1681" s="452"/>
      <c r="QFR1681" s="452"/>
      <c r="QFS1681" s="452"/>
      <c r="QFT1681" s="452"/>
      <c r="QFU1681" s="452"/>
      <c r="QFV1681" s="452"/>
      <c r="QFW1681" s="452"/>
      <c r="QFX1681" s="452"/>
      <c r="QFY1681" s="452"/>
      <c r="QFZ1681" s="452"/>
      <c r="QGA1681" s="452"/>
      <c r="QGB1681" s="452"/>
      <c r="QGC1681" s="452"/>
      <c r="QGD1681" s="452"/>
      <c r="QGE1681" s="452"/>
      <c r="QGF1681" s="452"/>
      <c r="QGG1681" s="452"/>
      <c r="QGH1681" s="452"/>
      <c r="QGI1681" s="452"/>
      <c r="QGJ1681" s="452"/>
      <c r="QGK1681" s="452"/>
      <c r="QGL1681" s="452"/>
      <c r="QGM1681" s="452"/>
      <c r="QGN1681" s="452"/>
      <c r="QGO1681" s="452"/>
      <c r="QGP1681" s="452"/>
      <c r="QGQ1681" s="452"/>
      <c r="QGR1681" s="452"/>
      <c r="QGS1681" s="452"/>
      <c r="QGT1681" s="452"/>
      <c r="QGU1681" s="452"/>
      <c r="QGV1681" s="452"/>
      <c r="QGW1681" s="452"/>
      <c r="QGX1681" s="452"/>
      <c r="QGY1681" s="452"/>
      <c r="QGZ1681" s="452"/>
      <c r="QHA1681" s="452"/>
      <c r="QHB1681" s="452"/>
      <c r="QHC1681" s="452"/>
      <c r="QHD1681" s="452"/>
      <c r="QHE1681" s="452"/>
      <c r="QHF1681" s="452"/>
      <c r="QHG1681" s="452"/>
      <c r="QHH1681" s="452"/>
      <c r="QHI1681" s="452"/>
      <c r="QHJ1681" s="452"/>
      <c r="QHK1681" s="452"/>
      <c r="QHL1681" s="452"/>
      <c r="QHM1681" s="452"/>
      <c r="QHN1681" s="452"/>
      <c r="QHO1681" s="452"/>
      <c r="QHP1681" s="452"/>
      <c r="QHQ1681" s="452"/>
      <c r="QHR1681" s="452"/>
      <c r="QHS1681" s="452"/>
      <c r="QHT1681" s="452"/>
      <c r="QHU1681" s="452"/>
      <c r="QHV1681" s="452"/>
      <c r="QHW1681" s="452"/>
      <c r="QHX1681" s="452"/>
      <c r="QHY1681" s="452"/>
      <c r="QHZ1681" s="452"/>
      <c r="QIA1681" s="452"/>
      <c r="QIB1681" s="452"/>
      <c r="QIC1681" s="452"/>
      <c r="QID1681" s="452"/>
      <c r="QIE1681" s="452"/>
      <c r="QIF1681" s="452"/>
      <c r="QIG1681" s="452"/>
      <c r="QIH1681" s="452"/>
      <c r="QII1681" s="452"/>
      <c r="QIJ1681" s="452"/>
      <c r="QIK1681" s="452"/>
      <c r="QIL1681" s="452"/>
      <c r="QIM1681" s="452"/>
      <c r="QIN1681" s="452"/>
      <c r="QIO1681" s="452"/>
      <c r="QIP1681" s="452"/>
      <c r="QIQ1681" s="452"/>
      <c r="QIR1681" s="452"/>
      <c r="QIS1681" s="452"/>
      <c r="QIT1681" s="452"/>
      <c r="QIU1681" s="452"/>
      <c r="QIV1681" s="452"/>
      <c r="QIW1681" s="452"/>
      <c r="QIX1681" s="452"/>
      <c r="QIY1681" s="452"/>
      <c r="QIZ1681" s="452"/>
      <c r="QJA1681" s="452"/>
      <c r="QJB1681" s="452"/>
      <c r="QJC1681" s="452"/>
      <c r="QJD1681" s="452"/>
      <c r="QJE1681" s="452"/>
      <c r="QJF1681" s="452"/>
      <c r="QJG1681" s="452"/>
      <c r="QJH1681" s="452"/>
      <c r="QJI1681" s="452"/>
      <c r="QJJ1681" s="452"/>
      <c r="QJK1681" s="452"/>
      <c r="QJL1681" s="452"/>
      <c r="QJM1681" s="452"/>
      <c r="QJN1681" s="452"/>
      <c r="QJO1681" s="452"/>
      <c r="QJP1681" s="452"/>
      <c r="QJQ1681" s="452"/>
      <c r="QJR1681" s="452"/>
      <c r="QJS1681" s="452"/>
      <c r="QJT1681" s="452"/>
      <c r="QJU1681" s="452"/>
      <c r="QJV1681" s="452"/>
      <c r="QJW1681" s="452"/>
      <c r="QJX1681" s="452"/>
      <c r="QJY1681" s="452"/>
      <c r="QJZ1681" s="452"/>
      <c r="QKA1681" s="452"/>
      <c r="QKB1681" s="452"/>
      <c r="QKC1681" s="452"/>
      <c r="QKD1681" s="452"/>
      <c r="QKE1681" s="452"/>
      <c r="QKF1681" s="452"/>
      <c r="QKG1681" s="452"/>
      <c r="QKH1681" s="452"/>
      <c r="QKI1681" s="452"/>
      <c r="QKJ1681" s="452"/>
      <c r="QKK1681" s="452"/>
      <c r="QKL1681" s="452"/>
      <c r="QKM1681" s="452"/>
      <c r="QKN1681" s="452"/>
      <c r="QKO1681" s="452"/>
      <c r="QKP1681" s="452"/>
      <c r="QKQ1681" s="452"/>
      <c r="QKR1681" s="452"/>
      <c r="QKS1681" s="452"/>
      <c r="QKT1681" s="452"/>
      <c r="QKU1681" s="452"/>
      <c r="QKV1681" s="452"/>
      <c r="QKW1681" s="452"/>
      <c r="QKX1681" s="452"/>
      <c r="QKY1681" s="452"/>
      <c r="QKZ1681" s="452"/>
      <c r="QLA1681" s="452"/>
      <c r="QLB1681" s="452"/>
      <c r="QLC1681" s="452"/>
      <c r="QLD1681" s="452"/>
      <c r="QLE1681" s="452"/>
      <c r="QLF1681" s="452"/>
      <c r="QLG1681" s="452"/>
      <c r="QLH1681" s="452"/>
      <c r="QLI1681" s="452"/>
      <c r="QLJ1681" s="452"/>
      <c r="QLK1681" s="452"/>
      <c r="QLL1681" s="452"/>
      <c r="QLM1681" s="452"/>
      <c r="QLN1681" s="452"/>
      <c r="QLO1681" s="452"/>
      <c r="QLP1681" s="452"/>
      <c r="QLQ1681" s="452"/>
      <c r="QLR1681" s="452"/>
      <c r="QLS1681" s="452"/>
      <c r="QLT1681" s="452"/>
      <c r="QLU1681" s="452"/>
      <c r="QLV1681" s="452"/>
      <c r="QLW1681" s="452"/>
      <c r="QLX1681" s="452"/>
      <c r="QLY1681" s="452"/>
      <c r="QLZ1681" s="452"/>
      <c r="QMA1681" s="452"/>
      <c r="QMB1681" s="452"/>
      <c r="QMC1681" s="452"/>
      <c r="QMD1681" s="452"/>
      <c r="QME1681" s="452"/>
      <c r="QMF1681" s="452"/>
      <c r="QMG1681" s="452"/>
      <c r="QMH1681" s="452"/>
      <c r="QMI1681" s="452"/>
      <c r="QMJ1681" s="452"/>
      <c r="QMK1681" s="452"/>
      <c r="QML1681" s="452"/>
      <c r="QMM1681" s="452"/>
      <c r="QMN1681" s="452"/>
      <c r="QMO1681" s="452"/>
      <c r="QMP1681" s="452"/>
      <c r="QMQ1681" s="452"/>
      <c r="QMR1681" s="452"/>
      <c r="QMS1681" s="452"/>
      <c r="QMT1681" s="452"/>
      <c r="QMU1681" s="452"/>
      <c r="QMV1681" s="452"/>
      <c r="QMW1681" s="452"/>
      <c r="QMX1681" s="452"/>
      <c r="QMY1681" s="452"/>
      <c r="QMZ1681" s="452"/>
      <c r="QNA1681" s="452"/>
      <c r="QNB1681" s="452"/>
      <c r="QNC1681" s="452"/>
      <c r="QND1681" s="452"/>
      <c r="QNE1681" s="452"/>
      <c r="QNF1681" s="452"/>
      <c r="QNG1681" s="452"/>
      <c r="QNH1681" s="452"/>
      <c r="QNI1681" s="452"/>
      <c r="QNJ1681" s="452"/>
      <c r="QNK1681" s="452"/>
      <c r="QNL1681" s="452"/>
      <c r="QNM1681" s="452"/>
      <c r="QNN1681" s="452"/>
      <c r="QNO1681" s="452"/>
      <c r="QNP1681" s="452"/>
      <c r="QNQ1681" s="452"/>
      <c r="QNR1681" s="452"/>
      <c r="QNS1681" s="452"/>
      <c r="QNT1681" s="452"/>
      <c r="QNU1681" s="452"/>
      <c r="QNV1681" s="452"/>
      <c r="QNW1681" s="452"/>
      <c r="QNX1681" s="452"/>
      <c r="QNY1681" s="452"/>
      <c r="QNZ1681" s="452"/>
      <c r="QOA1681" s="452"/>
      <c r="QOB1681" s="452"/>
      <c r="QOC1681" s="452"/>
      <c r="QOD1681" s="452"/>
      <c r="QOE1681" s="452"/>
      <c r="QOF1681" s="452"/>
      <c r="QOG1681" s="452"/>
      <c r="QOH1681" s="452"/>
      <c r="QOI1681" s="452"/>
      <c r="QOJ1681" s="452"/>
      <c r="QOK1681" s="452"/>
      <c r="QOL1681" s="452"/>
      <c r="QOM1681" s="452"/>
      <c r="QON1681" s="452"/>
      <c r="QOO1681" s="452"/>
      <c r="QOP1681" s="452"/>
      <c r="QOQ1681" s="452"/>
      <c r="QOR1681" s="452"/>
      <c r="QOS1681" s="452"/>
      <c r="QOT1681" s="452"/>
      <c r="QOU1681" s="452"/>
      <c r="QOV1681" s="452"/>
      <c r="QOW1681" s="452"/>
      <c r="QOX1681" s="452"/>
      <c r="QOY1681" s="452"/>
      <c r="QOZ1681" s="452"/>
      <c r="QPA1681" s="452"/>
      <c r="QPB1681" s="452"/>
      <c r="QPC1681" s="452"/>
      <c r="QPD1681" s="452"/>
      <c r="QPE1681" s="452"/>
      <c r="QPF1681" s="452"/>
      <c r="QPG1681" s="452"/>
      <c r="QPH1681" s="452"/>
      <c r="QPI1681" s="452"/>
      <c r="QPJ1681" s="452"/>
      <c r="QPK1681" s="452"/>
      <c r="QPL1681" s="452"/>
      <c r="QPM1681" s="452"/>
      <c r="QPN1681" s="452"/>
      <c r="QPO1681" s="452"/>
      <c r="QPP1681" s="452"/>
      <c r="QPQ1681" s="452"/>
      <c r="QPR1681" s="452"/>
      <c r="QPS1681" s="452"/>
      <c r="QPT1681" s="452"/>
      <c r="QPU1681" s="452"/>
      <c r="QPV1681" s="452"/>
      <c r="QPW1681" s="452"/>
      <c r="QPX1681" s="452"/>
      <c r="QPY1681" s="452"/>
      <c r="QPZ1681" s="452"/>
      <c r="QQA1681" s="452"/>
      <c r="QQB1681" s="452"/>
      <c r="QQC1681" s="452"/>
      <c r="QQD1681" s="452"/>
      <c r="QQE1681" s="452"/>
      <c r="QQF1681" s="452"/>
      <c r="QQG1681" s="452"/>
      <c r="QQH1681" s="452"/>
      <c r="QQI1681" s="452"/>
      <c r="QQJ1681" s="452"/>
      <c r="QQK1681" s="452"/>
      <c r="QQL1681" s="452"/>
      <c r="QQM1681" s="452"/>
      <c r="QQN1681" s="452"/>
      <c r="QQO1681" s="452"/>
      <c r="QQP1681" s="452"/>
      <c r="QQQ1681" s="452"/>
      <c r="QQR1681" s="452"/>
      <c r="QQS1681" s="452"/>
      <c r="QQT1681" s="452"/>
      <c r="QQU1681" s="452"/>
      <c r="QQV1681" s="452"/>
      <c r="QQW1681" s="452"/>
      <c r="QQX1681" s="452"/>
      <c r="QQY1681" s="452"/>
      <c r="QQZ1681" s="452"/>
      <c r="QRA1681" s="452"/>
      <c r="QRB1681" s="452"/>
      <c r="QRC1681" s="452"/>
      <c r="QRD1681" s="452"/>
      <c r="QRE1681" s="452"/>
      <c r="QRF1681" s="452"/>
      <c r="QRG1681" s="452"/>
      <c r="QRH1681" s="452"/>
      <c r="QRI1681" s="452"/>
      <c r="QRJ1681" s="452"/>
      <c r="QRK1681" s="452"/>
      <c r="QRL1681" s="452"/>
      <c r="QRM1681" s="452"/>
      <c r="QRN1681" s="452"/>
      <c r="QRO1681" s="452"/>
      <c r="QRP1681" s="452"/>
      <c r="QRQ1681" s="452"/>
      <c r="QRR1681" s="452"/>
      <c r="QRS1681" s="452"/>
      <c r="QRT1681" s="452"/>
      <c r="QRU1681" s="452"/>
      <c r="QRV1681" s="452"/>
      <c r="QRW1681" s="452"/>
      <c r="QRX1681" s="452"/>
      <c r="QRY1681" s="452"/>
      <c r="QRZ1681" s="452"/>
      <c r="QSA1681" s="452"/>
      <c r="QSB1681" s="452"/>
      <c r="QSC1681" s="452"/>
      <c r="QSD1681" s="452"/>
      <c r="QSE1681" s="452"/>
      <c r="QSF1681" s="452"/>
      <c r="QSG1681" s="452"/>
      <c r="QSH1681" s="452"/>
      <c r="QSI1681" s="452"/>
      <c r="QSJ1681" s="452"/>
      <c r="QSK1681" s="452"/>
      <c r="QSL1681" s="452"/>
      <c r="QSM1681" s="452"/>
      <c r="QSN1681" s="452"/>
      <c r="QSO1681" s="452"/>
      <c r="QSP1681" s="452"/>
      <c r="QSQ1681" s="452"/>
      <c r="QSR1681" s="452"/>
      <c r="QSS1681" s="452"/>
      <c r="QST1681" s="452"/>
      <c r="QSU1681" s="452"/>
      <c r="QSV1681" s="452"/>
      <c r="QSW1681" s="452"/>
      <c r="QSX1681" s="452"/>
      <c r="QSY1681" s="452"/>
      <c r="QSZ1681" s="452"/>
      <c r="QTA1681" s="452"/>
      <c r="QTB1681" s="452"/>
      <c r="QTC1681" s="452"/>
      <c r="QTD1681" s="452"/>
      <c r="QTE1681" s="452"/>
      <c r="QTF1681" s="452"/>
      <c r="QTG1681" s="452"/>
      <c r="QTH1681" s="452"/>
      <c r="QTI1681" s="452"/>
      <c r="QTJ1681" s="452"/>
      <c r="QTK1681" s="452"/>
      <c r="QTL1681" s="452"/>
      <c r="QTM1681" s="452"/>
      <c r="QTN1681" s="452"/>
      <c r="QTO1681" s="452"/>
      <c r="QTP1681" s="452"/>
      <c r="QTQ1681" s="452"/>
      <c r="QTR1681" s="452"/>
      <c r="QTS1681" s="452"/>
      <c r="QTT1681" s="452"/>
      <c r="QTU1681" s="452"/>
      <c r="QTV1681" s="452"/>
      <c r="QTW1681" s="452"/>
      <c r="QTX1681" s="452"/>
      <c r="QTY1681" s="452"/>
      <c r="QTZ1681" s="452"/>
      <c r="QUA1681" s="452"/>
      <c r="QUB1681" s="452"/>
      <c r="QUC1681" s="452"/>
      <c r="QUD1681" s="452"/>
      <c r="QUE1681" s="452"/>
      <c r="QUF1681" s="452"/>
      <c r="QUG1681" s="452"/>
      <c r="QUH1681" s="452"/>
      <c r="QUI1681" s="452"/>
      <c r="QUJ1681" s="452"/>
      <c r="QUK1681" s="452"/>
      <c r="QUL1681" s="452"/>
      <c r="QUM1681" s="452"/>
      <c r="QUN1681" s="452"/>
      <c r="QUO1681" s="452"/>
      <c r="QUP1681" s="452"/>
      <c r="QUQ1681" s="452"/>
      <c r="QUR1681" s="452"/>
      <c r="QUS1681" s="452"/>
      <c r="QUT1681" s="452"/>
      <c r="QUU1681" s="452"/>
      <c r="QUV1681" s="452"/>
      <c r="QUW1681" s="452"/>
      <c r="QUX1681" s="452"/>
      <c r="QUY1681" s="452"/>
      <c r="QUZ1681" s="452"/>
      <c r="QVA1681" s="452"/>
      <c r="QVB1681" s="452"/>
      <c r="QVC1681" s="452"/>
      <c r="QVD1681" s="452"/>
      <c r="QVE1681" s="452"/>
      <c r="QVF1681" s="452"/>
      <c r="QVG1681" s="452"/>
      <c r="QVH1681" s="452"/>
      <c r="QVI1681" s="452"/>
      <c r="QVJ1681" s="452"/>
      <c r="QVK1681" s="452"/>
      <c r="QVL1681" s="452"/>
      <c r="QVM1681" s="452"/>
      <c r="QVN1681" s="452"/>
      <c r="QVO1681" s="452"/>
      <c r="QVP1681" s="452"/>
      <c r="QVQ1681" s="452"/>
      <c r="QVR1681" s="452"/>
      <c r="QVS1681" s="452"/>
      <c r="QVT1681" s="452"/>
      <c r="QVU1681" s="452"/>
      <c r="QVV1681" s="452"/>
      <c r="QVW1681" s="452"/>
      <c r="QVX1681" s="452"/>
      <c r="QVY1681" s="452"/>
      <c r="QVZ1681" s="452"/>
      <c r="QWA1681" s="452"/>
      <c r="QWB1681" s="452"/>
      <c r="QWC1681" s="452"/>
      <c r="QWD1681" s="452"/>
      <c r="QWE1681" s="452"/>
      <c r="QWF1681" s="452"/>
      <c r="QWG1681" s="452"/>
      <c r="QWH1681" s="452"/>
      <c r="QWI1681" s="452"/>
      <c r="QWJ1681" s="452"/>
      <c r="QWK1681" s="452"/>
      <c r="QWL1681" s="452"/>
      <c r="QWM1681" s="452"/>
      <c r="QWN1681" s="452"/>
      <c r="QWO1681" s="452"/>
      <c r="QWP1681" s="452"/>
      <c r="QWQ1681" s="452"/>
      <c r="QWR1681" s="452"/>
      <c r="QWS1681" s="452"/>
      <c r="QWT1681" s="452"/>
      <c r="QWU1681" s="452"/>
      <c r="QWV1681" s="452"/>
      <c r="QWW1681" s="452"/>
      <c r="QWX1681" s="452"/>
      <c r="QWY1681" s="452"/>
      <c r="QWZ1681" s="452"/>
      <c r="QXA1681" s="452"/>
      <c r="QXB1681" s="452"/>
      <c r="QXC1681" s="452"/>
      <c r="QXD1681" s="452"/>
      <c r="QXE1681" s="452"/>
      <c r="QXF1681" s="452"/>
      <c r="QXG1681" s="452"/>
      <c r="QXH1681" s="452"/>
      <c r="QXI1681" s="452"/>
      <c r="QXJ1681" s="452"/>
      <c r="QXK1681" s="452"/>
      <c r="QXL1681" s="452"/>
      <c r="QXM1681" s="452"/>
      <c r="QXN1681" s="452"/>
      <c r="QXO1681" s="452"/>
      <c r="QXP1681" s="452"/>
      <c r="QXQ1681" s="452"/>
      <c r="QXR1681" s="452"/>
      <c r="QXS1681" s="452"/>
      <c r="QXT1681" s="452"/>
      <c r="QXU1681" s="452"/>
      <c r="QXV1681" s="452"/>
      <c r="QXW1681" s="452"/>
      <c r="QXX1681" s="452"/>
      <c r="QXY1681" s="452"/>
      <c r="QXZ1681" s="452"/>
      <c r="QYA1681" s="452"/>
      <c r="QYB1681" s="452"/>
      <c r="QYC1681" s="452"/>
      <c r="QYD1681" s="452"/>
      <c r="QYE1681" s="452"/>
      <c r="QYF1681" s="452"/>
      <c r="QYG1681" s="452"/>
      <c r="QYH1681" s="452"/>
      <c r="QYI1681" s="452"/>
      <c r="QYJ1681" s="452"/>
      <c r="QYK1681" s="452"/>
      <c r="QYL1681" s="452"/>
      <c r="QYM1681" s="452"/>
      <c r="QYN1681" s="452"/>
      <c r="QYO1681" s="452"/>
      <c r="QYP1681" s="452"/>
      <c r="QYQ1681" s="452"/>
      <c r="QYR1681" s="452"/>
      <c r="QYS1681" s="452"/>
      <c r="QYT1681" s="452"/>
      <c r="QYU1681" s="452"/>
      <c r="QYV1681" s="452"/>
      <c r="QYW1681" s="452"/>
      <c r="QYX1681" s="452"/>
      <c r="QYY1681" s="452"/>
      <c r="QYZ1681" s="452"/>
      <c r="QZA1681" s="452"/>
      <c r="QZB1681" s="452"/>
      <c r="QZC1681" s="452"/>
      <c r="QZD1681" s="452"/>
      <c r="QZE1681" s="452"/>
      <c r="QZF1681" s="452"/>
      <c r="QZG1681" s="452"/>
      <c r="QZH1681" s="452"/>
      <c r="QZI1681" s="452"/>
      <c r="QZJ1681" s="452"/>
      <c r="QZK1681" s="452"/>
      <c r="QZL1681" s="452"/>
      <c r="QZM1681" s="452"/>
      <c r="QZN1681" s="452"/>
      <c r="QZO1681" s="452"/>
      <c r="QZP1681" s="452"/>
      <c r="QZQ1681" s="452"/>
      <c r="QZR1681" s="452"/>
      <c r="QZS1681" s="452"/>
      <c r="QZT1681" s="452"/>
      <c r="QZU1681" s="452"/>
      <c r="QZV1681" s="452"/>
      <c r="QZW1681" s="452"/>
      <c r="QZX1681" s="452"/>
      <c r="QZY1681" s="452"/>
      <c r="QZZ1681" s="452"/>
      <c r="RAA1681" s="452"/>
      <c r="RAB1681" s="452"/>
      <c r="RAC1681" s="452"/>
      <c r="RAD1681" s="452"/>
      <c r="RAE1681" s="452"/>
      <c r="RAF1681" s="452"/>
      <c r="RAG1681" s="452"/>
      <c r="RAH1681" s="452"/>
      <c r="RAI1681" s="452"/>
      <c r="RAJ1681" s="452"/>
      <c r="RAK1681" s="452"/>
      <c r="RAL1681" s="452"/>
      <c r="RAM1681" s="452"/>
      <c r="RAN1681" s="452"/>
      <c r="RAO1681" s="452"/>
      <c r="RAP1681" s="452"/>
      <c r="RAQ1681" s="452"/>
      <c r="RAR1681" s="452"/>
      <c r="RAS1681" s="452"/>
      <c r="RAT1681" s="452"/>
      <c r="RAU1681" s="452"/>
      <c r="RAV1681" s="452"/>
      <c r="RAW1681" s="452"/>
      <c r="RAX1681" s="452"/>
      <c r="RAY1681" s="452"/>
      <c r="RAZ1681" s="452"/>
      <c r="RBA1681" s="452"/>
      <c r="RBB1681" s="452"/>
      <c r="RBC1681" s="452"/>
      <c r="RBD1681" s="452"/>
      <c r="RBE1681" s="452"/>
      <c r="RBF1681" s="452"/>
      <c r="RBG1681" s="452"/>
      <c r="RBH1681" s="452"/>
      <c r="RBI1681" s="452"/>
      <c r="RBJ1681" s="452"/>
      <c r="RBK1681" s="452"/>
      <c r="RBL1681" s="452"/>
      <c r="RBM1681" s="452"/>
      <c r="RBN1681" s="452"/>
      <c r="RBO1681" s="452"/>
      <c r="RBP1681" s="452"/>
      <c r="RBQ1681" s="452"/>
      <c r="RBR1681" s="452"/>
      <c r="RBS1681" s="452"/>
      <c r="RBT1681" s="452"/>
      <c r="RBU1681" s="452"/>
      <c r="RBV1681" s="452"/>
      <c r="RBW1681" s="452"/>
      <c r="RBX1681" s="452"/>
      <c r="RBY1681" s="452"/>
      <c r="RBZ1681" s="452"/>
      <c r="RCA1681" s="452"/>
      <c r="RCB1681" s="452"/>
      <c r="RCC1681" s="452"/>
      <c r="RCD1681" s="452"/>
      <c r="RCE1681" s="452"/>
      <c r="RCF1681" s="452"/>
      <c r="RCG1681" s="452"/>
      <c r="RCH1681" s="452"/>
      <c r="RCI1681" s="452"/>
      <c r="RCJ1681" s="452"/>
      <c r="RCK1681" s="452"/>
      <c r="RCL1681" s="452"/>
      <c r="RCM1681" s="452"/>
      <c r="RCN1681" s="452"/>
      <c r="RCO1681" s="452"/>
      <c r="RCP1681" s="452"/>
      <c r="RCQ1681" s="452"/>
      <c r="RCR1681" s="452"/>
      <c r="RCS1681" s="452"/>
      <c r="RCT1681" s="452"/>
      <c r="RCU1681" s="452"/>
      <c r="RCV1681" s="452"/>
      <c r="RCW1681" s="452"/>
      <c r="RCX1681" s="452"/>
      <c r="RCY1681" s="452"/>
      <c r="RCZ1681" s="452"/>
      <c r="RDA1681" s="452"/>
      <c r="RDB1681" s="452"/>
      <c r="RDC1681" s="452"/>
      <c r="RDD1681" s="452"/>
      <c r="RDE1681" s="452"/>
      <c r="RDF1681" s="452"/>
      <c r="RDG1681" s="452"/>
      <c r="RDH1681" s="452"/>
      <c r="RDI1681" s="452"/>
      <c r="RDJ1681" s="452"/>
      <c r="RDK1681" s="452"/>
      <c r="RDL1681" s="452"/>
      <c r="RDM1681" s="452"/>
      <c r="RDN1681" s="452"/>
      <c r="RDO1681" s="452"/>
      <c r="RDP1681" s="452"/>
      <c r="RDQ1681" s="452"/>
      <c r="RDR1681" s="452"/>
      <c r="RDS1681" s="452"/>
      <c r="RDT1681" s="452"/>
      <c r="RDU1681" s="452"/>
      <c r="RDV1681" s="452"/>
      <c r="RDW1681" s="452"/>
      <c r="RDX1681" s="452"/>
      <c r="RDY1681" s="452"/>
      <c r="RDZ1681" s="452"/>
      <c r="REA1681" s="452"/>
      <c r="REB1681" s="452"/>
      <c r="REC1681" s="452"/>
      <c r="RED1681" s="452"/>
      <c r="REE1681" s="452"/>
      <c r="REF1681" s="452"/>
      <c r="REG1681" s="452"/>
      <c r="REH1681" s="452"/>
      <c r="REI1681" s="452"/>
      <c r="REJ1681" s="452"/>
      <c r="REK1681" s="452"/>
      <c r="REL1681" s="452"/>
      <c r="REM1681" s="452"/>
      <c r="REN1681" s="452"/>
      <c r="REO1681" s="452"/>
      <c r="REP1681" s="452"/>
      <c r="REQ1681" s="452"/>
      <c r="RER1681" s="452"/>
      <c r="RES1681" s="452"/>
      <c r="RET1681" s="452"/>
      <c r="REU1681" s="452"/>
      <c r="REV1681" s="452"/>
      <c r="REW1681" s="452"/>
      <c r="REX1681" s="452"/>
      <c r="REY1681" s="452"/>
      <c r="REZ1681" s="452"/>
      <c r="RFA1681" s="452"/>
      <c r="RFB1681" s="452"/>
      <c r="RFC1681" s="452"/>
      <c r="RFD1681" s="452"/>
      <c r="RFE1681" s="452"/>
      <c r="RFF1681" s="452"/>
      <c r="RFG1681" s="452"/>
      <c r="RFH1681" s="452"/>
      <c r="RFI1681" s="452"/>
      <c r="RFJ1681" s="452"/>
      <c r="RFK1681" s="452"/>
      <c r="RFL1681" s="452"/>
      <c r="RFM1681" s="452"/>
      <c r="RFN1681" s="452"/>
      <c r="RFO1681" s="452"/>
      <c r="RFP1681" s="452"/>
      <c r="RFQ1681" s="452"/>
      <c r="RFR1681" s="452"/>
      <c r="RFS1681" s="452"/>
      <c r="RFT1681" s="452"/>
      <c r="RFU1681" s="452"/>
      <c r="RFV1681" s="452"/>
      <c r="RFW1681" s="452"/>
      <c r="RFX1681" s="452"/>
      <c r="RFY1681" s="452"/>
      <c r="RFZ1681" s="452"/>
      <c r="RGA1681" s="452"/>
      <c r="RGB1681" s="452"/>
      <c r="RGC1681" s="452"/>
      <c r="RGD1681" s="452"/>
      <c r="RGE1681" s="452"/>
      <c r="RGF1681" s="452"/>
      <c r="RGG1681" s="452"/>
      <c r="RGH1681" s="452"/>
      <c r="RGI1681" s="452"/>
      <c r="RGJ1681" s="452"/>
      <c r="RGK1681" s="452"/>
      <c r="RGL1681" s="452"/>
      <c r="RGM1681" s="452"/>
      <c r="RGN1681" s="452"/>
      <c r="RGO1681" s="452"/>
      <c r="RGP1681" s="452"/>
      <c r="RGQ1681" s="452"/>
      <c r="RGR1681" s="452"/>
      <c r="RGS1681" s="452"/>
      <c r="RGT1681" s="452"/>
      <c r="RGU1681" s="452"/>
      <c r="RGV1681" s="452"/>
      <c r="RGW1681" s="452"/>
      <c r="RGX1681" s="452"/>
      <c r="RGY1681" s="452"/>
      <c r="RGZ1681" s="452"/>
      <c r="RHA1681" s="452"/>
      <c r="RHB1681" s="452"/>
      <c r="RHC1681" s="452"/>
      <c r="RHD1681" s="452"/>
      <c r="RHE1681" s="452"/>
      <c r="RHF1681" s="452"/>
      <c r="RHG1681" s="452"/>
      <c r="RHH1681" s="452"/>
      <c r="RHI1681" s="452"/>
      <c r="RHJ1681" s="452"/>
      <c r="RHK1681" s="452"/>
      <c r="RHL1681" s="452"/>
      <c r="RHM1681" s="452"/>
      <c r="RHN1681" s="452"/>
      <c r="RHO1681" s="452"/>
      <c r="RHP1681" s="452"/>
      <c r="RHQ1681" s="452"/>
      <c r="RHR1681" s="452"/>
      <c r="RHS1681" s="452"/>
      <c r="RHT1681" s="452"/>
      <c r="RHU1681" s="452"/>
      <c r="RHV1681" s="452"/>
      <c r="RHW1681" s="452"/>
      <c r="RHX1681" s="452"/>
      <c r="RHY1681" s="452"/>
      <c r="RHZ1681" s="452"/>
      <c r="RIA1681" s="452"/>
      <c r="RIB1681" s="452"/>
      <c r="RIC1681" s="452"/>
      <c r="RID1681" s="452"/>
      <c r="RIE1681" s="452"/>
      <c r="RIF1681" s="452"/>
      <c r="RIG1681" s="452"/>
      <c r="RIH1681" s="452"/>
      <c r="RII1681" s="452"/>
      <c r="RIJ1681" s="452"/>
      <c r="RIK1681" s="452"/>
      <c r="RIL1681" s="452"/>
      <c r="RIM1681" s="452"/>
      <c r="RIN1681" s="452"/>
      <c r="RIO1681" s="452"/>
      <c r="RIP1681" s="452"/>
      <c r="RIQ1681" s="452"/>
      <c r="RIR1681" s="452"/>
      <c r="RIS1681" s="452"/>
      <c r="RIT1681" s="452"/>
      <c r="RIU1681" s="452"/>
      <c r="RIV1681" s="452"/>
      <c r="RIW1681" s="452"/>
      <c r="RIX1681" s="452"/>
      <c r="RIY1681" s="452"/>
      <c r="RIZ1681" s="452"/>
      <c r="RJA1681" s="452"/>
      <c r="RJB1681" s="452"/>
      <c r="RJC1681" s="452"/>
      <c r="RJD1681" s="452"/>
      <c r="RJE1681" s="452"/>
      <c r="RJF1681" s="452"/>
      <c r="RJG1681" s="452"/>
      <c r="RJH1681" s="452"/>
      <c r="RJI1681" s="452"/>
      <c r="RJJ1681" s="452"/>
      <c r="RJK1681" s="452"/>
      <c r="RJL1681" s="452"/>
      <c r="RJM1681" s="452"/>
      <c r="RJN1681" s="452"/>
      <c r="RJO1681" s="452"/>
      <c r="RJP1681" s="452"/>
      <c r="RJQ1681" s="452"/>
      <c r="RJR1681" s="452"/>
      <c r="RJS1681" s="452"/>
      <c r="RJT1681" s="452"/>
      <c r="RJU1681" s="452"/>
      <c r="RJV1681" s="452"/>
      <c r="RJW1681" s="452"/>
      <c r="RJX1681" s="452"/>
      <c r="RJY1681" s="452"/>
      <c r="RJZ1681" s="452"/>
      <c r="RKA1681" s="452"/>
      <c r="RKB1681" s="452"/>
      <c r="RKC1681" s="452"/>
      <c r="RKD1681" s="452"/>
      <c r="RKE1681" s="452"/>
      <c r="RKF1681" s="452"/>
      <c r="RKG1681" s="452"/>
      <c r="RKH1681" s="452"/>
      <c r="RKI1681" s="452"/>
      <c r="RKJ1681" s="452"/>
      <c r="RKK1681" s="452"/>
      <c r="RKL1681" s="452"/>
      <c r="RKM1681" s="452"/>
      <c r="RKN1681" s="452"/>
      <c r="RKO1681" s="452"/>
      <c r="RKP1681" s="452"/>
      <c r="RKQ1681" s="452"/>
      <c r="RKR1681" s="452"/>
      <c r="RKS1681" s="452"/>
      <c r="RKT1681" s="452"/>
      <c r="RKU1681" s="452"/>
      <c r="RKV1681" s="452"/>
      <c r="RKW1681" s="452"/>
      <c r="RKX1681" s="452"/>
      <c r="RKY1681" s="452"/>
      <c r="RKZ1681" s="452"/>
      <c r="RLA1681" s="452"/>
      <c r="RLB1681" s="452"/>
      <c r="RLC1681" s="452"/>
      <c r="RLD1681" s="452"/>
      <c r="RLE1681" s="452"/>
      <c r="RLF1681" s="452"/>
      <c r="RLG1681" s="452"/>
      <c r="RLH1681" s="452"/>
      <c r="RLI1681" s="452"/>
      <c r="RLJ1681" s="452"/>
      <c r="RLK1681" s="452"/>
      <c r="RLL1681" s="452"/>
      <c r="RLM1681" s="452"/>
      <c r="RLN1681" s="452"/>
      <c r="RLO1681" s="452"/>
      <c r="RLP1681" s="452"/>
      <c r="RLQ1681" s="452"/>
      <c r="RLR1681" s="452"/>
      <c r="RLS1681" s="452"/>
      <c r="RLT1681" s="452"/>
      <c r="RLU1681" s="452"/>
      <c r="RLV1681" s="452"/>
      <c r="RLW1681" s="452"/>
      <c r="RLX1681" s="452"/>
      <c r="RLY1681" s="452"/>
      <c r="RLZ1681" s="452"/>
      <c r="RMA1681" s="452"/>
      <c r="RMB1681" s="452"/>
      <c r="RMC1681" s="452"/>
      <c r="RMD1681" s="452"/>
      <c r="RME1681" s="452"/>
      <c r="RMF1681" s="452"/>
      <c r="RMG1681" s="452"/>
      <c r="RMH1681" s="452"/>
      <c r="RMI1681" s="452"/>
      <c r="RMJ1681" s="452"/>
      <c r="RMK1681" s="452"/>
      <c r="RML1681" s="452"/>
      <c r="RMM1681" s="452"/>
      <c r="RMN1681" s="452"/>
      <c r="RMO1681" s="452"/>
      <c r="RMP1681" s="452"/>
      <c r="RMQ1681" s="452"/>
      <c r="RMR1681" s="452"/>
      <c r="RMS1681" s="452"/>
      <c r="RMT1681" s="452"/>
      <c r="RMU1681" s="452"/>
      <c r="RMV1681" s="452"/>
      <c r="RMW1681" s="452"/>
      <c r="RMX1681" s="452"/>
      <c r="RMY1681" s="452"/>
      <c r="RMZ1681" s="452"/>
      <c r="RNA1681" s="452"/>
      <c r="RNB1681" s="452"/>
      <c r="RNC1681" s="452"/>
      <c r="RND1681" s="452"/>
      <c r="RNE1681" s="452"/>
      <c r="RNF1681" s="452"/>
      <c r="RNG1681" s="452"/>
      <c r="RNH1681" s="452"/>
      <c r="RNI1681" s="452"/>
      <c r="RNJ1681" s="452"/>
      <c r="RNK1681" s="452"/>
      <c r="RNL1681" s="452"/>
      <c r="RNM1681" s="452"/>
      <c r="RNN1681" s="452"/>
      <c r="RNO1681" s="452"/>
      <c r="RNP1681" s="452"/>
      <c r="RNQ1681" s="452"/>
      <c r="RNR1681" s="452"/>
      <c r="RNS1681" s="452"/>
      <c r="RNT1681" s="452"/>
      <c r="RNU1681" s="452"/>
      <c r="RNV1681" s="452"/>
      <c r="RNW1681" s="452"/>
      <c r="RNX1681" s="452"/>
      <c r="RNY1681" s="452"/>
      <c r="RNZ1681" s="452"/>
      <c r="ROA1681" s="452"/>
      <c r="ROB1681" s="452"/>
      <c r="ROC1681" s="452"/>
      <c r="ROD1681" s="452"/>
      <c r="ROE1681" s="452"/>
      <c r="ROF1681" s="452"/>
      <c r="ROG1681" s="452"/>
      <c r="ROH1681" s="452"/>
      <c r="ROI1681" s="452"/>
      <c r="ROJ1681" s="452"/>
      <c r="ROK1681" s="452"/>
      <c r="ROL1681" s="452"/>
      <c r="ROM1681" s="452"/>
      <c r="RON1681" s="452"/>
      <c r="ROO1681" s="452"/>
      <c r="ROP1681" s="452"/>
      <c r="ROQ1681" s="452"/>
      <c r="ROR1681" s="452"/>
      <c r="ROS1681" s="452"/>
      <c r="ROT1681" s="452"/>
      <c r="ROU1681" s="452"/>
      <c r="ROV1681" s="452"/>
      <c r="ROW1681" s="452"/>
      <c r="ROX1681" s="452"/>
      <c r="ROY1681" s="452"/>
      <c r="ROZ1681" s="452"/>
      <c r="RPA1681" s="452"/>
      <c r="RPB1681" s="452"/>
      <c r="RPC1681" s="452"/>
      <c r="RPD1681" s="452"/>
      <c r="RPE1681" s="452"/>
      <c r="RPF1681" s="452"/>
      <c r="RPG1681" s="452"/>
      <c r="RPH1681" s="452"/>
      <c r="RPI1681" s="452"/>
      <c r="RPJ1681" s="452"/>
      <c r="RPK1681" s="452"/>
      <c r="RPL1681" s="452"/>
      <c r="RPM1681" s="452"/>
      <c r="RPN1681" s="452"/>
      <c r="RPO1681" s="452"/>
      <c r="RPP1681" s="452"/>
      <c r="RPQ1681" s="452"/>
      <c r="RPR1681" s="452"/>
      <c r="RPS1681" s="452"/>
      <c r="RPT1681" s="452"/>
      <c r="RPU1681" s="452"/>
      <c r="RPV1681" s="452"/>
      <c r="RPW1681" s="452"/>
      <c r="RPX1681" s="452"/>
      <c r="RPY1681" s="452"/>
      <c r="RPZ1681" s="452"/>
      <c r="RQA1681" s="452"/>
      <c r="RQB1681" s="452"/>
      <c r="RQC1681" s="452"/>
      <c r="RQD1681" s="452"/>
      <c r="RQE1681" s="452"/>
      <c r="RQF1681" s="452"/>
      <c r="RQG1681" s="452"/>
      <c r="RQH1681" s="452"/>
      <c r="RQI1681" s="452"/>
      <c r="RQJ1681" s="452"/>
      <c r="RQK1681" s="452"/>
      <c r="RQL1681" s="452"/>
      <c r="RQM1681" s="452"/>
      <c r="RQN1681" s="452"/>
      <c r="RQO1681" s="452"/>
      <c r="RQP1681" s="452"/>
      <c r="RQQ1681" s="452"/>
      <c r="RQR1681" s="452"/>
      <c r="RQS1681" s="452"/>
      <c r="RQT1681" s="452"/>
      <c r="RQU1681" s="452"/>
      <c r="RQV1681" s="452"/>
      <c r="RQW1681" s="452"/>
      <c r="RQX1681" s="452"/>
      <c r="RQY1681" s="452"/>
      <c r="RQZ1681" s="452"/>
      <c r="RRA1681" s="452"/>
      <c r="RRB1681" s="452"/>
      <c r="RRC1681" s="452"/>
      <c r="RRD1681" s="452"/>
      <c r="RRE1681" s="452"/>
      <c r="RRF1681" s="452"/>
      <c r="RRG1681" s="452"/>
      <c r="RRH1681" s="452"/>
      <c r="RRI1681" s="452"/>
      <c r="RRJ1681" s="452"/>
      <c r="RRK1681" s="452"/>
      <c r="RRL1681" s="452"/>
      <c r="RRM1681" s="452"/>
      <c r="RRN1681" s="452"/>
      <c r="RRO1681" s="452"/>
      <c r="RRP1681" s="452"/>
      <c r="RRQ1681" s="452"/>
      <c r="RRR1681" s="452"/>
      <c r="RRS1681" s="452"/>
      <c r="RRT1681" s="452"/>
      <c r="RRU1681" s="452"/>
      <c r="RRV1681" s="452"/>
      <c r="RRW1681" s="452"/>
      <c r="RRX1681" s="452"/>
      <c r="RRY1681" s="452"/>
      <c r="RRZ1681" s="452"/>
      <c r="RSA1681" s="452"/>
      <c r="RSB1681" s="452"/>
      <c r="RSC1681" s="452"/>
      <c r="RSD1681" s="452"/>
      <c r="RSE1681" s="452"/>
      <c r="RSF1681" s="452"/>
      <c r="RSG1681" s="452"/>
      <c r="RSH1681" s="452"/>
      <c r="RSI1681" s="452"/>
      <c r="RSJ1681" s="452"/>
      <c r="RSK1681" s="452"/>
      <c r="RSL1681" s="452"/>
      <c r="RSM1681" s="452"/>
      <c r="RSN1681" s="452"/>
      <c r="RSO1681" s="452"/>
      <c r="RSP1681" s="452"/>
      <c r="RSQ1681" s="452"/>
      <c r="RSR1681" s="452"/>
      <c r="RSS1681" s="452"/>
      <c r="RST1681" s="452"/>
      <c r="RSU1681" s="452"/>
      <c r="RSV1681" s="452"/>
      <c r="RSW1681" s="452"/>
      <c r="RSX1681" s="452"/>
      <c r="RSY1681" s="452"/>
      <c r="RSZ1681" s="452"/>
      <c r="RTA1681" s="452"/>
      <c r="RTB1681" s="452"/>
      <c r="RTC1681" s="452"/>
      <c r="RTD1681" s="452"/>
      <c r="RTE1681" s="452"/>
      <c r="RTF1681" s="452"/>
      <c r="RTG1681" s="452"/>
      <c r="RTH1681" s="452"/>
      <c r="RTI1681" s="452"/>
      <c r="RTJ1681" s="452"/>
      <c r="RTK1681" s="452"/>
      <c r="RTL1681" s="452"/>
      <c r="RTM1681" s="452"/>
      <c r="RTN1681" s="452"/>
      <c r="RTO1681" s="452"/>
      <c r="RTP1681" s="452"/>
      <c r="RTQ1681" s="452"/>
      <c r="RTR1681" s="452"/>
      <c r="RTS1681" s="452"/>
      <c r="RTT1681" s="452"/>
      <c r="RTU1681" s="452"/>
      <c r="RTV1681" s="452"/>
      <c r="RTW1681" s="452"/>
      <c r="RTX1681" s="452"/>
      <c r="RTY1681" s="452"/>
      <c r="RTZ1681" s="452"/>
      <c r="RUA1681" s="452"/>
      <c r="RUB1681" s="452"/>
      <c r="RUC1681" s="452"/>
      <c r="RUD1681" s="452"/>
      <c r="RUE1681" s="452"/>
      <c r="RUF1681" s="452"/>
      <c r="RUG1681" s="452"/>
      <c r="RUH1681" s="452"/>
      <c r="RUI1681" s="452"/>
      <c r="RUJ1681" s="452"/>
      <c r="RUK1681" s="452"/>
      <c r="RUL1681" s="452"/>
      <c r="RUM1681" s="452"/>
      <c r="RUN1681" s="452"/>
      <c r="RUO1681" s="452"/>
      <c r="RUP1681" s="452"/>
      <c r="RUQ1681" s="452"/>
      <c r="RUR1681" s="452"/>
      <c r="RUS1681" s="452"/>
      <c r="RUT1681" s="452"/>
      <c r="RUU1681" s="452"/>
      <c r="RUV1681" s="452"/>
      <c r="RUW1681" s="452"/>
      <c r="RUX1681" s="452"/>
      <c r="RUY1681" s="452"/>
      <c r="RUZ1681" s="452"/>
      <c r="RVA1681" s="452"/>
      <c r="RVB1681" s="452"/>
      <c r="RVC1681" s="452"/>
      <c r="RVD1681" s="452"/>
      <c r="RVE1681" s="452"/>
      <c r="RVF1681" s="452"/>
      <c r="RVG1681" s="452"/>
      <c r="RVH1681" s="452"/>
      <c r="RVI1681" s="452"/>
      <c r="RVJ1681" s="452"/>
      <c r="RVK1681" s="452"/>
      <c r="RVL1681" s="452"/>
      <c r="RVM1681" s="452"/>
      <c r="RVN1681" s="452"/>
      <c r="RVO1681" s="452"/>
      <c r="RVP1681" s="452"/>
      <c r="RVQ1681" s="452"/>
      <c r="RVR1681" s="452"/>
      <c r="RVS1681" s="452"/>
      <c r="RVT1681" s="452"/>
      <c r="RVU1681" s="452"/>
      <c r="RVV1681" s="452"/>
      <c r="RVW1681" s="452"/>
      <c r="RVX1681" s="452"/>
      <c r="RVY1681" s="452"/>
      <c r="RVZ1681" s="452"/>
      <c r="RWA1681" s="452"/>
      <c r="RWB1681" s="452"/>
      <c r="RWC1681" s="452"/>
      <c r="RWD1681" s="452"/>
      <c r="RWE1681" s="452"/>
      <c r="RWF1681" s="452"/>
      <c r="RWG1681" s="452"/>
      <c r="RWH1681" s="452"/>
      <c r="RWI1681" s="452"/>
      <c r="RWJ1681" s="452"/>
      <c r="RWK1681" s="452"/>
      <c r="RWL1681" s="452"/>
      <c r="RWM1681" s="452"/>
      <c r="RWN1681" s="452"/>
      <c r="RWO1681" s="452"/>
      <c r="RWP1681" s="452"/>
      <c r="RWQ1681" s="452"/>
      <c r="RWR1681" s="452"/>
      <c r="RWS1681" s="452"/>
      <c r="RWT1681" s="452"/>
      <c r="RWU1681" s="452"/>
      <c r="RWV1681" s="452"/>
      <c r="RWW1681" s="452"/>
      <c r="RWX1681" s="452"/>
      <c r="RWY1681" s="452"/>
      <c r="RWZ1681" s="452"/>
      <c r="RXA1681" s="452"/>
      <c r="RXB1681" s="452"/>
      <c r="RXC1681" s="452"/>
      <c r="RXD1681" s="452"/>
      <c r="RXE1681" s="452"/>
      <c r="RXF1681" s="452"/>
      <c r="RXG1681" s="452"/>
      <c r="RXH1681" s="452"/>
      <c r="RXI1681" s="452"/>
      <c r="RXJ1681" s="452"/>
      <c r="RXK1681" s="452"/>
      <c r="RXL1681" s="452"/>
      <c r="RXM1681" s="452"/>
      <c r="RXN1681" s="452"/>
      <c r="RXO1681" s="452"/>
      <c r="RXP1681" s="452"/>
      <c r="RXQ1681" s="452"/>
      <c r="RXR1681" s="452"/>
      <c r="RXS1681" s="452"/>
      <c r="RXT1681" s="452"/>
      <c r="RXU1681" s="452"/>
      <c r="RXV1681" s="452"/>
      <c r="RXW1681" s="452"/>
      <c r="RXX1681" s="452"/>
      <c r="RXY1681" s="452"/>
      <c r="RXZ1681" s="452"/>
      <c r="RYA1681" s="452"/>
      <c r="RYB1681" s="452"/>
      <c r="RYC1681" s="452"/>
      <c r="RYD1681" s="452"/>
      <c r="RYE1681" s="452"/>
      <c r="RYF1681" s="452"/>
      <c r="RYG1681" s="452"/>
      <c r="RYH1681" s="452"/>
      <c r="RYI1681" s="452"/>
      <c r="RYJ1681" s="452"/>
      <c r="RYK1681" s="452"/>
      <c r="RYL1681" s="452"/>
      <c r="RYM1681" s="452"/>
      <c r="RYN1681" s="452"/>
      <c r="RYO1681" s="452"/>
      <c r="RYP1681" s="452"/>
      <c r="RYQ1681" s="452"/>
      <c r="RYR1681" s="452"/>
      <c r="RYS1681" s="452"/>
      <c r="RYT1681" s="452"/>
      <c r="RYU1681" s="452"/>
      <c r="RYV1681" s="452"/>
      <c r="RYW1681" s="452"/>
      <c r="RYX1681" s="452"/>
      <c r="RYY1681" s="452"/>
      <c r="RYZ1681" s="452"/>
      <c r="RZA1681" s="452"/>
      <c r="RZB1681" s="452"/>
      <c r="RZC1681" s="452"/>
      <c r="RZD1681" s="452"/>
      <c r="RZE1681" s="452"/>
      <c r="RZF1681" s="452"/>
      <c r="RZG1681" s="452"/>
      <c r="RZH1681" s="452"/>
      <c r="RZI1681" s="452"/>
      <c r="RZJ1681" s="452"/>
      <c r="RZK1681" s="452"/>
      <c r="RZL1681" s="452"/>
      <c r="RZM1681" s="452"/>
      <c r="RZN1681" s="452"/>
      <c r="RZO1681" s="452"/>
      <c r="RZP1681" s="452"/>
      <c r="RZQ1681" s="452"/>
      <c r="RZR1681" s="452"/>
      <c r="RZS1681" s="452"/>
      <c r="RZT1681" s="452"/>
      <c r="RZU1681" s="452"/>
      <c r="RZV1681" s="452"/>
      <c r="RZW1681" s="452"/>
      <c r="RZX1681" s="452"/>
      <c r="RZY1681" s="452"/>
      <c r="RZZ1681" s="452"/>
      <c r="SAA1681" s="452"/>
      <c r="SAB1681" s="452"/>
      <c r="SAC1681" s="452"/>
      <c r="SAD1681" s="452"/>
      <c r="SAE1681" s="452"/>
      <c r="SAF1681" s="452"/>
      <c r="SAG1681" s="452"/>
      <c r="SAH1681" s="452"/>
      <c r="SAI1681" s="452"/>
      <c r="SAJ1681" s="452"/>
      <c r="SAK1681" s="452"/>
      <c r="SAL1681" s="452"/>
      <c r="SAM1681" s="452"/>
      <c r="SAN1681" s="452"/>
      <c r="SAO1681" s="452"/>
      <c r="SAP1681" s="452"/>
      <c r="SAQ1681" s="452"/>
      <c r="SAR1681" s="452"/>
      <c r="SAS1681" s="452"/>
      <c r="SAT1681" s="452"/>
      <c r="SAU1681" s="452"/>
      <c r="SAV1681" s="452"/>
      <c r="SAW1681" s="452"/>
      <c r="SAX1681" s="452"/>
      <c r="SAY1681" s="452"/>
      <c r="SAZ1681" s="452"/>
      <c r="SBA1681" s="452"/>
      <c r="SBB1681" s="452"/>
      <c r="SBC1681" s="452"/>
      <c r="SBD1681" s="452"/>
      <c r="SBE1681" s="452"/>
      <c r="SBF1681" s="452"/>
      <c r="SBG1681" s="452"/>
      <c r="SBH1681" s="452"/>
      <c r="SBI1681" s="452"/>
      <c r="SBJ1681" s="452"/>
      <c r="SBK1681" s="452"/>
      <c r="SBL1681" s="452"/>
      <c r="SBM1681" s="452"/>
      <c r="SBN1681" s="452"/>
      <c r="SBO1681" s="452"/>
      <c r="SBP1681" s="452"/>
      <c r="SBQ1681" s="452"/>
      <c r="SBR1681" s="452"/>
      <c r="SBS1681" s="452"/>
      <c r="SBT1681" s="452"/>
      <c r="SBU1681" s="452"/>
      <c r="SBV1681" s="452"/>
      <c r="SBW1681" s="452"/>
      <c r="SBX1681" s="452"/>
      <c r="SBY1681" s="452"/>
      <c r="SBZ1681" s="452"/>
      <c r="SCA1681" s="452"/>
      <c r="SCB1681" s="452"/>
      <c r="SCC1681" s="452"/>
      <c r="SCD1681" s="452"/>
      <c r="SCE1681" s="452"/>
      <c r="SCF1681" s="452"/>
      <c r="SCG1681" s="452"/>
      <c r="SCH1681" s="452"/>
      <c r="SCI1681" s="452"/>
      <c r="SCJ1681" s="452"/>
      <c r="SCK1681" s="452"/>
      <c r="SCL1681" s="452"/>
      <c r="SCM1681" s="452"/>
      <c r="SCN1681" s="452"/>
      <c r="SCO1681" s="452"/>
      <c r="SCP1681" s="452"/>
      <c r="SCQ1681" s="452"/>
      <c r="SCR1681" s="452"/>
      <c r="SCS1681" s="452"/>
      <c r="SCT1681" s="452"/>
      <c r="SCU1681" s="452"/>
      <c r="SCV1681" s="452"/>
      <c r="SCW1681" s="452"/>
      <c r="SCX1681" s="452"/>
      <c r="SCY1681" s="452"/>
      <c r="SCZ1681" s="452"/>
      <c r="SDA1681" s="452"/>
      <c r="SDB1681" s="452"/>
      <c r="SDC1681" s="452"/>
      <c r="SDD1681" s="452"/>
      <c r="SDE1681" s="452"/>
      <c r="SDF1681" s="452"/>
      <c r="SDG1681" s="452"/>
      <c r="SDH1681" s="452"/>
      <c r="SDI1681" s="452"/>
      <c r="SDJ1681" s="452"/>
      <c r="SDK1681" s="452"/>
      <c r="SDL1681" s="452"/>
      <c r="SDM1681" s="452"/>
      <c r="SDN1681" s="452"/>
      <c r="SDO1681" s="452"/>
      <c r="SDP1681" s="452"/>
      <c r="SDQ1681" s="452"/>
      <c r="SDR1681" s="452"/>
      <c r="SDS1681" s="452"/>
      <c r="SDT1681" s="452"/>
      <c r="SDU1681" s="452"/>
      <c r="SDV1681" s="452"/>
      <c r="SDW1681" s="452"/>
      <c r="SDX1681" s="452"/>
      <c r="SDY1681" s="452"/>
      <c r="SDZ1681" s="452"/>
      <c r="SEA1681" s="452"/>
      <c r="SEB1681" s="452"/>
      <c r="SEC1681" s="452"/>
      <c r="SED1681" s="452"/>
      <c r="SEE1681" s="452"/>
      <c r="SEF1681" s="452"/>
      <c r="SEG1681" s="452"/>
      <c r="SEH1681" s="452"/>
      <c r="SEI1681" s="452"/>
      <c r="SEJ1681" s="452"/>
      <c r="SEK1681" s="452"/>
      <c r="SEL1681" s="452"/>
      <c r="SEM1681" s="452"/>
      <c r="SEN1681" s="452"/>
      <c r="SEO1681" s="452"/>
      <c r="SEP1681" s="452"/>
      <c r="SEQ1681" s="452"/>
      <c r="SER1681" s="452"/>
      <c r="SES1681" s="452"/>
      <c r="SET1681" s="452"/>
      <c r="SEU1681" s="452"/>
      <c r="SEV1681" s="452"/>
      <c r="SEW1681" s="452"/>
      <c r="SEX1681" s="452"/>
      <c r="SEY1681" s="452"/>
      <c r="SEZ1681" s="452"/>
      <c r="SFA1681" s="452"/>
      <c r="SFB1681" s="452"/>
      <c r="SFC1681" s="452"/>
      <c r="SFD1681" s="452"/>
      <c r="SFE1681" s="452"/>
      <c r="SFF1681" s="452"/>
      <c r="SFG1681" s="452"/>
      <c r="SFH1681" s="452"/>
      <c r="SFI1681" s="452"/>
      <c r="SFJ1681" s="452"/>
      <c r="SFK1681" s="452"/>
      <c r="SFL1681" s="452"/>
      <c r="SFM1681" s="452"/>
      <c r="SFN1681" s="452"/>
      <c r="SFO1681" s="452"/>
      <c r="SFP1681" s="452"/>
      <c r="SFQ1681" s="452"/>
      <c r="SFR1681" s="452"/>
      <c r="SFS1681" s="452"/>
      <c r="SFT1681" s="452"/>
      <c r="SFU1681" s="452"/>
      <c r="SFV1681" s="452"/>
      <c r="SFW1681" s="452"/>
      <c r="SFX1681" s="452"/>
      <c r="SFY1681" s="452"/>
      <c r="SFZ1681" s="452"/>
      <c r="SGA1681" s="452"/>
      <c r="SGB1681" s="452"/>
      <c r="SGC1681" s="452"/>
      <c r="SGD1681" s="452"/>
      <c r="SGE1681" s="452"/>
      <c r="SGF1681" s="452"/>
      <c r="SGG1681" s="452"/>
      <c r="SGH1681" s="452"/>
      <c r="SGI1681" s="452"/>
      <c r="SGJ1681" s="452"/>
      <c r="SGK1681" s="452"/>
      <c r="SGL1681" s="452"/>
      <c r="SGM1681" s="452"/>
      <c r="SGN1681" s="452"/>
      <c r="SGO1681" s="452"/>
      <c r="SGP1681" s="452"/>
      <c r="SGQ1681" s="452"/>
      <c r="SGR1681" s="452"/>
      <c r="SGS1681" s="452"/>
      <c r="SGT1681" s="452"/>
      <c r="SGU1681" s="452"/>
      <c r="SGV1681" s="452"/>
      <c r="SGW1681" s="452"/>
      <c r="SGX1681" s="452"/>
      <c r="SGY1681" s="452"/>
      <c r="SGZ1681" s="452"/>
      <c r="SHA1681" s="452"/>
      <c r="SHB1681" s="452"/>
      <c r="SHC1681" s="452"/>
      <c r="SHD1681" s="452"/>
      <c r="SHE1681" s="452"/>
      <c r="SHF1681" s="452"/>
      <c r="SHG1681" s="452"/>
      <c r="SHH1681" s="452"/>
      <c r="SHI1681" s="452"/>
      <c r="SHJ1681" s="452"/>
      <c r="SHK1681" s="452"/>
      <c r="SHL1681" s="452"/>
      <c r="SHM1681" s="452"/>
      <c r="SHN1681" s="452"/>
      <c r="SHO1681" s="452"/>
      <c r="SHP1681" s="452"/>
      <c r="SHQ1681" s="452"/>
      <c r="SHR1681" s="452"/>
      <c r="SHS1681" s="452"/>
      <c r="SHT1681" s="452"/>
      <c r="SHU1681" s="452"/>
      <c r="SHV1681" s="452"/>
      <c r="SHW1681" s="452"/>
      <c r="SHX1681" s="452"/>
      <c r="SHY1681" s="452"/>
      <c r="SHZ1681" s="452"/>
      <c r="SIA1681" s="452"/>
      <c r="SIB1681" s="452"/>
      <c r="SIC1681" s="452"/>
      <c r="SID1681" s="452"/>
      <c r="SIE1681" s="452"/>
      <c r="SIF1681" s="452"/>
      <c r="SIG1681" s="452"/>
      <c r="SIH1681" s="452"/>
      <c r="SII1681" s="452"/>
      <c r="SIJ1681" s="452"/>
      <c r="SIK1681" s="452"/>
      <c r="SIL1681" s="452"/>
      <c r="SIM1681" s="452"/>
      <c r="SIN1681" s="452"/>
      <c r="SIO1681" s="452"/>
      <c r="SIP1681" s="452"/>
      <c r="SIQ1681" s="452"/>
      <c r="SIR1681" s="452"/>
      <c r="SIS1681" s="452"/>
      <c r="SIT1681" s="452"/>
      <c r="SIU1681" s="452"/>
      <c r="SIV1681" s="452"/>
      <c r="SIW1681" s="452"/>
      <c r="SIX1681" s="452"/>
      <c r="SIY1681" s="452"/>
      <c r="SIZ1681" s="452"/>
      <c r="SJA1681" s="452"/>
      <c r="SJB1681" s="452"/>
      <c r="SJC1681" s="452"/>
      <c r="SJD1681" s="452"/>
      <c r="SJE1681" s="452"/>
      <c r="SJF1681" s="452"/>
      <c r="SJG1681" s="452"/>
      <c r="SJH1681" s="452"/>
      <c r="SJI1681" s="452"/>
      <c r="SJJ1681" s="452"/>
      <c r="SJK1681" s="452"/>
      <c r="SJL1681" s="452"/>
      <c r="SJM1681" s="452"/>
      <c r="SJN1681" s="452"/>
      <c r="SJO1681" s="452"/>
      <c r="SJP1681" s="452"/>
      <c r="SJQ1681" s="452"/>
      <c r="SJR1681" s="452"/>
      <c r="SJS1681" s="452"/>
      <c r="SJT1681" s="452"/>
      <c r="SJU1681" s="452"/>
      <c r="SJV1681" s="452"/>
      <c r="SJW1681" s="452"/>
      <c r="SJX1681" s="452"/>
      <c r="SJY1681" s="452"/>
      <c r="SJZ1681" s="452"/>
      <c r="SKA1681" s="452"/>
      <c r="SKB1681" s="452"/>
      <c r="SKC1681" s="452"/>
      <c r="SKD1681" s="452"/>
      <c r="SKE1681" s="452"/>
      <c r="SKF1681" s="452"/>
      <c r="SKG1681" s="452"/>
      <c r="SKH1681" s="452"/>
      <c r="SKI1681" s="452"/>
      <c r="SKJ1681" s="452"/>
      <c r="SKK1681" s="452"/>
      <c r="SKL1681" s="452"/>
      <c r="SKM1681" s="452"/>
      <c r="SKN1681" s="452"/>
      <c r="SKO1681" s="452"/>
      <c r="SKP1681" s="452"/>
      <c r="SKQ1681" s="452"/>
      <c r="SKR1681" s="452"/>
      <c r="SKS1681" s="452"/>
      <c r="SKT1681" s="452"/>
      <c r="SKU1681" s="452"/>
      <c r="SKV1681" s="452"/>
      <c r="SKW1681" s="452"/>
      <c r="SKX1681" s="452"/>
      <c r="SKY1681" s="452"/>
      <c r="SKZ1681" s="452"/>
      <c r="SLA1681" s="452"/>
      <c r="SLB1681" s="452"/>
      <c r="SLC1681" s="452"/>
      <c r="SLD1681" s="452"/>
      <c r="SLE1681" s="452"/>
      <c r="SLF1681" s="452"/>
      <c r="SLG1681" s="452"/>
      <c r="SLH1681" s="452"/>
      <c r="SLI1681" s="452"/>
      <c r="SLJ1681" s="452"/>
      <c r="SLK1681" s="452"/>
      <c r="SLL1681" s="452"/>
      <c r="SLM1681" s="452"/>
      <c r="SLN1681" s="452"/>
      <c r="SLO1681" s="452"/>
      <c r="SLP1681" s="452"/>
      <c r="SLQ1681" s="452"/>
      <c r="SLR1681" s="452"/>
      <c r="SLS1681" s="452"/>
      <c r="SLT1681" s="452"/>
      <c r="SLU1681" s="452"/>
      <c r="SLV1681" s="452"/>
      <c r="SLW1681" s="452"/>
      <c r="SLX1681" s="452"/>
      <c r="SLY1681" s="452"/>
      <c r="SLZ1681" s="452"/>
      <c r="SMA1681" s="452"/>
      <c r="SMB1681" s="452"/>
      <c r="SMC1681" s="452"/>
      <c r="SMD1681" s="452"/>
      <c r="SME1681" s="452"/>
      <c r="SMF1681" s="452"/>
      <c r="SMG1681" s="452"/>
      <c r="SMH1681" s="452"/>
      <c r="SMI1681" s="452"/>
      <c r="SMJ1681" s="452"/>
      <c r="SMK1681" s="452"/>
      <c r="SML1681" s="452"/>
      <c r="SMM1681" s="452"/>
      <c r="SMN1681" s="452"/>
      <c r="SMO1681" s="452"/>
      <c r="SMP1681" s="452"/>
      <c r="SMQ1681" s="452"/>
      <c r="SMR1681" s="452"/>
      <c r="SMS1681" s="452"/>
      <c r="SMT1681" s="452"/>
      <c r="SMU1681" s="452"/>
      <c r="SMV1681" s="452"/>
      <c r="SMW1681" s="452"/>
      <c r="SMX1681" s="452"/>
      <c r="SMY1681" s="452"/>
      <c r="SMZ1681" s="452"/>
      <c r="SNA1681" s="452"/>
      <c r="SNB1681" s="452"/>
      <c r="SNC1681" s="452"/>
      <c r="SND1681" s="452"/>
      <c r="SNE1681" s="452"/>
      <c r="SNF1681" s="452"/>
      <c r="SNG1681" s="452"/>
      <c r="SNH1681" s="452"/>
      <c r="SNI1681" s="452"/>
      <c r="SNJ1681" s="452"/>
      <c r="SNK1681" s="452"/>
      <c r="SNL1681" s="452"/>
      <c r="SNM1681" s="452"/>
      <c r="SNN1681" s="452"/>
      <c r="SNO1681" s="452"/>
      <c r="SNP1681" s="452"/>
      <c r="SNQ1681" s="452"/>
      <c r="SNR1681" s="452"/>
      <c r="SNS1681" s="452"/>
      <c r="SNT1681" s="452"/>
      <c r="SNU1681" s="452"/>
      <c r="SNV1681" s="452"/>
      <c r="SNW1681" s="452"/>
      <c r="SNX1681" s="452"/>
      <c r="SNY1681" s="452"/>
      <c r="SNZ1681" s="452"/>
      <c r="SOA1681" s="452"/>
      <c r="SOB1681" s="452"/>
      <c r="SOC1681" s="452"/>
      <c r="SOD1681" s="452"/>
      <c r="SOE1681" s="452"/>
      <c r="SOF1681" s="452"/>
      <c r="SOG1681" s="452"/>
      <c r="SOH1681" s="452"/>
      <c r="SOI1681" s="452"/>
      <c r="SOJ1681" s="452"/>
      <c r="SOK1681" s="452"/>
      <c r="SOL1681" s="452"/>
      <c r="SOM1681" s="452"/>
      <c r="SON1681" s="452"/>
      <c r="SOO1681" s="452"/>
      <c r="SOP1681" s="452"/>
      <c r="SOQ1681" s="452"/>
      <c r="SOR1681" s="452"/>
      <c r="SOS1681" s="452"/>
      <c r="SOT1681" s="452"/>
      <c r="SOU1681" s="452"/>
      <c r="SOV1681" s="452"/>
      <c r="SOW1681" s="452"/>
      <c r="SOX1681" s="452"/>
      <c r="SOY1681" s="452"/>
      <c r="SOZ1681" s="452"/>
      <c r="SPA1681" s="452"/>
      <c r="SPB1681" s="452"/>
      <c r="SPC1681" s="452"/>
      <c r="SPD1681" s="452"/>
      <c r="SPE1681" s="452"/>
      <c r="SPF1681" s="452"/>
      <c r="SPG1681" s="452"/>
      <c r="SPH1681" s="452"/>
      <c r="SPI1681" s="452"/>
      <c r="SPJ1681" s="452"/>
      <c r="SPK1681" s="452"/>
      <c r="SPL1681" s="452"/>
      <c r="SPM1681" s="452"/>
      <c r="SPN1681" s="452"/>
      <c r="SPO1681" s="452"/>
      <c r="SPP1681" s="452"/>
      <c r="SPQ1681" s="452"/>
      <c r="SPR1681" s="452"/>
      <c r="SPS1681" s="452"/>
      <c r="SPT1681" s="452"/>
      <c r="SPU1681" s="452"/>
      <c r="SPV1681" s="452"/>
      <c r="SPW1681" s="452"/>
      <c r="SPX1681" s="452"/>
      <c r="SPY1681" s="452"/>
      <c r="SPZ1681" s="452"/>
      <c r="SQA1681" s="452"/>
      <c r="SQB1681" s="452"/>
      <c r="SQC1681" s="452"/>
      <c r="SQD1681" s="452"/>
      <c r="SQE1681" s="452"/>
      <c r="SQF1681" s="452"/>
      <c r="SQG1681" s="452"/>
      <c r="SQH1681" s="452"/>
      <c r="SQI1681" s="452"/>
      <c r="SQJ1681" s="452"/>
      <c r="SQK1681" s="452"/>
      <c r="SQL1681" s="452"/>
      <c r="SQM1681" s="452"/>
      <c r="SQN1681" s="452"/>
      <c r="SQO1681" s="452"/>
      <c r="SQP1681" s="452"/>
      <c r="SQQ1681" s="452"/>
      <c r="SQR1681" s="452"/>
      <c r="SQS1681" s="452"/>
      <c r="SQT1681" s="452"/>
      <c r="SQU1681" s="452"/>
      <c r="SQV1681" s="452"/>
      <c r="SQW1681" s="452"/>
      <c r="SQX1681" s="452"/>
      <c r="SQY1681" s="452"/>
      <c r="SQZ1681" s="452"/>
      <c r="SRA1681" s="452"/>
      <c r="SRB1681" s="452"/>
      <c r="SRC1681" s="452"/>
      <c r="SRD1681" s="452"/>
      <c r="SRE1681" s="452"/>
      <c r="SRF1681" s="452"/>
      <c r="SRG1681" s="452"/>
      <c r="SRH1681" s="452"/>
      <c r="SRI1681" s="452"/>
      <c r="SRJ1681" s="452"/>
      <c r="SRK1681" s="452"/>
      <c r="SRL1681" s="452"/>
      <c r="SRM1681" s="452"/>
      <c r="SRN1681" s="452"/>
      <c r="SRO1681" s="452"/>
      <c r="SRP1681" s="452"/>
      <c r="SRQ1681" s="452"/>
      <c r="SRR1681" s="452"/>
      <c r="SRS1681" s="452"/>
      <c r="SRT1681" s="452"/>
      <c r="SRU1681" s="452"/>
      <c r="SRV1681" s="452"/>
      <c r="SRW1681" s="452"/>
      <c r="SRX1681" s="452"/>
      <c r="SRY1681" s="452"/>
      <c r="SRZ1681" s="452"/>
      <c r="SSA1681" s="452"/>
      <c r="SSB1681" s="452"/>
      <c r="SSC1681" s="452"/>
      <c r="SSD1681" s="452"/>
      <c r="SSE1681" s="452"/>
      <c r="SSF1681" s="452"/>
      <c r="SSG1681" s="452"/>
      <c r="SSH1681" s="452"/>
      <c r="SSI1681" s="452"/>
      <c r="SSJ1681" s="452"/>
      <c r="SSK1681" s="452"/>
      <c r="SSL1681" s="452"/>
      <c r="SSM1681" s="452"/>
      <c r="SSN1681" s="452"/>
      <c r="SSO1681" s="452"/>
      <c r="SSP1681" s="452"/>
      <c r="SSQ1681" s="452"/>
      <c r="SSR1681" s="452"/>
      <c r="SSS1681" s="452"/>
      <c r="SST1681" s="452"/>
      <c r="SSU1681" s="452"/>
      <c r="SSV1681" s="452"/>
      <c r="SSW1681" s="452"/>
      <c r="SSX1681" s="452"/>
      <c r="SSY1681" s="452"/>
      <c r="SSZ1681" s="452"/>
      <c r="STA1681" s="452"/>
      <c r="STB1681" s="452"/>
      <c r="STC1681" s="452"/>
      <c r="STD1681" s="452"/>
      <c r="STE1681" s="452"/>
      <c r="STF1681" s="452"/>
      <c r="STG1681" s="452"/>
      <c r="STH1681" s="452"/>
      <c r="STI1681" s="452"/>
      <c r="STJ1681" s="452"/>
      <c r="STK1681" s="452"/>
      <c r="STL1681" s="452"/>
      <c r="STM1681" s="452"/>
      <c r="STN1681" s="452"/>
      <c r="STO1681" s="452"/>
      <c r="STP1681" s="452"/>
      <c r="STQ1681" s="452"/>
      <c r="STR1681" s="452"/>
      <c r="STS1681" s="452"/>
      <c r="STT1681" s="452"/>
      <c r="STU1681" s="452"/>
      <c r="STV1681" s="452"/>
      <c r="STW1681" s="452"/>
      <c r="STX1681" s="452"/>
      <c r="STY1681" s="452"/>
      <c r="STZ1681" s="452"/>
      <c r="SUA1681" s="452"/>
      <c r="SUB1681" s="452"/>
      <c r="SUC1681" s="452"/>
      <c r="SUD1681" s="452"/>
      <c r="SUE1681" s="452"/>
      <c r="SUF1681" s="452"/>
      <c r="SUG1681" s="452"/>
      <c r="SUH1681" s="452"/>
      <c r="SUI1681" s="452"/>
      <c r="SUJ1681" s="452"/>
      <c r="SUK1681" s="452"/>
      <c r="SUL1681" s="452"/>
      <c r="SUM1681" s="452"/>
      <c r="SUN1681" s="452"/>
      <c r="SUO1681" s="452"/>
      <c r="SUP1681" s="452"/>
      <c r="SUQ1681" s="452"/>
      <c r="SUR1681" s="452"/>
      <c r="SUS1681" s="452"/>
      <c r="SUT1681" s="452"/>
      <c r="SUU1681" s="452"/>
      <c r="SUV1681" s="452"/>
      <c r="SUW1681" s="452"/>
      <c r="SUX1681" s="452"/>
      <c r="SUY1681" s="452"/>
      <c r="SUZ1681" s="452"/>
      <c r="SVA1681" s="452"/>
      <c r="SVB1681" s="452"/>
      <c r="SVC1681" s="452"/>
      <c r="SVD1681" s="452"/>
      <c r="SVE1681" s="452"/>
      <c r="SVF1681" s="452"/>
      <c r="SVG1681" s="452"/>
      <c r="SVH1681" s="452"/>
      <c r="SVI1681" s="452"/>
      <c r="SVJ1681" s="452"/>
      <c r="SVK1681" s="452"/>
      <c r="SVL1681" s="452"/>
      <c r="SVM1681" s="452"/>
      <c r="SVN1681" s="452"/>
      <c r="SVO1681" s="452"/>
      <c r="SVP1681" s="452"/>
      <c r="SVQ1681" s="452"/>
      <c r="SVR1681" s="452"/>
      <c r="SVS1681" s="452"/>
      <c r="SVT1681" s="452"/>
      <c r="SVU1681" s="452"/>
      <c r="SVV1681" s="452"/>
      <c r="SVW1681" s="452"/>
      <c r="SVX1681" s="452"/>
      <c r="SVY1681" s="452"/>
      <c r="SVZ1681" s="452"/>
      <c r="SWA1681" s="452"/>
      <c r="SWB1681" s="452"/>
      <c r="SWC1681" s="452"/>
      <c r="SWD1681" s="452"/>
      <c r="SWE1681" s="452"/>
      <c r="SWF1681" s="452"/>
      <c r="SWG1681" s="452"/>
      <c r="SWH1681" s="452"/>
      <c r="SWI1681" s="452"/>
      <c r="SWJ1681" s="452"/>
      <c r="SWK1681" s="452"/>
      <c r="SWL1681" s="452"/>
      <c r="SWM1681" s="452"/>
      <c r="SWN1681" s="452"/>
      <c r="SWO1681" s="452"/>
      <c r="SWP1681" s="452"/>
      <c r="SWQ1681" s="452"/>
      <c r="SWR1681" s="452"/>
      <c r="SWS1681" s="452"/>
      <c r="SWT1681" s="452"/>
      <c r="SWU1681" s="452"/>
      <c r="SWV1681" s="452"/>
      <c r="SWW1681" s="452"/>
      <c r="SWX1681" s="452"/>
      <c r="SWY1681" s="452"/>
      <c r="SWZ1681" s="452"/>
      <c r="SXA1681" s="452"/>
      <c r="SXB1681" s="452"/>
      <c r="SXC1681" s="452"/>
      <c r="SXD1681" s="452"/>
      <c r="SXE1681" s="452"/>
      <c r="SXF1681" s="452"/>
      <c r="SXG1681" s="452"/>
      <c r="SXH1681" s="452"/>
      <c r="SXI1681" s="452"/>
      <c r="SXJ1681" s="452"/>
      <c r="SXK1681" s="452"/>
      <c r="SXL1681" s="452"/>
      <c r="SXM1681" s="452"/>
      <c r="SXN1681" s="452"/>
      <c r="SXO1681" s="452"/>
      <c r="SXP1681" s="452"/>
      <c r="SXQ1681" s="452"/>
      <c r="SXR1681" s="452"/>
      <c r="SXS1681" s="452"/>
      <c r="SXT1681" s="452"/>
      <c r="SXU1681" s="452"/>
      <c r="SXV1681" s="452"/>
      <c r="SXW1681" s="452"/>
      <c r="SXX1681" s="452"/>
      <c r="SXY1681" s="452"/>
      <c r="SXZ1681" s="452"/>
      <c r="SYA1681" s="452"/>
      <c r="SYB1681" s="452"/>
      <c r="SYC1681" s="452"/>
      <c r="SYD1681" s="452"/>
      <c r="SYE1681" s="452"/>
      <c r="SYF1681" s="452"/>
      <c r="SYG1681" s="452"/>
      <c r="SYH1681" s="452"/>
      <c r="SYI1681" s="452"/>
      <c r="SYJ1681" s="452"/>
      <c r="SYK1681" s="452"/>
      <c r="SYL1681" s="452"/>
      <c r="SYM1681" s="452"/>
      <c r="SYN1681" s="452"/>
      <c r="SYO1681" s="452"/>
      <c r="SYP1681" s="452"/>
      <c r="SYQ1681" s="452"/>
      <c r="SYR1681" s="452"/>
      <c r="SYS1681" s="452"/>
      <c r="SYT1681" s="452"/>
      <c r="SYU1681" s="452"/>
      <c r="SYV1681" s="452"/>
      <c r="SYW1681" s="452"/>
      <c r="SYX1681" s="452"/>
      <c r="SYY1681" s="452"/>
      <c r="SYZ1681" s="452"/>
      <c r="SZA1681" s="452"/>
      <c r="SZB1681" s="452"/>
      <c r="SZC1681" s="452"/>
      <c r="SZD1681" s="452"/>
      <c r="SZE1681" s="452"/>
      <c r="SZF1681" s="452"/>
      <c r="SZG1681" s="452"/>
      <c r="SZH1681" s="452"/>
      <c r="SZI1681" s="452"/>
      <c r="SZJ1681" s="452"/>
      <c r="SZK1681" s="452"/>
      <c r="SZL1681" s="452"/>
      <c r="SZM1681" s="452"/>
      <c r="SZN1681" s="452"/>
      <c r="SZO1681" s="452"/>
      <c r="SZP1681" s="452"/>
      <c r="SZQ1681" s="452"/>
      <c r="SZR1681" s="452"/>
      <c r="SZS1681" s="452"/>
      <c r="SZT1681" s="452"/>
      <c r="SZU1681" s="452"/>
      <c r="SZV1681" s="452"/>
      <c r="SZW1681" s="452"/>
      <c r="SZX1681" s="452"/>
      <c r="SZY1681" s="452"/>
      <c r="SZZ1681" s="452"/>
      <c r="TAA1681" s="452"/>
      <c r="TAB1681" s="452"/>
      <c r="TAC1681" s="452"/>
      <c r="TAD1681" s="452"/>
      <c r="TAE1681" s="452"/>
      <c r="TAF1681" s="452"/>
      <c r="TAG1681" s="452"/>
      <c r="TAH1681" s="452"/>
      <c r="TAI1681" s="452"/>
      <c r="TAJ1681" s="452"/>
      <c r="TAK1681" s="452"/>
      <c r="TAL1681" s="452"/>
      <c r="TAM1681" s="452"/>
      <c r="TAN1681" s="452"/>
      <c r="TAO1681" s="452"/>
      <c r="TAP1681" s="452"/>
      <c r="TAQ1681" s="452"/>
      <c r="TAR1681" s="452"/>
      <c r="TAS1681" s="452"/>
      <c r="TAT1681" s="452"/>
      <c r="TAU1681" s="452"/>
      <c r="TAV1681" s="452"/>
      <c r="TAW1681" s="452"/>
      <c r="TAX1681" s="452"/>
      <c r="TAY1681" s="452"/>
      <c r="TAZ1681" s="452"/>
      <c r="TBA1681" s="452"/>
      <c r="TBB1681" s="452"/>
      <c r="TBC1681" s="452"/>
      <c r="TBD1681" s="452"/>
      <c r="TBE1681" s="452"/>
      <c r="TBF1681" s="452"/>
      <c r="TBG1681" s="452"/>
      <c r="TBH1681" s="452"/>
      <c r="TBI1681" s="452"/>
      <c r="TBJ1681" s="452"/>
      <c r="TBK1681" s="452"/>
      <c r="TBL1681" s="452"/>
      <c r="TBM1681" s="452"/>
      <c r="TBN1681" s="452"/>
      <c r="TBO1681" s="452"/>
      <c r="TBP1681" s="452"/>
      <c r="TBQ1681" s="452"/>
      <c r="TBR1681" s="452"/>
      <c r="TBS1681" s="452"/>
      <c r="TBT1681" s="452"/>
      <c r="TBU1681" s="452"/>
      <c r="TBV1681" s="452"/>
      <c r="TBW1681" s="452"/>
      <c r="TBX1681" s="452"/>
      <c r="TBY1681" s="452"/>
      <c r="TBZ1681" s="452"/>
      <c r="TCA1681" s="452"/>
      <c r="TCB1681" s="452"/>
      <c r="TCC1681" s="452"/>
      <c r="TCD1681" s="452"/>
      <c r="TCE1681" s="452"/>
      <c r="TCF1681" s="452"/>
      <c r="TCG1681" s="452"/>
      <c r="TCH1681" s="452"/>
      <c r="TCI1681" s="452"/>
      <c r="TCJ1681" s="452"/>
      <c r="TCK1681" s="452"/>
      <c r="TCL1681" s="452"/>
      <c r="TCM1681" s="452"/>
      <c r="TCN1681" s="452"/>
      <c r="TCO1681" s="452"/>
      <c r="TCP1681" s="452"/>
      <c r="TCQ1681" s="452"/>
      <c r="TCR1681" s="452"/>
      <c r="TCS1681" s="452"/>
      <c r="TCT1681" s="452"/>
      <c r="TCU1681" s="452"/>
      <c r="TCV1681" s="452"/>
      <c r="TCW1681" s="452"/>
      <c r="TCX1681" s="452"/>
      <c r="TCY1681" s="452"/>
      <c r="TCZ1681" s="452"/>
      <c r="TDA1681" s="452"/>
      <c r="TDB1681" s="452"/>
      <c r="TDC1681" s="452"/>
      <c r="TDD1681" s="452"/>
      <c r="TDE1681" s="452"/>
      <c r="TDF1681" s="452"/>
      <c r="TDG1681" s="452"/>
      <c r="TDH1681" s="452"/>
      <c r="TDI1681" s="452"/>
      <c r="TDJ1681" s="452"/>
      <c r="TDK1681" s="452"/>
      <c r="TDL1681" s="452"/>
      <c r="TDM1681" s="452"/>
      <c r="TDN1681" s="452"/>
      <c r="TDO1681" s="452"/>
      <c r="TDP1681" s="452"/>
      <c r="TDQ1681" s="452"/>
      <c r="TDR1681" s="452"/>
      <c r="TDS1681" s="452"/>
      <c r="TDT1681" s="452"/>
      <c r="TDU1681" s="452"/>
      <c r="TDV1681" s="452"/>
      <c r="TDW1681" s="452"/>
      <c r="TDX1681" s="452"/>
      <c r="TDY1681" s="452"/>
      <c r="TDZ1681" s="452"/>
      <c r="TEA1681" s="452"/>
      <c r="TEB1681" s="452"/>
      <c r="TEC1681" s="452"/>
      <c r="TED1681" s="452"/>
      <c r="TEE1681" s="452"/>
      <c r="TEF1681" s="452"/>
      <c r="TEG1681" s="452"/>
      <c r="TEH1681" s="452"/>
      <c r="TEI1681" s="452"/>
      <c r="TEJ1681" s="452"/>
      <c r="TEK1681" s="452"/>
      <c r="TEL1681" s="452"/>
      <c r="TEM1681" s="452"/>
      <c r="TEN1681" s="452"/>
      <c r="TEO1681" s="452"/>
      <c r="TEP1681" s="452"/>
      <c r="TEQ1681" s="452"/>
      <c r="TER1681" s="452"/>
      <c r="TES1681" s="452"/>
      <c r="TET1681" s="452"/>
      <c r="TEU1681" s="452"/>
      <c r="TEV1681" s="452"/>
      <c r="TEW1681" s="452"/>
      <c r="TEX1681" s="452"/>
      <c r="TEY1681" s="452"/>
      <c r="TEZ1681" s="452"/>
      <c r="TFA1681" s="452"/>
      <c r="TFB1681" s="452"/>
      <c r="TFC1681" s="452"/>
      <c r="TFD1681" s="452"/>
      <c r="TFE1681" s="452"/>
      <c r="TFF1681" s="452"/>
      <c r="TFG1681" s="452"/>
      <c r="TFH1681" s="452"/>
      <c r="TFI1681" s="452"/>
      <c r="TFJ1681" s="452"/>
      <c r="TFK1681" s="452"/>
      <c r="TFL1681" s="452"/>
      <c r="TFM1681" s="452"/>
      <c r="TFN1681" s="452"/>
      <c r="TFO1681" s="452"/>
      <c r="TFP1681" s="452"/>
      <c r="TFQ1681" s="452"/>
      <c r="TFR1681" s="452"/>
      <c r="TFS1681" s="452"/>
      <c r="TFT1681" s="452"/>
      <c r="TFU1681" s="452"/>
      <c r="TFV1681" s="452"/>
      <c r="TFW1681" s="452"/>
      <c r="TFX1681" s="452"/>
      <c r="TFY1681" s="452"/>
      <c r="TFZ1681" s="452"/>
      <c r="TGA1681" s="452"/>
      <c r="TGB1681" s="452"/>
      <c r="TGC1681" s="452"/>
      <c r="TGD1681" s="452"/>
      <c r="TGE1681" s="452"/>
      <c r="TGF1681" s="452"/>
      <c r="TGG1681" s="452"/>
      <c r="TGH1681" s="452"/>
      <c r="TGI1681" s="452"/>
      <c r="TGJ1681" s="452"/>
      <c r="TGK1681" s="452"/>
      <c r="TGL1681" s="452"/>
      <c r="TGM1681" s="452"/>
      <c r="TGN1681" s="452"/>
      <c r="TGO1681" s="452"/>
      <c r="TGP1681" s="452"/>
      <c r="TGQ1681" s="452"/>
      <c r="TGR1681" s="452"/>
      <c r="TGS1681" s="452"/>
      <c r="TGT1681" s="452"/>
      <c r="TGU1681" s="452"/>
      <c r="TGV1681" s="452"/>
      <c r="TGW1681" s="452"/>
      <c r="TGX1681" s="452"/>
      <c r="TGY1681" s="452"/>
      <c r="TGZ1681" s="452"/>
      <c r="THA1681" s="452"/>
      <c r="THB1681" s="452"/>
      <c r="THC1681" s="452"/>
      <c r="THD1681" s="452"/>
      <c r="THE1681" s="452"/>
      <c r="THF1681" s="452"/>
      <c r="THG1681" s="452"/>
      <c r="THH1681" s="452"/>
      <c r="THI1681" s="452"/>
      <c r="THJ1681" s="452"/>
      <c r="THK1681" s="452"/>
      <c r="THL1681" s="452"/>
      <c r="THM1681" s="452"/>
      <c r="THN1681" s="452"/>
      <c r="THO1681" s="452"/>
      <c r="THP1681" s="452"/>
      <c r="THQ1681" s="452"/>
      <c r="THR1681" s="452"/>
      <c r="THS1681" s="452"/>
      <c r="THT1681" s="452"/>
      <c r="THU1681" s="452"/>
      <c r="THV1681" s="452"/>
      <c r="THW1681" s="452"/>
      <c r="THX1681" s="452"/>
      <c r="THY1681" s="452"/>
      <c r="THZ1681" s="452"/>
      <c r="TIA1681" s="452"/>
      <c r="TIB1681" s="452"/>
      <c r="TIC1681" s="452"/>
      <c r="TID1681" s="452"/>
      <c r="TIE1681" s="452"/>
      <c r="TIF1681" s="452"/>
      <c r="TIG1681" s="452"/>
      <c r="TIH1681" s="452"/>
      <c r="TII1681" s="452"/>
      <c r="TIJ1681" s="452"/>
      <c r="TIK1681" s="452"/>
      <c r="TIL1681" s="452"/>
      <c r="TIM1681" s="452"/>
      <c r="TIN1681" s="452"/>
      <c r="TIO1681" s="452"/>
      <c r="TIP1681" s="452"/>
      <c r="TIQ1681" s="452"/>
      <c r="TIR1681" s="452"/>
      <c r="TIS1681" s="452"/>
      <c r="TIT1681" s="452"/>
      <c r="TIU1681" s="452"/>
      <c r="TIV1681" s="452"/>
      <c r="TIW1681" s="452"/>
      <c r="TIX1681" s="452"/>
      <c r="TIY1681" s="452"/>
      <c r="TIZ1681" s="452"/>
      <c r="TJA1681" s="452"/>
      <c r="TJB1681" s="452"/>
      <c r="TJC1681" s="452"/>
      <c r="TJD1681" s="452"/>
      <c r="TJE1681" s="452"/>
      <c r="TJF1681" s="452"/>
      <c r="TJG1681" s="452"/>
      <c r="TJH1681" s="452"/>
      <c r="TJI1681" s="452"/>
      <c r="TJJ1681" s="452"/>
      <c r="TJK1681" s="452"/>
      <c r="TJL1681" s="452"/>
      <c r="TJM1681" s="452"/>
      <c r="TJN1681" s="452"/>
      <c r="TJO1681" s="452"/>
      <c r="TJP1681" s="452"/>
      <c r="TJQ1681" s="452"/>
      <c r="TJR1681" s="452"/>
      <c r="TJS1681" s="452"/>
      <c r="TJT1681" s="452"/>
      <c r="TJU1681" s="452"/>
      <c r="TJV1681" s="452"/>
      <c r="TJW1681" s="452"/>
      <c r="TJX1681" s="452"/>
      <c r="TJY1681" s="452"/>
      <c r="TJZ1681" s="452"/>
      <c r="TKA1681" s="452"/>
      <c r="TKB1681" s="452"/>
      <c r="TKC1681" s="452"/>
      <c r="TKD1681" s="452"/>
      <c r="TKE1681" s="452"/>
      <c r="TKF1681" s="452"/>
      <c r="TKG1681" s="452"/>
      <c r="TKH1681" s="452"/>
      <c r="TKI1681" s="452"/>
      <c r="TKJ1681" s="452"/>
      <c r="TKK1681" s="452"/>
      <c r="TKL1681" s="452"/>
      <c r="TKM1681" s="452"/>
      <c r="TKN1681" s="452"/>
      <c r="TKO1681" s="452"/>
      <c r="TKP1681" s="452"/>
      <c r="TKQ1681" s="452"/>
      <c r="TKR1681" s="452"/>
      <c r="TKS1681" s="452"/>
      <c r="TKT1681" s="452"/>
      <c r="TKU1681" s="452"/>
      <c r="TKV1681" s="452"/>
      <c r="TKW1681" s="452"/>
      <c r="TKX1681" s="452"/>
      <c r="TKY1681" s="452"/>
      <c r="TKZ1681" s="452"/>
      <c r="TLA1681" s="452"/>
      <c r="TLB1681" s="452"/>
      <c r="TLC1681" s="452"/>
      <c r="TLD1681" s="452"/>
      <c r="TLE1681" s="452"/>
      <c r="TLF1681" s="452"/>
      <c r="TLG1681" s="452"/>
      <c r="TLH1681" s="452"/>
      <c r="TLI1681" s="452"/>
      <c r="TLJ1681" s="452"/>
      <c r="TLK1681" s="452"/>
      <c r="TLL1681" s="452"/>
      <c r="TLM1681" s="452"/>
      <c r="TLN1681" s="452"/>
      <c r="TLO1681" s="452"/>
      <c r="TLP1681" s="452"/>
      <c r="TLQ1681" s="452"/>
      <c r="TLR1681" s="452"/>
      <c r="TLS1681" s="452"/>
      <c r="TLT1681" s="452"/>
      <c r="TLU1681" s="452"/>
      <c r="TLV1681" s="452"/>
      <c r="TLW1681" s="452"/>
      <c r="TLX1681" s="452"/>
      <c r="TLY1681" s="452"/>
      <c r="TLZ1681" s="452"/>
      <c r="TMA1681" s="452"/>
      <c r="TMB1681" s="452"/>
      <c r="TMC1681" s="452"/>
      <c r="TMD1681" s="452"/>
      <c r="TME1681" s="452"/>
      <c r="TMF1681" s="452"/>
      <c r="TMG1681" s="452"/>
      <c r="TMH1681" s="452"/>
      <c r="TMI1681" s="452"/>
      <c r="TMJ1681" s="452"/>
      <c r="TMK1681" s="452"/>
      <c r="TML1681" s="452"/>
      <c r="TMM1681" s="452"/>
      <c r="TMN1681" s="452"/>
      <c r="TMO1681" s="452"/>
      <c r="TMP1681" s="452"/>
      <c r="TMQ1681" s="452"/>
      <c r="TMR1681" s="452"/>
      <c r="TMS1681" s="452"/>
      <c r="TMT1681" s="452"/>
      <c r="TMU1681" s="452"/>
      <c r="TMV1681" s="452"/>
      <c r="TMW1681" s="452"/>
      <c r="TMX1681" s="452"/>
      <c r="TMY1681" s="452"/>
      <c r="TMZ1681" s="452"/>
      <c r="TNA1681" s="452"/>
      <c r="TNB1681" s="452"/>
      <c r="TNC1681" s="452"/>
      <c r="TND1681" s="452"/>
      <c r="TNE1681" s="452"/>
      <c r="TNF1681" s="452"/>
      <c r="TNG1681" s="452"/>
      <c r="TNH1681" s="452"/>
      <c r="TNI1681" s="452"/>
      <c r="TNJ1681" s="452"/>
      <c r="TNK1681" s="452"/>
      <c r="TNL1681" s="452"/>
      <c r="TNM1681" s="452"/>
      <c r="TNN1681" s="452"/>
      <c r="TNO1681" s="452"/>
      <c r="TNP1681" s="452"/>
      <c r="TNQ1681" s="452"/>
      <c r="TNR1681" s="452"/>
      <c r="TNS1681" s="452"/>
      <c r="TNT1681" s="452"/>
      <c r="TNU1681" s="452"/>
      <c r="TNV1681" s="452"/>
      <c r="TNW1681" s="452"/>
      <c r="TNX1681" s="452"/>
      <c r="TNY1681" s="452"/>
      <c r="TNZ1681" s="452"/>
      <c r="TOA1681" s="452"/>
      <c r="TOB1681" s="452"/>
      <c r="TOC1681" s="452"/>
      <c r="TOD1681" s="452"/>
      <c r="TOE1681" s="452"/>
      <c r="TOF1681" s="452"/>
      <c r="TOG1681" s="452"/>
      <c r="TOH1681" s="452"/>
      <c r="TOI1681" s="452"/>
      <c r="TOJ1681" s="452"/>
      <c r="TOK1681" s="452"/>
      <c r="TOL1681" s="452"/>
      <c r="TOM1681" s="452"/>
      <c r="TON1681" s="452"/>
      <c r="TOO1681" s="452"/>
      <c r="TOP1681" s="452"/>
      <c r="TOQ1681" s="452"/>
      <c r="TOR1681" s="452"/>
      <c r="TOS1681" s="452"/>
      <c r="TOT1681" s="452"/>
      <c r="TOU1681" s="452"/>
      <c r="TOV1681" s="452"/>
      <c r="TOW1681" s="452"/>
      <c r="TOX1681" s="452"/>
      <c r="TOY1681" s="452"/>
      <c r="TOZ1681" s="452"/>
      <c r="TPA1681" s="452"/>
      <c r="TPB1681" s="452"/>
      <c r="TPC1681" s="452"/>
      <c r="TPD1681" s="452"/>
      <c r="TPE1681" s="452"/>
      <c r="TPF1681" s="452"/>
      <c r="TPG1681" s="452"/>
      <c r="TPH1681" s="452"/>
      <c r="TPI1681" s="452"/>
      <c r="TPJ1681" s="452"/>
      <c r="TPK1681" s="452"/>
      <c r="TPL1681" s="452"/>
      <c r="TPM1681" s="452"/>
      <c r="TPN1681" s="452"/>
      <c r="TPO1681" s="452"/>
      <c r="TPP1681" s="452"/>
      <c r="TPQ1681" s="452"/>
      <c r="TPR1681" s="452"/>
      <c r="TPS1681" s="452"/>
      <c r="TPT1681" s="452"/>
      <c r="TPU1681" s="452"/>
      <c r="TPV1681" s="452"/>
      <c r="TPW1681" s="452"/>
      <c r="TPX1681" s="452"/>
      <c r="TPY1681" s="452"/>
      <c r="TPZ1681" s="452"/>
      <c r="TQA1681" s="452"/>
      <c r="TQB1681" s="452"/>
      <c r="TQC1681" s="452"/>
      <c r="TQD1681" s="452"/>
      <c r="TQE1681" s="452"/>
      <c r="TQF1681" s="452"/>
      <c r="TQG1681" s="452"/>
      <c r="TQH1681" s="452"/>
      <c r="TQI1681" s="452"/>
      <c r="TQJ1681" s="452"/>
      <c r="TQK1681" s="452"/>
      <c r="TQL1681" s="452"/>
      <c r="TQM1681" s="452"/>
      <c r="TQN1681" s="452"/>
      <c r="TQO1681" s="452"/>
      <c r="TQP1681" s="452"/>
      <c r="TQQ1681" s="452"/>
      <c r="TQR1681" s="452"/>
      <c r="TQS1681" s="452"/>
      <c r="TQT1681" s="452"/>
      <c r="TQU1681" s="452"/>
      <c r="TQV1681" s="452"/>
      <c r="TQW1681" s="452"/>
      <c r="TQX1681" s="452"/>
      <c r="TQY1681" s="452"/>
      <c r="TQZ1681" s="452"/>
      <c r="TRA1681" s="452"/>
      <c r="TRB1681" s="452"/>
      <c r="TRC1681" s="452"/>
      <c r="TRD1681" s="452"/>
      <c r="TRE1681" s="452"/>
      <c r="TRF1681" s="452"/>
      <c r="TRG1681" s="452"/>
      <c r="TRH1681" s="452"/>
      <c r="TRI1681" s="452"/>
      <c r="TRJ1681" s="452"/>
      <c r="TRK1681" s="452"/>
      <c r="TRL1681" s="452"/>
      <c r="TRM1681" s="452"/>
      <c r="TRN1681" s="452"/>
      <c r="TRO1681" s="452"/>
      <c r="TRP1681" s="452"/>
      <c r="TRQ1681" s="452"/>
      <c r="TRR1681" s="452"/>
      <c r="TRS1681" s="452"/>
      <c r="TRT1681" s="452"/>
      <c r="TRU1681" s="452"/>
      <c r="TRV1681" s="452"/>
      <c r="TRW1681" s="452"/>
      <c r="TRX1681" s="452"/>
      <c r="TRY1681" s="452"/>
      <c r="TRZ1681" s="452"/>
      <c r="TSA1681" s="452"/>
      <c r="TSB1681" s="452"/>
      <c r="TSC1681" s="452"/>
      <c r="TSD1681" s="452"/>
      <c r="TSE1681" s="452"/>
      <c r="TSF1681" s="452"/>
      <c r="TSG1681" s="452"/>
      <c r="TSH1681" s="452"/>
      <c r="TSI1681" s="452"/>
      <c r="TSJ1681" s="452"/>
      <c r="TSK1681" s="452"/>
      <c r="TSL1681" s="452"/>
      <c r="TSM1681" s="452"/>
      <c r="TSN1681" s="452"/>
      <c r="TSO1681" s="452"/>
      <c r="TSP1681" s="452"/>
      <c r="TSQ1681" s="452"/>
      <c r="TSR1681" s="452"/>
      <c r="TSS1681" s="452"/>
      <c r="TST1681" s="452"/>
      <c r="TSU1681" s="452"/>
      <c r="TSV1681" s="452"/>
      <c r="TSW1681" s="452"/>
      <c r="TSX1681" s="452"/>
      <c r="TSY1681" s="452"/>
      <c r="TSZ1681" s="452"/>
      <c r="TTA1681" s="452"/>
      <c r="TTB1681" s="452"/>
      <c r="TTC1681" s="452"/>
      <c r="TTD1681" s="452"/>
      <c r="TTE1681" s="452"/>
      <c r="TTF1681" s="452"/>
      <c r="TTG1681" s="452"/>
      <c r="TTH1681" s="452"/>
      <c r="TTI1681" s="452"/>
      <c r="TTJ1681" s="452"/>
      <c r="TTK1681" s="452"/>
      <c r="TTL1681" s="452"/>
      <c r="TTM1681" s="452"/>
      <c r="TTN1681" s="452"/>
      <c r="TTO1681" s="452"/>
      <c r="TTP1681" s="452"/>
      <c r="TTQ1681" s="452"/>
      <c r="TTR1681" s="452"/>
      <c r="TTS1681" s="452"/>
      <c r="TTT1681" s="452"/>
      <c r="TTU1681" s="452"/>
      <c r="TTV1681" s="452"/>
      <c r="TTW1681" s="452"/>
      <c r="TTX1681" s="452"/>
      <c r="TTY1681" s="452"/>
      <c r="TTZ1681" s="452"/>
      <c r="TUA1681" s="452"/>
      <c r="TUB1681" s="452"/>
      <c r="TUC1681" s="452"/>
      <c r="TUD1681" s="452"/>
      <c r="TUE1681" s="452"/>
      <c r="TUF1681" s="452"/>
      <c r="TUG1681" s="452"/>
      <c r="TUH1681" s="452"/>
      <c r="TUI1681" s="452"/>
      <c r="TUJ1681" s="452"/>
      <c r="TUK1681" s="452"/>
      <c r="TUL1681" s="452"/>
      <c r="TUM1681" s="452"/>
      <c r="TUN1681" s="452"/>
      <c r="TUO1681" s="452"/>
      <c r="TUP1681" s="452"/>
      <c r="TUQ1681" s="452"/>
      <c r="TUR1681" s="452"/>
      <c r="TUS1681" s="452"/>
      <c r="TUT1681" s="452"/>
      <c r="TUU1681" s="452"/>
      <c r="TUV1681" s="452"/>
      <c r="TUW1681" s="452"/>
      <c r="TUX1681" s="452"/>
      <c r="TUY1681" s="452"/>
      <c r="TUZ1681" s="452"/>
      <c r="TVA1681" s="452"/>
      <c r="TVB1681" s="452"/>
      <c r="TVC1681" s="452"/>
      <c r="TVD1681" s="452"/>
      <c r="TVE1681" s="452"/>
      <c r="TVF1681" s="452"/>
      <c r="TVG1681" s="452"/>
      <c r="TVH1681" s="452"/>
      <c r="TVI1681" s="452"/>
      <c r="TVJ1681" s="452"/>
      <c r="TVK1681" s="452"/>
      <c r="TVL1681" s="452"/>
      <c r="TVM1681" s="452"/>
      <c r="TVN1681" s="452"/>
      <c r="TVO1681" s="452"/>
      <c r="TVP1681" s="452"/>
      <c r="TVQ1681" s="452"/>
      <c r="TVR1681" s="452"/>
      <c r="TVS1681" s="452"/>
      <c r="TVT1681" s="452"/>
      <c r="TVU1681" s="452"/>
      <c r="TVV1681" s="452"/>
      <c r="TVW1681" s="452"/>
      <c r="TVX1681" s="452"/>
      <c r="TVY1681" s="452"/>
      <c r="TVZ1681" s="452"/>
      <c r="TWA1681" s="452"/>
      <c r="TWB1681" s="452"/>
      <c r="TWC1681" s="452"/>
      <c r="TWD1681" s="452"/>
      <c r="TWE1681" s="452"/>
      <c r="TWF1681" s="452"/>
      <c r="TWG1681" s="452"/>
      <c r="TWH1681" s="452"/>
      <c r="TWI1681" s="452"/>
      <c r="TWJ1681" s="452"/>
      <c r="TWK1681" s="452"/>
      <c r="TWL1681" s="452"/>
      <c r="TWM1681" s="452"/>
      <c r="TWN1681" s="452"/>
      <c r="TWO1681" s="452"/>
      <c r="TWP1681" s="452"/>
      <c r="TWQ1681" s="452"/>
      <c r="TWR1681" s="452"/>
      <c r="TWS1681" s="452"/>
      <c r="TWT1681" s="452"/>
      <c r="TWU1681" s="452"/>
      <c r="TWV1681" s="452"/>
      <c r="TWW1681" s="452"/>
      <c r="TWX1681" s="452"/>
      <c r="TWY1681" s="452"/>
      <c r="TWZ1681" s="452"/>
      <c r="TXA1681" s="452"/>
      <c r="TXB1681" s="452"/>
      <c r="TXC1681" s="452"/>
      <c r="TXD1681" s="452"/>
      <c r="TXE1681" s="452"/>
      <c r="TXF1681" s="452"/>
      <c r="TXG1681" s="452"/>
      <c r="TXH1681" s="452"/>
      <c r="TXI1681" s="452"/>
      <c r="TXJ1681" s="452"/>
      <c r="TXK1681" s="452"/>
      <c r="TXL1681" s="452"/>
      <c r="TXM1681" s="452"/>
      <c r="TXN1681" s="452"/>
      <c r="TXO1681" s="452"/>
      <c r="TXP1681" s="452"/>
      <c r="TXQ1681" s="452"/>
      <c r="TXR1681" s="452"/>
      <c r="TXS1681" s="452"/>
      <c r="TXT1681" s="452"/>
      <c r="TXU1681" s="452"/>
      <c r="TXV1681" s="452"/>
      <c r="TXW1681" s="452"/>
      <c r="TXX1681" s="452"/>
      <c r="TXY1681" s="452"/>
      <c r="TXZ1681" s="452"/>
      <c r="TYA1681" s="452"/>
      <c r="TYB1681" s="452"/>
      <c r="TYC1681" s="452"/>
      <c r="TYD1681" s="452"/>
      <c r="TYE1681" s="452"/>
      <c r="TYF1681" s="452"/>
      <c r="TYG1681" s="452"/>
      <c r="TYH1681" s="452"/>
      <c r="TYI1681" s="452"/>
      <c r="TYJ1681" s="452"/>
      <c r="TYK1681" s="452"/>
      <c r="TYL1681" s="452"/>
      <c r="TYM1681" s="452"/>
      <c r="TYN1681" s="452"/>
      <c r="TYO1681" s="452"/>
      <c r="TYP1681" s="452"/>
      <c r="TYQ1681" s="452"/>
      <c r="TYR1681" s="452"/>
      <c r="TYS1681" s="452"/>
      <c r="TYT1681" s="452"/>
      <c r="TYU1681" s="452"/>
      <c r="TYV1681" s="452"/>
      <c r="TYW1681" s="452"/>
      <c r="TYX1681" s="452"/>
      <c r="TYY1681" s="452"/>
      <c r="TYZ1681" s="452"/>
      <c r="TZA1681" s="452"/>
      <c r="TZB1681" s="452"/>
      <c r="TZC1681" s="452"/>
      <c r="TZD1681" s="452"/>
      <c r="TZE1681" s="452"/>
      <c r="TZF1681" s="452"/>
      <c r="TZG1681" s="452"/>
      <c r="TZH1681" s="452"/>
      <c r="TZI1681" s="452"/>
      <c r="TZJ1681" s="452"/>
      <c r="TZK1681" s="452"/>
      <c r="TZL1681" s="452"/>
      <c r="TZM1681" s="452"/>
      <c r="TZN1681" s="452"/>
      <c r="TZO1681" s="452"/>
      <c r="TZP1681" s="452"/>
      <c r="TZQ1681" s="452"/>
      <c r="TZR1681" s="452"/>
      <c r="TZS1681" s="452"/>
      <c r="TZT1681" s="452"/>
      <c r="TZU1681" s="452"/>
      <c r="TZV1681" s="452"/>
      <c r="TZW1681" s="452"/>
      <c r="TZX1681" s="452"/>
      <c r="TZY1681" s="452"/>
      <c r="TZZ1681" s="452"/>
      <c r="UAA1681" s="452"/>
      <c r="UAB1681" s="452"/>
      <c r="UAC1681" s="452"/>
      <c r="UAD1681" s="452"/>
      <c r="UAE1681" s="452"/>
      <c r="UAF1681" s="452"/>
      <c r="UAG1681" s="452"/>
      <c r="UAH1681" s="452"/>
      <c r="UAI1681" s="452"/>
      <c r="UAJ1681" s="452"/>
      <c r="UAK1681" s="452"/>
      <c r="UAL1681" s="452"/>
      <c r="UAM1681" s="452"/>
      <c r="UAN1681" s="452"/>
      <c r="UAO1681" s="452"/>
      <c r="UAP1681" s="452"/>
      <c r="UAQ1681" s="452"/>
      <c r="UAR1681" s="452"/>
      <c r="UAS1681" s="452"/>
      <c r="UAT1681" s="452"/>
      <c r="UAU1681" s="452"/>
      <c r="UAV1681" s="452"/>
      <c r="UAW1681" s="452"/>
      <c r="UAX1681" s="452"/>
      <c r="UAY1681" s="452"/>
      <c r="UAZ1681" s="452"/>
      <c r="UBA1681" s="452"/>
      <c r="UBB1681" s="452"/>
      <c r="UBC1681" s="452"/>
      <c r="UBD1681" s="452"/>
      <c r="UBE1681" s="452"/>
      <c r="UBF1681" s="452"/>
      <c r="UBG1681" s="452"/>
      <c r="UBH1681" s="452"/>
      <c r="UBI1681" s="452"/>
      <c r="UBJ1681" s="452"/>
      <c r="UBK1681" s="452"/>
      <c r="UBL1681" s="452"/>
      <c r="UBM1681" s="452"/>
      <c r="UBN1681" s="452"/>
      <c r="UBO1681" s="452"/>
      <c r="UBP1681" s="452"/>
      <c r="UBQ1681" s="452"/>
      <c r="UBR1681" s="452"/>
      <c r="UBS1681" s="452"/>
      <c r="UBT1681" s="452"/>
      <c r="UBU1681" s="452"/>
      <c r="UBV1681" s="452"/>
      <c r="UBW1681" s="452"/>
      <c r="UBX1681" s="452"/>
      <c r="UBY1681" s="452"/>
      <c r="UBZ1681" s="452"/>
      <c r="UCA1681" s="452"/>
      <c r="UCB1681" s="452"/>
      <c r="UCC1681" s="452"/>
      <c r="UCD1681" s="452"/>
      <c r="UCE1681" s="452"/>
      <c r="UCF1681" s="452"/>
      <c r="UCG1681" s="452"/>
      <c r="UCH1681" s="452"/>
      <c r="UCI1681" s="452"/>
      <c r="UCJ1681" s="452"/>
      <c r="UCK1681" s="452"/>
      <c r="UCL1681" s="452"/>
      <c r="UCM1681" s="452"/>
      <c r="UCN1681" s="452"/>
      <c r="UCO1681" s="452"/>
      <c r="UCP1681" s="452"/>
      <c r="UCQ1681" s="452"/>
      <c r="UCR1681" s="452"/>
      <c r="UCS1681" s="452"/>
      <c r="UCT1681" s="452"/>
      <c r="UCU1681" s="452"/>
      <c r="UCV1681" s="452"/>
      <c r="UCW1681" s="452"/>
      <c r="UCX1681" s="452"/>
      <c r="UCY1681" s="452"/>
      <c r="UCZ1681" s="452"/>
      <c r="UDA1681" s="452"/>
      <c r="UDB1681" s="452"/>
      <c r="UDC1681" s="452"/>
      <c r="UDD1681" s="452"/>
      <c r="UDE1681" s="452"/>
      <c r="UDF1681" s="452"/>
      <c r="UDG1681" s="452"/>
      <c r="UDH1681" s="452"/>
      <c r="UDI1681" s="452"/>
      <c r="UDJ1681" s="452"/>
      <c r="UDK1681" s="452"/>
      <c r="UDL1681" s="452"/>
      <c r="UDM1681" s="452"/>
      <c r="UDN1681" s="452"/>
      <c r="UDO1681" s="452"/>
      <c r="UDP1681" s="452"/>
      <c r="UDQ1681" s="452"/>
      <c r="UDR1681" s="452"/>
      <c r="UDS1681" s="452"/>
      <c r="UDT1681" s="452"/>
      <c r="UDU1681" s="452"/>
      <c r="UDV1681" s="452"/>
      <c r="UDW1681" s="452"/>
      <c r="UDX1681" s="452"/>
      <c r="UDY1681" s="452"/>
      <c r="UDZ1681" s="452"/>
      <c r="UEA1681" s="452"/>
      <c r="UEB1681" s="452"/>
      <c r="UEC1681" s="452"/>
      <c r="UED1681" s="452"/>
      <c r="UEE1681" s="452"/>
      <c r="UEF1681" s="452"/>
      <c r="UEG1681" s="452"/>
      <c r="UEH1681" s="452"/>
      <c r="UEI1681" s="452"/>
      <c r="UEJ1681" s="452"/>
      <c r="UEK1681" s="452"/>
      <c r="UEL1681" s="452"/>
      <c r="UEM1681" s="452"/>
      <c r="UEN1681" s="452"/>
      <c r="UEO1681" s="452"/>
      <c r="UEP1681" s="452"/>
      <c r="UEQ1681" s="452"/>
      <c r="UER1681" s="452"/>
      <c r="UES1681" s="452"/>
      <c r="UET1681" s="452"/>
      <c r="UEU1681" s="452"/>
      <c r="UEV1681" s="452"/>
      <c r="UEW1681" s="452"/>
      <c r="UEX1681" s="452"/>
      <c r="UEY1681" s="452"/>
      <c r="UEZ1681" s="452"/>
      <c r="UFA1681" s="452"/>
      <c r="UFB1681" s="452"/>
      <c r="UFC1681" s="452"/>
      <c r="UFD1681" s="452"/>
      <c r="UFE1681" s="452"/>
      <c r="UFF1681" s="452"/>
      <c r="UFG1681" s="452"/>
      <c r="UFH1681" s="452"/>
      <c r="UFI1681" s="452"/>
      <c r="UFJ1681" s="452"/>
      <c r="UFK1681" s="452"/>
      <c r="UFL1681" s="452"/>
      <c r="UFM1681" s="452"/>
      <c r="UFN1681" s="452"/>
      <c r="UFO1681" s="452"/>
      <c r="UFP1681" s="452"/>
      <c r="UFQ1681" s="452"/>
      <c r="UFR1681" s="452"/>
      <c r="UFS1681" s="452"/>
      <c r="UFT1681" s="452"/>
      <c r="UFU1681" s="452"/>
      <c r="UFV1681" s="452"/>
      <c r="UFW1681" s="452"/>
      <c r="UFX1681" s="452"/>
      <c r="UFY1681" s="452"/>
      <c r="UFZ1681" s="452"/>
      <c r="UGA1681" s="452"/>
      <c r="UGB1681" s="452"/>
      <c r="UGC1681" s="452"/>
      <c r="UGD1681" s="452"/>
      <c r="UGE1681" s="452"/>
      <c r="UGF1681" s="452"/>
      <c r="UGG1681" s="452"/>
      <c r="UGH1681" s="452"/>
      <c r="UGI1681" s="452"/>
      <c r="UGJ1681" s="452"/>
      <c r="UGK1681" s="452"/>
      <c r="UGL1681" s="452"/>
      <c r="UGM1681" s="452"/>
      <c r="UGN1681" s="452"/>
      <c r="UGO1681" s="452"/>
      <c r="UGP1681" s="452"/>
      <c r="UGQ1681" s="452"/>
      <c r="UGR1681" s="452"/>
      <c r="UGS1681" s="452"/>
      <c r="UGT1681" s="452"/>
      <c r="UGU1681" s="452"/>
      <c r="UGV1681" s="452"/>
      <c r="UGW1681" s="452"/>
      <c r="UGX1681" s="452"/>
      <c r="UGY1681" s="452"/>
      <c r="UGZ1681" s="452"/>
      <c r="UHA1681" s="452"/>
      <c r="UHB1681" s="452"/>
      <c r="UHC1681" s="452"/>
      <c r="UHD1681" s="452"/>
      <c r="UHE1681" s="452"/>
      <c r="UHF1681" s="452"/>
      <c r="UHG1681" s="452"/>
      <c r="UHH1681" s="452"/>
      <c r="UHI1681" s="452"/>
      <c r="UHJ1681" s="452"/>
      <c r="UHK1681" s="452"/>
      <c r="UHL1681" s="452"/>
      <c r="UHM1681" s="452"/>
      <c r="UHN1681" s="452"/>
      <c r="UHO1681" s="452"/>
      <c r="UHP1681" s="452"/>
      <c r="UHQ1681" s="452"/>
      <c r="UHR1681" s="452"/>
      <c r="UHS1681" s="452"/>
      <c r="UHT1681" s="452"/>
      <c r="UHU1681" s="452"/>
      <c r="UHV1681" s="452"/>
      <c r="UHW1681" s="452"/>
      <c r="UHX1681" s="452"/>
      <c r="UHY1681" s="452"/>
      <c r="UHZ1681" s="452"/>
      <c r="UIA1681" s="452"/>
      <c r="UIB1681" s="452"/>
      <c r="UIC1681" s="452"/>
      <c r="UID1681" s="452"/>
      <c r="UIE1681" s="452"/>
      <c r="UIF1681" s="452"/>
      <c r="UIG1681" s="452"/>
      <c r="UIH1681" s="452"/>
      <c r="UII1681" s="452"/>
      <c r="UIJ1681" s="452"/>
      <c r="UIK1681" s="452"/>
      <c r="UIL1681" s="452"/>
      <c r="UIM1681" s="452"/>
      <c r="UIN1681" s="452"/>
      <c r="UIO1681" s="452"/>
      <c r="UIP1681" s="452"/>
      <c r="UIQ1681" s="452"/>
      <c r="UIR1681" s="452"/>
      <c r="UIS1681" s="452"/>
      <c r="UIT1681" s="452"/>
      <c r="UIU1681" s="452"/>
      <c r="UIV1681" s="452"/>
      <c r="UIW1681" s="452"/>
      <c r="UIX1681" s="452"/>
      <c r="UIY1681" s="452"/>
      <c r="UIZ1681" s="452"/>
      <c r="UJA1681" s="452"/>
      <c r="UJB1681" s="452"/>
      <c r="UJC1681" s="452"/>
      <c r="UJD1681" s="452"/>
      <c r="UJE1681" s="452"/>
      <c r="UJF1681" s="452"/>
      <c r="UJG1681" s="452"/>
      <c r="UJH1681" s="452"/>
      <c r="UJI1681" s="452"/>
      <c r="UJJ1681" s="452"/>
      <c r="UJK1681" s="452"/>
      <c r="UJL1681" s="452"/>
      <c r="UJM1681" s="452"/>
      <c r="UJN1681" s="452"/>
      <c r="UJO1681" s="452"/>
      <c r="UJP1681" s="452"/>
      <c r="UJQ1681" s="452"/>
      <c r="UJR1681" s="452"/>
      <c r="UJS1681" s="452"/>
      <c r="UJT1681" s="452"/>
      <c r="UJU1681" s="452"/>
      <c r="UJV1681" s="452"/>
      <c r="UJW1681" s="452"/>
      <c r="UJX1681" s="452"/>
      <c r="UJY1681" s="452"/>
      <c r="UJZ1681" s="452"/>
      <c r="UKA1681" s="452"/>
      <c r="UKB1681" s="452"/>
      <c r="UKC1681" s="452"/>
      <c r="UKD1681" s="452"/>
      <c r="UKE1681" s="452"/>
      <c r="UKF1681" s="452"/>
      <c r="UKG1681" s="452"/>
      <c r="UKH1681" s="452"/>
      <c r="UKI1681" s="452"/>
      <c r="UKJ1681" s="452"/>
      <c r="UKK1681" s="452"/>
      <c r="UKL1681" s="452"/>
      <c r="UKM1681" s="452"/>
      <c r="UKN1681" s="452"/>
      <c r="UKO1681" s="452"/>
      <c r="UKP1681" s="452"/>
      <c r="UKQ1681" s="452"/>
      <c r="UKR1681" s="452"/>
      <c r="UKS1681" s="452"/>
      <c r="UKT1681" s="452"/>
      <c r="UKU1681" s="452"/>
      <c r="UKV1681" s="452"/>
      <c r="UKW1681" s="452"/>
      <c r="UKX1681" s="452"/>
      <c r="UKY1681" s="452"/>
      <c r="UKZ1681" s="452"/>
      <c r="ULA1681" s="452"/>
      <c r="ULB1681" s="452"/>
      <c r="ULC1681" s="452"/>
      <c r="ULD1681" s="452"/>
      <c r="ULE1681" s="452"/>
      <c r="ULF1681" s="452"/>
      <c r="ULG1681" s="452"/>
      <c r="ULH1681" s="452"/>
      <c r="ULI1681" s="452"/>
      <c r="ULJ1681" s="452"/>
      <c r="ULK1681" s="452"/>
      <c r="ULL1681" s="452"/>
      <c r="ULM1681" s="452"/>
      <c r="ULN1681" s="452"/>
      <c r="ULO1681" s="452"/>
      <c r="ULP1681" s="452"/>
      <c r="ULQ1681" s="452"/>
      <c r="ULR1681" s="452"/>
      <c r="ULS1681" s="452"/>
      <c r="ULT1681" s="452"/>
      <c r="ULU1681" s="452"/>
      <c r="ULV1681" s="452"/>
      <c r="ULW1681" s="452"/>
      <c r="ULX1681" s="452"/>
      <c r="ULY1681" s="452"/>
      <c r="ULZ1681" s="452"/>
      <c r="UMA1681" s="452"/>
      <c r="UMB1681" s="452"/>
      <c r="UMC1681" s="452"/>
      <c r="UMD1681" s="452"/>
      <c r="UME1681" s="452"/>
      <c r="UMF1681" s="452"/>
      <c r="UMG1681" s="452"/>
      <c r="UMH1681" s="452"/>
      <c r="UMI1681" s="452"/>
      <c r="UMJ1681" s="452"/>
      <c r="UMK1681" s="452"/>
      <c r="UML1681" s="452"/>
      <c r="UMM1681" s="452"/>
      <c r="UMN1681" s="452"/>
      <c r="UMO1681" s="452"/>
      <c r="UMP1681" s="452"/>
      <c r="UMQ1681" s="452"/>
      <c r="UMR1681" s="452"/>
      <c r="UMS1681" s="452"/>
      <c r="UMT1681" s="452"/>
      <c r="UMU1681" s="452"/>
      <c r="UMV1681" s="452"/>
      <c r="UMW1681" s="452"/>
      <c r="UMX1681" s="452"/>
      <c r="UMY1681" s="452"/>
      <c r="UMZ1681" s="452"/>
      <c r="UNA1681" s="452"/>
      <c r="UNB1681" s="452"/>
      <c r="UNC1681" s="452"/>
      <c r="UND1681" s="452"/>
      <c r="UNE1681" s="452"/>
      <c r="UNF1681" s="452"/>
      <c r="UNG1681" s="452"/>
      <c r="UNH1681" s="452"/>
      <c r="UNI1681" s="452"/>
      <c r="UNJ1681" s="452"/>
      <c r="UNK1681" s="452"/>
      <c r="UNL1681" s="452"/>
      <c r="UNM1681" s="452"/>
      <c r="UNN1681" s="452"/>
      <c r="UNO1681" s="452"/>
      <c r="UNP1681" s="452"/>
      <c r="UNQ1681" s="452"/>
      <c r="UNR1681" s="452"/>
      <c r="UNS1681" s="452"/>
      <c r="UNT1681" s="452"/>
      <c r="UNU1681" s="452"/>
      <c r="UNV1681" s="452"/>
      <c r="UNW1681" s="452"/>
      <c r="UNX1681" s="452"/>
      <c r="UNY1681" s="452"/>
      <c r="UNZ1681" s="452"/>
      <c r="UOA1681" s="452"/>
      <c r="UOB1681" s="452"/>
      <c r="UOC1681" s="452"/>
      <c r="UOD1681" s="452"/>
      <c r="UOE1681" s="452"/>
      <c r="UOF1681" s="452"/>
      <c r="UOG1681" s="452"/>
      <c r="UOH1681" s="452"/>
      <c r="UOI1681" s="452"/>
      <c r="UOJ1681" s="452"/>
      <c r="UOK1681" s="452"/>
      <c r="UOL1681" s="452"/>
      <c r="UOM1681" s="452"/>
      <c r="UON1681" s="452"/>
      <c r="UOO1681" s="452"/>
      <c r="UOP1681" s="452"/>
      <c r="UOQ1681" s="452"/>
      <c r="UOR1681" s="452"/>
      <c r="UOS1681" s="452"/>
      <c r="UOT1681" s="452"/>
      <c r="UOU1681" s="452"/>
      <c r="UOV1681" s="452"/>
      <c r="UOW1681" s="452"/>
      <c r="UOX1681" s="452"/>
      <c r="UOY1681" s="452"/>
      <c r="UOZ1681" s="452"/>
      <c r="UPA1681" s="452"/>
      <c r="UPB1681" s="452"/>
      <c r="UPC1681" s="452"/>
      <c r="UPD1681" s="452"/>
      <c r="UPE1681" s="452"/>
      <c r="UPF1681" s="452"/>
      <c r="UPG1681" s="452"/>
      <c r="UPH1681" s="452"/>
      <c r="UPI1681" s="452"/>
      <c r="UPJ1681" s="452"/>
      <c r="UPK1681" s="452"/>
      <c r="UPL1681" s="452"/>
      <c r="UPM1681" s="452"/>
      <c r="UPN1681" s="452"/>
      <c r="UPO1681" s="452"/>
      <c r="UPP1681" s="452"/>
      <c r="UPQ1681" s="452"/>
      <c r="UPR1681" s="452"/>
      <c r="UPS1681" s="452"/>
      <c r="UPT1681" s="452"/>
      <c r="UPU1681" s="452"/>
      <c r="UPV1681" s="452"/>
      <c r="UPW1681" s="452"/>
      <c r="UPX1681" s="452"/>
      <c r="UPY1681" s="452"/>
      <c r="UPZ1681" s="452"/>
      <c r="UQA1681" s="452"/>
      <c r="UQB1681" s="452"/>
      <c r="UQC1681" s="452"/>
      <c r="UQD1681" s="452"/>
      <c r="UQE1681" s="452"/>
      <c r="UQF1681" s="452"/>
      <c r="UQG1681" s="452"/>
      <c r="UQH1681" s="452"/>
      <c r="UQI1681" s="452"/>
      <c r="UQJ1681" s="452"/>
      <c r="UQK1681" s="452"/>
      <c r="UQL1681" s="452"/>
      <c r="UQM1681" s="452"/>
      <c r="UQN1681" s="452"/>
      <c r="UQO1681" s="452"/>
      <c r="UQP1681" s="452"/>
      <c r="UQQ1681" s="452"/>
      <c r="UQR1681" s="452"/>
      <c r="UQS1681" s="452"/>
      <c r="UQT1681" s="452"/>
      <c r="UQU1681" s="452"/>
      <c r="UQV1681" s="452"/>
      <c r="UQW1681" s="452"/>
      <c r="UQX1681" s="452"/>
      <c r="UQY1681" s="452"/>
      <c r="UQZ1681" s="452"/>
      <c r="URA1681" s="452"/>
      <c r="URB1681" s="452"/>
      <c r="URC1681" s="452"/>
      <c r="URD1681" s="452"/>
      <c r="URE1681" s="452"/>
      <c r="URF1681" s="452"/>
      <c r="URG1681" s="452"/>
      <c r="URH1681" s="452"/>
      <c r="URI1681" s="452"/>
      <c r="URJ1681" s="452"/>
      <c r="URK1681" s="452"/>
      <c r="URL1681" s="452"/>
      <c r="URM1681" s="452"/>
      <c r="URN1681" s="452"/>
      <c r="URO1681" s="452"/>
      <c r="URP1681" s="452"/>
      <c r="URQ1681" s="452"/>
      <c r="URR1681" s="452"/>
      <c r="URS1681" s="452"/>
      <c r="URT1681" s="452"/>
      <c r="URU1681" s="452"/>
      <c r="URV1681" s="452"/>
      <c r="URW1681" s="452"/>
      <c r="URX1681" s="452"/>
      <c r="URY1681" s="452"/>
      <c r="URZ1681" s="452"/>
      <c r="USA1681" s="452"/>
      <c r="USB1681" s="452"/>
      <c r="USC1681" s="452"/>
      <c r="USD1681" s="452"/>
      <c r="USE1681" s="452"/>
      <c r="USF1681" s="452"/>
      <c r="USG1681" s="452"/>
      <c r="USH1681" s="452"/>
      <c r="USI1681" s="452"/>
      <c r="USJ1681" s="452"/>
      <c r="USK1681" s="452"/>
      <c r="USL1681" s="452"/>
      <c r="USM1681" s="452"/>
      <c r="USN1681" s="452"/>
      <c r="USO1681" s="452"/>
      <c r="USP1681" s="452"/>
      <c r="USQ1681" s="452"/>
      <c r="USR1681" s="452"/>
      <c r="USS1681" s="452"/>
      <c r="UST1681" s="452"/>
      <c r="USU1681" s="452"/>
      <c r="USV1681" s="452"/>
      <c r="USW1681" s="452"/>
      <c r="USX1681" s="452"/>
      <c r="USY1681" s="452"/>
      <c r="USZ1681" s="452"/>
      <c r="UTA1681" s="452"/>
      <c r="UTB1681" s="452"/>
      <c r="UTC1681" s="452"/>
      <c r="UTD1681" s="452"/>
      <c r="UTE1681" s="452"/>
      <c r="UTF1681" s="452"/>
      <c r="UTG1681" s="452"/>
      <c r="UTH1681" s="452"/>
      <c r="UTI1681" s="452"/>
      <c r="UTJ1681" s="452"/>
      <c r="UTK1681" s="452"/>
      <c r="UTL1681" s="452"/>
      <c r="UTM1681" s="452"/>
      <c r="UTN1681" s="452"/>
      <c r="UTO1681" s="452"/>
      <c r="UTP1681" s="452"/>
      <c r="UTQ1681" s="452"/>
      <c r="UTR1681" s="452"/>
      <c r="UTS1681" s="452"/>
      <c r="UTT1681" s="452"/>
      <c r="UTU1681" s="452"/>
      <c r="UTV1681" s="452"/>
      <c r="UTW1681" s="452"/>
      <c r="UTX1681" s="452"/>
      <c r="UTY1681" s="452"/>
      <c r="UTZ1681" s="452"/>
      <c r="UUA1681" s="452"/>
      <c r="UUB1681" s="452"/>
      <c r="UUC1681" s="452"/>
      <c r="UUD1681" s="452"/>
      <c r="UUE1681" s="452"/>
      <c r="UUF1681" s="452"/>
      <c r="UUG1681" s="452"/>
      <c r="UUH1681" s="452"/>
      <c r="UUI1681" s="452"/>
      <c r="UUJ1681" s="452"/>
      <c r="UUK1681" s="452"/>
      <c r="UUL1681" s="452"/>
      <c r="UUM1681" s="452"/>
      <c r="UUN1681" s="452"/>
      <c r="UUO1681" s="452"/>
      <c r="UUP1681" s="452"/>
      <c r="UUQ1681" s="452"/>
      <c r="UUR1681" s="452"/>
      <c r="UUS1681" s="452"/>
      <c r="UUT1681" s="452"/>
      <c r="UUU1681" s="452"/>
      <c r="UUV1681" s="452"/>
      <c r="UUW1681" s="452"/>
      <c r="UUX1681" s="452"/>
      <c r="UUY1681" s="452"/>
      <c r="UUZ1681" s="452"/>
      <c r="UVA1681" s="452"/>
      <c r="UVB1681" s="452"/>
      <c r="UVC1681" s="452"/>
      <c r="UVD1681" s="452"/>
      <c r="UVE1681" s="452"/>
      <c r="UVF1681" s="452"/>
      <c r="UVG1681" s="452"/>
      <c r="UVH1681" s="452"/>
      <c r="UVI1681" s="452"/>
      <c r="UVJ1681" s="452"/>
      <c r="UVK1681" s="452"/>
      <c r="UVL1681" s="452"/>
      <c r="UVM1681" s="452"/>
      <c r="UVN1681" s="452"/>
      <c r="UVO1681" s="452"/>
      <c r="UVP1681" s="452"/>
      <c r="UVQ1681" s="452"/>
      <c r="UVR1681" s="452"/>
      <c r="UVS1681" s="452"/>
      <c r="UVT1681" s="452"/>
      <c r="UVU1681" s="452"/>
      <c r="UVV1681" s="452"/>
      <c r="UVW1681" s="452"/>
      <c r="UVX1681" s="452"/>
      <c r="UVY1681" s="452"/>
      <c r="UVZ1681" s="452"/>
      <c r="UWA1681" s="452"/>
      <c r="UWB1681" s="452"/>
      <c r="UWC1681" s="452"/>
      <c r="UWD1681" s="452"/>
      <c r="UWE1681" s="452"/>
      <c r="UWF1681" s="452"/>
      <c r="UWG1681" s="452"/>
      <c r="UWH1681" s="452"/>
      <c r="UWI1681" s="452"/>
      <c r="UWJ1681" s="452"/>
      <c r="UWK1681" s="452"/>
      <c r="UWL1681" s="452"/>
      <c r="UWM1681" s="452"/>
      <c r="UWN1681" s="452"/>
      <c r="UWO1681" s="452"/>
      <c r="UWP1681" s="452"/>
      <c r="UWQ1681" s="452"/>
      <c r="UWR1681" s="452"/>
      <c r="UWS1681" s="452"/>
      <c r="UWT1681" s="452"/>
      <c r="UWU1681" s="452"/>
      <c r="UWV1681" s="452"/>
      <c r="UWW1681" s="452"/>
      <c r="UWX1681" s="452"/>
      <c r="UWY1681" s="452"/>
      <c r="UWZ1681" s="452"/>
      <c r="UXA1681" s="452"/>
      <c r="UXB1681" s="452"/>
      <c r="UXC1681" s="452"/>
      <c r="UXD1681" s="452"/>
      <c r="UXE1681" s="452"/>
      <c r="UXF1681" s="452"/>
      <c r="UXG1681" s="452"/>
      <c r="UXH1681" s="452"/>
      <c r="UXI1681" s="452"/>
      <c r="UXJ1681" s="452"/>
      <c r="UXK1681" s="452"/>
      <c r="UXL1681" s="452"/>
      <c r="UXM1681" s="452"/>
      <c r="UXN1681" s="452"/>
      <c r="UXO1681" s="452"/>
      <c r="UXP1681" s="452"/>
      <c r="UXQ1681" s="452"/>
      <c r="UXR1681" s="452"/>
      <c r="UXS1681" s="452"/>
      <c r="UXT1681" s="452"/>
      <c r="UXU1681" s="452"/>
      <c r="UXV1681" s="452"/>
      <c r="UXW1681" s="452"/>
      <c r="UXX1681" s="452"/>
      <c r="UXY1681" s="452"/>
      <c r="UXZ1681" s="452"/>
      <c r="UYA1681" s="452"/>
      <c r="UYB1681" s="452"/>
      <c r="UYC1681" s="452"/>
      <c r="UYD1681" s="452"/>
      <c r="UYE1681" s="452"/>
      <c r="UYF1681" s="452"/>
      <c r="UYG1681" s="452"/>
      <c r="UYH1681" s="452"/>
      <c r="UYI1681" s="452"/>
      <c r="UYJ1681" s="452"/>
      <c r="UYK1681" s="452"/>
      <c r="UYL1681" s="452"/>
      <c r="UYM1681" s="452"/>
      <c r="UYN1681" s="452"/>
      <c r="UYO1681" s="452"/>
      <c r="UYP1681" s="452"/>
      <c r="UYQ1681" s="452"/>
      <c r="UYR1681" s="452"/>
      <c r="UYS1681" s="452"/>
      <c r="UYT1681" s="452"/>
      <c r="UYU1681" s="452"/>
      <c r="UYV1681" s="452"/>
      <c r="UYW1681" s="452"/>
      <c r="UYX1681" s="452"/>
      <c r="UYY1681" s="452"/>
      <c r="UYZ1681" s="452"/>
      <c r="UZA1681" s="452"/>
      <c r="UZB1681" s="452"/>
      <c r="UZC1681" s="452"/>
      <c r="UZD1681" s="452"/>
      <c r="UZE1681" s="452"/>
      <c r="UZF1681" s="452"/>
      <c r="UZG1681" s="452"/>
      <c r="UZH1681" s="452"/>
      <c r="UZI1681" s="452"/>
      <c r="UZJ1681" s="452"/>
      <c r="UZK1681" s="452"/>
      <c r="UZL1681" s="452"/>
      <c r="UZM1681" s="452"/>
      <c r="UZN1681" s="452"/>
      <c r="UZO1681" s="452"/>
      <c r="UZP1681" s="452"/>
      <c r="UZQ1681" s="452"/>
      <c r="UZR1681" s="452"/>
      <c r="UZS1681" s="452"/>
      <c r="UZT1681" s="452"/>
      <c r="UZU1681" s="452"/>
      <c r="UZV1681" s="452"/>
      <c r="UZW1681" s="452"/>
      <c r="UZX1681" s="452"/>
      <c r="UZY1681" s="452"/>
      <c r="UZZ1681" s="452"/>
      <c r="VAA1681" s="452"/>
      <c r="VAB1681" s="452"/>
      <c r="VAC1681" s="452"/>
      <c r="VAD1681" s="452"/>
      <c r="VAE1681" s="452"/>
      <c r="VAF1681" s="452"/>
      <c r="VAG1681" s="452"/>
      <c r="VAH1681" s="452"/>
      <c r="VAI1681" s="452"/>
      <c r="VAJ1681" s="452"/>
      <c r="VAK1681" s="452"/>
      <c r="VAL1681" s="452"/>
      <c r="VAM1681" s="452"/>
      <c r="VAN1681" s="452"/>
      <c r="VAO1681" s="452"/>
      <c r="VAP1681" s="452"/>
      <c r="VAQ1681" s="452"/>
      <c r="VAR1681" s="452"/>
      <c r="VAS1681" s="452"/>
      <c r="VAT1681" s="452"/>
      <c r="VAU1681" s="452"/>
      <c r="VAV1681" s="452"/>
      <c r="VAW1681" s="452"/>
      <c r="VAX1681" s="452"/>
      <c r="VAY1681" s="452"/>
      <c r="VAZ1681" s="452"/>
      <c r="VBA1681" s="452"/>
      <c r="VBB1681" s="452"/>
      <c r="VBC1681" s="452"/>
      <c r="VBD1681" s="452"/>
      <c r="VBE1681" s="452"/>
      <c r="VBF1681" s="452"/>
      <c r="VBG1681" s="452"/>
      <c r="VBH1681" s="452"/>
      <c r="VBI1681" s="452"/>
      <c r="VBJ1681" s="452"/>
      <c r="VBK1681" s="452"/>
      <c r="VBL1681" s="452"/>
      <c r="VBM1681" s="452"/>
      <c r="VBN1681" s="452"/>
      <c r="VBO1681" s="452"/>
      <c r="VBP1681" s="452"/>
      <c r="VBQ1681" s="452"/>
      <c r="VBR1681" s="452"/>
      <c r="VBS1681" s="452"/>
      <c r="VBT1681" s="452"/>
      <c r="VBU1681" s="452"/>
      <c r="VBV1681" s="452"/>
      <c r="VBW1681" s="452"/>
      <c r="VBX1681" s="452"/>
      <c r="VBY1681" s="452"/>
      <c r="VBZ1681" s="452"/>
      <c r="VCA1681" s="452"/>
      <c r="VCB1681" s="452"/>
      <c r="VCC1681" s="452"/>
      <c r="VCD1681" s="452"/>
      <c r="VCE1681" s="452"/>
      <c r="VCF1681" s="452"/>
      <c r="VCG1681" s="452"/>
      <c r="VCH1681" s="452"/>
      <c r="VCI1681" s="452"/>
      <c r="VCJ1681" s="452"/>
      <c r="VCK1681" s="452"/>
      <c r="VCL1681" s="452"/>
      <c r="VCM1681" s="452"/>
      <c r="VCN1681" s="452"/>
      <c r="VCO1681" s="452"/>
      <c r="VCP1681" s="452"/>
      <c r="VCQ1681" s="452"/>
      <c r="VCR1681" s="452"/>
      <c r="VCS1681" s="452"/>
      <c r="VCT1681" s="452"/>
      <c r="VCU1681" s="452"/>
      <c r="VCV1681" s="452"/>
      <c r="VCW1681" s="452"/>
      <c r="VCX1681" s="452"/>
      <c r="VCY1681" s="452"/>
      <c r="VCZ1681" s="452"/>
      <c r="VDA1681" s="452"/>
      <c r="VDB1681" s="452"/>
      <c r="VDC1681" s="452"/>
      <c r="VDD1681" s="452"/>
      <c r="VDE1681" s="452"/>
      <c r="VDF1681" s="452"/>
      <c r="VDG1681" s="452"/>
      <c r="VDH1681" s="452"/>
      <c r="VDI1681" s="452"/>
      <c r="VDJ1681" s="452"/>
      <c r="VDK1681" s="452"/>
      <c r="VDL1681" s="452"/>
      <c r="VDM1681" s="452"/>
      <c r="VDN1681" s="452"/>
      <c r="VDO1681" s="452"/>
      <c r="VDP1681" s="452"/>
      <c r="VDQ1681" s="452"/>
      <c r="VDR1681" s="452"/>
      <c r="VDS1681" s="452"/>
      <c r="VDT1681" s="452"/>
      <c r="VDU1681" s="452"/>
      <c r="VDV1681" s="452"/>
      <c r="VDW1681" s="452"/>
      <c r="VDX1681" s="452"/>
      <c r="VDY1681" s="452"/>
      <c r="VDZ1681" s="452"/>
      <c r="VEA1681" s="452"/>
      <c r="VEB1681" s="452"/>
      <c r="VEC1681" s="452"/>
      <c r="VED1681" s="452"/>
      <c r="VEE1681" s="452"/>
      <c r="VEF1681" s="452"/>
      <c r="VEG1681" s="452"/>
      <c r="VEH1681" s="452"/>
      <c r="VEI1681" s="452"/>
      <c r="VEJ1681" s="452"/>
      <c r="VEK1681" s="452"/>
      <c r="VEL1681" s="452"/>
      <c r="VEM1681" s="452"/>
      <c r="VEN1681" s="452"/>
      <c r="VEO1681" s="452"/>
      <c r="VEP1681" s="452"/>
      <c r="VEQ1681" s="452"/>
      <c r="VER1681" s="452"/>
      <c r="VES1681" s="452"/>
      <c r="VET1681" s="452"/>
      <c r="VEU1681" s="452"/>
      <c r="VEV1681" s="452"/>
      <c r="VEW1681" s="452"/>
      <c r="VEX1681" s="452"/>
      <c r="VEY1681" s="452"/>
      <c r="VEZ1681" s="452"/>
      <c r="VFA1681" s="452"/>
      <c r="VFB1681" s="452"/>
      <c r="VFC1681" s="452"/>
      <c r="VFD1681" s="452"/>
      <c r="VFE1681" s="452"/>
      <c r="VFF1681" s="452"/>
      <c r="VFG1681" s="452"/>
      <c r="VFH1681" s="452"/>
      <c r="VFI1681" s="452"/>
      <c r="VFJ1681" s="452"/>
      <c r="VFK1681" s="452"/>
      <c r="VFL1681" s="452"/>
      <c r="VFM1681" s="452"/>
      <c r="VFN1681" s="452"/>
      <c r="VFO1681" s="452"/>
      <c r="VFP1681" s="452"/>
      <c r="VFQ1681" s="452"/>
      <c r="VFR1681" s="452"/>
      <c r="VFS1681" s="452"/>
      <c r="VFT1681" s="452"/>
      <c r="VFU1681" s="452"/>
      <c r="VFV1681" s="452"/>
      <c r="VFW1681" s="452"/>
      <c r="VFX1681" s="452"/>
      <c r="VFY1681" s="452"/>
      <c r="VFZ1681" s="452"/>
      <c r="VGA1681" s="452"/>
      <c r="VGB1681" s="452"/>
      <c r="VGC1681" s="452"/>
      <c r="VGD1681" s="452"/>
      <c r="VGE1681" s="452"/>
      <c r="VGF1681" s="452"/>
      <c r="VGG1681" s="452"/>
      <c r="VGH1681" s="452"/>
      <c r="VGI1681" s="452"/>
      <c r="VGJ1681" s="452"/>
      <c r="VGK1681" s="452"/>
      <c r="VGL1681" s="452"/>
      <c r="VGM1681" s="452"/>
      <c r="VGN1681" s="452"/>
      <c r="VGO1681" s="452"/>
      <c r="VGP1681" s="452"/>
      <c r="VGQ1681" s="452"/>
      <c r="VGR1681" s="452"/>
      <c r="VGS1681" s="452"/>
      <c r="VGT1681" s="452"/>
      <c r="VGU1681" s="452"/>
      <c r="VGV1681" s="452"/>
      <c r="VGW1681" s="452"/>
      <c r="VGX1681" s="452"/>
      <c r="VGY1681" s="452"/>
      <c r="VGZ1681" s="452"/>
      <c r="VHA1681" s="452"/>
      <c r="VHB1681" s="452"/>
      <c r="VHC1681" s="452"/>
      <c r="VHD1681" s="452"/>
      <c r="VHE1681" s="452"/>
      <c r="VHF1681" s="452"/>
      <c r="VHG1681" s="452"/>
      <c r="VHH1681" s="452"/>
      <c r="VHI1681" s="452"/>
      <c r="VHJ1681" s="452"/>
      <c r="VHK1681" s="452"/>
      <c r="VHL1681" s="452"/>
      <c r="VHM1681" s="452"/>
      <c r="VHN1681" s="452"/>
      <c r="VHO1681" s="452"/>
      <c r="VHP1681" s="452"/>
      <c r="VHQ1681" s="452"/>
      <c r="VHR1681" s="452"/>
      <c r="VHS1681" s="452"/>
      <c r="VHT1681" s="452"/>
      <c r="VHU1681" s="452"/>
      <c r="VHV1681" s="452"/>
      <c r="VHW1681" s="452"/>
      <c r="VHX1681" s="452"/>
      <c r="VHY1681" s="452"/>
      <c r="VHZ1681" s="452"/>
      <c r="VIA1681" s="452"/>
      <c r="VIB1681" s="452"/>
      <c r="VIC1681" s="452"/>
      <c r="VID1681" s="452"/>
      <c r="VIE1681" s="452"/>
      <c r="VIF1681" s="452"/>
      <c r="VIG1681" s="452"/>
      <c r="VIH1681" s="452"/>
      <c r="VII1681" s="452"/>
      <c r="VIJ1681" s="452"/>
      <c r="VIK1681" s="452"/>
      <c r="VIL1681" s="452"/>
      <c r="VIM1681" s="452"/>
      <c r="VIN1681" s="452"/>
      <c r="VIO1681" s="452"/>
      <c r="VIP1681" s="452"/>
      <c r="VIQ1681" s="452"/>
      <c r="VIR1681" s="452"/>
      <c r="VIS1681" s="452"/>
      <c r="VIT1681" s="452"/>
      <c r="VIU1681" s="452"/>
      <c r="VIV1681" s="452"/>
      <c r="VIW1681" s="452"/>
      <c r="VIX1681" s="452"/>
      <c r="VIY1681" s="452"/>
      <c r="VIZ1681" s="452"/>
      <c r="VJA1681" s="452"/>
      <c r="VJB1681" s="452"/>
      <c r="VJC1681" s="452"/>
      <c r="VJD1681" s="452"/>
      <c r="VJE1681" s="452"/>
      <c r="VJF1681" s="452"/>
      <c r="VJG1681" s="452"/>
      <c r="VJH1681" s="452"/>
      <c r="VJI1681" s="452"/>
      <c r="VJJ1681" s="452"/>
      <c r="VJK1681" s="452"/>
      <c r="VJL1681" s="452"/>
      <c r="VJM1681" s="452"/>
      <c r="VJN1681" s="452"/>
      <c r="VJO1681" s="452"/>
      <c r="VJP1681" s="452"/>
      <c r="VJQ1681" s="452"/>
      <c r="VJR1681" s="452"/>
      <c r="VJS1681" s="452"/>
      <c r="VJT1681" s="452"/>
      <c r="VJU1681" s="452"/>
      <c r="VJV1681" s="452"/>
      <c r="VJW1681" s="452"/>
      <c r="VJX1681" s="452"/>
      <c r="VJY1681" s="452"/>
      <c r="VJZ1681" s="452"/>
      <c r="VKA1681" s="452"/>
      <c r="VKB1681" s="452"/>
      <c r="VKC1681" s="452"/>
      <c r="VKD1681" s="452"/>
      <c r="VKE1681" s="452"/>
      <c r="VKF1681" s="452"/>
      <c r="VKG1681" s="452"/>
      <c r="VKH1681" s="452"/>
      <c r="VKI1681" s="452"/>
      <c r="VKJ1681" s="452"/>
      <c r="VKK1681" s="452"/>
      <c r="VKL1681" s="452"/>
      <c r="VKM1681" s="452"/>
      <c r="VKN1681" s="452"/>
      <c r="VKO1681" s="452"/>
      <c r="VKP1681" s="452"/>
      <c r="VKQ1681" s="452"/>
      <c r="VKR1681" s="452"/>
      <c r="VKS1681" s="452"/>
      <c r="VKT1681" s="452"/>
      <c r="VKU1681" s="452"/>
      <c r="VKV1681" s="452"/>
      <c r="VKW1681" s="452"/>
      <c r="VKX1681" s="452"/>
      <c r="VKY1681" s="452"/>
      <c r="VKZ1681" s="452"/>
      <c r="VLA1681" s="452"/>
      <c r="VLB1681" s="452"/>
      <c r="VLC1681" s="452"/>
      <c r="VLD1681" s="452"/>
      <c r="VLE1681" s="452"/>
      <c r="VLF1681" s="452"/>
      <c r="VLG1681" s="452"/>
      <c r="VLH1681" s="452"/>
      <c r="VLI1681" s="452"/>
      <c r="VLJ1681" s="452"/>
      <c r="VLK1681" s="452"/>
      <c r="VLL1681" s="452"/>
      <c r="VLM1681" s="452"/>
      <c r="VLN1681" s="452"/>
      <c r="VLO1681" s="452"/>
      <c r="VLP1681" s="452"/>
      <c r="VLQ1681" s="452"/>
      <c r="VLR1681" s="452"/>
      <c r="VLS1681" s="452"/>
      <c r="VLT1681" s="452"/>
      <c r="VLU1681" s="452"/>
      <c r="VLV1681" s="452"/>
      <c r="VLW1681" s="452"/>
      <c r="VLX1681" s="452"/>
      <c r="VLY1681" s="452"/>
      <c r="VLZ1681" s="452"/>
      <c r="VMA1681" s="452"/>
      <c r="VMB1681" s="452"/>
      <c r="VMC1681" s="452"/>
      <c r="VMD1681" s="452"/>
      <c r="VME1681" s="452"/>
      <c r="VMF1681" s="452"/>
      <c r="VMG1681" s="452"/>
      <c r="VMH1681" s="452"/>
      <c r="VMI1681" s="452"/>
      <c r="VMJ1681" s="452"/>
      <c r="VMK1681" s="452"/>
      <c r="VML1681" s="452"/>
      <c r="VMM1681" s="452"/>
      <c r="VMN1681" s="452"/>
      <c r="VMO1681" s="452"/>
      <c r="VMP1681" s="452"/>
      <c r="VMQ1681" s="452"/>
      <c r="VMR1681" s="452"/>
      <c r="VMS1681" s="452"/>
      <c r="VMT1681" s="452"/>
      <c r="VMU1681" s="452"/>
      <c r="VMV1681" s="452"/>
      <c r="VMW1681" s="452"/>
      <c r="VMX1681" s="452"/>
      <c r="VMY1681" s="452"/>
      <c r="VMZ1681" s="452"/>
      <c r="VNA1681" s="452"/>
      <c r="VNB1681" s="452"/>
      <c r="VNC1681" s="452"/>
      <c r="VND1681" s="452"/>
      <c r="VNE1681" s="452"/>
      <c r="VNF1681" s="452"/>
      <c r="VNG1681" s="452"/>
      <c r="VNH1681" s="452"/>
      <c r="VNI1681" s="452"/>
      <c r="VNJ1681" s="452"/>
      <c r="VNK1681" s="452"/>
      <c r="VNL1681" s="452"/>
      <c r="VNM1681" s="452"/>
      <c r="VNN1681" s="452"/>
      <c r="VNO1681" s="452"/>
      <c r="VNP1681" s="452"/>
      <c r="VNQ1681" s="452"/>
      <c r="VNR1681" s="452"/>
      <c r="VNS1681" s="452"/>
      <c r="VNT1681" s="452"/>
      <c r="VNU1681" s="452"/>
      <c r="VNV1681" s="452"/>
      <c r="VNW1681" s="452"/>
      <c r="VNX1681" s="452"/>
      <c r="VNY1681" s="452"/>
      <c r="VNZ1681" s="452"/>
      <c r="VOA1681" s="452"/>
      <c r="VOB1681" s="452"/>
      <c r="VOC1681" s="452"/>
      <c r="VOD1681" s="452"/>
      <c r="VOE1681" s="452"/>
      <c r="VOF1681" s="452"/>
      <c r="VOG1681" s="452"/>
      <c r="VOH1681" s="452"/>
      <c r="VOI1681" s="452"/>
      <c r="VOJ1681" s="452"/>
      <c r="VOK1681" s="452"/>
      <c r="VOL1681" s="452"/>
      <c r="VOM1681" s="452"/>
      <c r="VON1681" s="452"/>
      <c r="VOO1681" s="452"/>
      <c r="VOP1681" s="452"/>
      <c r="VOQ1681" s="452"/>
      <c r="VOR1681" s="452"/>
      <c r="VOS1681" s="452"/>
      <c r="VOT1681" s="452"/>
      <c r="VOU1681" s="452"/>
      <c r="VOV1681" s="452"/>
      <c r="VOW1681" s="452"/>
      <c r="VOX1681" s="452"/>
      <c r="VOY1681" s="452"/>
      <c r="VOZ1681" s="452"/>
      <c r="VPA1681" s="452"/>
      <c r="VPB1681" s="452"/>
      <c r="VPC1681" s="452"/>
      <c r="VPD1681" s="452"/>
      <c r="VPE1681" s="452"/>
      <c r="VPF1681" s="452"/>
      <c r="VPG1681" s="452"/>
      <c r="VPH1681" s="452"/>
      <c r="VPI1681" s="452"/>
      <c r="VPJ1681" s="452"/>
      <c r="VPK1681" s="452"/>
      <c r="VPL1681" s="452"/>
      <c r="VPM1681" s="452"/>
      <c r="VPN1681" s="452"/>
      <c r="VPO1681" s="452"/>
      <c r="VPP1681" s="452"/>
      <c r="VPQ1681" s="452"/>
      <c r="VPR1681" s="452"/>
      <c r="VPS1681" s="452"/>
      <c r="VPT1681" s="452"/>
      <c r="VPU1681" s="452"/>
      <c r="VPV1681" s="452"/>
      <c r="VPW1681" s="452"/>
      <c r="VPX1681" s="452"/>
      <c r="VPY1681" s="452"/>
      <c r="VPZ1681" s="452"/>
      <c r="VQA1681" s="452"/>
      <c r="VQB1681" s="452"/>
      <c r="VQC1681" s="452"/>
      <c r="VQD1681" s="452"/>
      <c r="VQE1681" s="452"/>
      <c r="VQF1681" s="452"/>
      <c r="VQG1681" s="452"/>
      <c r="VQH1681" s="452"/>
      <c r="VQI1681" s="452"/>
      <c r="VQJ1681" s="452"/>
      <c r="VQK1681" s="452"/>
      <c r="VQL1681" s="452"/>
      <c r="VQM1681" s="452"/>
      <c r="VQN1681" s="452"/>
      <c r="VQO1681" s="452"/>
      <c r="VQP1681" s="452"/>
      <c r="VQQ1681" s="452"/>
      <c r="VQR1681" s="452"/>
      <c r="VQS1681" s="452"/>
      <c r="VQT1681" s="452"/>
      <c r="VQU1681" s="452"/>
      <c r="VQV1681" s="452"/>
      <c r="VQW1681" s="452"/>
      <c r="VQX1681" s="452"/>
      <c r="VQY1681" s="452"/>
      <c r="VQZ1681" s="452"/>
      <c r="VRA1681" s="452"/>
      <c r="VRB1681" s="452"/>
      <c r="VRC1681" s="452"/>
      <c r="VRD1681" s="452"/>
      <c r="VRE1681" s="452"/>
      <c r="VRF1681" s="452"/>
      <c r="VRG1681" s="452"/>
      <c r="VRH1681" s="452"/>
      <c r="VRI1681" s="452"/>
      <c r="VRJ1681" s="452"/>
      <c r="VRK1681" s="452"/>
      <c r="VRL1681" s="452"/>
      <c r="VRM1681" s="452"/>
      <c r="VRN1681" s="452"/>
      <c r="VRO1681" s="452"/>
      <c r="VRP1681" s="452"/>
      <c r="VRQ1681" s="452"/>
      <c r="VRR1681" s="452"/>
      <c r="VRS1681" s="452"/>
      <c r="VRT1681" s="452"/>
      <c r="VRU1681" s="452"/>
      <c r="VRV1681" s="452"/>
      <c r="VRW1681" s="452"/>
      <c r="VRX1681" s="452"/>
      <c r="VRY1681" s="452"/>
      <c r="VRZ1681" s="452"/>
      <c r="VSA1681" s="452"/>
      <c r="VSB1681" s="452"/>
      <c r="VSC1681" s="452"/>
      <c r="VSD1681" s="452"/>
      <c r="VSE1681" s="452"/>
      <c r="VSF1681" s="452"/>
      <c r="VSG1681" s="452"/>
      <c r="VSH1681" s="452"/>
      <c r="VSI1681" s="452"/>
      <c r="VSJ1681" s="452"/>
      <c r="VSK1681" s="452"/>
      <c r="VSL1681" s="452"/>
      <c r="VSM1681" s="452"/>
      <c r="VSN1681" s="452"/>
      <c r="VSO1681" s="452"/>
      <c r="VSP1681" s="452"/>
      <c r="VSQ1681" s="452"/>
      <c r="VSR1681" s="452"/>
      <c r="VSS1681" s="452"/>
      <c r="VST1681" s="452"/>
      <c r="VSU1681" s="452"/>
      <c r="VSV1681" s="452"/>
      <c r="VSW1681" s="452"/>
      <c r="VSX1681" s="452"/>
      <c r="VSY1681" s="452"/>
      <c r="VSZ1681" s="452"/>
      <c r="VTA1681" s="452"/>
      <c r="VTB1681" s="452"/>
      <c r="VTC1681" s="452"/>
      <c r="VTD1681" s="452"/>
      <c r="VTE1681" s="452"/>
      <c r="VTF1681" s="452"/>
      <c r="VTG1681" s="452"/>
      <c r="VTH1681" s="452"/>
      <c r="VTI1681" s="452"/>
      <c r="VTJ1681" s="452"/>
      <c r="VTK1681" s="452"/>
      <c r="VTL1681" s="452"/>
      <c r="VTM1681" s="452"/>
      <c r="VTN1681" s="452"/>
      <c r="VTO1681" s="452"/>
      <c r="VTP1681" s="452"/>
      <c r="VTQ1681" s="452"/>
      <c r="VTR1681" s="452"/>
      <c r="VTS1681" s="452"/>
      <c r="VTT1681" s="452"/>
      <c r="VTU1681" s="452"/>
      <c r="VTV1681" s="452"/>
      <c r="VTW1681" s="452"/>
      <c r="VTX1681" s="452"/>
      <c r="VTY1681" s="452"/>
      <c r="VTZ1681" s="452"/>
      <c r="VUA1681" s="452"/>
      <c r="VUB1681" s="452"/>
      <c r="VUC1681" s="452"/>
      <c r="VUD1681" s="452"/>
      <c r="VUE1681" s="452"/>
      <c r="VUF1681" s="452"/>
      <c r="VUG1681" s="452"/>
      <c r="VUH1681" s="452"/>
      <c r="VUI1681" s="452"/>
      <c r="VUJ1681" s="452"/>
      <c r="VUK1681" s="452"/>
      <c r="VUL1681" s="452"/>
      <c r="VUM1681" s="452"/>
      <c r="VUN1681" s="452"/>
      <c r="VUO1681" s="452"/>
      <c r="VUP1681" s="452"/>
      <c r="VUQ1681" s="452"/>
      <c r="VUR1681" s="452"/>
      <c r="VUS1681" s="452"/>
      <c r="VUT1681" s="452"/>
      <c r="VUU1681" s="452"/>
      <c r="VUV1681" s="452"/>
      <c r="VUW1681" s="452"/>
      <c r="VUX1681" s="452"/>
      <c r="VUY1681" s="452"/>
      <c r="VUZ1681" s="452"/>
      <c r="VVA1681" s="452"/>
      <c r="VVB1681" s="452"/>
      <c r="VVC1681" s="452"/>
      <c r="VVD1681" s="452"/>
      <c r="VVE1681" s="452"/>
      <c r="VVF1681" s="452"/>
      <c r="VVG1681" s="452"/>
      <c r="VVH1681" s="452"/>
      <c r="VVI1681" s="452"/>
      <c r="VVJ1681" s="452"/>
      <c r="VVK1681" s="452"/>
      <c r="VVL1681" s="452"/>
      <c r="VVM1681" s="452"/>
      <c r="VVN1681" s="452"/>
      <c r="VVO1681" s="452"/>
      <c r="VVP1681" s="452"/>
      <c r="VVQ1681" s="452"/>
      <c r="VVR1681" s="452"/>
      <c r="VVS1681" s="452"/>
      <c r="VVT1681" s="452"/>
      <c r="VVU1681" s="452"/>
      <c r="VVV1681" s="452"/>
      <c r="VVW1681" s="452"/>
      <c r="VVX1681" s="452"/>
      <c r="VVY1681" s="452"/>
      <c r="VVZ1681" s="452"/>
      <c r="VWA1681" s="452"/>
      <c r="VWB1681" s="452"/>
      <c r="VWC1681" s="452"/>
      <c r="VWD1681" s="452"/>
      <c r="VWE1681" s="452"/>
      <c r="VWF1681" s="452"/>
      <c r="VWG1681" s="452"/>
      <c r="VWH1681" s="452"/>
      <c r="VWI1681" s="452"/>
      <c r="VWJ1681" s="452"/>
      <c r="VWK1681" s="452"/>
      <c r="VWL1681" s="452"/>
      <c r="VWM1681" s="452"/>
      <c r="VWN1681" s="452"/>
      <c r="VWO1681" s="452"/>
      <c r="VWP1681" s="452"/>
      <c r="VWQ1681" s="452"/>
      <c r="VWR1681" s="452"/>
      <c r="VWS1681" s="452"/>
      <c r="VWT1681" s="452"/>
      <c r="VWU1681" s="452"/>
      <c r="VWV1681" s="452"/>
      <c r="VWW1681" s="452"/>
      <c r="VWX1681" s="452"/>
      <c r="VWY1681" s="452"/>
      <c r="VWZ1681" s="452"/>
      <c r="VXA1681" s="452"/>
      <c r="VXB1681" s="452"/>
      <c r="VXC1681" s="452"/>
      <c r="VXD1681" s="452"/>
      <c r="VXE1681" s="452"/>
      <c r="VXF1681" s="452"/>
      <c r="VXG1681" s="452"/>
      <c r="VXH1681" s="452"/>
      <c r="VXI1681" s="452"/>
      <c r="VXJ1681" s="452"/>
      <c r="VXK1681" s="452"/>
      <c r="VXL1681" s="452"/>
      <c r="VXM1681" s="452"/>
      <c r="VXN1681" s="452"/>
      <c r="VXO1681" s="452"/>
      <c r="VXP1681" s="452"/>
      <c r="VXQ1681" s="452"/>
      <c r="VXR1681" s="452"/>
      <c r="VXS1681" s="452"/>
      <c r="VXT1681" s="452"/>
      <c r="VXU1681" s="452"/>
      <c r="VXV1681" s="452"/>
      <c r="VXW1681" s="452"/>
      <c r="VXX1681" s="452"/>
      <c r="VXY1681" s="452"/>
      <c r="VXZ1681" s="452"/>
      <c r="VYA1681" s="452"/>
      <c r="VYB1681" s="452"/>
      <c r="VYC1681" s="452"/>
      <c r="VYD1681" s="452"/>
      <c r="VYE1681" s="452"/>
      <c r="VYF1681" s="452"/>
      <c r="VYG1681" s="452"/>
      <c r="VYH1681" s="452"/>
      <c r="VYI1681" s="452"/>
      <c r="VYJ1681" s="452"/>
      <c r="VYK1681" s="452"/>
      <c r="VYL1681" s="452"/>
      <c r="VYM1681" s="452"/>
      <c r="VYN1681" s="452"/>
      <c r="VYO1681" s="452"/>
      <c r="VYP1681" s="452"/>
      <c r="VYQ1681" s="452"/>
      <c r="VYR1681" s="452"/>
      <c r="VYS1681" s="452"/>
      <c r="VYT1681" s="452"/>
      <c r="VYU1681" s="452"/>
      <c r="VYV1681" s="452"/>
      <c r="VYW1681" s="452"/>
      <c r="VYX1681" s="452"/>
      <c r="VYY1681" s="452"/>
      <c r="VYZ1681" s="452"/>
      <c r="VZA1681" s="452"/>
      <c r="VZB1681" s="452"/>
      <c r="VZC1681" s="452"/>
      <c r="VZD1681" s="452"/>
      <c r="VZE1681" s="452"/>
      <c r="VZF1681" s="452"/>
      <c r="VZG1681" s="452"/>
      <c r="VZH1681" s="452"/>
      <c r="VZI1681" s="452"/>
      <c r="VZJ1681" s="452"/>
      <c r="VZK1681" s="452"/>
      <c r="VZL1681" s="452"/>
      <c r="VZM1681" s="452"/>
      <c r="VZN1681" s="452"/>
      <c r="VZO1681" s="452"/>
      <c r="VZP1681" s="452"/>
      <c r="VZQ1681" s="452"/>
      <c r="VZR1681" s="452"/>
      <c r="VZS1681" s="452"/>
      <c r="VZT1681" s="452"/>
      <c r="VZU1681" s="452"/>
      <c r="VZV1681" s="452"/>
      <c r="VZW1681" s="452"/>
      <c r="VZX1681" s="452"/>
      <c r="VZY1681" s="452"/>
      <c r="VZZ1681" s="452"/>
      <c r="WAA1681" s="452"/>
      <c r="WAB1681" s="452"/>
      <c r="WAC1681" s="452"/>
      <c r="WAD1681" s="452"/>
      <c r="WAE1681" s="452"/>
      <c r="WAF1681" s="452"/>
      <c r="WAG1681" s="452"/>
      <c r="WAH1681" s="452"/>
      <c r="WAI1681" s="452"/>
      <c r="WAJ1681" s="452"/>
      <c r="WAK1681" s="452"/>
      <c r="WAL1681" s="452"/>
      <c r="WAM1681" s="452"/>
      <c r="WAN1681" s="452"/>
      <c r="WAO1681" s="452"/>
      <c r="WAP1681" s="452"/>
      <c r="WAQ1681" s="452"/>
      <c r="WAR1681" s="452"/>
      <c r="WAS1681" s="452"/>
      <c r="WAT1681" s="452"/>
      <c r="WAU1681" s="452"/>
      <c r="WAV1681" s="452"/>
      <c r="WAW1681" s="452"/>
      <c r="WAX1681" s="452"/>
      <c r="WAY1681" s="452"/>
      <c r="WAZ1681" s="452"/>
      <c r="WBA1681" s="452"/>
      <c r="WBB1681" s="452"/>
      <c r="WBC1681" s="452"/>
      <c r="WBD1681" s="452"/>
      <c r="WBE1681" s="452"/>
      <c r="WBF1681" s="452"/>
      <c r="WBG1681" s="452"/>
      <c r="WBH1681" s="452"/>
      <c r="WBI1681" s="452"/>
      <c r="WBJ1681" s="452"/>
      <c r="WBK1681" s="452"/>
      <c r="WBL1681" s="452"/>
      <c r="WBM1681" s="452"/>
      <c r="WBN1681" s="452"/>
      <c r="WBO1681" s="452"/>
      <c r="WBP1681" s="452"/>
      <c r="WBQ1681" s="452"/>
      <c r="WBR1681" s="452"/>
      <c r="WBS1681" s="452"/>
      <c r="WBT1681" s="452"/>
      <c r="WBU1681" s="452"/>
      <c r="WBV1681" s="452"/>
      <c r="WBW1681" s="452"/>
      <c r="WBX1681" s="452"/>
      <c r="WBY1681" s="452"/>
      <c r="WBZ1681" s="452"/>
      <c r="WCA1681" s="452"/>
      <c r="WCB1681" s="452"/>
      <c r="WCC1681" s="452"/>
      <c r="WCD1681" s="452"/>
      <c r="WCE1681" s="452"/>
      <c r="WCF1681" s="452"/>
      <c r="WCG1681" s="452"/>
      <c r="WCH1681" s="452"/>
      <c r="WCI1681" s="452"/>
      <c r="WCJ1681" s="452"/>
      <c r="WCK1681" s="452"/>
      <c r="WCL1681" s="452"/>
      <c r="WCM1681" s="452"/>
      <c r="WCN1681" s="452"/>
      <c r="WCO1681" s="452"/>
      <c r="WCP1681" s="452"/>
      <c r="WCQ1681" s="452"/>
      <c r="WCR1681" s="452"/>
      <c r="WCS1681" s="452"/>
      <c r="WCT1681" s="452"/>
      <c r="WCU1681" s="452"/>
      <c r="WCV1681" s="452"/>
      <c r="WCW1681" s="452"/>
      <c r="WCX1681" s="452"/>
      <c r="WCY1681" s="452"/>
      <c r="WCZ1681" s="452"/>
      <c r="WDA1681" s="452"/>
      <c r="WDB1681" s="452"/>
      <c r="WDC1681" s="452"/>
      <c r="WDD1681" s="452"/>
      <c r="WDE1681" s="452"/>
      <c r="WDF1681" s="452"/>
      <c r="WDG1681" s="452"/>
      <c r="WDH1681" s="452"/>
      <c r="WDI1681" s="452"/>
      <c r="WDJ1681" s="452"/>
      <c r="WDK1681" s="452"/>
      <c r="WDL1681" s="452"/>
      <c r="WDM1681" s="452"/>
      <c r="WDN1681" s="452"/>
      <c r="WDO1681" s="452"/>
      <c r="WDP1681" s="452"/>
      <c r="WDQ1681" s="452"/>
      <c r="WDR1681" s="452"/>
      <c r="WDS1681" s="452"/>
      <c r="WDT1681" s="452"/>
      <c r="WDU1681" s="452"/>
      <c r="WDV1681" s="452"/>
      <c r="WDW1681" s="452"/>
      <c r="WDX1681" s="452"/>
      <c r="WDY1681" s="452"/>
      <c r="WDZ1681" s="452"/>
      <c r="WEA1681" s="452"/>
      <c r="WEB1681" s="452"/>
      <c r="WEC1681" s="452"/>
      <c r="WED1681" s="452"/>
      <c r="WEE1681" s="452"/>
      <c r="WEF1681" s="452"/>
      <c r="WEG1681" s="452"/>
      <c r="WEH1681" s="452"/>
      <c r="WEI1681" s="452"/>
      <c r="WEJ1681" s="452"/>
      <c r="WEK1681" s="452"/>
      <c r="WEL1681" s="452"/>
      <c r="WEM1681" s="452"/>
      <c r="WEN1681" s="452"/>
      <c r="WEO1681" s="452"/>
      <c r="WEP1681" s="452"/>
      <c r="WEQ1681" s="452"/>
      <c r="WER1681" s="452"/>
      <c r="WES1681" s="452"/>
      <c r="WET1681" s="452"/>
      <c r="WEU1681" s="452"/>
      <c r="WEV1681" s="452"/>
      <c r="WEW1681" s="452"/>
      <c r="WEX1681" s="452"/>
      <c r="WEY1681" s="452"/>
      <c r="WEZ1681" s="452"/>
      <c r="WFA1681" s="452"/>
      <c r="WFB1681" s="452"/>
      <c r="WFC1681" s="452"/>
      <c r="WFD1681" s="452"/>
      <c r="WFE1681" s="452"/>
      <c r="WFF1681" s="452"/>
      <c r="WFG1681" s="452"/>
      <c r="WFH1681" s="452"/>
      <c r="WFI1681" s="452"/>
      <c r="WFJ1681" s="452"/>
      <c r="WFK1681" s="452"/>
      <c r="WFL1681" s="452"/>
      <c r="WFM1681" s="452"/>
      <c r="WFN1681" s="452"/>
      <c r="WFO1681" s="452"/>
      <c r="WFP1681" s="452"/>
      <c r="WFQ1681" s="452"/>
      <c r="WFR1681" s="452"/>
      <c r="WFS1681" s="452"/>
      <c r="WFT1681" s="452"/>
      <c r="WFU1681" s="452"/>
      <c r="WFV1681" s="452"/>
      <c r="WFW1681" s="452"/>
      <c r="WFX1681" s="452"/>
      <c r="WFY1681" s="452"/>
      <c r="WFZ1681" s="452"/>
      <c r="WGA1681" s="452"/>
      <c r="WGB1681" s="452"/>
      <c r="WGC1681" s="452"/>
      <c r="WGD1681" s="452"/>
      <c r="WGE1681" s="452"/>
      <c r="WGF1681" s="452"/>
      <c r="WGG1681" s="452"/>
      <c r="WGH1681" s="452"/>
      <c r="WGI1681" s="452"/>
      <c r="WGJ1681" s="452"/>
      <c r="WGK1681" s="452"/>
      <c r="WGL1681" s="452"/>
      <c r="WGM1681" s="452"/>
      <c r="WGN1681" s="452"/>
      <c r="WGO1681" s="452"/>
      <c r="WGP1681" s="452"/>
      <c r="WGQ1681" s="452"/>
      <c r="WGR1681" s="452"/>
      <c r="WGS1681" s="452"/>
      <c r="WGT1681" s="452"/>
      <c r="WGU1681" s="452"/>
      <c r="WGV1681" s="452"/>
      <c r="WGW1681" s="452"/>
      <c r="WGX1681" s="452"/>
      <c r="WGY1681" s="452"/>
      <c r="WGZ1681" s="452"/>
      <c r="WHA1681" s="452"/>
      <c r="WHB1681" s="452"/>
      <c r="WHC1681" s="452"/>
      <c r="WHD1681" s="452"/>
      <c r="WHE1681" s="452"/>
      <c r="WHF1681" s="452"/>
      <c r="WHG1681" s="452"/>
      <c r="WHH1681" s="452"/>
      <c r="WHI1681" s="452"/>
      <c r="WHJ1681" s="452"/>
      <c r="WHK1681" s="452"/>
      <c r="WHL1681" s="452"/>
      <c r="WHM1681" s="452"/>
      <c r="WHN1681" s="452"/>
      <c r="WHO1681" s="452"/>
      <c r="WHP1681" s="452"/>
      <c r="WHQ1681" s="452"/>
      <c r="WHR1681" s="452"/>
      <c r="WHS1681" s="452"/>
      <c r="WHT1681" s="452"/>
      <c r="WHU1681" s="452"/>
      <c r="WHV1681" s="452"/>
      <c r="WHW1681" s="452"/>
      <c r="WHX1681" s="452"/>
      <c r="WHY1681" s="452"/>
      <c r="WHZ1681" s="452"/>
      <c r="WIA1681" s="452"/>
      <c r="WIB1681" s="452"/>
      <c r="WIC1681" s="452"/>
      <c r="WID1681" s="452"/>
      <c r="WIE1681" s="452"/>
      <c r="WIF1681" s="452"/>
      <c r="WIG1681" s="452"/>
      <c r="WIH1681" s="452"/>
      <c r="WII1681" s="452"/>
      <c r="WIJ1681" s="452"/>
      <c r="WIK1681" s="452"/>
      <c r="WIL1681" s="452"/>
      <c r="WIM1681" s="452"/>
      <c r="WIN1681" s="452"/>
      <c r="WIO1681" s="452"/>
      <c r="WIP1681" s="452"/>
      <c r="WIQ1681" s="452"/>
      <c r="WIR1681" s="452"/>
      <c r="WIS1681" s="452"/>
      <c r="WIT1681" s="452"/>
      <c r="WIU1681" s="452"/>
      <c r="WIV1681" s="452"/>
      <c r="WIW1681" s="452"/>
      <c r="WIX1681" s="452"/>
      <c r="WIY1681" s="452"/>
      <c r="WIZ1681" s="452"/>
      <c r="WJA1681" s="452"/>
      <c r="WJB1681" s="452"/>
      <c r="WJC1681" s="452"/>
      <c r="WJD1681" s="452"/>
      <c r="WJE1681" s="452"/>
      <c r="WJF1681" s="452"/>
      <c r="WJG1681" s="452"/>
      <c r="WJH1681" s="452"/>
      <c r="WJI1681" s="452"/>
      <c r="WJJ1681" s="452"/>
      <c r="WJK1681" s="452"/>
      <c r="WJL1681" s="452"/>
      <c r="WJM1681" s="452"/>
      <c r="WJN1681" s="452"/>
      <c r="WJO1681" s="452"/>
      <c r="WJP1681" s="452"/>
      <c r="WJQ1681" s="452"/>
      <c r="WJR1681" s="452"/>
      <c r="WJS1681" s="452"/>
      <c r="WJT1681" s="452"/>
      <c r="WJU1681" s="452"/>
      <c r="WJV1681" s="452"/>
      <c r="WJW1681" s="452"/>
      <c r="WJX1681" s="452"/>
      <c r="WJY1681" s="452"/>
      <c r="WJZ1681" s="452"/>
      <c r="WKA1681" s="452"/>
      <c r="WKB1681" s="452"/>
      <c r="WKC1681" s="452"/>
      <c r="WKD1681" s="452"/>
      <c r="WKE1681" s="452"/>
      <c r="WKF1681" s="452"/>
      <c r="WKG1681" s="452"/>
      <c r="WKH1681" s="452"/>
      <c r="WKI1681" s="452"/>
      <c r="WKJ1681" s="452"/>
      <c r="WKK1681" s="452"/>
      <c r="WKL1681" s="452"/>
      <c r="WKM1681" s="452"/>
      <c r="WKN1681" s="452"/>
      <c r="WKO1681" s="452"/>
      <c r="WKP1681" s="452"/>
      <c r="WKQ1681" s="452"/>
      <c r="WKR1681" s="452"/>
      <c r="WKS1681" s="452"/>
      <c r="WKT1681" s="452"/>
      <c r="WKU1681" s="452"/>
      <c r="WKV1681" s="452"/>
      <c r="WKW1681" s="452"/>
      <c r="WKX1681" s="452"/>
      <c r="WKY1681" s="452"/>
      <c r="WKZ1681" s="452"/>
      <c r="WLA1681" s="452"/>
      <c r="WLB1681" s="452"/>
      <c r="WLC1681" s="452"/>
      <c r="WLD1681" s="452"/>
      <c r="WLE1681" s="452"/>
      <c r="WLF1681" s="452"/>
      <c r="WLG1681" s="452"/>
      <c r="WLH1681" s="452"/>
      <c r="WLI1681" s="452"/>
      <c r="WLJ1681" s="452"/>
      <c r="WLK1681" s="452"/>
      <c r="WLL1681" s="452"/>
      <c r="WLM1681" s="452"/>
      <c r="WLN1681" s="452"/>
      <c r="WLO1681" s="452"/>
      <c r="WLP1681" s="452"/>
      <c r="WLQ1681" s="452"/>
      <c r="WLR1681" s="452"/>
      <c r="WLS1681" s="452"/>
      <c r="WLT1681" s="452"/>
      <c r="WLU1681" s="452"/>
      <c r="WLV1681" s="452"/>
      <c r="WLW1681" s="452"/>
      <c r="WLX1681" s="452"/>
      <c r="WLY1681" s="452"/>
      <c r="WLZ1681" s="452"/>
      <c r="WMA1681" s="452"/>
      <c r="WMB1681" s="452"/>
      <c r="WMC1681" s="452"/>
      <c r="WMD1681" s="452"/>
      <c r="WME1681" s="452"/>
      <c r="WMF1681" s="452"/>
      <c r="WMG1681" s="452"/>
      <c r="WMH1681" s="452"/>
      <c r="WMI1681" s="452"/>
      <c r="WMJ1681" s="452"/>
      <c r="WMK1681" s="452"/>
      <c r="WML1681" s="452"/>
      <c r="WMM1681" s="452"/>
      <c r="WMN1681" s="452"/>
      <c r="WMO1681" s="452"/>
      <c r="WMP1681" s="452"/>
      <c r="WMQ1681" s="452"/>
      <c r="WMR1681" s="452"/>
      <c r="WMS1681" s="452"/>
      <c r="WMT1681" s="452"/>
      <c r="WMU1681" s="452"/>
      <c r="WMV1681" s="452"/>
      <c r="WMW1681" s="452"/>
      <c r="WMX1681" s="452"/>
      <c r="WMY1681" s="452"/>
      <c r="WMZ1681" s="452"/>
      <c r="WNA1681" s="452"/>
      <c r="WNB1681" s="452"/>
      <c r="WNC1681" s="452"/>
      <c r="WND1681" s="452"/>
      <c r="WNE1681" s="452"/>
      <c r="WNF1681" s="452"/>
      <c r="WNG1681" s="452"/>
      <c r="WNH1681" s="452"/>
      <c r="WNI1681" s="452"/>
      <c r="WNJ1681" s="452"/>
      <c r="WNK1681" s="452"/>
      <c r="WNL1681" s="452"/>
      <c r="WNM1681" s="452"/>
      <c r="WNN1681" s="452"/>
      <c r="WNO1681" s="452"/>
      <c r="WNP1681" s="452"/>
      <c r="WNQ1681" s="452"/>
      <c r="WNR1681" s="452"/>
      <c r="WNS1681" s="452"/>
      <c r="WNT1681" s="452"/>
      <c r="WNU1681" s="452"/>
      <c r="WNV1681" s="452"/>
      <c r="WNW1681" s="452"/>
      <c r="WNX1681" s="452"/>
      <c r="WNY1681" s="452"/>
      <c r="WNZ1681" s="452"/>
      <c r="WOA1681" s="452"/>
      <c r="WOB1681" s="452"/>
      <c r="WOC1681" s="452"/>
      <c r="WOD1681" s="452"/>
      <c r="WOE1681" s="452"/>
      <c r="WOF1681" s="452"/>
      <c r="WOG1681" s="452"/>
      <c r="WOH1681" s="452"/>
      <c r="WOI1681" s="452"/>
      <c r="WOJ1681" s="452"/>
      <c r="WOK1681" s="452"/>
      <c r="WOL1681" s="452"/>
      <c r="WOM1681" s="452"/>
      <c r="WON1681" s="452"/>
      <c r="WOO1681" s="452"/>
      <c r="WOP1681" s="452"/>
      <c r="WOQ1681" s="452"/>
      <c r="WOR1681" s="452"/>
      <c r="WOS1681" s="452"/>
      <c r="WOT1681" s="452"/>
      <c r="WOU1681" s="452"/>
      <c r="WOV1681" s="452"/>
      <c r="WOW1681" s="452"/>
      <c r="WOX1681" s="452"/>
      <c r="WOY1681" s="452"/>
      <c r="WOZ1681" s="452"/>
      <c r="WPA1681" s="452"/>
      <c r="WPB1681" s="452"/>
      <c r="WPC1681" s="452"/>
      <c r="WPD1681" s="452"/>
      <c r="WPE1681" s="452"/>
      <c r="WPF1681" s="452"/>
      <c r="WPG1681" s="452"/>
      <c r="WPH1681" s="452"/>
      <c r="WPI1681" s="452"/>
      <c r="WPJ1681" s="452"/>
      <c r="WPK1681" s="452"/>
      <c r="WPL1681" s="452"/>
      <c r="WPM1681" s="452"/>
      <c r="WPN1681" s="452"/>
      <c r="WPO1681" s="452"/>
      <c r="WPP1681" s="452"/>
      <c r="WPQ1681" s="452"/>
      <c r="WPR1681" s="452"/>
      <c r="WPS1681" s="452"/>
      <c r="WPT1681" s="452"/>
      <c r="WPU1681" s="452"/>
      <c r="WPV1681" s="452"/>
      <c r="WPW1681" s="452"/>
      <c r="WPX1681" s="452"/>
      <c r="WPY1681" s="452"/>
      <c r="WPZ1681" s="452"/>
      <c r="WQA1681" s="452"/>
      <c r="WQB1681" s="452"/>
      <c r="WQC1681" s="452"/>
      <c r="WQD1681" s="452"/>
      <c r="WQE1681" s="452"/>
      <c r="WQF1681" s="452"/>
      <c r="WQG1681" s="452"/>
      <c r="WQH1681" s="452"/>
      <c r="WQI1681" s="452"/>
      <c r="WQJ1681" s="452"/>
      <c r="WQK1681" s="452"/>
      <c r="WQL1681" s="452"/>
      <c r="WQM1681" s="452"/>
      <c r="WQN1681" s="452"/>
      <c r="WQO1681" s="452"/>
      <c r="WQP1681" s="452"/>
      <c r="WQQ1681" s="452"/>
      <c r="WQR1681" s="452"/>
      <c r="WQS1681" s="452"/>
      <c r="WQT1681" s="452"/>
      <c r="WQU1681" s="452"/>
      <c r="WQV1681" s="452"/>
      <c r="WQW1681" s="452"/>
      <c r="WQX1681" s="452"/>
      <c r="WQY1681" s="452"/>
      <c r="WQZ1681" s="452"/>
      <c r="WRA1681" s="452"/>
      <c r="WRB1681" s="452"/>
      <c r="WRC1681" s="452"/>
      <c r="WRD1681" s="452"/>
      <c r="WRE1681" s="452"/>
      <c r="WRF1681" s="452"/>
      <c r="WRG1681" s="452"/>
      <c r="WRH1681" s="452"/>
      <c r="WRI1681" s="452"/>
      <c r="WRJ1681" s="452"/>
      <c r="WRK1681" s="452"/>
      <c r="WRL1681" s="452"/>
      <c r="WRM1681" s="452"/>
      <c r="WRN1681" s="452"/>
      <c r="WRO1681" s="452"/>
      <c r="WRP1681" s="452"/>
      <c r="WRQ1681" s="452"/>
      <c r="WRR1681" s="452"/>
      <c r="WRS1681" s="452"/>
      <c r="WRT1681" s="452"/>
      <c r="WRU1681" s="452"/>
      <c r="WRV1681" s="452"/>
      <c r="WRW1681" s="452"/>
      <c r="WRX1681" s="452"/>
      <c r="WRY1681" s="452"/>
      <c r="WRZ1681" s="452"/>
      <c r="WSA1681" s="452"/>
      <c r="WSB1681" s="452"/>
      <c r="WSC1681" s="452"/>
      <c r="WSD1681" s="452"/>
      <c r="WSE1681" s="452"/>
      <c r="WSF1681" s="452"/>
      <c r="WSG1681" s="452"/>
      <c r="WSH1681" s="452"/>
      <c r="WSI1681" s="452"/>
      <c r="WSJ1681" s="452"/>
      <c r="WSK1681" s="452"/>
      <c r="WSL1681" s="452"/>
      <c r="WSM1681" s="452"/>
      <c r="WSN1681" s="452"/>
      <c r="WSO1681" s="452"/>
      <c r="WSP1681" s="452"/>
      <c r="WSQ1681" s="452"/>
      <c r="WSR1681" s="452"/>
      <c r="WSS1681" s="452"/>
      <c r="WST1681" s="452"/>
      <c r="WSU1681" s="452"/>
      <c r="WSV1681" s="452"/>
      <c r="WSW1681" s="452"/>
      <c r="WSX1681" s="452"/>
      <c r="WSY1681" s="452"/>
      <c r="WSZ1681" s="452"/>
      <c r="WTA1681" s="452"/>
      <c r="WTB1681" s="452"/>
      <c r="WTC1681" s="452"/>
      <c r="WTD1681" s="452"/>
      <c r="WTE1681" s="452"/>
      <c r="WTF1681" s="452"/>
      <c r="WTG1681" s="452"/>
      <c r="WTH1681" s="452"/>
      <c r="WTI1681" s="452"/>
      <c r="WTJ1681" s="452"/>
      <c r="WTK1681" s="452"/>
      <c r="WTL1681" s="452"/>
      <c r="WTM1681" s="452"/>
      <c r="WTN1681" s="452"/>
      <c r="WTO1681" s="452"/>
      <c r="WTP1681" s="452"/>
      <c r="WTQ1681" s="452"/>
      <c r="WTR1681" s="452"/>
      <c r="WTS1681" s="452"/>
      <c r="WTT1681" s="452"/>
      <c r="WTU1681" s="452"/>
      <c r="WTV1681" s="452"/>
      <c r="WTW1681" s="452"/>
      <c r="WTX1681" s="452"/>
      <c r="WTY1681" s="452"/>
      <c r="WTZ1681" s="452"/>
      <c r="WUA1681" s="452"/>
      <c r="WUB1681" s="452"/>
      <c r="WUC1681" s="452"/>
      <c r="WUD1681" s="452"/>
      <c r="WUE1681" s="452"/>
      <c r="WUF1681" s="452"/>
      <c r="WUG1681" s="452"/>
      <c r="WUH1681" s="452"/>
      <c r="WUI1681" s="452"/>
      <c r="WUJ1681" s="452"/>
      <c r="WUK1681" s="452"/>
      <c r="WUL1681" s="452"/>
      <c r="WUM1681" s="452"/>
      <c r="WUN1681" s="452"/>
      <c r="WUO1681" s="452"/>
      <c r="WUP1681" s="452"/>
      <c r="WUQ1681" s="452"/>
      <c r="WUR1681" s="452"/>
      <c r="WUS1681" s="452"/>
      <c r="WUT1681" s="452"/>
      <c r="WUU1681" s="452"/>
      <c r="WUV1681" s="452"/>
      <c r="WUW1681" s="452"/>
      <c r="WUX1681" s="452"/>
      <c r="WUY1681" s="452"/>
      <c r="WUZ1681" s="452"/>
      <c r="WVA1681" s="452"/>
      <c r="WVB1681" s="452"/>
      <c r="WVC1681" s="452"/>
      <c r="WVD1681" s="452"/>
      <c r="WVE1681" s="452"/>
      <c r="WVF1681" s="452"/>
      <c r="WVG1681" s="452"/>
      <c r="WVH1681" s="452"/>
      <c r="WVI1681" s="452"/>
      <c r="WVJ1681" s="452"/>
      <c r="WVK1681" s="452"/>
      <c r="WVL1681" s="452"/>
      <c r="WVM1681" s="452"/>
      <c r="WVN1681" s="452"/>
      <c r="WVO1681" s="452"/>
      <c r="WVP1681" s="452"/>
      <c r="WVQ1681" s="452"/>
      <c r="WVR1681" s="452"/>
      <c r="WVS1681" s="452"/>
      <c r="WVT1681" s="452"/>
      <c r="WVU1681" s="452"/>
      <c r="WVV1681" s="452"/>
      <c r="WVW1681" s="452"/>
      <c r="WVX1681" s="452"/>
      <c r="WVY1681" s="452"/>
      <c r="WVZ1681" s="452"/>
      <c r="WWA1681" s="452"/>
      <c r="WWB1681" s="452"/>
      <c r="WWC1681" s="452"/>
      <c r="WWD1681" s="452"/>
      <c r="WWE1681" s="452"/>
      <c r="WWF1681" s="452"/>
      <c r="WWG1681" s="452"/>
      <c r="WWH1681" s="452"/>
      <c r="WWI1681" s="452"/>
      <c r="WWJ1681" s="452"/>
      <c r="WWK1681" s="452"/>
      <c r="WWL1681" s="452"/>
      <c r="WWM1681" s="452"/>
      <c r="WWN1681" s="452"/>
      <c r="WWO1681" s="452"/>
      <c r="WWP1681" s="452"/>
      <c r="WWQ1681" s="452"/>
      <c r="WWR1681" s="452"/>
      <c r="WWS1681" s="452"/>
      <c r="WWT1681" s="452"/>
      <c r="WWU1681" s="452"/>
      <c r="WWV1681" s="452"/>
      <c r="WWW1681" s="452"/>
      <c r="WWX1681" s="452"/>
      <c r="WWY1681" s="452"/>
      <c r="WWZ1681" s="452"/>
      <c r="WXA1681" s="452"/>
      <c r="WXB1681" s="452"/>
      <c r="WXC1681" s="452"/>
      <c r="WXD1681" s="452"/>
      <c r="WXE1681" s="452"/>
      <c r="WXF1681" s="452"/>
      <c r="WXG1681" s="452"/>
      <c r="WXH1681" s="452"/>
      <c r="WXI1681" s="452"/>
      <c r="WXJ1681" s="452"/>
      <c r="WXK1681" s="452"/>
      <c r="WXL1681" s="452"/>
      <c r="WXM1681" s="452"/>
      <c r="WXN1681" s="452"/>
      <c r="WXO1681" s="452"/>
      <c r="WXP1681" s="452"/>
      <c r="WXQ1681" s="452"/>
      <c r="WXR1681" s="452"/>
      <c r="WXS1681" s="452"/>
      <c r="WXT1681" s="452"/>
      <c r="WXU1681" s="452"/>
      <c r="WXV1681" s="452"/>
      <c r="WXW1681" s="452"/>
      <c r="WXX1681" s="452"/>
      <c r="WXY1681" s="452"/>
      <c r="WXZ1681" s="452"/>
      <c r="WYA1681" s="452"/>
      <c r="WYB1681" s="452"/>
      <c r="WYC1681" s="452"/>
      <c r="WYD1681" s="452"/>
      <c r="WYE1681" s="452"/>
      <c r="WYF1681" s="452"/>
      <c r="WYG1681" s="452"/>
      <c r="WYH1681" s="452"/>
      <c r="WYI1681" s="452"/>
      <c r="WYJ1681" s="452"/>
      <c r="WYK1681" s="452"/>
      <c r="WYL1681" s="452"/>
      <c r="WYM1681" s="452"/>
      <c r="WYN1681" s="452"/>
      <c r="WYO1681" s="452"/>
      <c r="WYP1681" s="452"/>
      <c r="WYQ1681" s="452"/>
      <c r="WYR1681" s="452"/>
      <c r="WYS1681" s="452"/>
      <c r="WYT1681" s="452"/>
      <c r="WYU1681" s="452"/>
      <c r="WYV1681" s="452"/>
      <c r="WYW1681" s="452"/>
      <c r="WYX1681" s="452"/>
      <c r="WYY1681" s="452"/>
      <c r="WYZ1681" s="452"/>
      <c r="WZA1681" s="452"/>
      <c r="WZB1681" s="452"/>
      <c r="WZC1681" s="452"/>
      <c r="WZD1681" s="452"/>
      <c r="WZE1681" s="452"/>
      <c r="WZF1681" s="452"/>
      <c r="WZG1681" s="452"/>
      <c r="WZH1681" s="452"/>
      <c r="WZI1681" s="452"/>
      <c r="WZJ1681" s="452"/>
      <c r="WZK1681" s="452"/>
      <c r="WZL1681" s="452"/>
      <c r="WZM1681" s="452"/>
      <c r="WZN1681" s="452"/>
      <c r="WZO1681" s="452"/>
      <c r="WZP1681" s="452"/>
      <c r="WZQ1681" s="452"/>
      <c r="WZR1681" s="452"/>
      <c r="WZS1681" s="452"/>
      <c r="WZT1681" s="452"/>
      <c r="WZU1681" s="452"/>
      <c r="WZV1681" s="452"/>
      <c r="WZW1681" s="452"/>
      <c r="WZX1681" s="452"/>
      <c r="WZY1681" s="452"/>
      <c r="WZZ1681" s="452"/>
      <c r="XAA1681" s="452"/>
      <c r="XAB1681" s="452"/>
      <c r="XAC1681" s="452"/>
      <c r="XAD1681" s="452"/>
      <c r="XAE1681" s="452"/>
      <c r="XAF1681" s="452"/>
      <c r="XAG1681" s="452"/>
      <c r="XAH1681" s="452"/>
      <c r="XAI1681" s="452"/>
      <c r="XAJ1681" s="452"/>
      <c r="XAK1681" s="452"/>
      <c r="XAL1681" s="452"/>
      <c r="XAM1681" s="452"/>
      <c r="XAN1681" s="452"/>
      <c r="XAO1681" s="452"/>
      <c r="XAP1681" s="452"/>
      <c r="XAQ1681" s="452"/>
      <c r="XAR1681" s="452"/>
      <c r="XAS1681" s="452"/>
      <c r="XAT1681" s="452"/>
      <c r="XAU1681" s="452"/>
      <c r="XAV1681" s="452"/>
      <c r="XAW1681" s="452"/>
      <c r="XAX1681" s="452"/>
      <c r="XAY1681" s="452"/>
      <c r="XAZ1681" s="452"/>
      <c r="XBA1681" s="452"/>
      <c r="XBB1681" s="452"/>
      <c r="XBC1681" s="452"/>
      <c r="XBD1681" s="452"/>
      <c r="XBE1681" s="452"/>
      <c r="XBF1681" s="452"/>
      <c r="XBG1681" s="452"/>
      <c r="XBH1681" s="452"/>
      <c r="XBI1681" s="452"/>
      <c r="XBJ1681" s="452"/>
      <c r="XBK1681" s="452"/>
      <c r="XBL1681" s="452"/>
      <c r="XBM1681" s="452"/>
      <c r="XBN1681" s="452"/>
      <c r="XBO1681" s="452"/>
      <c r="XBP1681" s="452"/>
      <c r="XBQ1681" s="452"/>
      <c r="XBR1681" s="452"/>
      <c r="XBS1681" s="452"/>
      <c r="XBT1681" s="452"/>
      <c r="XBU1681" s="452"/>
      <c r="XBV1681" s="452"/>
      <c r="XBW1681" s="452"/>
      <c r="XBX1681" s="452"/>
      <c r="XBY1681" s="452"/>
      <c r="XBZ1681" s="452"/>
      <c r="XCA1681" s="452"/>
      <c r="XCB1681" s="452"/>
      <c r="XCC1681" s="452"/>
      <c r="XCD1681" s="452"/>
      <c r="XCE1681" s="452"/>
      <c r="XCF1681" s="452"/>
      <c r="XCG1681" s="452"/>
      <c r="XCH1681" s="452"/>
      <c r="XCI1681" s="452"/>
      <c r="XCJ1681" s="452"/>
      <c r="XCK1681" s="452"/>
      <c r="XCL1681" s="452"/>
      <c r="XCM1681" s="452"/>
      <c r="XCN1681" s="452"/>
      <c r="XCO1681" s="452"/>
      <c r="XCP1681" s="452"/>
      <c r="XCQ1681" s="452"/>
      <c r="XCR1681" s="452"/>
      <c r="XCS1681" s="452"/>
      <c r="XCT1681" s="452"/>
      <c r="XCU1681" s="452"/>
      <c r="XCV1681" s="452"/>
      <c r="XCW1681" s="452"/>
      <c r="XCX1681" s="452"/>
      <c r="XCY1681" s="452"/>
      <c r="XCZ1681" s="452"/>
      <c r="XDA1681" s="452"/>
      <c r="XDB1681" s="452"/>
      <c r="XDC1681" s="452"/>
      <c r="XDD1681" s="452"/>
      <c r="XDE1681" s="452"/>
      <c r="XDF1681" s="452"/>
      <c r="XDG1681" s="452"/>
      <c r="XDH1681" s="452"/>
      <c r="XDI1681" s="452"/>
      <c r="XDJ1681" s="452"/>
    </row>
    <row r="1682" spans="1:16338" ht="15" thickBot="1">
      <c r="A1682" s="202"/>
      <c r="C1682" s="453" t="s">
        <v>14097</v>
      </c>
      <c r="D1682" s="454"/>
      <c r="E1682" s="453"/>
      <c r="F1682" s="453"/>
      <c r="G1682" s="455"/>
      <c r="H1682" s="456"/>
      <c r="I1682" s="457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55BC7-D524-41F8-B35F-BA3562BBCECF}">
  <dimension ref="A1:K109"/>
  <sheetViews>
    <sheetView tabSelected="1" workbookViewId="0">
      <selection activeCell="C1" sqref="C1"/>
    </sheetView>
  </sheetViews>
  <sheetFormatPr defaultRowHeight="14.5"/>
  <cols>
    <col min="1" max="2" width="8.7265625" style="169"/>
    <col min="3" max="3" width="45.81640625" style="169" bestFit="1" customWidth="1"/>
    <col min="4" max="4" width="8.7265625" style="169"/>
    <col min="5" max="5" width="8.7265625" style="513"/>
    <col min="6" max="6" width="10.81640625" style="169" bestFit="1" customWidth="1"/>
    <col min="7" max="7" width="13.54296875" style="514" bestFit="1" customWidth="1"/>
    <col min="8" max="8" width="11.54296875" style="515" bestFit="1" customWidth="1"/>
    <col min="9" max="9" width="11.1796875" style="169" bestFit="1" customWidth="1"/>
    <col min="10" max="10" width="15.54296875" style="516" customWidth="1"/>
    <col min="11" max="11" width="16" style="516" customWidth="1"/>
    <col min="12" max="16384" width="8.7265625" style="169"/>
  </cols>
  <sheetData>
    <row r="1" spans="1:11" s="502" customFormat="1" ht="58">
      <c r="A1" s="497" t="s">
        <v>12200</v>
      </c>
      <c r="B1" s="497" t="s">
        <v>14098</v>
      </c>
      <c r="C1" s="497" t="s">
        <v>14099</v>
      </c>
      <c r="D1" s="497" t="s">
        <v>14100</v>
      </c>
      <c r="E1" s="498" t="s">
        <v>14101</v>
      </c>
      <c r="F1" s="497" t="s">
        <v>14102</v>
      </c>
      <c r="G1" s="499" t="s">
        <v>14103</v>
      </c>
      <c r="H1" s="500" t="s">
        <v>14104</v>
      </c>
      <c r="I1" s="497" t="s">
        <v>14105</v>
      </c>
      <c r="J1" s="501" t="s">
        <v>14106</v>
      </c>
      <c r="K1" s="501" t="s">
        <v>14107</v>
      </c>
    </row>
    <row r="2" spans="1:11">
      <c r="A2" s="503" t="s">
        <v>14108</v>
      </c>
      <c r="B2" s="503" t="s">
        <v>14109</v>
      </c>
      <c r="C2" s="503" t="s">
        <v>14110</v>
      </c>
      <c r="D2" s="503" t="s">
        <v>14111</v>
      </c>
      <c r="E2" s="504" t="s">
        <v>14112</v>
      </c>
      <c r="F2" s="503" t="s">
        <v>11563</v>
      </c>
      <c r="G2" s="505">
        <v>0</v>
      </c>
      <c r="H2" s="506" t="s">
        <v>14113</v>
      </c>
      <c r="I2" s="503"/>
      <c r="J2" s="507">
        <v>701605.43</v>
      </c>
      <c r="K2" s="507">
        <v>710000</v>
      </c>
    </row>
    <row r="3" spans="1:11">
      <c r="A3" s="503" t="s">
        <v>14114</v>
      </c>
      <c r="B3" s="503" t="s">
        <v>14109</v>
      </c>
      <c r="C3" s="503" t="s">
        <v>14115</v>
      </c>
      <c r="D3" s="503" t="s">
        <v>14111</v>
      </c>
      <c r="E3" s="504" t="s">
        <v>14116</v>
      </c>
      <c r="F3" s="503" t="s">
        <v>14040</v>
      </c>
      <c r="G3" s="505">
        <v>0</v>
      </c>
      <c r="H3" s="506" t="s">
        <v>14113</v>
      </c>
      <c r="I3" s="503"/>
      <c r="J3" s="507">
        <v>701605.43</v>
      </c>
      <c r="K3" s="507">
        <v>710000</v>
      </c>
    </row>
    <row r="4" spans="1:11">
      <c r="A4" s="503" t="s">
        <v>14117</v>
      </c>
      <c r="B4" s="503" t="s">
        <v>14109</v>
      </c>
      <c r="C4" s="503" t="s">
        <v>13909</v>
      </c>
      <c r="D4" s="503" t="s">
        <v>14111</v>
      </c>
      <c r="E4" s="504" t="s">
        <v>14116</v>
      </c>
      <c r="F4" s="503" t="s">
        <v>11500</v>
      </c>
      <c r="G4" s="505">
        <v>0</v>
      </c>
      <c r="H4" s="506" t="s">
        <v>14113</v>
      </c>
      <c r="I4" s="503"/>
      <c r="J4" s="507">
        <v>816619</v>
      </c>
      <c r="K4" s="507">
        <v>710000</v>
      </c>
    </row>
    <row r="5" spans="1:11">
      <c r="A5" s="503" t="s">
        <v>14118</v>
      </c>
      <c r="B5" s="503" t="s">
        <v>14109</v>
      </c>
      <c r="C5" s="503" t="s">
        <v>13909</v>
      </c>
      <c r="D5" s="503" t="s">
        <v>14111</v>
      </c>
      <c r="E5" s="504" t="s">
        <v>14116</v>
      </c>
      <c r="F5" s="503" t="s">
        <v>11503</v>
      </c>
      <c r="G5" s="505">
        <v>0</v>
      </c>
      <c r="H5" s="506" t="s">
        <v>14113</v>
      </c>
      <c r="I5" s="503"/>
      <c r="J5" s="507">
        <v>905182</v>
      </c>
      <c r="K5" s="507">
        <v>710000</v>
      </c>
    </row>
    <row r="6" spans="1:11">
      <c r="A6" s="503" t="s">
        <v>14119</v>
      </c>
      <c r="B6" s="503" t="s">
        <v>14109</v>
      </c>
      <c r="C6" s="503" t="s">
        <v>13909</v>
      </c>
      <c r="D6" s="503" t="s">
        <v>14111</v>
      </c>
      <c r="E6" s="504" t="s">
        <v>14116</v>
      </c>
      <c r="F6" s="503" t="s">
        <v>11506</v>
      </c>
      <c r="G6" s="505">
        <v>0</v>
      </c>
      <c r="H6" s="506" t="s">
        <v>14113</v>
      </c>
      <c r="I6" s="503"/>
      <c r="J6" s="507">
        <v>522622</v>
      </c>
      <c r="K6" s="507">
        <v>710000</v>
      </c>
    </row>
    <row r="7" spans="1:11">
      <c r="A7" s="503" t="s">
        <v>14120</v>
      </c>
      <c r="B7" s="503" t="s">
        <v>14109</v>
      </c>
      <c r="C7" s="503" t="s">
        <v>13909</v>
      </c>
      <c r="D7" s="503" t="s">
        <v>14111</v>
      </c>
      <c r="E7" s="504" t="s">
        <v>14116</v>
      </c>
      <c r="F7" s="503" t="s">
        <v>11509</v>
      </c>
      <c r="G7" s="505">
        <v>0</v>
      </c>
      <c r="H7" s="506" t="s">
        <v>14113</v>
      </c>
      <c r="I7" s="503"/>
      <c r="J7" s="507">
        <v>477629</v>
      </c>
      <c r="K7" s="507">
        <v>710000</v>
      </c>
    </row>
    <row r="8" spans="1:11">
      <c r="A8" s="503" t="s">
        <v>14121</v>
      </c>
      <c r="B8" s="503" t="s">
        <v>14109</v>
      </c>
      <c r="C8" s="503" t="s">
        <v>13909</v>
      </c>
      <c r="D8" s="503" t="s">
        <v>14111</v>
      </c>
      <c r="E8" s="504" t="s">
        <v>14116</v>
      </c>
      <c r="F8" s="503" t="s">
        <v>11512</v>
      </c>
      <c r="G8" s="505">
        <v>0</v>
      </c>
      <c r="H8" s="506" t="s">
        <v>14113</v>
      </c>
      <c r="I8" s="503"/>
      <c r="J8" s="507">
        <v>484829</v>
      </c>
      <c r="K8" s="507">
        <v>710000</v>
      </c>
    </row>
    <row r="9" spans="1:11">
      <c r="A9" s="503" t="s">
        <v>14122</v>
      </c>
      <c r="B9" s="503" t="s">
        <v>14109</v>
      </c>
      <c r="C9" s="503" t="s">
        <v>13909</v>
      </c>
      <c r="D9" s="503" t="s">
        <v>14111</v>
      </c>
      <c r="E9" s="504" t="s">
        <v>14116</v>
      </c>
      <c r="F9" s="503" t="s">
        <v>11725</v>
      </c>
      <c r="G9" s="505">
        <v>0</v>
      </c>
      <c r="H9" s="506" t="s">
        <v>14113</v>
      </c>
      <c r="I9" s="503"/>
      <c r="J9" s="507">
        <v>211949</v>
      </c>
      <c r="K9" s="507">
        <v>710000</v>
      </c>
    </row>
    <row r="10" spans="1:11">
      <c r="A10" s="503" t="s">
        <v>14123</v>
      </c>
      <c r="B10" s="503" t="s">
        <v>14109</v>
      </c>
      <c r="C10" s="503" t="s">
        <v>13913</v>
      </c>
      <c r="D10" s="503" t="s">
        <v>14111</v>
      </c>
      <c r="E10" s="504" t="s">
        <v>14116</v>
      </c>
      <c r="F10" s="503" t="s">
        <v>11023</v>
      </c>
      <c r="G10" s="505">
        <v>0</v>
      </c>
      <c r="H10" s="506" t="s">
        <v>14113</v>
      </c>
      <c r="I10" s="503"/>
      <c r="J10" s="507">
        <v>693198</v>
      </c>
      <c r="K10" s="507">
        <v>690000</v>
      </c>
    </row>
    <row r="11" spans="1:11">
      <c r="A11" s="503" t="s">
        <v>14124</v>
      </c>
      <c r="B11" s="503" t="s">
        <v>14109</v>
      </c>
      <c r="C11" s="503" t="s">
        <v>13913</v>
      </c>
      <c r="D11" s="503" t="s">
        <v>14111</v>
      </c>
      <c r="E11" s="504" t="s">
        <v>14116</v>
      </c>
      <c r="F11" s="503" t="s">
        <v>11557</v>
      </c>
      <c r="G11" s="505">
        <v>0</v>
      </c>
      <c r="H11" s="506" t="s">
        <v>14113</v>
      </c>
      <c r="I11" s="503"/>
      <c r="J11" s="507">
        <v>333822</v>
      </c>
      <c r="K11" s="507">
        <v>690000</v>
      </c>
    </row>
    <row r="12" spans="1:11">
      <c r="A12" s="503" t="s">
        <v>14125</v>
      </c>
      <c r="B12" s="503" t="s">
        <v>14109</v>
      </c>
      <c r="C12" s="503" t="s">
        <v>13913</v>
      </c>
      <c r="D12" s="503" t="s">
        <v>14111</v>
      </c>
      <c r="E12" s="504" t="s">
        <v>14116</v>
      </c>
      <c r="F12" s="503" t="s">
        <v>11028</v>
      </c>
      <c r="G12" s="505">
        <v>0</v>
      </c>
      <c r="H12" s="506" t="s">
        <v>14113</v>
      </c>
      <c r="I12" s="503"/>
      <c r="J12" s="507">
        <v>433915</v>
      </c>
      <c r="K12" s="507">
        <v>690000</v>
      </c>
    </row>
    <row r="13" spans="1:11">
      <c r="A13" s="503" t="s">
        <v>14126</v>
      </c>
      <c r="B13" s="503" t="s">
        <v>14109</v>
      </c>
      <c r="C13" s="503" t="s">
        <v>14127</v>
      </c>
      <c r="D13" s="503" t="s">
        <v>14111</v>
      </c>
      <c r="E13" s="504" t="s">
        <v>14116</v>
      </c>
      <c r="F13" s="503" t="s">
        <v>11032</v>
      </c>
      <c r="G13" s="505">
        <v>0</v>
      </c>
      <c r="H13" s="506" t="s">
        <v>14113</v>
      </c>
      <c r="I13" s="503"/>
      <c r="J13" s="507">
        <v>441703</v>
      </c>
      <c r="K13" s="507">
        <v>690000</v>
      </c>
    </row>
    <row r="14" spans="1:11">
      <c r="A14" s="503" t="s">
        <v>14128</v>
      </c>
      <c r="B14" s="503" t="s">
        <v>14109</v>
      </c>
      <c r="C14" s="503" t="s">
        <v>13913</v>
      </c>
      <c r="D14" s="503" t="s">
        <v>14111</v>
      </c>
      <c r="E14" s="504" t="s">
        <v>14116</v>
      </c>
      <c r="F14" s="503" t="s">
        <v>11035</v>
      </c>
      <c r="G14" s="505">
        <v>0</v>
      </c>
      <c r="H14" s="506" t="s">
        <v>14113</v>
      </c>
      <c r="I14" s="503"/>
      <c r="J14" s="507">
        <v>520355</v>
      </c>
      <c r="K14" s="507">
        <v>690000</v>
      </c>
    </row>
    <row r="15" spans="1:11">
      <c r="A15" s="503" t="s">
        <v>14129</v>
      </c>
      <c r="B15" s="503" t="s">
        <v>14109</v>
      </c>
      <c r="C15" s="503" t="s">
        <v>13910</v>
      </c>
      <c r="D15" s="503" t="s">
        <v>14111</v>
      </c>
      <c r="E15" s="504" t="s">
        <v>14116</v>
      </c>
      <c r="F15" s="503" t="s">
        <v>11485</v>
      </c>
      <c r="G15" s="505">
        <v>0</v>
      </c>
      <c r="H15" s="506" t="s">
        <v>14113</v>
      </c>
      <c r="I15" s="503"/>
      <c r="J15" s="507">
        <v>139692</v>
      </c>
      <c r="K15" s="507">
        <v>410000</v>
      </c>
    </row>
    <row r="16" spans="1:11">
      <c r="A16" s="503" t="s">
        <v>14130</v>
      </c>
      <c r="B16" s="503" t="s">
        <v>14109</v>
      </c>
      <c r="C16" s="503" t="s">
        <v>13910</v>
      </c>
      <c r="D16" s="503" t="s">
        <v>14111</v>
      </c>
      <c r="E16" s="504" t="s">
        <v>14116</v>
      </c>
      <c r="F16" s="503" t="s">
        <v>10946</v>
      </c>
      <c r="G16" s="505">
        <v>0</v>
      </c>
      <c r="H16" s="506" t="s">
        <v>14113</v>
      </c>
      <c r="I16" s="503"/>
      <c r="J16" s="507">
        <v>118052</v>
      </c>
      <c r="K16" s="507">
        <v>410000</v>
      </c>
    </row>
    <row r="17" spans="1:11">
      <c r="A17" s="503" t="s">
        <v>14131</v>
      </c>
      <c r="B17" s="503" t="s">
        <v>14109</v>
      </c>
      <c r="C17" s="503" t="s">
        <v>13910</v>
      </c>
      <c r="D17" s="503" t="s">
        <v>14111</v>
      </c>
      <c r="E17" s="504" t="s">
        <v>14116</v>
      </c>
      <c r="F17" s="503" t="s">
        <v>11603</v>
      </c>
      <c r="G17" s="505">
        <v>0</v>
      </c>
      <c r="H17" s="506" t="s">
        <v>14113</v>
      </c>
      <c r="I17" s="503"/>
      <c r="J17" s="507">
        <v>65801</v>
      </c>
      <c r="K17" s="507">
        <v>410000</v>
      </c>
    </row>
    <row r="18" spans="1:11">
      <c r="A18" s="503" t="s">
        <v>14132</v>
      </c>
      <c r="B18" s="503" t="s">
        <v>14109</v>
      </c>
      <c r="C18" s="503" t="s">
        <v>13910</v>
      </c>
      <c r="D18" s="503" t="s">
        <v>14111</v>
      </c>
      <c r="E18" s="504" t="s">
        <v>14116</v>
      </c>
      <c r="F18" s="503" t="s">
        <v>11606</v>
      </c>
      <c r="G18" s="505">
        <v>0</v>
      </c>
      <c r="H18" s="506" t="s">
        <v>14113</v>
      </c>
      <c r="I18" s="503"/>
      <c r="J18" s="507">
        <v>79382</v>
      </c>
      <c r="K18" s="507">
        <v>410000</v>
      </c>
    </row>
    <row r="19" spans="1:11">
      <c r="A19" s="508" t="s">
        <v>14133</v>
      </c>
      <c r="B19" s="508" t="s">
        <v>14109</v>
      </c>
      <c r="C19" s="508" t="s">
        <v>13910</v>
      </c>
      <c r="D19" s="508" t="s">
        <v>14111</v>
      </c>
      <c r="E19" s="509" t="s">
        <v>14116</v>
      </c>
      <c r="F19" s="508" t="s">
        <v>13911</v>
      </c>
      <c r="G19" s="510">
        <v>0</v>
      </c>
      <c r="H19" s="511" t="s">
        <v>14134</v>
      </c>
      <c r="I19" s="508" t="s">
        <v>14135</v>
      </c>
      <c r="J19" s="512">
        <v>0</v>
      </c>
      <c r="K19" s="512">
        <v>0</v>
      </c>
    </row>
    <row r="20" spans="1:11">
      <c r="A20" s="503" t="s">
        <v>14136</v>
      </c>
      <c r="B20" s="503" t="s">
        <v>14109</v>
      </c>
      <c r="C20" s="503" t="s">
        <v>13910</v>
      </c>
      <c r="D20" s="503" t="s">
        <v>14111</v>
      </c>
      <c r="E20" s="504" t="s">
        <v>14116</v>
      </c>
      <c r="F20" s="503" t="s">
        <v>11763</v>
      </c>
      <c r="G20" s="505">
        <v>0</v>
      </c>
      <c r="H20" s="506" t="s">
        <v>14113</v>
      </c>
      <c r="I20" s="503"/>
      <c r="J20" s="507">
        <v>18768</v>
      </c>
      <c r="K20" s="507">
        <v>410000</v>
      </c>
    </row>
    <row r="21" spans="1:11">
      <c r="A21" s="503" t="s">
        <v>14137</v>
      </c>
      <c r="B21" s="503" t="s">
        <v>14109</v>
      </c>
      <c r="C21" s="503" t="s">
        <v>13909</v>
      </c>
      <c r="D21" s="503" t="s">
        <v>14111</v>
      </c>
      <c r="E21" s="504" t="s">
        <v>14116</v>
      </c>
      <c r="F21" s="503" t="s">
        <v>11560</v>
      </c>
      <c r="G21" s="505">
        <v>0</v>
      </c>
      <c r="H21" s="506" t="s">
        <v>14113</v>
      </c>
      <c r="I21" s="503"/>
      <c r="J21" s="507">
        <v>499509</v>
      </c>
      <c r="K21" s="507">
        <v>710000</v>
      </c>
    </row>
    <row r="22" spans="1:11">
      <c r="A22" s="503" t="s">
        <v>14138</v>
      </c>
      <c r="B22" s="503" t="s">
        <v>14109</v>
      </c>
      <c r="C22" s="503" t="s">
        <v>13910</v>
      </c>
      <c r="D22" s="503" t="s">
        <v>14111</v>
      </c>
      <c r="E22" s="504" t="s">
        <v>14116</v>
      </c>
      <c r="F22" s="503" t="s">
        <v>11230</v>
      </c>
      <c r="G22" s="505">
        <v>0</v>
      </c>
      <c r="H22" s="506" t="s">
        <v>14113</v>
      </c>
      <c r="I22" s="503"/>
      <c r="J22" s="507">
        <v>167387</v>
      </c>
      <c r="K22" s="507">
        <v>410000</v>
      </c>
    </row>
    <row r="23" spans="1:11">
      <c r="A23" s="503" t="s">
        <v>14139</v>
      </c>
      <c r="B23" s="503" t="s">
        <v>14109</v>
      </c>
      <c r="C23" s="503" t="s">
        <v>13910</v>
      </c>
      <c r="D23" s="503" t="s">
        <v>14111</v>
      </c>
      <c r="E23" s="504" t="s">
        <v>14116</v>
      </c>
      <c r="F23" s="503" t="s">
        <v>11332</v>
      </c>
      <c r="G23" s="505">
        <v>0</v>
      </c>
      <c r="H23" s="506" t="s">
        <v>14113</v>
      </c>
      <c r="I23" s="503"/>
      <c r="J23" s="507">
        <v>130480</v>
      </c>
      <c r="K23" s="507">
        <v>410000</v>
      </c>
    </row>
    <row r="24" spans="1:11">
      <c r="A24" s="503" t="s">
        <v>14140</v>
      </c>
      <c r="B24" s="503" t="s">
        <v>14109</v>
      </c>
      <c r="C24" s="503" t="s">
        <v>13910</v>
      </c>
      <c r="D24" s="503" t="s">
        <v>14111</v>
      </c>
      <c r="E24" s="504" t="s">
        <v>14116</v>
      </c>
      <c r="F24" s="503" t="s">
        <v>10997</v>
      </c>
      <c r="G24" s="505">
        <v>0</v>
      </c>
      <c r="H24" s="506" t="s">
        <v>14113</v>
      </c>
      <c r="I24" s="503"/>
      <c r="J24" s="507">
        <v>161490</v>
      </c>
      <c r="K24" s="507">
        <v>410000</v>
      </c>
    </row>
    <row r="25" spans="1:11">
      <c r="A25" s="503" t="s">
        <v>14141</v>
      </c>
      <c r="B25" s="503" t="s">
        <v>14109</v>
      </c>
      <c r="C25" s="503" t="s">
        <v>13910</v>
      </c>
      <c r="D25" s="503" t="s">
        <v>14111</v>
      </c>
      <c r="E25" s="504" t="s">
        <v>14116</v>
      </c>
      <c r="F25" s="503" t="s">
        <v>10951</v>
      </c>
      <c r="G25" s="505">
        <v>0</v>
      </c>
      <c r="H25" s="506" t="s">
        <v>14113</v>
      </c>
      <c r="I25" s="503"/>
      <c r="J25" s="507">
        <v>129028</v>
      </c>
      <c r="K25" s="507">
        <v>410000</v>
      </c>
    </row>
    <row r="26" spans="1:11">
      <c r="A26" s="503" t="s">
        <v>14142</v>
      </c>
      <c r="B26" s="503" t="s">
        <v>14109</v>
      </c>
      <c r="C26" s="503" t="s">
        <v>14110</v>
      </c>
      <c r="D26" s="503" t="s">
        <v>14111</v>
      </c>
      <c r="E26" s="504" t="s">
        <v>14116</v>
      </c>
      <c r="F26" s="503" t="s">
        <v>11257</v>
      </c>
      <c r="G26" s="505">
        <v>0</v>
      </c>
      <c r="H26" s="506" t="s">
        <v>14113</v>
      </c>
      <c r="I26" s="503"/>
      <c r="J26" s="507">
        <v>685183</v>
      </c>
      <c r="K26" s="507">
        <v>710000</v>
      </c>
    </row>
    <row r="27" spans="1:11">
      <c r="A27" s="503" t="s">
        <v>14143</v>
      </c>
      <c r="B27" s="503" t="s">
        <v>14109</v>
      </c>
      <c r="C27" s="503" t="s">
        <v>14110</v>
      </c>
      <c r="D27" s="503" t="s">
        <v>14111</v>
      </c>
      <c r="E27" s="504" t="s">
        <v>14116</v>
      </c>
      <c r="F27" s="503" t="s">
        <v>11178</v>
      </c>
      <c r="G27" s="505">
        <v>0</v>
      </c>
      <c r="H27" s="506" t="s">
        <v>14113</v>
      </c>
      <c r="I27" s="503"/>
      <c r="J27" s="507">
        <v>837849</v>
      </c>
      <c r="K27" s="507">
        <v>710000</v>
      </c>
    </row>
    <row r="28" spans="1:11">
      <c r="A28" s="503" t="s">
        <v>14144</v>
      </c>
      <c r="B28" s="503" t="s">
        <v>14109</v>
      </c>
      <c r="C28" s="503" t="s">
        <v>14110</v>
      </c>
      <c r="D28" s="503" t="s">
        <v>14111</v>
      </c>
      <c r="E28" s="504" t="s">
        <v>14116</v>
      </c>
      <c r="F28" s="503" t="s">
        <v>11182</v>
      </c>
      <c r="G28" s="505">
        <v>0</v>
      </c>
      <c r="H28" s="506" t="s">
        <v>14113</v>
      </c>
      <c r="I28" s="503"/>
      <c r="J28" s="507">
        <v>704851</v>
      </c>
      <c r="K28" s="507">
        <v>710000</v>
      </c>
    </row>
    <row r="29" spans="1:11">
      <c r="A29" s="503" t="s">
        <v>14145</v>
      </c>
      <c r="B29" s="503" t="s">
        <v>14109</v>
      </c>
      <c r="C29" s="503" t="s">
        <v>14110</v>
      </c>
      <c r="D29" s="503" t="s">
        <v>14111</v>
      </c>
      <c r="E29" s="504" t="s">
        <v>14116</v>
      </c>
      <c r="F29" s="503" t="s">
        <v>11185</v>
      </c>
      <c r="G29" s="505">
        <v>0</v>
      </c>
      <c r="H29" s="506" t="s">
        <v>14113</v>
      </c>
      <c r="I29" s="503"/>
      <c r="J29" s="507">
        <v>907387</v>
      </c>
      <c r="K29" s="507">
        <v>710000</v>
      </c>
    </row>
    <row r="30" spans="1:11">
      <c r="A30" s="503" t="s">
        <v>14146</v>
      </c>
      <c r="B30" s="503" t="s">
        <v>14109</v>
      </c>
      <c r="C30" s="503" t="s">
        <v>14110</v>
      </c>
      <c r="D30" s="503" t="s">
        <v>14111</v>
      </c>
      <c r="E30" s="504" t="s">
        <v>14116</v>
      </c>
      <c r="F30" s="503" t="s">
        <v>11188</v>
      </c>
      <c r="G30" s="505">
        <v>0</v>
      </c>
      <c r="H30" s="506" t="s">
        <v>14113</v>
      </c>
      <c r="I30" s="503"/>
      <c r="J30" s="507">
        <v>1009998</v>
      </c>
      <c r="K30" s="507">
        <v>710000</v>
      </c>
    </row>
    <row r="31" spans="1:11">
      <c r="A31" s="503" t="s">
        <v>14147</v>
      </c>
      <c r="B31" s="503" t="s">
        <v>14109</v>
      </c>
      <c r="C31" s="503" t="s">
        <v>14110</v>
      </c>
      <c r="D31" s="503" t="s">
        <v>14111</v>
      </c>
      <c r="E31" s="504" t="s">
        <v>14116</v>
      </c>
      <c r="F31" s="503" t="s">
        <v>11191</v>
      </c>
      <c r="G31" s="505">
        <v>0</v>
      </c>
      <c r="H31" s="506" t="s">
        <v>14113</v>
      </c>
      <c r="I31" s="503"/>
      <c r="J31" s="507">
        <v>1030310</v>
      </c>
      <c r="K31" s="507">
        <v>710000</v>
      </c>
    </row>
    <row r="32" spans="1:11">
      <c r="A32" s="503" t="s">
        <v>14148</v>
      </c>
      <c r="B32" s="503" t="s">
        <v>14109</v>
      </c>
      <c r="C32" s="503" t="s">
        <v>14115</v>
      </c>
      <c r="D32" s="503" t="s">
        <v>14111</v>
      </c>
      <c r="E32" s="504" t="s">
        <v>14116</v>
      </c>
      <c r="F32" s="503" t="s">
        <v>11308</v>
      </c>
      <c r="G32" s="505">
        <v>0</v>
      </c>
      <c r="H32" s="506" t="s">
        <v>14113</v>
      </c>
      <c r="I32" s="503"/>
      <c r="J32" s="507">
        <v>1125529</v>
      </c>
      <c r="K32" s="507">
        <v>710000</v>
      </c>
    </row>
    <row r="33" spans="1:11">
      <c r="A33" s="503" t="s">
        <v>14149</v>
      </c>
      <c r="B33" s="503" t="s">
        <v>14109</v>
      </c>
      <c r="C33" s="503" t="s">
        <v>14115</v>
      </c>
      <c r="D33" s="503" t="s">
        <v>14111</v>
      </c>
      <c r="E33" s="504" t="s">
        <v>14116</v>
      </c>
      <c r="F33" s="503" t="s">
        <v>10959</v>
      </c>
      <c r="G33" s="505">
        <v>0</v>
      </c>
      <c r="H33" s="506" t="s">
        <v>14113</v>
      </c>
      <c r="I33" s="503"/>
      <c r="J33" s="507">
        <v>1144028</v>
      </c>
      <c r="K33" s="507">
        <v>710000</v>
      </c>
    </row>
    <row r="34" spans="1:11">
      <c r="A34" s="503" t="s">
        <v>14150</v>
      </c>
      <c r="B34" s="503" t="s">
        <v>14109</v>
      </c>
      <c r="C34" s="503" t="s">
        <v>14115</v>
      </c>
      <c r="D34" s="503" t="s">
        <v>14111</v>
      </c>
      <c r="E34" s="504" t="s">
        <v>14116</v>
      </c>
      <c r="F34" s="503" t="s">
        <v>10963</v>
      </c>
      <c r="G34" s="505">
        <v>0</v>
      </c>
      <c r="H34" s="506" t="s">
        <v>14113</v>
      </c>
      <c r="I34" s="503"/>
      <c r="J34" s="507">
        <v>1111127</v>
      </c>
      <c r="K34" s="507">
        <v>710000</v>
      </c>
    </row>
    <row r="35" spans="1:11">
      <c r="A35" s="503" t="s">
        <v>14151</v>
      </c>
      <c r="B35" s="503" t="s">
        <v>14109</v>
      </c>
      <c r="C35" s="503" t="s">
        <v>14039</v>
      </c>
      <c r="D35" s="503" t="s">
        <v>14111</v>
      </c>
      <c r="E35" s="504" t="s">
        <v>14116</v>
      </c>
      <c r="F35" s="503" t="s">
        <v>11410</v>
      </c>
      <c r="G35" s="505">
        <v>0</v>
      </c>
      <c r="H35" s="506" t="s">
        <v>14113</v>
      </c>
      <c r="I35" s="503"/>
      <c r="J35" s="507">
        <v>448611</v>
      </c>
      <c r="K35" s="507">
        <v>710000</v>
      </c>
    </row>
    <row r="36" spans="1:11">
      <c r="A36" s="503" t="s">
        <v>14152</v>
      </c>
      <c r="B36" s="503" t="s">
        <v>14109</v>
      </c>
      <c r="C36" s="503" t="s">
        <v>14039</v>
      </c>
      <c r="D36" s="503" t="s">
        <v>14111</v>
      </c>
      <c r="E36" s="504" t="s">
        <v>14116</v>
      </c>
      <c r="F36" s="503" t="s">
        <v>11645</v>
      </c>
      <c r="G36" s="505">
        <v>0</v>
      </c>
      <c r="H36" s="506" t="s">
        <v>14113</v>
      </c>
      <c r="I36" s="503"/>
      <c r="J36" s="507">
        <v>287162</v>
      </c>
      <c r="K36" s="507">
        <v>710000</v>
      </c>
    </row>
    <row r="37" spans="1:11">
      <c r="A37" s="503" t="s">
        <v>14153</v>
      </c>
      <c r="B37" s="503" t="s">
        <v>14109</v>
      </c>
      <c r="C37" s="503" t="s">
        <v>14110</v>
      </c>
      <c r="D37" s="503" t="s">
        <v>14111</v>
      </c>
      <c r="E37" s="504" t="s">
        <v>14116</v>
      </c>
      <c r="F37" s="503" t="s">
        <v>11420</v>
      </c>
      <c r="G37" s="505">
        <v>0</v>
      </c>
      <c r="H37" s="506" t="s">
        <v>14113</v>
      </c>
      <c r="I37" s="503"/>
      <c r="J37" s="507">
        <v>665265</v>
      </c>
      <c r="K37" s="507">
        <v>710000</v>
      </c>
    </row>
    <row r="38" spans="1:11">
      <c r="A38" s="503" t="s">
        <v>14154</v>
      </c>
      <c r="B38" s="503" t="s">
        <v>14109</v>
      </c>
      <c r="C38" s="503" t="s">
        <v>14110</v>
      </c>
      <c r="D38" s="503" t="s">
        <v>14111</v>
      </c>
      <c r="E38" s="504" t="s">
        <v>14116</v>
      </c>
      <c r="F38" s="503" t="s">
        <v>11424</v>
      </c>
      <c r="G38" s="505">
        <v>0</v>
      </c>
      <c r="H38" s="506" t="s">
        <v>14113</v>
      </c>
      <c r="I38" s="503"/>
      <c r="J38" s="507">
        <v>562362</v>
      </c>
      <c r="K38" s="507">
        <v>710000</v>
      </c>
    </row>
    <row r="39" spans="1:11">
      <c r="A39" s="503" t="s">
        <v>14155</v>
      </c>
      <c r="B39" s="503" t="s">
        <v>14109</v>
      </c>
      <c r="C39" s="503" t="s">
        <v>14039</v>
      </c>
      <c r="D39" s="503" t="s">
        <v>14111</v>
      </c>
      <c r="E39" s="504" t="s">
        <v>14116</v>
      </c>
      <c r="F39" s="503" t="s">
        <v>11162</v>
      </c>
      <c r="G39" s="505">
        <v>0</v>
      </c>
      <c r="H39" s="506" t="s">
        <v>14113</v>
      </c>
      <c r="I39" s="503"/>
      <c r="J39" s="507">
        <v>861196</v>
      </c>
      <c r="K39" s="507">
        <v>710000</v>
      </c>
    </row>
    <row r="40" spans="1:11">
      <c r="A40" s="503" t="s">
        <v>14156</v>
      </c>
      <c r="B40" s="503" t="s">
        <v>14109</v>
      </c>
      <c r="C40" s="503" t="s">
        <v>14110</v>
      </c>
      <c r="D40" s="503" t="s">
        <v>14111</v>
      </c>
      <c r="E40" s="504" t="s">
        <v>14116</v>
      </c>
      <c r="F40" s="503" t="s">
        <v>11427</v>
      </c>
      <c r="G40" s="505">
        <v>0</v>
      </c>
      <c r="H40" s="506" t="s">
        <v>14113</v>
      </c>
      <c r="I40" s="503"/>
      <c r="J40" s="507">
        <v>870449</v>
      </c>
      <c r="K40" s="507">
        <v>710000</v>
      </c>
    </row>
    <row r="41" spans="1:11">
      <c r="A41" s="503" t="s">
        <v>14157</v>
      </c>
      <c r="B41" s="503" t="s">
        <v>14109</v>
      </c>
      <c r="C41" s="503" t="s">
        <v>14041</v>
      </c>
      <c r="D41" s="503" t="s">
        <v>14111</v>
      </c>
      <c r="E41" s="504" t="s">
        <v>14116</v>
      </c>
      <c r="F41" s="503" t="s">
        <v>11488</v>
      </c>
      <c r="G41" s="505">
        <v>0</v>
      </c>
      <c r="H41" s="506" t="s">
        <v>14113</v>
      </c>
      <c r="I41" s="503"/>
      <c r="J41" s="507">
        <v>541964</v>
      </c>
      <c r="K41" s="507">
        <v>690000</v>
      </c>
    </row>
    <row r="42" spans="1:11">
      <c r="A42" s="503" t="s">
        <v>14158</v>
      </c>
      <c r="B42" s="503" t="s">
        <v>14109</v>
      </c>
      <c r="C42" s="503" t="s">
        <v>14041</v>
      </c>
      <c r="D42" s="503" t="s">
        <v>14111</v>
      </c>
      <c r="E42" s="504" t="s">
        <v>14116</v>
      </c>
      <c r="F42" s="503" t="s">
        <v>11430</v>
      </c>
      <c r="G42" s="505">
        <v>0</v>
      </c>
      <c r="H42" s="506" t="s">
        <v>14113</v>
      </c>
      <c r="I42" s="503"/>
      <c r="J42" s="507">
        <v>622204</v>
      </c>
      <c r="K42" s="507">
        <v>690000</v>
      </c>
    </row>
    <row r="43" spans="1:11">
      <c r="A43" s="503" t="s">
        <v>14159</v>
      </c>
      <c r="B43" s="503" t="s">
        <v>14109</v>
      </c>
      <c r="C43" s="503" t="s">
        <v>14039</v>
      </c>
      <c r="D43" s="503" t="s">
        <v>14111</v>
      </c>
      <c r="E43" s="504" t="s">
        <v>14116</v>
      </c>
      <c r="F43" s="503" t="s">
        <v>11648</v>
      </c>
      <c r="G43" s="505">
        <v>0</v>
      </c>
      <c r="H43" s="506" t="s">
        <v>14113</v>
      </c>
      <c r="I43" s="503"/>
      <c r="J43" s="507">
        <v>177723</v>
      </c>
      <c r="K43" s="507">
        <v>710000</v>
      </c>
    </row>
    <row r="44" spans="1:11">
      <c r="A44" s="503" t="s">
        <v>14160</v>
      </c>
      <c r="B44" s="503" t="s">
        <v>14109</v>
      </c>
      <c r="C44" s="503" t="s">
        <v>14041</v>
      </c>
      <c r="D44" s="503" t="s">
        <v>14111</v>
      </c>
      <c r="E44" s="504" t="s">
        <v>14116</v>
      </c>
      <c r="F44" s="503" t="s">
        <v>10861</v>
      </c>
      <c r="G44" s="505">
        <v>0</v>
      </c>
      <c r="H44" s="506" t="s">
        <v>14113</v>
      </c>
      <c r="I44" s="503"/>
      <c r="J44" s="507">
        <v>406574</v>
      </c>
      <c r="K44" s="507">
        <v>690000</v>
      </c>
    </row>
    <row r="45" spans="1:11">
      <c r="A45" s="503" t="s">
        <v>14161</v>
      </c>
      <c r="B45" s="503" t="s">
        <v>14109</v>
      </c>
      <c r="C45" s="503" t="s">
        <v>13913</v>
      </c>
      <c r="D45" s="503" t="s">
        <v>14111</v>
      </c>
      <c r="E45" s="504" t="s">
        <v>14116</v>
      </c>
      <c r="F45" s="503" t="s">
        <v>11038</v>
      </c>
      <c r="G45" s="505">
        <v>0</v>
      </c>
      <c r="H45" s="506" t="s">
        <v>14113</v>
      </c>
      <c r="I45" s="503"/>
      <c r="J45" s="507">
        <v>410553</v>
      </c>
      <c r="K45" s="507">
        <v>690000</v>
      </c>
    </row>
    <row r="46" spans="1:11">
      <c r="A46" s="503" t="s">
        <v>14162</v>
      </c>
      <c r="B46" s="503" t="s">
        <v>14109</v>
      </c>
      <c r="C46" s="503" t="s">
        <v>14115</v>
      </c>
      <c r="D46" s="503" t="s">
        <v>14111</v>
      </c>
      <c r="E46" s="504" t="s">
        <v>14116</v>
      </c>
      <c r="F46" s="503" t="s">
        <v>11642</v>
      </c>
      <c r="G46" s="505">
        <v>0</v>
      </c>
      <c r="H46" s="506" t="s">
        <v>14113</v>
      </c>
      <c r="I46" s="503"/>
      <c r="J46" s="507">
        <v>174589</v>
      </c>
      <c r="K46" s="507">
        <v>710000</v>
      </c>
    </row>
    <row r="47" spans="1:11">
      <c r="A47" s="503" t="s">
        <v>14163</v>
      </c>
      <c r="B47" s="503" t="s">
        <v>14109</v>
      </c>
      <c r="C47" s="503" t="s">
        <v>14115</v>
      </c>
      <c r="D47" s="503" t="s">
        <v>14111</v>
      </c>
      <c r="E47" s="504" t="s">
        <v>14116</v>
      </c>
      <c r="F47" s="503" t="s">
        <v>11042</v>
      </c>
      <c r="G47" s="505">
        <v>0</v>
      </c>
      <c r="H47" s="506" t="s">
        <v>14113</v>
      </c>
      <c r="I47" s="503"/>
      <c r="J47" s="507">
        <v>486753</v>
      </c>
      <c r="K47" s="507">
        <v>710000</v>
      </c>
    </row>
    <row r="48" spans="1:11">
      <c r="A48" s="503" t="s">
        <v>14164</v>
      </c>
      <c r="B48" s="503" t="s">
        <v>14109</v>
      </c>
      <c r="C48" s="503" t="s">
        <v>14041</v>
      </c>
      <c r="D48" s="503" t="s">
        <v>14111</v>
      </c>
      <c r="E48" s="504" t="s">
        <v>14116</v>
      </c>
      <c r="F48" s="503" t="s">
        <v>11433</v>
      </c>
      <c r="G48" s="505">
        <v>0</v>
      </c>
      <c r="H48" s="506" t="s">
        <v>14113</v>
      </c>
      <c r="I48" s="503"/>
      <c r="J48" s="507">
        <v>673398</v>
      </c>
      <c r="K48" s="507">
        <v>690000</v>
      </c>
    </row>
    <row r="49" spans="1:11">
      <c r="A49" s="503" t="s">
        <v>14165</v>
      </c>
      <c r="B49" s="503" t="s">
        <v>14109</v>
      </c>
      <c r="C49" s="503" t="s">
        <v>14041</v>
      </c>
      <c r="D49" s="503" t="s">
        <v>14111</v>
      </c>
      <c r="E49" s="504" t="s">
        <v>14116</v>
      </c>
      <c r="F49" s="503" t="s">
        <v>11436</v>
      </c>
      <c r="G49" s="505">
        <v>0</v>
      </c>
      <c r="H49" s="506" t="s">
        <v>14113</v>
      </c>
      <c r="I49" s="503"/>
      <c r="J49" s="507">
        <v>852935</v>
      </c>
      <c r="K49" s="507">
        <v>690000</v>
      </c>
    </row>
    <row r="50" spans="1:11">
      <c r="A50" s="503" t="s">
        <v>14166</v>
      </c>
      <c r="B50" s="503" t="s">
        <v>14109</v>
      </c>
      <c r="C50" s="503" t="s">
        <v>14167</v>
      </c>
      <c r="D50" s="503" t="s">
        <v>14111</v>
      </c>
      <c r="E50" s="504" t="s">
        <v>14116</v>
      </c>
      <c r="F50" s="503" t="s">
        <v>11651</v>
      </c>
      <c r="G50" s="505">
        <v>0</v>
      </c>
      <c r="H50" s="506" t="s">
        <v>14113</v>
      </c>
      <c r="I50" s="503"/>
      <c r="J50" s="507">
        <v>320545</v>
      </c>
      <c r="K50" s="507">
        <v>850000</v>
      </c>
    </row>
    <row r="51" spans="1:11">
      <c r="A51" s="503" t="s">
        <v>14168</v>
      </c>
      <c r="B51" s="503" t="s">
        <v>14109</v>
      </c>
      <c r="C51" s="503" t="s">
        <v>14115</v>
      </c>
      <c r="D51" s="503" t="s">
        <v>14111</v>
      </c>
      <c r="E51" s="504" t="s">
        <v>14116</v>
      </c>
      <c r="F51" s="503" t="s">
        <v>11713</v>
      </c>
      <c r="G51" s="505">
        <v>0</v>
      </c>
      <c r="H51" s="506" t="s">
        <v>14113</v>
      </c>
      <c r="I51" s="503"/>
      <c r="J51" s="507">
        <v>154873</v>
      </c>
      <c r="K51" s="507">
        <v>710000</v>
      </c>
    </row>
    <row r="52" spans="1:11">
      <c r="A52" s="503" t="s">
        <v>14169</v>
      </c>
      <c r="B52" s="503" t="s">
        <v>14109</v>
      </c>
      <c r="C52" s="503" t="s">
        <v>14042</v>
      </c>
      <c r="D52" s="503" t="s">
        <v>14111</v>
      </c>
      <c r="E52" s="504" t="s">
        <v>14116</v>
      </c>
      <c r="F52" s="503" t="s">
        <v>11728</v>
      </c>
      <c r="G52" s="505">
        <v>0</v>
      </c>
      <c r="H52" s="506" t="s">
        <v>14113</v>
      </c>
      <c r="I52" s="503"/>
      <c r="J52" s="507">
        <v>233145</v>
      </c>
      <c r="K52" s="507">
        <v>780000</v>
      </c>
    </row>
    <row r="53" spans="1:11">
      <c r="A53" s="503" t="s">
        <v>14170</v>
      </c>
      <c r="B53" s="503" t="s">
        <v>14109</v>
      </c>
      <c r="C53" s="503" t="s">
        <v>14115</v>
      </c>
      <c r="D53" s="503" t="s">
        <v>14111</v>
      </c>
      <c r="E53" s="504" t="s">
        <v>14116</v>
      </c>
      <c r="F53" s="503" t="s">
        <v>11239</v>
      </c>
      <c r="G53" s="505">
        <v>0</v>
      </c>
      <c r="H53" s="506" t="s">
        <v>14113</v>
      </c>
      <c r="I53" s="503"/>
      <c r="J53" s="507">
        <v>529221</v>
      </c>
      <c r="K53" s="507">
        <v>710000</v>
      </c>
    </row>
    <row r="54" spans="1:11">
      <c r="A54" s="503" t="s">
        <v>14171</v>
      </c>
      <c r="B54" s="503" t="s">
        <v>14109</v>
      </c>
      <c r="C54" s="503" t="s">
        <v>14042</v>
      </c>
      <c r="D54" s="503" t="s">
        <v>14111</v>
      </c>
      <c r="E54" s="504" t="s">
        <v>14116</v>
      </c>
      <c r="F54" s="503" t="s">
        <v>10966</v>
      </c>
      <c r="G54" s="505">
        <v>0</v>
      </c>
      <c r="H54" s="506" t="s">
        <v>14113</v>
      </c>
      <c r="I54" s="503"/>
      <c r="J54" s="507">
        <v>1011898</v>
      </c>
      <c r="K54" s="507">
        <v>780000</v>
      </c>
    </row>
    <row r="55" spans="1:11">
      <c r="A55" s="503" t="s">
        <v>14172</v>
      </c>
      <c r="B55" s="503" t="s">
        <v>14109</v>
      </c>
      <c r="C55" s="503" t="s">
        <v>14044</v>
      </c>
      <c r="D55" s="503" t="s">
        <v>14111</v>
      </c>
      <c r="E55" s="504" t="s">
        <v>14116</v>
      </c>
      <c r="F55" s="503" t="s">
        <v>11045</v>
      </c>
      <c r="G55" s="505">
        <v>0</v>
      </c>
      <c r="H55" s="506" t="s">
        <v>14113</v>
      </c>
      <c r="I55" s="503"/>
      <c r="J55" s="507">
        <v>487382</v>
      </c>
      <c r="K55" s="507">
        <v>710000</v>
      </c>
    </row>
    <row r="56" spans="1:11">
      <c r="A56" s="503" t="s">
        <v>14173</v>
      </c>
      <c r="B56" s="503" t="s">
        <v>14109</v>
      </c>
      <c r="C56" s="503" t="s">
        <v>14044</v>
      </c>
      <c r="D56" s="503" t="s">
        <v>14111</v>
      </c>
      <c r="E56" s="504" t="s">
        <v>14116</v>
      </c>
      <c r="F56" s="503" t="s">
        <v>11073</v>
      </c>
      <c r="G56" s="505">
        <v>0</v>
      </c>
      <c r="H56" s="506" t="s">
        <v>14113</v>
      </c>
      <c r="I56" s="503"/>
      <c r="J56" s="507">
        <v>504369</v>
      </c>
      <c r="K56" s="507">
        <v>710000</v>
      </c>
    </row>
    <row r="57" spans="1:11">
      <c r="A57" s="503" t="s">
        <v>14174</v>
      </c>
      <c r="B57" s="503" t="s">
        <v>14109</v>
      </c>
      <c r="C57" s="503" t="s">
        <v>14044</v>
      </c>
      <c r="D57" s="503" t="s">
        <v>14111</v>
      </c>
      <c r="E57" s="504" t="s">
        <v>14116</v>
      </c>
      <c r="F57" s="503" t="s">
        <v>11076</v>
      </c>
      <c r="G57" s="505">
        <v>0</v>
      </c>
      <c r="H57" s="506" t="s">
        <v>14113</v>
      </c>
      <c r="I57" s="503"/>
      <c r="J57" s="507">
        <v>480699</v>
      </c>
      <c r="K57" s="507">
        <v>710000</v>
      </c>
    </row>
    <row r="58" spans="1:11">
      <c r="A58" s="503" t="s">
        <v>14175</v>
      </c>
      <c r="B58" s="503" t="s">
        <v>14109</v>
      </c>
      <c r="C58" s="503" t="s">
        <v>14176</v>
      </c>
      <c r="D58" s="503" t="s">
        <v>14111</v>
      </c>
      <c r="E58" s="504" t="s">
        <v>14116</v>
      </c>
      <c r="F58" s="503" t="s">
        <v>10867</v>
      </c>
      <c r="G58" s="505">
        <v>0</v>
      </c>
      <c r="H58" s="506" t="s">
        <v>14113</v>
      </c>
      <c r="I58" s="503"/>
      <c r="J58" s="507">
        <v>663913</v>
      </c>
      <c r="K58" s="507">
        <v>710000</v>
      </c>
    </row>
    <row r="59" spans="1:11">
      <c r="A59" s="503" t="s">
        <v>14177</v>
      </c>
      <c r="B59" s="503" t="s">
        <v>14109</v>
      </c>
      <c r="C59" s="503" t="s">
        <v>14176</v>
      </c>
      <c r="D59" s="503" t="s">
        <v>14111</v>
      </c>
      <c r="E59" s="504" t="s">
        <v>14116</v>
      </c>
      <c r="F59" s="503" t="s">
        <v>11542</v>
      </c>
      <c r="G59" s="505">
        <v>0</v>
      </c>
      <c r="H59" s="506" t="s">
        <v>14113</v>
      </c>
      <c r="I59" s="503"/>
      <c r="J59" s="507">
        <v>424720</v>
      </c>
      <c r="K59" s="507">
        <v>710000</v>
      </c>
    </row>
    <row r="60" spans="1:11">
      <c r="A60" s="503" t="s">
        <v>14178</v>
      </c>
      <c r="B60" s="503" t="s">
        <v>14109</v>
      </c>
      <c r="C60" s="503" t="s">
        <v>14044</v>
      </c>
      <c r="D60" s="503" t="s">
        <v>14111</v>
      </c>
      <c r="E60" s="504" t="s">
        <v>14116</v>
      </c>
      <c r="F60" s="503" t="s">
        <v>11049</v>
      </c>
      <c r="G60" s="505">
        <v>0</v>
      </c>
      <c r="H60" s="506" t="s">
        <v>14113</v>
      </c>
      <c r="I60" s="503"/>
      <c r="J60" s="507">
        <v>378826</v>
      </c>
      <c r="K60" s="507">
        <v>920000</v>
      </c>
    </row>
    <row r="61" spans="1:11">
      <c r="A61" s="503" t="s">
        <v>14179</v>
      </c>
      <c r="B61" s="503" t="s">
        <v>14109</v>
      </c>
      <c r="C61" s="503" t="s">
        <v>14044</v>
      </c>
      <c r="D61" s="503" t="s">
        <v>14111</v>
      </c>
      <c r="E61" s="504" t="s">
        <v>14116</v>
      </c>
      <c r="F61" s="503" t="s">
        <v>11053</v>
      </c>
      <c r="G61" s="505">
        <v>0</v>
      </c>
      <c r="H61" s="506" t="s">
        <v>14113</v>
      </c>
      <c r="I61" s="503"/>
      <c r="J61" s="507">
        <v>757893</v>
      </c>
      <c r="K61" s="507">
        <v>920000</v>
      </c>
    </row>
    <row r="62" spans="1:11">
      <c r="A62" s="503" t="s">
        <v>14180</v>
      </c>
      <c r="B62" s="503" t="s">
        <v>14109</v>
      </c>
      <c r="C62" s="503" t="s">
        <v>14044</v>
      </c>
      <c r="D62" s="503" t="s">
        <v>14111</v>
      </c>
      <c r="E62" s="504" t="s">
        <v>14116</v>
      </c>
      <c r="F62" s="503" t="s">
        <v>11057</v>
      </c>
      <c r="G62" s="505">
        <v>0</v>
      </c>
      <c r="H62" s="506" t="s">
        <v>14113</v>
      </c>
      <c r="I62" s="503"/>
      <c r="J62" s="507">
        <v>521120</v>
      </c>
      <c r="K62" s="507">
        <v>920000</v>
      </c>
    </row>
    <row r="63" spans="1:11">
      <c r="A63" s="503" t="s">
        <v>14181</v>
      </c>
      <c r="B63" s="503" t="s">
        <v>14109</v>
      </c>
      <c r="C63" s="503" t="s">
        <v>14046</v>
      </c>
      <c r="D63" s="503" t="s">
        <v>14111</v>
      </c>
      <c r="E63" s="504" t="s">
        <v>14116</v>
      </c>
      <c r="F63" s="503" t="s">
        <v>11315</v>
      </c>
      <c r="G63" s="505">
        <v>0</v>
      </c>
      <c r="H63" s="506" t="s">
        <v>14113</v>
      </c>
      <c r="I63" s="503"/>
      <c r="J63" s="507">
        <v>733172</v>
      </c>
      <c r="K63" s="507">
        <v>790000</v>
      </c>
    </row>
    <row r="64" spans="1:11">
      <c r="A64" s="503" t="s">
        <v>14182</v>
      </c>
      <c r="B64" s="503" t="s">
        <v>14109</v>
      </c>
      <c r="C64" s="503" t="s">
        <v>14046</v>
      </c>
      <c r="D64" s="503" t="s">
        <v>14111</v>
      </c>
      <c r="E64" s="504" t="s">
        <v>14116</v>
      </c>
      <c r="F64" s="503" t="s">
        <v>11116</v>
      </c>
      <c r="G64" s="505">
        <v>0</v>
      </c>
      <c r="H64" s="506" t="s">
        <v>14113</v>
      </c>
      <c r="I64" s="503"/>
      <c r="J64" s="507">
        <v>410843</v>
      </c>
      <c r="K64" s="507">
        <v>790000</v>
      </c>
    </row>
    <row r="65" spans="1:11">
      <c r="A65" s="503" t="s">
        <v>14183</v>
      </c>
      <c r="B65" s="503" t="s">
        <v>14109</v>
      </c>
      <c r="C65" s="503" t="s">
        <v>14047</v>
      </c>
      <c r="D65" s="503" t="s">
        <v>14111</v>
      </c>
      <c r="E65" s="504" t="s">
        <v>14116</v>
      </c>
      <c r="F65" s="503" t="s">
        <v>11318</v>
      </c>
      <c r="G65" s="505">
        <v>0</v>
      </c>
      <c r="H65" s="506" t="s">
        <v>14113</v>
      </c>
      <c r="I65" s="503"/>
      <c r="J65" s="507">
        <v>500752</v>
      </c>
      <c r="K65" s="507">
        <v>790000</v>
      </c>
    </row>
    <row r="66" spans="1:11">
      <c r="A66" s="503" t="s">
        <v>14184</v>
      </c>
      <c r="B66" s="503" t="s">
        <v>14109</v>
      </c>
      <c r="C66" s="503" t="s">
        <v>14047</v>
      </c>
      <c r="D66" s="503" t="s">
        <v>14111</v>
      </c>
      <c r="E66" s="504" t="s">
        <v>14116</v>
      </c>
      <c r="F66" s="503" t="s">
        <v>11587</v>
      </c>
      <c r="G66" s="505">
        <v>0</v>
      </c>
      <c r="H66" s="506" t="s">
        <v>14113</v>
      </c>
      <c r="I66" s="503"/>
      <c r="J66" s="507">
        <v>527277</v>
      </c>
      <c r="K66" s="507">
        <v>790000</v>
      </c>
    </row>
    <row r="67" spans="1:11">
      <c r="A67" s="503" t="s">
        <v>14185</v>
      </c>
      <c r="B67" s="503" t="s">
        <v>14109</v>
      </c>
      <c r="C67" s="503" t="s">
        <v>14046</v>
      </c>
      <c r="D67" s="503" t="s">
        <v>14111</v>
      </c>
      <c r="E67" s="504" t="s">
        <v>14116</v>
      </c>
      <c r="F67" s="503" t="s">
        <v>11111</v>
      </c>
      <c r="G67" s="505">
        <v>0</v>
      </c>
      <c r="H67" s="506" t="s">
        <v>14113</v>
      </c>
      <c r="I67" s="503"/>
      <c r="J67" s="507">
        <v>421142</v>
      </c>
      <c r="K67" s="507">
        <v>790000</v>
      </c>
    </row>
    <row r="68" spans="1:11">
      <c r="A68" s="503" t="s">
        <v>14186</v>
      </c>
      <c r="B68" s="503" t="s">
        <v>14109</v>
      </c>
      <c r="C68" s="503" t="s">
        <v>14046</v>
      </c>
      <c r="D68" s="503" t="s">
        <v>14111</v>
      </c>
      <c r="E68" s="504" t="s">
        <v>14116</v>
      </c>
      <c r="F68" s="503" t="s">
        <v>11741</v>
      </c>
      <c r="G68" s="505">
        <v>0</v>
      </c>
      <c r="H68" s="506" t="s">
        <v>14113</v>
      </c>
      <c r="I68" s="503"/>
      <c r="J68" s="507">
        <v>168629</v>
      </c>
      <c r="K68" s="507">
        <v>790000</v>
      </c>
    </row>
    <row r="69" spans="1:11">
      <c r="A69" s="503" t="s">
        <v>14187</v>
      </c>
      <c r="B69" s="503" t="s">
        <v>14109</v>
      </c>
      <c r="C69" s="503" t="s">
        <v>14046</v>
      </c>
      <c r="D69" s="503" t="s">
        <v>14111</v>
      </c>
      <c r="E69" s="504" t="s">
        <v>14116</v>
      </c>
      <c r="F69" s="503" t="s">
        <v>11744</v>
      </c>
      <c r="G69" s="505">
        <v>0</v>
      </c>
      <c r="H69" s="506" t="s">
        <v>14113</v>
      </c>
      <c r="I69" s="503"/>
      <c r="J69" s="507">
        <v>159484</v>
      </c>
      <c r="K69" s="507">
        <v>790000</v>
      </c>
    </row>
    <row r="70" spans="1:11">
      <c r="A70" s="503" t="s">
        <v>14188</v>
      </c>
      <c r="B70" s="503" t="s">
        <v>14109</v>
      </c>
      <c r="C70" s="503" t="s">
        <v>14047</v>
      </c>
      <c r="D70" s="503" t="s">
        <v>14111</v>
      </c>
      <c r="E70" s="504" t="s">
        <v>14116</v>
      </c>
      <c r="F70" s="503" t="s">
        <v>11202</v>
      </c>
      <c r="G70" s="505">
        <v>0</v>
      </c>
      <c r="H70" s="506" t="s">
        <v>14113</v>
      </c>
      <c r="I70" s="503"/>
      <c r="J70" s="507">
        <v>836118</v>
      </c>
      <c r="K70" s="507">
        <v>790000</v>
      </c>
    </row>
    <row r="71" spans="1:11">
      <c r="A71" s="503" t="s">
        <v>14189</v>
      </c>
      <c r="B71" s="503" t="s">
        <v>14109</v>
      </c>
      <c r="C71" s="503" t="s">
        <v>14047</v>
      </c>
      <c r="D71" s="503" t="s">
        <v>14111</v>
      </c>
      <c r="E71" s="504" t="s">
        <v>14116</v>
      </c>
      <c r="F71" s="503" t="s">
        <v>11207</v>
      </c>
      <c r="G71" s="505">
        <v>0</v>
      </c>
      <c r="H71" s="506" t="s">
        <v>14113</v>
      </c>
      <c r="I71" s="503"/>
      <c r="J71" s="507">
        <v>885995</v>
      </c>
      <c r="K71" s="507">
        <v>790000</v>
      </c>
    </row>
    <row r="72" spans="1:11">
      <c r="A72" s="503" t="s">
        <v>14190</v>
      </c>
      <c r="B72" s="503" t="s">
        <v>14109</v>
      </c>
      <c r="C72" s="503" t="s">
        <v>14047</v>
      </c>
      <c r="D72" s="503" t="s">
        <v>14111</v>
      </c>
      <c r="E72" s="504" t="s">
        <v>14116</v>
      </c>
      <c r="F72" s="503" t="s">
        <v>11270</v>
      </c>
      <c r="G72" s="505">
        <v>0</v>
      </c>
      <c r="H72" s="506" t="s">
        <v>14113</v>
      </c>
      <c r="I72" s="503"/>
      <c r="J72" s="507">
        <v>473627</v>
      </c>
      <c r="K72" s="507">
        <v>790000</v>
      </c>
    </row>
    <row r="73" spans="1:11">
      <c r="A73" s="503" t="s">
        <v>14191</v>
      </c>
      <c r="B73" s="503" t="s">
        <v>14109</v>
      </c>
      <c r="C73" s="503" t="s">
        <v>14046</v>
      </c>
      <c r="D73" s="503" t="s">
        <v>14111</v>
      </c>
      <c r="E73" s="504" t="s">
        <v>14116</v>
      </c>
      <c r="F73" s="503" t="s">
        <v>11685</v>
      </c>
      <c r="G73" s="505">
        <v>0</v>
      </c>
      <c r="H73" s="506" t="s">
        <v>14113</v>
      </c>
      <c r="I73" s="503"/>
      <c r="J73" s="507">
        <v>234648</v>
      </c>
      <c r="K73" s="507">
        <v>790000</v>
      </c>
    </row>
    <row r="74" spans="1:11">
      <c r="A74" s="503" t="s">
        <v>14192</v>
      </c>
      <c r="B74" s="503" t="s">
        <v>14109</v>
      </c>
      <c r="C74" s="503" t="s">
        <v>14053</v>
      </c>
      <c r="D74" s="503" t="s">
        <v>14111</v>
      </c>
      <c r="E74" s="504" t="s">
        <v>14116</v>
      </c>
      <c r="F74" s="503" t="s">
        <v>11389</v>
      </c>
      <c r="G74" s="505">
        <v>0</v>
      </c>
      <c r="H74" s="506" t="s">
        <v>14113</v>
      </c>
      <c r="I74" s="503"/>
      <c r="J74" s="507">
        <v>557496</v>
      </c>
      <c r="K74" s="507">
        <v>790000</v>
      </c>
    </row>
    <row r="75" spans="1:11">
      <c r="A75" s="503" t="s">
        <v>14193</v>
      </c>
      <c r="B75" s="503" t="s">
        <v>14109</v>
      </c>
      <c r="C75" s="503" t="s">
        <v>14053</v>
      </c>
      <c r="D75" s="503" t="s">
        <v>14111</v>
      </c>
      <c r="E75" s="504" t="s">
        <v>14116</v>
      </c>
      <c r="F75" s="503" t="s">
        <v>11393</v>
      </c>
      <c r="G75" s="505">
        <v>0</v>
      </c>
      <c r="H75" s="506" t="s">
        <v>14113</v>
      </c>
      <c r="I75" s="503"/>
      <c r="J75" s="507">
        <v>444595</v>
      </c>
      <c r="K75" s="507">
        <v>790000</v>
      </c>
    </row>
    <row r="76" spans="1:11">
      <c r="A76" s="503" t="s">
        <v>14194</v>
      </c>
      <c r="B76" s="503" t="s">
        <v>14109</v>
      </c>
      <c r="C76" s="503" t="s">
        <v>14053</v>
      </c>
      <c r="D76" s="503" t="s">
        <v>14111</v>
      </c>
      <c r="E76" s="504" t="s">
        <v>14116</v>
      </c>
      <c r="F76" s="503" t="s">
        <v>11397</v>
      </c>
      <c r="G76" s="505">
        <v>0</v>
      </c>
      <c r="H76" s="506" t="s">
        <v>14113</v>
      </c>
      <c r="I76" s="503"/>
      <c r="J76" s="507">
        <v>509877</v>
      </c>
      <c r="K76" s="507">
        <v>790000</v>
      </c>
    </row>
    <row r="77" spans="1:11">
      <c r="A77" s="503" t="s">
        <v>14195</v>
      </c>
      <c r="B77" s="503" t="s">
        <v>14109</v>
      </c>
      <c r="C77" s="503" t="s">
        <v>14055</v>
      </c>
      <c r="D77" s="503" t="s">
        <v>14111</v>
      </c>
      <c r="E77" s="504" t="s">
        <v>14116</v>
      </c>
      <c r="F77" s="503" t="s">
        <v>14059</v>
      </c>
      <c r="G77" s="505">
        <v>0</v>
      </c>
      <c r="H77" s="506" t="s">
        <v>14113</v>
      </c>
      <c r="I77" s="503"/>
      <c r="J77" s="507">
        <v>498006</v>
      </c>
      <c r="K77" s="507">
        <v>790000</v>
      </c>
    </row>
    <row r="78" spans="1:11">
      <c r="A78" s="503" t="s">
        <v>14196</v>
      </c>
      <c r="B78" s="503" t="s">
        <v>14109</v>
      </c>
      <c r="C78" s="503" t="s">
        <v>14051</v>
      </c>
      <c r="D78" s="503" t="s">
        <v>14111</v>
      </c>
      <c r="E78" s="504" t="s">
        <v>14116</v>
      </c>
      <c r="F78" s="503" t="s">
        <v>11590</v>
      </c>
      <c r="G78" s="505">
        <v>0</v>
      </c>
      <c r="H78" s="506" t="s">
        <v>14113</v>
      </c>
      <c r="I78" s="503"/>
      <c r="J78" s="507">
        <v>498006</v>
      </c>
      <c r="K78" s="507">
        <v>790000</v>
      </c>
    </row>
    <row r="79" spans="1:11">
      <c r="A79" s="503" t="s">
        <v>14197</v>
      </c>
      <c r="B79" s="503" t="s">
        <v>14109</v>
      </c>
      <c r="C79" s="503" t="s">
        <v>14051</v>
      </c>
      <c r="D79" s="503" t="s">
        <v>14111</v>
      </c>
      <c r="E79" s="504" t="s">
        <v>14116</v>
      </c>
      <c r="F79" s="503" t="s">
        <v>11210</v>
      </c>
      <c r="G79" s="505">
        <v>0</v>
      </c>
      <c r="H79" s="506" t="s">
        <v>14113</v>
      </c>
      <c r="I79" s="503"/>
      <c r="J79" s="507">
        <v>644664</v>
      </c>
      <c r="K79" s="507">
        <v>790000</v>
      </c>
    </row>
    <row r="80" spans="1:11">
      <c r="A80" s="503" t="s">
        <v>14198</v>
      </c>
      <c r="B80" s="503" t="s">
        <v>14109</v>
      </c>
      <c r="C80" s="503" t="s">
        <v>14051</v>
      </c>
      <c r="D80" s="503" t="s">
        <v>14111</v>
      </c>
      <c r="E80" s="504" t="s">
        <v>14116</v>
      </c>
      <c r="F80" s="503" t="s">
        <v>11479</v>
      </c>
      <c r="G80" s="505">
        <v>0</v>
      </c>
      <c r="H80" s="506" t="s">
        <v>14113</v>
      </c>
      <c r="I80" s="503"/>
      <c r="J80" s="507">
        <v>599469</v>
      </c>
      <c r="K80" s="507">
        <v>790000</v>
      </c>
    </row>
    <row r="81" spans="1:11">
      <c r="A81" s="503" t="s">
        <v>14199</v>
      </c>
      <c r="B81" s="503" t="s">
        <v>14109</v>
      </c>
      <c r="C81" s="503" t="s">
        <v>14051</v>
      </c>
      <c r="D81" s="503" t="s">
        <v>14111</v>
      </c>
      <c r="E81" s="504" t="s">
        <v>14116</v>
      </c>
      <c r="F81" s="503" t="s">
        <v>11482</v>
      </c>
      <c r="G81" s="505">
        <v>0</v>
      </c>
      <c r="H81" s="506" t="s">
        <v>14113</v>
      </c>
      <c r="I81" s="503"/>
      <c r="J81" s="507">
        <v>579354</v>
      </c>
      <c r="K81" s="507">
        <v>790000</v>
      </c>
    </row>
    <row r="82" spans="1:11">
      <c r="A82" s="503" t="s">
        <v>14200</v>
      </c>
      <c r="B82" s="503" t="s">
        <v>14109</v>
      </c>
      <c r="C82" s="503" t="s">
        <v>14051</v>
      </c>
      <c r="D82" s="503" t="s">
        <v>14111</v>
      </c>
      <c r="E82" s="504" t="s">
        <v>14116</v>
      </c>
      <c r="F82" s="503" t="s">
        <v>11475</v>
      </c>
      <c r="G82" s="505">
        <v>0</v>
      </c>
      <c r="H82" s="506" t="s">
        <v>14113</v>
      </c>
      <c r="I82" s="503"/>
      <c r="J82" s="507">
        <v>364235</v>
      </c>
      <c r="K82" s="507">
        <v>790000</v>
      </c>
    </row>
    <row r="83" spans="1:11">
      <c r="A83" s="503" t="s">
        <v>14201</v>
      </c>
      <c r="B83" s="503" t="s">
        <v>14109</v>
      </c>
      <c r="C83" s="503" t="s">
        <v>14051</v>
      </c>
      <c r="D83" s="503" t="s">
        <v>14111</v>
      </c>
      <c r="E83" s="504" t="s">
        <v>14116</v>
      </c>
      <c r="F83" s="503" t="s">
        <v>11747</v>
      </c>
      <c r="G83" s="505">
        <v>0</v>
      </c>
      <c r="H83" s="506" t="s">
        <v>14113</v>
      </c>
      <c r="I83" s="503"/>
      <c r="J83" s="507">
        <v>169125</v>
      </c>
      <c r="K83" s="507">
        <v>790000</v>
      </c>
    </row>
    <row r="84" spans="1:11">
      <c r="A84" s="503" t="s">
        <v>14202</v>
      </c>
      <c r="B84" s="503" t="s">
        <v>14109</v>
      </c>
      <c r="C84" s="503" t="s">
        <v>14055</v>
      </c>
      <c r="D84" s="503" t="s">
        <v>14111</v>
      </c>
      <c r="E84" s="504" t="s">
        <v>14116</v>
      </c>
      <c r="F84" s="503" t="s">
        <v>11174</v>
      </c>
      <c r="G84" s="505">
        <v>0</v>
      </c>
      <c r="H84" s="506" t="s">
        <v>14113</v>
      </c>
      <c r="I84" s="503"/>
      <c r="J84" s="507">
        <v>646124</v>
      </c>
      <c r="K84" s="507">
        <v>790000</v>
      </c>
    </row>
    <row r="85" spans="1:11">
      <c r="A85" s="503" t="s">
        <v>14203</v>
      </c>
      <c r="B85" s="503" t="s">
        <v>14109</v>
      </c>
      <c r="C85" s="503" t="s">
        <v>14055</v>
      </c>
      <c r="D85" s="503" t="s">
        <v>14111</v>
      </c>
      <c r="E85" s="504" t="s">
        <v>14116</v>
      </c>
      <c r="F85" s="503" t="s">
        <v>11548</v>
      </c>
      <c r="G85" s="505">
        <v>0</v>
      </c>
      <c r="H85" s="506" t="s">
        <v>14113</v>
      </c>
      <c r="I85" s="503"/>
      <c r="J85" s="507">
        <v>235809</v>
      </c>
      <c r="K85" s="507">
        <v>790000</v>
      </c>
    </row>
    <row r="86" spans="1:11">
      <c r="A86" s="503" t="s">
        <v>14204</v>
      </c>
      <c r="B86" s="503" t="s">
        <v>14109</v>
      </c>
      <c r="C86" s="503" t="s">
        <v>14055</v>
      </c>
      <c r="D86" s="503" t="s">
        <v>14111</v>
      </c>
      <c r="E86" s="504" t="s">
        <v>14116</v>
      </c>
      <c r="F86" s="503" t="s">
        <v>11293</v>
      </c>
      <c r="G86" s="505">
        <v>0</v>
      </c>
      <c r="H86" s="506" t="s">
        <v>14113</v>
      </c>
      <c r="I86" s="503"/>
      <c r="J86" s="507">
        <v>257367</v>
      </c>
      <c r="K86" s="507">
        <v>790000</v>
      </c>
    </row>
    <row r="87" spans="1:11">
      <c r="A87" s="503" t="s">
        <v>14205</v>
      </c>
      <c r="B87" s="503" t="s">
        <v>14109</v>
      </c>
      <c r="C87" s="503" t="s">
        <v>14055</v>
      </c>
      <c r="D87" s="503" t="s">
        <v>14111</v>
      </c>
      <c r="E87" s="504" t="s">
        <v>14116</v>
      </c>
      <c r="F87" s="503" t="s">
        <v>11296</v>
      </c>
      <c r="G87" s="505">
        <v>0</v>
      </c>
      <c r="H87" s="506" t="s">
        <v>14113</v>
      </c>
      <c r="I87" s="503"/>
      <c r="J87" s="507">
        <v>263437</v>
      </c>
      <c r="K87" s="507">
        <v>790000</v>
      </c>
    </row>
    <row r="88" spans="1:11">
      <c r="A88" s="503" t="s">
        <v>14206</v>
      </c>
      <c r="B88" s="503" t="s">
        <v>14109</v>
      </c>
      <c r="C88" s="503" t="s">
        <v>14055</v>
      </c>
      <c r="D88" s="503" t="s">
        <v>14111</v>
      </c>
      <c r="E88" s="504" t="s">
        <v>14116</v>
      </c>
      <c r="F88" s="503" t="s">
        <v>11656</v>
      </c>
      <c r="G88" s="505">
        <v>0</v>
      </c>
      <c r="H88" s="506" t="s">
        <v>14113</v>
      </c>
      <c r="I88" s="503"/>
      <c r="J88" s="507">
        <v>190223</v>
      </c>
      <c r="K88" s="507">
        <v>790000</v>
      </c>
    </row>
    <row r="89" spans="1:11">
      <c r="A89" s="503" t="s">
        <v>14207</v>
      </c>
      <c r="B89" s="503" t="s">
        <v>14109</v>
      </c>
      <c r="C89" s="503" t="s">
        <v>14055</v>
      </c>
      <c r="D89" s="503" t="s">
        <v>14111</v>
      </c>
      <c r="E89" s="504" t="s">
        <v>14116</v>
      </c>
      <c r="F89" s="503" t="s">
        <v>11660</v>
      </c>
      <c r="G89" s="505">
        <v>0</v>
      </c>
      <c r="H89" s="506" t="s">
        <v>14113</v>
      </c>
      <c r="I89" s="503"/>
      <c r="J89" s="507">
        <v>168592</v>
      </c>
      <c r="K89" s="507">
        <v>790000</v>
      </c>
    </row>
    <row r="90" spans="1:11">
      <c r="A90" s="503" t="s">
        <v>14208</v>
      </c>
      <c r="B90" s="503" t="s">
        <v>14109</v>
      </c>
      <c r="C90" s="503" t="s">
        <v>14055</v>
      </c>
      <c r="D90" s="503" t="s">
        <v>14111</v>
      </c>
      <c r="E90" s="504" t="s">
        <v>14116</v>
      </c>
      <c r="F90" s="503" t="s">
        <v>11290</v>
      </c>
      <c r="G90" s="505">
        <v>0</v>
      </c>
      <c r="H90" s="506" t="s">
        <v>14113</v>
      </c>
      <c r="I90" s="503"/>
      <c r="J90" s="507">
        <v>405265</v>
      </c>
      <c r="K90" s="507">
        <v>790000</v>
      </c>
    </row>
    <row r="91" spans="1:11">
      <c r="A91" s="503" t="s">
        <v>14209</v>
      </c>
      <c r="B91" s="503" t="s">
        <v>14109</v>
      </c>
      <c r="C91" s="503" t="s">
        <v>14055</v>
      </c>
      <c r="D91" s="503" t="s">
        <v>14111</v>
      </c>
      <c r="E91" s="504" t="s">
        <v>14116</v>
      </c>
      <c r="F91" s="503" t="s">
        <v>11551</v>
      </c>
      <c r="G91" s="505">
        <v>0</v>
      </c>
      <c r="H91" s="506" t="s">
        <v>14113</v>
      </c>
      <c r="I91" s="503"/>
      <c r="J91" s="507">
        <v>251721</v>
      </c>
      <c r="K91" s="507">
        <v>790000</v>
      </c>
    </row>
    <row r="92" spans="1:11">
      <c r="A92" s="503" t="s">
        <v>14210</v>
      </c>
      <c r="B92" s="503" t="s">
        <v>14109</v>
      </c>
      <c r="C92" s="503" t="s">
        <v>14051</v>
      </c>
      <c r="D92" s="503" t="s">
        <v>14111</v>
      </c>
      <c r="E92" s="504" t="s">
        <v>14116</v>
      </c>
      <c r="F92" s="503" t="s">
        <v>11215</v>
      </c>
      <c r="G92" s="505">
        <v>0</v>
      </c>
      <c r="H92" s="506" t="s">
        <v>14113</v>
      </c>
      <c r="I92" s="503"/>
      <c r="J92" s="507">
        <v>574615</v>
      </c>
      <c r="K92" s="507">
        <v>790000</v>
      </c>
    </row>
    <row r="93" spans="1:11">
      <c r="A93" s="503" t="s">
        <v>14211</v>
      </c>
      <c r="B93" s="503" t="s">
        <v>14109</v>
      </c>
      <c r="C93" s="503" t="s">
        <v>14051</v>
      </c>
      <c r="D93" s="503" t="s">
        <v>14111</v>
      </c>
      <c r="E93" s="504" t="s">
        <v>14116</v>
      </c>
      <c r="F93" s="503" t="s">
        <v>11219</v>
      </c>
      <c r="G93" s="505">
        <v>0</v>
      </c>
      <c r="H93" s="506" t="s">
        <v>14113</v>
      </c>
      <c r="I93" s="503"/>
      <c r="J93" s="507">
        <v>751355</v>
      </c>
      <c r="K93" s="507">
        <v>790000</v>
      </c>
    </row>
    <row r="94" spans="1:11">
      <c r="A94" s="503" t="s">
        <v>14212</v>
      </c>
      <c r="B94" s="503" t="s">
        <v>14109</v>
      </c>
      <c r="C94" s="503" t="s">
        <v>14051</v>
      </c>
      <c r="D94" s="503" t="s">
        <v>14111</v>
      </c>
      <c r="E94" s="504" t="s">
        <v>14116</v>
      </c>
      <c r="F94" s="503" t="s">
        <v>11752</v>
      </c>
      <c r="G94" s="505">
        <v>0</v>
      </c>
      <c r="H94" s="506" t="s">
        <v>14113</v>
      </c>
      <c r="I94" s="503"/>
      <c r="J94" s="507">
        <v>140774</v>
      </c>
      <c r="K94" s="507">
        <v>790000</v>
      </c>
    </row>
    <row r="95" spans="1:11">
      <c r="A95" s="503" t="s">
        <v>14213</v>
      </c>
      <c r="B95" s="503" t="s">
        <v>14109</v>
      </c>
      <c r="C95" s="503" t="s">
        <v>14051</v>
      </c>
      <c r="D95" s="503" t="s">
        <v>14111</v>
      </c>
      <c r="E95" s="504" t="s">
        <v>14116</v>
      </c>
      <c r="F95" s="503" t="s">
        <v>11222</v>
      </c>
      <c r="G95" s="505">
        <v>0</v>
      </c>
      <c r="H95" s="506" t="s">
        <v>14113</v>
      </c>
      <c r="I95" s="503"/>
      <c r="J95" s="507">
        <v>432728</v>
      </c>
      <c r="K95" s="507">
        <v>790000</v>
      </c>
    </row>
    <row r="96" spans="1:11">
      <c r="A96" s="503" t="s">
        <v>14214</v>
      </c>
      <c r="B96" s="503" t="s">
        <v>14109</v>
      </c>
      <c r="C96" s="503" t="s">
        <v>14051</v>
      </c>
      <c r="D96" s="503" t="s">
        <v>14111</v>
      </c>
      <c r="E96" s="504" t="s">
        <v>14116</v>
      </c>
      <c r="F96" s="503" t="s">
        <v>10922</v>
      </c>
      <c r="G96" s="505">
        <v>0</v>
      </c>
      <c r="H96" s="506" t="s">
        <v>14113</v>
      </c>
      <c r="I96" s="503"/>
      <c r="J96" s="507">
        <v>466987</v>
      </c>
      <c r="K96" s="507">
        <v>790000</v>
      </c>
    </row>
    <row r="97" spans="1:11">
      <c r="A97" s="503" t="s">
        <v>14215</v>
      </c>
      <c r="B97" s="503" t="s">
        <v>14109</v>
      </c>
      <c r="C97" s="503" t="s">
        <v>14051</v>
      </c>
      <c r="D97" s="503" t="s">
        <v>14111</v>
      </c>
      <c r="E97" s="504" t="s">
        <v>14116</v>
      </c>
      <c r="F97" s="503" t="s">
        <v>11755</v>
      </c>
      <c r="G97" s="505">
        <v>0</v>
      </c>
      <c r="H97" s="506" t="s">
        <v>14113</v>
      </c>
      <c r="I97" s="503"/>
      <c r="J97" s="507">
        <v>88230</v>
      </c>
      <c r="K97" s="507">
        <v>790000</v>
      </c>
    </row>
    <row r="98" spans="1:11">
      <c r="A98" s="503" t="s">
        <v>14216</v>
      </c>
      <c r="B98" s="503" t="s">
        <v>14109</v>
      </c>
      <c r="C98" s="503" t="s">
        <v>14051</v>
      </c>
      <c r="D98" s="503" t="s">
        <v>14111</v>
      </c>
      <c r="E98" s="504" t="s">
        <v>14116</v>
      </c>
      <c r="F98" s="503" t="s">
        <v>11324</v>
      </c>
      <c r="G98" s="505">
        <v>0</v>
      </c>
      <c r="H98" s="506" t="s">
        <v>14113</v>
      </c>
      <c r="I98" s="503"/>
      <c r="J98" s="507">
        <v>353396</v>
      </c>
      <c r="K98" s="507">
        <v>790000</v>
      </c>
    </row>
    <row r="99" spans="1:11">
      <c r="A99" s="503" t="s">
        <v>14217</v>
      </c>
      <c r="B99" s="503" t="s">
        <v>14109</v>
      </c>
      <c r="C99" s="503" t="s">
        <v>14051</v>
      </c>
      <c r="D99" s="503" t="s">
        <v>14111</v>
      </c>
      <c r="E99" s="504" t="s">
        <v>14116</v>
      </c>
      <c r="F99" s="503" t="s">
        <v>10917</v>
      </c>
      <c r="G99" s="505">
        <v>0</v>
      </c>
      <c r="H99" s="506" t="s">
        <v>14113</v>
      </c>
      <c r="I99" s="503"/>
      <c r="J99" s="507">
        <v>420645</v>
      </c>
      <c r="K99" s="507">
        <v>790000</v>
      </c>
    </row>
    <row r="100" spans="1:11">
      <c r="A100" s="503" t="s">
        <v>14218</v>
      </c>
      <c r="B100" s="503" t="s">
        <v>14109</v>
      </c>
      <c r="C100" s="503" t="s">
        <v>14051</v>
      </c>
      <c r="D100" s="503" t="s">
        <v>14111</v>
      </c>
      <c r="E100" s="504" t="s">
        <v>14116</v>
      </c>
      <c r="F100" s="503" t="s">
        <v>10922</v>
      </c>
      <c r="G100" s="505">
        <v>0</v>
      </c>
      <c r="H100" s="506" t="s">
        <v>14113</v>
      </c>
      <c r="I100" s="503"/>
      <c r="J100" s="507">
        <v>591247</v>
      </c>
      <c r="K100" s="507">
        <v>790000</v>
      </c>
    </row>
    <row r="101" spans="1:11">
      <c r="A101" s="503" t="s">
        <v>14219</v>
      </c>
      <c r="B101" s="503" t="s">
        <v>14109</v>
      </c>
      <c r="C101" s="503" t="s">
        <v>14051</v>
      </c>
      <c r="D101" s="503" t="s">
        <v>14111</v>
      </c>
      <c r="E101" s="504" t="s">
        <v>14116</v>
      </c>
      <c r="F101" s="503" t="s">
        <v>10988</v>
      </c>
      <c r="G101" s="505">
        <v>0</v>
      </c>
      <c r="H101" s="506" t="s">
        <v>14113</v>
      </c>
      <c r="I101" s="503"/>
      <c r="J101" s="507">
        <v>591247</v>
      </c>
      <c r="K101" s="507">
        <v>790000</v>
      </c>
    </row>
    <row r="102" spans="1:11">
      <c r="A102" s="503" t="s">
        <v>14220</v>
      </c>
      <c r="B102" s="503" t="s">
        <v>14109</v>
      </c>
      <c r="C102" s="503" t="s">
        <v>14051</v>
      </c>
      <c r="D102" s="503" t="s">
        <v>14111</v>
      </c>
      <c r="E102" s="504" t="s">
        <v>14116</v>
      </c>
      <c r="F102" s="503" t="s">
        <v>10925</v>
      </c>
      <c r="G102" s="505">
        <v>0</v>
      </c>
      <c r="H102" s="506" t="s">
        <v>14113</v>
      </c>
      <c r="I102" s="503"/>
      <c r="J102" s="507">
        <v>455139</v>
      </c>
      <c r="K102" s="507">
        <v>790000</v>
      </c>
    </row>
    <row r="103" spans="1:11">
      <c r="A103" s="503" t="s">
        <v>14221</v>
      </c>
      <c r="B103" s="503" t="s">
        <v>14109</v>
      </c>
      <c r="C103" s="503" t="s">
        <v>14051</v>
      </c>
      <c r="D103" s="503" t="s">
        <v>14111</v>
      </c>
      <c r="E103" s="504" t="s">
        <v>14116</v>
      </c>
      <c r="F103" s="503" t="s">
        <v>11595</v>
      </c>
      <c r="G103" s="505">
        <v>0</v>
      </c>
      <c r="H103" s="506" t="s">
        <v>14113</v>
      </c>
      <c r="I103" s="503"/>
      <c r="J103" s="507">
        <v>319386</v>
      </c>
      <c r="K103" s="507">
        <v>790000</v>
      </c>
    </row>
    <row r="104" spans="1:11">
      <c r="A104" s="503" t="s">
        <v>14222</v>
      </c>
      <c r="B104" s="503" t="s">
        <v>14109</v>
      </c>
      <c r="C104" s="503" t="s">
        <v>14051</v>
      </c>
      <c r="D104" s="503" t="s">
        <v>14111</v>
      </c>
      <c r="E104" s="504" t="s">
        <v>14116</v>
      </c>
      <c r="F104" s="503" t="s">
        <v>10991</v>
      </c>
      <c r="G104" s="505">
        <v>0</v>
      </c>
      <c r="H104" s="506" t="s">
        <v>14113</v>
      </c>
      <c r="I104" s="503"/>
      <c r="J104" s="507">
        <v>334629</v>
      </c>
      <c r="K104" s="507">
        <v>790000</v>
      </c>
    </row>
    <row r="105" spans="1:11">
      <c r="A105" s="503" t="s">
        <v>14223</v>
      </c>
      <c r="B105" s="503" t="s">
        <v>14109</v>
      </c>
      <c r="C105" s="503" t="s">
        <v>14051</v>
      </c>
      <c r="D105" s="503" t="s">
        <v>14111</v>
      </c>
      <c r="E105" s="504" t="s">
        <v>14116</v>
      </c>
      <c r="F105" s="503" t="s">
        <v>10994</v>
      </c>
      <c r="G105" s="505">
        <v>0</v>
      </c>
      <c r="H105" s="506" t="s">
        <v>14113</v>
      </c>
      <c r="I105" s="503"/>
      <c r="J105" s="507">
        <v>529086</v>
      </c>
      <c r="K105" s="507">
        <v>790000</v>
      </c>
    </row>
    <row r="106" spans="1:11">
      <c r="A106" s="503" t="s">
        <v>14224</v>
      </c>
      <c r="B106" s="503" t="s">
        <v>14109</v>
      </c>
      <c r="C106" s="503" t="s">
        <v>14051</v>
      </c>
      <c r="D106" s="503" t="s">
        <v>14111</v>
      </c>
      <c r="E106" s="504" t="s">
        <v>14116</v>
      </c>
      <c r="F106" s="503" t="s">
        <v>11327</v>
      </c>
      <c r="G106" s="505">
        <v>0</v>
      </c>
      <c r="H106" s="506" t="s">
        <v>14113</v>
      </c>
      <c r="I106" s="503"/>
      <c r="J106" s="507">
        <v>430069</v>
      </c>
      <c r="K106" s="507">
        <v>790000</v>
      </c>
    </row>
    <row r="107" spans="1:11">
      <c r="A107" s="503" t="s">
        <v>14225</v>
      </c>
      <c r="B107" s="503" t="s">
        <v>14109</v>
      </c>
      <c r="C107" s="503" t="s">
        <v>14051</v>
      </c>
      <c r="D107" s="503" t="s">
        <v>14111</v>
      </c>
      <c r="E107" s="504" t="s">
        <v>14116</v>
      </c>
      <c r="F107" s="503" t="s">
        <v>11321</v>
      </c>
      <c r="G107" s="505">
        <v>0</v>
      </c>
      <c r="H107" s="506" t="s">
        <v>14113</v>
      </c>
      <c r="I107" s="503"/>
      <c r="J107" s="507">
        <v>442038</v>
      </c>
      <c r="K107" s="507">
        <v>790000</v>
      </c>
    </row>
    <row r="108" spans="1:11">
      <c r="A108" s="503" t="s">
        <v>14226</v>
      </c>
      <c r="B108" s="503" t="s">
        <v>14109</v>
      </c>
      <c r="C108" s="503" t="s">
        <v>14051</v>
      </c>
      <c r="D108" s="503" t="s">
        <v>14111</v>
      </c>
      <c r="E108" s="504" t="s">
        <v>14116</v>
      </c>
      <c r="F108" s="503" t="s">
        <v>11119</v>
      </c>
      <c r="G108" s="505">
        <v>0</v>
      </c>
      <c r="H108" s="506" t="s">
        <v>14113</v>
      </c>
      <c r="I108" s="503"/>
      <c r="J108" s="507">
        <v>321708</v>
      </c>
      <c r="K108" s="507">
        <v>790000</v>
      </c>
    </row>
    <row r="109" spans="1:11">
      <c r="A109" s="503" t="s">
        <v>14227</v>
      </c>
      <c r="B109" s="503" t="s">
        <v>14109</v>
      </c>
      <c r="C109" s="503" t="s">
        <v>13929</v>
      </c>
      <c r="D109" s="503" t="s">
        <v>14111</v>
      </c>
      <c r="E109" s="504" t="s">
        <v>14116</v>
      </c>
      <c r="F109" s="503" t="s">
        <v>11527</v>
      </c>
      <c r="G109" s="505">
        <v>0</v>
      </c>
      <c r="H109" s="506" t="s">
        <v>14113</v>
      </c>
      <c r="I109" s="503"/>
      <c r="J109" s="507">
        <v>423784</v>
      </c>
      <c r="K109" s="507">
        <v>150000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E791B-E830-4A49-A585-1E5416C9DD56}">
  <dimension ref="A1:H370"/>
  <sheetViews>
    <sheetView topLeftCell="A190" workbookViewId="0">
      <selection activeCell="J208" sqref="J208"/>
    </sheetView>
  </sheetViews>
  <sheetFormatPr defaultRowHeight="14.5"/>
  <cols>
    <col min="1" max="1" width="17.26953125" style="191" customWidth="1"/>
    <col min="2" max="2" width="13.81640625" style="192" customWidth="1"/>
    <col min="3" max="3" width="25" style="193" customWidth="1"/>
    <col min="4" max="4" width="11.54296875" style="193" customWidth="1"/>
    <col min="5" max="5" width="9.453125" style="193" customWidth="1"/>
    <col min="6" max="6" width="14.54296875" style="193" customWidth="1"/>
    <col min="7" max="7" width="19.26953125" style="193" customWidth="1"/>
    <col min="8" max="8" width="19.26953125" style="194" bestFit="1" customWidth="1"/>
  </cols>
  <sheetData>
    <row r="1" spans="1:8">
      <c r="A1" s="187" t="s">
        <v>11793</v>
      </c>
      <c r="B1" s="188" t="s">
        <v>11794</v>
      </c>
      <c r="C1" s="189" t="s">
        <v>11795</v>
      </c>
      <c r="D1" s="189" t="s">
        <v>11796</v>
      </c>
      <c r="E1" s="189" t="s">
        <v>11797</v>
      </c>
      <c r="F1" s="189" t="s">
        <v>11798</v>
      </c>
      <c r="G1" s="189" t="s">
        <v>11799</v>
      </c>
      <c r="H1" s="190" t="s">
        <v>11800</v>
      </c>
    </row>
    <row r="2" spans="1:8" ht="15" customHeight="1">
      <c r="A2" s="191">
        <v>1001</v>
      </c>
      <c r="B2" s="192" t="s">
        <v>11801</v>
      </c>
      <c r="C2" s="193" t="s">
        <v>11802</v>
      </c>
      <c r="D2" s="193" t="s">
        <v>11803</v>
      </c>
      <c r="E2" s="193" t="s">
        <v>11804</v>
      </c>
      <c r="F2" s="193" t="s">
        <v>11805</v>
      </c>
      <c r="G2" s="193" t="s">
        <v>11806</v>
      </c>
      <c r="H2" s="194">
        <v>1954028.4</v>
      </c>
    </row>
    <row r="3" spans="1:8" ht="15" customHeight="1">
      <c r="A3" s="191">
        <v>1002</v>
      </c>
      <c r="B3" s="192" t="s">
        <v>11807</v>
      </c>
      <c r="C3" s="193" t="s">
        <v>11802</v>
      </c>
      <c r="D3" s="193" t="s">
        <v>11803</v>
      </c>
      <c r="E3" s="193" t="s">
        <v>11808</v>
      </c>
      <c r="F3" s="193" t="s">
        <v>11805</v>
      </c>
      <c r="G3" s="193" t="s">
        <v>11806</v>
      </c>
      <c r="H3" s="194">
        <v>1954028.4</v>
      </c>
    </row>
    <row r="4" spans="1:8" ht="15" customHeight="1">
      <c r="A4" s="191">
        <v>1003</v>
      </c>
      <c r="B4" s="192" t="s">
        <v>11809</v>
      </c>
      <c r="C4" s="193" t="s">
        <v>11802</v>
      </c>
      <c r="D4" s="193" t="s">
        <v>11803</v>
      </c>
      <c r="E4" s="193" t="s">
        <v>11808</v>
      </c>
      <c r="F4" s="193" t="s">
        <v>11805</v>
      </c>
      <c r="G4" s="193" t="s">
        <v>11806</v>
      </c>
      <c r="H4" s="194">
        <v>1954028.4</v>
      </c>
    </row>
    <row r="5" spans="1:8" ht="15" customHeight="1">
      <c r="A5" s="191">
        <v>1004</v>
      </c>
      <c r="B5" s="192" t="s">
        <v>11810</v>
      </c>
      <c r="C5" s="193" t="s">
        <v>11802</v>
      </c>
      <c r="D5" s="193" t="s">
        <v>11803</v>
      </c>
      <c r="E5" s="193" t="s">
        <v>11808</v>
      </c>
      <c r="F5" s="193" t="s">
        <v>11805</v>
      </c>
      <c r="G5" s="193" t="s">
        <v>11806</v>
      </c>
      <c r="H5" s="194">
        <v>1954028.4</v>
      </c>
    </row>
    <row r="6" spans="1:8" ht="15" customHeight="1">
      <c r="A6" s="191">
        <v>1005</v>
      </c>
      <c r="B6" s="192" t="s">
        <v>11811</v>
      </c>
      <c r="C6" s="193" t="s">
        <v>11802</v>
      </c>
      <c r="D6" s="193" t="s">
        <v>11803</v>
      </c>
      <c r="E6" s="193" t="s">
        <v>11808</v>
      </c>
      <c r="F6" s="193" t="s">
        <v>11805</v>
      </c>
      <c r="G6" s="193" t="s">
        <v>11806</v>
      </c>
      <c r="H6" s="194">
        <v>1954028.4</v>
      </c>
    </row>
    <row r="7" spans="1:8" ht="15" customHeight="1">
      <c r="A7" s="191">
        <v>1006</v>
      </c>
      <c r="B7" s="192" t="s">
        <v>11812</v>
      </c>
      <c r="C7" s="193" t="s">
        <v>11802</v>
      </c>
      <c r="D7" s="193" t="s">
        <v>11803</v>
      </c>
      <c r="E7" s="193" t="s">
        <v>11804</v>
      </c>
      <c r="F7" s="193" t="s">
        <v>11805</v>
      </c>
      <c r="G7" s="193" t="s">
        <v>11806</v>
      </c>
      <c r="H7" s="194">
        <v>1954028.4</v>
      </c>
    </row>
    <row r="8" spans="1:8" ht="15" customHeight="1">
      <c r="A8" s="191">
        <v>1007</v>
      </c>
      <c r="B8" s="192" t="s">
        <v>11813</v>
      </c>
      <c r="C8" s="193" t="s">
        <v>11802</v>
      </c>
      <c r="D8" s="193" t="s">
        <v>11803</v>
      </c>
      <c r="E8" s="193" t="s">
        <v>11808</v>
      </c>
      <c r="F8" s="193" t="s">
        <v>11805</v>
      </c>
      <c r="G8" s="193" t="s">
        <v>11806</v>
      </c>
      <c r="H8" s="194">
        <v>1954028.4</v>
      </c>
    </row>
    <row r="9" spans="1:8" ht="15" customHeight="1">
      <c r="A9" s="191">
        <v>1008</v>
      </c>
      <c r="B9" s="192" t="s">
        <v>11814</v>
      </c>
      <c r="C9" s="193" t="s">
        <v>11802</v>
      </c>
      <c r="D9" s="193" t="s">
        <v>11803</v>
      </c>
      <c r="E9" s="193" t="s">
        <v>11808</v>
      </c>
      <c r="F9" s="193" t="s">
        <v>11805</v>
      </c>
      <c r="G9" s="193" t="s">
        <v>11806</v>
      </c>
      <c r="H9" s="194">
        <v>1954028.4</v>
      </c>
    </row>
    <row r="10" spans="1:8" ht="15" customHeight="1">
      <c r="A10" s="191">
        <v>1009</v>
      </c>
      <c r="B10" s="192" t="s">
        <v>11815</v>
      </c>
      <c r="C10" s="193" t="s">
        <v>11802</v>
      </c>
      <c r="D10" s="193" t="s">
        <v>11803</v>
      </c>
      <c r="F10" s="193" t="s">
        <v>11805</v>
      </c>
      <c r="G10" s="193" t="s">
        <v>11806</v>
      </c>
      <c r="H10" s="194">
        <v>1954028.4</v>
      </c>
    </row>
    <row r="11" spans="1:8" ht="15" customHeight="1">
      <c r="A11" s="191">
        <v>1010</v>
      </c>
      <c r="B11" s="192" t="s">
        <v>11816</v>
      </c>
      <c r="C11" s="193" t="s">
        <v>11802</v>
      </c>
      <c r="D11" s="193" t="s">
        <v>11803</v>
      </c>
      <c r="E11" s="193" t="s">
        <v>11804</v>
      </c>
      <c r="F11" s="193" t="s">
        <v>11805</v>
      </c>
      <c r="G11" s="193" t="s">
        <v>11806</v>
      </c>
      <c r="H11" s="194">
        <v>1954028.4</v>
      </c>
    </row>
    <row r="12" spans="1:8" ht="15" customHeight="1">
      <c r="A12" s="191">
        <v>1011</v>
      </c>
      <c r="B12" s="192" t="s">
        <v>11817</v>
      </c>
      <c r="C12" s="193" t="s">
        <v>11802</v>
      </c>
      <c r="D12" s="193" t="s">
        <v>11803</v>
      </c>
      <c r="F12" s="193" t="s">
        <v>11805</v>
      </c>
      <c r="G12" s="193" t="s">
        <v>11818</v>
      </c>
      <c r="H12" s="194">
        <v>1954028.4</v>
      </c>
    </row>
    <row r="13" spans="1:8" ht="15" customHeight="1">
      <c r="A13" s="191">
        <v>1012</v>
      </c>
      <c r="B13" s="192" t="s">
        <v>11819</v>
      </c>
      <c r="C13" s="193" t="s">
        <v>11802</v>
      </c>
      <c r="D13" s="193" t="s">
        <v>11803</v>
      </c>
      <c r="F13" s="193" t="s">
        <v>11805</v>
      </c>
      <c r="G13" s="193" t="s">
        <v>11818</v>
      </c>
      <c r="H13" s="194">
        <v>1954028.4</v>
      </c>
    </row>
    <row r="14" spans="1:8" ht="15" customHeight="1">
      <c r="A14" s="191">
        <v>1013</v>
      </c>
      <c r="B14" s="192" t="s">
        <v>11820</v>
      </c>
      <c r="C14" s="193" t="s">
        <v>11802</v>
      </c>
      <c r="D14" s="193" t="s">
        <v>11803</v>
      </c>
      <c r="F14" s="193" t="s">
        <v>11805</v>
      </c>
      <c r="G14" s="193" t="s">
        <v>11818</v>
      </c>
      <c r="H14" s="194">
        <v>1954028.4</v>
      </c>
    </row>
    <row r="15" spans="1:8" ht="15" customHeight="1">
      <c r="A15" s="191">
        <v>1014</v>
      </c>
      <c r="B15" s="192" t="s">
        <v>11821</v>
      </c>
      <c r="C15" s="193" t="s">
        <v>11802</v>
      </c>
      <c r="D15" s="193" t="s">
        <v>11803</v>
      </c>
      <c r="F15" s="193" t="s">
        <v>11805</v>
      </c>
      <c r="G15" s="193" t="s">
        <v>11818</v>
      </c>
      <c r="H15" s="194">
        <v>1954028.4</v>
      </c>
    </row>
    <row r="16" spans="1:8" ht="15" customHeight="1">
      <c r="A16" s="191">
        <v>1015</v>
      </c>
      <c r="B16" s="192" t="s">
        <v>11811</v>
      </c>
      <c r="C16" s="193" t="s">
        <v>11802</v>
      </c>
      <c r="D16" s="193" t="s">
        <v>11803</v>
      </c>
      <c r="F16" s="193" t="s">
        <v>11805</v>
      </c>
      <c r="G16" s="193" t="s">
        <v>11818</v>
      </c>
      <c r="H16" s="194">
        <v>1496130.49</v>
      </c>
    </row>
    <row r="17" spans="1:8" ht="15" customHeight="1">
      <c r="A17" s="191">
        <v>1016</v>
      </c>
      <c r="B17" s="192" t="s">
        <v>11822</v>
      </c>
      <c r="C17" s="193" t="s">
        <v>11802</v>
      </c>
      <c r="D17" s="193" t="s">
        <v>11803</v>
      </c>
      <c r="F17" s="193" t="s">
        <v>11805</v>
      </c>
      <c r="G17" s="193" t="s">
        <v>11818</v>
      </c>
      <c r="H17" s="194">
        <v>1954028.4</v>
      </c>
    </row>
    <row r="18" spans="1:8" ht="15" customHeight="1">
      <c r="A18" s="191">
        <v>1017</v>
      </c>
      <c r="B18" s="192" t="s">
        <v>11823</v>
      </c>
      <c r="C18" s="193" t="s">
        <v>11802</v>
      </c>
      <c r="D18" s="193" t="s">
        <v>11803</v>
      </c>
      <c r="F18" s="193" t="s">
        <v>11805</v>
      </c>
      <c r="G18" s="193" t="s">
        <v>11818</v>
      </c>
      <c r="H18" s="194">
        <v>1954028.4</v>
      </c>
    </row>
    <row r="19" spans="1:8" ht="15" customHeight="1">
      <c r="A19" s="191">
        <v>1018</v>
      </c>
      <c r="B19" s="192" t="s">
        <v>11824</v>
      </c>
      <c r="C19" s="193" t="s">
        <v>11802</v>
      </c>
      <c r="D19" s="193" t="s">
        <v>11803</v>
      </c>
      <c r="F19" s="193" t="s">
        <v>11805</v>
      </c>
      <c r="G19" s="193" t="s">
        <v>11818</v>
      </c>
      <c r="H19" s="194">
        <v>1954028.4</v>
      </c>
    </row>
    <row r="20" spans="1:8" ht="15" customHeight="1">
      <c r="A20" s="191">
        <v>1019</v>
      </c>
      <c r="B20" s="192" t="s">
        <v>11825</v>
      </c>
      <c r="C20" s="193" t="s">
        <v>11802</v>
      </c>
      <c r="D20" s="193" t="s">
        <v>11803</v>
      </c>
      <c r="F20" s="193" t="s">
        <v>11805</v>
      </c>
      <c r="G20" s="193" t="s">
        <v>11818</v>
      </c>
      <c r="H20" s="194">
        <v>1954028.4</v>
      </c>
    </row>
    <row r="21" spans="1:8" ht="15" customHeight="1">
      <c r="A21" s="191">
        <v>1020</v>
      </c>
      <c r="B21" s="192" t="s">
        <v>11826</v>
      </c>
      <c r="C21" s="193" t="s">
        <v>11802</v>
      </c>
      <c r="D21" s="193" t="s">
        <v>11803</v>
      </c>
      <c r="E21" s="193" t="s">
        <v>11827</v>
      </c>
      <c r="F21" s="193" t="s">
        <v>11805</v>
      </c>
      <c r="G21" s="193" t="s">
        <v>11818</v>
      </c>
      <c r="H21" s="194">
        <v>1954028.4</v>
      </c>
    </row>
    <row r="22" spans="1:8" ht="15" customHeight="1">
      <c r="A22" s="191">
        <v>1021</v>
      </c>
      <c r="B22" s="192" t="s">
        <v>11828</v>
      </c>
      <c r="C22" s="193" t="s">
        <v>11802</v>
      </c>
      <c r="D22" s="193" t="s">
        <v>11803</v>
      </c>
      <c r="E22" s="193" t="s">
        <v>11808</v>
      </c>
      <c r="F22" s="193" t="s">
        <v>11805</v>
      </c>
      <c r="G22" s="193" t="s">
        <v>11829</v>
      </c>
      <c r="H22" s="194">
        <v>1954028.4</v>
      </c>
    </row>
    <row r="23" spans="1:8" ht="15" customHeight="1">
      <c r="A23" s="191">
        <v>1022</v>
      </c>
      <c r="B23" s="192" t="s">
        <v>11830</v>
      </c>
      <c r="C23" s="193" t="s">
        <v>11802</v>
      </c>
      <c r="D23" s="193" t="s">
        <v>11803</v>
      </c>
      <c r="E23" s="193" t="s">
        <v>11808</v>
      </c>
      <c r="F23" s="193" t="s">
        <v>11805</v>
      </c>
      <c r="G23" s="193" t="s">
        <v>11829</v>
      </c>
      <c r="H23" s="194">
        <v>1954028.4</v>
      </c>
    </row>
    <row r="24" spans="1:8" ht="15" customHeight="1">
      <c r="A24" s="191">
        <v>1023</v>
      </c>
      <c r="B24" s="192" t="s">
        <v>11831</v>
      </c>
      <c r="C24" s="193" t="s">
        <v>11802</v>
      </c>
      <c r="D24" s="193" t="s">
        <v>11803</v>
      </c>
      <c r="E24" s="193" t="s">
        <v>11808</v>
      </c>
      <c r="F24" s="193" t="s">
        <v>11805</v>
      </c>
      <c r="G24" s="193" t="s">
        <v>11829</v>
      </c>
      <c r="H24" s="194">
        <v>3412070.13</v>
      </c>
    </row>
    <row r="25" spans="1:8" ht="15" customHeight="1">
      <c r="A25" s="191">
        <v>1024</v>
      </c>
      <c r="B25" s="192" t="s">
        <v>11832</v>
      </c>
      <c r="C25" s="193" t="s">
        <v>11802</v>
      </c>
      <c r="D25" s="193" t="s">
        <v>11803</v>
      </c>
      <c r="E25" s="193" t="s">
        <v>11808</v>
      </c>
      <c r="F25" s="193" t="s">
        <v>11805</v>
      </c>
      <c r="G25" s="193" t="s">
        <v>11829</v>
      </c>
      <c r="H25" s="194">
        <v>1954028.4</v>
      </c>
    </row>
    <row r="26" spans="1:8" ht="15" customHeight="1">
      <c r="A26" s="191">
        <v>1025</v>
      </c>
      <c r="B26" s="192" t="s">
        <v>11833</v>
      </c>
      <c r="C26" s="193" t="s">
        <v>11802</v>
      </c>
      <c r="D26" s="193" t="s">
        <v>11803</v>
      </c>
      <c r="E26" s="193" t="s">
        <v>11808</v>
      </c>
      <c r="F26" s="193" t="s">
        <v>11805</v>
      </c>
      <c r="G26" s="193" t="s">
        <v>11829</v>
      </c>
      <c r="H26" s="194">
        <v>1954028.4</v>
      </c>
    </row>
    <row r="27" spans="1:8" ht="15" customHeight="1">
      <c r="A27" s="191">
        <v>2001</v>
      </c>
      <c r="B27" s="192" t="s">
        <v>11834</v>
      </c>
      <c r="C27" s="193" t="s">
        <v>11835</v>
      </c>
      <c r="D27" s="193" t="s">
        <v>11803</v>
      </c>
      <c r="E27" s="193" t="s">
        <v>11804</v>
      </c>
      <c r="F27" s="193" t="s">
        <v>11805</v>
      </c>
      <c r="G27" s="193" t="s">
        <v>11806</v>
      </c>
      <c r="H27" s="194">
        <v>3617293.21</v>
      </c>
    </row>
    <row r="28" spans="1:8" ht="15" customHeight="1">
      <c r="A28" s="191">
        <v>2002</v>
      </c>
      <c r="B28" s="192" t="s">
        <v>11836</v>
      </c>
      <c r="C28" s="193" t="s">
        <v>11835</v>
      </c>
      <c r="D28" s="193" t="s">
        <v>11803</v>
      </c>
      <c r="E28" s="193" t="s">
        <v>11804</v>
      </c>
      <c r="F28" s="193" t="s">
        <v>11805</v>
      </c>
      <c r="G28" s="193" t="s">
        <v>11806</v>
      </c>
      <c r="H28" s="194">
        <v>3617293.21</v>
      </c>
    </row>
    <row r="29" spans="1:8" ht="15" customHeight="1">
      <c r="A29" s="191">
        <v>2003</v>
      </c>
      <c r="B29" s="192" t="s">
        <v>11837</v>
      </c>
      <c r="C29" s="193" t="s">
        <v>11835</v>
      </c>
      <c r="D29" s="193" t="s">
        <v>11803</v>
      </c>
      <c r="E29" s="193" t="s">
        <v>11804</v>
      </c>
      <c r="F29" s="193" t="s">
        <v>11805</v>
      </c>
      <c r="G29" s="193" t="s">
        <v>11806</v>
      </c>
      <c r="H29" s="194">
        <v>3616304.2800000003</v>
      </c>
    </row>
    <row r="30" spans="1:8" ht="15" customHeight="1">
      <c r="A30" s="191">
        <v>2004</v>
      </c>
      <c r="B30" s="192" t="s">
        <v>11838</v>
      </c>
      <c r="C30" s="193" t="s">
        <v>11835</v>
      </c>
      <c r="D30" s="193" t="s">
        <v>11803</v>
      </c>
      <c r="E30" s="193" t="s">
        <v>11804</v>
      </c>
      <c r="F30" s="193" t="s">
        <v>11805</v>
      </c>
      <c r="G30" s="193" t="s">
        <v>11806</v>
      </c>
      <c r="H30" s="194">
        <v>3616304.2800000003</v>
      </c>
    </row>
    <row r="31" spans="1:8" ht="15" customHeight="1">
      <c r="A31" s="191">
        <v>2005</v>
      </c>
      <c r="B31" s="192" t="s">
        <v>11839</v>
      </c>
      <c r="C31" s="193" t="s">
        <v>11835</v>
      </c>
      <c r="D31" s="193" t="s">
        <v>11803</v>
      </c>
      <c r="E31" s="193" t="s">
        <v>11804</v>
      </c>
      <c r="F31" s="193" t="s">
        <v>11805</v>
      </c>
      <c r="G31" s="193" t="s">
        <v>11806</v>
      </c>
      <c r="H31" s="194">
        <v>3617293.21</v>
      </c>
    </row>
    <row r="32" spans="1:8" ht="15" customHeight="1">
      <c r="A32" s="191">
        <v>2006</v>
      </c>
      <c r="B32" s="192" t="s">
        <v>11840</v>
      </c>
      <c r="C32" s="193" t="s">
        <v>11835</v>
      </c>
      <c r="D32" s="193" t="s">
        <v>11803</v>
      </c>
      <c r="E32" s="193" t="s">
        <v>11804</v>
      </c>
      <c r="F32" s="193" t="s">
        <v>11805</v>
      </c>
      <c r="G32" s="193" t="s">
        <v>11806</v>
      </c>
      <c r="H32" s="194">
        <v>3562290.91</v>
      </c>
    </row>
    <row r="33" spans="1:8" ht="15" customHeight="1">
      <c r="A33" s="191">
        <v>2007</v>
      </c>
      <c r="B33" s="192" t="s">
        <v>11841</v>
      </c>
      <c r="C33" s="193" t="s">
        <v>11835</v>
      </c>
      <c r="D33" s="193" t="s">
        <v>11803</v>
      </c>
      <c r="E33" s="193" t="s">
        <v>11804</v>
      </c>
      <c r="F33" s="193" t="s">
        <v>11805</v>
      </c>
      <c r="G33" s="193" t="s">
        <v>11806</v>
      </c>
      <c r="H33" s="194">
        <v>3617293.21</v>
      </c>
    </row>
    <row r="34" spans="1:8" ht="15" customHeight="1">
      <c r="A34" s="191">
        <v>2008</v>
      </c>
      <c r="B34" s="192" t="s">
        <v>11842</v>
      </c>
      <c r="C34" s="193" t="s">
        <v>11835</v>
      </c>
      <c r="D34" s="193" t="s">
        <v>11803</v>
      </c>
      <c r="E34" s="193" t="s">
        <v>11804</v>
      </c>
      <c r="F34" s="193" t="s">
        <v>11805</v>
      </c>
      <c r="G34" s="193" t="s">
        <v>11806</v>
      </c>
      <c r="H34" s="194">
        <v>3617293.21</v>
      </c>
    </row>
    <row r="35" spans="1:8" ht="15" customHeight="1">
      <c r="A35" s="191">
        <v>2009</v>
      </c>
      <c r="B35" s="192" t="s">
        <v>11843</v>
      </c>
      <c r="C35" s="193" t="s">
        <v>11835</v>
      </c>
      <c r="D35" s="193" t="s">
        <v>11803</v>
      </c>
      <c r="E35" s="193" t="s">
        <v>11804</v>
      </c>
      <c r="F35" s="193" t="s">
        <v>11805</v>
      </c>
      <c r="G35" s="193" t="s">
        <v>11806</v>
      </c>
      <c r="H35" s="194">
        <v>3617916.63</v>
      </c>
    </row>
    <row r="36" spans="1:8" ht="15" customHeight="1">
      <c r="A36" s="191">
        <v>2010</v>
      </c>
      <c r="B36" s="192" t="s">
        <v>11844</v>
      </c>
      <c r="C36" s="193" t="s">
        <v>11835</v>
      </c>
      <c r="D36" s="193" t="s">
        <v>11803</v>
      </c>
      <c r="E36" s="193" t="s">
        <v>11804</v>
      </c>
      <c r="F36" s="193" t="s">
        <v>11805</v>
      </c>
      <c r="G36" s="193" t="s">
        <v>11806</v>
      </c>
      <c r="H36" s="194">
        <v>3617293.21</v>
      </c>
    </row>
    <row r="37" spans="1:8" ht="15" customHeight="1">
      <c r="A37" s="191">
        <v>2011</v>
      </c>
      <c r="B37" s="192" t="s">
        <v>11845</v>
      </c>
      <c r="C37" s="193" t="s">
        <v>11835</v>
      </c>
      <c r="D37" s="193" t="s">
        <v>11803</v>
      </c>
      <c r="E37" s="193" t="s">
        <v>11804</v>
      </c>
      <c r="F37" s="193" t="s">
        <v>11805</v>
      </c>
      <c r="G37" s="193" t="s">
        <v>11806</v>
      </c>
      <c r="H37" s="194">
        <v>3617293.21</v>
      </c>
    </row>
    <row r="38" spans="1:8" ht="15" customHeight="1">
      <c r="A38" s="191">
        <v>2012</v>
      </c>
      <c r="B38" s="192" t="s">
        <v>11846</v>
      </c>
      <c r="C38" s="193" t="s">
        <v>11835</v>
      </c>
      <c r="D38" s="193" t="s">
        <v>11803</v>
      </c>
      <c r="E38" s="193" t="s">
        <v>11804</v>
      </c>
      <c r="F38" s="193" t="s">
        <v>11805</v>
      </c>
      <c r="G38" s="193" t="s">
        <v>11806</v>
      </c>
      <c r="H38" s="194">
        <v>3617916.63</v>
      </c>
    </row>
    <row r="39" spans="1:8" ht="15" customHeight="1">
      <c r="A39" s="191">
        <v>2013</v>
      </c>
      <c r="B39" s="192" t="s">
        <v>11847</v>
      </c>
      <c r="C39" s="193" t="s">
        <v>11835</v>
      </c>
      <c r="D39" s="193" t="s">
        <v>11803</v>
      </c>
      <c r="E39" s="193" t="s">
        <v>11804</v>
      </c>
      <c r="F39" s="193" t="s">
        <v>11805</v>
      </c>
      <c r="G39" s="193" t="s">
        <v>11806</v>
      </c>
      <c r="H39" s="194">
        <v>3617916.63</v>
      </c>
    </row>
    <row r="40" spans="1:8" ht="15" customHeight="1">
      <c r="A40" s="191">
        <v>2014</v>
      </c>
      <c r="B40" s="192" t="s">
        <v>11848</v>
      </c>
      <c r="C40" s="193" t="s">
        <v>11835</v>
      </c>
      <c r="D40" s="193" t="s">
        <v>11803</v>
      </c>
      <c r="E40" s="193" t="s">
        <v>11804</v>
      </c>
      <c r="F40" s="193" t="s">
        <v>11805</v>
      </c>
      <c r="G40" s="193" t="s">
        <v>11806</v>
      </c>
      <c r="H40" s="194">
        <v>3617293.21</v>
      </c>
    </row>
    <row r="41" spans="1:8" ht="15" customHeight="1">
      <c r="A41" s="191">
        <v>2015</v>
      </c>
      <c r="B41" s="192" t="s">
        <v>11849</v>
      </c>
      <c r="C41" s="193" t="s">
        <v>11835</v>
      </c>
      <c r="D41" s="193" t="s">
        <v>11803</v>
      </c>
      <c r="E41" s="193" t="s">
        <v>11804</v>
      </c>
      <c r="F41" s="193" t="s">
        <v>11805</v>
      </c>
      <c r="G41" s="193" t="s">
        <v>11806</v>
      </c>
      <c r="H41" s="194">
        <v>3616304.2800000003</v>
      </c>
    </row>
    <row r="42" spans="1:8" ht="15" customHeight="1">
      <c r="A42" s="191">
        <v>2016</v>
      </c>
      <c r="B42" s="192" t="s">
        <v>11850</v>
      </c>
      <c r="C42" s="193" t="s">
        <v>11835</v>
      </c>
      <c r="D42" s="193" t="s">
        <v>11803</v>
      </c>
      <c r="E42" s="193" t="s">
        <v>11804</v>
      </c>
      <c r="F42" s="193" t="s">
        <v>11805</v>
      </c>
      <c r="G42" s="193" t="s">
        <v>11806</v>
      </c>
      <c r="H42" s="194">
        <v>3617293.21</v>
      </c>
    </row>
    <row r="43" spans="1:8" ht="15" customHeight="1">
      <c r="A43" s="191">
        <v>2017</v>
      </c>
      <c r="B43" s="192" t="s">
        <v>11851</v>
      </c>
      <c r="C43" s="193" t="s">
        <v>11835</v>
      </c>
      <c r="D43" s="193" t="s">
        <v>11803</v>
      </c>
      <c r="E43" s="193" t="s">
        <v>11804</v>
      </c>
      <c r="F43" s="193" t="s">
        <v>11805</v>
      </c>
      <c r="G43" s="193" t="s">
        <v>11806</v>
      </c>
      <c r="H43" s="194">
        <v>3616304.2800000003</v>
      </c>
    </row>
    <row r="44" spans="1:8" ht="15" customHeight="1">
      <c r="A44" s="191">
        <v>2018</v>
      </c>
      <c r="B44" s="192" t="s">
        <v>11852</v>
      </c>
      <c r="C44" s="193" t="s">
        <v>11835</v>
      </c>
      <c r="D44" s="193" t="s">
        <v>11803</v>
      </c>
      <c r="E44" s="193" t="s">
        <v>11804</v>
      </c>
      <c r="F44" s="193" t="s">
        <v>11805</v>
      </c>
      <c r="G44" s="193" t="s">
        <v>11806</v>
      </c>
      <c r="H44" s="194">
        <v>3616304.2800000003</v>
      </c>
    </row>
    <row r="45" spans="1:8" ht="15" customHeight="1">
      <c r="A45" s="191">
        <v>2019</v>
      </c>
      <c r="B45" s="192" t="s">
        <v>11853</v>
      </c>
      <c r="C45" s="193" t="s">
        <v>11835</v>
      </c>
      <c r="D45" s="193" t="s">
        <v>11803</v>
      </c>
      <c r="E45" s="193" t="s">
        <v>11804</v>
      </c>
      <c r="F45" s="193" t="s">
        <v>11805</v>
      </c>
      <c r="G45" s="193" t="s">
        <v>11806</v>
      </c>
      <c r="H45" s="194">
        <v>3616304.2800000003</v>
      </c>
    </row>
    <row r="46" spans="1:8" ht="15" customHeight="1">
      <c r="A46" s="191">
        <v>2020</v>
      </c>
      <c r="B46" s="192" t="s">
        <v>11854</v>
      </c>
      <c r="C46" s="193" t="s">
        <v>11835</v>
      </c>
      <c r="D46" s="193" t="s">
        <v>11803</v>
      </c>
      <c r="E46" s="193" t="s">
        <v>11804</v>
      </c>
      <c r="F46" s="193" t="s">
        <v>11805</v>
      </c>
      <c r="G46" s="193" t="s">
        <v>11806</v>
      </c>
      <c r="H46" s="194">
        <v>3608242.59</v>
      </c>
    </row>
    <row r="47" spans="1:8" ht="15" customHeight="1">
      <c r="A47" s="191">
        <v>2021</v>
      </c>
      <c r="B47" s="192" t="s">
        <v>11855</v>
      </c>
      <c r="C47" s="193" t="s">
        <v>11835</v>
      </c>
      <c r="D47" s="193" t="s">
        <v>11803</v>
      </c>
      <c r="E47" s="193" t="s">
        <v>11804</v>
      </c>
      <c r="F47" s="193" t="s">
        <v>11805</v>
      </c>
      <c r="G47" s="193" t="s">
        <v>11806</v>
      </c>
      <c r="H47" s="194">
        <v>3608242.59</v>
      </c>
    </row>
    <row r="48" spans="1:8" ht="15" customHeight="1">
      <c r="A48" s="191">
        <v>2022</v>
      </c>
      <c r="B48" s="192" t="s">
        <v>11856</v>
      </c>
      <c r="C48" s="193" t="s">
        <v>11835</v>
      </c>
      <c r="D48" s="193" t="s">
        <v>11803</v>
      </c>
      <c r="E48" s="193" t="s">
        <v>11804</v>
      </c>
      <c r="F48" s="193" t="s">
        <v>11805</v>
      </c>
      <c r="G48" s="193" t="s">
        <v>11806</v>
      </c>
      <c r="H48" s="194">
        <v>3608242.59</v>
      </c>
    </row>
    <row r="49" spans="1:8" ht="15" customHeight="1">
      <c r="A49" s="191">
        <v>2023</v>
      </c>
      <c r="B49" s="192" t="s">
        <v>11857</v>
      </c>
      <c r="C49" s="193" t="s">
        <v>11835</v>
      </c>
      <c r="D49" s="193" t="s">
        <v>11803</v>
      </c>
      <c r="E49" s="193" t="s">
        <v>11804</v>
      </c>
      <c r="F49" s="193" t="s">
        <v>11805</v>
      </c>
      <c r="G49" s="193" t="s">
        <v>11806</v>
      </c>
      <c r="H49" s="194">
        <v>3607930.96</v>
      </c>
    </row>
    <row r="50" spans="1:8" ht="15" customHeight="1">
      <c r="A50" s="191">
        <v>2024</v>
      </c>
      <c r="B50" s="192" t="s">
        <v>11858</v>
      </c>
      <c r="C50" s="193" t="s">
        <v>11835</v>
      </c>
      <c r="D50" s="193" t="s">
        <v>11803</v>
      </c>
      <c r="E50" s="193" t="s">
        <v>11804</v>
      </c>
      <c r="F50" s="193" t="s">
        <v>11805</v>
      </c>
      <c r="G50" s="193" t="s">
        <v>11806</v>
      </c>
      <c r="H50" s="194">
        <v>3608242.59</v>
      </c>
    </row>
    <row r="51" spans="1:8" ht="15" customHeight="1">
      <c r="A51" s="191">
        <v>2025</v>
      </c>
      <c r="B51" s="192" t="s">
        <v>11859</v>
      </c>
      <c r="C51" s="193" t="s">
        <v>11835</v>
      </c>
      <c r="D51" s="193" t="s">
        <v>11803</v>
      </c>
      <c r="E51" s="193" t="s">
        <v>11804</v>
      </c>
      <c r="F51" s="193" t="s">
        <v>11805</v>
      </c>
      <c r="G51" s="193" t="s">
        <v>11806</v>
      </c>
      <c r="H51" s="194">
        <v>3607436.42</v>
      </c>
    </row>
    <row r="52" spans="1:8" ht="15" customHeight="1">
      <c r="A52" s="191">
        <v>2026</v>
      </c>
      <c r="B52" s="192" t="s">
        <v>11860</v>
      </c>
      <c r="C52" s="193" t="s">
        <v>11835</v>
      </c>
      <c r="D52" s="193" t="s">
        <v>11803</v>
      </c>
      <c r="E52" s="193" t="s">
        <v>11804</v>
      </c>
      <c r="F52" s="193" t="s">
        <v>11805</v>
      </c>
      <c r="G52" s="193" t="s">
        <v>11806</v>
      </c>
      <c r="H52" s="194">
        <v>3607436.42</v>
      </c>
    </row>
    <row r="53" spans="1:8" ht="15" customHeight="1">
      <c r="A53" s="191">
        <v>2027</v>
      </c>
      <c r="B53" s="192" t="s">
        <v>11861</v>
      </c>
      <c r="C53" s="193" t="s">
        <v>11835</v>
      </c>
      <c r="D53" s="193" t="s">
        <v>11803</v>
      </c>
      <c r="E53" s="193" t="s">
        <v>11827</v>
      </c>
      <c r="F53" s="193" t="s">
        <v>11805</v>
      </c>
      <c r="G53" s="193" t="s">
        <v>11818</v>
      </c>
      <c r="H53" s="194">
        <v>3592119.1999999997</v>
      </c>
    </row>
    <row r="54" spans="1:8" ht="15" customHeight="1">
      <c r="A54" s="191">
        <v>2028</v>
      </c>
      <c r="B54" s="192" t="s">
        <v>11862</v>
      </c>
      <c r="C54" s="193" t="s">
        <v>11835</v>
      </c>
      <c r="D54" s="193" t="s">
        <v>11803</v>
      </c>
      <c r="E54" s="193" t="s">
        <v>11827</v>
      </c>
      <c r="F54" s="193" t="s">
        <v>11805</v>
      </c>
      <c r="G54" s="193" t="s">
        <v>11818</v>
      </c>
      <c r="H54" s="194">
        <v>3592119.1999999997</v>
      </c>
    </row>
    <row r="55" spans="1:8" ht="15" customHeight="1">
      <c r="A55" s="191">
        <v>2029</v>
      </c>
      <c r="B55" s="192" t="s">
        <v>11863</v>
      </c>
      <c r="C55" s="193" t="s">
        <v>11835</v>
      </c>
      <c r="D55" s="193" t="s">
        <v>11803</v>
      </c>
      <c r="E55" s="193" t="s">
        <v>11827</v>
      </c>
      <c r="F55" s="193" t="s">
        <v>11805</v>
      </c>
      <c r="G55" s="193" t="s">
        <v>11818</v>
      </c>
      <c r="H55" s="194">
        <v>3592119.1999999997</v>
      </c>
    </row>
    <row r="56" spans="1:8" ht="15" customHeight="1">
      <c r="A56" s="191">
        <v>2030</v>
      </c>
      <c r="B56" s="192" t="s">
        <v>11864</v>
      </c>
      <c r="C56" s="193" t="s">
        <v>11835</v>
      </c>
      <c r="D56" s="193" t="s">
        <v>11803</v>
      </c>
      <c r="E56" s="193" t="s">
        <v>11827</v>
      </c>
      <c r="F56" s="193" t="s">
        <v>11805</v>
      </c>
      <c r="G56" s="193" t="s">
        <v>11818</v>
      </c>
      <c r="H56" s="194">
        <v>3565290.94</v>
      </c>
    </row>
    <row r="57" spans="1:8" ht="15" customHeight="1">
      <c r="A57" s="191">
        <v>2031</v>
      </c>
      <c r="B57" s="192" t="s">
        <v>11865</v>
      </c>
      <c r="C57" s="193" t="s">
        <v>11835</v>
      </c>
      <c r="D57" s="193" t="s">
        <v>11803</v>
      </c>
      <c r="E57" s="193" t="s">
        <v>11827</v>
      </c>
      <c r="F57" s="193" t="s">
        <v>11805</v>
      </c>
      <c r="G57" s="193" t="s">
        <v>11818</v>
      </c>
      <c r="H57" s="194">
        <v>3592119.1999999997</v>
      </c>
    </row>
    <row r="58" spans="1:8" ht="15" customHeight="1">
      <c r="A58" s="191">
        <v>2032</v>
      </c>
      <c r="B58" s="192" t="s">
        <v>11866</v>
      </c>
      <c r="C58" s="193" t="s">
        <v>11835</v>
      </c>
      <c r="D58" s="193" t="s">
        <v>11803</v>
      </c>
      <c r="E58" s="193" t="s">
        <v>11827</v>
      </c>
      <c r="F58" s="193" t="s">
        <v>11805</v>
      </c>
      <c r="G58" s="193" t="s">
        <v>11818</v>
      </c>
      <c r="H58" s="194">
        <v>3592119.1999999997</v>
      </c>
    </row>
    <row r="59" spans="1:8" ht="15" customHeight="1">
      <c r="A59" s="191">
        <v>2033</v>
      </c>
      <c r="B59" s="192" t="s">
        <v>11867</v>
      </c>
      <c r="C59" s="193" t="s">
        <v>11835</v>
      </c>
      <c r="D59" s="193" t="s">
        <v>11803</v>
      </c>
      <c r="E59" s="193" t="s">
        <v>11827</v>
      </c>
      <c r="F59" s="193" t="s">
        <v>11805</v>
      </c>
      <c r="G59" s="193" t="s">
        <v>11818</v>
      </c>
      <c r="H59" s="194">
        <v>3580619.1999999997</v>
      </c>
    </row>
    <row r="60" spans="1:8" ht="15" customHeight="1">
      <c r="A60" s="191">
        <v>2034</v>
      </c>
      <c r="B60" s="192" t="s">
        <v>11868</v>
      </c>
      <c r="C60" s="193" t="s">
        <v>11835</v>
      </c>
      <c r="D60" s="193" t="s">
        <v>11803</v>
      </c>
      <c r="E60" s="193" t="s">
        <v>11827</v>
      </c>
      <c r="F60" s="193" t="s">
        <v>11805</v>
      </c>
      <c r="G60" s="193" t="s">
        <v>11818</v>
      </c>
      <c r="H60" s="194">
        <v>3579220.48</v>
      </c>
    </row>
    <row r="61" spans="1:8" ht="15" customHeight="1">
      <c r="A61" s="191">
        <v>2035</v>
      </c>
      <c r="B61" s="192" t="s">
        <v>11869</v>
      </c>
      <c r="C61" s="193" t="s">
        <v>11835</v>
      </c>
      <c r="D61" s="193" t="s">
        <v>11803</v>
      </c>
      <c r="E61" s="193" t="s">
        <v>11827</v>
      </c>
      <c r="F61" s="193" t="s">
        <v>11805</v>
      </c>
      <c r="G61" s="193" t="s">
        <v>11818</v>
      </c>
      <c r="H61" s="194">
        <v>3567720.47</v>
      </c>
    </row>
    <row r="62" spans="1:8" ht="15" customHeight="1">
      <c r="A62" s="191">
        <v>2036</v>
      </c>
      <c r="B62" s="192" t="s">
        <v>11870</v>
      </c>
      <c r="C62" s="193" t="s">
        <v>11835</v>
      </c>
      <c r="D62" s="193" t="s">
        <v>11803</v>
      </c>
      <c r="E62" s="193" t="s">
        <v>11827</v>
      </c>
      <c r="F62" s="193" t="s">
        <v>11805</v>
      </c>
      <c r="G62" s="193" t="s">
        <v>11818</v>
      </c>
      <c r="H62" s="194">
        <v>3590720.4800000004</v>
      </c>
    </row>
    <row r="63" spans="1:8" ht="15" customHeight="1">
      <c r="A63" s="191">
        <v>2037</v>
      </c>
      <c r="B63" s="192" t="s">
        <v>11871</v>
      </c>
      <c r="C63" s="193" t="s">
        <v>11835</v>
      </c>
      <c r="D63" s="193" t="s">
        <v>11803</v>
      </c>
      <c r="E63" s="193" t="s">
        <v>11827</v>
      </c>
      <c r="F63" s="193" t="s">
        <v>11805</v>
      </c>
      <c r="G63" s="193" t="s">
        <v>11818</v>
      </c>
      <c r="H63" s="194">
        <v>3579220.48</v>
      </c>
    </row>
    <row r="64" spans="1:8" ht="15" customHeight="1">
      <c r="A64" s="191">
        <v>2038</v>
      </c>
      <c r="B64" s="192" t="s">
        <v>11872</v>
      </c>
      <c r="C64" s="193" t="s">
        <v>11835</v>
      </c>
      <c r="D64" s="193" t="s">
        <v>11803</v>
      </c>
      <c r="E64" s="193" t="s">
        <v>11827</v>
      </c>
      <c r="F64" s="193" t="s">
        <v>11805</v>
      </c>
      <c r="G64" s="193" t="s">
        <v>11818</v>
      </c>
      <c r="H64" s="194">
        <v>3567720.47</v>
      </c>
    </row>
    <row r="65" spans="1:8" ht="15" customHeight="1">
      <c r="A65" s="191">
        <v>2039</v>
      </c>
      <c r="B65" s="192" t="s">
        <v>11873</v>
      </c>
      <c r="C65" s="193" t="s">
        <v>11835</v>
      </c>
      <c r="D65" s="193" t="s">
        <v>11803</v>
      </c>
      <c r="E65" s="193" t="s">
        <v>11827</v>
      </c>
      <c r="F65" s="193" t="s">
        <v>11805</v>
      </c>
      <c r="G65" s="193" t="s">
        <v>11818</v>
      </c>
      <c r="H65" s="194">
        <v>3579220.48</v>
      </c>
    </row>
    <row r="66" spans="1:8" ht="15" customHeight="1">
      <c r="A66" s="191">
        <v>2040</v>
      </c>
      <c r="B66" s="192" t="s">
        <v>11874</v>
      </c>
      <c r="C66" s="193" t="s">
        <v>11835</v>
      </c>
      <c r="D66" s="193" t="s">
        <v>11803</v>
      </c>
      <c r="E66" s="193" t="s">
        <v>11827</v>
      </c>
      <c r="F66" s="193" t="s">
        <v>11805</v>
      </c>
      <c r="G66" s="193" t="s">
        <v>11818</v>
      </c>
      <c r="H66" s="194">
        <v>3579220.48</v>
      </c>
    </row>
    <row r="67" spans="1:8" ht="15" customHeight="1">
      <c r="A67" s="191">
        <v>2041</v>
      </c>
      <c r="B67" s="192" t="s">
        <v>11875</v>
      </c>
      <c r="C67" s="193" t="s">
        <v>11835</v>
      </c>
      <c r="D67" s="193" t="s">
        <v>11803</v>
      </c>
      <c r="E67" s="193" t="s">
        <v>11808</v>
      </c>
      <c r="F67" s="193" t="s">
        <v>11805</v>
      </c>
      <c r="G67" s="193" t="s">
        <v>11829</v>
      </c>
      <c r="H67" s="194">
        <v>3562883.46</v>
      </c>
    </row>
    <row r="68" spans="1:8" ht="15" customHeight="1">
      <c r="A68" s="191">
        <v>2042</v>
      </c>
      <c r="B68" s="192" t="s">
        <v>11876</v>
      </c>
      <c r="C68" s="193" t="s">
        <v>11835</v>
      </c>
      <c r="D68" s="193" t="s">
        <v>11803</v>
      </c>
      <c r="E68" s="193" t="s">
        <v>11808</v>
      </c>
      <c r="F68" s="193" t="s">
        <v>11805</v>
      </c>
      <c r="G68" s="193" t="s">
        <v>11829</v>
      </c>
      <c r="H68" s="194">
        <v>3563689.62</v>
      </c>
    </row>
    <row r="69" spans="1:8" ht="15" customHeight="1">
      <c r="A69" s="191">
        <v>2043</v>
      </c>
      <c r="B69" s="192" t="s">
        <v>11877</v>
      </c>
      <c r="C69" s="193" t="s">
        <v>11835</v>
      </c>
      <c r="D69" s="193" t="s">
        <v>11803</v>
      </c>
      <c r="E69" s="193" t="s">
        <v>11808</v>
      </c>
      <c r="F69" s="193" t="s">
        <v>11805</v>
      </c>
      <c r="G69" s="193" t="s">
        <v>11829</v>
      </c>
      <c r="H69" s="194">
        <v>3562883.46</v>
      </c>
    </row>
    <row r="70" spans="1:8" ht="15" customHeight="1">
      <c r="A70" s="191">
        <v>2044</v>
      </c>
      <c r="B70" s="192" t="s">
        <v>11878</v>
      </c>
      <c r="C70" s="193" t="s">
        <v>11835</v>
      </c>
      <c r="D70" s="193" t="s">
        <v>11803</v>
      </c>
      <c r="E70" s="193" t="s">
        <v>11808</v>
      </c>
      <c r="F70" s="193" t="s">
        <v>11805</v>
      </c>
      <c r="G70" s="193" t="s">
        <v>11829</v>
      </c>
      <c r="H70" s="194">
        <v>3562883.46</v>
      </c>
    </row>
    <row r="71" spans="1:8" ht="15" customHeight="1">
      <c r="A71" s="191">
        <v>2045</v>
      </c>
      <c r="B71" s="192" t="s">
        <v>11879</v>
      </c>
      <c r="C71" s="193" t="s">
        <v>11835</v>
      </c>
      <c r="D71" s="193" t="s">
        <v>11803</v>
      </c>
      <c r="E71" s="193" t="s">
        <v>11808</v>
      </c>
      <c r="F71" s="193" t="s">
        <v>11805</v>
      </c>
      <c r="G71" s="193" t="s">
        <v>11829</v>
      </c>
      <c r="H71" s="194">
        <v>3562883.46</v>
      </c>
    </row>
    <row r="72" spans="1:8" ht="15" customHeight="1">
      <c r="A72" s="191">
        <v>2046</v>
      </c>
      <c r="B72" s="192" t="s">
        <v>11880</v>
      </c>
      <c r="C72" s="193" t="s">
        <v>11835</v>
      </c>
      <c r="D72" s="193" t="s">
        <v>11803</v>
      </c>
      <c r="E72" s="193" t="s">
        <v>11808</v>
      </c>
      <c r="F72" s="193" t="s">
        <v>11805</v>
      </c>
      <c r="G72" s="193" t="s">
        <v>11829</v>
      </c>
      <c r="H72" s="194">
        <v>3550790.92</v>
      </c>
    </row>
    <row r="73" spans="1:8" ht="15" customHeight="1">
      <c r="A73" s="191">
        <v>2047</v>
      </c>
      <c r="B73" s="192" t="s">
        <v>11881</v>
      </c>
      <c r="C73" s="193" t="s">
        <v>11835</v>
      </c>
      <c r="D73" s="193" t="s">
        <v>11803</v>
      </c>
      <c r="E73" s="193" t="s">
        <v>11808</v>
      </c>
      <c r="F73" s="193" t="s">
        <v>11805</v>
      </c>
      <c r="G73" s="193" t="s">
        <v>11829</v>
      </c>
      <c r="H73" s="194">
        <v>3591748.09</v>
      </c>
    </row>
    <row r="74" spans="1:8" ht="15" customHeight="1">
      <c r="A74" s="191">
        <v>2048</v>
      </c>
      <c r="B74" s="192" t="s">
        <v>11882</v>
      </c>
      <c r="C74" s="193" t="s">
        <v>11835</v>
      </c>
      <c r="D74" s="193" t="s">
        <v>11803</v>
      </c>
      <c r="E74" s="193" t="s">
        <v>11808</v>
      </c>
      <c r="F74" s="193" t="s">
        <v>11805</v>
      </c>
      <c r="G74" s="193" t="s">
        <v>11829</v>
      </c>
      <c r="H74" s="194">
        <v>3550790.92</v>
      </c>
    </row>
    <row r="75" spans="1:8" ht="15" customHeight="1">
      <c r="A75" s="191">
        <v>2049</v>
      </c>
      <c r="B75" s="192" t="s">
        <v>11883</v>
      </c>
      <c r="C75" s="193" t="s">
        <v>11835</v>
      </c>
      <c r="D75" s="193" t="s">
        <v>11803</v>
      </c>
      <c r="E75" s="193" t="s">
        <v>11808</v>
      </c>
      <c r="F75" s="193" t="s">
        <v>11805</v>
      </c>
      <c r="G75" s="193" t="s">
        <v>11829</v>
      </c>
      <c r="H75" s="194">
        <v>3571642.2099999995</v>
      </c>
    </row>
    <row r="76" spans="1:8" ht="15" customHeight="1">
      <c r="A76" s="191">
        <v>2051</v>
      </c>
      <c r="B76" s="192" t="s">
        <v>11884</v>
      </c>
      <c r="C76" s="193" t="s">
        <v>11835</v>
      </c>
      <c r="D76" s="193" t="s">
        <v>11803</v>
      </c>
      <c r="F76" s="193" t="s">
        <v>11805</v>
      </c>
      <c r="G76" s="193" t="s">
        <v>11818</v>
      </c>
      <c r="H76" s="194">
        <v>3415781.65</v>
      </c>
    </row>
    <row r="77" spans="1:8" ht="15" customHeight="1">
      <c r="A77" s="191">
        <v>2052</v>
      </c>
      <c r="B77" s="192" t="s">
        <v>11885</v>
      </c>
      <c r="C77" s="193" t="s">
        <v>11835</v>
      </c>
      <c r="D77" s="193" t="s">
        <v>11803</v>
      </c>
      <c r="F77" s="193" t="s">
        <v>11805</v>
      </c>
      <c r="G77" s="193" t="s">
        <v>11818</v>
      </c>
      <c r="H77" s="194">
        <v>3415781.65</v>
      </c>
    </row>
    <row r="78" spans="1:8" ht="15" customHeight="1">
      <c r="A78" s="191">
        <v>2053</v>
      </c>
      <c r="B78" s="192" t="s">
        <v>11886</v>
      </c>
      <c r="C78" s="193" t="s">
        <v>11835</v>
      </c>
      <c r="D78" s="193" t="s">
        <v>11803</v>
      </c>
      <c r="F78" s="193" t="s">
        <v>11805</v>
      </c>
      <c r="G78" s="193" t="s">
        <v>11818</v>
      </c>
      <c r="H78" s="194">
        <v>3415781.65</v>
      </c>
    </row>
    <row r="79" spans="1:8" ht="15" customHeight="1">
      <c r="A79" s="191">
        <v>2054</v>
      </c>
      <c r="B79" s="192" t="s">
        <v>11887</v>
      </c>
      <c r="C79" s="193" t="s">
        <v>11835</v>
      </c>
      <c r="D79" s="193" t="s">
        <v>11803</v>
      </c>
      <c r="F79" s="193" t="s">
        <v>11805</v>
      </c>
      <c r="G79" s="193" t="s">
        <v>11818</v>
      </c>
      <c r="H79" s="194">
        <v>3415781.65</v>
      </c>
    </row>
    <row r="80" spans="1:8" ht="15" customHeight="1">
      <c r="A80" s="191">
        <v>2055</v>
      </c>
      <c r="B80" s="192" t="s">
        <v>11888</v>
      </c>
      <c r="C80" s="193" t="s">
        <v>11835</v>
      </c>
      <c r="D80" s="193" t="s">
        <v>11803</v>
      </c>
      <c r="F80" s="193" t="s">
        <v>11805</v>
      </c>
      <c r="G80" s="193" t="s">
        <v>11818</v>
      </c>
      <c r="H80" s="194">
        <v>3415781.65</v>
      </c>
    </row>
    <row r="81" spans="1:8" ht="15" customHeight="1">
      <c r="A81" s="191">
        <v>2056</v>
      </c>
      <c r="B81" s="192" t="s">
        <v>11889</v>
      </c>
      <c r="C81" s="193" t="s">
        <v>11835</v>
      </c>
      <c r="D81" s="193" t="s">
        <v>11803</v>
      </c>
      <c r="F81" s="193" t="s">
        <v>11805</v>
      </c>
      <c r="G81" s="193" t="s">
        <v>11818</v>
      </c>
      <c r="H81" s="194">
        <v>3415781.65</v>
      </c>
    </row>
    <row r="82" spans="1:8" ht="15" customHeight="1">
      <c r="A82" s="191">
        <v>2057</v>
      </c>
      <c r="B82" s="192" t="s">
        <v>11890</v>
      </c>
      <c r="C82" s="193" t="s">
        <v>11835</v>
      </c>
      <c r="D82" s="193" t="s">
        <v>11803</v>
      </c>
      <c r="F82" s="193" t="s">
        <v>11805</v>
      </c>
      <c r="G82" s="193" t="s">
        <v>11818</v>
      </c>
      <c r="H82" s="194">
        <v>3415781.65</v>
      </c>
    </row>
    <row r="83" spans="1:8">
      <c r="A83" s="191">
        <v>2058</v>
      </c>
      <c r="B83" s="192" t="s">
        <v>11891</v>
      </c>
      <c r="C83" s="193" t="s">
        <v>11835</v>
      </c>
      <c r="D83" s="193" t="s">
        <v>11892</v>
      </c>
      <c r="F83" s="193" t="s">
        <v>11893</v>
      </c>
      <c r="G83" s="193" t="s">
        <v>11818</v>
      </c>
      <c r="H83" s="194">
        <v>3404281.6500000004</v>
      </c>
    </row>
    <row r="84" spans="1:8" ht="15" customHeight="1">
      <c r="A84" s="191">
        <v>2059</v>
      </c>
      <c r="B84" s="192" t="s">
        <v>11894</v>
      </c>
      <c r="C84" s="193" t="s">
        <v>11835</v>
      </c>
      <c r="D84" s="193" t="s">
        <v>11803</v>
      </c>
      <c r="F84" s="193" t="s">
        <v>11805</v>
      </c>
      <c r="G84" s="193" t="s">
        <v>11818</v>
      </c>
      <c r="H84" s="194">
        <v>3404281.6500000004</v>
      </c>
    </row>
    <row r="85" spans="1:8" ht="15" customHeight="1">
      <c r="A85" s="191">
        <v>2060</v>
      </c>
      <c r="B85" s="192" t="s">
        <v>11894</v>
      </c>
      <c r="C85" s="193" t="s">
        <v>11835</v>
      </c>
      <c r="D85" s="193" t="s">
        <v>11803</v>
      </c>
      <c r="F85" s="193" t="s">
        <v>11805</v>
      </c>
      <c r="G85" s="193" t="s">
        <v>11818</v>
      </c>
      <c r="H85" s="194">
        <v>3404281.6500000004</v>
      </c>
    </row>
    <row r="86" spans="1:8" ht="15" customHeight="1">
      <c r="A86" s="191">
        <v>2061</v>
      </c>
      <c r="B86" s="192" t="s">
        <v>11895</v>
      </c>
      <c r="C86" s="193" t="s">
        <v>11835</v>
      </c>
      <c r="D86" s="193" t="s">
        <v>11803</v>
      </c>
      <c r="F86" s="193" t="s">
        <v>11805</v>
      </c>
      <c r="G86" s="193" t="s">
        <v>11818</v>
      </c>
      <c r="H86" s="194">
        <v>3404281.6500000004</v>
      </c>
    </row>
    <row r="87" spans="1:8" ht="15" customHeight="1">
      <c r="A87" s="191">
        <v>2062</v>
      </c>
      <c r="B87" s="192" t="s">
        <v>11896</v>
      </c>
      <c r="C87" s="193" t="s">
        <v>11835</v>
      </c>
      <c r="D87" s="193" t="s">
        <v>11803</v>
      </c>
      <c r="F87" s="193" t="s">
        <v>11805</v>
      </c>
      <c r="G87" s="193" t="s">
        <v>11818</v>
      </c>
      <c r="H87" s="194">
        <v>3386880.55</v>
      </c>
    </row>
    <row r="88" spans="1:8" ht="15" customHeight="1">
      <c r="A88" s="191">
        <v>2063</v>
      </c>
      <c r="B88" s="192" t="s">
        <v>11897</v>
      </c>
      <c r="C88" s="193" t="s">
        <v>11835</v>
      </c>
      <c r="D88" s="193" t="s">
        <v>11803</v>
      </c>
      <c r="F88" s="193" t="s">
        <v>11805</v>
      </c>
      <c r="G88" s="193" t="s">
        <v>11818</v>
      </c>
      <c r="H88" s="194">
        <v>3400250.8</v>
      </c>
    </row>
    <row r="89" spans="1:8" ht="15" customHeight="1">
      <c r="A89" s="191">
        <v>2064</v>
      </c>
      <c r="B89" s="192" t="s">
        <v>11898</v>
      </c>
      <c r="C89" s="193" t="s">
        <v>11835</v>
      </c>
      <c r="D89" s="193" t="s">
        <v>11803</v>
      </c>
      <c r="F89" s="193" t="s">
        <v>11805</v>
      </c>
      <c r="G89" s="193" t="s">
        <v>11818</v>
      </c>
      <c r="H89" s="194">
        <v>3400250.8</v>
      </c>
    </row>
    <row r="90" spans="1:8" ht="15" customHeight="1">
      <c r="A90" s="191">
        <v>2065</v>
      </c>
      <c r="B90" s="192" t="s">
        <v>11899</v>
      </c>
      <c r="C90" s="193" t="s">
        <v>11835</v>
      </c>
      <c r="D90" s="193" t="s">
        <v>11803</v>
      </c>
      <c r="F90" s="193" t="s">
        <v>11805</v>
      </c>
      <c r="G90" s="193" t="s">
        <v>11818</v>
      </c>
      <c r="H90" s="194">
        <v>3411750.8</v>
      </c>
    </row>
    <row r="91" spans="1:8" ht="15" customHeight="1">
      <c r="A91" s="191">
        <v>2066</v>
      </c>
      <c r="B91" s="192" t="s">
        <v>11900</v>
      </c>
      <c r="C91" s="193" t="s">
        <v>11835</v>
      </c>
      <c r="D91" s="193" t="s">
        <v>11803</v>
      </c>
      <c r="F91" s="193" t="s">
        <v>11805</v>
      </c>
      <c r="G91" s="193" t="s">
        <v>11818</v>
      </c>
      <c r="H91" s="194">
        <v>3418413.79</v>
      </c>
    </row>
    <row r="92" spans="1:8" ht="15" customHeight="1">
      <c r="A92" s="191">
        <v>2067</v>
      </c>
      <c r="B92" s="192" t="s">
        <v>11901</v>
      </c>
      <c r="C92" s="193" t="s">
        <v>11835</v>
      </c>
      <c r="D92" s="193" t="s">
        <v>11803</v>
      </c>
      <c r="F92" s="193" t="s">
        <v>11805</v>
      </c>
      <c r="G92" s="193" t="s">
        <v>11818</v>
      </c>
      <c r="H92" s="194">
        <v>3400250.8</v>
      </c>
    </row>
    <row r="93" spans="1:8" ht="15" customHeight="1">
      <c r="A93" s="191">
        <v>2068</v>
      </c>
      <c r="B93" s="192" t="s">
        <v>11902</v>
      </c>
      <c r="C93" s="193" t="s">
        <v>11835</v>
      </c>
      <c r="D93" s="193" t="s">
        <v>11803</v>
      </c>
      <c r="F93" s="193" t="s">
        <v>11805</v>
      </c>
      <c r="G93" s="193" t="s">
        <v>11818</v>
      </c>
      <c r="H93" s="194">
        <v>3395413.79</v>
      </c>
    </row>
    <row r="94" spans="1:8" ht="15" customHeight="1">
      <c r="A94" s="191">
        <v>2069</v>
      </c>
      <c r="B94" s="192" t="s">
        <v>11903</v>
      </c>
      <c r="C94" s="193" t="s">
        <v>11835</v>
      </c>
      <c r="D94" s="193" t="s">
        <v>11803</v>
      </c>
      <c r="F94" s="193" t="s">
        <v>11805</v>
      </c>
      <c r="G94" s="193" t="s">
        <v>11818</v>
      </c>
      <c r="H94" s="194">
        <v>3395413.79</v>
      </c>
    </row>
    <row r="95" spans="1:8" ht="15" customHeight="1">
      <c r="A95" s="191">
        <v>2070</v>
      </c>
      <c r="B95" s="192" t="s">
        <v>11904</v>
      </c>
      <c r="C95" s="193" t="s">
        <v>11835</v>
      </c>
      <c r="D95" s="193" t="s">
        <v>11803</v>
      </c>
      <c r="F95" s="193" t="s">
        <v>11805</v>
      </c>
      <c r="G95" s="193" t="s">
        <v>11818</v>
      </c>
      <c r="H95" s="194">
        <v>3395413.79</v>
      </c>
    </row>
    <row r="96" spans="1:8" ht="15" customHeight="1">
      <c r="A96" s="191">
        <v>2071</v>
      </c>
      <c r="B96" s="192" t="s">
        <v>11905</v>
      </c>
      <c r="C96" s="193" t="s">
        <v>11835</v>
      </c>
      <c r="D96" s="193" t="s">
        <v>11803</v>
      </c>
      <c r="F96" s="193" t="s">
        <v>11805</v>
      </c>
      <c r="G96" s="193" t="s">
        <v>11818</v>
      </c>
      <c r="H96" s="194">
        <v>3395413.79</v>
      </c>
    </row>
    <row r="97" spans="1:8" ht="15" customHeight="1">
      <c r="A97" s="191">
        <v>2072</v>
      </c>
      <c r="B97" s="192" t="s">
        <v>11906</v>
      </c>
      <c r="C97" s="193" t="s">
        <v>11835</v>
      </c>
      <c r="D97" s="193" t="s">
        <v>11803</v>
      </c>
      <c r="F97" s="193" t="s">
        <v>11805</v>
      </c>
      <c r="G97" s="193" t="s">
        <v>11818</v>
      </c>
      <c r="H97" s="194">
        <v>3395413.79</v>
      </c>
    </row>
    <row r="98" spans="1:8" ht="15" customHeight="1">
      <c r="A98" s="191">
        <v>2073</v>
      </c>
      <c r="B98" s="192" t="s">
        <v>11907</v>
      </c>
      <c r="C98" s="193" t="s">
        <v>11835</v>
      </c>
      <c r="D98" s="193" t="s">
        <v>11803</v>
      </c>
      <c r="F98" s="193" t="s">
        <v>11805</v>
      </c>
      <c r="G98" s="193" t="s">
        <v>11818</v>
      </c>
      <c r="H98" s="194">
        <v>3395413.79</v>
      </c>
    </row>
    <row r="99" spans="1:8" ht="15" customHeight="1">
      <c r="A99" s="191">
        <v>2074</v>
      </c>
      <c r="B99" s="192" t="s">
        <v>11908</v>
      </c>
      <c r="C99" s="193" t="s">
        <v>11835</v>
      </c>
      <c r="D99" s="193" t="s">
        <v>11803</v>
      </c>
      <c r="F99" s="193" t="s">
        <v>11805</v>
      </c>
      <c r="G99" s="193" t="s">
        <v>11818</v>
      </c>
      <c r="H99" s="194">
        <v>3395413.79</v>
      </c>
    </row>
    <row r="100" spans="1:8" ht="15" customHeight="1">
      <c r="A100" s="191">
        <v>2075</v>
      </c>
      <c r="B100" s="192" t="s">
        <v>11909</v>
      </c>
      <c r="C100" s="193" t="s">
        <v>11835</v>
      </c>
      <c r="D100" s="193" t="s">
        <v>11803</v>
      </c>
      <c r="F100" s="193" t="s">
        <v>11805</v>
      </c>
      <c r="G100" s="193" t="s">
        <v>11818</v>
      </c>
      <c r="H100" s="194">
        <v>3406913.78</v>
      </c>
    </row>
    <row r="101" spans="1:8" ht="15" customHeight="1">
      <c r="A101" s="191">
        <v>2076</v>
      </c>
      <c r="B101" s="192" t="s">
        <v>11910</v>
      </c>
      <c r="C101" s="193" t="s">
        <v>11835</v>
      </c>
      <c r="D101" s="193" t="s">
        <v>11803</v>
      </c>
      <c r="F101" s="193" t="s">
        <v>11805</v>
      </c>
      <c r="G101" s="193" t="s">
        <v>11818</v>
      </c>
      <c r="H101" s="194">
        <v>3406913.78</v>
      </c>
    </row>
    <row r="102" spans="1:8" ht="15" customHeight="1">
      <c r="A102" s="191">
        <v>2077</v>
      </c>
      <c r="B102" s="192" t="s">
        <v>11911</v>
      </c>
      <c r="C102" s="193" t="s">
        <v>11835</v>
      </c>
      <c r="D102" s="193" t="s">
        <v>11803</v>
      </c>
      <c r="F102" s="193" t="s">
        <v>11805</v>
      </c>
      <c r="G102" s="193" t="s">
        <v>11829</v>
      </c>
      <c r="H102" s="194">
        <v>3395413.79</v>
      </c>
    </row>
    <row r="103" spans="1:8" ht="15" customHeight="1">
      <c r="A103" s="191">
        <v>2078</v>
      </c>
      <c r="B103" s="192" t="s">
        <v>11912</v>
      </c>
      <c r="C103" s="193" t="s">
        <v>11835</v>
      </c>
      <c r="D103" s="193" t="s">
        <v>11803</v>
      </c>
      <c r="F103" s="193" t="s">
        <v>11805</v>
      </c>
      <c r="G103" s="193" t="s">
        <v>11829</v>
      </c>
      <c r="H103" s="194">
        <v>3395413.79</v>
      </c>
    </row>
    <row r="104" spans="1:8" ht="15" customHeight="1">
      <c r="A104" s="191">
        <v>2079</v>
      </c>
      <c r="B104" s="192" t="s">
        <v>11913</v>
      </c>
      <c r="C104" s="193" t="s">
        <v>11835</v>
      </c>
      <c r="D104" s="193" t="s">
        <v>11803</v>
      </c>
      <c r="F104" s="193" t="s">
        <v>11805</v>
      </c>
      <c r="G104" s="193" t="s">
        <v>11829</v>
      </c>
      <c r="H104" s="194">
        <v>3406913.79</v>
      </c>
    </row>
    <row r="105" spans="1:8" ht="15" customHeight="1">
      <c r="A105" s="191">
        <v>2080</v>
      </c>
      <c r="B105" s="192" t="s">
        <v>11914</v>
      </c>
      <c r="C105" s="193" t="s">
        <v>11835</v>
      </c>
      <c r="D105" s="193" t="s">
        <v>11803</v>
      </c>
      <c r="F105" s="193" t="s">
        <v>11805</v>
      </c>
      <c r="G105" s="193" t="s">
        <v>11829</v>
      </c>
      <c r="H105" s="194">
        <v>3395413.79</v>
      </c>
    </row>
    <row r="106" spans="1:8" ht="15" customHeight="1">
      <c r="A106" s="191">
        <v>2081</v>
      </c>
      <c r="B106" s="192" t="s">
        <v>11915</v>
      </c>
      <c r="C106" s="193" t="s">
        <v>11835</v>
      </c>
      <c r="D106" s="193" t="s">
        <v>11803</v>
      </c>
      <c r="F106" s="193" t="s">
        <v>11805</v>
      </c>
      <c r="G106" s="193" t="s">
        <v>11829</v>
      </c>
      <c r="H106" s="194">
        <v>3395413.79</v>
      </c>
    </row>
    <row r="107" spans="1:8" ht="15" customHeight="1">
      <c r="A107" s="191">
        <v>2082</v>
      </c>
      <c r="B107" s="192" t="s">
        <v>11916</v>
      </c>
      <c r="C107" s="193" t="s">
        <v>11835</v>
      </c>
      <c r="D107" s="193" t="s">
        <v>11803</v>
      </c>
      <c r="F107" s="193" t="s">
        <v>11805</v>
      </c>
      <c r="G107" s="193" t="s">
        <v>11829</v>
      </c>
      <c r="H107" s="194">
        <v>3395413.79</v>
      </c>
    </row>
    <row r="108" spans="1:8" ht="15" customHeight="1">
      <c r="A108" s="191">
        <v>2083</v>
      </c>
      <c r="B108" s="192" t="s">
        <v>11917</v>
      </c>
      <c r="C108" s="193" t="s">
        <v>11835</v>
      </c>
      <c r="D108" s="193" t="s">
        <v>11803</v>
      </c>
      <c r="F108" s="193" t="s">
        <v>11805</v>
      </c>
      <c r="G108" s="193" t="s">
        <v>11806</v>
      </c>
      <c r="H108" s="194">
        <v>3406913.79</v>
      </c>
    </row>
    <row r="109" spans="1:8" ht="15" customHeight="1">
      <c r="A109" s="191">
        <v>2084</v>
      </c>
      <c r="B109" s="192" t="s">
        <v>11918</v>
      </c>
      <c r="C109" s="193" t="s">
        <v>11835</v>
      </c>
      <c r="D109" s="193" t="s">
        <v>11803</v>
      </c>
      <c r="F109" s="193" t="s">
        <v>11805</v>
      </c>
      <c r="G109" s="193" t="s">
        <v>11806</v>
      </c>
      <c r="H109" s="194">
        <v>3406913.78</v>
      </c>
    </row>
    <row r="110" spans="1:8" ht="15" customHeight="1">
      <c r="A110" s="191">
        <v>2085</v>
      </c>
      <c r="B110" s="192" t="s">
        <v>11919</v>
      </c>
      <c r="C110" s="193" t="s">
        <v>11835</v>
      </c>
      <c r="D110" s="193" t="s">
        <v>11803</v>
      </c>
      <c r="F110" s="193" t="s">
        <v>11805</v>
      </c>
      <c r="G110" s="193" t="s">
        <v>11806</v>
      </c>
      <c r="H110" s="194">
        <v>3406913.78</v>
      </c>
    </row>
    <row r="111" spans="1:8" ht="15" customHeight="1">
      <c r="A111" s="191">
        <v>2086</v>
      </c>
      <c r="B111" s="192" t="s">
        <v>11920</v>
      </c>
      <c r="C111" s="193" t="s">
        <v>11835</v>
      </c>
      <c r="D111" s="193" t="s">
        <v>11803</v>
      </c>
      <c r="F111" s="193" t="s">
        <v>11805</v>
      </c>
      <c r="G111" s="193" t="s">
        <v>11806</v>
      </c>
      <c r="H111" s="194">
        <v>3406913.78</v>
      </c>
    </row>
    <row r="112" spans="1:8" ht="15" customHeight="1">
      <c r="A112" s="191">
        <v>2087</v>
      </c>
      <c r="B112" s="192" t="s">
        <v>11921</v>
      </c>
      <c r="C112" s="193" t="s">
        <v>11835</v>
      </c>
      <c r="D112" s="193" t="s">
        <v>11803</v>
      </c>
      <c r="F112" s="193" t="s">
        <v>11805</v>
      </c>
      <c r="G112" s="193" t="s">
        <v>11806</v>
      </c>
      <c r="H112" s="194">
        <v>3406913.78</v>
      </c>
    </row>
    <row r="113" spans="1:8" ht="15" customHeight="1">
      <c r="A113" s="191">
        <v>2088</v>
      </c>
      <c r="B113" s="192" t="s">
        <v>11922</v>
      </c>
      <c r="C113" s="193" t="s">
        <v>11835</v>
      </c>
      <c r="D113" s="193" t="s">
        <v>11803</v>
      </c>
      <c r="F113" s="193" t="s">
        <v>11805</v>
      </c>
      <c r="G113" s="193" t="s">
        <v>11806</v>
      </c>
      <c r="H113" s="194">
        <v>3406913.79</v>
      </c>
    </row>
    <row r="114" spans="1:8" ht="15" customHeight="1">
      <c r="A114" s="191">
        <v>2089</v>
      </c>
      <c r="B114" s="192" t="s">
        <v>11923</v>
      </c>
      <c r="C114" s="193" t="s">
        <v>11835</v>
      </c>
      <c r="D114" s="193" t="s">
        <v>11803</v>
      </c>
      <c r="F114" s="193" t="s">
        <v>11805</v>
      </c>
      <c r="G114" s="193" t="s">
        <v>11806</v>
      </c>
      <c r="H114" s="194">
        <v>3395413.79</v>
      </c>
    </row>
    <row r="115" spans="1:8" ht="15" customHeight="1">
      <c r="A115" s="191">
        <v>2090</v>
      </c>
      <c r="B115" s="192" t="s">
        <v>11924</v>
      </c>
      <c r="C115" s="193" t="s">
        <v>11835</v>
      </c>
      <c r="D115" s="193" t="s">
        <v>11803</v>
      </c>
      <c r="F115" s="193" t="s">
        <v>11805</v>
      </c>
      <c r="G115" s="193" t="s">
        <v>11806</v>
      </c>
      <c r="H115" s="194">
        <v>3406913.78</v>
      </c>
    </row>
    <row r="116" spans="1:8" ht="15" customHeight="1">
      <c r="A116" s="191">
        <v>2091</v>
      </c>
      <c r="B116" s="192" t="s">
        <v>11925</v>
      </c>
      <c r="C116" s="193" t="s">
        <v>11835</v>
      </c>
      <c r="D116" s="193" t="s">
        <v>11803</v>
      </c>
      <c r="F116" s="193" t="s">
        <v>11805</v>
      </c>
      <c r="G116" s="193" t="s">
        <v>11806</v>
      </c>
      <c r="H116" s="194">
        <v>3406913.78</v>
      </c>
    </row>
    <row r="117" spans="1:8" ht="15" customHeight="1">
      <c r="A117" s="191">
        <v>2092</v>
      </c>
      <c r="B117" s="192" t="s">
        <v>11926</v>
      </c>
      <c r="C117" s="193" t="s">
        <v>11835</v>
      </c>
      <c r="D117" s="193" t="s">
        <v>11803</v>
      </c>
      <c r="F117" s="193" t="s">
        <v>11805</v>
      </c>
      <c r="G117" s="193" t="s">
        <v>11806</v>
      </c>
      <c r="H117" s="194">
        <v>3418413.79</v>
      </c>
    </row>
    <row r="118" spans="1:8" ht="15" customHeight="1">
      <c r="A118" s="191">
        <v>2093</v>
      </c>
      <c r="B118" s="192" t="s">
        <v>11927</v>
      </c>
      <c r="C118" s="193" t="s">
        <v>11835</v>
      </c>
      <c r="D118" s="193" t="s">
        <v>11803</v>
      </c>
      <c r="F118" s="193" t="s">
        <v>11805</v>
      </c>
      <c r="G118" s="193" t="s">
        <v>11806</v>
      </c>
      <c r="H118" s="194">
        <v>3395413.79</v>
      </c>
    </row>
    <row r="119" spans="1:8" ht="15" customHeight="1">
      <c r="A119" s="191">
        <v>2094</v>
      </c>
      <c r="B119" s="192" t="s">
        <v>11928</v>
      </c>
      <c r="C119" s="193" t="s">
        <v>11835</v>
      </c>
      <c r="D119" s="193" t="s">
        <v>11803</v>
      </c>
      <c r="F119" s="193" t="s">
        <v>11805</v>
      </c>
      <c r="G119" s="193" t="s">
        <v>11806</v>
      </c>
      <c r="H119" s="194">
        <v>3395413.79</v>
      </c>
    </row>
    <row r="120" spans="1:8" ht="15" customHeight="1">
      <c r="A120" s="191">
        <v>2095</v>
      </c>
      <c r="B120" s="192" t="s">
        <v>11929</v>
      </c>
      <c r="C120" s="193" t="s">
        <v>11835</v>
      </c>
      <c r="D120" s="193" t="s">
        <v>11803</v>
      </c>
      <c r="F120" s="193" t="s">
        <v>11805</v>
      </c>
      <c r="G120" s="193" t="s">
        <v>11806</v>
      </c>
      <c r="H120" s="194">
        <v>3383913.79</v>
      </c>
    </row>
    <row r="121" spans="1:8" ht="15" customHeight="1">
      <c r="A121" s="191">
        <v>2096</v>
      </c>
      <c r="B121" s="192" t="s">
        <v>11930</v>
      </c>
      <c r="C121" s="193" t="s">
        <v>11835</v>
      </c>
      <c r="D121" s="193" t="s">
        <v>11803</v>
      </c>
      <c r="F121" s="193" t="s">
        <v>11805</v>
      </c>
      <c r="G121" s="193" t="s">
        <v>11806</v>
      </c>
      <c r="H121" s="194">
        <v>3418413.79</v>
      </c>
    </row>
    <row r="122" spans="1:8" ht="15" customHeight="1">
      <c r="A122" s="191">
        <v>2097</v>
      </c>
      <c r="B122" s="192" t="s">
        <v>11931</v>
      </c>
      <c r="C122" s="193" t="s">
        <v>11835</v>
      </c>
      <c r="D122" s="193" t="s">
        <v>11803</v>
      </c>
      <c r="F122" s="193" t="s">
        <v>11805</v>
      </c>
      <c r="G122" s="193" t="s">
        <v>11806</v>
      </c>
      <c r="H122" s="194">
        <v>3380578.91</v>
      </c>
    </row>
    <row r="123" spans="1:8" ht="15" customHeight="1">
      <c r="A123" s="191">
        <v>2098</v>
      </c>
      <c r="B123" s="192" t="s">
        <v>11932</v>
      </c>
      <c r="C123" s="193" t="s">
        <v>11835</v>
      </c>
      <c r="D123" s="193" t="s">
        <v>11803</v>
      </c>
      <c r="F123" s="193" t="s">
        <v>11805</v>
      </c>
      <c r="G123" s="193" t="s">
        <v>11806</v>
      </c>
      <c r="H123" s="194">
        <v>3406913.79</v>
      </c>
    </row>
    <row r="124" spans="1:8" ht="15" customHeight="1">
      <c r="A124" s="191">
        <v>2099</v>
      </c>
      <c r="B124" s="192" t="s">
        <v>11933</v>
      </c>
      <c r="C124" s="193" t="s">
        <v>11835</v>
      </c>
      <c r="D124" s="193" t="s">
        <v>11803</v>
      </c>
      <c r="F124" s="193" t="s">
        <v>11805</v>
      </c>
      <c r="G124" s="193" t="s">
        <v>11806</v>
      </c>
      <c r="H124" s="194">
        <v>3406913.79</v>
      </c>
    </row>
    <row r="125" spans="1:8" ht="15" customHeight="1">
      <c r="A125" s="191">
        <v>2100</v>
      </c>
      <c r="B125" s="192" t="s">
        <v>11934</v>
      </c>
      <c r="C125" s="193" t="s">
        <v>11835</v>
      </c>
      <c r="D125" s="193" t="s">
        <v>11803</v>
      </c>
      <c r="F125" s="193" t="s">
        <v>11805</v>
      </c>
      <c r="G125" s="193" t="s">
        <v>11806</v>
      </c>
      <c r="H125" s="194">
        <v>3406913.79</v>
      </c>
    </row>
    <row r="126" spans="1:8" ht="15" customHeight="1">
      <c r="A126" s="191">
        <v>2101</v>
      </c>
      <c r="B126" s="192" t="s">
        <v>11935</v>
      </c>
      <c r="C126" s="193" t="s">
        <v>11835</v>
      </c>
      <c r="D126" s="193" t="s">
        <v>11803</v>
      </c>
      <c r="F126" s="193" t="s">
        <v>11805</v>
      </c>
      <c r="G126" s="193" t="s">
        <v>11806</v>
      </c>
      <c r="H126" s="194">
        <v>3406913.79</v>
      </c>
    </row>
    <row r="127" spans="1:8" ht="15" customHeight="1">
      <c r="A127" s="191">
        <v>2102</v>
      </c>
      <c r="B127" s="192" t="s">
        <v>11936</v>
      </c>
      <c r="C127" s="193" t="s">
        <v>11835</v>
      </c>
      <c r="D127" s="193" t="s">
        <v>11803</v>
      </c>
      <c r="F127" s="193" t="s">
        <v>11805</v>
      </c>
      <c r="G127" s="193" t="s">
        <v>11806</v>
      </c>
      <c r="H127" s="194">
        <v>3406913.79</v>
      </c>
    </row>
    <row r="128" spans="1:8" ht="15" customHeight="1">
      <c r="A128" s="191">
        <v>2103</v>
      </c>
      <c r="B128" s="192" t="s">
        <v>11937</v>
      </c>
      <c r="C128" s="193" t="s">
        <v>11835</v>
      </c>
      <c r="D128" s="193" t="s">
        <v>11803</v>
      </c>
      <c r="F128" s="193" t="s">
        <v>11805</v>
      </c>
      <c r="G128" s="193" t="s">
        <v>11806</v>
      </c>
      <c r="H128" s="194">
        <v>3406913.79</v>
      </c>
    </row>
    <row r="129" spans="1:8" ht="15" customHeight="1">
      <c r="A129" s="191">
        <v>2104</v>
      </c>
      <c r="B129" s="192" t="s">
        <v>11938</v>
      </c>
      <c r="C129" s="193" t="s">
        <v>11835</v>
      </c>
      <c r="D129" s="193" t="s">
        <v>11803</v>
      </c>
      <c r="F129" s="193" t="s">
        <v>11805</v>
      </c>
      <c r="G129" s="193" t="s">
        <v>11818</v>
      </c>
      <c r="H129" s="194">
        <v>3384941.0300000003</v>
      </c>
    </row>
    <row r="130" spans="1:8" ht="15" customHeight="1">
      <c r="A130" s="191">
        <v>2105</v>
      </c>
      <c r="B130" s="192" t="s">
        <v>11939</v>
      </c>
      <c r="C130" s="193" t="s">
        <v>11835</v>
      </c>
      <c r="D130" s="193" t="s">
        <v>11803</v>
      </c>
      <c r="F130" s="193" t="s">
        <v>11805</v>
      </c>
      <c r="G130" s="193" t="s">
        <v>11818</v>
      </c>
      <c r="H130" s="194">
        <v>3361341.0300000003</v>
      </c>
    </row>
    <row r="131" spans="1:8" ht="15" customHeight="1">
      <c r="A131" s="191">
        <v>2106</v>
      </c>
      <c r="B131" s="192" t="s">
        <v>11940</v>
      </c>
      <c r="C131" s="193" t="s">
        <v>11835</v>
      </c>
      <c r="D131" s="193" t="s">
        <v>11803</v>
      </c>
      <c r="F131" s="193" t="s">
        <v>11805</v>
      </c>
      <c r="G131" s="193" t="s">
        <v>11818</v>
      </c>
      <c r="H131" s="194">
        <v>3384341.0300000003</v>
      </c>
    </row>
    <row r="132" spans="1:8" ht="15.75" customHeight="1">
      <c r="A132" s="191">
        <v>2107</v>
      </c>
      <c r="B132" s="192" t="s">
        <v>11941</v>
      </c>
      <c r="C132" s="193" t="s">
        <v>11835</v>
      </c>
      <c r="D132" s="193" t="s">
        <v>11803</v>
      </c>
      <c r="F132" s="193" t="s">
        <v>11805</v>
      </c>
      <c r="G132" s="193" t="s">
        <v>11818</v>
      </c>
      <c r="H132" s="194">
        <v>3372841.0300000003</v>
      </c>
    </row>
    <row r="133" spans="1:8" ht="15" customHeight="1">
      <c r="A133" s="191">
        <v>2108</v>
      </c>
      <c r="B133" s="192" t="s">
        <v>11942</v>
      </c>
      <c r="C133" s="193" t="s">
        <v>11835</v>
      </c>
      <c r="D133" s="193" t="s">
        <v>11803</v>
      </c>
      <c r="F133" s="193" t="s">
        <v>11805</v>
      </c>
      <c r="G133" s="193" t="s">
        <v>11818</v>
      </c>
      <c r="H133" s="194">
        <v>3372841.06</v>
      </c>
    </row>
    <row r="134" spans="1:8" ht="15" customHeight="1">
      <c r="A134" s="191">
        <v>2109</v>
      </c>
      <c r="B134" s="192" t="s">
        <v>11943</v>
      </c>
      <c r="C134" s="193" t="s">
        <v>11835</v>
      </c>
      <c r="D134" s="193" t="s">
        <v>11803</v>
      </c>
      <c r="F134" s="193" t="s">
        <v>11805</v>
      </c>
      <c r="G134" s="193" t="s">
        <v>11818</v>
      </c>
      <c r="H134" s="194">
        <v>3381116.35</v>
      </c>
    </row>
    <row r="135" spans="1:8" ht="15" customHeight="1">
      <c r="A135" s="191">
        <v>2110</v>
      </c>
      <c r="B135" s="192" t="s">
        <v>11944</v>
      </c>
      <c r="C135" s="193" t="s">
        <v>11835</v>
      </c>
      <c r="D135" s="193" t="s">
        <v>11803</v>
      </c>
      <c r="F135" s="193" t="s">
        <v>11805</v>
      </c>
      <c r="G135" s="193" t="s">
        <v>11818</v>
      </c>
      <c r="H135" s="194">
        <v>3372841.0300000003</v>
      </c>
    </row>
    <row r="136" spans="1:8" ht="15" customHeight="1">
      <c r="A136" s="191">
        <v>2111</v>
      </c>
      <c r="B136" s="192" t="s">
        <v>11945</v>
      </c>
      <c r="C136" s="193" t="s">
        <v>11835</v>
      </c>
      <c r="D136" s="193" t="s">
        <v>11803</v>
      </c>
      <c r="F136" s="193" t="s">
        <v>11805</v>
      </c>
      <c r="G136" s="193" t="s">
        <v>11818</v>
      </c>
      <c r="H136" s="194">
        <v>3372840.45</v>
      </c>
    </row>
    <row r="137" spans="1:8" ht="15" customHeight="1">
      <c r="A137" s="191">
        <v>2112</v>
      </c>
      <c r="B137" s="192" t="s">
        <v>11946</v>
      </c>
      <c r="C137" s="193" t="s">
        <v>11835</v>
      </c>
      <c r="D137" s="193" t="s">
        <v>11803</v>
      </c>
      <c r="F137" s="193" t="s">
        <v>11805</v>
      </c>
      <c r="G137" s="193" t="s">
        <v>11818</v>
      </c>
      <c r="H137" s="194">
        <v>3372841.0300000003</v>
      </c>
    </row>
    <row r="138" spans="1:8" ht="15" customHeight="1">
      <c r="A138" s="191">
        <v>2113</v>
      </c>
      <c r="B138" s="192" t="s">
        <v>11947</v>
      </c>
      <c r="C138" s="193" t="s">
        <v>11835</v>
      </c>
      <c r="D138" s="193" t="s">
        <v>11803</v>
      </c>
      <c r="F138" s="193" t="s">
        <v>11805</v>
      </c>
      <c r="G138" s="193" t="s">
        <v>11818</v>
      </c>
      <c r="H138" s="194">
        <v>3372841.0300000003</v>
      </c>
    </row>
    <row r="139" spans="1:8" ht="15" customHeight="1">
      <c r="A139" s="191">
        <v>2114</v>
      </c>
      <c r="B139" s="192" t="s">
        <v>11948</v>
      </c>
      <c r="C139" s="193" t="s">
        <v>11835</v>
      </c>
      <c r="D139" s="193" t="s">
        <v>11803</v>
      </c>
      <c r="F139" s="193" t="s">
        <v>11805</v>
      </c>
      <c r="G139" s="193" t="s">
        <v>11818</v>
      </c>
      <c r="H139" s="194">
        <v>3372841.06</v>
      </c>
    </row>
    <row r="140" spans="1:8" ht="15" customHeight="1">
      <c r="A140" s="191">
        <v>2115</v>
      </c>
      <c r="B140" s="192" t="s">
        <v>11949</v>
      </c>
      <c r="C140" s="193" t="s">
        <v>11835</v>
      </c>
      <c r="D140" s="193" t="s">
        <v>11803</v>
      </c>
      <c r="F140" s="193" t="s">
        <v>11805</v>
      </c>
      <c r="G140" s="193" t="s">
        <v>11818</v>
      </c>
      <c r="H140" s="194">
        <v>3384341.0300000003</v>
      </c>
    </row>
    <row r="141" spans="1:8" ht="15" customHeight="1">
      <c r="A141" s="191">
        <v>2116</v>
      </c>
      <c r="B141" s="192" t="s">
        <v>11950</v>
      </c>
      <c r="C141" s="193" t="s">
        <v>11835</v>
      </c>
      <c r="D141" s="193" t="s">
        <v>11803</v>
      </c>
      <c r="F141" s="193" t="s">
        <v>11805</v>
      </c>
      <c r="G141" s="193" t="s">
        <v>11806</v>
      </c>
      <c r="H141" s="194">
        <v>3369078.9</v>
      </c>
    </row>
    <row r="142" spans="1:8" ht="15" customHeight="1">
      <c r="A142" s="191">
        <v>2117</v>
      </c>
      <c r="B142" s="192" t="s">
        <v>11951</v>
      </c>
      <c r="C142" s="193" t="s">
        <v>11835</v>
      </c>
      <c r="D142" s="193" t="s">
        <v>11803</v>
      </c>
      <c r="F142" s="193" t="s">
        <v>11805</v>
      </c>
      <c r="G142" s="193" t="s">
        <v>11806</v>
      </c>
      <c r="H142" s="194">
        <v>3392078.9</v>
      </c>
    </row>
    <row r="143" spans="1:8" ht="15" customHeight="1">
      <c r="A143" s="191">
        <v>2118</v>
      </c>
      <c r="B143" s="192" t="s">
        <v>11952</v>
      </c>
      <c r="C143" s="193" t="s">
        <v>11835</v>
      </c>
      <c r="D143" s="193" t="s">
        <v>11803</v>
      </c>
      <c r="F143" s="193" t="s">
        <v>11805</v>
      </c>
      <c r="G143" s="193" t="s">
        <v>11806</v>
      </c>
      <c r="H143" s="194">
        <v>3380578.91</v>
      </c>
    </row>
    <row r="144" spans="1:8" ht="15" customHeight="1">
      <c r="A144" s="191">
        <v>2119</v>
      </c>
      <c r="B144" s="192" t="s">
        <v>11953</v>
      </c>
      <c r="C144" s="193" t="s">
        <v>11835</v>
      </c>
      <c r="D144" s="193" t="s">
        <v>11803</v>
      </c>
      <c r="F144" s="193" t="s">
        <v>11805</v>
      </c>
      <c r="G144" s="193" t="s">
        <v>11806</v>
      </c>
      <c r="H144" s="194">
        <v>3372841.0300000003</v>
      </c>
    </row>
    <row r="145" spans="1:8" ht="15" customHeight="1">
      <c r="A145" s="191">
        <v>2120</v>
      </c>
      <c r="B145" s="192" t="s">
        <v>11954</v>
      </c>
      <c r="C145" s="193" t="s">
        <v>11835</v>
      </c>
      <c r="D145" s="193" t="s">
        <v>11803</v>
      </c>
      <c r="F145" s="193" t="s">
        <v>11805</v>
      </c>
      <c r="G145" s="193" t="s">
        <v>11806</v>
      </c>
      <c r="H145" s="194">
        <v>3380578.91</v>
      </c>
    </row>
    <row r="146" spans="1:8" ht="15" customHeight="1">
      <c r="A146" s="191">
        <v>2121</v>
      </c>
      <c r="B146" s="192" t="s">
        <v>11955</v>
      </c>
      <c r="C146" s="193" t="s">
        <v>11835</v>
      </c>
      <c r="D146" s="193" t="s">
        <v>11803</v>
      </c>
      <c r="F146" s="193" t="s">
        <v>11805</v>
      </c>
      <c r="G146" s="193" t="s">
        <v>11806</v>
      </c>
      <c r="H146" s="194">
        <v>3380578.91</v>
      </c>
    </row>
    <row r="147" spans="1:8" ht="15" customHeight="1">
      <c r="A147" s="191">
        <v>2123</v>
      </c>
      <c r="B147" s="192" t="s">
        <v>11956</v>
      </c>
      <c r="C147" s="193" t="s">
        <v>11835</v>
      </c>
      <c r="D147" s="193" t="s">
        <v>11803</v>
      </c>
      <c r="F147" s="193" t="s">
        <v>11805</v>
      </c>
      <c r="G147" s="193" t="s">
        <v>11806</v>
      </c>
      <c r="H147" s="194">
        <v>3380578.91</v>
      </c>
    </row>
    <row r="148" spans="1:8" ht="15" customHeight="1">
      <c r="A148" s="191">
        <v>2124</v>
      </c>
      <c r="B148" s="192" t="s">
        <v>11957</v>
      </c>
      <c r="C148" s="193" t="s">
        <v>11835</v>
      </c>
      <c r="D148" s="193" t="s">
        <v>11803</v>
      </c>
      <c r="F148" s="193" t="s">
        <v>11805</v>
      </c>
      <c r="G148" s="193" t="s">
        <v>11818</v>
      </c>
      <c r="H148" s="194">
        <v>3365854.23</v>
      </c>
    </row>
    <row r="149" spans="1:8" ht="15" customHeight="1">
      <c r="A149" s="191">
        <v>2125</v>
      </c>
      <c r="B149" s="192" t="s">
        <v>11958</v>
      </c>
      <c r="C149" s="193" t="s">
        <v>11835</v>
      </c>
      <c r="D149" s="193" t="s">
        <v>11803</v>
      </c>
      <c r="F149" s="193" t="s">
        <v>11805</v>
      </c>
      <c r="G149" s="193" t="s">
        <v>11818</v>
      </c>
      <c r="H149" s="194">
        <v>3377354.23</v>
      </c>
    </row>
    <row r="150" spans="1:8" ht="15" customHeight="1">
      <c r="A150" s="191">
        <v>2126</v>
      </c>
      <c r="B150" s="192" t="s">
        <v>11831</v>
      </c>
      <c r="C150" s="193" t="s">
        <v>11835</v>
      </c>
      <c r="D150" s="193" t="s">
        <v>11803</v>
      </c>
      <c r="F150" s="193" t="s">
        <v>11805</v>
      </c>
      <c r="G150" s="193" t="s">
        <v>11818</v>
      </c>
      <c r="H150" s="194">
        <v>3365854.23</v>
      </c>
    </row>
    <row r="151" spans="1:8" ht="15" customHeight="1">
      <c r="A151" s="191">
        <v>2128</v>
      </c>
      <c r="B151" s="192" t="s">
        <v>11959</v>
      </c>
      <c r="C151" s="193" t="s">
        <v>11835</v>
      </c>
      <c r="D151" s="193" t="s">
        <v>11803</v>
      </c>
      <c r="F151" s="193" t="s">
        <v>11805</v>
      </c>
      <c r="G151" s="193" t="s">
        <v>11829</v>
      </c>
      <c r="H151" s="194">
        <v>3365854.23</v>
      </c>
    </row>
    <row r="152" spans="1:8" ht="15" customHeight="1">
      <c r="A152" s="191">
        <v>2129</v>
      </c>
      <c r="B152" s="192" t="s">
        <v>11960</v>
      </c>
      <c r="C152" s="193" t="s">
        <v>11835</v>
      </c>
      <c r="D152" s="193" t="s">
        <v>11803</v>
      </c>
      <c r="F152" s="193" t="s">
        <v>11805</v>
      </c>
      <c r="G152" s="193" t="s">
        <v>11829</v>
      </c>
      <c r="H152" s="194">
        <v>3349193.3899999997</v>
      </c>
    </row>
    <row r="153" spans="1:8" ht="15" customHeight="1">
      <c r="A153" s="191">
        <v>2130</v>
      </c>
      <c r="B153" s="192" t="s">
        <v>11961</v>
      </c>
      <c r="C153" s="193" t="s">
        <v>11835</v>
      </c>
      <c r="D153" s="193" t="s">
        <v>11803</v>
      </c>
      <c r="F153" s="193" t="s">
        <v>11805</v>
      </c>
      <c r="G153" s="193" t="s">
        <v>11829</v>
      </c>
      <c r="H153" s="194">
        <v>3365854.23</v>
      </c>
    </row>
    <row r="154" spans="1:8" ht="15" customHeight="1">
      <c r="A154" s="191">
        <v>2131</v>
      </c>
      <c r="B154" s="192" t="s">
        <v>11962</v>
      </c>
      <c r="C154" s="193" t="s">
        <v>11835</v>
      </c>
      <c r="D154" s="193" t="s">
        <v>11803</v>
      </c>
      <c r="F154" s="193" t="s">
        <v>11805</v>
      </c>
      <c r="G154" s="193" t="s">
        <v>11829</v>
      </c>
      <c r="H154" s="194">
        <v>3356717.6399999997</v>
      </c>
    </row>
    <row r="155" spans="1:8" ht="15" customHeight="1">
      <c r="A155" s="191">
        <v>2132</v>
      </c>
      <c r="B155" s="192" t="s">
        <v>11963</v>
      </c>
      <c r="C155" s="193" t="s">
        <v>11835</v>
      </c>
      <c r="D155" s="193" t="s">
        <v>11803</v>
      </c>
      <c r="F155" s="193" t="s">
        <v>11805</v>
      </c>
      <c r="G155" s="193" t="s">
        <v>11829</v>
      </c>
      <c r="H155" s="194">
        <v>3392078.9</v>
      </c>
    </row>
    <row r="156" spans="1:8" ht="15" customHeight="1">
      <c r="A156" s="191">
        <v>2133</v>
      </c>
      <c r="B156" s="192" t="s">
        <v>11964</v>
      </c>
      <c r="C156" s="193" t="s">
        <v>11835</v>
      </c>
      <c r="D156" s="193" t="s">
        <v>11803</v>
      </c>
      <c r="F156" s="193" t="s">
        <v>11805</v>
      </c>
      <c r="G156" s="193" t="s">
        <v>11829</v>
      </c>
      <c r="H156" s="194">
        <v>3356717.6399999997</v>
      </c>
    </row>
    <row r="157" spans="1:8" ht="15" customHeight="1">
      <c r="A157" s="191">
        <v>2134</v>
      </c>
      <c r="B157" s="192" t="s">
        <v>11965</v>
      </c>
      <c r="C157" s="193" t="s">
        <v>11835</v>
      </c>
      <c r="D157" s="193" t="s">
        <v>11803</v>
      </c>
      <c r="F157" s="193" t="s">
        <v>11805</v>
      </c>
      <c r="G157" s="193" t="s">
        <v>11829</v>
      </c>
      <c r="H157" s="194">
        <v>3356717.6399999997</v>
      </c>
    </row>
    <row r="158" spans="1:8" ht="15" customHeight="1">
      <c r="A158" s="191">
        <v>2135</v>
      </c>
      <c r="B158" s="192" t="s">
        <v>11966</v>
      </c>
      <c r="C158" s="193" t="s">
        <v>11835</v>
      </c>
      <c r="D158" s="193" t="s">
        <v>11803</v>
      </c>
      <c r="F158" s="193" t="s">
        <v>11805</v>
      </c>
      <c r="G158" s="193" t="s">
        <v>11829</v>
      </c>
      <c r="H158" s="194">
        <v>3356717.6399999997</v>
      </c>
    </row>
    <row r="159" spans="1:8" ht="15" customHeight="1">
      <c r="A159" s="191">
        <v>2136</v>
      </c>
      <c r="B159" s="192" t="s">
        <v>11967</v>
      </c>
      <c r="C159" s="193" t="s">
        <v>11835</v>
      </c>
      <c r="D159" s="193" t="s">
        <v>11803</v>
      </c>
      <c r="F159" s="193" t="s">
        <v>11805</v>
      </c>
      <c r="G159" s="193" t="s">
        <v>11829</v>
      </c>
      <c r="H159" s="194">
        <v>3347933.2</v>
      </c>
    </row>
    <row r="160" spans="1:8" ht="15" customHeight="1">
      <c r="A160" s="191">
        <v>2137</v>
      </c>
      <c r="B160" s="192" t="s">
        <v>11968</v>
      </c>
      <c r="C160" s="193" t="s">
        <v>11835</v>
      </c>
      <c r="D160" s="193" t="s">
        <v>11803</v>
      </c>
      <c r="F160" s="193" t="s">
        <v>11805</v>
      </c>
      <c r="G160" s="193" t="s">
        <v>11829</v>
      </c>
      <c r="H160" s="194">
        <v>3356717.6399999997</v>
      </c>
    </row>
    <row r="161" spans="1:8" ht="15" customHeight="1">
      <c r="A161" s="191">
        <v>2138</v>
      </c>
      <c r="B161" s="192" t="s">
        <v>11969</v>
      </c>
      <c r="C161" s="193" t="s">
        <v>11835</v>
      </c>
      <c r="D161" s="193" t="s">
        <v>11803</v>
      </c>
      <c r="F161" s="193" t="s">
        <v>11805</v>
      </c>
      <c r="G161" s="193" t="s">
        <v>11829</v>
      </c>
      <c r="H161" s="194">
        <v>3354567.85</v>
      </c>
    </row>
    <row r="162" spans="1:8" ht="15" customHeight="1">
      <c r="A162" s="191">
        <v>2139</v>
      </c>
      <c r="B162" s="192" t="s">
        <v>11970</v>
      </c>
      <c r="C162" s="193" t="s">
        <v>11835</v>
      </c>
      <c r="D162" s="193" t="s">
        <v>11803</v>
      </c>
      <c r="F162" s="193" t="s">
        <v>11805</v>
      </c>
      <c r="G162" s="193" t="s">
        <v>11829</v>
      </c>
      <c r="H162" s="194">
        <v>3356717.6399999997</v>
      </c>
    </row>
    <row r="163" spans="1:8" ht="15" customHeight="1">
      <c r="A163" s="191">
        <v>2140</v>
      </c>
      <c r="B163" s="192" t="s">
        <v>11971</v>
      </c>
      <c r="C163" s="193" t="s">
        <v>11835</v>
      </c>
      <c r="D163" s="193" t="s">
        <v>11803</v>
      </c>
      <c r="F163" s="193" t="s">
        <v>11805</v>
      </c>
      <c r="G163" s="193" t="s">
        <v>11829</v>
      </c>
      <c r="H163" s="194">
        <v>3366067.8600000003</v>
      </c>
    </row>
    <row r="164" spans="1:8" ht="15" customHeight="1">
      <c r="A164" s="191">
        <v>2141</v>
      </c>
      <c r="B164" s="192" t="s">
        <v>11972</v>
      </c>
      <c r="C164" s="193" t="s">
        <v>11835</v>
      </c>
      <c r="D164" s="193" t="s">
        <v>11803</v>
      </c>
      <c r="F164" s="193" t="s">
        <v>11805</v>
      </c>
      <c r="G164" s="193" t="s">
        <v>11829</v>
      </c>
      <c r="H164" s="194">
        <v>3351343.18</v>
      </c>
    </row>
    <row r="165" spans="1:8" ht="15" customHeight="1">
      <c r="A165" s="191">
        <v>2142</v>
      </c>
      <c r="B165" s="192" t="s">
        <v>11973</v>
      </c>
      <c r="C165" s="193" t="s">
        <v>11835</v>
      </c>
      <c r="D165" s="193" t="s">
        <v>11803</v>
      </c>
      <c r="F165" s="193" t="s">
        <v>11805</v>
      </c>
      <c r="G165" s="193" t="s">
        <v>11829</v>
      </c>
      <c r="H165" s="194">
        <v>3349193.3899999997</v>
      </c>
    </row>
    <row r="166" spans="1:8" ht="15" customHeight="1">
      <c r="A166" s="191">
        <v>2143</v>
      </c>
      <c r="B166" s="192" t="s">
        <v>11974</v>
      </c>
      <c r="C166" s="193" t="s">
        <v>11835</v>
      </c>
      <c r="D166" s="193" t="s">
        <v>11803</v>
      </c>
      <c r="F166" s="193" t="s">
        <v>11805</v>
      </c>
      <c r="G166" s="193" t="s">
        <v>11829</v>
      </c>
      <c r="H166" s="194">
        <v>3360693.4</v>
      </c>
    </row>
    <row r="167" spans="1:8" ht="15" customHeight="1">
      <c r="A167" s="191">
        <v>2144</v>
      </c>
      <c r="B167" s="192" t="s">
        <v>11975</v>
      </c>
      <c r="C167" s="193" t="s">
        <v>11835</v>
      </c>
      <c r="D167" s="193" t="s">
        <v>11803</v>
      </c>
      <c r="F167" s="193" t="s">
        <v>11805</v>
      </c>
      <c r="G167" s="193" t="s">
        <v>11829</v>
      </c>
      <c r="H167" s="194">
        <v>3349193.3899999997</v>
      </c>
    </row>
    <row r="168" spans="1:8" ht="15" customHeight="1">
      <c r="A168" s="191">
        <v>2145</v>
      </c>
      <c r="B168" s="192" t="s">
        <v>11976</v>
      </c>
      <c r="C168" s="193" t="s">
        <v>11835</v>
      </c>
      <c r="D168" s="193" t="s">
        <v>11803</v>
      </c>
      <c r="F168" s="193" t="s">
        <v>11805</v>
      </c>
      <c r="G168" s="193" t="s">
        <v>11829</v>
      </c>
      <c r="H168" s="194">
        <v>3349193.3899999997</v>
      </c>
    </row>
    <row r="169" spans="1:8" ht="15" customHeight="1">
      <c r="A169" s="191">
        <v>2146</v>
      </c>
      <c r="B169" s="192" t="s">
        <v>11977</v>
      </c>
      <c r="C169" s="193" t="s">
        <v>11835</v>
      </c>
      <c r="D169" s="193" t="s">
        <v>11803</v>
      </c>
      <c r="F169" s="193" t="s">
        <v>11805</v>
      </c>
      <c r="G169" s="193" t="s">
        <v>11829</v>
      </c>
      <c r="H169" s="194">
        <v>3349193.3899999997</v>
      </c>
    </row>
    <row r="170" spans="1:8" ht="15" customHeight="1">
      <c r="A170" s="191">
        <v>2147</v>
      </c>
      <c r="B170" s="192" t="s">
        <v>11978</v>
      </c>
      <c r="C170" s="193" t="s">
        <v>11835</v>
      </c>
      <c r="D170" s="193" t="s">
        <v>11803</v>
      </c>
      <c r="F170" s="193" t="s">
        <v>11805</v>
      </c>
      <c r="G170" s="193" t="s">
        <v>11829</v>
      </c>
      <c r="H170" s="194">
        <v>3372193.3800000004</v>
      </c>
    </row>
    <row r="171" spans="1:8" ht="15" customHeight="1">
      <c r="A171" s="191">
        <v>2148</v>
      </c>
      <c r="B171" s="192" t="s">
        <v>11979</v>
      </c>
      <c r="C171" s="193" t="s">
        <v>11835</v>
      </c>
      <c r="D171" s="193" t="s">
        <v>11803</v>
      </c>
      <c r="F171" s="193" t="s">
        <v>11805</v>
      </c>
      <c r="G171" s="193" t="s">
        <v>11829</v>
      </c>
      <c r="H171" s="194">
        <v>3365854.23</v>
      </c>
    </row>
    <row r="172" spans="1:8" ht="15" customHeight="1">
      <c r="A172" s="191">
        <v>2149</v>
      </c>
      <c r="B172" s="192" t="s">
        <v>11980</v>
      </c>
      <c r="C172" s="193" t="s">
        <v>11835</v>
      </c>
      <c r="D172" s="193" t="s">
        <v>11803</v>
      </c>
      <c r="F172" s="193" t="s">
        <v>11805</v>
      </c>
      <c r="G172" s="193" t="s">
        <v>11829</v>
      </c>
      <c r="H172" s="194">
        <v>3349193.3899999997</v>
      </c>
    </row>
    <row r="173" spans="1:8" ht="15" customHeight="1">
      <c r="A173" s="191">
        <v>2150</v>
      </c>
      <c r="B173" s="192" t="s">
        <v>11981</v>
      </c>
      <c r="C173" s="193" t="s">
        <v>11835</v>
      </c>
      <c r="D173" s="193" t="s">
        <v>11803</v>
      </c>
      <c r="F173" s="193" t="s">
        <v>11805</v>
      </c>
      <c r="G173" s="193" t="s">
        <v>11829</v>
      </c>
      <c r="H173" s="194">
        <v>3360693.4</v>
      </c>
    </row>
    <row r="174" spans="1:8">
      <c r="A174" s="191">
        <v>4001</v>
      </c>
      <c r="B174" s="192" t="s">
        <v>11982</v>
      </c>
      <c r="C174" s="193" t="s">
        <v>11983</v>
      </c>
      <c r="D174" s="193" t="s">
        <v>11984</v>
      </c>
      <c r="E174" s="193" t="s">
        <v>11985</v>
      </c>
      <c r="F174" s="193" t="s">
        <v>11805</v>
      </c>
      <c r="G174" s="193" t="s">
        <v>11806</v>
      </c>
      <c r="H174" s="194">
        <v>971356.36</v>
      </c>
    </row>
    <row r="175" spans="1:8" ht="15" customHeight="1">
      <c r="A175" s="191">
        <v>4002</v>
      </c>
      <c r="B175" s="192" t="s">
        <v>11986</v>
      </c>
      <c r="C175" s="193" t="s">
        <v>11987</v>
      </c>
      <c r="D175" s="193" t="s">
        <v>11984</v>
      </c>
      <c r="E175" s="193" t="s">
        <v>11985</v>
      </c>
      <c r="F175" s="193" t="s">
        <v>11805</v>
      </c>
      <c r="G175" s="193" t="s">
        <v>11806</v>
      </c>
      <c r="H175" s="194">
        <v>1485249.49</v>
      </c>
    </row>
    <row r="176" spans="1:8">
      <c r="A176" s="191">
        <v>4003</v>
      </c>
      <c r="B176" s="192" t="s">
        <v>11988</v>
      </c>
      <c r="C176" s="193" t="s">
        <v>11983</v>
      </c>
      <c r="D176" s="193" t="s">
        <v>11984</v>
      </c>
      <c r="E176" s="193" t="s">
        <v>11985</v>
      </c>
      <c r="F176" s="193" t="s">
        <v>11805</v>
      </c>
      <c r="G176" s="193" t="s">
        <v>11806</v>
      </c>
      <c r="H176" s="194">
        <v>406503.16000000003</v>
      </c>
    </row>
    <row r="177" spans="1:8">
      <c r="A177" s="191">
        <v>4004</v>
      </c>
      <c r="B177" s="192" t="s">
        <v>11989</v>
      </c>
      <c r="C177" s="193" t="s">
        <v>11983</v>
      </c>
      <c r="D177" s="193" t="s">
        <v>11984</v>
      </c>
      <c r="E177" s="193" t="s">
        <v>11985</v>
      </c>
      <c r="F177" s="193" t="s">
        <v>11805</v>
      </c>
      <c r="G177" s="193" t="s">
        <v>11806</v>
      </c>
      <c r="H177" s="194">
        <v>1069663.29</v>
      </c>
    </row>
    <row r="178" spans="1:8">
      <c r="A178" s="191">
        <v>4005</v>
      </c>
      <c r="B178" s="192" t="s">
        <v>11990</v>
      </c>
      <c r="C178" s="193" t="s">
        <v>11983</v>
      </c>
      <c r="D178" s="193" t="s">
        <v>11984</v>
      </c>
      <c r="E178" s="193" t="s">
        <v>11985</v>
      </c>
      <c r="F178" s="193" t="s">
        <v>11805</v>
      </c>
      <c r="G178" s="193" t="s">
        <v>11806</v>
      </c>
      <c r="H178" s="194">
        <v>472445.10000000003</v>
      </c>
    </row>
    <row r="179" spans="1:8">
      <c r="A179" s="191">
        <v>4006</v>
      </c>
      <c r="B179" s="192" t="s">
        <v>11991</v>
      </c>
      <c r="C179" s="193" t="s">
        <v>11983</v>
      </c>
      <c r="D179" s="193" t="s">
        <v>11984</v>
      </c>
      <c r="E179" s="193" t="s">
        <v>11985</v>
      </c>
      <c r="F179" s="193" t="s">
        <v>11805</v>
      </c>
      <c r="G179" s="193" t="s">
        <v>11806</v>
      </c>
      <c r="H179" s="194">
        <v>963398.96</v>
      </c>
    </row>
    <row r="180" spans="1:8">
      <c r="A180" s="191">
        <v>4007</v>
      </c>
      <c r="B180" s="192" t="s">
        <v>11992</v>
      </c>
      <c r="C180" s="193" t="s">
        <v>11983</v>
      </c>
      <c r="D180" s="193" t="s">
        <v>11984</v>
      </c>
      <c r="E180" s="193" t="s">
        <v>11993</v>
      </c>
      <c r="F180" s="193" t="s">
        <v>11805</v>
      </c>
      <c r="G180" s="193" t="s">
        <v>11806</v>
      </c>
      <c r="H180" s="194">
        <v>476856.36000000004</v>
      </c>
    </row>
    <row r="181" spans="1:8">
      <c r="A181" s="191">
        <v>4008</v>
      </c>
      <c r="B181" s="192" t="s">
        <v>11994</v>
      </c>
      <c r="C181" s="193" t="s">
        <v>11983</v>
      </c>
      <c r="D181" s="193" t="s">
        <v>11984</v>
      </c>
      <c r="E181" s="193" t="s">
        <v>11993</v>
      </c>
      <c r="F181" s="193" t="s">
        <v>11805</v>
      </c>
      <c r="G181" s="193" t="s">
        <v>11806</v>
      </c>
      <c r="H181" s="194">
        <v>476856.36000000004</v>
      </c>
    </row>
    <row r="182" spans="1:8">
      <c r="A182" s="191">
        <v>4009</v>
      </c>
      <c r="B182" s="192" t="s">
        <v>11995</v>
      </c>
      <c r="C182" s="193" t="s">
        <v>11983</v>
      </c>
      <c r="D182" s="193" t="s">
        <v>11984</v>
      </c>
      <c r="E182" s="193" t="s">
        <v>11993</v>
      </c>
      <c r="F182" s="193" t="s">
        <v>11805</v>
      </c>
      <c r="G182" s="193" t="s">
        <v>11806</v>
      </c>
      <c r="H182" s="194">
        <v>451653.29</v>
      </c>
    </row>
    <row r="183" spans="1:8" ht="15" customHeight="1">
      <c r="A183" s="191">
        <v>4010</v>
      </c>
      <c r="B183" s="192" t="s">
        <v>11996</v>
      </c>
      <c r="C183" s="193" t="s">
        <v>11987</v>
      </c>
      <c r="D183" s="193" t="s">
        <v>11984</v>
      </c>
      <c r="E183" s="193" t="s">
        <v>11993</v>
      </c>
      <c r="F183" s="193" t="s">
        <v>11805</v>
      </c>
      <c r="G183" s="193" t="s">
        <v>11806</v>
      </c>
      <c r="H183" s="194">
        <v>1174658.97</v>
      </c>
    </row>
    <row r="184" spans="1:8" ht="15" customHeight="1">
      <c r="A184" s="191">
        <v>4011</v>
      </c>
      <c r="B184" s="192" t="s">
        <v>11997</v>
      </c>
      <c r="C184" s="193" t="s">
        <v>11987</v>
      </c>
      <c r="D184" s="193" t="s">
        <v>11984</v>
      </c>
      <c r="E184" s="193" t="s">
        <v>11993</v>
      </c>
      <c r="F184" s="193" t="s">
        <v>11805</v>
      </c>
      <c r="G184" s="193" t="s">
        <v>11806</v>
      </c>
      <c r="H184" s="194">
        <v>1174658.97</v>
      </c>
    </row>
    <row r="185" spans="1:8">
      <c r="A185" s="191">
        <v>4012</v>
      </c>
      <c r="B185" s="192" t="s">
        <v>11998</v>
      </c>
      <c r="C185" s="193" t="s">
        <v>11983</v>
      </c>
      <c r="D185" s="193" t="s">
        <v>11984</v>
      </c>
      <c r="E185" s="193" t="s">
        <v>11993</v>
      </c>
      <c r="F185" s="193" t="s">
        <v>11805</v>
      </c>
      <c r="G185" s="193" t="s">
        <v>11806</v>
      </c>
      <c r="H185" s="194">
        <v>484169.92000000004</v>
      </c>
    </row>
    <row r="186" spans="1:8" ht="15" customHeight="1">
      <c r="A186" s="191">
        <v>4013</v>
      </c>
      <c r="B186" s="192" t="s">
        <v>11999</v>
      </c>
      <c r="C186" s="193" t="s">
        <v>11987</v>
      </c>
      <c r="D186" s="193" t="s">
        <v>11984</v>
      </c>
      <c r="E186" s="193" t="s">
        <v>11993</v>
      </c>
      <c r="F186" s="193" t="s">
        <v>11805</v>
      </c>
      <c r="G186" s="193" t="s">
        <v>11806</v>
      </c>
      <c r="H186" s="194">
        <v>1247234.92</v>
      </c>
    </row>
    <row r="187" spans="1:8">
      <c r="A187" s="191">
        <v>4014</v>
      </c>
      <c r="B187" s="192" t="s">
        <v>12000</v>
      </c>
      <c r="C187" s="193" t="s">
        <v>11983</v>
      </c>
      <c r="D187" s="193" t="s">
        <v>11984</v>
      </c>
      <c r="E187" s="193" t="s">
        <v>11993</v>
      </c>
      <c r="F187" s="193" t="s">
        <v>11805</v>
      </c>
      <c r="G187" s="193" t="s">
        <v>11806</v>
      </c>
      <c r="H187" s="194">
        <v>631271.58000000007</v>
      </c>
    </row>
    <row r="188" spans="1:8">
      <c r="A188" s="191">
        <v>4015</v>
      </c>
      <c r="B188" s="192" t="s">
        <v>12001</v>
      </c>
      <c r="C188" s="193" t="s">
        <v>11983</v>
      </c>
      <c r="D188" s="193" t="s">
        <v>11984</v>
      </c>
      <c r="E188" s="193" t="s">
        <v>11993</v>
      </c>
      <c r="F188" s="193" t="s">
        <v>11805</v>
      </c>
      <c r="G188" s="193" t="s">
        <v>11806</v>
      </c>
      <c r="H188" s="194">
        <v>405023.62</v>
      </c>
    </row>
    <row r="189" spans="1:8">
      <c r="A189" s="191">
        <v>4016</v>
      </c>
      <c r="B189" s="192" t="s">
        <v>12002</v>
      </c>
      <c r="C189" s="193" t="s">
        <v>11983</v>
      </c>
      <c r="D189" s="193" t="s">
        <v>11984</v>
      </c>
      <c r="E189" s="193" t="s">
        <v>11993</v>
      </c>
      <c r="F189" s="193" t="s">
        <v>11805</v>
      </c>
      <c r="G189" s="193" t="s">
        <v>11806</v>
      </c>
      <c r="H189" s="194">
        <v>451653.29</v>
      </c>
    </row>
    <row r="190" spans="1:8">
      <c r="A190" s="191">
        <v>4017</v>
      </c>
      <c r="B190" s="192" t="s">
        <v>12003</v>
      </c>
      <c r="C190" s="193" t="s">
        <v>11983</v>
      </c>
      <c r="D190" s="193" t="s">
        <v>11984</v>
      </c>
      <c r="E190" s="193" t="s">
        <v>11993</v>
      </c>
      <c r="F190" s="193" t="s">
        <v>11805</v>
      </c>
      <c r="G190" s="193" t="s">
        <v>11806</v>
      </c>
      <c r="H190" s="194">
        <v>476856.36000000004</v>
      </c>
    </row>
    <row r="191" spans="1:8" ht="15" customHeight="1">
      <c r="A191" s="191">
        <v>4018</v>
      </c>
      <c r="B191" s="192" t="s">
        <v>12004</v>
      </c>
      <c r="C191" s="193" t="s">
        <v>11987</v>
      </c>
      <c r="D191" s="193" t="s">
        <v>11984</v>
      </c>
      <c r="E191" s="193" t="s">
        <v>11993</v>
      </c>
      <c r="F191" s="193" t="s">
        <v>11805</v>
      </c>
      <c r="G191" s="193" t="s">
        <v>11806</v>
      </c>
      <c r="H191" s="194">
        <v>1147145.75</v>
      </c>
    </row>
    <row r="192" spans="1:8">
      <c r="A192" s="191">
        <v>4019</v>
      </c>
      <c r="B192" s="192" t="s">
        <v>12005</v>
      </c>
      <c r="C192" s="193" t="s">
        <v>11983</v>
      </c>
      <c r="D192" s="193" t="s">
        <v>11984</v>
      </c>
      <c r="E192" s="193" t="s">
        <v>11993</v>
      </c>
      <c r="F192" s="193" t="s">
        <v>11805</v>
      </c>
      <c r="G192" s="193" t="s">
        <v>11806</v>
      </c>
      <c r="H192" s="194">
        <v>568676.53</v>
      </c>
    </row>
    <row r="193" spans="1:8">
      <c r="A193" s="191">
        <v>4021</v>
      </c>
      <c r="B193" s="192" t="s">
        <v>12006</v>
      </c>
      <c r="C193" s="193" t="s">
        <v>11983</v>
      </c>
      <c r="D193" s="193" t="s">
        <v>11984</v>
      </c>
      <c r="E193" s="193" t="s">
        <v>11804</v>
      </c>
      <c r="F193" s="193" t="s">
        <v>11805</v>
      </c>
      <c r="G193" s="193" t="s">
        <v>11806</v>
      </c>
      <c r="H193" s="194">
        <v>401720.64</v>
      </c>
    </row>
    <row r="194" spans="1:8">
      <c r="A194" s="191">
        <v>4022</v>
      </c>
      <c r="B194" s="192" t="s">
        <v>12007</v>
      </c>
      <c r="C194" s="193" t="s">
        <v>11983</v>
      </c>
      <c r="D194" s="193" t="s">
        <v>11984</v>
      </c>
      <c r="E194" s="193" t="s">
        <v>11827</v>
      </c>
      <c r="F194" s="193" t="s">
        <v>11805</v>
      </c>
      <c r="G194" s="193" t="s">
        <v>11818</v>
      </c>
      <c r="H194" s="194">
        <v>400417.62</v>
      </c>
    </row>
    <row r="195" spans="1:8">
      <c r="A195" s="191">
        <v>4023</v>
      </c>
      <c r="B195" s="192" t="s">
        <v>12008</v>
      </c>
      <c r="C195" s="193" t="s">
        <v>11983</v>
      </c>
      <c r="D195" s="193" t="s">
        <v>11984</v>
      </c>
      <c r="E195" s="193" t="s">
        <v>11827</v>
      </c>
      <c r="F195" s="193" t="s">
        <v>11805</v>
      </c>
      <c r="G195" s="193" t="s">
        <v>11818</v>
      </c>
      <c r="H195" s="194">
        <v>772704.49</v>
      </c>
    </row>
    <row r="196" spans="1:8">
      <c r="A196" s="191">
        <v>4024</v>
      </c>
      <c r="B196" s="192" t="s">
        <v>12009</v>
      </c>
      <c r="C196" s="193" t="s">
        <v>11983</v>
      </c>
      <c r="D196" s="193" t="s">
        <v>11984</v>
      </c>
      <c r="E196" s="193" t="s">
        <v>11827</v>
      </c>
      <c r="F196" s="193" t="s">
        <v>11805</v>
      </c>
      <c r="G196" s="193" t="s">
        <v>11818</v>
      </c>
      <c r="H196" s="194">
        <v>401720.64</v>
      </c>
    </row>
    <row r="197" spans="1:8">
      <c r="A197" s="191">
        <v>4027</v>
      </c>
      <c r="B197" s="192" t="s">
        <v>12010</v>
      </c>
      <c r="C197" s="193" t="s">
        <v>11983</v>
      </c>
      <c r="D197" s="193" t="s">
        <v>11984</v>
      </c>
      <c r="E197" s="193" t="s">
        <v>11827</v>
      </c>
      <c r="F197" s="193" t="s">
        <v>11805</v>
      </c>
      <c r="G197" s="193" t="s">
        <v>11818</v>
      </c>
      <c r="H197" s="194">
        <v>430618.1</v>
      </c>
    </row>
    <row r="198" spans="1:8">
      <c r="A198" s="191">
        <v>4028</v>
      </c>
      <c r="B198" s="192" t="s">
        <v>12011</v>
      </c>
      <c r="C198" s="193" t="s">
        <v>11983</v>
      </c>
      <c r="D198" s="193" t="s">
        <v>11984</v>
      </c>
      <c r="E198" s="193" t="s">
        <v>11827</v>
      </c>
      <c r="F198" s="193" t="s">
        <v>11805</v>
      </c>
      <c r="G198" s="193" t="s">
        <v>11818</v>
      </c>
      <c r="H198" s="194">
        <v>440153.29</v>
      </c>
    </row>
    <row r="199" spans="1:8">
      <c r="A199" s="191">
        <v>4029</v>
      </c>
      <c r="B199" s="192" t="s">
        <v>12012</v>
      </c>
      <c r="C199" s="193" t="s">
        <v>11983</v>
      </c>
      <c r="D199" s="193" t="s">
        <v>11984</v>
      </c>
      <c r="E199" s="193" t="s">
        <v>11827</v>
      </c>
      <c r="F199" s="193" t="s">
        <v>11805</v>
      </c>
      <c r="G199" s="193" t="s">
        <v>11818</v>
      </c>
      <c r="H199" s="194">
        <v>526342.80000000005</v>
      </c>
    </row>
    <row r="200" spans="1:8">
      <c r="A200" s="191">
        <v>4030</v>
      </c>
      <c r="B200" s="192" t="s">
        <v>12013</v>
      </c>
      <c r="C200" s="193" t="s">
        <v>11983</v>
      </c>
      <c r="D200" s="193" t="s">
        <v>11984</v>
      </c>
      <c r="E200" s="193" t="s">
        <v>11827</v>
      </c>
      <c r="F200" s="193" t="s">
        <v>11805</v>
      </c>
      <c r="G200" s="193" t="s">
        <v>11818</v>
      </c>
      <c r="H200" s="194">
        <v>940403.29</v>
      </c>
    </row>
    <row r="201" spans="1:8">
      <c r="A201" s="191">
        <v>4031</v>
      </c>
      <c r="B201" s="192" t="s">
        <v>12014</v>
      </c>
      <c r="C201" s="193" t="s">
        <v>11983</v>
      </c>
      <c r="D201" s="193" t="s">
        <v>11984</v>
      </c>
      <c r="E201" s="193" t="s">
        <v>11827</v>
      </c>
      <c r="F201" s="193" t="s">
        <v>11805</v>
      </c>
      <c r="G201" s="193" t="s">
        <v>11818</v>
      </c>
      <c r="H201" s="194">
        <v>465356.37</v>
      </c>
    </row>
    <row r="202" spans="1:8" ht="15" customHeight="1">
      <c r="A202" s="191">
        <v>4032</v>
      </c>
      <c r="B202" s="192" t="s">
        <v>12015</v>
      </c>
      <c r="C202" s="193" t="s">
        <v>11987</v>
      </c>
      <c r="D202" s="193" t="s">
        <v>11984</v>
      </c>
      <c r="E202" s="193" t="s">
        <v>11993</v>
      </c>
      <c r="F202" s="193" t="s">
        <v>11805</v>
      </c>
      <c r="G202" s="193" t="s">
        <v>11806</v>
      </c>
      <c r="H202" s="194">
        <v>1189929.26</v>
      </c>
    </row>
    <row r="203" spans="1:8">
      <c r="A203" s="191">
        <v>4033</v>
      </c>
      <c r="B203" s="192" t="s">
        <v>12016</v>
      </c>
      <c r="C203" s="193" t="s">
        <v>11983</v>
      </c>
      <c r="D203" s="193" t="s">
        <v>11984</v>
      </c>
      <c r="E203" s="193" t="s">
        <v>11804</v>
      </c>
      <c r="F203" s="193" t="s">
        <v>11805</v>
      </c>
      <c r="G203" s="193" t="s">
        <v>11806</v>
      </c>
      <c r="H203" s="194">
        <v>467436.36</v>
      </c>
    </row>
    <row r="204" spans="1:8" ht="15" customHeight="1">
      <c r="A204" s="191">
        <v>4034</v>
      </c>
      <c r="B204" s="192" t="s">
        <v>12017</v>
      </c>
      <c r="C204" s="193" t="s">
        <v>11987</v>
      </c>
      <c r="D204" s="193" t="s">
        <v>11984</v>
      </c>
      <c r="E204" s="193" t="s">
        <v>11804</v>
      </c>
      <c r="F204" s="193" t="s">
        <v>11805</v>
      </c>
      <c r="G204" s="193" t="s">
        <v>11806</v>
      </c>
      <c r="H204" s="194">
        <v>1230808.75</v>
      </c>
    </row>
    <row r="205" spans="1:8" ht="15" customHeight="1">
      <c r="A205" s="191">
        <v>4035</v>
      </c>
      <c r="B205" s="192" t="s">
        <v>12018</v>
      </c>
      <c r="C205" s="193" t="s">
        <v>11987</v>
      </c>
      <c r="D205" s="193" t="s">
        <v>11984</v>
      </c>
      <c r="E205" s="193" t="s">
        <v>11804</v>
      </c>
      <c r="F205" s="193" t="s">
        <v>11805</v>
      </c>
      <c r="G205" s="193" t="s">
        <v>11806</v>
      </c>
      <c r="H205" s="194">
        <v>1040197.35</v>
      </c>
    </row>
    <row r="206" spans="1:8" ht="15" customHeight="1">
      <c r="A206" s="191">
        <v>4036</v>
      </c>
      <c r="B206" s="192" t="s">
        <v>12019</v>
      </c>
      <c r="C206" s="193" t="s">
        <v>11987</v>
      </c>
      <c r="D206" s="193" t="s">
        <v>11984</v>
      </c>
      <c r="E206" s="193" t="s">
        <v>11804</v>
      </c>
      <c r="F206" s="193" t="s">
        <v>11805</v>
      </c>
      <c r="G206" s="193" t="s">
        <v>11806</v>
      </c>
      <c r="H206" s="194">
        <v>1200249.29</v>
      </c>
    </row>
    <row r="207" spans="1:8" ht="15" customHeight="1">
      <c r="A207" s="191">
        <v>4037</v>
      </c>
      <c r="B207" s="192" t="s">
        <v>12020</v>
      </c>
      <c r="C207" s="193" t="s">
        <v>11987</v>
      </c>
      <c r="D207" s="193" t="s">
        <v>11984</v>
      </c>
      <c r="E207" s="193" t="s">
        <v>11804</v>
      </c>
      <c r="F207" s="193" t="s">
        <v>11805</v>
      </c>
      <c r="G207" s="193" t="s">
        <v>11806</v>
      </c>
      <c r="H207" s="194">
        <v>1278532.82</v>
      </c>
    </row>
    <row r="208" spans="1:8">
      <c r="A208" s="191">
        <v>4041</v>
      </c>
      <c r="B208" s="192" t="s">
        <v>12021</v>
      </c>
      <c r="C208" s="193" t="s">
        <v>11983</v>
      </c>
      <c r="D208" s="193" t="s">
        <v>11984</v>
      </c>
      <c r="E208" s="193" t="s">
        <v>11804</v>
      </c>
      <c r="F208" s="193" t="s">
        <v>11805</v>
      </c>
      <c r="G208" s="193" t="s">
        <v>11806</v>
      </c>
      <c r="H208" s="194">
        <v>395529.67000000004</v>
      </c>
    </row>
    <row r="209" spans="1:8">
      <c r="A209" s="191">
        <v>4042</v>
      </c>
      <c r="B209" s="192" t="s">
        <v>12022</v>
      </c>
      <c r="C209" s="193" t="s">
        <v>11983</v>
      </c>
      <c r="D209" s="193" t="s">
        <v>11984</v>
      </c>
      <c r="E209" s="193" t="s">
        <v>11804</v>
      </c>
      <c r="F209" s="193" t="s">
        <v>11805</v>
      </c>
      <c r="G209" s="193" t="s">
        <v>11806</v>
      </c>
      <c r="H209" s="194">
        <v>651874.16</v>
      </c>
    </row>
    <row r="210" spans="1:8">
      <c r="A210" s="191">
        <v>4043</v>
      </c>
      <c r="B210" s="192" t="s">
        <v>12023</v>
      </c>
      <c r="C210" s="193" t="s">
        <v>11983</v>
      </c>
      <c r="D210" s="193" t="s">
        <v>11984</v>
      </c>
      <c r="F210" s="193" t="s">
        <v>11805</v>
      </c>
      <c r="G210" s="193" t="s">
        <v>11806</v>
      </c>
      <c r="H210" s="194">
        <v>401720.64</v>
      </c>
    </row>
    <row r="211" spans="1:8">
      <c r="A211" s="191">
        <v>4044</v>
      </c>
      <c r="B211" s="192" t="s">
        <v>12024</v>
      </c>
      <c r="C211" s="193" t="s">
        <v>11983</v>
      </c>
      <c r="D211" s="193" t="s">
        <v>11984</v>
      </c>
      <c r="E211" s="193" t="s">
        <v>11804</v>
      </c>
      <c r="F211" s="193" t="s">
        <v>11805</v>
      </c>
      <c r="G211" s="193" t="s">
        <v>11806</v>
      </c>
      <c r="H211" s="194">
        <v>1013125.77</v>
      </c>
    </row>
    <row r="212" spans="1:8">
      <c r="A212" s="191">
        <v>4045</v>
      </c>
      <c r="B212" s="192" t="s">
        <v>12025</v>
      </c>
      <c r="C212" s="193" t="s">
        <v>12026</v>
      </c>
      <c r="D212" s="193" t="s">
        <v>12027</v>
      </c>
      <c r="E212" s="193" t="s">
        <v>11804</v>
      </c>
      <c r="F212" s="193" t="s">
        <v>11893</v>
      </c>
      <c r="G212" s="193" t="s">
        <v>11806</v>
      </c>
      <c r="H212" s="194">
        <v>451653.29</v>
      </c>
    </row>
    <row r="213" spans="1:8">
      <c r="A213" s="191">
        <v>4047</v>
      </c>
      <c r="B213" s="192" t="s">
        <v>12028</v>
      </c>
      <c r="C213" s="193" t="s">
        <v>11983</v>
      </c>
      <c r="D213" s="193" t="s">
        <v>11984</v>
      </c>
      <c r="E213" s="193" t="s">
        <v>11804</v>
      </c>
      <c r="F213" s="193" t="s">
        <v>11805</v>
      </c>
      <c r="G213" s="193" t="s">
        <v>11806</v>
      </c>
      <c r="H213" s="194">
        <v>451653.29</v>
      </c>
    </row>
    <row r="214" spans="1:8">
      <c r="A214" s="191">
        <v>4048</v>
      </c>
      <c r="B214" s="192" t="s">
        <v>12029</v>
      </c>
      <c r="C214" s="193" t="s">
        <v>11983</v>
      </c>
      <c r="D214" s="193" t="s">
        <v>11984</v>
      </c>
      <c r="F214" s="193" t="s">
        <v>11805</v>
      </c>
      <c r="G214" s="193" t="s">
        <v>11806</v>
      </c>
      <c r="H214" s="194">
        <v>451653.29</v>
      </c>
    </row>
    <row r="215" spans="1:8">
      <c r="A215" s="191">
        <v>4049</v>
      </c>
      <c r="B215" s="192" t="s">
        <v>12030</v>
      </c>
      <c r="C215" s="193" t="s">
        <v>11983</v>
      </c>
      <c r="D215" s="193" t="s">
        <v>11984</v>
      </c>
      <c r="E215" s="193" t="s">
        <v>11804</v>
      </c>
      <c r="F215" s="193" t="s">
        <v>11805</v>
      </c>
      <c r="G215" s="193" t="s">
        <v>11806</v>
      </c>
      <c r="H215" s="194">
        <v>976294.13000000012</v>
      </c>
    </row>
    <row r="216" spans="1:8">
      <c r="A216" s="191">
        <v>4050</v>
      </c>
      <c r="B216" s="192" t="s">
        <v>12031</v>
      </c>
      <c r="C216" s="193" t="s">
        <v>11983</v>
      </c>
      <c r="D216" s="193" t="s">
        <v>11984</v>
      </c>
      <c r="E216" s="193" t="s">
        <v>11804</v>
      </c>
      <c r="F216" s="193" t="s">
        <v>11805</v>
      </c>
      <c r="G216" s="193" t="s">
        <v>11806</v>
      </c>
      <c r="H216" s="194">
        <v>911002.78</v>
      </c>
    </row>
    <row r="217" spans="1:8">
      <c r="A217" s="191">
        <v>4051</v>
      </c>
      <c r="B217" s="192" t="s">
        <v>12032</v>
      </c>
      <c r="C217" s="193" t="s">
        <v>11983</v>
      </c>
      <c r="D217" s="193" t="s">
        <v>11984</v>
      </c>
      <c r="E217" s="193" t="s">
        <v>11804</v>
      </c>
      <c r="F217" s="193" t="s">
        <v>11805</v>
      </c>
      <c r="G217" s="193" t="s">
        <v>11806</v>
      </c>
      <c r="H217" s="194">
        <v>463617.99</v>
      </c>
    </row>
    <row r="218" spans="1:8" ht="15" customHeight="1">
      <c r="A218" s="191">
        <v>4052</v>
      </c>
      <c r="B218" s="192" t="s">
        <v>12033</v>
      </c>
      <c r="C218" s="193" t="s">
        <v>11987</v>
      </c>
      <c r="D218" s="193" t="s">
        <v>11984</v>
      </c>
      <c r="E218" s="193" t="s">
        <v>11808</v>
      </c>
      <c r="F218" s="193" t="s">
        <v>11805</v>
      </c>
      <c r="G218" s="193" t="s">
        <v>11829</v>
      </c>
      <c r="H218" s="194">
        <v>1188549.31</v>
      </c>
    </row>
    <row r="219" spans="1:8">
      <c r="A219" s="191">
        <v>4054</v>
      </c>
      <c r="B219" s="192" t="s">
        <v>12034</v>
      </c>
      <c r="C219" s="193" t="s">
        <v>11983</v>
      </c>
      <c r="D219" s="193" t="s">
        <v>11984</v>
      </c>
      <c r="F219" s="193" t="s">
        <v>11805</v>
      </c>
      <c r="G219" s="193" t="s">
        <v>11806</v>
      </c>
      <c r="H219" s="194">
        <v>468619.18999999994</v>
      </c>
    </row>
    <row r="220" spans="1:8">
      <c r="A220" s="191">
        <v>4055</v>
      </c>
      <c r="B220" s="192" t="s">
        <v>12035</v>
      </c>
      <c r="C220" s="193" t="s">
        <v>11983</v>
      </c>
      <c r="D220" s="193" t="s">
        <v>11984</v>
      </c>
      <c r="F220" s="193" t="s">
        <v>11805</v>
      </c>
      <c r="G220" s="193" t="s">
        <v>11806</v>
      </c>
      <c r="H220" s="194">
        <v>476856.36000000004</v>
      </c>
    </row>
    <row r="221" spans="1:8">
      <c r="A221" s="191">
        <v>4056</v>
      </c>
      <c r="B221" s="192" t="s">
        <v>12036</v>
      </c>
      <c r="C221" s="193" t="s">
        <v>12026</v>
      </c>
      <c r="D221" s="193" t="s">
        <v>12027</v>
      </c>
      <c r="E221" s="193" t="s">
        <v>11804</v>
      </c>
      <c r="F221" s="193" t="s">
        <v>11893</v>
      </c>
      <c r="G221" s="193" t="s">
        <v>11806</v>
      </c>
      <c r="H221" s="194">
        <v>1240075.8</v>
      </c>
    </row>
    <row r="222" spans="1:8">
      <c r="A222" s="191">
        <v>4058</v>
      </c>
      <c r="B222" s="192" t="s">
        <v>12037</v>
      </c>
      <c r="C222" s="193" t="s">
        <v>11983</v>
      </c>
      <c r="D222" s="193" t="s">
        <v>11984</v>
      </c>
      <c r="F222" s="193" t="s">
        <v>11805</v>
      </c>
      <c r="G222" s="193" t="s">
        <v>11806</v>
      </c>
      <c r="H222" s="194">
        <v>451579.30000000005</v>
      </c>
    </row>
    <row r="223" spans="1:8" ht="15" customHeight="1">
      <c r="A223" s="191">
        <v>4059</v>
      </c>
      <c r="B223" s="192" t="s">
        <v>12038</v>
      </c>
      <c r="C223" s="193" t="s">
        <v>11987</v>
      </c>
      <c r="D223" s="193" t="s">
        <v>11984</v>
      </c>
      <c r="E223" s="193" t="s">
        <v>11804</v>
      </c>
      <c r="F223" s="193" t="s">
        <v>11805</v>
      </c>
      <c r="G223" s="193" t="s">
        <v>11806</v>
      </c>
      <c r="H223" s="194">
        <v>1176920.72</v>
      </c>
    </row>
    <row r="224" spans="1:8">
      <c r="A224" s="191">
        <v>4060</v>
      </c>
      <c r="B224" s="192" t="s">
        <v>12039</v>
      </c>
      <c r="C224" s="193" t="s">
        <v>11983</v>
      </c>
      <c r="D224" s="193" t="s">
        <v>11984</v>
      </c>
      <c r="F224" s="193" t="s">
        <v>11805</v>
      </c>
      <c r="G224" s="193" t="s">
        <v>11806</v>
      </c>
      <c r="H224" s="194">
        <v>474027.04000000004</v>
      </c>
    </row>
    <row r="225" spans="1:8">
      <c r="A225" s="191">
        <v>4061</v>
      </c>
      <c r="B225" s="192" t="s">
        <v>12040</v>
      </c>
      <c r="C225" s="193" t="s">
        <v>11983</v>
      </c>
      <c r="D225" s="193" t="s">
        <v>11984</v>
      </c>
      <c r="E225" s="193" t="s">
        <v>11985</v>
      </c>
      <c r="F225" s="193" t="s">
        <v>11805</v>
      </c>
      <c r="G225" s="193" t="s">
        <v>11806</v>
      </c>
      <c r="H225" s="194">
        <v>476856.36000000004</v>
      </c>
    </row>
    <row r="226" spans="1:8" ht="15" customHeight="1">
      <c r="A226" s="191">
        <v>4062</v>
      </c>
      <c r="B226" s="192" t="s">
        <v>12041</v>
      </c>
      <c r="C226" s="193" t="s">
        <v>11987</v>
      </c>
      <c r="D226" s="193" t="s">
        <v>11984</v>
      </c>
      <c r="E226" s="193" t="s">
        <v>11985</v>
      </c>
      <c r="F226" s="193" t="s">
        <v>11805</v>
      </c>
      <c r="G226" s="193" t="s">
        <v>11806</v>
      </c>
      <c r="H226" s="194">
        <v>1291374.8099999998</v>
      </c>
    </row>
    <row r="227" spans="1:8">
      <c r="A227" s="191">
        <v>4063</v>
      </c>
      <c r="B227" s="192" t="s">
        <v>12042</v>
      </c>
      <c r="C227" s="193" t="s">
        <v>11983</v>
      </c>
      <c r="D227" s="193" t="s">
        <v>11984</v>
      </c>
      <c r="F227" s="193" t="s">
        <v>11805</v>
      </c>
      <c r="G227" s="193" t="s">
        <v>11806</v>
      </c>
      <c r="H227" s="194">
        <v>472399.63</v>
      </c>
    </row>
    <row r="228" spans="1:8">
      <c r="A228" s="191">
        <v>4064</v>
      </c>
      <c r="B228" s="192" t="s">
        <v>12043</v>
      </c>
      <c r="C228" s="193" t="s">
        <v>11983</v>
      </c>
      <c r="D228" s="193" t="s">
        <v>11984</v>
      </c>
      <c r="F228" s="193" t="s">
        <v>11805</v>
      </c>
      <c r="G228" s="193" t="s">
        <v>11806</v>
      </c>
      <c r="H228" s="194">
        <v>452290.45</v>
      </c>
    </row>
    <row r="229" spans="1:8">
      <c r="A229" s="191">
        <v>4065</v>
      </c>
      <c r="B229" s="192" t="s">
        <v>12044</v>
      </c>
      <c r="C229" s="193" t="s">
        <v>11983</v>
      </c>
      <c r="D229" s="193" t="s">
        <v>11984</v>
      </c>
      <c r="F229" s="193" t="s">
        <v>11805</v>
      </c>
      <c r="G229" s="193" t="s">
        <v>11806</v>
      </c>
      <c r="H229" s="194">
        <v>785141.20000000007</v>
      </c>
    </row>
    <row r="230" spans="1:8" ht="15" customHeight="1">
      <c r="A230" s="191">
        <v>4066</v>
      </c>
      <c r="B230" s="192" t="s">
        <v>12045</v>
      </c>
      <c r="C230" s="193" t="s">
        <v>11987</v>
      </c>
      <c r="D230" s="193" t="s">
        <v>11984</v>
      </c>
      <c r="E230" s="193" t="s">
        <v>11808</v>
      </c>
      <c r="F230" s="193" t="s">
        <v>11805</v>
      </c>
      <c r="G230" s="193" t="s">
        <v>11806</v>
      </c>
      <c r="H230" s="194">
        <v>1315488.0900000001</v>
      </c>
    </row>
    <row r="231" spans="1:8">
      <c r="A231" s="191">
        <v>4067</v>
      </c>
      <c r="B231" s="192" t="s">
        <v>12046</v>
      </c>
      <c r="C231" s="193" t="s">
        <v>11983</v>
      </c>
      <c r="D231" s="193" t="s">
        <v>11984</v>
      </c>
      <c r="E231" s="193" t="s">
        <v>11985</v>
      </c>
      <c r="F231" s="193" t="s">
        <v>11805</v>
      </c>
      <c r="G231" s="193" t="s">
        <v>11806</v>
      </c>
      <c r="H231" s="194">
        <v>484169.92000000004</v>
      </c>
    </row>
    <row r="232" spans="1:8">
      <c r="A232" s="191">
        <v>4069</v>
      </c>
      <c r="B232" s="192" t="s">
        <v>12047</v>
      </c>
      <c r="C232" s="193" t="s">
        <v>11983</v>
      </c>
      <c r="D232" s="193" t="s">
        <v>11984</v>
      </c>
      <c r="E232" s="193" t="s">
        <v>11985</v>
      </c>
      <c r="F232" s="193" t="s">
        <v>11805</v>
      </c>
      <c r="G232" s="193" t="s">
        <v>11806</v>
      </c>
      <c r="H232" s="194">
        <v>1214605.1299999999</v>
      </c>
    </row>
    <row r="233" spans="1:8">
      <c r="A233" s="191">
        <v>4070</v>
      </c>
      <c r="B233" s="192" t="s">
        <v>12048</v>
      </c>
      <c r="C233" s="193" t="s">
        <v>11983</v>
      </c>
      <c r="D233" s="193" t="s">
        <v>11984</v>
      </c>
      <c r="E233" s="193" t="s">
        <v>11985</v>
      </c>
      <c r="F233" s="193" t="s">
        <v>11805</v>
      </c>
      <c r="G233" s="193" t="s">
        <v>11806</v>
      </c>
      <c r="H233" s="194">
        <v>967961.25</v>
      </c>
    </row>
    <row r="234" spans="1:8">
      <c r="A234" s="191">
        <v>4071</v>
      </c>
      <c r="B234" s="192" t="s">
        <v>12049</v>
      </c>
      <c r="C234" s="193" t="s">
        <v>11983</v>
      </c>
      <c r="D234" s="193" t="s">
        <v>11984</v>
      </c>
      <c r="E234" s="193" t="s">
        <v>11985</v>
      </c>
      <c r="F234" s="193" t="s">
        <v>11805</v>
      </c>
      <c r="G234" s="193" t="s">
        <v>11806</v>
      </c>
      <c r="H234" s="194">
        <v>1196818.2</v>
      </c>
    </row>
    <row r="235" spans="1:8">
      <c r="A235" s="191">
        <v>4072</v>
      </c>
      <c r="B235" s="192" t="s">
        <v>12050</v>
      </c>
      <c r="C235" s="193" t="s">
        <v>11983</v>
      </c>
      <c r="D235" s="193" t="s">
        <v>11984</v>
      </c>
      <c r="E235" s="193" t="s">
        <v>11985</v>
      </c>
      <c r="F235" s="193" t="s">
        <v>11805</v>
      </c>
      <c r="G235" s="193" t="s">
        <v>11806</v>
      </c>
      <c r="H235" s="194">
        <v>484374.99</v>
      </c>
    </row>
    <row r="236" spans="1:8">
      <c r="A236" s="191">
        <v>4073</v>
      </c>
      <c r="B236" s="192" t="s">
        <v>12051</v>
      </c>
      <c r="C236" s="193" t="s">
        <v>11983</v>
      </c>
      <c r="D236" s="193" t="s">
        <v>11984</v>
      </c>
      <c r="F236" s="193" t="s">
        <v>11805</v>
      </c>
      <c r="G236" s="193" t="s">
        <v>11806</v>
      </c>
      <c r="H236" s="194">
        <v>473577.06000000006</v>
      </c>
    </row>
    <row r="237" spans="1:8">
      <c r="A237" s="191">
        <v>4074</v>
      </c>
      <c r="B237" s="192" t="s">
        <v>12052</v>
      </c>
      <c r="C237" s="193" t="s">
        <v>11983</v>
      </c>
      <c r="D237" s="193" t="s">
        <v>11984</v>
      </c>
      <c r="E237" s="193" t="s">
        <v>11985</v>
      </c>
      <c r="F237" s="193" t="s">
        <v>11805</v>
      </c>
      <c r="G237" s="193" t="s">
        <v>11806</v>
      </c>
      <c r="H237" s="194">
        <v>946153.29</v>
      </c>
    </row>
    <row r="238" spans="1:8">
      <c r="A238" s="191">
        <v>4075</v>
      </c>
      <c r="B238" s="192" t="s">
        <v>12053</v>
      </c>
      <c r="C238" s="193" t="s">
        <v>11983</v>
      </c>
      <c r="D238" s="193" t="s">
        <v>11984</v>
      </c>
      <c r="E238" s="193" t="s">
        <v>11985</v>
      </c>
      <c r="F238" s="193" t="s">
        <v>11805</v>
      </c>
      <c r="G238" s="193" t="s">
        <v>11806</v>
      </c>
      <c r="H238" s="194">
        <v>467435.36</v>
      </c>
    </row>
    <row r="239" spans="1:8">
      <c r="A239" s="191">
        <v>4076</v>
      </c>
      <c r="B239" s="192" t="s">
        <v>12054</v>
      </c>
      <c r="C239" s="193" t="s">
        <v>11983</v>
      </c>
      <c r="D239" s="193" t="s">
        <v>11984</v>
      </c>
      <c r="F239" s="193" t="s">
        <v>11805</v>
      </c>
      <c r="G239" s="193" t="s">
        <v>11806</v>
      </c>
      <c r="H239" s="194">
        <v>946153.29</v>
      </c>
    </row>
    <row r="240" spans="1:8">
      <c r="A240" s="191">
        <v>4077</v>
      </c>
      <c r="B240" s="192" t="s">
        <v>12055</v>
      </c>
      <c r="C240" s="193" t="s">
        <v>11983</v>
      </c>
      <c r="D240" s="193" t="s">
        <v>11984</v>
      </c>
      <c r="F240" s="193" t="s">
        <v>11805</v>
      </c>
      <c r="G240" s="193" t="s">
        <v>11806</v>
      </c>
      <c r="H240" s="194">
        <v>467435.36</v>
      </c>
    </row>
    <row r="241" spans="1:8">
      <c r="A241" s="191">
        <v>4078</v>
      </c>
      <c r="B241" s="192" t="s">
        <v>12056</v>
      </c>
      <c r="C241" s="193" t="s">
        <v>11983</v>
      </c>
      <c r="D241" s="193" t="s">
        <v>11984</v>
      </c>
      <c r="F241" s="193" t="s">
        <v>11805</v>
      </c>
      <c r="G241" s="193" t="s">
        <v>11806</v>
      </c>
      <c r="H241" s="194">
        <v>946153.29</v>
      </c>
    </row>
    <row r="242" spans="1:8">
      <c r="A242" s="191">
        <v>4079</v>
      </c>
      <c r="B242" s="192" t="s">
        <v>12057</v>
      </c>
      <c r="C242" s="193" t="s">
        <v>11983</v>
      </c>
      <c r="D242" s="193" t="s">
        <v>11984</v>
      </c>
      <c r="E242" s="193" t="s">
        <v>11985</v>
      </c>
      <c r="F242" s="193" t="s">
        <v>11805</v>
      </c>
      <c r="G242" s="193" t="s">
        <v>11806</v>
      </c>
      <c r="H242" s="194">
        <v>451653.29</v>
      </c>
    </row>
    <row r="243" spans="1:8">
      <c r="A243" s="191">
        <v>4080</v>
      </c>
      <c r="B243" s="192" t="s">
        <v>12058</v>
      </c>
      <c r="C243" s="193" t="s">
        <v>11983</v>
      </c>
      <c r="D243" s="193" t="s">
        <v>11984</v>
      </c>
      <c r="E243" s="193" t="s">
        <v>11827</v>
      </c>
      <c r="F243" s="193" t="s">
        <v>11805</v>
      </c>
      <c r="G243" s="193" t="s">
        <v>11818</v>
      </c>
      <c r="H243" s="194">
        <v>476856.36000000004</v>
      </c>
    </row>
    <row r="244" spans="1:8">
      <c r="A244" s="191">
        <v>4081</v>
      </c>
      <c r="B244" s="192" t="s">
        <v>12059</v>
      </c>
      <c r="C244" s="193" t="s">
        <v>11983</v>
      </c>
      <c r="D244" s="193" t="s">
        <v>11984</v>
      </c>
      <c r="F244" s="193" t="s">
        <v>11805</v>
      </c>
      <c r="G244" s="193" t="s">
        <v>11806</v>
      </c>
      <c r="H244" s="194">
        <v>451653.29</v>
      </c>
    </row>
    <row r="245" spans="1:8">
      <c r="A245" s="191">
        <v>4082</v>
      </c>
      <c r="B245" s="192" t="s">
        <v>12060</v>
      </c>
      <c r="C245" s="193" t="s">
        <v>11983</v>
      </c>
      <c r="D245" s="193" t="s">
        <v>11984</v>
      </c>
      <c r="E245" s="193" t="s">
        <v>11827</v>
      </c>
      <c r="F245" s="193" t="s">
        <v>11805</v>
      </c>
      <c r="G245" s="193" t="s">
        <v>11818</v>
      </c>
      <c r="H245" s="194">
        <v>596178.83000000007</v>
      </c>
    </row>
    <row r="246" spans="1:8">
      <c r="A246" s="191">
        <v>4083</v>
      </c>
      <c r="B246" s="192" t="s">
        <v>12061</v>
      </c>
      <c r="C246" s="193" t="s">
        <v>11983</v>
      </c>
      <c r="D246" s="193" t="s">
        <v>11984</v>
      </c>
      <c r="E246" s="193" t="s">
        <v>11827</v>
      </c>
      <c r="F246" s="193" t="s">
        <v>11805</v>
      </c>
      <c r="G246" s="193" t="s">
        <v>11818</v>
      </c>
      <c r="H246" s="194">
        <v>466260.22</v>
      </c>
    </row>
    <row r="247" spans="1:8">
      <c r="A247" s="191">
        <v>4084</v>
      </c>
      <c r="B247" s="192" t="s">
        <v>12062</v>
      </c>
      <c r="C247" s="193" t="s">
        <v>11983</v>
      </c>
      <c r="D247" s="193" t="s">
        <v>11984</v>
      </c>
      <c r="F247" s="193" t="s">
        <v>11805</v>
      </c>
      <c r="G247" s="193" t="s">
        <v>11806</v>
      </c>
      <c r="H247" s="194">
        <v>575163.28999999992</v>
      </c>
    </row>
    <row r="248" spans="1:8">
      <c r="A248" s="191">
        <v>4085</v>
      </c>
      <c r="B248" s="192" t="s">
        <v>12063</v>
      </c>
      <c r="C248" s="193" t="s">
        <v>11983</v>
      </c>
      <c r="D248" s="193" t="s">
        <v>11984</v>
      </c>
      <c r="E248" s="193" t="s">
        <v>11827</v>
      </c>
      <c r="F248" s="193" t="s">
        <v>11805</v>
      </c>
      <c r="G248" s="193" t="s">
        <v>11818</v>
      </c>
      <c r="H248" s="194">
        <v>1099991.44</v>
      </c>
    </row>
    <row r="249" spans="1:8">
      <c r="A249" s="191">
        <v>4086</v>
      </c>
      <c r="B249" s="192" t="s">
        <v>12064</v>
      </c>
      <c r="C249" s="193" t="s">
        <v>11983</v>
      </c>
      <c r="D249" s="193" t="s">
        <v>11984</v>
      </c>
      <c r="E249" s="193" t="s">
        <v>11827</v>
      </c>
      <c r="F249" s="193" t="s">
        <v>11805</v>
      </c>
      <c r="G249" s="193" t="s">
        <v>11818</v>
      </c>
      <c r="H249" s="194">
        <v>451653.29</v>
      </c>
    </row>
    <row r="250" spans="1:8">
      <c r="A250" s="191">
        <v>4087</v>
      </c>
      <c r="B250" s="192" t="s">
        <v>12065</v>
      </c>
      <c r="C250" s="193" t="s">
        <v>11983</v>
      </c>
      <c r="D250" s="193" t="s">
        <v>11984</v>
      </c>
      <c r="E250" s="193" t="s">
        <v>11827</v>
      </c>
      <c r="F250" s="193" t="s">
        <v>11805</v>
      </c>
      <c r="G250" s="193" t="s">
        <v>11818</v>
      </c>
      <c r="H250" s="194">
        <v>459800.62</v>
      </c>
    </row>
    <row r="251" spans="1:8">
      <c r="A251" s="191">
        <v>4088</v>
      </c>
      <c r="B251" s="192" t="s">
        <v>12066</v>
      </c>
      <c r="C251" s="193" t="s">
        <v>11983</v>
      </c>
      <c r="D251" s="193" t="s">
        <v>11984</v>
      </c>
      <c r="E251" s="193" t="s">
        <v>11827</v>
      </c>
      <c r="F251" s="193" t="s">
        <v>11805</v>
      </c>
      <c r="G251" s="193" t="s">
        <v>11818</v>
      </c>
      <c r="H251" s="194">
        <v>395529.67000000004</v>
      </c>
    </row>
    <row r="252" spans="1:8" ht="15" customHeight="1">
      <c r="A252" s="191">
        <v>4089</v>
      </c>
      <c r="B252" s="192" t="s">
        <v>12067</v>
      </c>
      <c r="C252" s="193" t="s">
        <v>11987</v>
      </c>
      <c r="D252" s="193" t="s">
        <v>11984</v>
      </c>
      <c r="E252" s="193" t="s">
        <v>11804</v>
      </c>
      <c r="F252" s="193" t="s">
        <v>11805</v>
      </c>
      <c r="G252" s="193" t="s">
        <v>11806</v>
      </c>
      <c r="H252" s="194">
        <v>905548.22</v>
      </c>
    </row>
    <row r="253" spans="1:8">
      <c r="A253" s="191">
        <v>4090</v>
      </c>
      <c r="B253" s="192" t="s">
        <v>12068</v>
      </c>
      <c r="C253" s="193" t="s">
        <v>11983</v>
      </c>
      <c r="D253" s="193" t="s">
        <v>11984</v>
      </c>
      <c r="E253" s="193" t="s">
        <v>11827</v>
      </c>
      <c r="F253" s="193" t="s">
        <v>11805</v>
      </c>
      <c r="G253" s="193" t="s">
        <v>11818</v>
      </c>
      <c r="H253" s="194">
        <v>476856.36000000004</v>
      </c>
    </row>
    <row r="254" spans="1:8">
      <c r="A254" s="191">
        <v>4091</v>
      </c>
      <c r="B254" s="192" t="s">
        <v>12069</v>
      </c>
      <c r="C254" s="193" t="s">
        <v>11983</v>
      </c>
      <c r="D254" s="193" t="s">
        <v>11984</v>
      </c>
      <c r="E254" s="193" t="s">
        <v>11827</v>
      </c>
      <c r="F254" s="193" t="s">
        <v>11805</v>
      </c>
      <c r="G254" s="193" t="s">
        <v>11818</v>
      </c>
      <c r="H254" s="194">
        <v>1012998.05</v>
      </c>
    </row>
    <row r="255" spans="1:8">
      <c r="A255" s="191">
        <v>4092</v>
      </c>
      <c r="B255" s="192" t="s">
        <v>12070</v>
      </c>
      <c r="C255" s="193" t="s">
        <v>11983</v>
      </c>
      <c r="D255" s="193" t="s">
        <v>11984</v>
      </c>
      <c r="E255" s="193" t="s">
        <v>11827</v>
      </c>
      <c r="F255" s="193" t="s">
        <v>11805</v>
      </c>
      <c r="G255" s="193" t="s">
        <v>11818</v>
      </c>
      <c r="H255" s="194">
        <v>971033.95</v>
      </c>
    </row>
    <row r="256" spans="1:8">
      <c r="A256" s="191">
        <v>4093</v>
      </c>
      <c r="B256" s="192" t="s">
        <v>12071</v>
      </c>
      <c r="C256" s="193" t="s">
        <v>11983</v>
      </c>
      <c r="D256" s="193" t="s">
        <v>11984</v>
      </c>
      <c r="E256" s="193" t="s">
        <v>11827</v>
      </c>
      <c r="F256" s="193" t="s">
        <v>11805</v>
      </c>
      <c r="G256" s="193" t="s">
        <v>11818</v>
      </c>
      <c r="H256" s="194">
        <v>957142</v>
      </c>
    </row>
    <row r="257" spans="1:8">
      <c r="A257" s="191">
        <v>4095</v>
      </c>
      <c r="B257" s="192" t="s">
        <v>12072</v>
      </c>
      <c r="C257" s="193" t="s">
        <v>11983</v>
      </c>
      <c r="D257" s="193" t="s">
        <v>11984</v>
      </c>
      <c r="E257" s="193" t="s">
        <v>11827</v>
      </c>
      <c r="F257" s="193" t="s">
        <v>11805</v>
      </c>
      <c r="G257" s="193" t="s">
        <v>11818</v>
      </c>
      <c r="H257" s="194">
        <v>668546.54</v>
      </c>
    </row>
    <row r="258" spans="1:8">
      <c r="A258" s="191">
        <v>4096</v>
      </c>
      <c r="B258" s="192" t="s">
        <v>12073</v>
      </c>
      <c r="C258" s="193" t="s">
        <v>11983</v>
      </c>
      <c r="D258" s="193" t="s">
        <v>11984</v>
      </c>
      <c r="E258" s="193" t="s">
        <v>11827</v>
      </c>
      <c r="F258" s="193" t="s">
        <v>11805</v>
      </c>
      <c r="G258" s="193" t="s">
        <v>11818</v>
      </c>
      <c r="H258" s="194">
        <v>765810.26</v>
      </c>
    </row>
    <row r="259" spans="1:8">
      <c r="A259" s="191">
        <v>4097</v>
      </c>
      <c r="B259" s="192" t="s">
        <v>12074</v>
      </c>
      <c r="C259" s="193" t="s">
        <v>11983</v>
      </c>
      <c r="D259" s="193" t="s">
        <v>11984</v>
      </c>
      <c r="E259" s="193" t="s">
        <v>11827</v>
      </c>
      <c r="F259" s="193" t="s">
        <v>11805</v>
      </c>
      <c r="G259" s="193" t="s">
        <v>11818</v>
      </c>
      <c r="H259" s="194">
        <v>1021400.16</v>
      </c>
    </row>
    <row r="260" spans="1:8">
      <c r="A260" s="191">
        <v>4098</v>
      </c>
      <c r="B260" s="192" t="s">
        <v>12075</v>
      </c>
      <c r="C260" s="193" t="s">
        <v>11983</v>
      </c>
      <c r="D260" s="193" t="s">
        <v>11984</v>
      </c>
      <c r="E260" s="193" t="s">
        <v>11827</v>
      </c>
      <c r="F260" s="193" t="s">
        <v>11805</v>
      </c>
      <c r="G260" s="193" t="s">
        <v>11818</v>
      </c>
      <c r="H260" s="194">
        <v>567058.1399999999</v>
      </c>
    </row>
    <row r="261" spans="1:8">
      <c r="A261" s="191">
        <v>4099</v>
      </c>
      <c r="B261" s="192" t="s">
        <v>12076</v>
      </c>
      <c r="C261" s="193" t="s">
        <v>11983</v>
      </c>
      <c r="D261" s="193" t="s">
        <v>11984</v>
      </c>
      <c r="E261" s="193" t="s">
        <v>11827</v>
      </c>
      <c r="F261" s="193" t="s">
        <v>11805</v>
      </c>
      <c r="G261" s="193" t="s">
        <v>11818</v>
      </c>
      <c r="H261" s="194">
        <v>346411.94</v>
      </c>
    </row>
    <row r="262" spans="1:8" ht="15" customHeight="1">
      <c r="A262" s="191">
        <v>4100</v>
      </c>
      <c r="B262" s="192" t="s">
        <v>12077</v>
      </c>
      <c r="C262" s="193" t="s">
        <v>11987</v>
      </c>
      <c r="D262" s="193" t="s">
        <v>11984</v>
      </c>
      <c r="E262" s="193" t="s">
        <v>11804</v>
      </c>
      <c r="F262" s="193" t="s">
        <v>11805</v>
      </c>
      <c r="G262" s="193" t="s">
        <v>11806</v>
      </c>
      <c r="H262" s="194">
        <v>1141563.19</v>
      </c>
    </row>
    <row r="263" spans="1:8" ht="15" customHeight="1">
      <c r="A263" s="191">
        <v>4101</v>
      </c>
      <c r="B263" s="192" t="s">
        <v>12078</v>
      </c>
      <c r="C263" s="193" t="s">
        <v>11987</v>
      </c>
      <c r="D263" s="193" t="s">
        <v>11984</v>
      </c>
      <c r="E263" s="193" t="s">
        <v>11804</v>
      </c>
      <c r="F263" s="193" t="s">
        <v>11805</v>
      </c>
      <c r="G263" s="193" t="s">
        <v>11806</v>
      </c>
      <c r="H263" s="194">
        <v>1090376.1100000001</v>
      </c>
    </row>
    <row r="264" spans="1:8" ht="15" customHeight="1">
      <c r="A264" s="191">
        <v>4102</v>
      </c>
      <c r="B264" s="192" t="s">
        <v>12079</v>
      </c>
      <c r="C264" s="193" t="s">
        <v>11987</v>
      </c>
      <c r="D264" s="193" t="s">
        <v>11984</v>
      </c>
      <c r="E264" s="193" t="s">
        <v>11808</v>
      </c>
      <c r="F264" s="193" t="s">
        <v>11805</v>
      </c>
      <c r="G264" s="193" t="s">
        <v>11829</v>
      </c>
      <c r="H264" s="194">
        <v>1200671.03</v>
      </c>
    </row>
    <row r="265" spans="1:8" ht="15" customHeight="1">
      <c r="A265" s="191">
        <v>4103</v>
      </c>
      <c r="B265" s="192" t="s">
        <v>12080</v>
      </c>
      <c r="C265" s="193" t="s">
        <v>11987</v>
      </c>
      <c r="D265" s="193" t="s">
        <v>11984</v>
      </c>
      <c r="E265" s="193" t="s">
        <v>11804</v>
      </c>
      <c r="F265" s="193" t="s">
        <v>11805</v>
      </c>
      <c r="G265" s="193" t="s">
        <v>11806</v>
      </c>
      <c r="H265" s="194">
        <v>1195712.0499999998</v>
      </c>
    </row>
    <row r="266" spans="1:8">
      <c r="A266" s="191">
        <v>4104</v>
      </c>
      <c r="B266" s="192" t="s">
        <v>12081</v>
      </c>
      <c r="C266" s="193" t="s">
        <v>11983</v>
      </c>
      <c r="D266" s="193" t="s">
        <v>11984</v>
      </c>
      <c r="E266" s="193" t="s">
        <v>11827</v>
      </c>
      <c r="F266" s="193" t="s">
        <v>11805</v>
      </c>
      <c r="G266" s="193" t="s">
        <v>11818</v>
      </c>
      <c r="H266" s="194">
        <v>564780.68999999994</v>
      </c>
    </row>
    <row r="267" spans="1:8" ht="15" customHeight="1">
      <c r="A267" s="191">
        <v>4105</v>
      </c>
      <c r="B267" s="192" t="s">
        <v>12082</v>
      </c>
      <c r="C267" s="193" t="s">
        <v>11987</v>
      </c>
      <c r="D267" s="193" t="s">
        <v>11984</v>
      </c>
      <c r="E267" s="193" t="s">
        <v>11804</v>
      </c>
      <c r="F267" s="193" t="s">
        <v>11805</v>
      </c>
      <c r="G267" s="193" t="s">
        <v>11806</v>
      </c>
      <c r="H267" s="194">
        <v>1238163.24</v>
      </c>
    </row>
    <row r="268" spans="1:8" ht="15" customHeight="1">
      <c r="A268" s="191">
        <v>4106</v>
      </c>
      <c r="B268" s="192" t="s">
        <v>12083</v>
      </c>
      <c r="C268" s="193" t="s">
        <v>11987</v>
      </c>
      <c r="D268" s="193" t="s">
        <v>11984</v>
      </c>
      <c r="E268" s="193" t="s">
        <v>11804</v>
      </c>
      <c r="F268" s="193" t="s">
        <v>11805</v>
      </c>
      <c r="G268" s="193" t="s">
        <v>11806</v>
      </c>
      <c r="H268" s="194">
        <v>1179909.73</v>
      </c>
    </row>
    <row r="269" spans="1:8" ht="15" customHeight="1">
      <c r="A269" s="191">
        <v>4107</v>
      </c>
      <c r="B269" s="192" t="s">
        <v>12084</v>
      </c>
      <c r="C269" s="193" t="s">
        <v>11987</v>
      </c>
      <c r="D269" s="193" t="s">
        <v>11984</v>
      </c>
      <c r="E269" s="193" t="s">
        <v>11808</v>
      </c>
      <c r="F269" s="193" t="s">
        <v>11805</v>
      </c>
      <c r="G269" s="193" t="s">
        <v>11829</v>
      </c>
      <c r="H269" s="194">
        <v>1181956.48</v>
      </c>
    </row>
    <row r="270" spans="1:8" ht="15" customHeight="1">
      <c r="A270" s="191">
        <v>4108</v>
      </c>
      <c r="B270" s="192" t="s">
        <v>12085</v>
      </c>
      <c r="C270" s="193" t="s">
        <v>11987</v>
      </c>
      <c r="D270" s="193" t="s">
        <v>11984</v>
      </c>
      <c r="E270" s="193" t="s">
        <v>11804</v>
      </c>
      <c r="F270" s="193" t="s">
        <v>11805</v>
      </c>
      <c r="G270" s="193" t="s">
        <v>11806</v>
      </c>
      <c r="H270" s="194">
        <v>1121631.55</v>
      </c>
    </row>
    <row r="271" spans="1:8" ht="15" customHeight="1">
      <c r="A271" s="191">
        <v>4109</v>
      </c>
      <c r="B271" s="192" t="s">
        <v>12086</v>
      </c>
      <c r="C271" s="193" t="s">
        <v>11987</v>
      </c>
      <c r="D271" s="193" t="s">
        <v>11984</v>
      </c>
      <c r="E271" s="193" t="s">
        <v>11808</v>
      </c>
      <c r="F271" s="193" t="s">
        <v>11805</v>
      </c>
      <c r="G271" s="193" t="s">
        <v>11829</v>
      </c>
      <c r="H271" s="194">
        <v>1222037.2799999998</v>
      </c>
    </row>
    <row r="272" spans="1:8" ht="15" customHeight="1">
      <c r="A272" s="191">
        <v>4110</v>
      </c>
      <c r="B272" s="192" t="s">
        <v>12087</v>
      </c>
      <c r="C272" s="193" t="s">
        <v>11987</v>
      </c>
      <c r="D272" s="193" t="s">
        <v>11984</v>
      </c>
      <c r="E272" s="193" t="s">
        <v>11808</v>
      </c>
      <c r="F272" s="193" t="s">
        <v>11805</v>
      </c>
      <c r="G272" s="193" t="s">
        <v>11829</v>
      </c>
      <c r="H272" s="194">
        <v>1250054.6200000001</v>
      </c>
    </row>
    <row r="273" spans="1:8" ht="15" customHeight="1">
      <c r="A273" s="191">
        <v>4111</v>
      </c>
      <c r="B273" s="192" t="s">
        <v>12088</v>
      </c>
      <c r="C273" s="193" t="s">
        <v>11987</v>
      </c>
      <c r="D273" s="193" t="s">
        <v>11984</v>
      </c>
      <c r="E273" s="193" t="s">
        <v>11804</v>
      </c>
      <c r="F273" s="193" t="s">
        <v>11805</v>
      </c>
      <c r="G273" s="193" t="s">
        <v>11806</v>
      </c>
      <c r="H273" s="194">
        <v>1089874.17</v>
      </c>
    </row>
    <row r="274" spans="1:8" ht="15" customHeight="1">
      <c r="A274" s="191">
        <v>4112</v>
      </c>
      <c r="B274" s="192" t="s">
        <v>12089</v>
      </c>
      <c r="C274" s="193" t="s">
        <v>11987</v>
      </c>
      <c r="D274" s="193" t="s">
        <v>11984</v>
      </c>
      <c r="E274" s="193" t="s">
        <v>11808</v>
      </c>
      <c r="F274" s="193" t="s">
        <v>11805</v>
      </c>
      <c r="G274" s="193" t="s">
        <v>11806</v>
      </c>
      <c r="H274" s="194">
        <v>1266201.6599999999</v>
      </c>
    </row>
    <row r="275" spans="1:8" ht="15" customHeight="1">
      <c r="A275" s="191">
        <v>4113</v>
      </c>
      <c r="B275" s="192" t="s">
        <v>12090</v>
      </c>
      <c r="C275" s="193" t="s">
        <v>11987</v>
      </c>
      <c r="D275" s="193" t="s">
        <v>11984</v>
      </c>
      <c r="E275" s="193" t="s">
        <v>11804</v>
      </c>
      <c r="F275" s="193" t="s">
        <v>11805</v>
      </c>
      <c r="G275" s="193" t="s">
        <v>11806</v>
      </c>
      <c r="H275" s="194">
        <v>1096227.9099999999</v>
      </c>
    </row>
    <row r="276" spans="1:8" ht="15" customHeight="1">
      <c r="A276" s="191">
        <v>4115</v>
      </c>
      <c r="B276" s="192" t="s">
        <v>12091</v>
      </c>
      <c r="C276" s="193" t="s">
        <v>11987</v>
      </c>
      <c r="D276" s="193" t="s">
        <v>11984</v>
      </c>
      <c r="E276" s="193" t="s">
        <v>11804</v>
      </c>
      <c r="F276" s="193" t="s">
        <v>11805</v>
      </c>
      <c r="G276" s="193" t="s">
        <v>11806</v>
      </c>
      <c r="H276" s="194">
        <v>1153876.25</v>
      </c>
    </row>
    <row r="277" spans="1:8">
      <c r="A277" s="191">
        <v>4116</v>
      </c>
      <c r="B277" s="192" t="s">
        <v>12092</v>
      </c>
      <c r="C277" s="193" t="s">
        <v>11983</v>
      </c>
      <c r="D277" s="193" t="s">
        <v>11984</v>
      </c>
      <c r="E277" s="193" t="s">
        <v>11827</v>
      </c>
      <c r="F277" s="193" t="s">
        <v>11805</v>
      </c>
      <c r="G277" s="193" t="s">
        <v>11818</v>
      </c>
      <c r="H277" s="194">
        <v>480351.43000000005</v>
      </c>
    </row>
    <row r="278" spans="1:8">
      <c r="A278" s="191">
        <v>4117</v>
      </c>
      <c r="B278" s="192" t="s">
        <v>12093</v>
      </c>
      <c r="C278" s="193" t="s">
        <v>11983</v>
      </c>
      <c r="D278" s="193" t="s">
        <v>11984</v>
      </c>
      <c r="E278" s="193" t="s">
        <v>11827</v>
      </c>
      <c r="F278" s="193" t="s">
        <v>11805</v>
      </c>
      <c r="G278" s="193" t="s">
        <v>11818</v>
      </c>
      <c r="H278" s="194">
        <v>516201.26</v>
      </c>
    </row>
    <row r="279" spans="1:8">
      <c r="A279" s="191">
        <v>4118</v>
      </c>
      <c r="B279" s="192" t="s">
        <v>12094</v>
      </c>
      <c r="C279" s="193" t="s">
        <v>11983</v>
      </c>
      <c r="D279" s="193" t="s">
        <v>11984</v>
      </c>
      <c r="E279" s="193" t="s">
        <v>11827</v>
      </c>
      <c r="F279" s="193" t="s">
        <v>11805</v>
      </c>
      <c r="G279" s="193" t="s">
        <v>11818</v>
      </c>
      <c r="H279" s="194">
        <v>971356.36</v>
      </c>
    </row>
    <row r="280" spans="1:8">
      <c r="A280" s="191">
        <v>4119</v>
      </c>
      <c r="B280" s="192" t="s">
        <v>12095</v>
      </c>
      <c r="C280" s="193" t="s">
        <v>11983</v>
      </c>
      <c r="D280" s="193" t="s">
        <v>11984</v>
      </c>
      <c r="E280" s="193" t="s">
        <v>11827</v>
      </c>
      <c r="F280" s="193" t="s">
        <v>11805</v>
      </c>
      <c r="G280" s="193" t="s">
        <v>11818</v>
      </c>
      <c r="H280" s="194">
        <v>451653.29</v>
      </c>
    </row>
    <row r="281" spans="1:8">
      <c r="A281" s="191">
        <v>4120</v>
      </c>
      <c r="B281" s="192" t="s">
        <v>12096</v>
      </c>
      <c r="C281" s="193" t="s">
        <v>11983</v>
      </c>
      <c r="D281" s="193" t="s">
        <v>11984</v>
      </c>
      <c r="E281" s="193" t="s">
        <v>12097</v>
      </c>
      <c r="F281" s="193" t="s">
        <v>11805</v>
      </c>
      <c r="G281" s="193" t="s">
        <v>11818</v>
      </c>
      <c r="H281" s="194">
        <v>1107361.55</v>
      </c>
    </row>
    <row r="282" spans="1:8">
      <c r="A282" s="191">
        <v>4121</v>
      </c>
      <c r="B282" s="192" t="s">
        <v>12098</v>
      </c>
      <c r="C282" s="193" t="s">
        <v>11983</v>
      </c>
      <c r="D282" s="193" t="s">
        <v>11984</v>
      </c>
      <c r="E282" s="193" t="s">
        <v>12097</v>
      </c>
      <c r="F282" s="193" t="s">
        <v>11805</v>
      </c>
      <c r="G282" s="193" t="s">
        <v>11818</v>
      </c>
      <c r="H282" s="194">
        <v>965606.3600000001</v>
      </c>
    </row>
    <row r="283" spans="1:8">
      <c r="A283" s="191">
        <v>4122</v>
      </c>
      <c r="B283" s="192" t="s">
        <v>12099</v>
      </c>
      <c r="C283" s="193" t="s">
        <v>11983</v>
      </c>
      <c r="D283" s="193" t="s">
        <v>11984</v>
      </c>
      <c r="E283" s="193" t="s">
        <v>12097</v>
      </c>
      <c r="F283" s="193" t="s">
        <v>11805</v>
      </c>
      <c r="G283" s="193" t="s">
        <v>11818</v>
      </c>
      <c r="H283" s="194">
        <v>986303.9</v>
      </c>
    </row>
    <row r="284" spans="1:8">
      <c r="A284" s="191">
        <v>4123</v>
      </c>
      <c r="B284" s="192" t="s">
        <v>12100</v>
      </c>
      <c r="C284" s="193" t="s">
        <v>11983</v>
      </c>
      <c r="D284" s="193" t="s">
        <v>11984</v>
      </c>
      <c r="E284" s="193" t="s">
        <v>12097</v>
      </c>
      <c r="F284" s="193" t="s">
        <v>11805</v>
      </c>
      <c r="G284" s="193" t="s">
        <v>11818</v>
      </c>
      <c r="H284" s="194">
        <v>459606.36</v>
      </c>
    </row>
    <row r="285" spans="1:8">
      <c r="A285" s="191">
        <v>4124</v>
      </c>
      <c r="B285" s="192" t="s">
        <v>12101</v>
      </c>
      <c r="C285" s="193" t="s">
        <v>11983</v>
      </c>
      <c r="D285" s="193" t="s">
        <v>11984</v>
      </c>
      <c r="E285" s="193" t="s">
        <v>12097</v>
      </c>
      <c r="F285" s="193" t="s">
        <v>11805</v>
      </c>
      <c r="G285" s="193" t="s">
        <v>11818</v>
      </c>
      <c r="H285" s="194">
        <v>609812.43000000005</v>
      </c>
    </row>
    <row r="286" spans="1:8">
      <c r="A286" s="191">
        <v>4125</v>
      </c>
      <c r="B286" s="192" t="s">
        <v>12102</v>
      </c>
      <c r="C286" s="193" t="s">
        <v>11983</v>
      </c>
      <c r="D286" s="193" t="s">
        <v>11984</v>
      </c>
      <c r="E286" s="193" t="s">
        <v>12097</v>
      </c>
      <c r="F286" s="193" t="s">
        <v>11805</v>
      </c>
      <c r="G286" s="193" t="s">
        <v>11818</v>
      </c>
      <c r="H286" s="194">
        <v>476856.36000000004</v>
      </c>
    </row>
    <row r="287" spans="1:8">
      <c r="A287" s="191">
        <v>4126</v>
      </c>
      <c r="B287" s="192" t="s">
        <v>12103</v>
      </c>
      <c r="C287" s="193" t="s">
        <v>11983</v>
      </c>
      <c r="D287" s="193" t="s">
        <v>11984</v>
      </c>
      <c r="E287" s="193" t="s">
        <v>12097</v>
      </c>
      <c r="F287" s="193" t="s">
        <v>11805</v>
      </c>
      <c r="G287" s="193" t="s">
        <v>11818</v>
      </c>
      <c r="H287" s="194">
        <v>978668.55999999994</v>
      </c>
    </row>
    <row r="288" spans="1:8" ht="15" customHeight="1">
      <c r="A288" s="191">
        <v>5001</v>
      </c>
      <c r="B288" s="192" t="s">
        <v>12104</v>
      </c>
      <c r="C288" s="193" t="s">
        <v>12105</v>
      </c>
      <c r="D288" s="193" t="s">
        <v>12106</v>
      </c>
      <c r="E288" s="193" t="s">
        <v>12107</v>
      </c>
      <c r="F288" s="193" t="s">
        <v>11805</v>
      </c>
      <c r="G288" s="193" t="s">
        <v>11806</v>
      </c>
      <c r="H288" s="194">
        <v>315543.17</v>
      </c>
    </row>
    <row r="289" spans="1:8" ht="15" customHeight="1">
      <c r="A289" s="191">
        <v>5002</v>
      </c>
      <c r="B289" s="192" t="s">
        <v>12108</v>
      </c>
      <c r="C289" s="193" t="s">
        <v>12105</v>
      </c>
      <c r="D289" s="193" t="s">
        <v>12106</v>
      </c>
      <c r="E289" s="193" t="s">
        <v>12107</v>
      </c>
      <c r="F289" s="193" t="s">
        <v>11805</v>
      </c>
      <c r="G289" s="193" t="s">
        <v>11806</v>
      </c>
      <c r="H289" s="194">
        <v>413515.83</v>
      </c>
    </row>
    <row r="290" spans="1:8" ht="15" customHeight="1">
      <c r="A290" s="191">
        <v>5004</v>
      </c>
      <c r="B290" s="192" t="s">
        <v>12109</v>
      </c>
      <c r="C290" s="193" t="s">
        <v>12105</v>
      </c>
      <c r="D290" s="193" t="s">
        <v>12106</v>
      </c>
      <c r="E290" s="193" t="s">
        <v>11804</v>
      </c>
      <c r="F290" s="193" t="s">
        <v>11805</v>
      </c>
      <c r="G290" s="193" t="s">
        <v>11806</v>
      </c>
      <c r="H290" s="194">
        <v>542337.38</v>
      </c>
    </row>
    <row r="291" spans="1:8" ht="15" customHeight="1">
      <c r="A291" s="191">
        <v>5005</v>
      </c>
      <c r="B291" s="192" t="s">
        <v>12110</v>
      </c>
      <c r="C291" s="193" t="s">
        <v>12105</v>
      </c>
      <c r="D291" s="193" t="s">
        <v>12106</v>
      </c>
      <c r="E291" s="193" t="s">
        <v>11804</v>
      </c>
      <c r="F291" s="193" t="s">
        <v>11805</v>
      </c>
      <c r="G291" s="193" t="s">
        <v>11806</v>
      </c>
      <c r="H291" s="194">
        <v>457027.44999999995</v>
      </c>
    </row>
    <row r="292" spans="1:8" ht="15" customHeight="1">
      <c r="A292" s="191">
        <v>5006</v>
      </c>
      <c r="B292" s="192" t="s">
        <v>12111</v>
      </c>
      <c r="C292" s="193" t="s">
        <v>12105</v>
      </c>
      <c r="D292" s="193" t="s">
        <v>12106</v>
      </c>
      <c r="E292" s="193" t="s">
        <v>11804</v>
      </c>
      <c r="F292" s="193" t="s">
        <v>11805</v>
      </c>
      <c r="G292" s="193" t="s">
        <v>11806</v>
      </c>
      <c r="H292" s="194">
        <v>348365.98</v>
      </c>
    </row>
    <row r="293" spans="1:8" ht="15" customHeight="1">
      <c r="A293" s="191">
        <v>5007</v>
      </c>
      <c r="B293" s="192" t="s">
        <v>12112</v>
      </c>
      <c r="C293" s="193" t="s">
        <v>12105</v>
      </c>
      <c r="D293" s="193" t="s">
        <v>12106</v>
      </c>
      <c r="E293" s="193" t="s">
        <v>11804</v>
      </c>
      <c r="F293" s="193" t="s">
        <v>11805</v>
      </c>
      <c r="G293" s="193" t="s">
        <v>11806</v>
      </c>
      <c r="H293" s="194">
        <v>390533.88</v>
      </c>
    </row>
    <row r="294" spans="1:8" ht="15" customHeight="1">
      <c r="A294" s="191">
        <v>5008</v>
      </c>
      <c r="B294" s="192" t="s">
        <v>12113</v>
      </c>
      <c r="C294" s="193" t="s">
        <v>12105</v>
      </c>
      <c r="D294" s="193" t="s">
        <v>12106</v>
      </c>
      <c r="E294" s="193" t="s">
        <v>11804</v>
      </c>
      <c r="F294" s="193" t="s">
        <v>11805</v>
      </c>
      <c r="G294" s="193" t="s">
        <v>11806</v>
      </c>
      <c r="H294" s="194">
        <v>362466.06999999995</v>
      </c>
    </row>
    <row r="295" spans="1:8" ht="15" customHeight="1">
      <c r="A295" s="191">
        <v>5009</v>
      </c>
      <c r="B295" s="192" t="s">
        <v>12114</v>
      </c>
      <c r="C295" s="193" t="s">
        <v>12105</v>
      </c>
      <c r="D295" s="193" t="s">
        <v>12106</v>
      </c>
      <c r="E295" s="193" t="s">
        <v>11804</v>
      </c>
      <c r="F295" s="193" t="s">
        <v>11805</v>
      </c>
      <c r="G295" s="193" t="s">
        <v>11806</v>
      </c>
      <c r="H295" s="194">
        <v>573245.16999999993</v>
      </c>
    </row>
    <row r="296" spans="1:8" ht="15" customHeight="1">
      <c r="A296" s="191">
        <v>5010</v>
      </c>
      <c r="B296" s="192" t="s">
        <v>12115</v>
      </c>
      <c r="C296" s="193" t="s">
        <v>12105</v>
      </c>
      <c r="D296" s="193" t="s">
        <v>12106</v>
      </c>
      <c r="E296" s="193" t="s">
        <v>11804</v>
      </c>
      <c r="F296" s="193" t="s">
        <v>11805</v>
      </c>
      <c r="G296" s="193" t="s">
        <v>11806</v>
      </c>
      <c r="H296" s="194">
        <v>464062.74</v>
      </c>
    </row>
    <row r="297" spans="1:8" ht="15" customHeight="1">
      <c r="A297" s="191">
        <v>5011</v>
      </c>
      <c r="B297" s="192" t="s">
        <v>12116</v>
      </c>
      <c r="C297" s="193" t="s">
        <v>12105</v>
      </c>
      <c r="D297" s="193" t="s">
        <v>12106</v>
      </c>
      <c r="E297" s="193" t="s">
        <v>11804</v>
      </c>
      <c r="F297" s="193" t="s">
        <v>11805</v>
      </c>
      <c r="G297" s="193" t="s">
        <v>11806</v>
      </c>
      <c r="H297" s="194">
        <v>546710.78</v>
      </c>
    </row>
    <row r="298" spans="1:8" ht="15" customHeight="1">
      <c r="A298" s="191">
        <v>5012</v>
      </c>
      <c r="B298" s="192" t="s">
        <v>12117</v>
      </c>
      <c r="C298" s="193" t="s">
        <v>12105</v>
      </c>
      <c r="D298" s="193" t="s">
        <v>12106</v>
      </c>
      <c r="E298" s="193" t="s">
        <v>11804</v>
      </c>
      <c r="F298" s="193" t="s">
        <v>11805</v>
      </c>
      <c r="G298" s="193" t="s">
        <v>11806</v>
      </c>
      <c r="H298" s="194">
        <v>615387.80000000005</v>
      </c>
    </row>
    <row r="299" spans="1:8" ht="15" customHeight="1">
      <c r="A299" s="191">
        <v>5013</v>
      </c>
      <c r="B299" s="192" t="s">
        <v>12118</v>
      </c>
      <c r="C299" s="193" t="s">
        <v>12105</v>
      </c>
      <c r="D299" s="193" t="s">
        <v>12106</v>
      </c>
      <c r="E299" s="193" t="s">
        <v>11804</v>
      </c>
      <c r="F299" s="193" t="s">
        <v>11805</v>
      </c>
      <c r="G299" s="193" t="s">
        <v>11806</v>
      </c>
      <c r="H299" s="194">
        <v>367515.82</v>
      </c>
    </row>
    <row r="300" spans="1:8" ht="15" customHeight="1">
      <c r="A300" s="191">
        <v>5014</v>
      </c>
      <c r="B300" s="192" t="s">
        <v>12119</v>
      </c>
      <c r="C300" s="193" t="s">
        <v>12105</v>
      </c>
      <c r="D300" s="193" t="s">
        <v>12106</v>
      </c>
      <c r="E300" s="193" t="s">
        <v>11804</v>
      </c>
      <c r="F300" s="193" t="s">
        <v>11805</v>
      </c>
      <c r="G300" s="193" t="s">
        <v>11806</v>
      </c>
      <c r="H300" s="194">
        <v>637643.14999999991</v>
      </c>
    </row>
    <row r="301" spans="1:8" ht="15" customHeight="1">
      <c r="A301" s="191">
        <v>5015</v>
      </c>
      <c r="B301" s="192" t="s">
        <v>12120</v>
      </c>
      <c r="C301" s="193" t="s">
        <v>12105</v>
      </c>
      <c r="D301" s="193" t="s">
        <v>12106</v>
      </c>
      <c r="E301" s="193" t="s">
        <v>11804</v>
      </c>
      <c r="F301" s="193" t="s">
        <v>11805</v>
      </c>
      <c r="G301" s="193" t="s">
        <v>11806</v>
      </c>
      <c r="H301" s="194">
        <v>395048.32999999996</v>
      </c>
    </row>
    <row r="302" spans="1:8" ht="15" customHeight="1">
      <c r="A302" s="191">
        <v>5016</v>
      </c>
      <c r="B302" s="192" t="s">
        <v>12121</v>
      </c>
      <c r="C302" s="193" t="s">
        <v>12105</v>
      </c>
      <c r="D302" s="193" t="s">
        <v>12106</v>
      </c>
      <c r="E302" s="193" t="s">
        <v>11804</v>
      </c>
      <c r="F302" s="193" t="s">
        <v>11805</v>
      </c>
      <c r="G302" s="193" t="s">
        <v>11806</v>
      </c>
      <c r="H302" s="194">
        <v>508411.57</v>
      </c>
    </row>
    <row r="303" spans="1:8" ht="15" customHeight="1">
      <c r="A303" s="191">
        <v>5017</v>
      </c>
      <c r="B303" s="192" t="s">
        <v>12122</v>
      </c>
      <c r="C303" s="193" t="s">
        <v>12105</v>
      </c>
      <c r="D303" s="193" t="s">
        <v>12106</v>
      </c>
      <c r="E303" s="193" t="s">
        <v>11804</v>
      </c>
      <c r="F303" s="193" t="s">
        <v>11805</v>
      </c>
      <c r="G303" s="193" t="s">
        <v>11806</v>
      </c>
      <c r="H303" s="194">
        <v>345153.39</v>
      </c>
    </row>
    <row r="304" spans="1:8" ht="15" customHeight="1">
      <c r="A304" s="191">
        <v>5019</v>
      </c>
      <c r="B304" s="192" t="s">
        <v>12123</v>
      </c>
      <c r="C304" s="193" t="s">
        <v>12105</v>
      </c>
      <c r="D304" s="193" t="s">
        <v>12106</v>
      </c>
      <c r="E304" s="193" t="s">
        <v>11804</v>
      </c>
      <c r="F304" s="193" t="s">
        <v>11805</v>
      </c>
      <c r="G304" s="193" t="s">
        <v>11806</v>
      </c>
      <c r="H304" s="194">
        <v>449786.54</v>
      </c>
    </row>
    <row r="305" spans="1:8" ht="15" customHeight="1">
      <c r="A305" s="191">
        <v>5020</v>
      </c>
      <c r="B305" s="192" t="s">
        <v>12124</v>
      </c>
      <c r="C305" s="193" t="s">
        <v>12105</v>
      </c>
      <c r="D305" s="193" t="s">
        <v>12106</v>
      </c>
      <c r="E305" s="193" t="s">
        <v>11804</v>
      </c>
      <c r="F305" s="193" t="s">
        <v>11805</v>
      </c>
      <c r="G305" s="193" t="s">
        <v>11806</v>
      </c>
      <c r="H305" s="194">
        <v>382954.35</v>
      </c>
    </row>
    <row r="306" spans="1:8" ht="15" customHeight="1">
      <c r="A306" s="191">
        <v>5021</v>
      </c>
      <c r="B306" s="192" t="s">
        <v>12125</v>
      </c>
      <c r="C306" s="193" t="s">
        <v>12105</v>
      </c>
      <c r="D306" s="193" t="s">
        <v>12106</v>
      </c>
      <c r="E306" s="193" t="s">
        <v>11804</v>
      </c>
      <c r="F306" s="193" t="s">
        <v>11805</v>
      </c>
      <c r="G306" s="193" t="s">
        <v>11806</v>
      </c>
      <c r="H306" s="194">
        <v>413515.83</v>
      </c>
    </row>
    <row r="307" spans="1:8" ht="15" customHeight="1">
      <c r="A307" s="191">
        <v>5022</v>
      </c>
      <c r="B307" s="192" t="s">
        <v>12126</v>
      </c>
      <c r="C307" s="193" t="s">
        <v>12105</v>
      </c>
      <c r="D307" s="193" t="s">
        <v>12106</v>
      </c>
      <c r="E307" s="193" t="s">
        <v>11804</v>
      </c>
      <c r="F307" s="193" t="s">
        <v>11805</v>
      </c>
      <c r="G307" s="193" t="s">
        <v>11806</v>
      </c>
      <c r="H307" s="194">
        <v>476175.32</v>
      </c>
    </row>
    <row r="308" spans="1:8" ht="15" customHeight="1">
      <c r="A308" s="191">
        <v>5023</v>
      </c>
      <c r="B308" s="192" t="s">
        <v>12127</v>
      </c>
      <c r="C308" s="193" t="s">
        <v>12105</v>
      </c>
      <c r="D308" s="193" t="s">
        <v>12106</v>
      </c>
      <c r="E308" s="193" t="s">
        <v>11804</v>
      </c>
      <c r="F308" s="193" t="s">
        <v>11805</v>
      </c>
      <c r="G308" s="193" t="s">
        <v>11806</v>
      </c>
      <c r="H308" s="194">
        <v>433680.48000000004</v>
      </c>
    </row>
    <row r="309" spans="1:8" ht="15" customHeight="1">
      <c r="A309" s="191">
        <v>5024</v>
      </c>
      <c r="B309" s="192" t="s">
        <v>12128</v>
      </c>
      <c r="C309" s="193" t="s">
        <v>12105</v>
      </c>
      <c r="D309" s="193" t="s">
        <v>12106</v>
      </c>
      <c r="E309" s="193" t="s">
        <v>11804</v>
      </c>
      <c r="F309" s="193" t="s">
        <v>11805</v>
      </c>
      <c r="G309" s="193" t="s">
        <v>11806</v>
      </c>
      <c r="H309" s="194">
        <v>433680.48000000004</v>
      </c>
    </row>
    <row r="310" spans="1:8" ht="15" customHeight="1">
      <c r="A310" s="191">
        <v>5026</v>
      </c>
      <c r="B310" s="192" t="s">
        <v>12129</v>
      </c>
      <c r="C310" s="193" t="s">
        <v>12105</v>
      </c>
      <c r="D310" s="193" t="s">
        <v>12106</v>
      </c>
      <c r="E310" s="193" t="s">
        <v>11804</v>
      </c>
      <c r="F310" s="193" t="s">
        <v>11805</v>
      </c>
      <c r="G310" s="193" t="s">
        <v>11806</v>
      </c>
      <c r="H310" s="194">
        <v>431632.22000000003</v>
      </c>
    </row>
    <row r="311" spans="1:8" ht="15" customHeight="1">
      <c r="A311" s="191">
        <v>5028</v>
      </c>
      <c r="B311" s="192" t="s">
        <v>12130</v>
      </c>
      <c r="C311" s="193" t="s">
        <v>12105</v>
      </c>
      <c r="D311" s="193" t="s">
        <v>12106</v>
      </c>
      <c r="E311" s="193" t="s">
        <v>12107</v>
      </c>
      <c r="F311" s="193" t="s">
        <v>11805</v>
      </c>
      <c r="G311" s="193" t="s">
        <v>11806</v>
      </c>
      <c r="H311" s="194">
        <v>525572.47</v>
      </c>
    </row>
    <row r="312" spans="1:8">
      <c r="A312" s="191">
        <v>5029</v>
      </c>
      <c r="B312" s="192" t="s">
        <v>12131</v>
      </c>
      <c r="C312" s="193" t="s">
        <v>12105</v>
      </c>
      <c r="D312" s="193" t="s">
        <v>12106</v>
      </c>
      <c r="E312" s="193" t="s">
        <v>12107</v>
      </c>
      <c r="F312" s="193" t="s">
        <v>11805</v>
      </c>
      <c r="G312" s="193" t="s">
        <v>11806</v>
      </c>
      <c r="H312" s="194">
        <v>446712.57</v>
      </c>
    </row>
    <row r="313" spans="1:8" ht="15" customHeight="1">
      <c r="A313" s="191">
        <v>5031</v>
      </c>
      <c r="B313" s="192" t="s">
        <v>12132</v>
      </c>
      <c r="C313" s="193" t="s">
        <v>12105</v>
      </c>
      <c r="D313" s="193" t="s">
        <v>12106</v>
      </c>
      <c r="E313" s="193" t="s">
        <v>12107</v>
      </c>
      <c r="F313" s="193" t="s">
        <v>11805</v>
      </c>
      <c r="G313" s="193" t="s">
        <v>11806</v>
      </c>
      <c r="H313" s="194">
        <v>369700.52</v>
      </c>
    </row>
    <row r="314" spans="1:8" ht="15" customHeight="1">
      <c r="A314" s="191">
        <v>5033</v>
      </c>
      <c r="B314" s="192" t="s">
        <v>12133</v>
      </c>
      <c r="C314" s="193" t="s">
        <v>12105</v>
      </c>
      <c r="D314" s="193" t="s">
        <v>12106</v>
      </c>
      <c r="E314" s="193" t="s">
        <v>11804</v>
      </c>
      <c r="F314" s="193" t="s">
        <v>11805</v>
      </c>
      <c r="G314" s="193" t="s">
        <v>11806</v>
      </c>
      <c r="H314" s="194">
        <v>835326.37999999989</v>
      </c>
    </row>
    <row r="315" spans="1:8" ht="15" customHeight="1">
      <c r="A315" s="191">
        <v>5034</v>
      </c>
      <c r="B315" s="192" t="s">
        <v>12134</v>
      </c>
      <c r="C315" s="193" t="s">
        <v>12105</v>
      </c>
      <c r="D315" s="193" t="s">
        <v>12135</v>
      </c>
      <c r="E315" s="193" t="s">
        <v>11804</v>
      </c>
      <c r="F315" s="193" t="s">
        <v>11893</v>
      </c>
      <c r="G315" s="193" t="s">
        <v>11806</v>
      </c>
      <c r="H315" s="194">
        <v>724853.01</v>
      </c>
    </row>
    <row r="316" spans="1:8" ht="15" customHeight="1">
      <c r="A316" s="191">
        <v>5036</v>
      </c>
      <c r="B316" s="192" t="s">
        <v>12136</v>
      </c>
      <c r="C316" s="193" t="s">
        <v>12105</v>
      </c>
      <c r="D316" s="193" t="s">
        <v>12106</v>
      </c>
      <c r="E316" s="193" t="s">
        <v>12107</v>
      </c>
      <c r="F316" s="193" t="s">
        <v>11805</v>
      </c>
      <c r="G316" s="193" t="s">
        <v>11806</v>
      </c>
      <c r="H316" s="194">
        <v>460192.87</v>
      </c>
    </row>
    <row r="317" spans="1:8" ht="15" customHeight="1">
      <c r="A317" s="191">
        <v>5037</v>
      </c>
      <c r="B317" s="192" t="s">
        <v>12137</v>
      </c>
      <c r="C317" s="193" t="s">
        <v>12105</v>
      </c>
      <c r="D317" s="193" t="s">
        <v>12106</v>
      </c>
      <c r="E317" s="193" t="s">
        <v>11804</v>
      </c>
      <c r="F317" s="193" t="s">
        <v>11805</v>
      </c>
      <c r="G317" s="193" t="s">
        <v>11806</v>
      </c>
      <c r="H317" s="194">
        <v>486544.75</v>
      </c>
    </row>
    <row r="318" spans="1:8" ht="15" customHeight="1">
      <c r="A318" s="191">
        <v>5038</v>
      </c>
      <c r="B318" s="192" t="s">
        <v>12138</v>
      </c>
      <c r="C318" s="193" t="s">
        <v>12105</v>
      </c>
      <c r="D318" s="193" t="s">
        <v>12106</v>
      </c>
      <c r="E318" s="193" t="s">
        <v>11804</v>
      </c>
      <c r="F318" s="193" t="s">
        <v>11805</v>
      </c>
      <c r="G318" s="193" t="s">
        <v>11806</v>
      </c>
      <c r="H318" s="194">
        <v>685210.78</v>
      </c>
    </row>
    <row r="319" spans="1:8" ht="15" customHeight="1">
      <c r="A319" s="191">
        <v>5040</v>
      </c>
      <c r="B319" s="192" t="s">
        <v>12139</v>
      </c>
      <c r="C319" s="193" t="s">
        <v>12105</v>
      </c>
      <c r="D319" s="193" t="s">
        <v>12106</v>
      </c>
      <c r="E319" s="193" t="s">
        <v>12107</v>
      </c>
      <c r="F319" s="193" t="s">
        <v>11805</v>
      </c>
      <c r="G319" s="193" t="s">
        <v>11806</v>
      </c>
      <c r="H319" s="194">
        <v>413515.83</v>
      </c>
    </row>
    <row r="320" spans="1:8" ht="15" customHeight="1">
      <c r="A320" s="191">
        <v>5041</v>
      </c>
      <c r="B320" s="192" t="s">
        <v>12140</v>
      </c>
      <c r="C320" s="193" t="s">
        <v>12105</v>
      </c>
      <c r="D320" s="193" t="s">
        <v>12106</v>
      </c>
      <c r="E320" s="193" t="s">
        <v>11804</v>
      </c>
      <c r="F320" s="193" t="s">
        <v>11805</v>
      </c>
      <c r="G320" s="193" t="s">
        <v>11806</v>
      </c>
      <c r="H320" s="194">
        <v>249984.31</v>
      </c>
    </row>
    <row r="321" spans="1:8" ht="15" customHeight="1">
      <c r="A321" s="191">
        <v>5042</v>
      </c>
      <c r="B321" s="192" t="s">
        <v>12141</v>
      </c>
      <c r="C321" s="193" t="s">
        <v>12105</v>
      </c>
      <c r="D321" s="193" t="s">
        <v>12106</v>
      </c>
      <c r="E321" s="193" t="s">
        <v>11804</v>
      </c>
      <c r="F321" s="193" t="s">
        <v>11805</v>
      </c>
      <c r="G321" s="193" t="s">
        <v>11806</v>
      </c>
      <c r="H321" s="194">
        <v>394696.32999999996</v>
      </c>
    </row>
    <row r="322" spans="1:8" ht="15" customHeight="1">
      <c r="A322" s="191">
        <v>5043</v>
      </c>
      <c r="B322" s="192" t="s">
        <v>12142</v>
      </c>
      <c r="C322" s="193" t="s">
        <v>12105</v>
      </c>
      <c r="D322" s="193" t="s">
        <v>12106</v>
      </c>
      <c r="E322" s="193" t="s">
        <v>11804</v>
      </c>
      <c r="F322" s="193" t="s">
        <v>11805</v>
      </c>
      <c r="G322" s="193" t="s">
        <v>11806</v>
      </c>
      <c r="H322" s="194">
        <v>320710.42</v>
      </c>
    </row>
    <row r="323" spans="1:8" ht="15" customHeight="1">
      <c r="A323" s="191">
        <v>5044</v>
      </c>
      <c r="B323" s="192" t="s">
        <v>12143</v>
      </c>
      <c r="C323" s="193" t="s">
        <v>12105</v>
      </c>
      <c r="D323" s="193" t="s">
        <v>12135</v>
      </c>
      <c r="E323" s="193" t="s">
        <v>11804</v>
      </c>
      <c r="F323" s="193" t="s">
        <v>11893</v>
      </c>
      <c r="G323" s="193" t="s">
        <v>11806</v>
      </c>
      <c r="H323" s="194">
        <v>383611.31</v>
      </c>
    </row>
    <row r="324" spans="1:8" ht="15" customHeight="1">
      <c r="A324" s="191">
        <v>5047</v>
      </c>
      <c r="B324" s="192" t="s">
        <v>12144</v>
      </c>
      <c r="C324" s="193" t="s">
        <v>12105</v>
      </c>
      <c r="D324" s="193" t="s">
        <v>12106</v>
      </c>
      <c r="E324" s="193" t="s">
        <v>12107</v>
      </c>
      <c r="F324" s="193" t="s">
        <v>11805</v>
      </c>
      <c r="G324" s="193" t="s">
        <v>11806</v>
      </c>
      <c r="H324" s="194">
        <v>341775.48</v>
      </c>
    </row>
    <row r="325" spans="1:8" ht="15" customHeight="1">
      <c r="A325" s="191">
        <v>5048</v>
      </c>
      <c r="B325" s="192" t="s">
        <v>12145</v>
      </c>
      <c r="C325" s="193" t="s">
        <v>12105</v>
      </c>
      <c r="D325" s="193" t="s">
        <v>12106</v>
      </c>
      <c r="E325" s="193" t="s">
        <v>11804</v>
      </c>
      <c r="F325" s="193" t="s">
        <v>11805</v>
      </c>
      <c r="G325" s="193" t="s">
        <v>11806</v>
      </c>
      <c r="H325" s="194">
        <v>641981.29</v>
      </c>
    </row>
    <row r="326" spans="1:8" ht="15" customHeight="1">
      <c r="A326" s="191">
        <v>5049</v>
      </c>
      <c r="B326" s="192" t="s">
        <v>12146</v>
      </c>
      <c r="C326" s="193" t="s">
        <v>12105</v>
      </c>
      <c r="D326" s="193" t="s">
        <v>12106</v>
      </c>
      <c r="E326" s="193" t="s">
        <v>11804</v>
      </c>
      <c r="F326" s="193" t="s">
        <v>11805</v>
      </c>
      <c r="G326" s="193" t="s">
        <v>11806</v>
      </c>
      <c r="H326" s="194">
        <v>502491.38</v>
      </c>
    </row>
    <row r="327" spans="1:8" ht="15" customHeight="1">
      <c r="A327" s="191">
        <v>5050</v>
      </c>
      <c r="B327" s="192" t="s">
        <v>12147</v>
      </c>
      <c r="C327" s="193" t="s">
        <v>12105</v>
      </c>
      <c r="D327" s="193" t="s">
        <v>12106</v>
      </c>
      <c r="E327" s="193" t="s">
        <v>12107</v>
      </c>
      <c r="F327" s="193" t="s">
        <v>11805</v>
      </c>
      <c r="G327" s="193" t="s">
        <v>11806</v>
      </c>
      <c r="H327" s="194">
        <v>488821.25</v>
      </c>
    </row>
    <row r="328" spans="1:8" ht="15" customHeight="1">
      <c r="A328" s="191">
        <v>5051</v>
      </c>
      <c r="B328" s="192" t="s">
        <v>12148</v>
      </c>
      <c r="C328" s="193" t="s">
        <v>12105</v>
      </c>
      <c r="D328" s="193" t="s">
        <v>12106</v>
      </c>
      <c r="E328" s="193" t="s">
        <v>12107</v>
      </c>
      <c r="F328" s="193" t="s">
        <v>11805</v>
      </c>
      <c r="G328" s="193" t="s">
        <v>11806</v>
      </c>
      <c r="H328" s="194">
        <v>413515.83</v>
      </c>
    </row>
    <row r="329" spans="1:8" ht="15" customHeight="1">
      <c r="A329" s="191">
        <v>5052</v>
      </c>
      <c r="B329" s="192" t="s">
        <v>12149</v>
      </c>
      <c r="C329" s="193" t="s">
        <v>12105</v>
      </c>
      <c r="D329" s="193" t="s">
        <v>12106</v>
      </c>
      <c r="E329" s="193" t="s">
        <v>11804</v>
      </c>
      <c r="F329" s="193" t="s">
        <v>11805</v>
      </c>
      <c r="G329" s="193" t="s">
        <v>11806</v>
      </c>
      <c r="H329" s="194">
        <v>573134.04</v>
      </c>
    </row>
    <row r="330" spans="1:8" ht="15" customHeight="1">
      <c r="A330" s="191">
        <v>5053</v>
      </c>
      <c r="B330" s="192" t="s">
        <v>12150</v>
      </c>
      <c r="C330" s="193" t="s">
        <v>12105</v>
      </c>
      <c r="D330" s="193" t="s">
        <v>12106</v>
      </c>
      <c r="E330" s="193" t="s">
        <v>12107</v>
      </c>
      <c r="F330" s="193" t="s">
        <v>11805</v>
      </c>
      <c r="G330" s="193" t="s">
        <v>11806</v>
      </c>
      <c r="H330" s="194">
        <v>433680.48000000004</v>
      </c>
    </row>
    <row r="331" spans="1:8" ht="15" customHeight="1">
      <c r="A331" s="191">
        <v>5056</v>
      </c>
      <c r="B331" s="192" t="s">
        <v>12151</v>
      </c>
      <c r="C331" s="193" t="s">
        <v>12105</v>
      </c>
      <c r="D331" s="193" t="s">
        <v>12106</v>
      </c>
      <c r="E331" s="193" t="s">
        <v>11804</v>
      </c>
      <c r="F331" s="193" t="s">
        <v>11805</v>
      </c>
      <c r="G331" s="193" t="s">
        <v>11806</v>
      </c>
      <c r="H331" s="194">
        <v>413515.83</v>
      </c>
    </row>
    <row r="332" spans="1:8" ht="15" customHeight="1">
      <c r="A332" s="191">
        <v>5057</v>
      </c>
      <c r="B332" s="192" t="s">
        <v>12152</v>
      </c>
      <c r="C332" s="193" t="s">
        <v>12105</v>
      </c>
      <c r="D332" s="193" t="s">
        <v>12106</v>
      </c>
      <c r="E332" s="193" t="s">
        <v>11804</v>
      </c>
      <c r="F332" s="193" t="s">
        <v>11805</v>
      </c>
      <c r="G332" s="193" t="s">
        <v>11806</v>
      </c>
      <c r="H332" s="194">
        <v>590662.09</v>
      </c>
    </row>
    <row r="333" spans="1:8" ht="15" customHeight="1">
      <c r="A333" s="191">
        <v>5058</v>
      </c>
      <c r="B333" s="192" t="s">
        <v>12153</v>
      </c>
      <c r="C333" s="193" t="s">
        <v>12105</v>
      </c>
      <c r="D333" s="193" t="s">
        <v>12106</v>
      </c>
      <c r="E333" s="193" t="s">
        <v>11804</v>
      </c>
      <c r="F333" s="193" t="s">
        <v>11805</v>
      </c>
      <c r="G333" s="193" t="s">
        <v>11806</v>
      </c>
      <c r="H333" s="194">
        <v>488034.97000000003</v>
      </c>
    </row>
    <row r="334" spans="1:8" ht="15" customHeight="1">
      <c r="A334" s="191">
        <v>5059</v>
      </c>
      <c r="B334" s="192" t="s">
        <v>12154</v>
      </c>
      <c r="C334" s="193" t="s">
        <v>12105</v>
      </c>
      <c r="D334" s="193" t="s">
        <v>12106</v>
      </c>
      <c r="E334" s="193" t="s">
        <v>11804</v>
      </c>
      <c r="F334" s="193" t="s">
        <v>11805</v>
      </c>
      <c r="G334" s="193" t="s">
        <v>11806</v>
      </c>
      <c r="H334" s="194">
        <v>483945.36</v>
      </c>
    </row>
    <row r="335" spans="1:8" ht="15" customHeight="1">
      <c r="A335" s="191">
        <v>5060</v>
      </c>
      <c r="B335" s="192" t="s">
        <v>12155</v>
      </c>
      <c r="C335" s="193" t="s">
        <v>12105</v>
      </c>
      <c r="D335" s="193" t="s">
        <v>12106</v>
      </c>
      <c r="E335" s="193" t="s">
        <v>11804</v>
      </c>
      <c r="F335" s="193" t="s">
        <v>11805</v>
      </c>
      <c r="G335" s="193" t="s">
        <v>11806</v>
      </c>
      <c r="H335" s="194">
        <v>443420.35000000003</v>
      </c>
    </row>
    <row r="336" spans="1:8" ht="15" customHeight="1">
      <c r="A336" s="191">
        <v>5062</v>
      </c>
      <c r="B336" s="192" t="s">
        <v>12156</v>
      </c>
      <c r="C336" s="193" t="s">
        <v>12105</v>
      </c>
      <c r="D336" s="193" t="s">
        <v>12106</v>
      </c>
      <c r="E336" s="193" t="s">
        <v>11804</v>
      </c>
      <c r="F336" s="193" t="s">
        <v>11805</v>
      </c>
      <c r="G336" s="193" t="s">
        <v>11806</v>
      </c>
      <c r="H336" s="194">
        <v>656772.89999999991</v>
      </c>
    </row>
    <row r="337" spans="1:8" ht="15" customHeight="1">
      <c r="A337" s="191">
        <v>5063</v>
      </c>
      <c r="B337" s="192" t="s">
        <v>12157</v>
      </c>
      <c r="C337" s="193" t="s">
        <v>12105</v>
      </c>
      <c r="D337" s="193" t="s">
        <v>12106</v>
      </c>
      <c r="E337" s="193" t="s">
        <v>11993</v>
      </c>
      <c r="F337" s="193" t="s">
        <v>11805</v>
      </c>
      <c r="G337" s="193" t="s">
        <v>11806</v>
      </c>
      <c r="H337" s="194">
        <v>468829.98</v>
      </c>
    </row>
    <row r="338" spans="1:8" ht="15" customHeight="1">
      <c r="A338" s="191">
        <v>5064</v>
      </c>
      <c r="B338" s="192" t="s">
        <v>12158</v>
      </c>
      <c r="C338" s="193" t="s">
        <v>12105</v>
      </c>
      <c r="D338" s="193" t="s">
        <v>12106</v>
      </c>
      <c r="E338" s="193" t="s">
        <v>11993</v>
      </c>
      <c r="F338" s="193" t="s">
        <v>11805</v>
      </c>
      <c r="G338" s="193" t="s">
        <v>11806</v>
      </c>
      <c r="H338" s="194">
        <v>449786.54</v>
      </c>
    </row>
    <row r="339" spans="1:8" ht="15" customHeight="1">
      <c r="A339" s="191">
        <v>5065</v>
      </c>
      <c r="B339" s="192" t="s">
        <v>12159</v>
      </c>
      <c r="C339" s="193" t="s">
        <v>12160</v>
      </c>
      <c r="D339" s="193" t="s">
        <v>12135</v>
      </c>
      <c r="E339" s="193" t="s">
        <v>11804</v>
      </c>
      <c r="F339" s="193" t="s">
        <v>11893</v>
      </c>
      <c r="G339" s="193" t="s">
        <v>12161</v>
      </c>
      <c r="H339" s="194">
        <v>396679.58999999997</v>
      </c>
    </row>
    <row r="340" spans="1:8" ht="15" customHeight="1">
      <c r="A340" s="191">
        <v>5067</v>
      </c>
      <c r="B340" s="192" t="s">
        <v>12162</v>
      </c>
      <c r="C340" s="193" t="s">
        <v>12105</v>
      </c>
      <c r="D340" s="193" t="s">
        <v>12106</v>
      </c>
      <c r="E340" s="193" t="s">
        <v>11993</v>
      </c>
      <c r="F340" s="193" t="s">
        <v>11805</v>
      </c>
      <c r="G340" s="193" t="s">
        <v>11806</v>
      </c>
      <c r="H340" s="194">
        <v>792756.97</v>
      </c>
    </row>
    <row r="341" spans="1:8" ht="15" customHeight="1">
      <c r="A341" s="191">
        <v>5072</v>
      </c>
      <c r="B341" s="192" t="s">
        <v>12163</v>
      </c>
      <c r="C341" s="193" t="s">
        <v>12105</v>
      </c>
      <c r="D341" s="193" t="s">
        <v>12106</v>
      </c>
      <c r="E341" s="193" t="s">
        <v>11808</v>
      </c>
      <c r="F341" s="193" t="s">
        <v>11805</v>
      </c>
      <c r="G341" s="193" t="s">
        <v>11818</v>
      </c>
      <c r="H341" s="194">
        <v>469590.2</v>
      </c>
    </row>
    <row r="342" spans="1:8" ht="15" customHeight="1">
      <c r="A342" s="191">
        <v>5076</v>
      </c>
      <c r="B342" s="192" t="s">
        <v>12164</v>
      </c>
      <c r="C342" s="193" t="s">
        <v>12105</v>
      </c>
      <c r="D342" s="193" t="s">
        <v>12106</v>
      </c>
      <c r="E342" s="193" t="s">
        <v>11808</v>
      </c>
      <c r="F342" s="193" t="s">
        <v>11805</v>
      </c>
      <c r="G342" s="193" t="s">
        <v>11829</v>
      </c>
      <c r="H342" s="194">
        <v>476130.95</v>
      </c>
    </row>
    <row r="343" spans="1:8" ht="15" customHeight="1">
      <c r="A343" s="191">
        <v>5078</v>
      </c>
      <c r="B343" s="192" t="s">
        <v>12165</v>
      </c>
      <c r="C343" s="193" t="s">
        <v>12105</v>
      </c>
      <c r="D343" s="193" t="s">
        <v>12106</v>
      </c>
      <c r="E343" s="193" t="s">
        <v>11808</v>
      </c>
      <c r="F343" s="193" t="s">
        <v>11805</v>
      </c>
      <c r="G343" s="193" t="s">
        <v>11829</v>
      </c>
      <c r="H343" s="194">
        <v>527717.79999999993</v>
      </c>
    </row>
    <row r="344" spans="1:8" ht="15" customHeight="1">
      <c r="A344" s="191">
        <v>5079</v>
      </c>
      <c r="B344" s="192" t="s">
        <v>12166</v>
      </c>
      <c r="C344" s="193" t="s">
        <v>12105</v>
      </c>
      <c r="D344" s="193" t="s">
        <v>12106</v>
      </c>
      <c r="E344" s="193" t="s">
        <v>11827</v>
      </c>
      <c r="F344" s="193" t="s">
        <v>11805</v>
      </c>
      <c r="G344" s="193" t="s">
        <v>11818</v>
      </c>
      <c r="H344" s="194">
        <v>413515.83</v>
      </c>
    </row>
    <row r="345" spans="1:8" ht="15" customHeight="1">
      <c r="A345" s="191">
        <v>5083</v>
      </c>
      <c r="B345" s="192" t="s">
        <v>12167</v>
      </c>
      <c r="C345" s="193" t="s">
        <v>12105</v>
      </c>
      <c r="D345" s="193" t="s">
        <v>12106</v>
      </c>
      <c r="E345" s="193" t="s">
        <v>11827</v>
      </c>
      <c r="F345" s="193" t="s">
        <v>11805</v>
      </c>
      <c r="G345" s="193" t="s">
        <v>11818</v>
      </c>
      <c r="H345" s="194">
        <v>1022999</v>
      </c>
    </row>
    <row r="346" spans="1:8" ht="15" customHeight="1">
      <c r="A346" s="191">
        <v>5084</v>
      </c>
      <c r="B346" s="192" t="s">
        <v>12168</v>
      </c>
      <c r="C346" s="193" t="s">
        <v>12105</v>
      </c>
      <c r="D346" s="193" t="s">
        <v>12106</v>
      </c>
      <c r="E346" s="193" t="s">
        <v>11827</v>
      </c>
      <c r="F346" s="193" t="s">
        <v>11805</v>
      </c>
      <c r="G346" s="193" t="s">
        <v>11818</v>
      </c>
      <c r="H346" s="194">
        <v>694401.85</v>
      </c>
    </row>
    <row r="347" spans="1:8" ht="15" customHeight="1">
      <c r="A347" s="191">
        <v>5097</v>
      </c>
      <c r="B347" s="192" t="s">
        <v>12169</v>
      </c>
      <c r="C347" s="193" t="s">
        <v>12105</v>
      </c>
      <c r="D347" s="193" t="s">
        <v>12106</v>
      </c>
      <c r="E347" s="193" t="s">
        <v>11827</v>
      </c>
      <c r="F347" s="193" t="s">
        <v>11805</v>
      </c>
      <c r="G347" s="193" t="s">
        <v>11818</v>
      </c>
      <c r="H347" s="194">
        <v>586639.65</v>
      </c>
    </row>
    <row r="348" spans="1:8" ht="15" customHeight="1">
      <c r="A348" s="191">
        <v>5098</v>
      </c>
      <c r="B348" s="192" t="s">
        <v>12170</v>
      </c>
      <c r="C348" s="193" t="s">
        <v>12105</v>
      </c>
      <c r="D348" s="193" t="s">
        <v>12106</v>
      </c>
      <c r="E348" s="193" t="s">
        <v>11827</v>
      </c>
      <c r="F348" s="193" t="s">
        <v>11805</v>
      </c>
      <c r="G348" s="193" t="s">
        <v>11818</v>
      </c>
      <c r="H348" s="194">
        <v>566509.15</v>
      </c>
    </row>
    <row r="349" spans="1:8" ht="15" customHeight="1">
      <c r="A349" s="191">
        <v>5099</v>
      </c>
      <c r="B349" s="192" t="s">
        <v>12171</v>
      </c>
      <c r="C349" s="193" t="s">
        <v>12105</v>
      </c>
      <c r="D349" s="193" t="s">
        <v>12106</v>
      </c>
      <c r="E349" s="193" t="s">
        <v>11827</v>
      </c>
      <c r="F349" s="193" t="s">
        <v>11805</v>
      </c>
      <c r="G349" s="193" t="s">
        <v>11818</v>
      </c>
      <c r="H349" s="194">
        <v>562301.42000000004</v>
      </c>
    </row>
    <row r="350" spans="1:8" ht="15" customHeight="1">
      <c r="A350" s="191">
        <v>5100</v>
      </c>
      <c r="B350" s="192" t="s">
        <v>12172</v>
      </c>
      <c r="C350" s="193" t="s">
        <v>12105</v>
      </c>
      <c r="D350" s="193" t="s">
        <v>12106</v>
      </c>
      <c r="E350" s="193" t="s">
        <v>11827</v>
      </c>
      <c r="F350" s="193" t="s">
        <v>11805</v>
      </c>
      <c r="G350" s="193" t="s">
        <v>11818</v>
      </c>
      <c r="H350" s="194">
        <v>419517.55999999994</v>
      </c>
    </row>
    <row r="351" spans="1:8" ht="15" customHeight="1">
      <c r="A351" s="191">
        <v>5101</v>
      </c>
      <c r="B351" s="192" t="s">
        <v>12173</v>
      </c>
      <c r="C351" s="193" t="s">
        <v>12105</v>
      </c>
      <c r="D351" s="193" t="s">
        <v>12106</v>
      </c>
      <c r="E351" s="193" t="s">
        <v>11827</v>
      </c>
      <c r="F351" s="193" t="s">
        <v>11805</v>
      </c>
      <c r="G351" s="193" t="s">
        <v>11818</v>
      </c>
      <c r="H351" s="194">
        <v>431510.5</v>
      </c>
    </row>
    <row r="352" spans="1:8" ht="15" customHeight="1">
      <c r="A352" s="191">
        <v>5102</v>
      </c>
      <c r="B352" s="192" t="s">
        <v>12174</v>
      </c>
      <c r="C352" s="193" t="s">
        <v>12105</v>
      </c>
      <c r="D352" s="193" t="s">
        <v>12106</v>
      </c>
      <c r="E352" s="193" t="s">
        <v>11827</v>
      </c>
      <c r="F352" s="193" t="s">
        <v>11805</v>
      </c>
      <c r="G352" s="193" t="s">
        <v>11818</v>
      </c>
      <c r="H352" s="194">
        <v>458649.49</v>
      </c>
    </row>
    <row r="353" spans="1:8" ht="15" customHeight="1">
      <c r="A353" s="191">
        <v>5103</v>
      </c>
      <c r="B353" s="192" t="s">
        <v>12175</v>
      </c>
      <c r="C353" s="193" t="s">
        <v>12105</v>
      </c>
      <c r="D353" s="193" t="s">
        <v>12106</v>
      </c>
      <c r="E353" s="193" t="s">
        <v>11827</v>
      </c>
      <c r="F353" s="193" t="s">
        <v>11805</v>
      </c>
      <c r="G353" s="193" t="s">
        <v>11818</v>
      </c>
      <c r="H353" s="194">
        <v>734181.74</v>
      </c>
    </row>
    <row r="354" spans="1:8" ht="15" customHeight="1">
      <c r="A354" s="191">
        <v>5105</v>
      </c>
      <c r="B354" s="192" t="s">
        <v>12176</v>
      </c>
      <c r="C354" s="193" t="s">
        <v>12105</v>
      </c>
      <c r="D354" s="193" t="s">
        <v>12106</v>
      </c>
      <c r="E354" s="193" t="s">
        <v>11827</v>
      </c>
      <c r="F354" s="193" t="s">
        <v>11805</v>
      </c>
      <c r="G354" s="193" t="s">
        <v>11818</v>
      </c>
      <c r="H354" s="194">
        <v>476535.21</v>
      </c>
    </row>
    <row r="355" spans="1:8" ht="15" customHeight="1">
      <c r="A355" s="191">
        <v>5106</v>
      </c>
      <c r="B355" s="192" t="s">
        <v>12177</v>
      </c>
      <c r="C355" s="193" t="s">
        <v>12105</v>
      </c>
      <c r="D355" s="193" t="s">
        <v>12106</v>
      </c>
      <c r="E355" s="193" t="s">
        <v>11827</v>
      </c>
      <c r="F355" s="193" t="s">
        <v>11805</v>
      </c>
      <c r="G355" s="193" t="s">
        <v>11818</v>
      </c>
      <c r="H355" s="194">
        <v>562731.33000000007</v>
      </c>
    </row>
    <row r="356" spans="1:8" ht="15" customHeight="1">
      <c r="A356" s="191">
        <v>5108</v>
      </c>
      <c r="B356" s="192" t="s">
        <v>12178</v>
      </c>
      <c r="C356" s="193" t="s">
        <v>12105</v>
      </c>
      <c r="D356" s="193" t="s">
        <v>12106</v>
      </c>
      <c r="E356" s="193" t="s">
        <v>11827</v>
      </c>
      <c r="F356" s="193" t="s">
        <v>11805</v>
      </c>
      <c r="G356" s="193" t="s">
        <v>11818</v>
      </c>
      <c r="H356" s="194">
        <v>828043.47</v>
      </c>
    </row>
    <row r="357" spans="1:8">
      <c r="A357" s="191">
        <v>5109</v>
      </c>
      <c r="B357" s="192" t="s">
        <v>12179</v>
      </c>
      <c r="C357" s="193" t="s">
        <v>12105</v>
      </c>
      <c r="D357" s="193" t="s">
        <v>12106</v>
      </c>
      <c r="E357" s="193" t="s">
        <v>11827</v>
      </c>
      <c r="F357" s="193" t="s">
        <v>11805</v>
      </c>
      <c r="G357" s="193" t="s">
        <v>11818</v>
      </c>
      <c r="H357" s="194">
        <v>526841.98</v>
      </c>
    </row>
    <row r="358" spans="1:8">
      <c r="A358" s="191">
        <v>5112</v>
      </c>
      <c r="B358" s="192" t="s">
        <v>12180</v>
      </c>
      <c r="C358" s="193" t="s">
        <v>12105</v>
      </c>
      <c r="D358" s="193" t="s">
        <v>12106</v>
      </c>
      <c r="E358" s="193" t="s">
        <v>11827</v>
      </c>
      <c r="F358" s="193" t="s">
        <v>11805</v>
      </c>
      <c r="G358" s="193" t="s">
        <v>11818</v>
      </c>
      <c r="H358" s="194">
        <v>468025.1</v>
      </c>
    </row>
    <row r="359" spans="1:8" ht="15" customHeight="1">
      <c r="A359" s="191">
        <v>5113</v>
      </c>
      <c r="B359" s="192" t="s">
        <v>12181</v>
      </c>
      <c r="C359" s="193" t="s">
        <v>12105</v>
      </c>
      <c r="D359" s="193" t="s">
        <v>12106</v>
      </c>
      <c r="E359" s="193" t="s">
        <v>11827</v>
      </c>
      <c r="F359" s="193" t="s">
        <v>11805</v>
      </c>
      <c r="G359" s="193" t="s">
        <v>11818</v>
      </c>
      <c r="H359" s="194">
        <v>491520.47</v>
      </c>
    </row>
    <row r="360" spans="1:8">
      <c r="A360" s="191">
        <v>5118</v>
      </c>
      <c r="B360" s="192" t="s">
        <v>12182</v>
      </c>
      <c r="C360" s="193" t="s">
        <v>12105</v>
      </c>
      <c r="D360" s="193" t="s">
        <v>12106</v>
      </c>
      <c r="E360" s="193" t="s">
        <v>11827</v>
      </c>
      <c r="F360" s="193" t="s">
        <v>11805</v>
      </c>
      <c r="G360" s="193" t="s">
        <v>11818</v>
      </c>
      <c r="H360" s="194">
        <v>435389.03999999992</v>
      </c>
    </row>
    <row r="361" spans="1:8" ht="15" customHeight="1">
      <c r="A361" s="191">
        <v>6002</v>
      </c>
      <c r="B361" s="192" t="s">
        <v>12183</v>
      </c>
      <c r="C361" s="193" t="s">
        <v>12184</v>
      </c>
      <c r="D361" s="193" t="s">
        <v>12106</v>
      </c>
      <c r="E361" s="193" t="s">
        <v>11827</v>
      </c>
      <c r="F361" s="193" t="s">
        <v>11805</v>
      </c>
      <c r="G361" s="193" t="s">
        <v>11818</v>
      </c>
      <c r="H361" s="194">
        <v>324792.78999999998</v>
      </c>
    </row>
    <row r="362" spans="1:8">
      <c r="A362" s="191">
        <v>6004</v>
      </c>
      <c r="B362" s="192" t="s">
        <v>12185</v>
      </c>
      <c r="C362" s="193" t="s">
        <v>12184</v>
      </c>
      <c r="D362" s="193" t="s">
        <v>12106</v>
      </c>
      <c r="E362" s="193" t="s">
        <v>11827</v>
      </c>
      <c r="F362" s="193" t="s">
        <v>12186</v>
      </c>
      <c r="G362" s="193" t="s">
        <v>11806</v>
      </c>
      <c r="H362" s="194">
        <v>316966.70999999996</v>
      </c>
    </row>
    <row r="363" spans="1:8">
      <c r="A363" s="191">
        <v>6007</v>
      </c>
      <c r="B363" s="192" t="s">
        <v>12187</v>
      </c>
      <c r="C363" s="193" t="s">
        <v>12184</v>
      </c>
      <c r="D363" s="193" t="s">
        <v>12106</v>
      </c>
      <c r="E363" s="193" t="s">
        <v>11827</v>
      </c>
      <c r="F363" s="193" t="s">
        <v>11805</v>
      </c>
      <c r="G363" s="193" t="s">
        <v>11818</v>
      </c>
      <c r="H363" s="194">
        <v>430703.15</v>
      </c>
    </row>
    <row r="364" spans="1:8" ht="15" customHeight="1">
      <c r="A364" s="191">
        <v>6018</v>
      </c>
      <c r="B364" s="192" t="s">
        <v>12188</v>
      </c>
      <c r="C364" s="193" t="s">
        <v>12184</v>
      </c>
      <c r="D364" s="193" t="s">
        <v>12106</v>
      </c>
      <c r="E364" s="193" t="s">
        <v>11827</v>
      </c>
      <c r="F364" s="193" t="s">
        <v>11805</v>
      </c>
      <c r="G364" s="193" t="s">
        <v>11818</v>
      </c>
      <c r="H364" s="194">
        <v>508267.88</v>
      </c>
    </row>
    <row r="365" spans="1:8" ht="15" customHeight="1">
      <c r="A365" s="191">
        <v>6019</v>
      </c>
      <c r="B365" s="192" t="s">
        <v>12189</v>
      </c>
      <c r="C365" s="193" t="s">
        <v>12184</v>
      </c>
      <c r="D365" s="193" t="s">
        <v>12106</v>
      </c>
      <c r="E365" s="193" t="s">
        <v>11827</v>
      </c>
      <c r="F365" s="193" t="s">
        <v>11805</v>
      </c>
      <c r="G365" s="193" t="s">
        <v>11818</v>
      </c>
      <c r="H365" s="194">
        <v>317604.03999999998</v>
      </c>
    </row>
    <row r="366" spans="1:8">
      <c r="A366" s="191">
        <v>6020</v>
      </c>
      <c r="B366" s="192" t="s">
        <v>12190</v>
      </c>
      <c r="C366" s="193" t="s">
        <v>12184</v>
      </c>
      <c r="D366" s="193" t="s">
        <v>12106</v>
      </c>
      <c r="E366" s="193" t="s">
        <v>11827</v>
      </c>
      <c r="F366" s="193" t="s">
        <v>12186</v>
      </c>
      <c r="G366" s="193" t="s">
        <v>11806</v>
      </c>
      <c r="H366" s="194">
        <v>297697.32999999996</v>
      </c>
    </row>
    <row r="367" spans="1:8">
      <c r="A367" s="191">
        <v>6038</v>
      </c>
      <c r="B367" s="192" t="s">
        <v>12191</v>
      </c>
      <c r="C367" s="193" t="s">
        <v>12184</v>
      </c>
      <c r="D367" s="193" t="s">
        <v>12106</v>
      </c>
      <c r="E367" s="193" t="s">
        <v>11808</v>
      </c>
      <c r="F367" s="193" t="s">
        <v>12186</v>
      </c>
      <c r="G367" s="193" t="s">
        <v>11806</v>
      </c>
      <c r="H367" s="194">
        <v>308372.58999999997</v>
      </c>
    </row>
    <row r="368" spans="1:8" ht="15" customHeight="1">
      <c r="A368" s="191">
        <v>6050</v>
      </c>
      <c r="B368" s="192" t="s">
        <v>12192</v>
      </c>
      <c r="C368" s="193" t="s">
        <v>12184</v>
      </c>
      <c r="D368" s="193" t="s">
        <v>12106</v>
      </c>
      <c r="E368" s="193" t="s">
        <v>11804</v>
      </c>
      <c r="F368" s="193" t="s">
        <v>11805</v>
      </c>
      <c r="G368" s="193" t="s">
        <v>11806</v>
      </c>
      <c r="H368" s="194">
        <v>324792.78999999998</v>
      </c>
    </row>
    <row r="369" spans="1:8" s="199" customFormat="1" ht="15" thickBot="1">
      <c r="A369" s="195" t="s">
        <v>12193</v>
      </c>
      <c r="B369" s="196"/>
      <c r="C369" s="197"/>
      <c r="D369" s="197"/>
      <c r="E369" s="197"/>
      <c r="F369" s="197"/>
      <c r="G369" s="197"/>
      <c r="H369" s="198">
        <f>SUM(H2:H368)</f>
        <v>685943482.08999968</v>
      </c>
    </row>
    <row r="370" spans="1:8" ht="15" thickTop="1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2428F-6D04-45DC-9283-B6587FF864A0}">
  <dimension ref="A1"/>
  <sheetViews>
    <sheetView workbookViewId="0">
      <selection activeCell="H19" sqref="H19"/>
    </sheetView>
  </sheetViews>
  <sheetFormatPr defaultRowHeight="14.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CF05D-C345-493D-8EBF-D0C5191D8B34}">
  <dimension ref="A1:S5548"/>
  <sheetViews>
    <sheetView topLeftCell="A9" workbookViewId="0">
      <selection activeCell="A9" sqref="A9:K9"/>
    </sheetView>
  </sheetViews>
  <sheetFormatPr defaultRowHeight="12.75" customHeight="1"/>
  <cols>
    <col min="1" max="1" width="72" bestFit="1" customWidth="1"/>
    <col min="2" max="2" width="35.26953125" bestFit="1" customWidth="1"/>
    <col min="3" max="3" width="36.54296875" bestFit="1" customWidth="1"/>
    <col min="4" max="4" width="28.81640625" bestFit="1" customWidth="1"/>
    <col min="5" max="5" width="17.54296875" bestFit="1" customWidth="1"/>
    <col min="6" max="6" width="15" bestFit="1" customWidth="1"/>
    <col min="7" max="7" width="25.1796875" bestFit="1" customWidth="1"/>
    <col min="8" max="8" width="53" bestFit="1" customWidth="1"/>
    <col min="9" max="9" width="53" customWidth="1"/>
    <col min="10" max="10" width="18.81640625" bestFit="1" customWidth="1"/>
    <col min="11" max="11" width="27.54296875" bestFit="1" customWidth="1"/>
    <col min="12" max="12" width="18.81640625" bestFit="1" customWidth="1"/>
    <col min="13" max="13" width="21.453125" bestFit="1" customWidth="1"/>
    <col min="14" max="14" width="16.26953125" bestFit="1" customWidth="1"/>
    <col min="15" max="15" width="15" bestFit="1" customWidth="1"/>
    <col min="16" max="16" width="22.54296875" bestFit="1" customWidth="1"/>
    <col min="17" max="17" width="17.54296875" bestFit="1" customWidth="1"/>
    <col min="18" max="18" width="35.26953125" bestFit="1" customWidth="1"/>
    <col min="19" max="19" width="11.1796875" bestFit="1" customWidth="1"/>
  </cols>
  <sheetData>
    <row r="1" spans="1:19" ht="12.75" customHeight="1">
      <c r="A1" s="486"/>
      <c r="B1" s="487"/>
      <c r="C1" s="487"/>
      <c r="D1" s="487"/>
      <c r="E1" s="487"/>
      <c r="F1" s="487"/>
      <c r="G1" s="487"/>
      <c r="H1" s="487"/>
      <c r="I1" s="487"/>
      <c r="J1" s="487"/>
      <c r="K1" s="487"/>
      <c r="L1" s="487"/>
      <c r="M1" s="487"/>
      <c r="N1" s="487"/>
      <c r="O1" s="487"/>
      <c r="P1" s="487"/>
      <c r="Q1" s="487"/>
      <c r="R1" s="487"/>
      <c r="S1" s="488"/>
    </row>
    <row r="2" spans="1:19" ht="12.75" customHeight="1" thickBot="1">
      <c r="A2" s="489"/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  <c r="P2" s="490"/>
      <c r="Q2" s="490"/>
      <c r="R2" s="490"/>
      <c r="S2" s="491"/>
    </row>
    <row r="3" spans="1:19" ht="12.75" customHeight="1" thickBot="1">
      <c r="A3" s="492" t="s">
        <v>8322</v>
      </c>
      <c r="B3" s="493"/>
      <c r="C3" s="493"/>
      <c r="D3" s="493"/>
      <c r="E3" s="493"/>
      <c r="F3" s="493"/>
      <c r="G3" s="493"/>
      <c r="H3" s="493"/>
      <c r="I3" s="493"/>
      <c r="J3" s="493"/>
      <c r="K3" s="493"/>
      <c r="L3" s="493"/>
      <c r="M3" s="493"/>
      <c r="N3" s="493"/>
      <c r="O3" s="493"/>
      <c r="P3" s="493"/>
      <c r="Q3" s="493"/>
      <c r="R3" s="493"/>
      <c r="S3" s="494"/>
    </row>
    <row r="4" spans="1:19" ht="12.75" customHeight="1">
      <c r="A4" s="480" t="s">
        <v>8323</v>
      </c>
      <c r="B4" s="481"/>
      <c r="C4" s="481"/>
      <c r="D4" s="481"/>
      <c r="E4" s="481"/>
      <c r="F4" s="481"/>
      <c r="G4" s="481"/>
      <c r="H4" s="481"/>
      <c r="I4" s="481"/>
      <c r="J4" s="481"/>
      <c r="K4" s="481"/>
      <c r="L4" s="482" t="s">
        <v>8324</v>
      </c>
      <c r="M4" s="481"/>
      <c r="N4" s="481"/>
      <c r="O4" s="481"/>
      <c r="P4" s="481"/>
      <c r="Q4" s="481"/>
      <c r="R4" s="481"/>
      <c r="S4" s="483"/>
    </row>
    <row r="5" spans="1:19" ht="12.75" customHeight="1">
      <c r="A5" s="480" t="s">
        <v>8325</v>
      </c>
      <c r="B5" s="481"/>
      <c r="C5" s="481"/>
      <c r="D5" s="481"/>
      <c r="E5" s="481"/>
      <c r="F5" s="481"/>
      <c r="G5" s="481"/>
      <c r="H5" s="481"/>
      <c r="I5" s="481"/>
      <c r="J5" s="481"/>
      <c r="K5" s="481"/>
      <c r="L5" s="496" t="s">
        <v>8326</v>
      </c>
      <c r="M5" s="481"/>
      <c r="N5" s="481"/>
      <c r="O5" s="481"/>
      <c r="P5" s="481"/>
      <c r="Q5" s="481"/>
      <c r="R5" s="481"/>
      <c r="S5" s="483"/>
    </row>
    <row r="6" spans="1:19" ht="12.75" customHeight="1">
      <c r="A6" s="495"/>
      <c r="B6" s="481"/>
      <c r="C6" s="481"/>
      <c r="D6" s="481"/>
      <c r="E6" s="481"/>
      <c r="F6" s="481"/>
      <c r="G6" s="481"/>
      <c r="H6" s="481"/>
      <c r="I6" s="481"/>
      <c r="J6" s="481"/>
      <c r="K6" s="481"/>
      <c r="L6" s="481"/>
      <c r="M6" s="481"/>
      <c r="N6" s="481"/>
      <c r="O6" s="481"/>
      <c r="P6" s="481"/>
      <c r="Q6" s="481"/>
      <c r="R6" s="481"/>
      <c r="S6" s="483"/>
    </row>
    <row r="7" spans="1:19" ht="12.75" customHeight="1">
      <c r="A7" s="495"/>
      <c r="B7" s="481"/>
      <c r="C7" s="481"/>
      <c r="D7" s="481"/>
      <c r="E7" s="481"/>
      <c r="F7" s="481"/>
      <c r="G7" s="481"/>
      <c r="H7" s="481"/>
      <c r="I7" s="481"/>
      <c r="J7" s="481"/>
      <c r="K7" s="481"/>
      <c r="L7" s="481"/>
      <c r="M7" s="481"/>
      <c r="N7" s="481"/>
      <c r="O7" s="481"/>
      <c r="P7" s="481"/>
      <c r="Q7" s="481"/>
      <c r="R7" s="481"/>
      <c r="S7" s="483"/>
    </row>
    <row r="8" spans="1:19" ht="12.75" customHeight="1">
      <c r="A8" s="480" t="s">
        <v>8327</v>
      </c>
      <c r="B8" s="481"/>
      <c r="C8" s="481"/>
      <c r="D8" s="481"/>
      <c r="E8" s="481"/>
      <c r="F8" s="481"/>
      <c r="G8" s="481"/>
      <c r="H8" s="481"/>
      <c r="I8" s="481"/>
      <c r="J8" s="481"/>
      <c r="K8" s="481"/>
      <c r="L8" s="482" t="s">
        <v>8328</v>
      </c>
      <c r="M8" s="481"/>
      <c r="N8" s="481"/>
      <c r="O8" s="481"/>
      <c r="P8" s="481"/>
      <c r="Q8" s="481"/>
      <c r="R8" s="481"/>
      <c r="S8" s="483"/>
    </row>
    <row r="9" spans="1:19" ht="12.75" customHeight="1">
      <c r="A9" s="480" t="s">
        <v>8329</v>
      </c>
      <c r="B9" s="481"/>
      <c r="C9" s="481"/>
      <c r="D9" s="481"/>
      <c r="E9" s="481"/>
      <c r="F9" s="481"/>
      <c r="G9" s="481"/>
      <c r="H9" s="481"/>
      <c r="I9" s="481"/>
      <c r="J9" s="481"/>
      <c r="K9" s="481"/>
      <c r="L9" s="482" t="s">
        <v>8330</v>
      </c>
      <c r="M9" s="481"/>
      <c r="N9" s="481"/>
      <c r="O9" s="481"/>
      <c r="P9" s="481"/>
      <c r="Q9" s="481"/>
      <c r="R9" s="481"/>
      <c r="S9" s="483"/>
    </row>
    <row r="10" spans="1:19" ht="12.75" customHeight="1" thickBot="1">
      <c r="A10" s="170" t="s">
        <v>8331</v>
      </c>
      <c r="B10" s="171"/>
      <c r="C10" s="171"/>
      <c r="D10" s="171"/>
      <c r="E10" s="171"/>
      <c r="F10" s="171"/>
      <c r="G10" s="171"/>
      <c r="H10" s="171"/>
      <c r="I10" s="171"/>
      <c r="J10" s="171"/>
      <c r="K10" s="171"/>
      <c r="L10" s="171"/>
      <c r="M10" s="171"/>
      <c r="N10" s="171"/>
      <c r="O10" s="171"/>
      <c r="P10" s="171"/>
      <c r="Q10" s="171"/>
      <c r="R10" s="171"/>
      <c r="S10" s="172"/>
    </row>
    <row r="11" spans="1:19" ht="12.75" customHeight="1" thickBot="1">
      <c r="A11" s="173" t="s">
        <v>8332</v>
      </c>
      <c r="B11" s="174" t="s">
        <v>8333</v>
      </c>
      <c r="C11" s="174" t="s">
        <v>8334</v>
      </c>
      <c r="D11" s="174" t="s">
        <v>8335</v>
      </c>
      <c r="E11" s="174" t="s">
        <v>8336</v>
      </c>
      <c r="F11" s="174" t="s">
        <v>8337</v>
      </c>
      <c r="G11" s="174" t="s">
        <v>8338</v>
      </c>
      <c r="H11" s="174" t="s">
        <v>8339</v>
      </c>
      <c r="I11" s="175" t="s">
        <v>1</v>
      </c>
      <c r="J11" s="174" t="s">
        <v>8340</v>
      </c>
      <c r="K11" s="174" t="s">
        <v>8341</v>
      </c>
      <c r="L11" s="174" t="s">
        <v>8342</v>
      </c>
      <c r="M11" s="174" t="s">
        <v>8343</v>
      </c>
      <c r="N11" s="174" t="s">
        <v>8344</v>
      </c>
      <c r="O11" s="174" t="s">
        <v>8345</v>
      </c>
      <c r="P11" s="174" t="s">
        <v>8346</v>
      </c>
      <c r="Q11" s="174" t="s">
        <v>8347</v>
      </c>
      <c r="R11" s="484" t="s">
        <v>8348</v>
      </c>
      <c r="S11" s="485"/>
    </row>
    <row r="12" spans="1:19" ht="20.149999999999999" customHeight="1" thickBot="1">
      <c r="A12" s="176" t="s">
        <v>8349</v>
      </c>
      <c r="B12" s="177" t="s">
        <v>8350</v>
      </c>
      <c r="C12" s="177" t="s">
        <v>8351</v>
      </c>
      <c r="D12" s="177" t="s">
        <v>8352</v>
      </c>
      <c r="E12" s="177" t="s">
        <v>8353</v>
      </c>
      <c r="F12" s="178">
        <v>2137297</v>
      </c>
      <c r="G12" s="177" t="s">
        <v>8354</v>
      </c>
      <c r="H12" s="177" t="s">
        <v>8355</v>
      </c>
      <c r="I12" s="179" t="s">
        <v>8356</v>
      </c>
      <c r="J12" s="177" t="s">
        <v>8357</v>
      </c>
      <c r="K12" s="177" t="s">
        <v>8358</v>
      </c>
      <c r="L12" s="177" t="s">
        <v>8359</v>
      </c>
      <c r="M12" s="177" t="s">
        <v>8360</v>
      </c>
      <c r="N12" s="180"/>
      <c r="O12" s="178">
        <v>-2</v>
      </c>
      <c r="P12" s="177" t="s">
        <v>8361</v>
      </c>
      <c r="Q12" s="177" t="s">
        <v>8362</v>
      </c>
      <c r="R12" s="463" t="s">
        <v>8363</v>
      </c>
      <c r="S12" s="464"/>
    </row>
    <row r="13" spans="1:19" ht="20.149999999999999" customHeight="1" thickBot="1">
      <c r="A13" s="176"/>
      <c r="B13" s="177" t="s">
        <v>8350</v>
      </c>
      <c r="C13" s="177" t="s">
        <v>8364</v>
      </c>
      <c r="D13" s="177" t="s">
        <v>8364</v>
      </c>
      <c r="E13" s="177" t="s">
        <v>8353</v>
      </c>
      <c r="F13" s="178">
        <v>2141504</v>
      </c>
      <c r="G13" s="177" t="s">
        <v>8365</v>
      </c>
      <c r="H13" s="177" t="s">
        <v>8366</v>
      </c>
      <c r="I13" s="179" t="s">
        <v>8356</v>
      </c>
      <c r="J13" s="177" t="s">
        <v>8357</v>
      </c>
      <c r="K13" s="177" t="s">
        <v>8367</v>
      </c>
      <c r="L13" s="177" t="s">
        <v>8368</v>
      </c>
      <c r="M13" s="177" t="s">
        <v>8369</v>
      </c>
      <c r="N13" s="180"/>
      <c r="O13" s="178">
        <v>-2</v>
      </c>
      <c r="P13" s="177" t="s">
        <v>8370</v>
      </c>
      <c r="Q13" s="177" t="s">
        <v>8362</v>
      </c>
      <c r="R13" s="463" t="s">
        <v>8363</v>
      </c>
      <c r="S13" s="464"/>
    </row>
    <row r="14" spans="1:19" ht="20.149999999999999" customHeight="1" thickBot="1">
      <c r="A14" s="176"/>
      <c r="B14" s="177" t="s">
        <v>8350</v>
      </c>
      <c r="C14" s="177" t="s">
        <v>8371</v>
      </c>
      <c r="D14" s="177" t="s">
        <v>8372</v>
      </c>
      <c r="E14" s="177" t="s">
        <v>8353</v>
      </c>
      <c r="F14" s="178">
        <v>2141500</v>
      </c>
      <c r="G14" s="177" t="s">
        <v>8373</v>
      </c>
      <c r="H14" s="177" t="s">
        <v>8366</v>
      </c>
      <c r="I14" s="179" t="s">
        <v>8356</v>
      </c>
      <c r="J14" s="177" t="s">
        <v>8357</v>
      </c>
      <c r="K14" s="177" t="s">
        <v>8367</v>
      </c>
      <c r="L14" s="177" t="s">
        <v>8374</v>
      </c>
      <c r="M14" s="177" t="s">
        <v>8375</v>
      </c>
      <c r="N14" s="180"/>
      <c r="O14" s="178">
        <v>-2</v>
      </c>
      <c r="P14" s="177" t="s">
        <v>8370</v>
      </c>
      <c r="Q14" s="177" t="s">
        <v>8362</v>
      </c>
      <c r="R14" s="463" t="s">
        <v>8363</v>
      </c>
      <c r="S14" s="464"/>
    </row>
    <row r="15" spans="1:19" ht="20.149999999999999" customHeight="1" thickBot="1">
      <c r="A15" s="478"/>
      <c r="B15" s="474" t="s">
        <v>8350</v>
      </c>
      <c r="C15" s="474" t="s">
        <v>8371</v>
      </c>
      <c r="D15" s="474" t="s">
        <v>8372</v>
      </c>
      <c r="E15" s="474" t="s">
        <v>24</v>
      </c>
      <c r="F15" s="473">
        <v>2493362</v>
      </c>
      <c r="G15" s="474" t="s">
        <v>8376</v>
      </c>
      <c r="H15" s="474" t="s">
        <v>8377</v>
      </c>
      <c r="I15" s="179" t="s">
        <v>8356</v>
      </c>
      <c r="J15" s="474" t="s">
        <v>8357</v>
      </c>
      <c r="K15" s="474" t="s">
        <v>8378</v>
      </c>
      <c r="L15" s="474" t="s">
        <v>8379</v>
      </c>
      <c r="M15" s="474" t="s">
        <v>8380</v>
      </c>
      <c r="N15" s="470">
        <v>308048.11</v>
      </c>
      <c r="O15" s="473">
        <v>-2</v>
      </c>
      <c r="P15" s="474" t="s">
        <v>8381</v>
      </c>
      <c r="Q15" s="474" t="s">
        <v>8382</v>
      </c>
      <c r="R15" s="177" t="s">
        <v>8383</v>
      </c>
      <c r="S15" s="181">
        <v>0.01</v>
      </c>
    </row>
    <row r="16" spans="1:19" ht="20.149999999999999" customHeight="1" thickBot="1">
      <c r="A16" s="479"/>
      <c r="B16" s="471"/>
      <c r="C16" s="471"/>
      <c r="D16" s="471"/>
      <c r="E16" s="471"/>
      <c r="F16" s="471"/>
      <c r="G16" s="471"/>
      <c r="H16" s="471"/>
      <c r="I16" s="182" t="e">
        <v>#N/A</v>
      </c>
      <c r="J16" s="471"/>
      <c r="K16" s="471"/>
      <c r="L16" s="471"/>
      <c r="M16" s="471"/>
      <c r="N16" s="471"/>
      <c r="O16" s="471"/>
      <c r="P16" s="471"/>
      <c r="Q16" s="471"/>
      <c r="R16" s="177" t="s">
        <v>8384</v>
      </c>
      <c r="S16" s="181">
        <v>0.01</v>
      </c>
    </row>
    <row r="17" spans="1:19" ht="20.149999999999999" customHeight="1" thickBot="1">
      <c r="A17" s="479"/>
      <c r="B17" s="471"/>
      <c r="C17" s="471"/>
      <c r="D17" s="471"/>
      <c r="E17" s="471"/>
      <c r="F17" s="471"/>
      <c r="G17" s="471"/>
      <c r="H17" s="471"/>
      <c r="I17" s="182" t="e">
        <v>#N/A</v>
      </c>
      <c r="J17" s="471"/>
      <c r="K17" s="471"/>
      <c r="L17" s="471"/>
      <c r="M17" s="471"/>
      <c r="N17" s="471"/>
      <c r="O17" s="471"/>
      <c r="P17" s="471"/>
      <c r="Q17" s="471"/>
      <c r="R17" s="177" t="s">
        <v>8385</v>
      </c>
      <c r="S17" s="181">
        <v>0.01</v>
      </c>
    </row>
    <row r="18" spans="1:19" ht="20.149999999999999" customHeight="1" thickBot="1">
      <c r="A18" s="479"/>
      <c r="B18" s="471"/>
      <c r="C18" s="471"/>
      <c r="D18" s="471"/>
      <c r="E18" s="471"/>
      <c r="F18" s="471"/>
      <c r="G18" s="471"/>
      <c r="H18" s="471"/>
      <c r="I18" s="182" t="e">
        <v>#N/A</v>
      </c>
      <c r="J18" s="471"/>
      <c r="K18" s="471"/>
      <c r="L18" s="471"/>
      <c r="M18" s="471"/>
      <c r="N18" s="471"/>
      <c r="O18" s="471"/>
      <c r="P18" s="471"/>
      <c r="Q18" s="471"/>
      <c r="R18" s="177" t="s">
        <v>8386</v>
      </c>
      <c r="S18" s="181">
        <v>0.01</v>
      </c>
    </row>
    <row r="19" spans="1:19" ht="20.149999999999999" customHeight="1" thickBot="1">
      <c r="A19" s="479"/>
      <c r="B19" s="471"/>
      <c r="C19" s="471"/>
      <c r="D19" s="471"/>
      <c r="E19" s="471"/>
      <c r="F19" s="471"/>
      <c r="G19" s="471"/>
      <c r="H19" s="471"/>
      <c r="I19" s="182" t="e">
        <v>#N/A</v>
      </c>
      <c r="J19" s="471"/>
      <c r="K19" s="471"/>
      <c r="L19" s="471"/>
      <c r="M19" s="471"/>
      <c r="N19" s="471"/>
      <c r="O19" s="471"/>
      <c r="P19" s="471"/>
      <c r="Q19" s="471"/>
      <c r="R19" s="177" t="s">
        <v>8387</v>
      </c>
      <c r="S19" s="181">
        <v>0.01</v>
      </c>
    </row>
    <row r="20" spans="1:19" ht="20.149999999999999" customHeight="1" thickBot="1">
      <c r="A20" s="479"/>
      <c r="B20" s="471"/>
      <c r="C20" s="471"/>
      <c r="D20" s="471"/>
      <c r="E20" s="471"/>
      <c r="F20" s="471"/>
      <c r="G20" s="471"/>
      <c r="H20" s="471"/>
      <c r="I20" s="182" t="e">
        <v>#N/A</v>
      </c>
      <c r="J20" s="471"/>
      <c r="K20" s="471"/>
      <c r="L20" s="471"/>
      <c r="M20" s="471"/>
      <c r="N20" s="471"/>
      <c r="O20" s="471"/>
      <c r="P20" s="471"/>
      <c r="Q20" s="471"/>
      <c r="R20" s="177" t="s">
        <v>8388</v>
      </c>
      <c r="S20" s="181">
        <v>0.01</v>
      </c>
    </row>
    <row r="21" spans="1:19" ht="20.149999999999999" customHeight="1" thickBot="1">
      <c r="A21" s="479"/>
      <c r="B21" s="471"/>
      <c r="C21" s="471"/>
      <c r="D21" s="471"/>
      <c r="E21" s="471"/>
      <c r="F21" s="471"/>
      <c r="G21" s="471"/>
      <c r="H21" s="471"/>
      <c r="I21" s="182" t="e">
        <v>#N/A</v>
      </c>
      <c r="J21" s="471"/>
      <c r="K21" s="471"/>
      <c r="L21" s="471"/>
      <c r="M21" s="471"/>
      <c r="N21" s="471"/>
      <c r="O21" s="471"/>
      <c r="P21" s="471"/>
      <c r="Q21" s="471"/>
      <c r="R21" s="177" t="s">
        <v>8389</v>
      </c>
      <c r="S21" s="181">
        <v>0.01</v>
      </c>
    </row>
    <row r="22" spans="1:19" ht="20.149999999999999" customHeight="1" thickBot="1">
      <c r="A22" s="475"/>
      <c r="B22" s="472"/>
      <c r="C22" s="472"/>
      <c r="D22" s="472"/>
      <c r="E22" s="472"/>
      <c r="F22" s="472"/>
      <c r="G22" s="472"/>
      <c r="H22" s="472"/>
      <c r="I22" s="182" t="e">
        <v>#N/A</v>
      </c>
      <c r="J22" s="472"/>
      <c r="K22" s="472"/>
      <c r="L22" s="472"/>
      <c r="M22" s="472"/>
      <c r="N22" s="472"/>
      <c r="O22" s="472"/>
      <c r="P22" s="472"/>
      <c r="Q22" s="472"/>
      <c r="R22" s="183" t="s">
        <v>8390</v>
      </c>
      <c r="S22" s="184">
        <v>7.0000000000000007E-2</v>
      </c>
    </row>
    <row r="23" spans="1:19" ht="20.149999999999999" customHeight="1" thickBot="1">
      <c r="A23" s="176"/>
      <c r="B23" s="177" t="s">
        <v>8350</v>
      </c>
      <c r="C23" s="177" t="s">
        <v>8391</v>
      </c>
      <c r="D23" s="177" t="s">
        <v>8392</v>
      </c>
      <c r="E23" s="177" t="s">
        <v>8353</v>
      </c>
      <c r="F23" s="178">
        <v>2141502</v>
      </c>
      <c r="G23" s="177" t="s">
        <v>8393</v>
      </c>
      <c r="H23" s="177" t="s">
        <v>8366</v>
      </c>
      <c r="I23" s="179" t="s">
        <v>8356</v>
      </c>
      <c r="J23" s="177" t="s">
        <v>8357</v>
      </c>
      <c r="K23" s="177" t="s">
        <v>8367</v>
      </c>
      <c r="L23" s="177" t="s">
        <v>8394</v>
      </c>
      <c r="M23" s="177" t="s">
        <v>8395</v>
      </c>
      <c r="N23" s="180"/>
      <c r="O23" s="178">
        <v>-2</v>
      </c>
      <c r="P23" s="177" t="s">
        <v>8370</v>
      </c>
      <c r="Q23" s="177" t="s">
        <v>8362</v>
      </c>
      <c r="R23" s="463" t="s">
        <v>8363</v>
      </c>
      <c r="S23" s="464"/>
    </row>
    <row r="24" spans="1:19" ht="20.149999999999999" customHeight="1" thickBot="1">
      <c r="A24" s="475"/>
      <c r="B24" s="474" t="s">
        <v>8350</v>
      </c>
      <c r="C24" s="474" t="s">
        <v>8396</v>
      </c>
      <c r="D24" s="474" t="s">
        <v>8397</v>
      </c>
      <c r="E24" s="474" t="s">
        <v>24</v>
      </c>
      <c r="F24" s="473">
        <v>2493383</v>
      </c>
      <c r="G24" s="474" t="s">
        <v>8398</v>
      </c>
      <c r="H24" s="474" t="s">
        <v>8399</v>
      </c>
      <c r="I24" s="179" t="s">
        <v>8356</v>
      </c>
      <c r="J24" s="474" t="s">
        <v>8357</v>
      </c>
      <c r="K24" s="474" t="s">
        <v>8400</v>
      </c>
      <c r="L24" s="474" t="s">
        <v>8401</v>
      </c>
      <c r="M24" s="474" t="s">
        <v>8402</v>
      </c>
      <c r="N24" s="470">
        <v>438508.77</v>
      </c>
      <c r="O24" s="473">
        <v>-2</v>
      </c>
      <c r="P24" s="474" t="s">
        <v>8381</v>
      </c>
      <c r="Q24" s="474" t="s">
        <v>8362</v>
      </c>
      <c r="R24" s="177" t="s">
        <v>8385</v>
      </c>
      <c r="S24" s="181">
        <v>0.01</v>
      </c>
    </row>
    <row r="25" spans="1:19" ht="20.149999999999999" customHeight="1" thickBot="1">
      <c r="A25" s="476"/>
      <c r="B25" s="471"/>
      <c r="C25" s="471"/>
      <c r="D25" s="471"/>
      <c r="E25" s="471"/>
      <c r="F25" s="471"/>
      <c r="G25" s="471"/>
      <c r="H25" s="471"/>
      <c r="I25" s="182" t="e">
        <v>#N/A</v>
      </c>
      <c r="J25" s="471"/>
      <c r="K25" s="471"/>
      <c r="L25" s="471"/>
      <c r="M25" s="471"/>
      <c r="N25" s="471"/>
      <c r="O25" s="471"/>
      <c r="P25" s="471"/>
      <c r="Q25" s="471"/>
      <c r="R25" s="177" t="s">
        <v>8403</v>
      </c>
      <c r="S25" s="181">
        <v>0.01</v>
      </c>
    </row>
    <row r="26" spans="1:19" ht="20.149999999999999" customHeight="1" thickBot="1">
      <c r="A26" s="476"/>
      <c r="B26" s="471"/>
      <c r="C26" s="471"/>
      <c r="D26" s="471"/>
      <c r="E26" s="471"/>
      <c r="F26" s="471"/>
      <c r="G26" s="471"/>
      <c r="H26" s="471"/>
      <c r="I26" s="182" t="e">
        <v>#N/A</v>
      </c>
      <c r="J26" s="471"/>
      <c r="K26" s="471"/>
      <c r="L26" s="471"/>
      <c r="M26" s="471"/>
      <c r="N26" s="471"/>
      <c r="O26" s="471"/>
      <c r="P26" s="471"/>
      <c r="Q26" s="471"/>
      <c r="R26" s="177" t="s">
        <v>8404</v>
      </c>
      <c r="S26" s="181">
        <v>0.01</v>
      </c>
    </row>
    <row r="27" spans="1:19" ht="20.149999999999999" customHeight="1" thickBot="1">
      <c r="A27" s="476"/>
      <c r="B27" s="471"/>
      <c r="C27" s="471"/>
      <c r="D27" s="471"/>
      <c r="E27" s="471"/>
      <c r="F27" s="471"/>
      <c r="G27" s="471"/>
      <c r="H27" s="471"/>
      <c r="I27" s="182" t="e">
        <v>#N/A</v>
      </c>
      <c r="J27" s="471"/>
      <c r="K27" s="471"/>
      <c r="L27" s="471"/>
      <c r="M27" s="471"/>
      <c r="N27" s="471"/>
      <c r="O27" s="471"/>
      <c r="P27" s="471"/>
      <c r="Q27" s="471"/>
      <c r="R27" s="177" t="s">
        <v>8388</v>
      </c>
      <c r="S27" s="181">
        <v>0.01</v>
      </c>
    </row>
    <row r="28" spans="1:19" ht="20.149999999999999" customHeight="1" thickBot="1">
      <c r="A28" s="476"/>
      <c r="B28" s="471"/>
      <c r="C28" s="471"/>
      <c r="D28" s="471"/>
      <c r="E28" s="471"/>
      <c r="F28" s="471"/>
      <c r="G28" s="471"/>
      <c r="H28" s="471"/>
      <c r="I28" s="182" t="e">
        <v>#N/A</v>
      </c>
      <c r="J28" s="471"/>
      <c r="K28" s="471"/>
      <c r="L28" s="471"/>
      <c r="M28" s="471"/>
      <c r="N28" s="471"/>
      <c r="O28" s="471"/>
      <c r="P28" s="471"/>
      <c r="Q28" s="471"/>
      <c r="R28" s="177" t="s">
        <v>8405</v>
      </c>
      <c r="S28" s="181">
        <v>0.01</v>
      </c>
    </row>
    <row r="29" spans="1:19" ht="20.149999999999999" customHeight="1" thickBot="1">
      <c r="A29" s="477"/>
      <c r="B29" s="472"/>
      <c r="C29" s="472"/>
      <c r="D29" s="472"/>
      <c r="E29" s="472"/>
      <c r="F29" s="472"/>
      <c r="G29" s="472"/>
      <c r="H29" s="472"/>
      <c r="I29" s="182" t="e">
        <v>#N/A</v>
      </c>
      <c r="J29" s="472"/>
      <c r="K29" s="472"/>
      <c r="L29" s="472"/>
      <c r="M29" s="472"/>
      <c r="N29" s="472"/>
      <c r="O29" s="472"/>
      <c r="P29" s="472"/>
      <c r="Q29" s="472"/>
      <c r="R29" s="183" t="s">
        <v>8390</v>
      </c>
      <c r="S29" s="184">
        <v>0.05</v>
      </c>
    </row>
    <row r="30" spans="1:19" ht="20.149999999999999" customHeight="1" thickBot="1">
      <c r="A30" s="475"/>
      <c r="B30" s="474" t="s">
        <v>8350</v>
      </c>
      <c r="C30" s="474" t="s">
        <v>8396</v>
      </c>
      <c r="D30" s="474" t="s">
        <v>8406</v>
      </c>
      <c r="E30" s="474" t="s">
        <v>24</v>
      </c>
      <c r="F30" s="473">
        <v>1692539</v>
      </c>
      <c r="G30" s="474" t="s">
        <v>8407</v>
      </c>
      <c r="H30" s="474" t="s">
        <v>8408</v>
      </c>
      <c r="I30" s="182" t="e">
        <v>#N/A</v>
      </c>
      <c r="J30" s="474" t="s">
        <v>8357</v>
      </c>
      <c r="K30" s="474" t="s">
        <v>8409</v>
      </c>
      <c r="L30" s="474" t="s">
        <v>8410</v>
      </c>
      <c r="M30" s="474" t="s">
        <v>8411</v>
      </c>
      <c r="N30" s="470">
        <v>250175.44</v>
      </c>
      <c r="O30" s="473">
        <v>-20</v>
      </c>
      <c r="P30" s="474" t="s">
        <v>8412</v>
      </c>
      <c r="Q30" s="474" t="s">
        <v>8382</v>
      </c>
      <c r="R30" s="177" t="s">
        <v>8383</v>
      </c>
      <c r="S30" s="181">
        <v>9950</v>
      </c>
    </row>
    <row r="31" spans="1:19" ht="20.149999999999999" customHeight="1" thickBot="1">
      <c r="A31" s="476"/>
      <c r="B31" s="471"/>
      <c r="C31" s="471"/>
      <c r="D31" s="471"/>
      <c r="E31" s="471"/>
      <c r="F31" s="471"/>
      <c r="G31" s="471"/>
      <c r="H31" s="471"/>
      <c r="I31" s="182" t="e">
        <v>#N/A</v>
      </c>
      <c r="J31" s="471"/>
      <c r="K31" s="471"/>
      <c r="L31" s="471"/>
      <c r="M31" s="471"/>
      <c r="N31" s="471"/>
      <c r="O31" s="471"/>
      <c r="P31" s="471"/>
      <c r="Q31" s="471"/>
      <c r="R31" s="177" t="s">
        <v>8413</v>
      </c>
      <c r="S31" s="181">
        <v>6181.3</v>
      </c>
    </row>
    <row r="32" spans="1:19" ht="20.149999999999999" customHeight="1" thickBot="1">
      <c r="A32" s="476"/>
      <c r="B32" s="471"/>
      <c r="C32" s="471"/>
      <c r="D32" s="471"/>
      <c r="E32" s="471"/>
      <c r="F32" s="471"/>
      <c r="G32" s="471"/>
      <c r="H32" s="471"/>
      <c r="I32" s="182" t="e">
        <v>#N/A</v>
      </c>
      <c r="J32" s="471"/>
      <c r="K32" s="471"/>
      <c r="L32" s="471"/>
      <c r="M32" s="471"/>
      <c r="N32" s="471"/>
      <c r="O32" s="471"/>
      <c r="P32" s="471"/>
      <c r="Q32" s="471"/>
      <c r="R32" s="177" t="s">
        <v>8385</v>
      </c>
      <c r="S32" s="181">
        <v>797</v>
      </c>
    </row>
    <row r="33" spans="1:19" ht="20.149999999999999" customHeight="1" thickBot="1">
      <c r="A33" s="476"/>
      <c r="B33" s="471"/>
      <c r="C33" s="471"/>
      <c r="D33" s="471"/>
      <c r="E33" s="471"/>
      <c r="F33" s="471"/>
      <c r="G33" s="471"/>
      <c r="H33" s="471"/>
      <c r="I33" s="182" t="e">
        <v>#N/A</v>
      </c>
      <c r="J33" s="471"/>
      <c r="K33" s="471"/>
      <c r="L33" s="471"/>
      <c r="M33" s="471"/>
      <c r="N33" s="471"/>
      <c r="O33" s="471"/>
      <c r="P33" s="471"/>
      <c r="Q33" s="471"/>
      <c r="R33" s="177" t="s">
        <v>8403</v>
      </c>
      <c r="S33" s="181">
        <v>290</v>
      </c>
    </row>
    <row r="34" spans="1:19" ht="20.149999999999999" customHeight="1" thickBot="1">
      <c r="A34" s="476"/>
      <c r="B34" s="471"/>
      <c r="C34" s="471"/>
      <c r="D34" s="471"/>
      <c r="E34" s="471"/>
      <c r="F34" s="471"/>
      <c r="G34" s="471"/>
      <c r="H34" s="471"/>
      <c r="I34" s="182" t="e">
        <v>#N/A</v>
      </c>
      <c r="J34" s="471"/>
      <c r="K34" s="471"/>
      <c r="L34" s="471"/>
      <c r="M34" s="471"/>
      <c r="N34" s="471"/>
      <c r="O34" s="471"/>
      <c r="P34" s="471"/>
      <c r="Q34" s="471"/>
      <c r="R34" s="177" t="s">
        <v>8414</v>
      </c>
      <c r="S34" s="181">
        <v>970</v>
      </c>
    </row>
    <row r="35" spans="1:19" ht="20.149999999999999" customHeight="1" thickBot="1">
      <c r="A35" s="476"/>
      <c r="B35" s="471"/>
      <c r="C35" s="471"/>
      <c r="D35" s="471"/>
      <c r="E35" s="471"/>
      <c r="F35" s="471"/>
      <c r="G35" s="471"/>
      <c r="H35" s="471"/>
      <c r="I35" s="182" t="e">
        <v>#N/A</v>
      </c>
      <c r="J35" s="471"/>
      <c r="K35" s="471"/>
      <c r="L35" s="471"/>
      <c r="M35" s="471"/>
      <c r="N35" s="471"/>
      <c r="O35" s="471"/>
      <c r="P35" s="471"/>
      <c r="Q35" s="471"/>
      <c r="R35" s="177" t="s">
        <v>8415</v>
      </c>
      <c r="S35" s="181">
        <v>0.01</v>
      </c>
    </row>
    <row r="36" spans="1:19" ht="20.149999999999999" customHeight="1" thickBot="1">
      <c r="A36" s="476"/>
      <c r="B36" s="471"/>
      <c r="C36" s="471"/>
      <c r="D36" s="471"/>
      <c r="E36" s="471"/>
      <c r="F36" s="471"/>
      <c r="G36" s="471"/>
      <c r="H36" s="471"/>
      <c r="I36" s="182" t="e">
        <v>#N/A</v>
      </c>
      <c r="J36" s="471"/>
      <c r="K36" s="471"/>
      <c r="L36" s="471"/>
      <c r="M36" s="471"/>
      <c r="N36" s="471"/>
      <c r="O36" s="471"/>
      <c r="P36" s="471"/>
      <c r="Q36" s="471"/>
      <c r="R36" s="177" t="s">
        <v>8416</v>
      </c>
      <c r="S36" s="181">
        <v>4400</v>
      </c>
    </row>
    <row r="37" spans="1:19" ht="20.149999999999999" customHeight="1" thickBot="1">
      <c r="A37" s="476"/>
      <c r="B37" s="471"/>
      <c r="C37" s="471"/>
      <c r="D37" s="471"/>
      <c r="E37" s="471"/>
      <c r="F37" s="471"/>
      <c r="G37" s="471"/>
      <c r="H37" s="471"/>
      <c r="I37" s="182" t="e">
        <v>#N/A</v>
      </c>
      <c r="J37" s="471"/>
      <c r="K37" s="471"/>
      <c r="L37" s="471"/>
      <c r="M37" s="471"/>
      <c r="N37" s="471"/>
      <c r="O37" s="471"/>
      <c r="P37" s="471"/>
      <c r="Q37" s="471"/>
      <c r="R37" s="177" t="s">
        <v>8417</v>
      </c>
      <c r="S37" s="181">
        <v>250</v>
      </c>
    </row>
    <row r="38" spans="1:19" ht="20.149999999999999" customHeight="1" thickBot="1">
      <c r="A38" s="476"/>
      <c r="B38" s="471"/>
      <c r="C38" s="471"/>
      <c r="D38" s="471"/>
      <c r="E38" s="471"/>
      <c r="F38" s="471"/>
      <c r="G38" s="471"/>
      <c r="H38" s="471"/>
      <c r="I38" s="182" t="e">
        <v>#N/A</v>
      </c>
      <c r="J38" s="471"/>
      <c r="K38" s="471"/>
      <c r="L38" s="471"/>
      <c r="M38" s="471"/>
      <c r="N38" s="471"/>
      <c r="O38" s="471"/>
      <c r="P38" s="471"/>
      <c r="Q38" s="471"/>
      <c r="R38" s="177" t="s">
        <v>8388</v>
      </c>
      <c r="S38" s="181">
        <v>1492</v>
      </c>
    </row>
    <row r="39" spans="1:19" ht="20.149999999999999" customHeight="1" thickBot="1">
      <c r="A39" s="476"/>
      <c r="B39" s="471"/>
      <c r="C39" s="471"/>
      <c r="D39" s="471"/>
      <c r="E39" s="471"/>
      <c r="F39" s="471"/>
      <c r="G39" s="471"/>
      <c r="H39" s="471"/>
      <c r="I39" s="182" t="e">
        <v>#N/A</v>
      </c>
      <c r="J39" s="471"/>
      <c r="K39" s="471"/>
      <c r="L39" s="471"/>
      <c r="M39" s="471"/>
      <c r="N39" s="471"/>
      <c r="O39" s="471"/>
      <c r="P39" s="471"/>
      <c r="Q39" s="471"/>
      <c r="R39" s="177" t="s">
        <v>8389</v>
      </c>
      <c r="S39" s="181">
        <v>3540</v>
      </c>
    </row>
    <row r="40" spans="1:19" ht="20.149999999999999" customHeight="1" thickBot="1">
      <c r="A40" s="476"/>
      <c r="B40" s="471"/>
      <c r="C40" s="471"/>
      <c r="D40" s="471"/>
      <c r="E40" s="471"/>
      <c r="F40" s="471"/>
      <c r="G40" s="471"/>
      <c r="H40" s="471"/>
      <c r="I40" s="182" t="e">
        <v>#N/A</v>
      </c>
      <c r="J40" s="471"/>
      <c r="K40" s="471"/>
      <c r="L40" s="471"/>
      <c r="M40" s="471"/>
      <c r="N40" s="471"/>
      <c r="O40" s="471"/>
      <c r="P40" s="471"/>
      <c r="Q40" s="471"/>
      <c r="R40" s="177" t="s">
        <v>8418</v>
      </c>
      <c r="S40" s="181">
        <v>2050</v>
      </c>
    </row>
    <row r="41" spans="1:19" ht="20.149999999999999" customHeight="1" thickBot="1">
      <c r="A41" s="476"/>
      <c r="B41" s="471"/>
      <c r="C41" s="471"/>
      <c r="D41" s="471"/>
      <c r="E41" s="471"/>
      <c r="F41" s="471"/>
      <c r="G41" s="471"/>
      <c r="H41" s="471"/>
      <c r="I41" s="182" t="e">
        <v>#N/A</v>
      </c>
      <c r="J41" s="471"/>
      <c r="K41" s="471"/>
      <c r="L41" s="471"/>
      <c r="M41" s="471"/>
      <c r="N41" s="471"/>
      <c r="O41" s="471"/>
      <c r="P41" s="471"/>
      <c r="Q41" s="471"/>
      <c r="R41" s="177" t="s">
        <v>8419</v>
      </c>
      <c r="S41" s="181">
        <v>12200</v>
      </c>
    </row>
    <row r="42" spans="1:19" ht="20.149999999999999" customHeight="1" thickBot="1">
      <c r="A42" s="476"/>
      <c r="B42" s="471"/>
      <c r="C42" s="471"/>
      <c r="D42" s="471"/>
      <c r="E42" s="471"/>
      <c r="F42" s="471"/>
      <c r="G42" s="471"/>
      <c r="H42" s="471"/>
      <c r="I42" s="182" t="e">
        <v>#N/A</v>
      </c>
      <c r="J42" s="471"/>
      <c r="K42" s="471"/>
      <c r="L42" s="471"/>
      <c r="M42" s="471"/>
      <c r="N42" s="471"/>
      <c r="O42" s="471"/>
      <c r="P42" s="471"/>
      <c r="Q42" s="471"/>
      <c r="R42" s="177" t="s">
        <v>8420</v>
      </c>
      <c r="S42" s="181">
        <v>4619.21</v>
      </c>
    </row>
    <row r="43" spans="1:19" ht="20.149999999999999" customHeight="1" thickBot="1">
      <c r="A43" s="477"/>
      <c r="B43" s="472"/>
      <c r="C43" s="472"/>
      <c r="D43" s="472"/>
      <c r="E43" s="472"/>
      <c r="F43" s="472"/>
      <c r="G43" s="472"/>
      <c r="H43" s="472"/>
      <c r="I43" s="182" t="e">
        <v>#N/A</v>
      </c>
      <c r="J43" s="472"/>
      <c r="K43" s="472"/>
      <c r="L43" s="472"/>
      <c r="M43" s="472"/>
      <c r="N43" s="472"/>
      <c r="O43" s="472"/>
      <c r="P43" s="472"/>
      <c r="Q43" s="472"/>
      <c r="R43" s="183" t="s">
        <v>8390</v>
      </c>
      <c r="S43" s="184">
        <v>46739.519999999997</v>
      </c>
    </row>
    <row r="44" spans="1:19" ht="20.149999999999999" customHeight="1" thickBot="1">
      <c r="A44" s="475"/>
      <c r="B44" s="474" t="s">
        <v>8350</v>
      </c>
      <c r="C44" s="474" t="s">
        <v>8396</v>
      </c>
      <c r="D44" s="474" t="s">
        <v>8421</v>
      </c>
      <c r="E44" s="474" t="s">
        <v>24</v>
      </c>
      <c r="F44" s="473">
        <v>2493389</v>
      </c>
      <c r="G44" s="474" t="s">
        <v>8422</v>
      </c>
      <c r="H44" s="474" t="s">
        <v>8408</v>
      </c>
      <c r="I44" s="179" t="s">
        <v>8356</v>
      </c>
      <c r="J44" s="474" t="s">
        <v>8357</v>
      </c>
      <c r="K44" s="474" t="s">
        <v>8423</v>
      </c>
      <c r="L44" s="474" t="s">
        <v>8424</v>
      </c>
      <c r="M44" s="474" t="s">
        <v>8425</v>
      </c>
      <c r="N44" s="470">
        <v>250175.44</v>
      </c>
      <c r="O44" s="473">
        <v>-2</v>
      </c>
      <c r="P44" s="474" t="s">
        <v>8381</v>
      </c>
      <c r="Q44" s="474" t="s">
        <v>8382</v>
      </c>
      <c r="R44" s="177" t="s">
        <v>8383</v>
      </c>
      <c r="S44" s="181">
        <v>0.01</v>
      </c>
    </row>
    <row r="45" spans="1:19" ht="20.149999999999999" customHeight="1" thickBot="1">
      <c r="A45" s="476"/>
      <c r="B45" s="471"/>
      <c r="C45" s="471"/>
      <c r="D45" s="471"/>
      <c r="E45" s="471"/>
      <c r="F45" s="471"/>
      <c r="G45" s="471"/>
      <c r="H45" s="471"/>
      <c r="I45" s="182" t="e">
        <v>#N/A</v>
      </c>
      <c r="J45" s="471"/>
      <c r="K45" s="471"/>
      <c r="L45" s="471"/>
      <c r="M45" s="471"/>
      <c r="N45" s="471"/>
      <c r="O45" s="471"/>
      <c r="P45" s="471"/>
      <c r="Q45" s="471"/>
      <c r="R45" s="177" t="s">
        <v>8413</v>
      </c>
      <c r="S45" s="181">
        <v>0.01</v>
      </c>
    </row>
    <row r="46" spans="1:19" ht="20.149999999999999" customHeight="1" thickBot="1">
      <c r="A46" s="476"/>
      <c r="B46" s="471"/>
      <c r="C46" s="471"/>
      <c r="D46" s="471"/>
      <c r="E46" s="471"/>
      <c r="F46" s="471"/>
      <c r="G46" s="471"/>
      <c r="H46" s="471"/>
      <c r="I46" s="182" t="e">
        <v>#N/A</v>
      </c>
      <c r="J46" s="471"/>
      <c r="K46" s="471"/>
      <c r="L46" s="471"/>
      <c r="M46" s="471"/>
      <c r="N46" s="471"/>
      <c r="O46" s="471"/>
      <c r="P46" s="471"/>
      <c r="Q46" s="471"/>
      <c r="R46" s="177" t="s">
        <v>8385</v>
      </c>
      <c r="S46" s="181">
        <v>0.01</v>
      </c>
    </row>
    <row r="47" spans="1:19" ht="20.149999999999999" customHeight="1" thickBot="1">
      <c r="A47" s="476"/>
      <c r="B47" s="471"/>
      <c r="C47" s="471"/>
      <c r="D47" s="471"/>
      <c r="E47" s="471"/>
      <c r="F47" s="471"/>
      <c r="G47" s="471"/>
      <c r="H47" s="471"/>
      <c r="I47" s="182" t="e">
        <v>#N/A</v>
      </c>
      <c r="J47" s="471"/>
      <c r="K47" s="471"/>
      <c r="L47" s="471"/>
      <c r="M47" s="471"/>
      <c r="N47" s="471"/>
      <c r="O47" s="471"/>
      <c r="P47" s="471"/>
      <c r="Q47" s="471"/>
      <c r="R47" s="177" t="s">
        <v>8403</v>
      </c>
      <c r="S47" s="181">
        <v>0.01</v>
      </c>
    </row>
    <row r="48" spans="1:19" ht="20.149999999999999" customHeight="1" thickBot="1">
      <c r="A48" s="476"/>
      <c r="B48" s="471"/>
      <c r="C48" s="471"/>
      <c r="D48" s="471"/>
      <c r="E48" s="471"/>
      <c r="F48" s="471"/>
      <c r="G48" s="471"/>
      <c r="H48" s="471"/>
      <c r="I48" s="182" t="e">
        <v>#N/A</v>
      </c>
      <c r="J48" s="471"/>
      <c r="K48" s="471"/>
      <c r="L48" s="471"/>
      <c r="M48" s="471"/>
      <c r="N48" s="471"/>
      <c r="O48" s="471"/>
      <c r="P48" s="471"/>
      <c r="Q48" s="471"/>
      <c r="R48" s="177" t="s">
        <v>8414</v>
      </c>
      <c r="S48" s="181">
        <v>0.01</v>
      </c>
    </row>
    <row r="49" spans="1:19" ht="20.149999999999999" customHeight="1" thickBot="1">
      <c r="A49" s="476"/>
      <c r="B49" s="471"/>
      <c r="C49" s="471"/>
      <c r="D49" s="471"/>
      <c r="E49" s="471"/>
      <c r="F49" s="471"/>
      <c r="G49" s="471"/>
      <c r="H49" s="471"/>
      <c r="I49" s="182" t="e">
        <v>#N/A</v>
      </c>
      <c r="J49" s="471"/>
      <c r="K49" s="471"/>
      <c r="L49" s="471"/>
      <c r="M49" s="471"/>
      <c r="N49" s="471"/>
      <c r="O49" s="471"/>
      <c r="P49" s="471"/>
      <c r="Q49" s="471"/>
      <c r="R49" s="177" t="s">
        <v>8416</v>
      </c>
      <c r="S49" s="181">
        <v>0.01</v>
      </c>
    </row>
    <row r="50" spans="1:19" ht="20.149999999999999" customHeight="1" thickBot="1">
      <c r="A50" s="476"/>
      <c r="B50" s="471"/>
      <c r="C50" s="471"/>
      <c r="D50" s="471"/>
      <c r="E50" s="471"/>
      <c r="F50" s="471"/>
      <c r="G50" s="471"/>
      <c r="H50" s="471"/>
      <c r="I50" s="182" t="e">
        <v>#N/A</v>
      </c>
      <c r="J50" s="471"/>
      <c r="K50" s="471"/>
      <c r="L50" s="471"/>
      <c r="M50" s="471"/>
      <c r="N50" s="471"/>
      <c r="O50" s="471"/>
      <c r="P50" s="471"/>
      <c r="Q50" s="471"/>
      <c r="R50" s="177" t="s">
        <v>8417</v>
      </c>
      <c r="S50" s="181">
        <v>0.01</v>
      </c>
    </row>
    <row r="51" spans="1:19" ht="20.149999999999999" customHeight="1" thickBot="1">
      <c r="A51" s="476"/>
      <c r="B51" s="471"/>
      <c r="C51" s="471"/>
      <c r="D51" s="471"/>
      <c r="E51" s="471"/>
      <c r="F51" s="471"/>
      <c r="G51" s="471"/>
      <c r="H51" s="471"/>
      <c r="I51" s="182" t="e">
        <v>#N/A</v>
      </c>
      <c r="J51" s="471"/>
      <c r="K51" s="471"/>
      <c r="L51" s="471"/>
      <c r="M51" s="471"/>
      <c r="N51" s="471"/>
      <c r="O51" s="471"/>
      <c r="P51" s="471"/>
      <c r="Q51" s="471"/>
      <c r="R51" s="177" t="s">
        <v>8388</v>
      </c>
      <c r="S51" s="181">
        <v>0.01</v>
      </c>
    </row>
    <row r="52" spans="1:19" ht="20.149999999999999" customHeight="1" thickBot="1">
      <c r="A52" s="476"/>
      <c r="B52" s="471"/>
      <c r="C52" s="471"/>
      <c r="D52" s="471"/>
      <c r="E52" s="471"/>
      <c r="F52" s="471"/>
      <c r="G52" s="471"/>
      <c r="H52" s="471"/>
      <c r="I52" s="182" t="e">
        <v>#N/A</v>
      </c>
      <c r="J52" s="471"/>
      <c r="K52" s="471"/>
      <c r="L52" s="471"/>
      <c r="M52" s="471"/>
      <c r="N52" s="471"/>
      <c r="O52" s="471"/>
      <c r="P52" s="471"/>
      <c r="Q52" s="471"/>
      <c r="R52" s="177" t="s">
        <v>8389</v>
      </c>
      <c r="S52" s="181">
        <v>0.01</v>
      </c>
    </row>
    <row r="53" spans="1:19" ht="20.149999999999999" customHeight="1" thickBot="1">
      <c r="A53" s="476"/>
      <c r="B53" s="471"/>
      <c r="C53" s="471"/>
      <c r="D53" s="471"/>
      <c r="E53" s="471"/>
      <c r="F53" s="471"/>
      <c r="G53" s="471"/>
      <c r="H53" s="471"/>
      <c r="I53" s="182" t="e">
        <v>#N/A</v>
      </c>
      <c r="J53" s="471"/>
      <c r="K53" s="471"/>
      <c r="L53" s="471"/>
      <c r="M53" s="471"/>
      <c r="N53" s="471"/>
      <c r="O53" s="471"/>
      <c r="P53" s="471"/>
      <c r="Q53" s="471"/>
      <c r="R53" s="177" t="s">
        <v>8418</v>
      </c>
      <c r="S53" s="181">
        <v>0.01</v>
      </c>
    </row>
    <row r="54" spans="1:19" ht="20.149999999999999" customHeight="1" thickBot="1">
      <c r="A54" s="476"/>
      <c r="B54" s="471"/>
      <c r="C54" s="471"/>
      <c r="D54" s="471"/>
      <c r="E54" s="471"/>
      <c r="F54" s="471"/>
      <c r="G54" s="471"/>
      <c r="H54" s="471"/>
      <c r="I54" s="182" t="e">
        <v>#N/A</v>
      </c>
      <c r="J54" s="471"/>
      <c r="K54" s="471"/>
      <c r="L54" s="471"/>
      <c r="M54" s="471"/>
      <c r="N54" s="471"/>
      <c r="O54" s="471"/>
      <c r="P54" s="471"/>
      <c r="Q54" s="471"/>
      <c r="R54" s="177" t="s">
        <v>8419</v>
      </c>
      <c r="S54" s="181">
        <v>0.01</v>
      </c>
    </row>
    <row r="55" spans="1:19" ht="20.149999999999999" customHeight="1" thickBot="1">
      <c r="A55" s="476"/>
      <c r="B55" s="471"/>
      <c r="C55" s="471"/>
      <c r="D55" s="471"/>
      <c r="E55" s="471"/>
      <c r="F55" s="471"/>
      <c r="G55" s="471"/>
      <c r="H55" s="471"/>
      <c r="I55" s="182" t="e">
        <v>#N/A</v>
      </c>
      <c r="J55" s="471"/>
      <c r="K55" s="471"/>
      <c r="L55" s="471"/>
      <c r="M55" s="471"/>
      <c r="N55" s="471"/>
      <c r="O55" s="471"/>
      <c r="P55" s="471"/>
      <c r="Q55" s="471"/>
      <c r="R55" s="177" t="s">
        <v>8420</v>
      </c>
      <c r="S55" s="181">
        <v>0.01</v>
      </c>
    </row>
    <row r="56" spans="1:19" ht="20.149999999999999" customHeight="1" thickBot="1">
      <c r="A56" s="477"/>
      <c r="B56" s="472"/>
      <c r="C56" s="472"/>
      <c r="D56" s="472"/>
      <c r="E56" s="472"/>
      <c r="F56" s="472"/>
      <c r="G56" s="472"/>
      <c r="H56" s="472"/>
      <c r="I56" s="182" t="e">
        <v>#N/A</v>
      </c>
      <c r="J56" s="472"/>
      <c r="K56" s="472"/>
      <c r="L56" s="472"/>
      <c r="M56" s="472"/>
      <c r="N56" s="472"/>
      <c r="O56" s="472"/>
      <c r="P56" s="472"/>
      <c r="Q56" s="472"/>
      <c r="R56" s="183" t="s">
        <v>8390</v>
      </c>
      <c r="S56" s="184">
        <v>0.12</v>
      </c>
    </row>
    <row r="57" spans="1:19" ht="20.149999999999999" customHeight="1" thickBot="1">
      <c r="A57" s="176"/>
      <c r="B57" s="177" t="s">
        <v>8350</v>
      </c>
      <c r="C57" s="177" t="s">
        <v>4870</v>
      </c>
      <c r="D57" s="177" t="s">
        <v>8426</v>
      </c>
      <c r="E57" s="177" t="s">
        <v>8353</v>
      </c>
      <c r="F57" s="178">
        <v>2137307</v>
      </c>
      <c r="G57" s="177" t="s">
        <v>8427</v>
      </c>
      <c r="H57" s="177" t="s">
        <v>8355</v>
      </c>
      <c r="I57" s="179" t="s">
        <v>8356</v>
      </c>
      <c r="J57" s="177" t="s">
        <v>8357</v>
      </c>
      <c r="K57" s="177" t="s">
        <v>8358</v>
      </c>
      <c r="L57" s="177" t="s">
        <v>8428</v>
      </c>
      <c r="M57" s="177" t="s">
        <v>8429</v>
      </c>
      <c r="N57" s="180"/>
      <c r="O57" s="178">
        <v>-2</v>
      </c>
      <c r="P57" s="177" t="s">
        <v>8361</v>
      </c>
      <c r="Q57" s="177" t="s">
        <v>8362</v>
      </c>
      <c r="R57" s="463" t="s">
        <v>8363</v>
      </c>
      <c r="S57" s="464"/>
    </row>
    <row r="58" spans="1:19" ht="20.149999999999999" customHeight="1" thickBot="1">
      <c r="A58" s="176"/>
      <c r="B58" s="177" t="s">
        <v>8350</v>
      </c>
      <c r="C58" s="177" t="s">
        <v>1482</v>
      </c>
      <c r="D58" s="177" t="s">
        <v>8430</v>
      </c>
      <c r="E58" s="177" t="s">
        <v>8353</v>
      </c>
      <c r="F58" s="178">
        <v>2141495</v>
      </c>
      <c r="G58" s="177" t="s">
        <v>8431</v>
      </c>
      <c r="H58" s="177" t="s">
        <v>8366</v>
      </c>
      <c r="I58" s="179" t="s">
        <v>8356</v>
      </c>
      <c r="J58" s="177" t="s">
        <v>8357</v>
      </c>
      <c r="K58" s="177" t="s">
        <v>8367</v>
      </c>
      <c r="L58" s="177" t="s">
        <v>8432</v>
      </c>
      <c r="M58" s="177" t="s">
        <v>8433</v>
      </c>
      <c r="N58" s="180"/>
      <c r="O58" s="178">
        <v>-2</v>
      </c>
      <c r="P58" s="177" t="s">
        <v>8370</v>
      </c>
      <c r="Q58" s="177" t="s">
        <v>8362</v>
      </c>
      <c r="R58" s="463" t="s">
        <v>8363</v>
      </c>
      <c r="S58" s="464"/>
    </row>
    <row r="59" spans="1:19" ht="20.149999999999999" customHeight="1" thickBot="1">
      <c r="A59" s="475"/>
      <c r="B59" s="474" t="s">
        <v>8350</v>
      </c>
      <c r="C59" s="474" t="s">
        <v>8434</v>
      </c>
      <c r="D59" s="474" t="s">
        <v>8435</v>
      </c>
      <c r="E59" s="474" t="s">
        <v>24</v>
      </c>
      <c r="F59" s="473">
        <v>2493398</v>
      </c>
      <c r="G59" s="474" t="s">
        <v>8436</v>
      </c>
      <c r="H59" s="474" t="s">
        <v>8437</v>
      </c>
      <c r="I59" s="179" t="s">
        <v>8356</v>
      </c>
      <c r="J59" s="474" t="s">
        <v>8357</v>
      </c>
      <c r="K59" s="474" t="s">
        <v>8438</v>
      </c>
      <c r="L59" s="474" t="s">
        <v>8439</v>
      </c>
      <c r="M59" s="474" t="s">
        <v>8440</v>
      </c>
      <c r="N59" s="470">
        <v>739840</v>
      </c>
      <c r="O59" s="473">
        <v>-2</v>
      </c>
      <c r="P59" s="474" t="s">
        <v>8381</v>
      </c>
      <c r="Q59" s="474" t="s">
        <v>8362</v>
      </c>
      <c r="R59" s="177" t="s">
        <v>8441</v>
      </c>
      <c r="S59" s="181">
        <v>0.01</v>
      </c>
    </row>
    <row r="60" spans="1:19" ht="20.149999999999999" customHeight="1" thickBot="1">
      <c r="A60" s="476"/>
      <c r="B60" s="471"/>
      <c r="C60" s="471"/>
      <c r="D60" s="471"/>
      <c r="E60" s="471"/>
      <c r="F60" s="471"/>
      <c r="G60" s="471"/>
      <c r="H60" s="471"/>
      <c r="I60" s="182" t="e">
        <v>#N/A</v>
      </c>
      <c r="J60" s="471"/>
      <c r="K60" s="471"/>
      <c r="L60" s="471"/>
      <c r="M60" s="471"/>
      <c r="N60" s="471"/>
      <c r="O60" s="471"/>
      <c r="P60" s="471"/>
      <c r="Q60" s="471"/>
      <c r="R60" s="177" t="s">
        <v>8442</v>
      </c>
      <c r="S60" s="181">
        <v>0.01</v>
      </c>
    </row>
    <row r="61" spans="1:19" ht="20.149999999999999" customHeight="1" thickBot="1">
      <c r="A61" s="476"/>
      <c r="B61" s="471"/>
      <c r="C61" s="471"/>
      <c r="D61" s="471"/>
      <c r="E61" s="471"/>
      <c r="F61" s="471"/>
      <c r="G61" s="471"/>
      <c r="H61" s="471"/>
      <c r="I61" s="182" t="e">
        <v>#N/A</v>
      </c>
      <c r="J61" s="471"/>
      <c r="K61" s="471"/>
      <c r="L61" s="471"/>
      <c r="M61" s="471"/>
      <c r="N61" s="471"/>
      <c r="O61" s="471"/>
      <c r="P61" s="471"/>
      <c r="Q61" s="471"/>
      <c r="R61" s="177" t="s">
        <v>8385</v>
      </c>
      <c r="S61" s="181">
        <v>0.01</v>
      </c>
    </row>
    <row r="62" spans="1:19" ht="20.149999999999999" customHeight="1" thickBot="1">
      <c r="A62" s="476"/>
      <c r="B62" s="471"/>
      <c r="C62" s="471"/>
      <c r="D62" s="471"/>
      <c r="E62" s="471"/>
      <c r="F62" s="471"/>
      <c r="G62" s="471"/>
      <c r="H62" s="471"/>
      <c r="I62" s="182" t="e">
        <v>#N/A</v>
      </c>
      <c r="J62" s="471"/>
      <c r="K62" s="471"/>
      <c r="L62" s="471"/>
      <c r="M62" s="471"/>
      <c r="N62" s="471"/>
      <c r="O62" s="471"/>
      <c r="P62" s="471"/>
      <c r="Q62" s="471"/>
      <c r="R62" s="177" t="s">
        <v>8403</v>
      </c>
      <c r="S62" s="181">
        <v>0.01</v>
      </c>
    </row>
    <row r="63" spans="1:19" ht="20.149999999999999" customHeight="1" thickBot="1">
      <c r="A63" s="476"/>
      <c r="B63" s="471"/>
      <c r="C63" s="471"/>
      <c r="D63" s="471"/>
      <c r="E63" s="471"/>
      <c r="F63" s="471"/>
      <c r="G63" s="471"/>
      <c r="H63" s="471"/>
      <c r="I63" s="182" t="e">
        <v>#N/A</v>
      </c>
      <c r="J63" s="471"/>
      <c r="K63" s="471"/>
      <c r="L63" s="471"/>
      <c r="M63" s="471"/>
      <c r="N63" s="471"/>
      <c r="O63" s="471"/>
      <c r="P63" s="471"/>
      <c r="Q63" s="471"/>
      <c r="R63" s="177" t="s">
        <v>8388</v>
      </c>
      <c r="S63" s="181">
        <v>0.01</v>
      </c>
    </row>
    <row r="64" spans="1:19" ht="20.149999999999999" customHeight="1" thickBot="1">
      <c r="A64" s="476"/>
      <c r="B64" s="471"/>
      <c r="C64" s="471"/>
      <c r="D64" s="471"/>
      <c r="E64" s="471"/>
      <c r="F64" s="471"/>
      <c r="G64" s="471"/>
      <c r="H64" s="471"/>
      <c r="I64" s="182" t="e">
        <v>#N/A</v>
      </c>
      <c r="J64" s="471"/>
      <c r="K64" s="471"/>
      <c r="L64" s="471"/>
      <c r="M64" s="471"/>
      <c r="N64" s="471"/>
      <c r="O64" s="471"/>
      <c r="P64" s="471"/>
      <c r="Q64" s="471"/>
      <c r="R64" s="177" t="s">
        <v>8443</v>
      </c>
      <c r="S64" s="181">
        <v>0.01</v>
      </c>
    </row>
    <row r="65" spans="1:19" ht="20.149999999999999" customHeight="1" thickBot="1">
      <c r="A65" s="476"/>
      <c r="B65" s="471"/>
      <c r="C65" s="471"/>
      <c r="D65" s="471"/>
      <c r="E65" s="471"/>
      <c r="F65" s="471"/>
      <c r="G65" s="471"/>
      <c r="H65" s="471"/>
      <c r="I65" s="182" t="e">
        <v>#N/A</v>
      </c>
      <c r="J65" s="471"/>
      <c r="K65" s="471"/>
      <c r="L65" s="471"/>
      <c r="M65" s="471"/>
      <c r="N65" s="471"/>
      <c r="O65" s="471"/>
      <c r="P65" s="471"/>
      <c r="Q65" s="471"/>
      <c r="R65" s="177" t="s">
        <v>8444</v>
      </c>
      <c r="S65" s="181">
        <v>0.01</v>
      </c>
    </row>
    <row r="66" spans="1:19" ht="20.149999999999999" customHeight="1" thickBot="1">
      <c r="A66" s="477"/>
      <c r="B66" s="472"/>
      <c r="C66" s="472"/>
      <c r="D66" s="472"/>
      <c r="E66" s="472"/>
      <c r="F66" s="472"/>
      <c r="G66" s="472"/>
      <c r="H66" s="472"/>
      <c r="I66" s="182" t="e">
        <v>#N/A</v>
      </c>
      <c r="J66" s="472"/>
      <c r="K66" s="472"/>
      <c r="L66" s="472"/>
      <c r="M66" s="472"/>
      <c r="N66" s="472"/>
      <c r="O66" s="472"/>
      <c r="P66" s="472"/>
      <c r="Q66" s="472"/>
      <c r="R66" s="183" t="s">
        <v>8390</v>
      </c>
      <c r="S66" s="184">
        <v>7.0000000000000007E-2</v>
      </c>
    </row>
    <row r="67" spans="1:19" ht="20.149999999999999" customHeight="1" thickBot="1">
      <c r="A67" s="475"/>
      <c r="B67" s="474" t="s">
        <v>8350</v>
      </c>
      <c r="C67" s="474" t="s">
        <v>8434</v>
      </c>
      <c r="D67" s="474" t="s">
        <v>8435</v>
      </c>
      <c r="E67" s="474" t="s">
        <v>24</v>
      </c>
      <c r="F67" s="473">
        <v>2493401</v>
      </c>
      <c r="G67" s="474" t="s">
        <v>8445</v>
      </c>
      <c r="H67" s="474" t="s">
        <v>8446</v>
      </c>
      <c r="I67" s="179" t="s">
        <v>8356</v>
      </c>
      <c r="J67" s="474" t="s">
        <v>8357</v>
      </c>
      <c r="K67" s="474" t="s">
        <v>8378</v>
      </c>
      <c r="L67" s="474" t="s">
        <v>8447</v>
      </c>
      <c r="M67" s="474" t="s">
        <v>8448</v>
      </c>
      <c r="N67" s="470">
        <v>372836.82</v>
      </c>
      <c r="O67" s="473">
        <v>-2</v>
      </c>
      <c r="P67" s="474" t="s">
        <v>8381</v>
      </c>
      <c r="Q67" s="474" t="s">
        <v>8382</v>
      </c>
      <c r="R67" s="177" t="s">
        <v>8383</v>
      </c>
      <c r="S67" s="181">
        <v>0.01</v>
      </c>
    </row>
    <row r="68" spans="1:19" ht="20.149999999999999" customHeight="1" thickBot="1">
      <c r="A68" s="476"/>
      <c r="B68" s="471"/>
      <c r="C68" s="471"/>
      <c r="D68" s="471"/>
      <c r="E68" s="471"/>
      <c r="F68" s="471"/>
      <c r="G68" s="471"/>
      <c r="H68" s="471"/>
      <c r="I68" s="182" t="e">
        <v>#N/A</v>
      </c>
      <c r="J68" s="471"/>
      <c r="K68" s="471"/>
      <c r="L68" s="471"/>
      <c r="M68" s="471"/>
      <c r="N68" s="471"/>
      <c r="O68" s="471"/>
      <c r="P68" s="471"/>
      <c r="Q68" s="471"/>
      <c r="R68" s="177" t="s">
        <v>8449</v>
      </c>
      <c r="S68" s="181">
        <v>0.01</v>
      </c>
    </row>
    <row r="69" spans="1:19" ht="20.149999999999999" customHeight="1" thickBot="1">
      <c r="A69" s="476"/>
      <c r="B69" s="471"/>
      <c r="C69" s="471"/>
      <c r="D69" s="471"/>
      <c r="E69" s="471"/>
      <c r="F69" s="471"/>
      <c r="G69" s="471"/>
      <c r="H69" s="471"/>
      <c r="I69" s="182" t="e">
        <v>#N/A</v>
      </c>
      <c r="J69" s="471"/>
      <c r="K69" s="471"/>
      <c r="L69" s="471"/>
      <c r="M69" s="471"/>
      <c r="N69" s="471"/>
      <c r="O69" s="471"/>
      <c r="P69" s="471"/>
      <c r="Q69" s="471"/>
      <c r="R69" s="177" t="s">
        <v>8450</v>
      </c>
      <c r="S69" s="181">
        <v>0.01</v>
      </c>
    </row>
    <row r="70" spans="1:19" ht="20.149999999999999" customHeight="1" thickBot="1">
      <c r="A70" s="476"/>
      <c r="B70" s="471"/>
      <c r="C70" s="471"/>
      <c r="D70" s="471"/>
      <c r="E70" s="471"/>
      <c r="F70" s="471"/>
      <c r="G70" s="471"/>
      <c r="H70" s="471"/>
      <c r="I70" s="182" t="e">
        <v>#N/A</v>
      </c>
      <c r="J70" s="471"/>
      <c r="K70" s="471"/>
      <c r="L70" s="471"/>
      <c r="M70" s="471"/>
      <c r="N70" s="471"/>
      <c r="O70" s="471"/>
      <c r="P70" s="471"/>
      <c r="Q70" s="471"/>
      <c r="R70" s="177" t="s">
        <v>8384</v>
      </c>
      <c r="S70" s="181">
        <v>0.01</v>
      </c>
    </row>
    <row r="71" spans="1:19" ht="20.149999999999999" customHeight="1" thickBot="1">
      <c r="A71" s="476"/>
      <c r="B71" s="471"/>
      <c r="C71" s="471"/>
      <c r="D71" s="471"/>
      <c r="E71" s="471"/>
      <c r="F71" s="471"/>
      <c r="G71" s="471"/>
      <c r="H71" s="471"/>
      <c r="I71" s="182" t="e">
        <v>#N/A</v>
      </c>
      <c r="J71" s="471"/>
      <c r="K71" s="471"/>
      <c r="L71" s="471"/>
      <c r="M71" s="471"/>
      <c r="N71" s="471"/>
      <c r="O71" s="471"/>
      <c r="P71" s="471"/>
      <c r="Q71" s="471"/>
      <c r="R71" s="177" t="s">
        <v>8385</v>
      </c>
      <c r="S71" s="181">
        <v>0.01</v>
      </c>
    </row>
    <row r="72" spans="1:19" ht="20.149999999999999" customHeight="1" thickBot="1">
      <c r="A72" s="476"/>
      <c r="B72" s="471"/>
      <c r="C72" s="471"/>
      <c r="D72" s="471"/>
      <c r="E72" s="471"/>
      <c r="F72" s="471"/>
      <c r="G72" s="471"/>
      <c r="H72" s="471"/>
      <c r="I72" s="182" t="e">
        <v>#N/A</v>
      </c>
      <c r="J72" s="471"/>
      <c r="K72" s="471"/>
      <c r="L72" s="471"/>
      <c r="M72" s="471"/>
      <c r="N72" s="471"/>
      <c r="O72" s="471"/>
      <c r="P72" s="471"/>
      <c r="Q72" s="471"/>
      <c r="R72" s="177" t="s">
        <v>8386</v>
      </c>
      <c r="S72" s="181">
        <v>0.01</v>
      </c>
    </row>
    <row r="73" spans="1:19" ht="20.149999999999999" customHeight="1" thickBot="1">
      <c r="A73" s="476"/>
      <c r="B73" s="471"/>
      <c r="C73" s="471"/>
      <c r="D73" s="471"/>
      <c r="E73" s="471"/>
      <c r="F73" s="471"/>
      <c r="G73" s="471"/>
      <c r="H73" s="471"/>
      <c r="I73" s="182" t="e">
        <v>#N/A</v>
      </c>
      <c r="J73" s="471"/>
      <c r="K73" s="471"/>
      <c r="L73" s="471"/>
      <c r="M73" s="471"/>
      <c r="N73" s="471"/>
      <c r="O73" s="471"/>
      <c r="P73" s="471"/>
      <c r="Q73" s="471"/>
      <c r="R73" s="177" t="s">
        <v>8451</v>
      </c>
      <c r="S73" s="181">
        <v>0.01</v>
      </c>
    </row>
    <row r="74" spans="1:19" ht="20.149999999999999" customHeight="1" thickBot="1">
      <c r="A74" s="476"/>
      <c r="B74" s="471"/>
      <c r="C74" s="471"/>
      <c r="D74" s="471"/>
      <c r="E74" s="471"/>
      <c r="F74" s="471"/>
      <c r="G74" s="471"/>
      <c r="H74" s="471"/>
      <c r="I74" s="182" t="e">
        <v>#N/A</v>
      </c>
      <c r="J74" s="471"/>
      <c r="K74" s="471"/>
      <c r="L74" s="471"/>
      <c r="M74" s="471"/>
      <c r="N74" s="471"/>
      <c r="O74" s="471"/>
      <c r="P74" s="471"/>
      <c r="Q74" s="471"/>
      <c r="R74" s="177" t="s">
        <v>8452</v>
      </c>
      <c r="S74" s="181">
        <v>0.01</v>
      </c>
    </row>
    <row r="75" spans="1:19" ht="20.149999999999999" customHeight="1" thickBot="1">
      <c r="A75" s="476"/>
      <c r="B75" s="471"/>
      <c r="C75" s="471"/>
      <c r="D75" s="471"/>
      <c r="E75" s="471"/>
      <c r="F75" s="471"/>
      <c r="G75" s="471"/>
      <c r="H75" s="471"/>
      <c r="I75" s="182" t="e">
        <v>#N/A</v>
      </c>
      <c r="J75" s="471"/>
      <c r="K75" s="471"/>
      <c r="L75" s="471"/>
      <c r="M75" s="471"/>
      <c r="N75" s="471"/>
      <c r="O75" s="471"/>
      <c r="P75" s="471"/>
      <c r="Q75" s="471"/>
      <c r="R75" s="177" t="s">
        <v>8388</v>
      </c>
      <c r="S75" s="181">
        <v>0.01</v>
      </c>
    </row>
    <row r="76" spans="1:19" ht="20.149999999999999" customHeight="1" thickBot="1">
      <c r="A76" s="476"/>
      <c r="B76" s="471"/>
      <c r="C76" s="471"/>
      <c r="D76" s="471"/>
      <c r="E76" s="471"/>
      <c r="F76" s="471"/>
      <c r="G76" s="471"/>
      <c r="H76" s="471"/>
      <c r="I76" s="182" t="e">
        <v>#N/A</v>
      </c>
      <c r="J76" s="471"/>
      <c r="K76" s="471"/>
      <c r="L76" s="471"/>
      <c r="M76" s="471"/>
      <c r="N76" s="471"/>
      <c r="O76" s="471"/>
      <c r="P76" s="471"/>
      <c r="Q76" s="471"/>
      <c r="R76" s="177" t="s">
        <v>8389</v>
      </c>
      <c r="S76" s="181">
        <v>0.01</v>
      </c>
    </row>
    <row r="77" spans="1:19" ht="20.149999999999999" customHeight="1" thickBot="1">
      <c r="A77" s="476"/>
      <c r="B77" s="471"/>
      <c r="C77" s="471"/>
      <c r="D77" s="471"/>
      <c r="E77" s="471"/>
      <c r="F77" s="471"/>
      <c r="G77" s="471"/>
      <c r="H77" s="471"/>
      <c r="I77" s="182" t="e">
        <v>#N/A</v>
      </c>
      <c r="J77" s="471"/>
      <c r="K77" s="471"/>
      <c r="L77" s="471"/>
      <c r="M77" s="471"/>
      <c r="N77" s="471"/>
      <c r="O77" s="471"/>
      <c r="P77" s="471"/>
      <c r="Q77" s="471"/>
      <c r="R77" s="177" t="s">
        <v>8453</v>
      </c>
      <c r="S77" s="181">
        <v>0.01</v>
      </c>
    </row>
    <row r="78" spans="1:19" ht="20.149999999999999" customHeight="1" thickBot="1">
      <c r="A78" s="476"/>
      <c r="B78" s="471"/>
      <c r="C78" s="471"/>
      <c r="D78" s="471"/>
      <c r="E78" s="471"/>
      <c r="F78" s="471"/>
      <c r="G78" s="471"/>
      <c r="H78" s="471"/>
      <c r="I78" s="182" t="e">
        <v>#N/A</v>
      </c>
      <c r="J78" s="471"/>
      <c r="K78" s="471"/>
      <c r="L78" s="471"/>
      <c r="M78" s="471"/>
      <c r="N78" s="471"/>
      <c r="O78" s="471"/>
      <c r="P78" s="471"/>
      <c r="Q78" s="471"/>
      <c r="R78" s="177" t="s">
        <v>8454</v>
      </c>
      <c r="S78" s="181">
        <v>0.01</v>
      </c>
    </row>
    <row r="79" spans="1:19" ht="20.149999999999999" customHeight="1" thickBot="1">
      <c r="A79" s="477"/>
      <c r="B79" s="472"/>
      <c r="C79" s="472"/>
      <c r="D79" s="472"/>
      <c r="E79" s="472"/>
      <c r="F79" s="472"/>
      <c r="G79" s="472"/>
      <c r="H79" s="472"/>
      <c r="I79" s="182" t="e">
        <v>#N/A</v>
      </c>
      <c r="J79" s="472"/>
      <c r="K79" s="472"/>
      <c r="L79" s="472"/>
      <c r="M79" s="472"/>
      <c r="N79" s="472"/>
      <c r="O79" s="472"/>
      <c r="P79" s="472"/>
      <c r="Q79" s="472"/>
      <c r="R79" s="183" t="s">
        <v>8390</v>
      </c>
      <c r="S79" s="184">
        <v>0.12</v>
      </c>
    </row>
    <row r="80" spans="1:19" ht="20.149999999999999" customHeight="1" thickBot="1">
      <c r="A80" s="475"/>
      <c r="B80" s="474" t="s">
        <v>8350</v>
      </c>
      <c r="C80" s="474" t="s">
        <v>8434</v>
      </c>
      <c r="D80" s="474" t="s">
        <v>8435</v>
      </c>
      <c r="E80" s="474" t="s">
        <v>24</v>
      </c>
      <c r="F80" s="473">
        <v>2493425</v>
      </c>
      <c r="G80" s="474" t="s">
        <v>8455</v>
      </c>
      <c r="H80" s="474" t="s">
        <v>8446</v>
      </c>
      <c r="I80" s="179" t="s">
        <v>8356</v>
      </c>
      <c r="J80" s="474" t="s">
        <v>8357</v>
      </c>
      <c r="K80" s="474" t="s">
        <v>8456</v>
      </c>
      <c r="L80" s="474" t="s">
        <v>8457</v>
      </c>
      <c r="M80" s="474" t="s">
        <v>8458</v>
      </c>
      <c r="N80" s="470">
        <v>390950</v>
      </c>
      <c r="O80" s="473">
        <v>-2</v>
      </c>
      <c r="P80" s="474" t="s">
        <v>8381</v>
      </c>
      <c r="Q80" s="474" t="s">
        <v>8382</v>
      </c>
      <c r="R80" s="177" t="s">
        <v>8383</v>
      </c>
      <c r="S80" s="181">
        <v>0.01</v>
      </c>
    </row>
    <row r="81" spans="1:19" ht="20.149999999999999" customHeight="1" thickBot="1">
      <c r="A81" s="476"/>
      <c r="B81" s="471"/>
      <c r="C81" s="471"/>
      <c r="D81" s="471"/>
      <c r="E81" s="471"/>
      <c r="F81" s="471"/>
      <c r="G81" s="471"/>
      <c r="H81" s="471"/>
      <c r="I81" s="182" t="e">
        <v>#N/A</v>
      </c>
      <c r="J81" s="471"/>
      <c r="K81" s="471"/>
      <c r="L81" s="471"/>
      <c r="M81" s="471"/>
      <c r="N81" s="471"/>
      <c r="O81" s="471"/>
      <c r="P81" s="471"/>
      <c r="Q81" s="471"/>
      <c r="R81" s="177" t="s">
        <v>8450</v>
      </c>
      <c r="S81" s="181">
        <v>0.01</v>
      </c>
    </row>
    <row r="82" spans="1:19" ht="20.149999999999999" customHeight="1" thickBot="1">
      <c r="A82" s="476"/>
      <c r="B82" s="471"/>
      <c r="C82" s="471"/>
      <c r="D82" s="471"/>
      <c r="E82" s="471"/>
      <c r="F82" s="471"/>
      <c r="G82" s="471"/>
      <c r="H82" s="471"/>
      <c r="I82" s="182" t="e">
        <v>#N/A</v>
      </c>
      <c r="J82" s="471"/>
      <c r="K82" s="471"/>
      <c r="L82" s="471"/>
      <c r="M82" s="471"/>
      <c r="N82" s="471"/>
      <c r="O82" s="471"/>
      <c r="P82" s="471"/>
      <c r="Q82" s="471"/>
      <c r="R82" s="177" t="s">
        <v>8385</v>
      </c>
      <c r="S82" s="181">
        <v>0.01</v>
      </c>
    </row>
    <row r="83" spans="1:19" ht="20.149999999999999" customHeight="1" thickBot="1">
      <c r="A83" s="476"/>
      <c r="B83" s="471"/>
      <c r="C83" s="471"/>
      <c r="D83" s="471"/>
      <c r="E83" s="471"/>
      <c r="F83" s="471"/>
      <c r="G83" s="471"/>
      <c r="H83" s="471"/>
      <c r="I83" s="182" t="e">
        <v>#N/A</v>
      </c>
      <c r="J83" s="471"/>
      <c r="K83" s="471"/>
      <c r="L83" s="471"/>
      <c r="M83" s="471"/>
      <c r="N83" s="471"/>
      <c r="O83" s="471"/>
      <c r="P83" s="471"/>
      <c r="Q83" s="471"/>
      <c r="R83" s="177" t="s">
        <v>8386</v>
      </c>
      <c r="S83" s="181">
        <v>0.01</v>
      </c>
    </row>
    <row r="84" spans="1:19" ht="20.149999999999999" customHeight="1" thickBot="1">
      <c r="A84" s="476"/>
      <c r="B84" s="471"/>
      <c r="C84" s="471"/>
      <c r="D84" s="471"/>
      <c r="E84" s="471"/>
      <c r="F84" s="471"/>
      <c r="G84" s="471"/>
      <c r="H84" s="471"/>
      <c r="I84" s="182" t="e">
        <v>#N/A</v>
      </c>
      <c r="J84" s="471"/>
      <c r="K84" s="471"/>
      <c r="L84" s="471"/>
      <c r="M84" s="471"/>
      <c r="N84" s="471"/>
      <c r="O84" s="471"/>
      <c r="P84" s="471"/>
      <c r="Q84" s="471"/>
      <c r="R84" s="177" t="s">
        <v>8459</v>
      </c>
      <c r="S84" s="181">
        <v>0.01</v>
      </c>
    </row>
    <row r="85" spans="1:19" ht="20.149999999999999" customHeight="1" thickBot="1">
      <c r="A85" s="476"/>
      <c r="B85" s="471"/>
      <c r="C85" s="471"/>
      <c r="D85" s="471"/>
      <c r="E85" s="471"/>
      <c r="F85" s="471"/>
      <c r="G85" s="471"/>
      <c r="H85" s="471"/>
      <c r="I85" s="182" t="e">
        <v>#N/A</v>
      </c>
      <c r="J85" s="471"/>
      <c r="K85" s="471"/>
      <c r="L85" s="471"/>
      <c r="M85" s="471"/>
      <c r="N85" s="471"/>
      <c r="O85" s="471"/>
      <c r="P85" s="471"/>
      <c r="Q85" s="471"/>
      <c r="R85" s="177" t="s">
        <v>8452</v>
      </c>
      <c r="S85" s="181">
        <v>0.01</v>
      </c>
    </row>
    <row r="86" spans="1:19" ht="20.149999999999999" customHeight="1" thickBot="1">
      <c r="A86" s="476"/>
      <c r="B86" s="471"/>
      <c r="C86" s="471"/>
      <c r="D86" s="471"/>
      <c r="E86" s="471"/>
      <c r="F86" s="471"/>
      <c r="G86" s="471"/>
      <c r="H86" s="471"/>
      <c r="I86" s="182" t="e">
        <v>#N/A</v>
      </c>
      <c r="J86" s="471"/>
      <c r="K86" s="471"/>
      <c r="L86" s="471"/>
      <c r="M86" s="471"/>
      <c r="N86" s="471"/>
      <c r="O86" s="471"/>
      <c r="P86" s="471"/>
      <c r="Q86" s="471"/>
      <c r="R86" s="177" t="s">
        <v>8388</v>
      </c>
      <c r="S86" s="181">
        <v>0.01</v>
      </c>
    </row>
    <row r="87" spans="1:19" ht="20.149999999999999" customHeight="1" thickBot="1">
      <c r="A87" s="476"/>
      <c r="B87" s="471"/>
      <c r="C87" s="471"/>
      <c r="D87" s="471"/>
      <c r="E87" s="471"/>
      <c r="F87" s="471"/>
      <c r="G87" s="471"/>
      <c r="H87" s="471"/>
      <c r="I87" s="182" t="e">
        <v>#N/A</v>
      </c>
      <c r="J87" s="471"/>
      <c r="K87" s="471"/>
      <c r="L87" s="471"/>
      <c r="M87" s="471"/>
      <c r="N87" s="471"/>
      <c r="O87" s="471"/>
      <c r="P87" s="471"/>
      <c r="Q87" s="471"/>
      <c r="R87" s="177" t="s">
        <v>8389</v>
      </c>
      <c r="S87" s="181">
        <v>0.01</v>
      </c>
    </row>
    <row r="88" spans="1:19" ht="20.149999999999999" customHeight="1" thickBot="1">
      <c r="A88" s="476"/>
      <c r="B88" s="471"/>
      <c r="C88" s="471"/>
      <c r="D88" s="471"/>
      <c r="E88" s="471"/>
      <c r="F88" s="471"/>
      <c r="G88" s="471"/>
      <c r="H88" s="471"/>
      <c r="I88" s="182" t="e">
        <v>#N/A</v>
      </c>
      <c r="J88" s="471"/>
      <c r="K88" s="471"/>
      <c r="L88" s="471"/>
      <c r="M88" s="471"/>
      <c r="N88" s="471"/>
      <c r="O88" s="471"/>
      <c r="P88" s="471"/>
      <c r="Q88" s="471"/>
      <c r="R88" s="177" t="s">
        <v>8460</v>
      </c>
      <c r="S88" s="181">
        <v>0.01</v>
      </c>
    </row>
    <row r="89" spans="1:19" ht="20.149999999999999" customHeight="1" thickBot="1">
      <c r="A89" s="477"/>
      <c r="B89" s="472"/>
      <c r="C89" s="472"/>
      <c r="D89" s="472"/>
      <c r="E89" s="472"/>
      <c r="F89" s="472"/>
      <c r="G89" s="472"/>
      <c r="H89" s="472"/>
      <c r="I89" s="182" t="e">
        <v>#N/A</v>
      </c>
      <c r="J89" s="472"/>
      <c r="K89" s="472"/>
      <c r="L89" s="472"/>
      <c r="M89" s="472"/>
      <c r="N89" s="472"/>
      <c r="O89" s="472"/>
      <c r="P89" s="472"/>
      <c r="Q89" s="472"/>
      <c r="R89" s="183" t="s">
        <v>8390</v>
      </c>
      <c r="S89" s="184">
        <v>0.09</v>
      </c>
    </row>
    <row r="90" spans="1:19" ht="20.149999999999999" customHeight="1" thickBot="1">
      <c r="A90" s="176"/>
      <c r="B90" s="177" t="s">
        <v>8350</v>
      </c>
      <c r="C90" s="177" t="s">
        <v>8434</v>
      </c>
      <c r="D90" s="177" t="s">
        <v>8461</v>
      </c>
      <c r="E90" s="177" t="s">
        <v>8353</v>
      </c>
      <c r="F90" s="178">
        <v>2141494</v>
      </c>
      <c r="G90" s="177" t="s">
        <v>8462</v>
      </c>
      <c r="H90" s="177" t="s">
        <v>8366</v>
      </c>
      <c r="I90" s="179" t="s">
        <v>8356</v>
      </c>
      <c r="J90" s="177" t="s">
        <v>8357</v>
      </c>
      <c r="K90" s="177" t="s">
        <v>8367</v>
      </c>
      <c r="L90" s="177" t="s">
        <v>8463</v>
      </c>
      <c r="M90" s="177" t="s">
        <v>8464</v>
      </c>
      <c r="N90" s="180"/>
      <c r="O90" s="178">
        <v>-2</v>
      </c>
      <c r="P90" s="177" t="s">
        <v>8370</v>
      </c>
      <c r="Q90" s="177" t="s">
        <v>8362</v>
      </c>
      <c r="R90" s="463" t="s">
        <v>8363</v>
      </c>
      <c r="S90" s="464"/>
    </row>
    <row r="91" spans="1:19" ht="20.149999999999999" customHeight="1" thickBot="1">
      <c r="A91" s="176"/>
      <c r="B91" s="177" t="s">
        <v>8350</v>
      </c>
      <c r="C91" s="177" t="s">
        <v>8434</v>
      </c>
      <c r="D91" s="177" t="s">
        <v>8461</v>
      </c>
      <c r="E91" s="177" t="s">
        <v>8353</v>
      </c>
      <c r="F91" s="178">
        <v>2141496</v>
      </c>
      <c r="G91" s="177" t="s">
        <v>8465</v>
      </c>
      <c r="H91" s="177" t="s">
        <v>8366</v>
      </c>
      <c r="I91" s="179" t="s">
        <v>8356</v>
      </c>
      <c r="J91" s="177" t="s">
        <v>8357</v>
      </c>
      <c r="K91" s="177" t="s">
        <v>8367</v>
      </c>
      <c r="L91" s="177" t="s">
        <v>8466</v>
      </c>
      <c r="M91" s="177" t="s">
        <v>8467</v>
      </c>
      <c r="N91" s="180"/>
      <c r="O91" s="178">
        <v>-2</v>
      </c>
      <c r="P91" s="177" t="s">
        <v>8370</v>
      </c>
      <c r="Q91" s="177" t="s">
        <v>8362</v>
      </c>
      <c r="R91" s="463" t="s">
        <v>8363</v>
      </c>
      <c r="S91" s="464"/>
    </row>
    <row r="92" spans="1:19" ht="20.149999999999999" customHeight="1" thickBot="1">
      <c r="A92" s="176"/>
      <c r="B92" s="177" t="s">
        <v>8350</v>
      </c>
      <c r="C92" s="177" t="s">
        <v>8434</v>
      </c>
      <c r="D92" s="177" t="s">
        <v>8461</v>
      </c>
      <c r="E92" s="177" t="s">
        <v>8353</v>
      </c>
      <c r="F92" s="178">
        <v>2141497</v>
      </c>
      <c r="G92" s="177" t="s">
        <v>8468</v>
      </c>
      <c r="H92" s="177" t="s">
        <v>8366</v>
      </c>
      <c r="I92" s="179" t="s">
        <v>8356</v>
      </c>
      <c r="J92" s="177" t="s">
        <v>8357</v>
      </c>
      <c r="K92" s="177" t="s">
        <v>8367</v>
      </c>
      <c r="L92" s="177" t="s">
        <v>8469</v>
      </c>
      <c r="M92" s="177" t="s">
        <v>8470</v>
      </c>
      <c r="N92" s="180"/>
      <c r="O92" s="178">
        <v>-2</v>
      </c>
      <c r="P92" s="177" t="s">
        <v>8370</v>
      </c>
      <c r="Q92" s="177" t="s">
        <v>8362</v>
      </c>
      <c r="R92" s="463" t="s">
        <v>8363</v>
      </c>
      <c r="S92" s="464"/>
    </row>
    <row r="93" spans="1:19" ht="20.149999999999999" customHeight="1" thickBot="1">
      <c r="A93" s="176"/>
      <c r="B93" s="177" t="s">
        <v>8350</v>
      </c>
      <c r="C93" s="177" t="s">
        <v>8434</v>
      </c>
      <c r="D93" s="177" t="s">
        <v>8461</v>
      </c>
      <c r="E93" s="177" t="s">
        <v>8353</v>
      </c>
      <c r="F93" s="178">
        <v>2141498</v>
      </c>
      <c r="G93" s="177" t="s">
        <v>8471</v>
      </c>
      <c r="H93" s="177" t="s">
        <v>8366</v>
      </c>
      <c r="I93" s="179" t="s">
        <v>8356</v>
      </c>
      <c r="J93" s="177" t="s">
        <v>8357</v>
      </c>
      <c r="K93" s="177" t="s">
        <v>8367</v>
      </c>
      <c r="L93" s="177" t="s">
        <v>8472</v>
      </c>
      <c r="M93" s="177" t="s">
        <v>8473</v>
      </c>
      <c r="N93" s="180"/>
      <c r="O93" s="178">
        <v>-2</v>
      </c>
      <c r="P93" s="177" t="s">
        <v>8370</v>
      </c>
      <c r="Q93" s="177" t="s">
        <v>8362</v>
      </c>
      <c r="R93" s="463" t="s">
        <v>8363</v>
      </c>
      <c r="S93" s="464"/>
    </row>
    <row r="94" spans="1:19" ht="20.149999999999999" customHeight="1" thickBot="1">
      <c r="A94" s="475"/>
      <c r="B94" s="474" t="s">
        <v>8350</v>
      </c>
      <c r="C94" s="474" t="s">
        <v>8434</v>
      </c>
      <c r="D94" s="474" t="s">
        <v>8461</v>
      </c>
      <c r="E94" s="474" t="s">
        <v>24</v>
      </c>
      <c r="F94" s="473">
        <v>2493429</v>
      </c>
      <c r="G94" s="474" t="s">
        <v>8474</v>
      </c>
      <c r="H94" s="474" t="s">
        <v>8475</v>
      </c>
      <c r="I94" s="179" t="s">
        <v>8356</v>
      </c>
      <c r="J94" s="474" t="s">
        <v>8357</v>
      </c>
      <c r="K94" s="474" t="s">
        <v>8476</v>
      </c>
      <c r="L94" s="474" t="s">
        <v>8477</v>
      </c>
      <c r="M94" s="474" t="s">
        <v>8478</v>
      </c>
      <c r="N94" s="470">
        <v>885000</v>
      </c>
      <c r="O94" s="473">
        <v>-2</v>
      </c>
      <c r="P94" s="474" t="s">
        <v>8381</v>
      </c>
      <c r="Q94" s="474" t="s">
        <v>8382</v>
      </c>
      <c r="R94" s="177" t="s">
        <v>8479</v>
      </c>
      <c r="S94" s="181">
        <v>0.01</v>
      </c>
    </row>
    <row r="95" spans="1:19" ht="20.149999999999999" customHeight="1" thickBot="1">
      <c r="A95" s="476"/>
      <c r="B95" s="471"/>
      <c r="C95" s="471"/>
      <c r="D95" s="471"/>
      <c r="E95" s="471"/>
      <c r="F95" s="471"/>
      <c r="G95" s="471"/>
      <c r="H95" s="471"/>
      <c r="I95" s="182" t="e">
        <v>#N/A</v>
      </c>
      <c r="J95" s="471"/>
      <c r="K95" s="471"/>
      <c r="L95" s="471"/>
      <c r="M95" s="471"/>
      <c r="N95" s="471"/>
      <c r="O95" s="471"/>
      <c r="P95" s="471"/>
      <c r="Q95" s="471"/>
      <c r="R95" s="177" t="s">
        <v>8480</v>
      </c>
      <c r="S95" s="181">
        <v>0.01</v>
      </c>
    </row>
    <row r="96" spans="1:19" ht="20.149999999999999" customHeight="1" thickBot="1">
      <c r="A96" s="476"/>
      <c r="B96" s="471"/>
      <c r="C96" s="471"/>
      <c r="D96" s="471"/>
      <c r="E96" s="471"/>
      <c r="F96" s="471"/>
      <c r="G96" s="471"/>
      <c r="H96" s="471"/>
      <c r="I96" s="182" t="e">
        <v>#N/A</v>
      </c>
      <c r="J96" s="471"/>
      <c r="K96" s="471"/>
      <c r="L96" s="471"/>
      <c r="M96" s="471"/>
      <c r="N96" s="471"/>
      <c r="O96" s="471"/>
      <c r="P96" s="471"/>
      <c r="Q96" s="471"/>
      <c r="R96" s="177" t="s">
        <v>8417</v>
      </c>
      <c r="S96" s="181">
        <v>0.01</v>
      </c>
    </row>
    <row r="97" spans="1:19" ht="20.149999999999999" customHeight="1" thickBot="1">
      <c r="A97" s="476"/>
      <c r="B97" s="471"/>
      <c r="C97" s="471"/>
      <c r="D97" s="471"/>
      <c r="E97" s="471"/>
      <c r="F97" s="471"/>
      <c r="G97" s="471"/>
      <c r="H97" s="471"/>
      <c r="I97" s="182" t="e">
        <v>#N/A</v>
      </c>
      <c r="J97" s="471"/>
      <c r="K97" s="471"/>
      <c r="L97" s="471"/>
      <c r="M97" s="471"/>
      <c r="N97" s="471"/>
      <c r="O97" s="471"/>
      <c r="P97" s="471"/>
      <c r="Q97" s="471"/>
      <c r="R97" s="177" t="s">
        <v>8388</v>
      </c>
      <c r="S97" s="181">
        <v>0.01</v>
      </c>
    </row>
    <row r="98" spans="1:19" ht="20.149999999999999" customHeight="1" thickBot="1">
      <c r="A98" s="477"/>
      <c r="B98" s="472"/>
      <c r="C98" s="472"/>
      <c r="D98" s="472"/>
      <c r="E98" s="472"/>
      <c r="F98" s="472"/>
      <c r="G98" s="472"/>
      <c r="H98" s="472"/>
      <c r="I98" s="182" t="e">
        <v>#N/A</v>
      </c>
      <c r="J98" s="472"/>
      <c r="K98" s="472"/>
      <c r="L98" s="472"/>
      <c r="M98" s="472"/>
      <c r="N98" s="472"/>
      <c r="O98" s="472"/>
      <c r="P98" s="472"/>
      <c r="Q98" s="472"/>
      <c r="R98" s="183" t="s">
        <v>8390</v>
      </c>
      <c r="S98" s="184">
        <v>0.04</v>
      </c>
    </row>
    <row r="99" spans="1:19" ht="20.149999999999999" customHeight="1" thickBot="1">
      <c r="A99" s="475"/>
      <c r="B99" s="474" t="s">
        <v>8350</v>
      </c>
      <c r="C99" s="474" t="s">
        <v>8434</v>
      </c>
      <c r="D99" s="474" t="s">
        <v>8461</v>
      </c>
      <c r="E99" s="474" t="s">
        <v>24</v>
      </c>
      <c r="F99" s="473">
        <v>2493431</v>
      </c>
      <c r="G99" s="474" t="s">
        <v>8481</v>
      </c>
      <c r="H99" s="474" t="s">
        <v>8475</v>
      </c>
      <c r="I99" s="179" t="s">
        <v>8356</v>
      </c>
      <c r="J99" s="474" t="s">
        <v>8357</v>
      </c>
      <c r="K99" s="474" t="s">
        <v>8476</v>
      </c>
      <c r="L99" s="474" t="s">
        <v>8482</v>
      </c>
      <c r="M99" s="474" t="s">
        <v>8483</v>
      </c>
      <c r="N99" s="470">
        <v>885000</v>
      </c>
      <c r="O99" s="473">
        <v>-2</v>
      </c>
      <c r="P99" s="474" t="s">
        <v>8381</v>
      </c>
      <c r="Q99" s="474" t="s">
        <v>8382</v>
      </c>
      <c r="R99" s="177" t="s">
        <v>8479</v>
      </c>
      <c r="S99" s="181">
        <v>0.01</v>
      </c>
    </row>
    <row r="100" spans="1:19" ht="20.149999999999999" customHeight="1" thickBot="1">
      <c r="A100" s="476"/>
      <c r="B100" s="471"/>
      <c r="C100" s="471"/>
      <c r="D100" s="471"/>
      <c r="E100" s="471"/>
      <c r="F100" s="471"/>
      <c r="G100" s="471"/>
      <c r="H100" s="471"/>
      <c r="I100" s="182" t="e">
        <v>#N/A</v>
      </c>
      <c r="J100" s="471"/>
      <c r="K100" s="471"/>
      <c r="L100" s="471"/>
      <c r="M100" s="471"/>
      <c r="N100" s="471"/>
      <c r="O100" s="471"/>
      <c r="P100" s="471"/>
      <c r="Q100" s="471"/>
      <c r="R100" s="177" t="s">
        <v>8480</v>
      </c>
      <c r="S100" s="181">
        <v>0.01</v>
      </c>
    </row>
    <row r="101" spans="1:19" ht="20.149999999999999" customHeight="1" thickBot="1">
      <c r="A101" s="476"/>
      <c r="B101" s="471"/>
      <c r="C101" s="471"/>
      <c r="D101" s="471"/>
      <c r="E101" s="471"/>
      <c r="F101" s="471"/>
      <c r="G101" s="471"/>
      <c r="H101" s="471"/>
      <c r="I101" s="182" t="e">
        <v>#N/A</v>
      </c>
      <c r="J101" s="471"/>
      <c r="K101" s="471"/>
      <c r="L101" s="471"/>
      <c r="M101" s="471"/>
      <c r="N101" s="471"/>
      <c r="O101" s="471"/>
      <c r="P101" s="471"/>
      <c r="Q101" s="471"/>
      <c r="R101" s="177" t="s">
        <v>8417</v>
      </c>
      <c r="S101" s="181">
        <v>0.01</v>
      </c>
    </row>
    <row r="102" spans="1:19" ht="20.149999999999999" customHeight="1" thickBot="1">
      <c r="A102" s="476"/>
      <c r="B102" s="471"/>
      <c r="C102" s="471"/>
      <c r="D102" s="471"/>
      <c r="E102" s="471"/>
      <c r="F102" s="471"/>
      <c r="G102" s="471"/>
      <c r="H102" s="471"/>
      <c r="I102" s="182" t="e">
        <v>#N/A</v>
      </c>
      <c r="J102" s="471"/>
      <c r="K102" s="471"/>
      <c r="L102" s="471"/>
      <c r="M102" s="471"/>
      <c r="N102" s="471"/>
      <c r="O102" s="471"/>
      <c r="P102" s="471"/>
      <c r="Q102" s="471"/>
      <c r="R102" s="177" t="s">
        <v>8388</v>
      </c>
      <c r="S102" s="181">
        <v>0.01</v>
      </c>
    </row>
    <row r="103" spans="1:19" ht="20.149999999999999" customHeight="1" thickBot="1">
      <c r="A103" s="477"/>
      <c r="B103" s="472"/>
      <c r="C103" s="472"/>
      <c r="D103" s="472"/>
      <c r="E103" s="472"/>
      <c r="F103" s="472"/>
      <c r="G103" s="472"/>
      <c r="H103" s="472"/>
      <c r="I103" s="182" t="e">
        <v>#N/A</v>
      </c>
      <c r="J103" s="472"/>
      <c r="K103" s="472"/>
      <c r="L103" s="472"/>
      <c r="M103" s="472"/>
      <c r="N103" s="472"/>
      <c r="O103" s="472"/>
      <c r="P103" s="472"/>
      <c r="Q103" s="472"/>
      <c r="R103" s="183" t="s">
        <v>8390</v>
      </c>
      <c r="S103" s="184">
        <v>0.04</v>
      </c>
    </row>
    <row r="104" spans="1:19" ht="20.149999999999999" customHeight="1" thickBot="1">
      <c r="A104" s="475"/>
      <c r="B104" s="474" t="s">
        <v>8350</v>
      </c>
      <c r="C104" s="474" t="s">
        <v>8434</v>
      </c>
      <c r="D104" s="474" t="s">
        <v>8461</v>
      </c>
      <c r="E104" s="474" t="s">
        <v>24</v>
      </c>
      <c r="F104" s="473">
        <v>2493438</v>
      </c>
      <c r="G104" s="474" t="s">
        <v>8484</v>
      </c>
      <c r="H104" s="474" t="s">
        <v>8475</v>
      </c>
      <c r="I104" s="179" t="s">
        <v>8356</v>
      </c>
      <c r="J104" s="474" t="s">
        <v>8357</v>
      </c>
      <c r="K104" s="474" t="s">
        <v>8476</v>
      </c>
      <c r="L104" s="474" t="s">
        <v>8485</v>
      </c>
      <c r="M104" s="474" t="s">
        <v>8486</v>
      </c>
      <c r="N104" s="470">
        <v>885000</v>
      </c>
      <c r="O104" s="473">
        <v>-2</v>
      </c>
      <c r="P104" s="474" t="s">
        <v>8381</v>
      </c>
      <c r="Q104" s="474" t="s">
        <v>8382</v>
      </c>
      <c r="R104" s="177" t="s">
        <v>8479</v>
      </c>
      <c r="S104" s="181">
        <v>0.01</v>
      </c>
    </row>
    <row r="105" spans="1:19" ht="20.149999999999999" customHeight="1" thickBot="1">
      <c r="A105" s="476"/>
      <c r="B105" s="471"/>
      <c r="C105" s="471"/>
      <c r="D105" s="471"/>
      <c r="E105" s="471"/>
      <c r="F105" s="471"/>
      <c r="G105" s="471"/>
      <c r="H105" s="471"/>
      <c r="I105" s="182" t="e">
        <v>#N/A</v>
      </c>
      <c r="J105" s="471"/>
      <c r="K105" s="471"/>
      <c r="L105" s="471"/>
      <c r="M105" s="471"/>
      <c r="N105" s="471"/>
      <c r="O105" s="471"/>
      <c r="P105" s="471"/>
      <c r="Q105" s="471"/>
      <c r="R105" s="177" t="s">
        <v>8480</v>
      </c>
      <c r="S105" s="181">
        <v>0.01</v>
      </c>
    </row>
    <row r="106" spans="1:19" ht="20.149999999999999" customHeight="1" thickBot="1">
      <c r="A106" s="476"/>
      <c r="B106" s="471"/>
      <c r="C106" s="471"/>
      <c r="D106" s="471"/>
      <c r="E106" s="471"/>
      <c r="F106" s="471"/>
      <c r="G106" s="471"/>
      <c r="H106" s="471"/>
      <c r="I106" s="182" t="e">
        <v>#N/A</v>
      </c>
      <c r="J106" s="471"/>
      <c r="K106" s="471"/>
      <c r="L106" s="471"/>
      <c r="M106" s="471"/>
      <c r="N106" s="471"/>
      <c r="O106" s="471"/>
      <c r="P106" s="471"/>
      <c r="Q106" s="471"/>
      <c r="R106" s="177" t="s">
        <v>8417</v>
      </c>
      <c r="S106" s="181">
        <v>0.01</v>
      </c>
    </row>
    <row r="107" spans="1:19" ht="20.149999999999999" customHeight="1" thickBot="1">
      <c r="A107" s="476"/>
      <c r="B107" s="471"/>
      <c r="C107" s="471"/>
      <c r="D107" s="471"/>
      <c r="E107" s="471"/>
      <c r="F107" s="471"/>
      <c r="G107" s="471"/>
      <c r="H107" s="471"/>
      <c r="I107" s="182" t="e">
        <v>#N/A</v>
      </c>
      <c r="J107" s="471"/>
      <c r="K107" s="471"/>
      <c r="L107" s="471"/>
      <c r="M107" s="471"/>
      <c r="N107" s="471"/>
      <c r="O107" s="471"/>
      <c r="P107" s="471"/>
      <c r="Q107" s="471"/>
      <c r="R107" s="177" t="s">
        <v>8388</v>
      </c>
      <c r="S107" s="181">
        <v>0.01</v>
      </c>
    </row>
    <row r="108" spans="1:19" ht="20.149999999999999" customHeight="1" thickBot="1">
      <c r="A108" s="477"/>
      <c r="B108" s="472"/>
      <c r="C108" s="472"/>
      <c r="D108" s="472"/>
      <c r="E108" s="472"/>
      <c r="F108" s="472"/>
      <c r="G108" s="472"/>
      <c r="H108" s="472"/>
      <c r="I108" s="182" t="e">
        <v>#N/A</v>
      </c>
      <c r="J108" s="472"/>
      <c r="K108" s="472"/>
      <c r="L108" s="472"/>
      <c r="M108" s="472"/>
      <c r="N108" s="472"/>
      <c r="O108" s="472"/>
      <c r="P108" s="472"/>
      <c r="Q108" s="472"/>
      <c r="R108" s="183" t="s">
        <v>8390</v>
      </c>
      <c r="S108" s="184">
        <v>0.04</v>
      </c>
    </row>
    <row r="109" spans="1:19" ht="20.149999999999999" customHeight="1" thickBot="1">
      <c r="A109" s="475"/>
      <c r="B109" s="474" t="s">
        <v>8350</v>
      </c>
      <c r="C109" s="474" t="s">
        <v>8434</v>
      </c>
      <c r="D109" s="474" t="s">
        <v>8461</v>
      </c>
      <c r="E109" s="474" t="s">
        <v>24</v>
      </c>
      <c r="F109" s="473">
        <v>2493446</v>
      </c>
      <c r="G109" s="474" t="s">
        <v>8487</v>
      </c>
      <c r="H109" s="474" t="s">
        <v>8399</v>
      </c>
      <c r="I109" s="179" t="s">
        <v>8356</v>
      </c>
      <c r="J109" s="474" t="s">
        <v>8357</v>
      </c>
      <c r="K109" s="474" t="s">
        <v>8400</v>
      </c>
      <c r="L109" s="474" t="s">
        <v>8488</v>
      </c>
      <c r="M109" s="474" t="s">
        <v>8489</v>
      </c>
      <c r="N109" s="470">
        <v>438508.77</v>
      </c>
      <c r="O109" s="473">
        <v>-2</v>
      </c>
      <c r="P109" s="474" t="s">
        <v>8381</v>
      </c>
      <c r="Q109" s="474" t="s">
        <v>8362</v>
      </c>
      <c r="R109" s="177" t="s">
        <v>8385</v>
      </c>
      <c r="S109" s="181">
        <v>0.01</v>
      </c>
    </row>
    <row r="110" spans="1:19" ht="20.149999999999999" customHeight="1" thickBot="1">
      <c r="A110" s="476"/>
      <c r="B110" s="471"/>
      <c r="C110" s="471"/>
      <c r="D110" s="471"/>
      <c r="E110" s="471"/>
      <c r="F110" s="471"/>
      <c r="G110" s="471"/>
      <c r="H110" s="471"/>
      <c r="I110" s="182" t="e">
        <v>#N/A</v>
      </c>
      <c r="J110" s="471"/>
      <c r="K110" s="471"/>
      <c r="L110" s="471"/>
      <c r="M110" s="471"/>
      <c r="N110" s="471"/>
      <c r="O110" s="471"/>
      <c r="P110" s="471"/>
      <c r="Q110" s="471"/>
      <c r="R110" s="177" t="s">
        <v>8403</v>
      </c>
      <c r="S110" s="181">
        <v>0.01</v>
      </c>
    </row>
    <row r="111" spans="1:19" ht="20.149999999999999" customHeight="1" thickBot="1">
      <c r="A111" s="476"/>
      <c r="B111" s="471"/>
      <c r="C111" s="471"/>
      <c r="D111" s="471"/>
      <c r="E111" s="471"/>
      <c r="F111" s="471"/>
      <c r="G111" s="471"/>
      <c r="H111" s="471"/>
      <c r="I111" s="182" t="e">
        <v>#N/A</v>
      </c>
      <c r="J111" s="471"/>
      <c r="K111" s="471"/>
      <c r="L111" s="471"/>
      <c r="M111" s="471"/>
      <c r="N111" s="471"/>
      <c r="O111" s="471"/>
      <c r="P111" s="471"/>
      <c r="Q111" s="471"/>
      <c r="R111" s="177" t="s">
        <v>8404</v>
      </c>
      <c r="S111" s="181">
        <v>0.01</v>
      </c>
    </row>
    <row r="112" spans="1:19" ht="20.149999999999999" customHeight="1" thickBot="1">
      <c r="A112" s="476"/>
      <c r="B112" s="471"/>
      <c r="C112" s="471"/>
      <c r="D112" s="471"/>
      <c r="E112" s="471"/>
      <c r="F112" s="471"/>
      <c r="G112" s="471"/>
      <c r="H112" s="471"/>
      <c r="I112" s="182" t="e">
        <v>#N/A</v>
      </c>
      <c r="J112" s="471"/>
      <c r="K112" s="471"/>
      <c r="L112" s="471"/>
      <c r="M112" s="471"/>
      <c r="N112" s="471"/>
      <c r="O112" s="471"/>
      <c r="P112" s="471"/>
      <c r="Q112" s="471"/>
      <c r="R112" s="177" t="s">
        <v>8388</v>
      </c>
      <c r="S112" s="181">
        <v>0.01</v>
      </c>
    </row>
    <row r="113" spans="1:19" ht="20.149999999999999" customHeight="1" thickBot="1">
      <c r="A113" s="476"/>
      <c r="B113" s="471"/>
      <c r="C113" s="471"/>
      <c r="D113" s="471"/>
      <c r="E113" s="471"/>
      <c r="F113" s="471"/>
      <c r="G113" s="471"/>
      <c r="H113" s="471"/>
      <c r="I113" s="182" t="e">
        <v>#N/A</v>
      </c>
      <c r="J113" s="471"/>
      <c r="K113" s="471"/>
      <c r="L113" s="471"/>
      <c r="M113" s="471"/>
      <c r="N113" s="471"/>
      <c r="O113" s="471"/>
      <c r="P113" s="471"/>
      <c r="Q113" s="471"/>
      <c r="R113" s="177" t="s">
        <v>8490</v>
      </c>
      <c r="S113" s="181">
        <v>0.01</v>
      </c>
    </row>
    <row r="114" spans="1:19" ht="20.149999999999999" customHeight="1" thickBot="1">
      <c r="A114" s="476"/>
      <c r="B114" s="471"/>
      <c r="C114" s="471"/>
      <c r="D114" s="471"/>
      <c r="E114" s="471"/>
      <c r="F114" s="471"/>
      <c r="G114" s="471"/>
      <c r="H114" s="471"/>
      <c r="I114" s="182" t="e">
        <v>#N/A</v>
      </c>
      <c r="J114" s="471"/>
      <c r="K114" s="471"/>
      <c r="L114" s="471"/>
      <c r="M114" s="471"/>
      <c r="N114" s="471"/>
      <c r="O114" s="471"/>
      <c r="P114" s="471"/>
      <c r="Q114" s="471"/>
      <c r="R114" s="177" t="s">
        <v>8405</v>
      </c>
      <c r="S114" s="181">
        <v>0.01</v>
      </c>
    </row>
    <row r="115" spans="1:19" ht="20.149999999999999" customHeight="1" thickBot="1">
      <c r="A115" s="476"/>
      <c r="B115" s="471"/>
      <c r="C115" s="471"/>
      <c r="D115" s="471"/>
      <c r="E115" s="471"/>
      <c r="F115" s="471"/>
      <c r="G115" s="471"/>
      <c r="H115" s="471"/>
      <c r="I115" s="182" t="e">
        <v>#N/A</v>
      </c>
      <c r="J115" s="471"/>
      <c r="K115" s="471"/>
      <c r="L115" s="471"/>
      <c r="M115" s="471"/>
      <c r="N115" s="471"/>
      <c r="O115" s="471"/>
      <c r="P115" s="471"/>
      <c r="Q115" s="471"/>
      <c r="R115" s="177" t="s">
        <v>8420</v>
      </c>
      <c r="S115" s="181">
        <v>0.01</v>
      </c>
    </row>
    <row r="116" spans="1:19" ht="20.149999999999999" customHeight="1" thickBot="1">
      <c r="A116" s="477"/>
      <c r="B116" s="472"/>
      <c r="C116" s="472"/>
      <c r="D116" s="472"/>
      <c r="E116" s="472"/>
      <c r="F116" s="472"/>
      <c r="G116" s="472"/>
      <c r="H116" s="472"/>
      <c r="I116" s="182" t="e">
        <v>#N/A</v>
      </c>
      <c r="J116" s="472"/>
      <c r="K116" s="472"/>
      <c r="L116" s="472"/>
      <c r="M116" s="472"/>
      <c r="N116" s="472"/>
      <c r="O116" s="472"/>
      <c r="P116" s="472"/>
      <c r="Q116" s="472"/>
      <c r="R116" s="183" t="s">
        <v>8390</v>
      </c>
      <c r="S116" s="184">
        <v>7.0000000000000007E-2</v>
      </c>
    </row>
    <row r="117" spans="1:19" ht="20.149999999999999" customHeight="1" thickBot="1">
      <c r="A117" s="475"/>
      <c r="B117" s="474" t="s">
        <v>8350</v>
      </c>
      <c r="C117" s="474" t="s">
        <v>8434</v>
      </c>
      <c r="D117" s="474" t="s">
        <v>8461</v>
      </c>
      <c r="E117" s="474" t="s">
        <v>24</v>
      </c>
      <c r="F117" s="473">
        <v>2493452</v>
      </c>
      <c r="G117" s="474" t="s">
        <v>8491</v>
      </c>
      <c r="H117" s="474" t="s">
        <v>8399</v>
      </c>
      <c r="I117" s="179" t="s">
        <v>8356</v>
      </c>
      <c r="J117" s="474" t="s">
        <v>8357</v>
      </c>
      <c r="K117" s="474" t="s">
        <v>8400</v>
      </c>
      <c r="L117" s="474" t="s">
        <v>8492</v>
      </c>
      <c r="M117" s="474" t="s">
        <v>8493</v>
      </c>
      <c r="N117" s="470">
        <v>438508.77</v>
      </c>
      <c r="O117" s="473">
        <v>-2</v>
      </c>
      <c r="P117" s="474" t="s">
        <v>8381</v>
      </c>
      <c r="Q117" s="474" t="s">
        <v>8362</v>
      </c>
      <c r="R117" s="177" t="s">
        <v>8385</v>
      </c>
      <c r="S117" s="181">
        <v>0.01</v>
      </c>
    </row>
    <row r="118" spans="1:19" ht="20.149999999999999" customHeight="1" thickBot="1">
      <c r="A118" s="476"/>
      <c r="B118" s="471"/>
      <c r="C118" s="471"/>
      <c r="D118" s="471"/>
      <c r="E118" s="471"/>
      <c r="F118" s="471"/>
      <c r="G118" s="471"/>
      <c r="H118" s="471"/>
      <c r="I118" s="182" t="e">
        <v>#N/A</v>
      </c>
      <c r="J118" s="471"/>
      <c r="K118" s="471"/>
      <c r="L118" s="471"/>
      <c r="M118" s="471"/>
      <c r="N118" s="471"/>
      <c r="O118" s="471"/>
      <c r="P118" s="471"/>
      <c r="Q118" s="471"/>
      <c r="R118" s="177" t="s">
        <v>8403</v>
      </c>
      <c r="S118" s="181">
        <v>0.01</v>
      </c>
    </row>
    <row r="119" spans="1:19" ht="20.149999999999999" customHeight="1" thickBot="1">
      <c r="A119" s="476"/>
      <c r="B119" s="471"/>
      <c r="C119" s="471"/>
      <c r="D119" s="471"/>
      <c r="E119" s="471"/>
      <c r="F119" s="471"/>
      <c r="G119" s="471"/>
      <c r="H119" s="471"/>
      <c r="I119" s="182" t="e">
        <v>#N/A</v>
      </c>
      <c r="J119" s="471"/>
      <c r="K119" s="471"/>
      <c r="L119" s="471"/>
      <c r="M119" s="471"/>
      <c r="N119" s="471"/>
      <c r="O119" s="471"/>
      <c r="P119" s="471"/>
      <c r="Q119" s="471"/>
      <c r="R119" s="177" t="s">
        <v>8404</v>
      </c>
      <c r="S119" s="181">
        <v>0.01</v>
      </c>
    </row>
    <row r="120" spans="1:19" ht="20.149999999999999" customHeight="1" thickBot="1">
      <c r="A120" s="476"/>
      <c r="B120" s="471"/>
      <c r="C120" s="471"/>
      <c r="D120" s="471"/>
      <c r="E120" s="471"/>
      <c r="F120" s="471"/>
      <c r="G120" s="471"/>
      <c r="H120" s="471"/>
      <c r="I120" s="182" t="e">
        <v>#N/A</v>
      </c>
      <c r="J120" s="471"/>
      <c r="K120" s="471"/>
      <c r="L120" s="471"/>
      <c r="M120" s="471"/>
      <c r="N120" s="471"/>
      <c r="O120" s="471"/>
      <c r="P120" s="471"/>
      <c r="Q120" s="471"/>
      <c r="R120" s="177" t="s">
        <v>8388</v>
      </c>
      <c r="S120" s="181">
        <v>0.01</v>
      </c>
    </row>
    <row r="121" spans="1:19" ht="20.149999999999999" customHeight="1" thickBot="1">
      <c r="A121" s="476"/>
      <c r="B121" s="471"/>
      <c r="C121" s="471"/>
      <c r="D121" s="471"/>
      <c r="E121" s="471"/>
      <c r="F121" s="471"/>
      <c r="G121" s="471"/>
      <c r="H121" s="471"/>
      <c r="I121" s="182" t="e">
        <v>#N/A</v>
      </c>
      <c r="J121" s="471"/>
      <c r="K121" s="471"/>
      <c r="L121" s="471"/>
      <c r="M121" s="471"/>
      <c r="N121" s="471"/>
      <c r="O121" s="471"/>
      <c r="P121" s="471"/>
      <c r="Q121" s="471"/>
      <c r="R121" s="177" t="s">
        <v>8405</v>
      </c>
      <c r="S121" s="181">
        <v>0.01</v>
      </c>
    </row>
    <row r="122" spans="1:19" ht="20.149999999999999" customHeight="1" thickBot="1">
      <c r="A122" s="477"/>
      <c r="B122" s="472"/>
      <c r="C122" s="472"/>
      <c r="D122" s="472"/>
      <c r="E122" s="472"/>
      <c r="F122" s="472"/>
      <c r="G122" s="472"/>
      <c r="H122" s="472"/>
      <c r="I122" s="182" t="e">
        <v>#N/A</v>
      </c>
      <c r="J122" s="472"/>
      <c r="K122" s="472"/>
      <c r="L122" s="472"/>
      <c r="M122" s="472"/>
      <c r="N122" s="472"/>
      <c r="O122" s="472"/>
      <c r="P122" s="472"/>
      <c r="Q122" s="472"/>
      <c r="R122" s="183" t="s">
        <v>8390</v>
      </c>
      <c r="S122" s="184">
        <v>0.05</v>
      </c>
    </row>
    <row r="123" spans="1:19" ht="20.149999999999999" customHeight="1" thickBot="1">
      <c r="A123" s="475"/>
      <c r="B123" s="474" t="s">
        <v>8350</v>
      </c>
      <c r="C123" s="474" t="s">
        <v>8434</v>
      </c>
      <c r="D123" s="474" t="s">
        <v>8494</v>
      </c>
      <c r="E123" s="474" t="s">
        <v>24</v>
      </c>
      <c r="F123" s="473">
        <v>2493458</v>
      </c>
      <c r="G123" s="474" t="s">
        <v>8495</v>
      </c>
      <c r="H123" s="474" t="s">
        <v>8496</v>
      </c>
      <c r="I123" s="179" t="s">
        <v>8356</v>
      </c>
      <c r="J123" s="474" t="s">
        <v>8357</v>
      </c>
      <c r="K123" s="474" t="s">
        <v>8497</v>
      </c>
      <c r="L123" s="474" t="s">
        <v>8498</v>
      </c>
      <c r="M123" s="474" t="s">
        <v>8499</v>
      </c>
      <c r="N123" s="470">
        <v>583889.80000000005</v>
      </c>
      <c r="O123" s="473">
        <v>-2</v>
      </c>
      <c r="P123" s="474" t="s">
        <v>8381</v>
      </c>
      <c r="Q123" s="474" t="s">
        <v>8382</v>
      </c>
      <c r="R123" s="177" t="s">
        <v>8383</v>
      </c>
      <c r="S123" s="181">
        <v>0.01</v>
      </c>
    </row>
    <row r="124" spans="1:19" ht="20.149999999999999" customHeight="1" thickBot="1">
      <c r="A124" s="476"/>
      <c r="B124" s="471"/>
      <c r="C124" s="471"/>
      <c r="D124" s="471"/>
      <c r="E124" s="471"/>
      <c r="F124" s="471"/>
      <c r="G124" s="471"/>
      <c r="H124" s="471"/>
      <c r="I124" s="182" t="e">
        <v>#N/A</v>
      </c>
      <c r="J124" s="471"/>
      <c r="K124" s="471"/>
      <c r="L124" s="471"/>
      <c r="M124" s="471"/>
      <c r="N124" s="471"/>
      <c r="O124" s="471"/>
      <c r="P124" s="471"/>
      <c r="Q124" s="471"/>
      <c r="R124" s="177" t="s">
        <v>8449</v>
      </c>
      <c r="S124" s="181">
        <v>0.01</v>
      </c>
    </row>
    <row r="125" spans="1:19" ht="20.149999999999999" customHeight="1" thickBot="1">
      <c r="A125" s="476"/>
      <c r="B125" s="471"/>
      <c r="C125" s="471"/>
      <c r="D125" s="471"/>
      <c r="E125" s="471"/>
      <c r="F125" s="471"/>
      <c r="G125" s="471"/>
      <c r="H125" s="471"/>
      <c r="I125" s="182" t="e">
        <v>#N/A</v>
      </c>
      <c r="J125" s="471"/>
      <c r="K125" s="471"/>
      <c r="L125" s="471"/>
      <c r="M125" s="471"/>
      <c r="N125" s="471"/>
      <c r="O125" s="471"/>
      <c r="P125" s="471"/>
      <c r="Q125" s="471"/>
      <c r="R125" s="177" t="s">
        <v>8500</v>
      </c>
      <c r="S125" s="181">
        <v>0.01</v>
      </c>
    </row>
    <row r="126" spans="1:19" ht="20.149999999999999" customHeight="1" thickBot="1">
      <c r="A126" s="476"/>
      <c r="B126" s="471"/>
      <c r="C126" s="471"/>
      <c r="D126" s="471"/>
      <c r="E126" s="471"/>
      <c r="F126" s="471"/>
      <c r="G126" s="471"/>
      <c r="H126" s="471"/>
      <c r="I126" s="182" t="e">
        <v>#N/A</v>
      </c>
      <c r="J126" s="471"/>
      <c r="K126" s="471"/>
      <c r="L126" s="471"/>
      <c r="M126" s="471"/>
      <c r="N126" s="471"/>
      <c r="O126" s="471"/>
      <c r="P126" s="471"/>
      <c r="Q126" s="471"/>
      <c r="R126" s="177" t="s">
        <v>8501</v>
      </c>
      <c r="S126" s="181">
        <v>0.01</v>
      </c>
    </row>
    <row r="127" spans="1:19" ht="20.149999999999999" customHeight="1" thickBot="1">
      <c r="A127" s="476"/>
      <c r="B127" s="471"/>
      <c r="C127" s="471"/>
      <c r="D127" s="471"/>
      <c r="E127" s="471"/>
      <c r="F127" s="471"/>
      <c r="G127" s="471"/>
      <c r="H127" s="471"/>
      <c r="I127" s="182" t="e">
        <v>#N/A</v>
      </c>
      <c r="J127" s="471"/>
      <c r="K127" s="471"/>
      <c r="L127" s="471"/>
      <c r="M127" s="471"/>
      <c r="N127" s="471"/>
      <c r="O127" s="471"/>
      <c r="P127" s="471"/>
      <c r="Q127" s="471"/>
      <c r="R127" s="177" t="s">
        <v>8502</v>
      </c>
      <c r="S127" s="181">
        <v>0.01</v>
      </c>
    </row>
    <row r="128" spans="1:19" ht="20.149999999999999" customHeight="1" thickBot="1">
      <c r="A128" s="476"/>
      <c r="B128" s="471"/>
      <c r="C128" s="471"/>
      <c r="D128" s="471"/>
      <c r="E128" s="471"/>
      <c r="F128" s="471"/>
      <c r="G128" s="471"/>
      <c r="H128" s="471"/>
      <c r="I128" s="182" t="e">
        <v>#N/A</v>
      </c>
      <c r="J128" s="471"/>
      <c r="K128" s="471"/>
      <c r="L128" s="471"/>
      <c r="M128" s="471"/>
      <c r="N128" s="471"/>
      <c r="O128" s="471"/>
      <c r="P128" s="471"/>
      <c r="Q128" s="471"/>
      <c r="R128" s="177" t="s">
        <v>8503</v>
      </c>
      <c r="S128" s="181">
        <v>0.01</v>
      </c>
    </row>
    <row r="129" spans="1:19" ht="20.149999999999999" customHeight="1" thickBot="1">
      <c r="A129" s="476"/>
      <c r="B129" s="471"/>
      <c r="C129" s="471"/>
      <c r="D129" s="471"/>
      <c r="E129" s="471"/>
      <c r="F129" s="471"/>
      <c r="G129" s="471"/>
      <c r="H129" s="471"/>
      <c r="I129" s="182" t="e">
        <v>#N/A</v>
      </c>
      <c r="J129" s="471"/>
      <c r="K129" s="471"/>
      <c r="L129" s="471"/>
      <c r="M129" s="471"/>
      <c r="N129" s="471"/>
      <c r="O129" s="471"/>
      <c r="P129" s="471"/>
      <c r="Q129" s="471"/>
      <c r="R129" s="177" t="s">
        <v>8504</v>
      </c>
      <c r="S129" s="181">
        <v>0.01</v>
      </c>
    </row>
    <row r="130" spans="1:19" ht="20.149999999999999" customHeight="1" thickBot="1">
      <c r="A130" s="476"/>
      <c r="B130" s="471"/>
      <c r="C130" s="471"/>
      <c r="D130" s="471"/>
      <c r="E130" s="471"/>
      <c r="F130" s="471"/>
      <c r="G130" s="471"/>
      <c r="H130" s="471"/>
      <c r="I130" s="182" t="e">
        <v>#N/A</v>
      </c>
      <c r="J130" s="471"/>
      <c r="K130" s="471"/>
      <c r="L130" s="471"/>
      <c r="M130" s="471"/>
      <c r="N130" s="471"/>
      <c r="O130" s="471"/>
      <c r="P130" s="471"/>
      <c r="Q130" s="471"/>
      <c r="R130" s="177" t="s">
        <v>8385</v>
      </c>
      <c r="S130" s="181">
        <v>0.01</v>
      </c>
    </row>
    <row r="131" spans="1:19" ht="20.149999999999999" customHeight="1" thickBot="1">
      <c r="A131" s="476"/>
      <c r="B131" s="471"/>
      <c r="C131" s="471"/>
      <c r="D131" s="471"/>
      <c r="E131" s="471"/>
      <c r="F131" s="471"/>
      <c r="G131" s="471"/>
      <c r="H131" s="471"/>
      <c r="I131" s="182" t="e">
        <v>#N/A</v>
      </c>
      <c r="J131" s="471"/>
      <c r="K131" s="471"/>
      <c r="L131" s="471"/>
      <c r="M131" s="471"/>
      <c r="N131" s="471"/>
      <c r="O131" s="471"/>
      <c r="P131" s="471"/>
      <c r="Q131" s="471"/>
      <c r="R131" s="177" t="s">
        <v>8386</v>
      </c>
      <c r="S131" s="181">
        <v>0.01</v>
      </c>
    </row>
    <row r="132" spans="1:19" ht="20.149999999999999" customHeight="1" thickBot="1">
      <c r="A132" s="476"/>
      <c r="B132" s="471"/>
      <c r="C132" s="471"/>
      <c r="D132" s="471"/>
      <c r="E132" s="471"/>
      <c r="F132" s="471"/>
      <c r="G132" s="471"/>
      <c r="H132" s="471"/>
      <c r="I132" s="182" t="e">
        <v>#N/A</v>
      </c>
      <c r="J132" s="471"/>
      <c r="K132" s="471"/>
      <c r="L132" s="471"/>
      <c r="M132" s="471"/>
      <c r="N132" s="471"/>
      <c r="O132" s="471"/>
      <c r="P132" s="471"/>
      <c r="Q132" s="471"/>
      <c r="R132" s="177" t="s">
        <v>8505</v>
      </c>
      <c r="S132" s="181">
        <v>0.01</v>
      </c>
    </row>
    <row r="133" spans="1:19" ht="20.149999999999999" customHeight="1" thickBot="1">
      <c r="A133" s="476"/>
      <c r="B133" s="471"/>
      <c r="C133" s="471"/>
      <c r="D133" s="471"/>
      <c r="E133" s="471"/>
      <c r="F133" s="471"/>
      <c r="G133" s="471"/>
      <c r="H133" s="471"/>
      <c r="I133" s="182" t="e">
        <v>#N/A</v>
      </c>
      <c r="J133" s="471"/>
      <c r="K133" s="471"/>
      <c r="L133" s="471"/>
      <c r="M133" s="471"/>
      <c r="N133" s="471"/>
      <c r="O133" s="471"/>
      <c r="P133" s="471"/>
      <c r="Q133" s="471"/>
      <c r="R133" s="177" t="s">
        <v>8506</v>
      </c>
      <c r="S133" s="181">
        <v>0.01</v>
      </c>
    </row>
    <row r="134" spans="1:19" ht="20.149999999999999" customHeight="1" thickBot="1">
      <c r="A134" s="476"/>
      <c r="B134" s="471"/>
      <c r="C134" s="471"/>
      <c r="D134" s="471"/>
      <c r="E134" s="471"/>
      <c r="F134" s="471"/>
      <c r="G134" s="471"/>
      <c r="H134" s="471"/>
      <c r="I134" s="182" t="e">
        <v>#N/A</v>
      </c>
      <c r="J134" s="471"/>
      <c r="K134" s="471"/>
      <c r="L134" s="471"/>
      <c r="M134" s="471"/>
      <c r="N134" s="471"/>
      <c r="O134" s="471"/>
      <c r="P134" s="471"/>
      <c r="Q134" s="471"/>
      <c r="R134" s="177" t="s">
        <v>8452</v>
      </c>
      <c r="S134" s="181">
        <v>0.01</v>
      </c>
    </row>
    <row r="135" spans="1:19" ht="20.149999999999999" customHeight="1" thickBot="1">
      <c r="A135" s="476"/>
      <c r="B135" s="471"/>
      <c r="C135" s="471"/>
      <c r="D135" s="471"/>
      <c r="E135" s="471"/>
      <c r="F135" s="471"/>
      <c r="G135" s="471"/>
      <c r="H135" s="471"/>
      <c r="I135" s="182" t="e">
        <v>#N/A</v>
      </c>
      <c r="J135" s="471"/>
      <c r="K135" s="471"/>
      <c r="L135" s="471"/>
      <c r="M135" s="471"/>
      <c r="N135" s="471"/>
      <c r="O135" s="471"/>
      <c r="P135" s="471"/>
      <c r="Q135" s="471"/>
      <c r="R135" s="177" t="s">
        <v>8388</v>
      </c>
      <c r="S135" s="181">
        <v>0.01</v>
      </c>
    </row>
    <row r="136" spans="1:19" ht="20.149999999999999" customHeight="1" thickBot="1">
      <c r="A136" s="476"/>
      <c r="B136" s="471"/>
      <c r="C136" s="471"/>
      <c r="D136" s="471"/>
      <c r="E136" s="471"/>
      <c r="F136" s="471"/>
      <c r="G136" s="471"/>
      <c r="H136" s="471"/>
      <c r="I136" s="182" t="e">
        <v>#N/A</v>
      </c>
      <c r="J136" s="471"/>
      <c r="K136" s="471"/>
      <c r="L136" s="471"/>
      <c r="M136" s="471"/>
      <c r="N136" s="471"/>
      <c r="O136" s="471"/>
      <c r="P136" s="471"/>
      <c r="Q136" s="471"/>
      <c r="R136" s="177" t="s">
        <v>8389</v>
      </c>
      <c r="S136" s="181">
        <v>0.01</v>
      </c>
    </row>
    <row r="137" spans="1:19" ht="20.149999999999999" customHeight="1" thickBot="1">
      <c r="A137" s="476"/>
      <c r="B137" s="471"/>
      <c r="C137" s="471"/>
      <c r="D137" s="471"/>
      <c r="E137" s="471"/>
      <c r="F137" s="471"/>
      <c r="G137" s="471"/>
      <c r="H137" s="471"/>
      <c r="I137" s="182" t="e">
        <v>#N/A</v>
      </c>
      <c r="J137" s="471"/>
      <c r="K137" s="471"/>
      <c r="L137" s="471"/>
      <c r="M137" s="471"/>
      <c r="N137" s="471"/>
      <c r="O137" s="471"/>
      <c r="P137" s="471"/>
      <c r="Q137" s="471"/>
      <c r="R137" s="177" t="s">
        <v>8507</v>
      </c>
      <c r="S137" s="181">
        <v>0.01</v>
      </c>
    </row>
    <row r="138" spans="1:19" ht="20.149999999999999" customHeight="1" thickBot="1">
      <c r="A138" s="476"/>
      <c r="B138" s="471"/>
      <c r="C138" s="471"/>
      <c r="D138" s="471"/>
      <c r="E138" s="471"/>
      <c r="F138" s="471"/>
      <c r="G138" s="471"/>
      <c r="H138" s="471"/>
      <c r="I138" s="182" t="e">
        <v>#N/A</v>
      </c>
      <c r="J138" s="471"/>
      <c r="K138" s="471"/>
      <c r="L138" s="471"/>
      <c r="M138" s="471"/>
      <c r="N138" s="471"/>
      <c r="O138" s="471"/>
      <c r="P138" s="471"/>
      <c r="Q138" s="471"/>
      <c r="R138" s="177" t="s">
        <v>8508</v>
      </c>
      <c r="S138" s="181">
        <v>0.01</v>
      </c>
    </row>
    <row r="139" spans="1:19" ht="20.149999999999999" customHeight="1" thickBot="1">
      <c r="A139" s="476"/>
      <c r="B139" s="471"/>
      <c r="C139" s="471"/>
      <c r="D139" s="471"/>
      <c r="E139" s="471"/>
      <c r="F139" s="471"/>
      <c r="G139" s="471"/>
      <c r="H139" s="471"/>
      <c r="I139" s="182" t="e">
        <v>#N/A</v>
      </c>
      <c r="J139" s="471"/>
      <c r="K139" s="471"/>
      <c r="L139" s="471"/>
      <c r="M139" s="471"/>
      <c r="N139" s="471"/>
      <c r="O139" s="471"/>
      <c r="P139" s="471"/>
      <c r="Q139" s="471"/>
      <c r="R139" s="177" t="s">
        <v>8509</v>
      </c>
      <c r="S139" s="181">
        <v>0.01</v>
      </c>
    </row>
    <row r="140" spans="1:19" ht="20.149999999999999" customHeight="1" thickBot="1">
      <c r="A140" s="477"/>
      <c r="B140" s="472"/>
      <c r="C140" s="472"/>
      <c r="D140" s="472"/>
      <c r="E140" s="472"/>
      <c r="F140" s="472"/>
      <c r="G140" s="472"/>
      <c r="H140" s="472"/>
      <c r="I140" s="182" t="e">
        <v>#N/A</v>
      </c>
      <c r="J140" s="472"/>
      <c r="K140" s="472"/>
      <c r="L140" s="472"/>
      <c r="M140" s="472"/>
      <c r="N140" s="472"/>
      <c r="O140" s="472"/>
      <c r="P140" s="472"/>
      <c r="Q140" s="472"/>
      <c r="R140" s="183" t="s">
        <v>8390</v>
      </c>
      <c r="S140" s="184">
        <v>0.17</v>
      </c>
    </row>
    <row r="141" spans="1:19" ht="20.149999999999999" customHeight="1" thickBot="1">
      <c r="A141" s="176"/>
      <c r="B141" s="177" t="s">
        <v>8350</v>
      </c>
      <c r="C141" s="177" t="s">
        <v>8434</v>
      </c>
      <c r="D141" s="177" t="s">
        <v>8510</v>
      </c>
      <c r="E141" s="177" t="s">
        <v>8353</v>
      </c>
      <c r="F141" s="178">
        <v>2137303</v>
      </c>
      <c r="G141" s="177" t="s">
        <v>8511</v>
      </c>
      <c r="H141" s="177" t="s">
        <v>8355</v>
      </c>
      <c r="I141" s="179" t="s">
        <v>8356</v>
      </c>
      <c r="J141" s="177" t="s">
        <v>8357</v>
      </c>
      <c r="K141" s="177" t="s">
        <v>8358</v>
      </c>
      <c r="L141" s="177" t="s">
        <v>8512</v>
      </c>
      <c r="M141" s="177" t="s">
        <v>8513</v>
      </c>
      <c r="N141" s="180"/>
      <c r="O141" s="178">
        <v>-2</v>
      </c>
      <c r="P141" s="177" t="s">
        <v>8361</v>
      </c>
      <c r="Q141" s="177" t="s">
        <v>8362</v>
      </c>
      <c r="R141" s="463" t="s">
        <v>8363</v>
      </c>
      <c r="S141" s="464"/>
    </row>
    <row r="142" spans="1:19" ht="20.149999999999999" customHeight="1" thickBot="1">
      <c r="A142" s="176"/>
      <c r="B142" s="177" t="s">
        <v>8350</v>
      </c>
      <c r="C142" s="177" t="s">
        <v>8434</v>
      </c>
      <c r="D142" s="177" t="s">
        <v>8514</v>
      </c>
      <c r="E142" s="177" t="s">
        <v>8353</v>
      </c>
      <c r="F142" s="178">
        <v>2137299</v>
      </c>
      <c r="G142" s="177" t="s">
        <v>8515</v>
      </c>
      <c r="H142" s="177" t="s">
        <v>8355</v>
      </c>
      <c r="I142" s="179" t="s">
        <v>8356</v>
      </c>
      <c r="J142" s="177" t="s">
        <v>8357</v>
      </c>
      <c r="K142" s="177" t="s">
        <v>8358</v>
      </c>
      <c r="L142" s="177" t="s">
        <v>8516</v>
      </c>
      <c r="M142" s="177" t="s">
        <v>8517</v>
      </c>
      <c r="N142" s="180"/>
      <c r="O142" s="178">
        <v>-2</v>
      </c>
      <c r="P142" s="177" t="s">
        <v>8361</v>
      </c>
      <c r="Q142" s="177" t="s">
        <v>8362</v>
      </c>
      <c r="R142" s="463" t="s">
        <v>8363</v>
      </c>
      <c r="S142" s="464"/>
    </row>
    <row r="143" spans="1:19" ht="20.149999999999999" customHeight="1" thickBot="1">
      <c r="A143" s="475"/>
      <c r="B143" s="474" t="s">
        <v>8350</v>
      </c>
      <c r="C143" s="474" t="s">
        <v>8434</v>
      </c>
      <c r="D143" s="474" t="s">
        <v>8514</v>
      </c>
      <c r="E143" s="474" t="s">
        <v>24</v>
      </c>
      <c r="F143" s="473">
        <v>2493469</v>
      </c>
      <c r="G143" s="474" t="s">
        <v>8518</v>
      </c>
      <c r="H143" s="474" t="s">
        <v>8519</v>
      </c>
      <c r="I143" s="179" t="s">
        <v>8356</v>
      </c>
      <c r="J143" s="474" t="s">
        <v>8357</v>
      </c>
      <c r="K143" s="474" t="s">
        <v>8378</v>
      </c>
      <c r="L143" s="474" t="s">
        <v>8520</v>
      </c>
      <c r="M143" s="474" t="s">
        <v>8521</v>
      </c>
      <c r="N143" s="470">
        <v>309550</v>
      </c>
      <c r="O143" s="473">
        <v>-2</v>
      </c>
      <c r="P143" s="474" t="s">
        <v>8381</v>
      </c>
      <c r="Q143" s="474" t="s">
        <v>8362</v>
      </c>
      <c r="R143" s="177" t="s">
        <v>8383</v>
      </c>
      <c r="S143" s="181">
        <v>0.01</v>
      </c>
    </row>
    <row r="144" spans="1:19" ht="20.149999999999999" customHeight="1" thickBot="1">
      <c r="A144" s="476"/>
      <c r="B144" s="471"/>
      <c r="C144" s="471"/>
      <c r="D144" s="471"/>
      <c r="E144" s="471"/>
      <c r="F144" s="471"/>
      <c r="G144" s="471"/>
      <c r="H144" s="471"/>
      <c r="I144" s="182" t="e">
        <v>#N/A</v>
      </c>
      <c r="J144" s="471"/>
      <c r="K144" s="471"/>
      <c r="L144" s="471"/>
      <c r="M144" s="471"/>
      <c r="N144" s="471"/>
      <c r="O144" s="471"/>
      <c r="P144" s="471"/>
      <c r="Q144" s="471"/>
      <c r="R144" s="177" t="s">
        <v>8449</v>
      </c>
      <c r="S144" s="181">
        <v>0.01</v>
      </c>
    </row>
    <row r="145" spans="1:19" ht="20.149999999999999" customHeight="1" thickBot="1">
      <c r="A145" s="476"/>
      <c r="B145" s="471"/>
      <c r="C145" s="471"/>
      <c r="D145" s="471"/>
      <c r="E145" s="471"/>
      <c r="F145" s="471"/>
      <c r="G145" s="471"/>
      <c r="H145" s="471"/>
      <c r="I145" s="182" t="e">
        <v>#N/A</v>
      </c>
      <c r="J145" s="471"/>
      <c r="K145" s="471"/>
      <c r="L145" s="471"/>
      <c r="M145" s="471"/>
      <c r="N145" s="471"/>
      <c r="O145" s="471"/>
      <c r="P145" s="471"/>
      <c r="Q145" s="471"/>
      <c r="R145" s="177" t="s">
        <v>8500</v>
      </c>
      <c r="S145" s="181">
        <v>0.01</v>
      </c>
    </row>
    <row r="146" spans="1:19" ht="20.149999999999999" customHeight="1" thickBot="1">
      <c r="A146" s="476"/>
      <c r="B146" s="471"/>
      <c r="C146" s="471"/>
      <c r="D146" s="471"/>
      <c r="E146" s="471"/>
      <c r="F146" s="471"/>
      <c r="G146" s="471"/>
      <c r="H146" s="471"/>
      <c r="I146" s="182" t="e">
        <v>#N/A</v>
      </c>
      <c r="J146" s="471"/>
      <c r="K146" s="471"/>
      <c r="L146" s="471"/>
      <c r="M146" s="471"/>
      <c r="N146" s="471"/>
      <c r="O146" s="471"/>
      <c r="P146" s="471"/>
      <c r="Q146" s="471"/>
      <c r="R146" s="177" t="s">
        <v>8501</v>
      </c>
      <c r="S146" s="181">
        <v>0.01</v>
      </c>
    </row>
    <row r="147" spans="1:19" ht="20.149999999999999" customHeight="1" thickBot="1">
      <c r="A147" s="476"/>
      <c r="B147" s="471"/>
      <c r="C147" s="471"/>
      <c r="D147" s="471"/>
      <c r="E147" s="471"/>
      <c r="F147" s="471"/>
      <c r="G147" s="471"/>
      <c r="H147" s="471"/>
      <c r="I147" s="182" t="e">
        <v>#N/A</v>
      </c>
      <c r="J147" s="471"/>
      <c r="K147" s="471"/>
      <c r="L147" s="471"/>
      <c r="M147" s="471"/>
      <c r="N147" s="471"/>
      <c r="O147" s="471"/>
      <c r="P147" s="471"/>
      <c r="Q147" s="471"/>
      <c r="R147" s="177" t="s">
        <v>8502</v>
      </c>
      <c r="S147" s="181">
        <v>0.01</v>
      </c>
    </row>
    <row r="148" spans="1:19" ht="20.149999999999999" customHeight="1" thickBot="1">
      <c r="A148" s="476"/>
      <c r="B148" s="471"/>
      <c r="C148" s="471"/>
      <c r="D148" s="471"/>
      <c r="E148" s="471"/>
      <c r="F148" s="471"/>
      <c r="G148" s="471"/>
      <c r="H148" s="471"/>
      <c r="I148" s="182" t="e">
        <v>#N/A</v>
      </c>
      <c r="J148" s="471"/>
      <c r="K148" s="471"/>
      <c r="L148" s="471"/>
      <c r="M148" s="471"/>
      <c r="N148" s="471"/>
      <c r="O148" s="471"/>
      <c r="P148" s="471"/>
      <c r="Q148" s="471"/>
      <c r="R148" s="177" t="s">
        <v>8503</v>
      </c>
      <c r="S148" s="181">
        <v>0.01</v>
      </c>
    </row>
    <row r="149" spans="1:19" ht="20.149999999999999" customHeight="1" thickBot="1">
      <c r="A149" s="476"/>
      <c r="B149" s="471"/>
      <c r="C149" s="471"/>
      <c r="D149" s="471"/>
      <c r="E149" s="471"/>
      <c r="F149" s="471"/>
      <c r="G149" s="471"/>
      <c r="H149" s="471"/>
      <c r="I149" s="182" t="e">
        <v>#N/A</v>
      </c>
      <c r="J149" s="471"/>
      <c r="K149" s="471"/>
      <c r="L149" s="471"/>
      <c r="M149" s="471"/>
      <c r="N149" s="471"/>
      <c r="O149" s="471"/>
      <c r="P149" s="471"/>
      <c r="Q149" s="471"/>
      <c r="R149" s="177" t="s">
        <v>8522</v>
      </c>
      <c r="S149" s="181">
        <v>0.01</v>
      </c>
    </row>
    <row r="150" spans="1:19" ht="20.149999999999999" customHeight="1" thickBot="1">
      <c r="A150" s="476"/>
      <c r="B150" s="471"/>
      <c r="C150" s="471"/>
      <c r="D150" s="471"/>
      <c r="E150" s="471"/>
      <c r="F150" s="471"/>
      <c r="G150" s="471"/>
      <c r="H150" s="471"/>
      <c r="I150" s="182" t="e">
        <v>#N/A</v>
      </c>
      <c r="J150" s="471"/>
      <c r="K150" s="471"/>
      <c r="L150" s="471"/>
      <c r="M150" s="471"/>
      <c r="N150" s="471"/>
      <c r="O150" s="471"/>
      <c r="P150" s="471"/>
      <c r="Q150" s="471"/>
      <c r="R150" s="177" t="s">
        <v>8384</v>
      </c>
      <c r="S150" s="181">
        <v>0.01</v>
      </c>
    </row>
    <row r="151" spans="1:19" ht="20.149999999999999" customHeight="1" thickBot="1">
      <c r="A151" s="476"/>
      <c r="B151" s="471"/>
      <c r="C151" s="471"/>
      <c r="D151" s="471"/>
      <c r="E151" s="471"/>
      <c r="F151" s="471"/>
      <c r="G151" s="471"/>
      <c r="H151" s="471"/>
      <c r="I151" s="182" t="e">
        <v>#N/A</v>
      </c>
      <c r="J151" s="471"/>
      <c r="K151" s="471"/>
      <c r="L151" s="471"/>
      <c r="M151" s="471"/>
      <c r="N151" s="471"/>
      <c r="O151" s="471"/>
      <c r="P151" s="471"/>
      <c r="Q151" s="471"/>
      <c r="R151" s="177" t="s">
        <v>8385</v>
      </c>
      <c r="S151" s="181">
        <v>0.01</v>
      </c>
    </row>
    <row r="152" spans="1:19" ht="20.149999999999999" customHeight="1" thickBot="1">
      <c r="A152" s="476"/>
      <c r="B152" s="471"/>
      <c r="C152" s="471"/>
      <c r="D152" s="471"/>
      <c r="E152" s="471"/>
      <c r="F152" s="471"/>
      <c r="G152" s="471"/>
      <c r="H152" s="471"/>
      <c r="I152" s="182" t="e">
        <v>#N/A</v>
      </c>
      <c r="J152" s="471"/>
      <c r="K152" s="471"/>
      <c r="L152" s="471"/>
      <c r="M152" s="471"/>
      <c r="N152" s="471"/>
      <c r="O152" s="471"/>
      <c r="P152" s="471"/>
      <c r="Q152" s="471"/>
      <c r="R152" s="177" t="s">
        <v>8386</v>
      </c>
      <c r="S152" s="181">
        <v>0.01</v>
      </c>
    </row>
    <row r="153" spans="1:19" ht="20.149999999999999" customHeight="1" thickBot="1">
      <c r="A153" s="476"/>
      <c r="B153" s="471"/>
      <c r="C153" s="471"/>
      <c r="D153" s="471"/>
      <c r="E153" s="471"/>
      <c r="F153" s="471"/>
      <c r="G153" s="471"/>
      <c r="H153" s="471"/>
      <c r="I153" s="182" t="e">
        <v>#N/A</v>
      </c>
      <c r="J153" s="471"/>
      <c r="K153" s="471"/>
      <c r="L153" s="471"/>
      <c r="M153" s="471"/>
      <c r="N153" s="471"/>
      <c r="O153" s="471"/>
      <c r="P153" s="471"/>
      <c r="Q153" s="471"/>
      <c r="R153" s="177" t="s">
        <v>8451</v>
      </c>
      <c r="S153" s="181">
        <v>0.01</v>
      </c>
    </row>
    <row r="154" spans="1:19" ht="20.149999999999999" customHeight="1" thickBot="1">
      <c r="A154" s="476"/>
      <c r="B154" s="471"/>
      <c r="C154" s="471"/>
      <c r="D154" s="471"/>
      <c r="E154" s="471"/>
      <c r="F154" s="471"/>
      <c r="G154" s="471"/>
      <c r="H154" s="471"/>
      <c r="I154" s="182" t="e">
        <v>#N/A</v>
      </c>
      <c r="J154" s="471"/>
      <c r="K154" s="471"/>
      <c r="L154" s="471"/>
      <c r="M154" s="471"/>
      <c r="N154" s="471"/>
      <c r="O154" s="471"/>
      <c r="P154" s="471"/>
      <c r="Q154" s="471"/>
      <c r="R154" s="177" t="s">
        <v>8452</v>
      </c>
      <c r="S154" s="181">
        <v>0.01</v>
      </c>
    </row>
    <row r="155" spans="1:19" ht="20.149999999999999" customHeight="1" thickBot="1">
      <c r="A155" s="476"/>
      <c r="B155" s="471"/>
      <c r="C155" s="471"/>
      <c r="D155" s="471"/>
      <c r="E155" s="471"/>
      <c r="F155" s="471"/>
      <c r="G155" s="471"/>
      <c r="H155" s="471"/>
      <c r="I155" s="182" t="e">
        <v>#N/A</v>
      </c>
      <c r="J155" s="471"/>
      <c r="K155" s="471"/>
      <c r="L155" s="471"/>
      <c r="M155" s="471"/>
      <c r="N155" s="471"/>
      <c r="O155" s="471"/>
      <c r="P155" s="471"/>
      <c r="Q155" s="471"/>
      <c r="R155" s="177" t="s">
        <v>8388</v>
      </c>
      <c r="S155" s="181">
        <v>0.01</v>
      </c>
    </row>
    <row r="156" spans="1:19" ht="20.149999999999999" customHeight="1" thickBot="1">
      <c r="A156" s="476"/>
      <c r="B156" s="471"/>
      <c r="C156" s="471"/>
      <c r="D156" s="471"/>
      <c r="E156" s="471"/>
      <c r="F156" s="471"/>
      <c r="G156" s="471"/>
      <c r="H156" s="471"/>
      <c r="I156" s="182" t="e">
        <v>#N/A</v>
      </c>
      <c r="J156" s="471"/>
      <c r="K156" s="471"/>
      <c r="L156" s="471"/>
      <c r="M156" s="471"/>
      <c r="N156" s="471"/>
      <c r="O156" s="471"/>
      <c r="P156" s="471"/>
      <c r="Q156" s="471"/>
      <c r="R156" s="177" t="s">
        <v>8389</v>
      </c>
      <c r="S156" s="181">
        <v>0.01</v>
      </c>
    </row>
    <row r="157" spans="1:19" ht="20.149999999999999" customHeight="1" thickBot="1">
      <c r="A157" s="476"/>
      <c r="B157" s="471"/>
      <c r="C157" s="471"/>
      <c r="D157" s="471"/>
      <c r="E157" s="471"/>
      <c r="F157" s="471"/>
      <c r="G157" s="471"/>
      <c r="H157" s="471"/>
      <c r="I157" s="182" t="e">
        <v>#N/A</v>
      </c>
      <c r="J157" s="471"/>
      <c r="K157" s="471"/>
      <c r="L157" s="471"/>
      <c r="M157" s="471"/>
      <c r="N157" s="471"/>
      <c r="O157" s="471"/>
      <c r="P157" s="471"/>
      <c r="Q157" s="471"/>
      <c r="R157" s="177" t="s">
        <v>8508</v>
      </c>
      <c r="S157" s="181">
        <v>0.01</v>
      </c>
    </row>
    <row r="158" spans="1:19" ht="20.149999999999999" customHeight="1" thickBot="1">
      <c r="A158" s="476"/>
      <c r="B158" s="471"/>
      <c r="C158" s="471"/>
      <c r="D158" s="471"/>
      <c r="E158" s="471"/>
      <c r="F158" s="471"/>
      <c r="G158" s="471"/>
      <c r="H158" s="471"/>
      <c r="I158" s="182" t="e">
        <v>#N/A</v>
      </c>
      <c r="J158" s="471"/>
      <c r="K158" s="471"/>
      <c r="L158" s="471"/>
      <c r="M158" s="471"/>
      <c r="N158" s="471"/>
      <c r="O158" s="471"/>
      <c r="P158" s="471"/>
      <c r="Q158" s="471"/>
      <c r="R158" s="177" t="s">
        <v>8454</v>
      </c>
      <c r="S158" s="181">
        <v>0.01</v>
      </c>
    </row>
    <row r="159" spans="1:19" ht="20.149999999999999" customHeight="1" thickBot="1">
      <c r="A159" s="476"/>
      <c r="B159" s="471"/>
      <c r="C159" s="471"/>
      <c r="D159" s="471"/>
      <c r="E159" s="471"/>
      <c r="F159" s="471"/>
      <c r="G159" s="471"/>
      <c r="H159" s="471"/>
      <c r="I159" s="182" t="e">
        <v>#N/A</v>
      </c>
      <c r="J159" s="471"/>
      <c r="K159" s="471"/>
      <c r="L159" s="471"/>
      <c r="M159" s="471"/>
      <c r="N159" s="471"/>
      <c r="O159" s="471"/>
      <c r="P159" s="471"/>
      <c r="Q159" s="471"/>
      <c r="R159" s="177" t="s">
        <v>8523</v>
      </c>
      <c r="S159" s="181">
        <v>0.01</v>
      </c>
    </row>
    <row r="160" spans="1:19" ht="20.149999999999999" customHeight="1" thickBot="1">
      <c r="A160" s="477"/>
      <c r="B160" s="472"/>
      <c r="C160" s="472"/>
      <c r="D160" s="472"/>
      <c r="E160" s="472"/>
      <c r="F160" s="472"/>
      <c r="G160" s="472"/>
      <c r="H160" s="472"/>
      <c r="I160" s="182" t="e">
        <v>#N/A</v>
      </c>
      <c r="J160" s="472"/>
      <c r="K160" s="472"/>
      <c r="L160" s="472"/>
      <c r="M160" s="472"/>
      <c r="N160" s="472"/>
      <c r="O160" s="472"/>
      <c r="P160" s="472"/>
      <c r="Q160" s="472"/>
      <c r="R160" s="183" t="s">
        <v>8390</v>
      </c>
      <c r="S160" s="184">
        <v>0.17</v>
      </c>
    </row>
    <row r="161" spans="1:19" ht="20.149999999999999" customHeight="1" thickBot="1">
      <c r="A161" s="475"/>
      <c r="B161" s="474" t="s">
        <v>8350</v>
      </c>
      <c r="C161" s="474" t="s">
        <v>8434</v>
      </c>
      <c r="D161" s="474" t="s">
        <v>8514</v>
      </c>
      <c r="E161" s="474" t="s">
        <v>24</v>
      </c>
      <c r="F161" s="473">
        <v>2493477</v>
      </c>
      <c r="G161" s="474" t="s">
        <v>8524</v>
      </c>
      <c r="H161" s="474" t="s">
        <v>8525</v>
      </c>
      <c r="I161" s="179" t="s">
        <v>8356</v>
      </c>
      <c r="J161" s="474" t="s">
        <v>8357</v>
      </c>
      <c r="K161" s="474" t="s">
        <v>8526</v>
      </c>
      <c r="L161" s="474" t="s">
        <v>8527</v>
      </c>
      <c r="M161" s="474" t="s">
        <v>8528</v>
      </c>
      <c r="N161" s="470">
        <v>320614.03999999998</v>
      </c>
      <c r="O161" s="473">
        <v>-2</v>
      </c>
      <c r="P161" s="474" t="s">
        <v>8381</v>
      </c>
      <c r="Q161" s="474" t="s">
        <v>8382</v>
      </c>
      <c r="R161" s="177" t="s">
        <v>8413</v>
      </c>
      <c r="S161" s="181">
        <v>0.01</v>
      </c>
    </row>
    <row r="162" spans="1:19" ht="20.149999999999999" customHeight="1" thickBot="1">
      <c r="A162" s="476"/>
      <c r="B162" s="471"/>
      <c r="C162" s="471"/>
      <c r="D162" s="471"/>
      <c r="E162" s="471"/>
      <c r="F162" s="471"/>
      <c r="G162" s="471"/>
      <c r="H162" s="471"/>
      <c r="I162" s="182" t="e">
        <v>#N/A</v>
      </c>
      <c r="J162" s="471"/>
      <c r="K162" s="471"/>
      <c r="L162" s="471"/>
      <c r="M162" s="471"/>
      <c r="N162" s="471"/>
      <c r="O162" s="471"/>
      <c r="P162" s="471"/>
      <c r="Q162" s="471"/>
      <c r="R162" s="177" t="s">
        <v>8529</v>
      </c>
      <c r="S162" s="181">
        <v>0.01</v>
      </c>
    </row>
    <row r="163" spans="1:19" ht="20.149999999999999" customHeight="1" thickBot="1">
      <c r="A163" s="476"/>
      <c r="B163" s="471"/>
      <c r="C163" s="471"/>
      <c r="D163" s="471"/>
      <c r="E163" s="471"/>
      <c r="F163" s="471"/>
      <c r="G163" s="471"/>
      <c r="H163" s="471"/>
      <c r="I163" s="182" t="e">
        <v>#N/A</v>
      </c>
      <c r="J163" s="471"/>
      <c r="K163" s="471"/>
      <c r="L163" s="471"/>
      <c r="M163" s="471"/>
      <c r="N163" s="471"/>
      <c r="O163" s="471"/>
      <c r="P163" s="471"/>
      <c r="Q163" s="471"/>
      <c r="R163" s="177" t="s">
        <v>8385</v>
      </c>
      <c r="S163" s="181">
        <v>0.01</v>
      </c>
    </row>
    <row r="164" spans="1:19" ht="20.149999999999999" customHeight="1" thickBot="1">
      <c r="A164" s="476"/>
      <c r="B164" s="471"/>
      <c r="C164" s="471"/>
      <c r="D164" s="471"/>
      <c r="E164" s="471"/>
      <c r="F164" s="471"/>
      <c r="G164" s="471"/>
      <c r="H164" s="471"/>
      <c r="I164" s="182" t="e">
        <v>#N/A</v>
      </c>
      <c r="J164" s="471"/>
      <c r="K164" s="471"/>
      <c r="L164" s="471"/>
      <c r="M164" s="471"/>
      <c r="N164" s="471"/>
      <c r="O164" s="471"/>
      <c r="P164" s="471"/>
      <c r="Q164" s="471"/>
      <c r="R164" s="177" t="s">
        <v>8530</v>
      </c>
      <c r="S164" s="181">
        <v>0.01</v>
      </c>
    </row>
    <row r="165" spans="1:19" ht="20.149999999999999" customHeight="1" thickBot="1">
      <c r="A165" s="476"/>
      <c r="B165" s="471"/>
      <c r="C165" s="471"/>
      <c r="D165" s="471"/>
      <c r="E165" s="471"/>
      <c r="F165" s="471"/>
      <c r="G165" s="471"/>
      <c r="H165" s="471"/>
      <c r="I165" s="182" t="e">
        <v>#N/A</v>
      </c>
      <c r="J165" s="471"/>
      <c r="K165" s="471"/>
      <c r="L165" s="471"/>
      <c r="M165" s="471"/>
      <c r="N165" s="471"/>
      <c r="O165" s="471"/>
      <c r="P165" s="471"/>
      <c r="Q165" s="471"/>
      <c r="R165" s="177" t="s">
        <v>8531</v>
      </c>
      <c r="S165" s="181">
        <v>0.01</v>
      </c>
    </row>
    <row r="166" spans="1:19" ht="20.149999999999999" customHeight="1" thickBot="1">
      <c r="A166" s="476"/>
      <c r="B166" s="471"/>
      <c r="C166" s="471"/>
      <c r="D166" s="471"/>
      <c r="E166" s="471"/>
      <c r="F166" s="471"/>
      <c r="G166" s="471"/>
      <c r="H166" s="471"/>
      <c r="I166" s="182" t="e">
        <v>#N/A</v>
      </c>
      <c r="J166" s="471"/>
      <c r="K166" s="471"/>
      <c r="L166" s="471"/>
      <c r="M166" s="471"/>
      <c r="N166" s="471"/>
      <c r="O166" s="471"/>
      <c r="P166" s="471"/>
      <c r="Q166" s="471"/>
      <c r="R166" s="177" t="s">
        <v>8417</v>
      </c>
      <c r="S166" s="181">
        <v>0.01</v>
      </c>
    </row>
    <row r="167" spans="1:19" ht="20.149999999999999" customHeight="1" thickBot="1">
      <c r="A167" s="476"/>
      <c r="B167" s="471"/>
      <c r="C167" s="471"/>
      <c r="D167" s="471"/>
      <c r="E167" s="471"/>
      <c r="F167" s="471"/>
      <c r="G167" s="471"/>
      <c r="H167" s="471"/>
      <c r="I167" s="182" t="e">
        <v>#N/A</v>
      </c>
      <c r="J167" s="471"/>
      <c r="K167" s="471"/>
      <c r="L167" s="471"/>
      <c r="M167" s="471"/>
      <c r="N167" s="471"/>
      <c r="O167" s="471"/>
      <c r="P167" s="471"/>
      <c r="Q167" s="471"/>
      <c r="R167" s="177" t="s">
        <v>8388</v>
      </c>
      <c r="S167" s="181">
        <v>0.01</v>
      </c>
    </row>
    <row r="168" spans="1:19" ht="20.149999999999999" customHeight="1" thickBot="1">
      <c r="A168" s="476"/>
      <c r="B168" s="471"/>
      <c r="C168" s="471"/>
      <c r="D168" s="471"/>
      <c r="E168" s="471"/>
      <c r="F168" s="471"/>
      <c r="G168" s="471"/>
      <c r="H168" s="471"/>
      <c r="I168" s="182" t="e">
        <v>#N/A</v>
      </c>
      <c r="J168" s="471"/>
      <c r="K168" s="471"/>
      <c r="L168" s="471"/>
      <c r="M168" s="471"/>
      <c r="N168" s="471"/>
      <c r="O168" s="471"/>
      <c r="P168" s="471"/>
      <c r="Q168" s="471"/>
      <c r="R168" s="177" t="s">
        <v>8418</v>
      </c>
      <c r="S168" s="181">
        <v>0.01</v>
      </c>
    </row>
    <row r="169" spans="1:19" ht="20.149999999999999" customHeight="1" thickBot="1">
      <c r="A169" s="476"/>
      <c r="B169" s="471"/>
      <c r="C169" s="471"/>
      <c r="D169" s="471"/>
      <c r="E169" s="471"/>
      <c r="F169" s="471"/>
      <c r="G169" s="471"/>
      <c r="H169" s="471"/>
      <c r="I169" s="182" t="e">
        <v>#N/A</v>
      </c>
      <c r="J169" s="471"/>
      <c r="K169" s="471"/>
      <c r="L169" s="471"/>
      <c r="M169" s="471"/>
      <c r="N169" s="471"/>
      <c r="O169" s="471"/>
      <c r="P169" s="471"/>
      <c r="Q169" s="471"/>
      <c r="R169" s="177" t="s">
        <v>8532</v>
      </c>
      <c r="S169" s="181">
        <v>0.01</v>
      </c>
    </row>
    <row r="170" spans="1:19" ht="20.149999999999999" customHeight="1" thickBot="1">
      <c r="A170" s="476"/>
      <c r="B170" s="471"/>
      <c r="C170" s="471"/>
      <c r="D170" s="471"/>
      <c r="E170" s="471"/>
      <c r="F170" s="471"/>
      <c r="G170" s="471"/>
      <c r="H170" s="471"/>
      <c r="I170" s="182" t="e">
        <v>#N/A</v>
      </c>
      <c r="J170" s="471"/>
      <c r="K170" s="471"/>
      <c r="L170" s="471"/>
      <c r="M170" s="471"/>
      <c r="N170" s="471"/>
      <c r="O170" s="471"/>
      <c r="P170" s="471"/>
      <c r="Q170" s="471"/>
      <c r="R170" s="177" t="s">
        <v>8533</v>
      </c>
      <c r="S170" s="181">
        <v>0.01</v>
      </c>
    </row>
    <row r="171" spans="1:19" ht="20.149999999999999" customHeight="1" thickBot="1">
      <c r="A171" s="476"/>
      <c r="B171" s="471"/>
      <c r="C171" s="471"/>
      <c r="D171" s="471"/>
      <c r="E171" s="471"/>
      <c r="F171" s="471"/>
      <c r="G171" s="471"/>
      <c r="H171" s="471"/>
      <c r="I171" s="182" t="e">
        <v>#N/A</v>
      </c>
      <c r="J171" s="471"/>
      <c r="K171" s="471"/>
      <c r="L171" s="471"/>
      <c r="M171" s="471"/>
      <c r="N171" s="471"/>
      <c r="O171" s="471"/>
      <c r="P171" s="471"/>
      <c r="Q171" s="471"/>
      <c r="R171" s="177" t="s">
        <v>8420</v>
      </c>
      <c r="S171" s="181">
        <v>0.01</v>
      </c>
    </row>
    <row r="172" spans="1:19" ht="20.149999999999999" customHeight="1" thickBot="1">
      <c r="A172" s="477"/>
      <c r="B172" s="472"/>
      <c r="C172" s="472"/>
      <c r="D172" s="472"/>
      <c r="E172" s="472"/>
      <c r="F172" s="472"/>
      <c r="G172" s="472"/>
      <c r="H172" s="472"/>
      <c r="I172" s="182" t="e">
        <v>#N/A</v>
      </c>
      <c r="J172" s="472"/>
      <c r="K172" s="472"/>
      <c r="L172" s="472"/>
      <c r="M172" s="472"/>
      <c r="N172" s="472"/>
      <c r="O172" s="472"/>
      <c r="P172" s="472"/>
      <c r="Q172" s="472"/>
      <c r="R172" s="183" t="s">
        <v>8390</v>
      </c>
      <c r="S172" s="184">
        <v>0.11</v>
      </c>
    </row>
    <row r="173" spans="1:19" ht="20.149999999999999" customHeight="1" thickBot="1">
      <c r="A173" s="475"/>
      <c r="B173" s="474" t="s">
        <v>8350</v>
      </c>
      <c r="C173" s="474" t="s">
        <v>8434</v>
      </c>
      <c r="D173" s="474" t="s">
        <v>8514</v>
      </c>
      <c r="E173" s="474" t="s">
        <v>24</v>
      </c>
      <c r="F173" s="473">
        <v>2493481</v>
      </c>
      <c r="G173" s="474" t="s">
        <v>8534</v>
      </c>
      <c r="H173" s="474" t="s">
        <v>8519</v>
      </c>
      <c r="I173" s="179" t="s">
        <v>8356</v>
      </c>
      <c r="J173" s="474" t="s">
        <v>8357</v>
      </c>
      <c r="K173" s="474" t="s">
        <v>8535</v>
      </c>
      <c r="L173" s="474" t="s">
        <v>8536</v>
      </c>
      <c r="M173" s="474" t="s">
        <v>8537</v>
      </c>
      <c r="N173" s="470">
        <v>312484.64</v>
      </c>
      <c r="O173" s="473">
        <v>-2</v>
      </c>
      <c r="P173" s="474" t="s">
        <v>8381</v>
      </c>
      <c r="Q173" s="474" t="s">
        <v>8382</v>
      </c>
      <c r="R173" s="177" t="s">
        <v>8383</v>
      </c>
      <c r="S173" s="181">
        <v>0.01</v>
      </c>
    </row>
    <row r="174" spans="1:19" ht="20.149999999999999" customHeight="1" thickBot="1">
      <c r="A174" s="476"/>
      <c r="B174" s="471"/>
      <c r="C174" s="471"/>
      <c r="D174" s="471"/>
      <c r="E174" s="471"/>
      <c r="F174" s="471"/>
      <c r="G174" s="471"/>
      <c r="H174" s="471"/>
      <c r="I174" s="182" t="e">
        <v>#N/A</v>
      </c>
      <c r="J174" s="471"/>
      <c r="K174" s="471"/>
      <c r="L174" s="471"/>
      <c r="M174" s="471"/>
      <c r="N174" s="471"/>
      <c r="O174" s="471"/>
      <c r="P174" s="471"/>
      <c r="Q174" s="471"/>
      <c r="R174" s="177" t="s">
        <v>8449</v>
      </c>
      <c r="S174" s="181">
        <v>0.01</v>
      </c>
    </row>
    <row r="175" spans="1:19" ht="20.149999999999999" customHeight="1" thickBot="1">
      <c r="A175" s="476"/>
      <c r="B175" s="471"/>
      <c r="C175" s="471"/>
      <c r="D175" s="471"/>
      <c r="E175" s="471"/>
      <c r="F175" s="471"/>
      <c r="G175" s="471"/>
      <c r="H175" s="471"/>
      <c r="I175" s="182" t="e">
        <v>#N/A</v>
      </c>
      <c r="J175" s="471"/>
      <c r="K175" s="471"/>
      <c r="L175" s="471"/>
      <c r="M175" s="471"/>
      <c r="N175" s="471"/>
      <c r="O175" s="471"/>
      <c r="P175" s="471"/>
      <c r="Q175" s="471"/>
      <c r="R175" s="177" t="s">
        <v>8500</v>
      </c>
      <c r="S175" s="181">
        <v>0.01</v>
      </c>
    </row>
    <row r="176" spans="1:19" ht="20.149999999999999" customHeight="1" thickBot="1">
      <c r="A176" s="476"/>
      <c r="B176" s="471"/>
      <c r="C176" s="471"/>
      <c r="D176" s="471"/>
      <c r="E176" s="471"/>
      <c r="F176" s="471"/>
      <c r="G176" s="471"/>
      <c r="H176" s="471"/>
      <c r="I176" s="182" t="e">
        <v>#N/A</v>
      </c>
      <c r="J176" s="471"/>
      <c r="K176" s="471"/>
      <c r="L176" s="471"/>
      <c r="M176" s="471"/>
      <c r="N176" s="471"/>
      <c r="O176" s="471"/>
      <c r="P176" s="471"/>
      <c r="Q176" s="471"/>
      <c r="R176" s="177" t="s">
        <v>8501</v>
      </c>
      <c r="S176" s="181">
        <v>0.01</v>
      </c>
    </row>
    <row r="177" spans="1:19" ht="20.149999999999999" customHeight="1" thickBot="1">
      <c r="A177" s="476"/>
      <c r="B177" s="471"/>
      <c r="C177" s="471"/>
      <c r="D177" s="471"/>
      <c r="E177" s="471"/>
      <c r="F177" s="471"/>
      <c r="G177" s="471"/>
      <c r="H177" s="471"/>
      <c r="I177" s="182" t="e">
        <v>#N/A</v>
      </c>
      <c r="J177" s="471"/>
      <c r="K177" s="471"/>
      <c r="L177" s="471"/>
      <c r="M177" s="471"/>
      <c r="N177" s="471"/>
      <c r="O177" s="471"/>
      <c r="P177" s="471"/>
      <c r="Q177" s="471"/>
      <c r="R177" s="177" t="s">
        <v>8538</v>
      </c>
      <c r="S177" s="181">
        <v>0.01</v>
      </c>
    </row>
    <row r="178" spans="1:19" ht="20.149999999999999" customHeight="1" thickBot="1">
      <c r="A178" s="476"/>
      <c r="B178" s="471"/>
      <c r="C178" s="471"/>
      <c r="D178" s="471"/>
      <c r="E178" s="471"/>
      <c r="F178" s="471"/>
      <c r="G178" s="471"/>
      <c r="H178" s="471"/>
      <c r="I178" s="182" t="e">
        <v>#N/A</v>
      </c>
      <c r="J178" s="471"/>
      <c r="K178" s="471"/>
      <c r="L178" s="471"/>
      <c r="M178" s="471"/>
      <c r="N178" s="471"/>
      <c r="O178" s="471"/>
      <c r="P178" s="471"/>
      <c r="Q178" s="471"/>
      <c r="R178" s="177" t="s">
        <v>8502</v>
      </c>
      <c r="S178" s="181">
        <v>0.01</v>
      </c>
    </row>
    <row r="179" spans="1:19" ht="20.149999999999999" customHeight="1" thickBot="1">
      <c r="A179" s="476"/>
      <c r="B179" s="471"/>
      <c r="C179" s="471"/>
      <c r="D179" s="471"/>
      <c r="E179" s="471"/>
      <c r="F179" s="471"/>
      <c r="G179" s="471"/>
      <c r="H179" s="471"/>
      <c r="I179" s="182" t="e">
        <v>#N/A</v>
      </c>
      <c r="J179" s="471"/>
      <c r="K179" s="471"/>
      <c r="L179" s="471"/>
      <c r="M179" s="471"/>
      <c r="N179" s="471"/>
      <c r="O179" s="471"/>
      <c r="P179" s="471"/>
      <c r="Q179" s="471"/>
      <c r="R179" s="177" t="s">
        <v>8503</v>
      </c>
      <c r="S179" s="181">
        <v>0.01</v>
      </c>
    </row>
    <row r="180" spans="1:19" ht="20.149999999999999" customHeight="1" thickBot="1">
      <c r="A180" s="476"/>
      <c r="B180" s="471"/>
      <c r="C180" s="471"/>
      <c r="D180" s="471"/>
      <c r="E180" s="471"/>
      <c r="F180" s="471"/>
      <c r="G180" s="471"/>
      <c r="H180" s="471"/>
      <c r="I180" s="182" t="e">
        <v>#N/A</v>
      </c>
      <c r="J180" s="471"/>
      <c r="K180" s="471"/>
      <c r="L180" s="471"/>
      <c r="M180" s="471"/>
      <c r="N180" s="471"/>
      <c r="O180" s="471"/>
      <c r="P180" s="471"/>
      <c r="Q180" s="471"/>
      <c r="R180" s="177" t="s">
        <v>8522</v>
      </c>
      <c r="S180" s="181">
        <v>0.01</v>
      </c>
    </row>
    <row r="181" spans="1:19" ht="20.149999999999999" customHeight="1" thickBot="1">
      <c r="A181" s="476"/>
      <c r="B181" s="471"/>
      <c r="C181" s="471"/>
      <c r="D181" s="471"/>
      <c r="E181" s="471"/>
      <c r="F181" s="471"/>
      <c r="G181" s="471"/>
      <c r="H181" s="471"/>
      <c r="I181" s="182" t="e">
        <v>#N/A</v>
      </c>
      <c r="J181" s="471"/>
      <c r="K181" s="471"/>
      <c r="L181" s="471"/>
      <c r="M181" s="471"/>
      <c r="N181" s="471"/>
      <c r="O181" s="471"/>
      <c r="P181" s="471"/>
      <c r="Q181" s="471"/>
      <c r="R181" s="177" t="s">
        <v>8385</v>
      </c>
      <c r="S181" s="181">
        <v>0.01</v>
      </c>
    </row>
    <row r="182" spans="1:19" ht="20.149999999999999" customHeight="1" thickBot="1">
      <c r="A182" s="476"/>
      <c r="B182" s="471"/>
      <c r="C182" s="471"/>
      <c r="D182" s="471"/>
      <c r="E182" s="471"/>
      <c r="F182" s="471"/>
      <c r="G182" s="471"/>
      <c r="H182" s="471"/>
      <c r="I182" s="182" t="e">
        <v>#N/A</v>
      </c>
      <c r="J182" s="471"/>
      <c r="K182" s="471"/>
      <c r="L182" s="471"/>
      <c r="M182" s="471"/>
      <c r="N182" s="471"/>
      <c r="O182" s="471"/>
      <c r="P182" s="471"/>
      <c r="Q182" s="471"/>
      <c r="R182" s="177" t="s">
        <v>8386</v>
      </c>
      <c r="S182" s="181">
        <v>0.01</v>
      </c>
    </row>
    <row r="183" spans="1:19" ht="20.149999999999999" customHeight="1" thickBot="1">
      <c r="A183" s="476"/>
      <c r="B183" s="471"/>
      <c r="C183" s="471"/>
      <c r="D183" s="471"/>
      <c r="E183" s="471"/>
      <c r="F183" s="471"/>
      <c r="G183" s="471"/>
      <c r="H183" s="471"/>
      <c r="I183" s="182" t="e">
        <v>#N/A</v>
      </c>
      <c r="J183" s="471"/>
      <c r="K183" s="471"/>
      <c r="L183" s="471"/>
      <c r="M183" s="471"/>
      <c r="N183" s="471"/>
      <c r="O183" s="471"/>
      <c r="P183" s="471"/>
      <c r="Q183" s="471"/>
      <c r="R183" s="177" t="s">
        <v>8451</v>
      </c>
      <c r="S183" s="181">
        <v>0.01</v>
      </c>
    </row>
    <row r="184" spans="1:19" ht="20.149999999999999" customHeight="1" thickBot="1">
      <c r="A184" s="476"/>
      <c r="B184" s="471"/>
      <c r="C184" s="471"/>
      <c r="D184" s="471"/>
      <c r="E184" s="471"/>
      <c r="F184" s="471"/>
      <c r="G184" s="471"/>
      <c r="H184" s="471"/>
      <c r="I184" s="182" t="e">
        <v>#N/A</v>
      </c>
      <c r="J184" s="471"/>
      <c r="K184" s="471"/>
      <c r="L184" s="471"/>
      <c r="M184" s="471"/>
      <c r="N184" s="471"/>
      <c r="O184" s="471"/>
      <c r="P184" s="471"/>
      <c r="Q184" s="471"/>
      <c r="R184" s="177" t="s">
        <v>8452</v>
      </c>
      <c r="S184" s="181">
        <v>0.01</v>
      </c>
    </row>
    <row r="185" spans="1:19" ht="20.149999999999999" customHeight="1" thickBot="1">
      <c r="A185" s="476"/>
      <c r="B185" s="471"/>
      <c r="C185" s="471"/>
      <c r="D185" s="471"/>
      <c r="E185" s="471"/>
      <c r="F185" s="471"/>
      <c r="G185" s="471"/>
      <c r="H185" s="471"/>
      <c r="I185" s="182" t="e">
        <v>#N/A</v>
      </c>
      <c r="J185" s="471"/>
      <c r="K185" s="471"/>
      <c r="L185" s="471"/>
      <c r="M185" s="471"/>
      <c r="N185" s="471"/>
      <c r="O185" s="471"/>
      <c r="P185" s="471"/>
      <c r="Q185" s="471"/>
      <c r="R185" s="177" t="s">
        <v>8388</v>
      </c>
      <c r="S185" s="181">
        <v>0.01</v>
      </c>
    </row>
    <row r="186" spans="1:19" ht="20.149999999999999" customHeight="1" thickBot="1">
      <c r="A186" s="476"/>
      <c r="B186" s="471"/>
      <c r="C186" s="471"/>
      <c r="D186" s="471"/>
      <c r="E186" s="471"/>
      <c r="F186" s="471"/>
      <c r="G186" s="471"/>
      <c r="H186" s="471"/>
      <c r="I186" s="182" t="e">
        <v>#N/A</v>
      </c>
      <c r="J186" s="471"/>
      <c r="K186" s="471"/>
      <c r="L186" s="471"/>
      <c r="M186" s="471"/>
      <c r="N186" s="471"/>
      <c r="O186" s="471"/>
      <c r="P186" s="471"/>
      <c r="Q186" s="471"/>
      <c r="R186" s="177" t="s">
        <v>8389</v>
      </c>
      <c r="S186" s="181">
        <v>0.01</v>
      </c>
    </row>
    <row r="187" spans="1:19" ht="20.149999999999999" customHeight="1" thickBot="1">
      <c r="A187" s="476"/>
      <c r="B187" s="471"/>
      <c r="C187" s="471"/>
      <c r="D187" s="471"/>
      <c r="E187" s="471"/>
      <c r="F187" s="471"/>
      <c r="G187" s="471"/>
      <c r="H187" s="471"/>
      <c r="I187" s="182" t="e">
        <v>#N/A</v>
      </c>
      <c r="J187" s="471"/>
      <c r="K187" s="471"/>
      <c r="L187" s="471"/>
      <c r="M187" s="471"/>
      <c r="N187" s="471"/>
      <c r="O187" s="471"/>
      <c r="P187" s="471"/>
      <c r="Q187" s="471"/>
      <c r="R187" s="177" t="s">
        <v>8508</v>
      </c>
      <c r="S187" s="181">
        <v>0.01</v>
      </c>
    </row>
    <row r="188" spans="1:19" ht="20.149999999999999" customHeight="1" thickBot="1">
      <c r="A188" s="476"/>
      <c r="B188" s="471"/>
      <c r="C188" s="471"/>
      <c r="D188" s="471"/>
      <c r="E188" s="471"/>
      <c r="F188" s="471"/>
      <c r="G188" s="471"/>
      <c r="H188" s="471"/>
      <c r="I188" s="182" t="e">
        <v>#N/A</v>
      </c>
      <c r="J188" s="471"/>
      <c r="K188" s="471"/>
      <c r="L188" s="471"/>
      <c r="M188" s="471"/>
      <c r="N188" s="471"/>
      <c r="O188" s="471"/>
      <c r="P188" s="471"/>
      <c r="Q188" s="471"/>
      <c r="R188" s="177" t="s">
        <v>8454</v>
      </c>
      <c r="S188" s="181">
        <v>0.01</v>
      </c>
    </row>
    <row r="189" spans="1:19" ht="20.149999999999999" customHeight="1" thickBot="1">
      <c r="A189" s="476"/>
      <c r="B189" s="471"/>
      <c r="C189" s="471"/>
      <c r="D189" s="471"/>
      <c r="E189" s="471"/>
      <c r="F189" s="471"/>
      <c r="G189" s="471"/>
      <c r="H189" s="471"/>
      <c r="I189" s="182" t="e">
        <v>#N/A</v>
      </c>
      <c r="J189" s="471"/>
      <c r="K189" s="471"/>
      <c r="L189" s="471"/>
      <c r="M189" s="471"/>
      <c r="N189" s="471"/>
      <c r="O189" s="471"/>
      <c r="P189" s="471"/>
      <c r="Q189" s="471"/>
      <c r="R189" s="177" t="s">
        <v>8523</v>
      </c>
      <c r="S189" s="181">
        <v>0.01</v>
      </c>
    </row>
    <row r="190" spans="1:19" ht="20.149999999999999" customHeight="1" thickBot="1">
      <c r="A190" s="477"/>
      <c r="B190" s="472"/>
      <c r="C190" s="472"/>
      <c r="D190" s="472"/>
      <c r="E190" s="472"/>
      <c r="F190" s="472"/>
      <c r="G190" s="472"/>
      <c r="H190" s="472"/>
      <c r="I190" s="182" t="e">
        <v>#N/A</v>
      </c>
      <c r="J190" s="472"/>
      <c r="K190" s="472"/>
      <c r="L190" s="472"/>
      <c r="M190" s="472"/>
      <c r="N190" s="472"/>
      <c r="O190" s="472"/>
      <c r="P190" s="472"/>
      <c r="Q190" s="472"/>
      <c r="R190" s="183" t="s">
        <v>8390</v>
      </c>
      <c r="S190" s="184">
        <v>0.17</v>
      </c>
    </row>
    <row r="191" spans="1:19" ht="20.149999999999999" customHeight="1" thickBot="1">
      <c r="A191" s="475"/>
      <c r="B191" s="474" t="s">
        <v>8350</v>
      </c>
      <c r="C191" s="474" t="s">
        <v>8434</v>
      </c>
      <c r="D191" s="474" t="s">
        <v>8514</v>
      </c>
      <c r="E191" s="474" t="s">
        <v>24</v>
      </c>
      <c r="F191" s="473">
        <v>2493484</v>
      </c>
      <c r="G191" s="474" t="s">
        <v>8539</v>
      </c>
      <c r="H191" s="474" t="s">
        <v>8377</v>
      </c>
      <c r="I191" s="179" t="s">
        <v>8356</v>
      </c>
      <c r="J191" s="474" t="s">
        <v>8357</v>
      </c>
      <c r="K191" s="474" t="s">
        <v>8540</v>
      </c>
      <c r="L191" s="474" t="s">
        <v>8541</v>
      </c>
      <c r="M191" s="474" t="s">
        <v>8542</v>
      </c>
      <c r="N191" s="470">
        <v>316980.63</v>
      </c>
      <c r="O191" s="473">
        <v>-2</v>
      </c>
      <c r="P191" s="474" t="s">
        <v>8381</v>
      </c>
      <c r="Q191" s="474" t="s">
        <v>8382</v>
      </c>
      <c r="R191" s="177" t="s">
        <v>8383</v>
      </c>
      <c r="S191" s="181">
        <v>0.01</v>
      </c>
    </row>
    <row r="192" spans="1:19" ht="20.149999999999999" customHeight="1" thickBot="1">
      <c r="A192" s="476"/>
      <c r="B192" s="471"/>
      <c r="C192" s="471"/>
      <c r="D192" s="471"/>
      <c r="E192" s="471"/>
      <c r="F192" s="471"/>
      <c r="G192" s="471"/>
      <c r="H192" s="471"/>
      <c r="I192" s="182" t="e">
        <v>#N/A</v>
      </c>
      <c r="J192" s="471"/>
      <c r="K192" s="471"/>
      <c r="L192" s="471"/>
      <c r="M192" s="471"/>
      <c r="N192" s="471"/>
      <c r="O192" s="471"/>
      <c r="P192" s="471"/>
      <c r="Q192" s="471"/>
      <c r="R192" s="177" t="s">
        <v>8385</v>
      </c>
      <c r="S192" s="181">
        <v>0.01</v>
      </c>
    </row>
    <row r="193" spans="1:19" ht="20.149999999999999" customHeight="1" thickBot="1">
      <c r="A193" s="476"/>
      <c r="B193" s="471"/>
      <c r="C193" s="471"/>
      <c r="D193" s="471"/>
      <c r="E193" s="471"/>
      <c r="F193" s="471"/>
      <c r="G193" s="471"/>
      <c r="H193" s="471"/>
      <c r="I193" s="182" t="e">
        <v>#N/A</v>
      </c>
      <c r="J193" s="471"/>
      <c r="K193" s="471"/>
      <c r="L193" s="471"/>
      <c r="M193" s="471"/>
      <c r="N193" s="471"/>
      <c r="O193" s="471"/>
      <c r="P193" s="471"/>
      <c r="Q193" s="471"/>
      <c r="R193" s="177" t="s">
        <v>8386</v>
      </c>
      <c r="S193" s="181">
        <v>0.01</v>
      </c>
    </row>
    <row r="194" spans="1:19" ht="20.149999999999999" customHeight="1" thickBot="1">
      <c r="A194" s="476"/>
      <c r="B194" s="471"/>
      <c r="C194" s="471"/>
      <c r="D194" s="471"/>
      <c r="E194" s="471"/>
      <c r="F194" s="471"/>
      <c r="G194" s="471"/>
      <c r="H194" s="471"/>
      <c r="I194" s="182" t="e">
        <v>#N/A</v>
      </c>
      <c r="J194" s="471"/>
      <c r="K194" s="471"/>
      <c r="L194" s="471"/>
      <c r="M194" s="471"/>
      <c r="N194" s="471"/>
      <c r="O194" s="471"/>
      <c r="P194" s="471"/>
      <c r="Q194" s="471"/>
      <c r="R194" s="177" t="s">
        <v>8387</v>
      </c>
      <c r="S194" s="181">
        <v>0.01</v>
      </c>
    </row>
    <row r="195" spans="1:19" ht="20.149999999999999" customHeight="1" thickBot="1">
      <c r="A195" s="476"/>
      <c r="B195" s="471"/>
      <c r="C195" s="471"/>
      <c r="D195" s="471"/>
      <c r="E195" s="471"/>
      <c r="F195" s="471"/>
      <c r="G195" s="471"/>
      <c r="H195" s="471"/>
      <c r="I195" s="182" t="e">
        <v>#N/A</v>
      </c>
      <c r="J195" s="471"/>
      <c r="K195" s="471"/>
      <c r="L195" s="471"/>
      <c r="M195" s="471"/>
      <c r="N195" s="471"/>
      <c r="O195" s="471"/>
      <c r="P195" s="471"/>
      <c r="Q195" s="471"/>
      <c r="R195" s="177" t="s">
        <v>8403</v>
      </c>
      <c r="S195" s="181">
        <v>0.01</v>
      </c>
    </row>
    <row r="196" spans="1:19" ht="20.149999999999999" customHeight="1" thickBot="1">
      <c r="A196" s="476"/>
      <c r="B196" s="471"/>
      <c r="C196" s="471"/>
      <c r="D196" s="471"/>
      <c r="E196" s="471"/>
      <c r="F196" s="471"/>
      <c r="G196" s="471"/>
      <c r="H196" s="471"/>
      <c r="I196" s="182" t="e">
        <v>#N/A</v>
      </c>
      <c r="J196" s="471"/>
      <c r="K196" s="471"/>
      <c r="L196" s="471"/>
      <c r="M196" s="471"/>
      <c r="N196" s="471"/>
      <c r="O196" s="471"/>
      <c r="P196" s="471"/>
      <c r="Q196" s="471"/>
      <c r="R196" s="177" t="s">
        <v>8388</v>
      </c>
      <c r="S196" s="181">
        <v>0.01</v>
      </c>
    </row>
    <row r="197" spans="1:19" ht="20.149999999999999" customHeight="1" thickBot="1">
      <c r="A197" s="476"/>
      <c r="B197" s="471"/>
      <c r="C197" s="471"/>
      <c r="D197" s="471"/>
      <c r="E197" s="471"/>
      <c r="F197" s="471"/>
      <c r="G197" s="471"/>
      <c r="H197" s="471"/>
      <c r="I197" s="182" t="e">
        <v>#N/A</v>
      </c>
      <c r="J197" s="471"/>
      <c r="K197" s="471"/>
      <c r="L197" s="471"/>
      <c r="M197" s="471"/>
      <c r="N197" s="471"/>
      <c r="O197" s="471"/>
      <c r="P197" s="471"/>
      <c r="Q197" s="471"/>
      <c r="R197" s="177" t="s">
        <v>8389</v>
      </c>
      <c r="S197" s="181">
        <v>0.01</v>
      </c>
    </row>
    <row r="198" spans="1:19" ht="20.149999999999999" customHeight="1" thickBot="1">
      <c r="A198" s="477"/>
      <c r="B198" s="472"/>
      <c r="C198" s="472"/>
      <c r="D198" s="472"/>
      <c r="E198" s="472"/>
      <c r="F198" s="472"/>
      <c r="G198" s="472"/>
      <c r="H198" s="472"/>
      <c r="I198" s="182" t="e">
        <v>#N/A</v>
      </c>
      <c r="J198" s="472"/>
      <c r="K198" s="472"/>
      <c r="L198" s="472"/>
      <c r="M198" s="472"/>
      <c r="N198" s="472"/>
      <c r="O198" s="472"/>
      <c r="P198" s="472"/>
      <c r="Q198" s="472"/>
      <c r="R198" s="183" t="s">
        <v>8390</v>
      </c>
      <c r="S198" s="184">
        <v>7.0000000000000007E-2</v>
      </c>
    </row>
    <row r="199" spans="1:19" ht="20.149999999999999" customHeight="1" thickBot="1">
      <c r="A199" s="176"/>
      <c r="B199" s="177" t="s">
        <v>8350</v>
      </c>
      <c r="C199" s="177" t="s">
        <v>8434</v>
      </c>
      <c r="D199" s="177" t="s">
        <v>8543</v>
      </c>
      <c r="E199" s="177" t="s">
        <v>8353</v>
      </c>
      <c r="F199" s="178">
        <v>2137305</v>
      </c>
      <c r="G199" s="177" t="s">
        <v>8544</v>
      </c>
      <c r="H199" s="177" t="s">
        <v>8355</v>
      </c>
      <c r="I199" s="179" t="s">
        <v>8356</v>
      </c>
      <c r="J199" s="177" t="s">
        <v>8357</v>
      </c>
      <c r="K199" s="177" t="s">
        <v>8358</v>
      </c>
      <c r="L199" s="177" t="s">
        <v>8545</v>
      </c>
      <c r="M199" s="177" t="s">
        <v>8546</v>
      </c>
      <c r="N199" s="180"/>
      <c r="O199" s="178">
        <v>-2</v>
      </c>
      <c r="P199" s="177" t="s">
        <v>8361</v>
      </c>
      <c r="Q199" s="177" t="s">
        <v>8362</v>
      </c>
      <c r="R199" s="463" t="s">
        <v>8363</v>
      </c>
      <c r="S199" s="464"/>
    </row>
    <row r="200" spans="1:19" ht="20.149999999999999" customHeight="1" thickBot="1">
      <c r="A200" s="176"/>
      <c r="B200" s="177" t="s">
        <v>8350</v>
      </c>
      <c r="C200" s="177" t="s">
        <v>8434</v>
      </c>
      <c r="D200" s="177" t="s">
        <v>8547</v>
      </c>
      <c r="E200" s="177" t="s">
        <v>8353</v>
      </c>
      <c r="F200" s="178">
        <v>2137304</v>
      </c>
      <c r="G200" s="177" t="s">
        <v>8548</v>
      </c>
      <c r="H200" s="177" t="s">
        <v>8355</v>
      </c>
      <c r="I200" s="179" t="s">
        <v>8356</v>
      </c>
      <c r="J200" s="177" t="s">
        <v>8357</v>
      </c>
      <c r="K200" s="177" t="s">
        <v>8358</v>
      </c>
      <c r="L200" s="177" t="s">
        <v>8549</v>
      </c>
      <c r="M200" s="177" t="s">
        <v>8550</v>
      </c>
      <c r="N200" s="180"/>
      <c r="O200" s="178">
        <v>-2</v>
      </c>
      <c r="P200" s="177" t="s">
        <v>8361</v>
      </c>
      <c r="Q200" s="177" t="s">
        <v>8362</v>
      </c>
      <c r="R200" s="463" t="s">
        <v>8363</v>
      </c>
      <c r="S200" s="464"/>
    </row>
    <row r="201" spans="1:19" ht="20.149999999999999" customHeight="1" thickBot="1">
      <c r="A201" s="176"/>
      <c r="B201" s="177" t="s">
        <v>8350</v>
      </c>
      <c r="C201" s="177" t="s">
        <v>8434</v>
      </c>
      <c r="D201" s="177" t="s">
        <v>8547</v>
      </c>
      <c r="E201" s="177" t="s">
        <v>8353</v>
      </c>
      <c r="F201" s="178">
        <v>2137306</v>
      </c>
      <c r="G201" s="177" t="s">
        <v>8551</v>
      </c>
      <c r="H201" s="177" t="s">
        <v>8355</v>
      </c>
      <c r="I201" s="179" t="s">
        <v>8356</v>
      </c>
      <c r="J201" s="177" t="s">
        <v>8357</v>
      </c>
      <c r="K201" s="177" t="s">
        <v>8358</v>
      </c>
      <c r="L201" s="177" t="s">
        <v>8552</v>
      </c>
      <c r="M201" s="177" t="s">
        <v>8553</v>
      </c>
      <c r="N201" s="180"/>
      <c r="O201" s="178">
        <v>-2</v>
      </c>
      <c r="P201" s="177" t="s">
        <v>8361</v>
      </c>
      <c r="Q201" s="177" t="s">
        <v>8362</v>
      </c>
      <c r="R201" s="463" t="s">
        <v>8363</v>
      </c>
      <c r="S201" s="464"/>
    </row>
    <row r="202" spans="1:19" ht="20.149999999999999" customHeight="1" thickBot="1">
      <c r="A202" s="475"/>
      <c r="B202" s="474" t="s">
        <v>8350</v>
      </c>
      <c r="C202" s="474" t="s">
        <v>1490</v>
      </c>
      <c r="D202" s="474" t="s">
        <v>8554</v>
      </c>
      <c r="E202" s="474" t="s">
        <v>24</v>
      </c>
      <c r="F202" s="473">
        <v>2493554</v>
      </c>
      <c r="G202" s="474" t="s">
        <v>8555</v>
      </c>
      <c r="H202" s="474" t="s">
        <v>8556</v>
      </c>
      <c r="I202" s="179" t="s">
        <v>8356</v>
      </c>
      <c r="J202" s="474" t="s">
        <v>8357</v>
      </c>
      <c r="K202" s="474" t="s">
        <v>8557</v>
      </c>
      <c r="L202" s="474" t="s">
        <v>8558</v>
      </c>
      <c r="M202" s="474" t="s">
        <v>8559</v>
      </c>
      <c r="N202" s="470">
        <v>329729.8</v>
      </c>
      <c r="O202" s="473">
        <v>-2</v>
      </c>
      <c r="P202" s="474" t="s">
        <v>8381</v>
      </c>
      <c r="Q202" s="474" t="s">
        <v>8382</v>
      </c>
      <c r="R202" s="177" t="s">
        <v>8383</v>
      </c>
      <c r="S202" s="181">
        <v>0.01</v>
      </c>
    </row>
    <row r="203" spans="1:19" ht="20.149999999999999" customHeight="1" thickBot="1">
      <c r="A203" s="476"/>
      <c r="B203" s="471"/>
      <c r="C203" s="471"/>
      <c r="D203" s="471"/>
      <c r="E203" s="471"/>
      <c r="F203" s="471"/>
      <c r="G203" s="471"/>
      <c r="H203" s="471"/>
      <c r="I203" s="182" t="e">
        <v>#N/A</v>
      </c>
      <c r="J203" s="471"/>
      <c r="K203" s="471"/>
      <c r="L203" s="471"/>
      <c r="M203" s="471"/>
      <c r="N203" s="471"/>
      <c r="O203" s="471"/>
      <c r="P203" s="471"/>
      <c r="Q203" s="471"/>
      <c r="R203" s="177" t="s">
        <v>8385</v>
      </c>
      <c r="S203" s="181">
        <v>0.01</v>
      </c>
    </row>
    <row r="204" spans="1:19" ht="20.149999999999999" customHeight="1" thickBot="1">
      <c r="A204" s="476"/>
      <c r="B204" s="471"/>
      <c r="C204" s="471"/>
      <c r="D204" s="471"/>
      <c r="E204" s="471"/>
      <c r="F204" s="471"/>
      <c r="G204" s="471"/>
      <c r="H204" s="471"/>
      <c r="I204" s="182" t="e">
        <v>#N/A</v>
      </c>
      <c r="J204" s="471"/>
      <c r="K204" s="471"/>
      <c r="L204" s="471"/>
      <c r="M204" s="471"/>
      <c r="N204" s="471"/>
      <c r="O204" s="471"/>
      <c r="P204" s="471"/>
      <c r="Q204" s="471"/>
      <c r="R204" s="177" t="s">
        <v>8386</v>
      </c>
      <c r="S204" s="181">
        <v>0.01</v>
      </c>
    </row>
    <row r="205" spans="1:19" ht="20.149999999999999" customHeight="1" thickBot="1">
      <c r="A205" s="476"/>
      <c r="B205" s="471"/>
      <c r="C205" s="471"/>
      <c r="D205" s="471"/>
      <c r="E205" s="471"/>
      <c r="F205" s="471"/>
      <c r="G205" s="471"/>
      <c r="H205" s="471"/>
      <c r="I205" s="182" t="e">
        <v>#N/A</v>
      </c>
      <c r="J205" s="471"/>
      <c r="K205" s="471"/>
      <c r="L205" s="471"/>
      <c r="M205" s="471"/>
      <c r="N205" s="471"/>
      <c r="O205" s="471"/>
      <c r="P205" s="471"/>
      <c r="Q205" s="471"/>
      <c r="R205" s="177" t="s">
        <v>8388</v>
      </c>
      <c r="S205" s="181">
        <v>0.01</v>
      </c>
    </row>
    <row r="206" spans="1:19" ht="20.149999999999999" customHeight="1" thickBot="1">
      <c r="A206" s="476"/>
      <c r="B206" s="471"/>
      <c r="C206" s="471"/>
      <c r="D206" s="471"/>
      <c r="E206" s="471"/>
      <c r="F206" s="471"/>
      <c r="G206" s="471"/>
      <c r="H206" s="471"/>
      <c r="I206" s="182" t="e">
        <v>#N/A</v>
      </c>
      <c r="J206" s="471"/>
      <c r="K206" s="471"/>
      <c r="L206" s="471"/>
      <c r="M206" s="471"/>
      <c r="N206" s="471"/>
      <c r="O206" s="471"/>
      <c r="P206" s="471"/>
      <c r="Q206" s="471"/>
      <c r="R206" s="177" t="s">
        <v>8389</v>
      </c>
      <c r="S206" s="181">
        <v>0.01</v>
      </c>
    </row>
    <row r="207" spans="1:19" ht="20.149999999999999" customHeight="1" thickBot="1">
      <c r="A207" s="476"/>
      <c r="B207" s="471"/>
      <c r="C207" s="471"/>
      <c r="D207" s="471"/>
      <c r="E207" s="471"/>
      <c r="F207" s="471"/>
      <c r="G207" s="471"/>
      <c r="H207" s="471"/>
      <c r="I207" s="182" t="e">
        <v>#N/A</v>
      </c>
      <c r="J207" s="471"/>
      <c r="K207" s="471"/>
      <c r="L207" s="471"/>
      <c r="M207" s="471"/>
      <c r="N207" s="471"/>
      <c r="O207" s="471"/>
      <c r="P207" s="471"/>
      <c r="Q207" s="471"/>
      <c r="R207" s="177" t="s">
        <v>8560</v>
      </c>
      <c r="S207" s="181">
        <v>0.01</v>
      </c>
    </row>
    <row r="208" spans="1:19" ht="20.149999999999999" customHeight="1" thickBot="1">
      <c r="A208" s="477"/>
      <c r="B208" s="472"/>
      <c r="C208" s="472"/>
      <c r="D208" s="472"/>
      <c r="E208" s="472"/>
      <c r="F208" s="472"/>
      <c r="G208" s="472"/>
      <c r="H208" s="472"/>
      <c r="I208" s="182" t="e">
        <v>#N/A</v>
      </c>
      <c r="J208" s="472"/>
      <c r="K208" s="472"/>
      <c r="L208" s="472"/>
      <c r="M208" s="472"/>
      <c r="N208" s="472"/>
      <c r="O208" s="472"/>
      <c r="P208" s="472"/>
      <c r="Q208" s="472"/>
      <c r="R208" s="183" t="s">
        <v>8390</v>
      </c>
      <c r="S208" s="184">
        <v>0.06</v>
      </c>
    </row>
    <row r="209" spans="1:19" ht="20.149999999999999" customHeight="1" thickBot="1">
      <c r="A209" s="176"/>
      <c r="B209" s="177" t="s">
        <v>8350</v>
      </c>
      <c r="C209" s="177" t="s">
        <v>8561</v>
      </c>
      <c r="D209" s="177" t="s">
        <v>8562</v>
      </c>
      <c r="E209" s="177" t="s">
        <v>8353</v>
      </c>
      <c r="F209" s="178">
        <v>2137302</v>
      </c>
      <c r="G209" s="177" t="s">
        <v>8563</v>
      </c>
      <c r="H209" s="177" t="s">
        <v>8355</v>
      </c>
      <c r="I209" s="179" t="s">
        <v>8356</v>
      </c>
      <c r="J209" s="177" t="s">
        <v>8357</v>
      </c>
      <c r="K209" s="177" t="s">
        <v>8358</v>
      </c>
      <c r="L209" s="177" t="s">
        <v>8564</v>
      </c>
      <c r="M209" s="177" t="s">
        <v>8565</v>
      </c>
      <c r="N209" s="180"/>
      <c r="O209" s="178">
        <v>-2</v>
      </c>
      <c r="P209" s="177" t="s">
        <v>8361</v>
      </c>
      <c r="Q209" s="177" t="s">
        <v>8362</v>
      </c>
      <c r="R209" s="463" t="s">
        <v>8363</v>
      </c>
      <c r="S209" s="464"/>
    </row>
    <row r="210" spans="1:19" ht="20.149999999999999" customHeight="1" thickBot="1">
      <c r="A210" s="475"/>
      <c r="B210" s="474" t="s">
        <v>8350</v>
      </c>
      <c r="C210" s="474" t="s">
        <v>8561</v>
      </c>
      <c r="D210" s="474" t="s">
        <v>8562</v>
      </c>
      <c r="E210" s="474" t="s">
        <v>24</v>
      </c>
      <c r="F210" s="473">
        <v>2493558</v>
      </c>
      <c r="G210" s="474" t="s">
        <v>8566</v>
      </c>
      <c r="H210" s="474" t="s">
        <v>8408</v>
      </c>
      <c r="I210" s="179" t="s">
        <v>8356</v>
      </c>
      <c r="J210" s="474" t="s">
        <v>8357</v>
      </c>
      <c r="K210" s="474" t="s">
        <v>8409</v>
      </c>
      <c r="L210" s="474" t="s">
        <v>8567</v>
      </c>
      <c r="M210" s="474" t="s">
        <v>8568</v>
      </c>
      <c r="N210" s="470">
        <v>250175.44</v>
      </c>
      <c r="O210" s="473">
        <v>-2</v>
      </c>
      <c r="P210" s="474" t="s">
        <v>8381</v>
      </c>
      <c r="Q210" s="474" t="s">
        <v>8382</v>
      </c>
      <c r="R210" s="177" t="s">
        <v>8383</v>
      </c>
      <c r="S210" s="181">
        <v>0.01</v>
      </c>
    </row>
    <row r="211" spans="1:19" ht="20.149999999999999" customHeight="1" thickBot="1">
      <c r="A211" s="476"/>
      <c r="B211" s="471"/>
      <c r="C211" s="471"/>
      <c r="D211" s="471"/>
      <c r="E211" s="471"/>
      <c r="F211" s="471"/>
      <c r="G211" s="471"/>
      <c r="H211" s="471"/>
      <c r="I211" s="182" t="e">
        <v>#N/A</v>
      </c>
      <c r="J211" s="471"/>
      <c r="K211" s="471"/>
      <c r="L211" s="471"/>
      <c r="M211" s="471"/>
      <c r="N211" s="471"/>
      <c r="O211" s="471"/>
      <c r="P211" s="471"/>
      <c r="Q211" s="471"/>
      <c r="R211" s="177" t="s">
        <v>8413</v>
      </c>
      <c r="S211" s="181">
        <v>0.01</v>
      </c>
    </row>
    <row r="212" spans="1:19" ht="20.149999999999999" customHeight="1" thickBot="1">
      <c r="A212" s="476"/>
      <c r="B212" s="471"/>
      <c r="C212" s="471"/>
      <c r="D212" s="471"/>
      <c r="E212" s="471"/>
      <c r="F212" s="471"/>
      <c r="G212" s="471"/>
      <c r="H212" s="471"/>
      <c r="I212" s="182" t="e">
        <v>#N/A</v>
      </c>
      <c r="J212" s="471"/>
      <c r="K212" s="471"/>
      <c r="L212" s="471"/>
      <c r="M212" s="471"/>
      <c r="N212" s="471"/>
      <c r="O212" s="471"/>
      <c r="P212" s="471"/>
      <c r="Q212" s="471"/>
      <c r="R212" s="177" t="s">
        <v>8385</v>
      </c>
      <c r="S212" s="181">
        <v>0.01</v>
      </c>
    </row>
    <row r="213" spans="1:19" ht="20.149999999999999" customHeight="1" thickBot="1">
      <c r="A213" s="476"/>
      <c r="B213" s="471"/>
      <c r="C213" s="471"/>
      <c r="D213" s="471"/>
      <c r="E213" s="471"/>
      <c r="F213" s="471"/>
      <c r="G213" s="471"/>
      <c r="H213" s="471"/>
      <c r="I213" s="182" t="e">
        <v>#N/A</v>
      </c>
      <c r="J213" s="471"/>
      <c r="K213" s="471"/>
      <c r="L213" s="471"/>
      <c r="M213" s="471"/>
      <c r="N213" s="471"/>
      <c r="O213" s="471"/>
      <c r="P213" s="471"/>
      <c r="Q213" s="471"/>
      <c r="R213" s="177" t="s">
        <v>8403</v>
      </c>
      <c r="S213" s="181">
        <v>0.01</v>
      </c>
    </row>
    <row r="214" spans="1:19" ht="20.149999999999999" customHeight="1" thickBot="1">
      <c r="A214" s="476"/>
      <c r="B214" s="471"/>
      <c r="C214" s="471"/>
      <c r="D214" s="471"/>
      <c r="E214" s="471"/>
      <c r="F214" s="471"/>
      <c r="G214" s="471"/>
      <c r="H214" s="471"/>
      <c r="I214" s="182" t="e">
        <v>#N/A</v>
      </c>
      <c r="J214" s="471"/>
      <c r="K214" s="471"/>
      <c r="L214" s="471"/>
      <c r="M214" s="471"/>
      <c r="N214" s="471"/>
      <c r="O214" s="471"/>
      <c r="P214" s="471"/>
      <c r="Q214" s="471"/>
      <c r="R214" s="177" t="s">
        <v>8414</v>
      </c>
      <c r="S214" s="181">
        <v>0.01</v>
      </c>
    </row>
    <row r="215" spans="1:19" ht="20.149999999999999" customHeight="1" thickBot="1">
      <c r="A215" s="476"/>
      <c r="B215" s="471"/>
      <c r="C215" s="471"/>
      <c r="D215" s="471"/>
      <c r="E215" s="471"/>
      <c r="F215" s="471"/>
      <c r="G215" s="471"/>
      <c r="H215" s="471"/>
      <c r="I215" s="182" t="e">
        <v>#N/A</v>
      </c>
      <c r="J215" s="471"/>
      <c r="K215" s="471"/>
      <c r="L215" s="471"/>
      <c r="M215" s="471"/>
      <c r="N215" s="471"/>
      <c r="O215" s="471"/>
      <c r="P215" s="471"/>
      <c r="Q215" s="471"/>
      <c r="R215" s="177" t="s">
        <v>8415</v>
      </c>
      <c r="S215" s="181">
        <v>0.01</v>
      </c>
    </row>
    <row r="216" spans="1:19" ht="20.149999999999999" customHeight="1" thickBot="1">
      <c r="A216" s="476"/>
      <c r="B216" s="471"/>
      <c r="C216" s="471"/>
      <c r="D216" s="471"/>
      <c r="E216" s="471"/>
      <c r="F216" s="471"/>
      <c r="G216" s="471"/>
      <c r="H216" s="471"/>
      <c r="I216" s="182" t="e">
        <v>#N/A</v>
      </c>
      <c r="J216" s="471"/>
      <c r="K216" s="471"/>
      <c r="L216" s="471"/>
      <c r="M216" s="471"/>
      <c r="N216" s="471"/>
      <c r="O216" s="471"/>
      <c r="P216" s="471"/>
      <c r="Q216" s="471"/>
      <c r="R216" s="177" t="s">
        <v>8416</v>
      </c>
      <c r="S216" s="181">
        <v>0.01</v>
      </c>
    </row>
    <row r="217" spans="1:19" ht="20.149999999999999" customHeight="1" thickBot="1">
      <c r="A217" s="476"/>
      <c r="B217" s="471"/>
      <c r="C217" s="471"/>
      <c r="D217" s="471"/>
      <c r="E217" s="471"/>
      <c r="F217" s="471"/>
      <c r="G217" s="471"/>
      <c r="H217" s="471"/>
      <c r="I217" s="182" t="e">
        <v>#N/A</v>
      </c>
      <c r="J217" s="471"/>
      <c r="K217" s="471"/>
      <c r="L217" s="471"/>
      <c r="M217" s="471"/>
      <c r="N217" s="471"/>
      <c r="O217" s="471"/>
      <c r="P217" s="471"/>
      <c r="Q217" s="471"/>
      <c r="R217" s="177" t="s">
        <v>8388</v>
      </c>
      <c r="S217" s="181">
        <v>0.01</v>
      </c>
    </row>
    <row r="218" spans="1:19" ht="20.149999999999999" customHeight="1" thickBot="1">
      <c r="A218" s="476"/>
      <c r="B218" s="471"/>
      <c r="C218" s="471"/>
      <c r="D218" s="471"/>
      <c r="E218" s="471"/>
      <c r="F218" s="471"/>
      <c r="G218" s="471"/>
      <c r="H218" s="471"/>
      <c r="I218" s="182" t="e">
        <v>#N/A</v>
      </c>
      <c r="J218" s="471"/>
      <c r="K218" s="471"/>
      <c r="L218" s="471"/>
      <c r="M218" s="471"/>
      <c r="N218" s="471"/>
      <c r="O218" s="471"/>
      <c r="P218" s="471"/>
      <c r="Q218" s="471"/>
      <c r="R218" s="177" t="s">
        <v>8389</v>
      </c>
      <c r="S218" s="181">
        <v>0.01</v>
      </c>
    </row>
    <row r="219" spans="1:19" ht="20.149999999999999" customHeight="1" thickBot="1">
      <c r="A219" s="476"/>
      <c r="B219" s="471"/>
      <c r="C219" s="471"/>
      <c r="D219" s="471"/>
      <c r="E219" s="471"/>
      <c r="F219" s="471"/>
      <c r="G219" s="471"/>
      <c r="H219" s="471"/>
      <c r="I219" s="182" t="e">
        <v>#N/A</v>
      </c>
      <c r="J219" s="471"/>
      <c r="K219" s="471"/>
      <c r="L219" s="471"/>
      <c r="M219" s="471"/>
      <c r="N219" s="471"/>
      <c r="O219" s="471"/>
      <c r="P219" s="471"/>
      <c r="Q219" s="471"/>
      <c r="R219" s="177" t="s">
        <v>8418</v>
      </c>
      <c r="S219" s="181">
        <v>0.01</v>
      </c>
    </row>
    <row r="220" spans="1:19" ht="20.149999999999999" customHeight="1" thickBot="1">
      <c r="A220" s="476"/>
      <c r="B220" s="471"/>
      <c r="C220" s="471"/>
      <c r="D220" s="471"/>
      <c r="E220" s="471"/>
      <c r="F220" s="471"/>
      <c r="G220" s="471"/>
      <c r="H220" s="471"/>
      <c r="I220" s="182" t="e">
        <v>#N/A</v>
      </c>
      <c r="J220" s="471"/>
      <c r="K220" s="471"/>
      <c r="L220" s="471"/>
      <c r="M220" s="471"/>
      <c r="N220" s="471"/>
      <c r="O220" s="471"/>
      <c r="P220" s="471"/>
      <c r="Q220" s="471"/>
      <c r="R220" s="177" t="s">
        <v>8419</v>
      </c>
      <c r="S220" s="181">
        <v>0.01</v>
      </c>
    </row>
    <row r="221" spans="1:19" ht="20.149999999999999" customHeight="1" thickBot="1">
      <c r="A221" s="476"/>
      <c r="B221" s="471"/>
      <c r="C221" s="471"/>
      <c r="D221" s="471"/>
      <c r="E221" s="471"/>
      <c r="F221" s="471"/>
      <c r="G221" s="471"/>
      <c r="H221" s="471"/>
      <c r="I221" s="182" t="e">
        <v>#N/A</v>
      </c>
      <c r="J221" s="471"/>
      <c r="K221" s="471"/>
      <c r="L221" s="471"/>
      <c r="M221" s="471"/>
      <c r="N221" s="471"/>
      <c r="O221" s="471"/>
      <c r="P221" s="471"/>
      <c r="Q221" s="471"/>
      <c r="R221" s="177" t="s">
        <v>8420</v>
      </c>
      <c r="S221" s="181">
        <v>0.01</v>
      </c>
    </row>
    <row r="222" spans="1:19" ht="20.149999999999999" customHeight="1" thickBot="1">
      <c r="A222" s="477"/>
      <c r="B222" s="472"/>
      <c r="C222" s="472"/>
      <c r="D222" s="472"/>
      <c r="E222" s="472"/>
      <c r="F222" s="472"/>
      <c r="G222" s="472"/>
      <c r="H222" s="472"/>
      <c r="I222" s="182" t="e">
        <v>#N/A</v>
      </c>
      <c r="J222" s="472"/>
      <c r="K222" s="472"/>
      <c r="L222" s="472"/>
      <c r="M222" s="472"/>
      <c r="N222" s="472"/>
      <c r="O222" s="472"/>
      <c r="P222" s="472"/>
      <c r="Q222" s="472"/>
      <c r="R222" s="183" t="s">
        <v>8390</v>
      </c>
      <c r="S222" s="184">
        <v>0.12</v>
      </c>
    </row>
    <row r="223" spans="1:19" ht="20.149999999999999" customHeight="1" thickBot="1">
      <c r="A223" s="475"/>
      <c r="B223" s="474" t="s">
        <v>8350</v>
      </c>
      <c r="C223" s="474" t="s">
        <v>8561</v>
      </c>
      <c r="D223" s="474" t="s">
        <v>8562</v>
      </c>
      <c r="E223" s="474" t="s">
        <v>24</v>
      </c>
      <c r="F223" s="473">
        <v>2493577</v>
      </c>
      <c r="G223" s="474" t="s">
        <v>8569</v>
      </c>
      <c r="H223" s="474" t="s">
        <v>8408</v>
      </c>
      <c r="I223" s="179" t="s">
        <v>8356</v>
      </c>
      <c r="J223" s="474" t="s">
        <v>8357</v>
      </c>
      <c r="K223" s="474" t="s">
        <v>8570</v>
      </c>
      <c r="L223" s="474" t="s">
        <v>8571</v>
      </c>
      <c r="M223" s="474" t="s">
        <v>8572</v>
      </c>
      <c r="N223" s="470">
        <v>250175.44</v>
      </c>
      <c r="O223" s="473">
        <v>-2</v>
      </c>
      <c r="P223" s="474" t="s">
        <v>8381</v>
      </c>
      <c r="Q223" s="474" t="s">
        <v>8382</v>
      </c>
      <c r="R223" s="177" t="s">
        <v>8383</v>
      </c>
      <c r="S223" s="181">
        <v>0.01</v>
      </c>
    </row>
    <row r="224" spans="1:19" ht="20.149999999999999" customHeight="1" thickBot="1">
      <c r="A224" s="476"/>
      <c r="B224" s="471"/>
      <c r="C224" s="471"/>
      <c r="D224" s="471"/>
      <c r="E224" s="471"/>
      <c r="F224" s="471"/>
      <c r="G224" s="471"/>
      <c r="H224" s="471"/>
      <c r="I224" s="182" t="e">
        <v>#N/A</v>
      </c>
      <c r="J224" s="471"/>
      <c r="K224" s="471"/>
      <c r="L224" s="471"/>
      <c r="M224" s="471"/>
      <c r="N224" s="471"/>
      <c r="O224" s="471"/>
      <c r="P224" s="471"/>
      <c r="Q224" s="471"/>
      <c r="R224" s="177" t="s">
        <v>8413</v>
      </c>
      <c r="S224" s="181">
        <v>0.01</v>
      </c>
    </row>
    <row r="225" spans="1:19" ht="20.149999999999999" customHeight="1" thickBot="1">
      <c r="A225" s="476"/>
      <c r="B225" s="471"/>
      <c r="C225" s="471"/>
      <c r="D225" s="471"/>
      <c r="E225" s="471"/>
      <c r="F225" s="471"/>
      <c r="G225" s="471"/>
      <c r="H225" s="471"/>
      <c r="I225" s="182" t="e">
        <v>#N/A</v>
      </c>
      <c r="J225" s="471"/>
      <c r="K225" s="471"/>
      <c r="L225" s="471"/>
      <c r="M225" s="471"/>
      <c r="N225" s="471"/>
      <c r="O225" s="471"/>
      <c r="P225" s="471"/>
      <c r="Q225" s="471"/>
      <c r="R225" s="177" t="s">
        <v>8385</v>
      </c>
      <c r="S225" s="181">
        <v>0.01</v>
      </c>
    </row>
    <row r="226" spans="1:19" ht="20.149999999999999" customHeight="1" thickBot="1">
      <c r="A226" s="476"/>
      <c r="B226" s="471"/>
      <c r="C226" s="471"/>
      <c r="D226" s="471"/>
      <c r="E226" s="471"/>
      <c r="F226" s="471"/>
      <c r="G226" s="471"/>
      <c r="H226" s="471"/>
      <c r="I226" s="182" t="e">
        <v>#N/A</v>
      </c>
      <c r="J226" s="471"/>
      <c r="K226" s="471"/>
      <c r="L226" s="471"/>
      <c r="M226" s="471"/>
      <c r="N226" s="471"/>
      <c r="O226" s="471"/>
      <c r="P226" s="471"/>
      <c r="Q226" s="471"/>
      <c r="R226" s="177" t="s">
        <v>8403</v>
      </c>
      <c r="S226" s="181">
        <v>0.01</v>
      </c>
    </row>
    <row r="227" spans="1:19" ht="20.149999999999999" customHeight="1" thickBot="1">
      <c r="A227" s="476"/>
      <c r="B227" s="471"/>
      <c r="C227" s="471"/>
      <c r="D227" s="471"/>
      <c r="E227" s="471"/>
      <c r="F227" s="471"/>
      <c r="G227" s="471"/>
      <c r="H227" s="471"/>
      <c r="I227" s="182" t="e">
        <v>#N/A</v>
      </c>
      <c r="J227" s="471"/>
      <c r="K227" s="471"/>
      <c r="L227" s="471"/>
      <c r="M227" s="471"/>
      <c r="N227" s="471"/>
      <c r="O227" s="471"/>
      <c r="P227" s="471"/>
      <c r="Q227" s="471"/>
      <c r="R227" s="177" t="s">
        <v>8414</v>
      </c>
      <c r="S227" s="181">
        <v>0.01</v>
      </c>
    </row>
    <row r="228" spans="1:19" ht="20.149999999999999" customHeight="1" thickBot="1">
      <c r="A228" s="476"/>
      <c r="B228" s="471"/>
      <c r="C228" s="471"/>
      <c r="D228" s="471"/>
      <c r="E228" s="471"/>
      <c r="F228" s="471"/>
      <c r="G228" s="471"/>
      <c r="H228" s="471"/>
      <c r="I228" s="182" t="e">
        <v>#N/A</v>
      </c>
      <c r="J228" s="471"/>
      <c r="K228" s="471"/>
      <c r="L228" s="471"/>
      <c r="M228" s="471"/>
      <c r="N228" s="471"/>
      <c r="O228" s="471"/>
      <c r="P228" s="471"/>
      <c r="Q228" s="471"/>
      <c r="R228" s="177" t="s">
        <v>8416</v>
      </c>
      <c r="S228" s="181">
        <v>0.01</v>
      </c>
    </row>
    <row r="229" spans="1:19" ht="20.149999999999999" customHeight="1" thickBot="1">
      <c r="A229" s="476"/>
      <c r="B229" s="471"/>
      <c r="C229" s="471"/>
      <c r="D229" s="471"/>
      <c r="E229" s="471"/>
      <c r="F229" s="471"/>
      <c r="G229" s="471"/>
      <c r="H229" s="471"/>
      <c r="I229" s="182" t="e">
        <v>#N/A</v>
      </c>
      <c r="J229" s="471"/>
      <c r="K229" s="471"/>
      <c r="L229" s="471"/>
      <c r="M229" s="471"/>
      <c r="N229" s="471"/>
      <c r="O229" s="471"/>
      <c r="P229" s="471"/>
      <c r="Q229" s="471"/>
      <c r="R229" s="177" t="s">
        <v>8417</v>
      </c>
      <c r="S229" s="181">
        <v>0.01</v>
      </c>
    </row>
    <row r="230" spans="1:19" ht="20.149999999999999" customHeight="1" thickBot="1">
      <c r="A230" s="476"/>
      <c r="B230" s="471"/>
      <c r="C230" s="471"/>
      <c r="D230" s="471"/>
      <c r="E230" s="471"/>
      <c r="F230" s="471"/>
      <c r="G230" s="471"/>
      <c r="H230" s="471"/>
      <c r="I230" s="182" t="e">
        <v>#N/A</v>
      </c>
      <c r="J230" s="471"/>
      <c r="K230" s="471"/>
      <c r="L230" s="471"/>
      <c r="M230" s="471"/>
      <c r="N230" s="471"/>
      <c r="O230" s="471"/>
      <c r="P230" s="471"/>
      <c r="Q230" s="471"/>
      <c r="R230" s="177" t="s">
        <v>8388</v>
      </c>
      <c r="S230" s="181">
        <v>0.01</v>
      </c>
    </row>
    <row r="231" spans="1:19" ht="20.149999999999999" customHeight="1" thickBot="1">
      <c r="A231" s="476"/>
      <c r="B231" s="471"/>
      <c r="C231" s="471"/>
      <c r="D231" s="471"/>
      <c r="E231" s="471"/>
      <c r="F231" s="471"/>
      <c r="G231" s="471"/>
      <c r="H231" s="471"/>
      <c r="I231" s="182" t="e">
        <v>#N/A</v>
      </c>
      <c r="J231" s="471"/>
      <c r="K231" s="471"/>
      <c r="L231" s="471"/>
      <c r="M231" s="471"/>
      <c r="N231" s="471"/>
      <c r="O231" s="471"/>
      <c r="P231" s="471"/>
      <c r="Q231" s="471"/>
      <c r="R231" s="177" t="s">
        <v>8389</v>
      </c>
      <c r="S231" s="181">
        <v>0.01</v>
      </c>
    </row>
    <row r="232" spans="1:19" ht="20.149999999999999" customHeight="1" thickBot="1">
      <c r="A232" s="476"/>
      <c r="B232" s="471"/>
      <c r="C232" s="471"/>
      <c r="D232" s="471"/>
      <c r="E232" s="471"/>
      <c r="F232" s="471"/>
      <c r="G232" s="471"/>
      <c r="H232" s="471"/>
      <c r="I232" s="182" t="e">
        <v>#N/A</v>
      </c>
      <c r="J232" s="471"/>
      <c r="K232" s="471"/>
      <c r="L232" s="471"/>
      <c r="M232" s="471"/>
      <c r="N232" s="471"/>
      <c r="O232" s="471"/>
      <c r="P232" s="471"/>
      <c r="Q232" s="471"/>
      <c r="R232" s="177" t="s">
        <v>8418</v>
      </c>
      <c r="S232" s="181">
        <v>0.01</v>
      </c>
    </row>
    <row r="233" spans="1:19" ht="20.149999999999999" customHeight="1" thickBot="1">
      <c r="A233" s="476"/>
      <c r="B233" s="471"/>
      <c r="C233" s="471"/>
      <c r="D233" s="471"/>
      <c r="E233" s="471"/>
      <c r="F233" s="471"/>
      <c r="G233" s="471"/>
      <c r="H233" s="471"/>
      <c r="I233" s="182" t="e">
        <v>#N/A</v>
      </c>
      <c r="J233" s="471"/>
      <c r="K233" s="471"/>
      <c r="L233" s="471"/>
      <c r="M233" s="471"/>
      <c r="N233" s="471"/>
      <c r="O233" s="471"/>
      <c r="P233" s="471"/>
      <c r="Q233" s="471"/>
      <c r="R233" s="177" t="s">
        <v>8419</v>
      </c>
      <c r="S233" s="181">
        <v>0.01</v>
      </c>
    </row>
    <row r="234" spans="1:19" ht="20.149999999999999" customHeight="1" thickBot="1">
      <c r="A234" s="476"/>
      <c r="B234" s="471"/>
      <c r="C234" s="471"/>
      <c r="D234" s="471"/>
      <c r="E234" s="471"/>
      <c r="F234" s="471"/>
      <c r="G234" s="471"/>
      <c r="H234" s="471"/>
      <c r="I234" s="182" t="e">
        <v>#N/A</v>
      </c>
      <c r="J234" s="471"/>
      <c r="K234" s="471"/>
      <c r="L234" s="471"/>
      <c r="M234" s="471"/>
      <c r="N234" s="471"/>
      <c r="O234" s="471"/>
      <c r="P234" s="471"/>
      <c r="Q234" s="471"/>
      <c r="R234" s="177" t="s">
        <v>8420</v>
      </c>
      <c r="S234" s="181">
        <v>0.01</v>
      </c>
    </row>
    <row r="235" spans="1:19" ht="20.149999999999999" customHeight="1" thickBot="1">
      <c r="A235" s="477"/>
      <c r="B235" s="472"/>
      <c r="C235" s="472"/>
      <c r="D235" s="472"/>
      <c r="E235" s="472"/>
      <c r="F235" s="472"/>
      <c r="G235" s="472"/>
      <c r="H235" s="472"/>
      <c r="I235" s="182" t="e">
        <v>#N/A</v>
      </c>
      <c r="J235" s="472"/>
      <c r="K235" s="472"/>
      <c r="L235" s="472"/>
      <c r="M235" s="472"/>
      <c r="N235" s="472"/>
      <c r="O235" s="472"/>
      <c r="P235" s="472"/>
      <c r="Q235" s="472"/>
      <c r="R235" s="183" t="s">
        <v>8390</v>
      </c>
      <c r="S235" s="184">
        <v>0.12</v>
      </c>
    </row>
    <row r="236" spans="1:19" ht="20.149999999999999" customHeight="1" thickBot="1">
      <c r="A236" s="475"/>
      <c r="B236" s="474" t="s">
        <v>8350</v>
      </c>
      <c r="C236" s="474" t="s">
        <v>8561</v>
      </c>
      <c r="D236" s="474" t="s">
        <v>8562</v>
      </c>
      <c r="E236" s="474" t="s">
        <v>24</v>
      </c>
      <c r="F236" s="473">
        <v>2494024</v>
      </c>
      <c r="G236" s="474" t="s">
        <v>8573</v>
      </c>
      <c r="H236" s="474" t="s">
        <v>8574</v>
      </c>
      <c r="I236" s="179" t="s">
        <v>8356</v>
      </c>
      <c r="J236" s="474" t="s">
        <v>8357</v>
      </c>
      <c r="K236" s="474" t="s">
        <v>8575</v>
      </c>
      <c r="L236" s="474" t="s">
        <v>8576</v>
      </c>
      <c r="M236" s="474" t="s">
        <v>8577</v>
      </c>
      <c r="N236" s="470">
        <v>222719.3</v>
      </c>
      <c r="O236" s="473">
        <v>-2</v>
      </c>
      <c r="P236" s="474" t="s">
        <v>8381</v>
      </c>
      <c r="Q236" s="474" t="s">
        <v>8382</v>
      </c>
      <c r="R236" s="177" t="s">
        <v>8385</v>
      </c>
      <c r="S236" s="181">
        <v>0.01</v>
      </c>
    </row>
    <row r="237" spans="1:19" ht="20.149999999999999" customHeight="1" thickBot="1">
      <c r="A237" s="476"/>
      <c r="B237" s="471"/>
      <c r="C237" s="471"/>
      <c r="D237" s="471"/>
      <c r="E237" s="471"/>
      <c r="F237" s="471"/>
      <c r="G237" s="471"/>
      <c r="H237" s="471"/>
      <c r="I237" s="182" t="e">
        <v>#N/A</v>
      </c>
      <c r="J237" s="471"/>
      <c r="K237" s="471"/>
      <c r="L237" s="471"/>
      <c r="M237" s="471"/>
      <c r="N237" s="471"/>
      <c r="O237" s="471"/>
      <c r="P237" s="471"/>
      <c r="Q237" s="471"/>
      <c r="R237" s="177" t="s">
        <v>8578</v>
      </c>
      <c r="S237" s="181">
        <v>0.01</v>
      </c>
    </row>
    <row r="238" spans="1:19" ht="20.149999999999999" customHeight="1" thickBot="1">
      <c r="A238" s="476"/>
      <c r="B238" s="471"/>
      <c r="C238" s="471"/>
      <c r="D238" s="471"/>
      <c r="E238" s="471"/>
      <c r="F238" s="471"/>
      <c r="G238" s="471"/>
      <c r="H238" s="471"/>
      <c r="I238" s="182" t="e">
        <v>#N/A</v>
      </c>
      <c r="J238" s="471"/>
      <c r="K238" s="471"/>
      <c r="L238" s="471"/>
      <c r="M238" s="471"/>
      <c r="N238" s="471"/>
      <c r="O238" s="471"/>
      <c r="P238" s="471"/>
      <c r="Q238" s="471"/>
      <c r="R238" s="177" t="s">
        <v>8403</v>
      </c>
      <c r="S238" s="181">
        <v>0.01</v>
      </c>
    </row>
    <row r="239" spans="1:19" ht="20.149999999999999" customHeight="1" thickBot="1">
      <c r="A239" s="476"/>
      <c r="B239" s="471"/>
      <c r="C239" s="471"/>
      <c r="D239" s="471"/>
      <c r="E239" s="471"/>
      <c r="F239" s="471"/>
      <c r="G239" s="471"/>
      <c r="H239" s="471"/>
      <c r="I239" s="182" t="e">
        <v>#N/A</v>
      </c>
      <c r="J239" s="471"/>
      <c r="K239" s="471"/>
      <c r="L239" s="471"/>
      <c r="M239" s="471"/>
      <c r="N239" s="471"/>
      <c r="O239" s="471"/>
      <c r="P239" s="471"/>
      <c r="Q239" s="471"/>
      <c r="R239" s="177" t="s">
        <v>8404</v>
      </c>
      <c r="S239" s="181">
        <v>0.01</v>
      </c>
    </row>
    <row r="240" spans="1:19" ht="20.149999999999999" customHeight="1" thickBot="1">
      <c r="A240" s="476"/>
      <c r="B240" s="471"/>
      <c r="C240" s="471"/>
      <c r="D240" s="471"/>
      <c r="E240" s="471"/>
      <c r="F240" s="471"/>
      <c r="G240" s="471"/>
      <c r="H240" s="471"/>
      <c r="I240" s="182" t="e">
        <v>#N/A</v>
      </c>
      <c r="J240" s="471"/>
      <c r="K240" s="471"/>
      <c r="L240" s="471"/>
      <c r="M240" s="471"/>
      <c r="N240" s="471"/>
      <c r="O240" s="471"/>
      <c r="P240" s="471"/>
      <c r="Q240" s="471"/>
      <c r="R240" s="177" t="s">
        <v>8388</v>
      </c>
      <c r="S240" s="181">
        <v>0.01</v>
      </c>
    </row>
    <row r="241" spans="1:19" ht="20.149999999999999" customHeight="1" thickBot="1">
      <c r="A241" s="476"/>
      <c r="B241" s="471"/>
      <c r="C241" s="471"/>
      <c r="D241" s="471"/>
      <c r="E241" s="471"/>
      <c r="F241" s="471"/>
      <c r="G241" s="471"/>
      <c r="H241" s="471"/>
      <c r="I241" s="182" t="e">
        <v>#N/A</v>
      </c>
      <c r="J241" s="471"/>
      <c r="K241" s="471"/>
      <c r="L241" s="471"/>
      <c r="M241" s="471"/>
      <c r="N241" s="471"/>
      <c r="O241" s="471"/>
      <c r="P241" s="471"/>
      <c r="Q241" s="471"/>
      <c r="R241" s="177" t="s">
        <v>8533</v>
      </c>
      <c r="S241" s="181">
        <v>0.01</v>
      </c>
    </row>
    <row r="242" spans="1:19" ht="20.149999999999999" customHeight="1" thickBot="1">
      <c r="A242" s="477"/>
      <c r="B242" s="472"/>
      <c r="C242" s="472"/>
      <c r="D242" s="472"/>
      <c r="E242" s="472"/>
      <c r="F242" s="472"/>
      <c r="G242" s="472"/>
      <c r="H242" s="472"/>
      <c r="I242" s="182" t="e">
        <v>#N/A</v>
      </c>
      <c r="J242" s="472"/>
      <c r="K242" s="472"/>
      <c r="L242" s="472"/>
      <c r="M242" s="472"/>
      <c r="N242" s="472"/>
      <c r="O242" s="472"/>
      <c r="P242" s="472"/>
      <c r="Q242" s="472"/>
      <c r="R242" s="183" t="s">
        <v>8390</v>
      </c>
      <c r="S242" s="184">
        <v>0.06</v>
      </c>
    </row>
    <row r="243" spans="1:19" ht="20.149999999999999" customHeight="1" thickBot="1">
      <c r="A243" s="176"/>
      <c r="B243" s="177" t="s">
        <v>8579</v>
      </c>
      <c r="C243" s="177" t="s">
        <v>8580</v>
      </c>
      <c r="D243" s="177" t="s">
        <v>8581</v>
      </c>
      <c r="E243" s="177" t="s">
        <v>8353</v>
      </c>
      <c r="F243" s="178">
        <v>1725677</v>
      </c>
      <c r="G243" s="177" t="s">
        <v>8582</v>
      </c>
      <c r="H243" s="177" t="s">
        <v>8583</v>
      </c>
      <c r="I243" s="179" t="s">
        <v>8356</v>
      </c>
      <c r="J243" s="177" t="s">
        <v>8584</v>
      </c>
      <c r="K243" s="177" t="s">
        <v>8585</v>
      </c>
      <c r="L243" s="177" t="s">
        <v>8586</v>
      </c>
      <c r="M243" s="177" t="s">
        <v>8587</v>
      </c>
      <c r="N243" s="180"/>
      <c r="O243" s="178">
        <v>-2</v>
      </c>
      <c r="P243" s="177" t="s">
        <v>8588</v>
      </c>
      <c r="Q243" s="177" t="s">
        <v>8589</v>
      </c>
      <c r="R243" s="463" t="s">
        <v>8363</v>
      </c>
      <c r="S243" s="464"/>
    </row>
    <row r="244" spans="1:19" ht="20.149999999999999" customHeight="1" thickBot="1">
      <c r="A244" s="475"/>
      <c r="B244" s="474" t="s">
        <v>8579</v>
      </c>
      <c r="C244" s="474" t="s">
        <v>8590</v>
      </c>
      <c r="D244" s="474" t="s">
        <v>8591</v>
      </c>
      <c r="E244" s="474" t="s">
        <v>24</v>
      </c>
      <c r="F244" s="473">
        <v>2493594</v>
      </c>
      <c r="G244" s="474" t="s">
        <v>8592</v>
      </c>
      <c r="H244" s="474" t="s">
        <v>8593</v>
      </c>
      <c r="I244" s="179" t="s">
        <v>8356</v>
      </c>
      <c r="J244" s="474" t="s">
        <v>8357</v>
      </c>
      <c r="K244" s="474" t="s">
        <v>8594</v>
      </c>
      <c r="L244" s="474" t="s">
        <v>8595</v>
      </c>
      <c r="M244" s="474" t="s">
        <v>8596</v>
      </c>
      <c r="N244" s="470">
        <v>163771.93</v>
      </c>
      <c r="O244" s="473">
        <v>-2</v>
      </c>
      <c r="P244" s="474" t="s">
        <v>8381</v>
      </c>
      <c r="Q244" s="474" t="s">
        <v>8597</v>
      </c>
      <c r="R244" s="177" t="s">
        <v>8383</v>
      </c>
      <c r="S244" s="181">
        <v>0.01</v>
      </c>
    </row>
    <row r="245" spans="1:19" ht="20.149999999999999" customHeight="1" thickBot="1">
      <c r="A245" s="476"/>
      <c r="B245" s="471"/>
      <c r="C245" s="471"/>
      <c r="D245" s="471"/>
      <c r="E245" s="471"/>
      <c r="F245" s="471"/>
      <c r="G245" s="471"/>
      <c r="H245" s="471"/>
      <c r="I245" s="182" t="e">
        <v>#N/A</v>
      </c>
      <c r="J245" s="471"/>
      <c r="K245" s="471"/>
      <c r="L245" s="471"/>
      <c r="M245" s="471"/>
      <c r="N245" s="471"/>
      <c r="O245" s="471"/>
      <c r="P245" s="471"/>
      <c r="Q245" s="471"/>
      <c r="R245" s="177" t="s">
        <v>8598</v>
      </c>
      <c r="S245" s="181">
        <v>0.01</v>
      </c>
    </row>
    <row r="246" spans="1:19" ht="20.149999999999999" customHeight="1" thickBot="1">
      <c r="A246" s="476"/>
      <c r="B246" s="471"/>
      <c r="C246" s="471"/>
      <c r="D246" s="471"/>
      <c r="E246" s="471"/>
      <c r="F246" s="471"/>
      <c r="G246" s="471"/>
      <c r="H246" s="471"/>
      <c r="I246" s="182" t="e">
        <v>#N/A</v>
      </c>
      <c r="J246" s="471"/>
      <c r="K246" s="471"/>
      <c r="L246" s="471"/>
      <c r="M246" s="471"/>
      <c r="N246" s="471"/>
      <c r="O246" s="471"/>
      <c r="P246" s="471"/>
      <c r="Q246" s="471"/>
      <c r="R246" s="177" t="s">
        <v>8385</v>
      </c>
      <c r="S246" s="181">
        <v>0.01</v>
      </c>
    </row>
    <row r="247" spans="1:19" ht="20.149999999999999" customHeight="1" thickBot="1">
      <c r="A247" s="476"/>
      <c r="B247" s="471"/>
      <c r="C247" s="471"/>
      <c r="D247" s="471"/>
      <c r="E247" s="471"/>
      <c r="F247" s="471"/>
      <c r="G247" s="471"/>
      <c r="H247" s="471"/>
      <c r="I247" s="182" t="e">
        <v>#N/A</v>
      </c>
      <c r="J247" s="471"/>
      <c r="K247" s="471"/>
      <c r="L247" s="471"/>
      <c r="M247" s="471"/>
      <c r="N247" s="471"/>
      <c r="O247" s="471"/>
      <c r="P247" s="471"/>
      <c r="Q247" s="471"/>
      <c r="R247" s="177" t="s">
        <v>8530</v>
      </c>
      <c r="S247" s="181">
        <v>0.01</v>
      </c>
    </row>
    <row r="248" spans="1:19" ht="20.149999999999999" customHeight="1" thickBot="1">
      <c r="A248" s="476"/>
      <c r="B248" s="471"/>
      <c r="C248" s="471"/>
      <c r="D248" s="471"/>
      <c r="E248" s="471"/>
      <c r="F248" s="471"/>
      <c r="G248" s="471"/>
      <c r="H248" s="471"/>
      <c r="I248" s="182" t="e">
        <v>#N/A</v>
      </c>
      <c r="J248" s="471"/>
      <c r="K248" s="471"/>
      <c r="L248" s="471"/>
      <c r="M248" s="471"/>
      <c r="N248" s="471"/>
      <c r="O248" s="471"/>
      <c r="P248" s="471"/>
      <c r="Q248" s="471"/>
      <c r="R248" s="177" t="s">
        <v>8388</v>
      </c>
      <c r="S248" s="181">
        <v>0.01</v>
      </c>
    </row>
    <row r="249" spans="1:19" ht="20.149999999999999" customHeight="1" thickBot="1">
      <c r="A249" s="476"/>
      <c r="B249" s="471"/>
      <c r="C249" s="471"/>
      <c r="D249" s="471"/>
      <c r="E249" s="471"/>
      <c r="F249" s="471"/>
      <c r="G249" s="471"/>
      <c r="H249" s="471"/>
      <c r="I249" s="182" t="e">
        <v>#N/A</v>
      </c>
      <c r="J249" s="471"/>
      <c r="K249" s="471"/>
      <c r="L249" s="471"/>
      <c r="M249" s="471"/>
      <c r="N249" s="471"/>
      <c r="O249" s="471"/>
      <c r="P249" s="471"/>
      <c r="Q249" s="471"/>
      <c r="R249" s="177" t="s">
        <v>8389</v>
      </c>
      <c r="S249" s="181">
        <v>0.01</v>
      </c>
    </row>
    <row r="250" spans="1:19" ht="20.149999999999999" customHeight="1" thickBot="1">
      <c r="A250" s="476"/>
      <c r="B250" s="471"/>
      <c r="C250" s="471"/>
      <c r="D250" s="471"/>
      <c r="E250" s="471"/>
      <c r="F250" s="471"/>
      <c r="G250" s="471"/>
      <c r="H250" s="471"/>
      <c r="I250" s="182" t="e">
        <v>#N/A</v>
      </c>
      <c r="J250" s="471"/>
      <c r="K250" s="471"/>
      <c r="L250" s="471"/>
      <c r="M250" s="471"/>
      <c r="N250" s="471"/>
      <c r="O250" s="471"/>
      <c r="P250" s="471"/>
      <c r="Q250" s="471"/>
      <c r="R250" s="177" t="s">
        <v>8599</v>
      </c>
      <c r="S250" s="181">
        <v>0.01</v>
      </c>
    </row>
    <row r="251" spans="1:19" ht="20.149999999999999" customHeight="1" thickBot="1">
      <c r="A251" s="477"/>
      <c r="B251" s="472"/>
      <c r="C251" s="472"/>
      <c r="D251" s="472"/>
      <c r="E251" s="472"/>
      <c r="F251" s="472"/>
      <c r="G251" s="472"/>
      <c r="H251" s="472"/>
      <c r="I251" s="182" t="e">
        <v>#N/A</v>
      </c>
      <c r="J251" s="472"/>
      <c r="K251" s="472"/>
      <c r="L251" s="472"/>
      <c r="M251" s="472"/>
      <c r="N251" s="472"/>
      <c r="O251" s="472"/>
      <c r="P251" s="472"/>
      <c r="Q251" s="472"/>
      <c r="R251" s="183" t="s">
        <v>8390</v>
      </c>
      <c r="S251" s="184">
        <v>7.0000000000000007E-2</v>
      </c>
    </row>
    <row r="252" spans="1:19" ht="20.149999999999999" customHeight="1" thickBot="1">
      <c r="A252" s="176"/>
      <c r="B252" s="177" t="s">
        <v>8579</v>
      </c>
      <c r="C252" s="177" t="s">
        <v>8600</v>
      </c>
      <c r="D252" s="177" t="s">
        <v>8601</v>
      </c>
      <c r="E252" s="177" t="s">
        <v>8353</v>
      </c>
      <c r="F252" s="178">
        <v>2142855</v>
      </c>
      <c r="G252" s="177" t="s">
        <v>8602</v>
      </c>
      <c r="H252" s="177" t="s">
        <v>8355</v>
      </c>
      <c r="I252" s="179" t="s">
        <v>8356</v>
      </c>
      <c r="J252" s="177" t="s">
        <v>8357</v>
      </c>
      <c r="K252" s="177" t="s">
        <v>8603</v>
      </c>
      <c r="L252" s="177" t="s">
        <v>8604</v>
      </c>
      <c r="M252" s="177" t="s">
        <v>8605</v>
      </c>
      <c r="N252" s="180"/>
      <c r="O252" s="178">
        <v>-2</v>
      </c>
      <c r="P252" s="177" t="s">
        <v>8606</v>
      </c>
      <c r="Q252" s="177" t="s">
        <v>8597</v>
      </c>
      <c r="R252" s="463" t="s">
        <v>8363</v>
      </c>
      <c r="S252" s="464"/>
    </row>
    <row r="253" spans="1:19" ht="20.149999999999999" customHeight="1" thickBot="1">
      <c r="A253" s="176"/>
      <c r="B253" s="177" t="s">
        <v>8579</v>
      </c>
      <c r="C253" s="177" t="s">
        <v>8607</v>
      </c>
      <c r="D253" s="177" t="s">
        <v>8608</v>
      </c>
      <c r="E253" s="177" t="s">
        <v>8353</v>
      </c>
      <c r="F253" s="178">
        <v>2142868</v>
      </c>
      <c r="G253" s="177" t="s">
        <v>8609</v>
      </c>
      <c r="H253" s="177" t="s">
        <v>8366</v>
      </c>
      <c r="I253" s="179" t="s">
        <v>8356</v>
      </c>
      <c r="J253" s="177" t="s">
        <v>8357</v>
      </c>
      <c r="K253" s="177" t="s">
        <v>8603</v>
      </c>
      <c r="L253" s="177" t="s">
        <v>8610</v>
      </c>
      <c r="M253" s="177" t="s">
        <v>8611</v>
      </c>
      <c r="N253" s="180"/>
      <c r="O253" s="178">
        <v>-2</v>
      </c>
      <c r="P253" s="177" t="s">
        <v>8606</v>
      </c>
      <c r="Q253" s="177" t="s">
        <v>8597</v>
      </c>
      <c r="R253" s="463" t="s">
        <v>8363</v>
      </c>
      <c r="S253" s="464"/>
    </row>
    <row r="254" spans="1:19" ht="20.149999999999999" customHeight="1" thickBot="1">
      <c r="A254" s="176"/>
      <c r="B254" s="177" t="s">
        <v>8579</v>
      </c>
      <c r="C254" s="177" t="s">
        <v>8612</v>
      </c>
      <c r="D254" s="177" t="s">
        <v>8613</v>
      </c>
      <c r="E254" s="177" t="s">
        <v>8353</v>
      </c>
      <c r="F254" s="178">
        <v>2142852</v>
      </c>
      <c r="G254" s="177" t="s">
        <v>8614</v>
      </c>
      <c r="H254" s="177" t="s">
        <v>8355</v>
      </c>
      <c r="I254" s="179" t="s">
        <v>8356</v>
      </c>
      <c r="J254" s="177" t="s">
        <v>8357</v>
      </c>
      <c r="K254" s="177" t="s">
        <v>8603</v>
      </c>
      <c r="L254" s="177" t="s">
        <v>8615</v>
      </c>
      <c r="M254" s="177" t="s">
        <v>8616</v>
      </c>
      <c r="N254" s="180"/>
      <c r="O254" s="178">
        <v>-2</v>
      </c>
      <c r="P254" s="177" t="s">
        <v>8606</v>
      </c>
      <c r="Q254" s="177" t="s">
        <v>8597</v>
      </c>
      <c r="R254" s="463" t="s">
        <v>8363</v>
      </c>
      <c r="S254" s="464"/>
    </row>
    <row r="255" spans="1:19" ht="20.149999999999999" customHeight="1" thickBot="1">
      <c r="A255" s="176"/>
      <c r="B255" s="177" t="s">
        <v>8579</v>
      </c>
      <c r="C255" s="177" t="s">
        <v>1583</v>
      </c>
      <c r="D255" s="177" t="s">
        <v>8617</v>
      </c>
      <c r="E255" s="177" t="s">
        <v>8353</v>
      </c>
      <c r="F255" s="178">
        <v>2142867</v>
      </c>
      <c r="G255" s="177" t="s">
        <v>8618</v>
      </c>
      <c r="H255" s="177" t="s">
        <v>8366</v>
      </c>
      <c r="I255" s="179" t="s">
        <v>8356</v>
      </c>
      <c r="J255" s="177" t="s">
        <v>8357</v>
      </c>
      <c r="K255" s="177" t="s">
        <v>8603</v>
      </c>
      <c r="L255" s="177" t="s">
        <v>8619</v>
      </c>
      <c r="M255" s="177" t="s">
        <v>8620</v>
      </c>
      <c r="N255" s="180"/>
      <c r="O255" s="178">
        <v>-2</v>
      </c>
      <c r="P255" s="177" t="s">
        <v>8606</v>
      </c>
      <c r="Q255" s="177" t="s">
        <v>8597</v>
      </c>
      <c r="R255" s="463" t="s">
        <v>8363</v>
      </c>
      <c r="S255" s="464"/>
    </row>
    <row r="256" spans="1:19" ht="20.149999999999999" customHeight="1" thickBot="1">
      <c r="A256" s="176"/>
      <c r="B256" s="177" t="s">
        <v>8579</v>
      </c>
      <c r="C256" s="177" t="s">
        <v>1583</v>
      </c>
      <c r="D256" s="177" t="s">
        <v>8621</v>
      </c>
      <c r="E256" s="177" t="s">
        <v>8353</v>
      </c>
      <c r="F256" s="178">
        <v>2147713</v>
      </c>
      <c r="G256" s="177" t="s">
        <v>8622</v>
      </c>
      <c r="H256" s="177" t="s">
        <v>8623</v>
      </c>
      <c r="I256" s="179" t="s">
        <v>8356</v>
      </c>
      <c r="J256" s="177" t="s">
        <v>8357</v>
      </c>
      <c r="K256" s="177" t="s">
        <v>8624</v>
      </c>
      <c r="L256" s="177" t="s">
        <v>8625</v>
      </c>
      <c r="M256" s="177" t="s">
        <v>8626</v>
      </c>
      <c r="N256" s="180"/>
      <c r="O256" s="178">
        <v>-2</v>
      </c>
      <c r="P256" s="177" t="s">
        <v>8588</v>
      </c>
      <c r="Q256" s="177" t="s">
        <v>8597</v>
      </c>
      <c r="R256" s="463" t="s">
        <v>8363</v>
      </c>
      <c r="S256" s="464"/>
    </row>
    <row r="257" spans="1:19" ht="20.149999999999999" customHeight="1" thickBot="1">
      <c r="A257" s="176"/>
      <c r="B257" s="177" t="s">
        <v>8579</v>
      </c>
      <c r="C257" s="177" t="s">
        <v>8627</v>
      </c>
      <c r="D257" s="177" t="s">
        <v>8628</v>
      </c>
      <c r="E257" s="177" t="s">
        <v>8353</v>
      </c>
      <c r="F257" s="178">
        <v>2142866</v>
      </c>
      <c r="G257" s="177" t="s">
        <v>8629</v>
      </c>
      <c r="H257" s="177" t="s">
        <v>8366</v>
      </c>
      <c r="I257" s="179" t="s">
        <v>8356</v>
      </c>
      <c r="J257" s="177" t="s">
        <v>8357</v>
      </c>
      <c r="K257" s="177" t="s">
        <v>8603</v>
      </c>
      <c r="L257" s="177" t="s">
        <v>8630</v>
      </c>
      <c r="M257" s="177" t="s">
        <v>8631</v>
      </c>
      <c r="N257" s="180"/>
      <c r="O257" s="178">
        <v>-2</v>
      </c>
      <c r="P257" s="177" t="s">
        <v>8606</v>
      </c>
      <c r="Q257" s="177" t="s">
        <v>8597</v>
      </c>
      <c r="R257" s="463" t="s">
        <v>8363</v>
      </c>
      <c r="S257" s="464"/>
    </row>
    <row r="258" spans="1:19" ht="20.149999999999999" customHeight="1" thickBot="1">
      <c r="A258" s="176"/>
      <c r="B258" s="177" t="s">
        <v>8579</v>
      </c>
      <c r="C258" s="177" t="s">
        <v>8632</v>
      </c>
      <c r="D258" s="177" t="s">
        <v>8633</v>
      </c>
      <c r="E258" s="177" t="s">
        <v>8353</v>
      </c>
      <c r="F258" s="178">
        <v>2147714</v>
      </c>
      <c r="G258" s="177" t="s">
        <v>8634</v>
      </c>
      <c r="H258" s="177" t="s">
        <v>8623</v>
      </c>
      <c r="I258" s="179" t="s">
        <v>8356</v>
      </c>
      <c r="J258" s="177" t="s">
        <v>8357</v>
      </c>
      <c r="K258" s="177" t="s">
        <v>8624</v>
      </c>
      <c r="L258" s="177" t="s">
        <v>8635</v>
      </c>
      <c r="M258" s="177" t="s">
        <v>8636</v>
      </c>
      <c r="N258" s="180"/>
      <c r="O258" s="178">
        <v>-2</v>
      </c>
      <c r="P258" s="177" t="s">
        <v>8588</v>
      </c>
      <c r="Q258" s="177" t="s">
        <v>8597</v>
      </c>
      <c r="R258" s="463" t="s">
        <v>8363</v>
      </c>
      <c r="S258" s="464"/>
    </row>
    <row r="259" spans="1:19" ht="20.149999999999999" customHeight="1" thickBot="1">
      <c r="A259" s="176"/>
      <c r="B259" s="177" t="s">
        <v>8579</v>
      </c>
      <c r="C259" s="177" t="s">
        <v>8637</v>
      </c>
      <c r="D259" s="177" t="s">
        <v>8638</v>
      </c>
      <c r="E259" s="177" t="s">
        <v>8353</v>
      </c>
      <c r="F259" s="178">
        <v>2147718</v>
      </c>
      <c r="G259" s="177" t="s">
        <v>8639</v>
      </c>
      <c r="H259" s="177" t="s">
        <v>8623</v>
      </c>
      <c r="I259" s="179" t="s">
        <v>8356</v>
      </c>
      <c r="J259" s="177" t="s">
        <v>8357</v>
      </c>
      <c r="K259" s="177" t="s">
        <v>8624</v>
      </c>
      <c r="L259" s="177" t="s">
        <v>8640</v>
      </c>
      <c r="M259" s="177" t="s">
        <v>8641</v>
      </c>
      <c r="N259" s="180"/>
      <c r="O259" s="178">
        <v>-2</v>
      </c>
      <c r="P259" s="177" t="s">
        <v>8642</v>
      </c>
      <c r="Q259" s="177" t="s">
        <v>8597</v>
      </c>
      <c r="R259" s="463" t="s">
        <v>8363</v>
      </c>
      <c r="S259" s="464"/>
    </row>
    <row r="260" spans="1:19" ht="20.149999999999999" customHeight="1" thickBot="1">
      <c r="A260" s="176"/>
      <c r="B260" s="177" t="s">
        <v>8579</v>
      </c>
      <c r="C260" s="177" t="s">
        <v>8643</v>
      </c>
      <c r="D260" s="177" t="s">
        <v>8644</v>
      </c>
      <c r="E260" s="177" t="s">
        <v>8353</v>
      </c>
      <c r="F260" s="178">
        <v>2147719</v>
      </c>
      <c r="G260" s="177" t="s">
        <v>8645</v>
      </c>
      <c r="H260" s="177" t="s">
        <v>8623</v>
      </c>
      <c r="I260" s="179" t="s">
        <v>8356</v>
      </c>
      <c r="J260" s="177" t="s">
        <v>8357</v>
      </c>
      <c r="K260" s="177" t="s">
        <v>8624</v>
      </c>
      <c r="L260" s="177" t="s">
        <v>8646</v>
      </c>
      <c r="M260" s="177" t="s">
        <v>8647</v>
      </c>
      <c r="N260" s="180"/>
      <c r="O260" s="178">
        <v>-2</v>
      </c>
      <c r="P260" s="177" t="s">
        <v>8642</v>
      </c>
      <c r="Q260" s="177" t="s">
        <v>8597</v>
      </c>
      <c r="R260" s="463" t="s">
        <v>8363</v>
      </c>
      <c r="S260" s="464"/>
    </row>
    <row r="261" spans="1:19" ht="20.149999999999999" customHeight="1" thickBot="1">
      <c r="A261" s="176"/>
      <c r="B261" s="177" t="s">
        <v>8579</v>
      </c>
      <c r="C261" s="177" t="s">
        <v>8643</v>
      </c>
      <c r="D261" s="177" t="s">
        <v>8648</v>
      </c>
      <c r="E261" s="177" t="s">
        <v>8353</v>
      </c>
      <c r="F261" s="178">
        <v>2142849</v>
      </c>
      <c r="G261" s="177" t="s">
        <v>8649</v>
      </c>
      <c r="H261" s="177" t="s">
        <v>8355</v>
      </c>
      <c r="I261" s="179" t="s">
        <v>8356</v>
      </c>
      <c r="J261" s="177" t="s">
        <v>8357</v>
      </c>
      <c r="K261" s="177" t="s">
        <v>8603</v>
      </c>
      <c r="L261" s="177" t="s">
        <v>8650</v>
      </c>
      <c r="M261" s="177" t="s">
        <v>8651</v>
      </c>
      <c r="N261" s="180"/>
      <c r="O261" s="178">
        <v>-2</v>
      </c>
      <c r="P261" s="177" t="s">
        <v>8606</v>
      </c>
      <c r="Q261" s="177" t="s">
        <v>8597</v>
      </c>
      <c r="R261" s="463" t="s">
        <v>8363</v>
      </c>
      <c r="S261" s="464"/>
    </row>
    <row r="262" spans="1:19" ht="20.149999999999999" customHeight="1" thickBot="1">
      <c r="A262" s="176"/>
      <c r="B262" s="177" t="s">
        <v>8579</v>
      </c>
      <c r="C262" s="177" t="s">
        <v>8643</v>
      </c>
      <c r="D262" s="177" t="s">
        <v>8652</v>
      </c>
      <c r="E262" s="177" t="s">
        <v>8353</v>
      </c>
      <c r="F262" s="178">
        <v>2142870</v>
      </c>
      <c r="G262" s="177" t="s">
        <v>8653</v>
      </c>
      <c r="H262" s="177" t="s">
        <v>8366</v>
      </c>
      <c r="I262" s="179" t="s">
        <v>8356</v>
      </c>
      <c r="J262" s="177" t="s">
        <v>8357</v>
      </c>
      <c r="K262" s="177" t="s">
        <v>8603</v>
      </c>
      <c r="L262" s="177" t="s">
        <v>8654</v>
      </c>
      <c r="M262" s="177" t="s">
        <v>8655</v>
      </c>
      <c r="N262" s="180"/>
      <c r="O262" s="178">
        <v>-2</v>
      </c>
      <c r="P262" s="177" t="s">
        <v>8606</v>
      </c>
      <c r="Q262" s="177" t="s">
        <v>8597</v>
      </c>
      <c r="R262" s="463" t="s">
        <v>8363</v>
      </c>
      <c r="S262" s="464"/>
    </row>
    <row r="263" spans="1:19" ht="20.149999999999999" customHeight="1" thickBot="1">
      <c r="A263" s="475"/>
      <c r="B263" s="474" t="s">
        <v>8579</v>
      </c>
      <c r="C263" s="474" t="s">
        <v>8656</v>
      </c>
      <c r="D263" s="474" t="s">
        <v>8657</v>
      </c>
      <c r="E263" s="474" t="s">
        <v>24</v>
      </c>
      <c r="F263" s="473">
        <v>2493606</v>
      </c>
      <c r="G263" s="474" t="s">
        <v>8658</v>
      </c>
      <c r="H263" s="474" t="s">
        <v>8446</v>
      </c>
      <c r="I263" s="179" t="s">
        <v>8356</v>
      </c>
      <c r="J263" s="474" t="s">
        <v>8357</v>
      </c>
      <c r="K263" s="474" t="s">
        <v>8659</v>
      </c>
      <c r="L263" s="474" t="s">
        <v>8660</v>
      </c>
      <c r="M263" s="474" t="s">
        <v>8661</v>
      </c>
      <c r="N263" s="470">
        <v>396800</v>
      </c>
      <c r="O263" s="473">
        <v>-2</v>
      </c>
      <c r="P263" s="474" t="s">
        <v>8381</v>
      </c>
      <c r="Q263" s="474" t="s">
        <v>8597</v>
      </c>
      <c r="R263" s="177" t="s">
        <v>8383</v>
      </c>
      <c r="S263" s="181">
        <v>0.01</v>
      </c>
    </row>
    <row r="264" spans="1:19" ht="20.149999999999999" customHeight="1" thickBot="1">
      <c r="A264" s="476"/>
      <c r="B264" s="471"/>
      <c r="C264" s="471"/>
      <c r="D264" s="471"/>
      <c r="E264" s="471"/>
      <c r="F264" s="471"/>
      <c r="G264" s="471"/>
      <c r="H264" s="471"/>
      <c r="I264" s="182" t="e">
        <v>#N/A</v>
      </c>
      <c r="J264" s="471"/>
      <c r="K264" s="471"/>
      <c r="L264" s="471"/>
      <c r="M264" s="471"/>
      <c r="N264" s="471"/>
      <c r="O264" s="471"/>
      <c r="P264" s="471"/>
      <c r="Q264" s="471"/>
      <c r="R264" s="177" t="s">
        <v>8449</v>
      </c>
      <c r="S264" s="181">
        <v>0.01</v>
      </c>
    </row>
    <row r="265" spans="1:19" ht="20.149999999999999" customHeight="1" thickBot="1">
      <c r="A265" s="476"/>
      <c r="B265" s="471"/>
      <c r="C265" s="471"/>
      <c r="D265" s="471"/>
      <c r="E265" s="471"/>
      <c r="F265" s="471"/>
      <c r="G265" s="471"/>
      <c r="H265" s="471"/>
      <c r="I265" s="182" t="e">
        <v>#N/A</v>
      </c>
      <c r="J265" s="471"/>
      <c r="K265" s="471"/>
      <c r="L265" s="471"/>
      <c r="M265" s="471"/>
      <c r="N265" s="471"/>
      <c r="O265" s="471"/>
      <c r="P265" s="471"/>
      <c r="Q265" s="471"/>
      <c r="R265" s="177" t="s">
        <v>8450</v>
      </c>
      <c r="S265" s="181">
        <v>0.01</v>
      </c>
    </row>
    <row r="266" spans="1:19" ht="20.149999999999999" customHeight="1" thickBot="1">
      <c r="A266" s="476"/>
      <c r="B266" s="471"/>
      <c r="C266" s="471"/>
      <c r="D266" s="471"/>
      <c r="E266" s="471"/>
      <c r="F266" s="471"/>
      <c r="G266" s="471"/>
      <c r="H266" s="471"/>
      <c r="I266" s="182" t="e">
        <v>#N/A</v>
      </c>
      <c r="J266" s="471"/>
      <c r="K266" s="471"/>
      <c r="L266" s="471"/>
      <c r="M266" s="471"/>
      <c r="N266" s="471"/>
      <c r="O266" s="471"/>
      <c r="P266" s="471"/>
      <c r="Q266" s="471"/>
      <c r="R266" s="177" t="s">
        <v>8385</v>
      </c>
      <c r="S266" s="181">
        <v>0.01</v>
      </c>
    </row>
    <row r="267" spans="1:19" ht="20.149999999999999" customHeight="1" thickBot="1">
      <c r="A267" s="476"/>
      <c r="B267" s="471"/>
      <c r="C267" s="471"/>
      <c r="D267" s="471"/>
      <c r="E267" s="471"/>
      <c r="F267" s="471"/>
      <c r="G267" s="471"/>
      <c r="H267" s="471"/>
      <c r="I267" s="182" t="e">
        <v>#N/A</v>
      </c>
      <c r="J267" s="471"/>
      <c r="K267" s="471"/>
      <c r="L267" s="471"/>
      <c r="M267" s="471"/>
      <c r="N267" s="471"/>
      <c r="O267" s="471"/>
      <c r="P267" s="471"/>
      <c r="Q267" s="471"/>
      <c r="R267" s="177" t="s">
        <v>8662</v>
      </c>
      <c r="S267" s="181">
        <v>0.01</v>
      </c>
    </row>
    <row r="268" spans="1:19" ht="20.149999999999999" customHeight="1" thickBot="1">
      <c r="A268" s="476"/>
      <c r="B268" s="471"/>
      <c r="C268" s="471"/>
      <c r="D268" s="471"/>
      <c r="E268" s="471"/>
      <c r="F268" s="471"/>
      <c r="G268" s="471"/>
      <c r="H268" s="471"/>
      <c r="I268" s="182" t="e">
        <v>#N/A</v>
      </c>
      <c r="J268" s="471"/>
      <c r="K268" s="471"/>
      <c r="L268" s="471"/>
      <c r="M268" s="471"/>
      <c r="N268" s="471"/>
      <c r="O268" s="471"/>
      <c r="P268" s="471"/>
      <c r="Q268" s="471"/>
      <c r="R268" s="177" t="s">
        <v>8459</v>
      </c>
      <c r="S268" s="181">
        <v>0.01</v>
      </c>
    </row>
    <row r="269" spans="1:19" ht="20.149999999999999" customHeight="1" thickBot="1">
      <c r="A269" s="476"/>
      <c r="B269" s="471"/>
      <c r="C269" s="471"/>
      <c r="D269" s="471"/>
      <c r="E269" s="471"/>
      <c r="F269" s="471"/>
      <c r="G269" s="471"/>
      <c r="H269" s="471"/>
      <c r="I269" s="182" t="e">
        <v>#N/A</v>
      </c>
      <c r="J269" s="471"/>
      <c r="K269" s="471"/>
      <c r="L269" s="471"/>
      <c r="M269" s="471"/>
      <c r="N269" s="471"/>
      <c r="O269" s="471"/>
      <c r="P269" s="471"/>
      <c r="Q269" s="471"/>
      <c r="R269" s="177" t="s">
        <v>8403</v>
      </c>
      <c r="S269" s="181">
        <v>0.01</v>
      </c>
    </row>
    <row r="270" spans="1:19" ht="20.149999999999999" customHeight="1" thickBot="1">
      <c r="A270" s="476"/>
      <c r="B270" s="471"/>
      <c r="C270" s="471"/>
      <c r="D270" s="471"/>
      <c r="E270" s="471"/>
      <c r="F270" s="471"/>
      <c r="G270" s="471"/>
      <c r="H270" s="471"/>
      <c r="I270" s="182" t="e">
        <v>#N/A</v>
      </c>
      <c r="J270" s="471"/>
      <c r="K270" s="471"/>
      <c r="L270" s="471"/>
      <c r="M270" s="471"/>
      <c r="N270" s="471"/>
      <c r="O270" s="471"/>
      <c r="P270" s="471"/>
      <c r="Q270" s="471"/>
      <c r="R270" s="177" t="s">
        <v>8417</v>
      </c>
      <c r="S270" s="181">
        <v>0.01</v>
      </c>
    </row>
    <row r="271" spans="1:19" ht="20.149999999999999" customHeight="1" thickBot="1">
      <c r="A271" s="476"/>
      <c r="B271" s="471"/>
      <c r="C271" s="471"/>
      <c r="D271" s="471"/>
      <c r="E271" s="471"/>
      <c r="F271" s="471"/>
      <c r="G271" s="471"/>
      <c r="H271" s="471"/>
      <c r="I271" s="182" t="e">
        <v>#N/A</v>
      </c>
      <c r="J271" s="471"/>
      <c r="K271" s="471"/>
      <c r="L271" s="471"/>
      <c r="M271" s="471"/>
      <c r="N271" s="471"/>
      <c r="O271" s="471"/>
      <c r="P271" s="471"/>
      <c r="Q271" s="471"/>
      <c r="R271" s="177" t="s">
        <v>8388</v>
      </c>
      <c r="S271" s="181">
        <v>0.01</v>
      </c>
    </row>
    <row r="272" spans="1:19" ht="20.149999999999999" customHeight="1" thickBot="1">
      <c r="A272" s="476"/>
      <c r="B272" s="471"/>
      <c r="C272" s="471"/>
      <c r="D272" s="471"/>
      <c r="E272" s="471"/>
      <c r="F272" s="471"/>
      <c r="G272" s="471"/>
      <c r="H272" s="471"/>
      <c r="I272" s="182" t="e">
        <v>#N/A</v>
      </c>
      <c r="J272" s="471"/>
      <c r="K272" s="471"/>
      <c r="L272" s="471"/>
      <c r="M272" s="471"/>
      <c r="N272" s="471"/>
      <c r="O272" s="471"/>
      <c r="P272" s="471"/>
      <c r="Q272" s="471"/>
      <c r="R272" s="177" t="s">
        <v>8389</v>
      </c>
      <c r="S272" s="181">
        <v>0.01</v>
      </c>
    </row>
    <row r="273" spans="1:19" ht="20.149999999999999" customHeight="1" thickBot="1">
      <c r="A273" s="476"/>
      <c r="B273" s="471"/>
      <c r="C273" s="471"/>
      <c r="D273" s="471"/>
      <c r="E273" s="471"/>
      <c r="F273" s="471"/>
      <c r="G273" s="471"/>
      <c r="H273" s="471"/>
      <c r="I273" s="182" t="e">
        <v>#N/A</v>
      </c>
      <c r="J273" s="471"/>
      <c r="K273" s="471"/>
      <c r="L273" s="471"/>
      <c r="M273" s="471"/>
      <c r="N273" s="471"/>
      <c r="O273" s="471"/>
      <c r="P273" s="471"/>
      <c r="Q273" s="471"/>
      <c r="R273" s="177" t="s">
        <v>8663</v>
      </c>
      <c r="S273" s="181">
        <v>0.01</v>
      </c>
    </row>
    <row r="274" spans="1:19" ht="20.149999999999999" customHeight="1" thickBot="1">
      <c r="A274" s="477"/>
      <c r="B274" s="472"/>
      <c r="C274" s="472"/>
      <c r="D274" s="472"/>
      <c r="E274" s="472"/>
      <c r="F274" s="472"/>
      <c r="G274" s="472"/>
      <c r="H274" s="472"/>
      <c r="I274" s="182" t="e">
        <v>#N/A</v>
      </c>
      <c r="J274" s="472"/>
      <c r="K274" s="472"/>
      <c r="L274" s="472"/>
      <c r="M274" s="472"/>
      <c r="N274" s="472"/>
      <c r="O274" s="472"/>
      <c r="P274" s="472"/>
      <c r="Q274" s="472"/>
      <c r="R274" s="183" t="s">
        <v>8390</v>
      </c>
      <c r="S274" s="184">
        <v>0.11</v>
      </c>
    </row>
    <row r="275" spans="1:19" ht="20.149999999999999" customHeight="1" thickBot="1">
      <c r="A275" s="176"/>
      <c r="B275" s="177" t="s">
        <v>8579</v>
      </c>
      <c r="C275" s="177" t="s">
        <v>600</v>
      </c>
      <c r="D275" s="177" t="s">
        <v>8664</v>
      </c>
      <c r="E275" s="177" t="s">
        <v>8353</v>
      </c>
      <c r="F275" s="178">
        <v>2142848</v>
      </c>
      <c r="G275" s="177" t="s">
        <v>8665</v>
      </c>
      <c r="H275" s="177" t="s">
        <v>8355</v>
      </c>
      <c r="I275" s="179" t="s">
        <v>8356</v>
      </c>
      <c r="J275" s="177" t="s">
        <v>8357</v>
      </c>
      <c r="K275" s="177" t="s">
        <v>8603</v>
      </c>
      <c r="L275" s="177" t="s">
        <v>8666</v>
      </c>
      <c r="M275" s="177" t="s">
        <v>8667</v>
      </c>
      <c r="N275" s="180"/>
      <c r="O275" s="178">
        <v>-2</v>
      </c>
      <c r="P275" s="177" t="s">
        <v>8606</v>
      </c>
      <c r="Q275" s="177" t="s">
        <v>8597</v>
      </c>
      <c r="R275" s="463" t="s">
        <v>8363</v>
      </c>
      <c r="S275" s="464"/>
    </row>
    <row r="276" spans="1:19" ht="20.149999999999999" customHeight="1" thickBot="1">
      <c r="A276" s="176"/>
      <c r="B276" s="177" t="s">
        <v>8579</v>
      </c>
      <c r="C276" s="177" t="s">
        <v>600</v>
      </c>
      <c r="D276" s="177" t="s">
        <v>8664</v>
      </c>
      <c r="E276" s="177" t="s">
        <v>8353</v>
      </c>
      <c r="F276" s="178">
        <v>2142859</v>
      </c>
      <c r="G276" s="177" t="s">
        <v>8668</v>
      </c>
      <c r="H276" s="177" t="s">
        <v>8355</v>
      </c>
      <c r="I276" s="179" t="s">
        <v>8356</v>
      </c>
      <c r="J276" s="177" t="s">
        <v>8357</v>
      </c>
      <c r="K276" s="177" t="s">
        <v>8603</v>
      </c>
      <c r="L276" s="177" t="s">
        <v>8669</v>
      </c>
      <c r="M276" s="177" t="s">
        <v>8670</v>
      </c>
      <c r="N276" s="180"/>
      <c r="O276" s="178">
        <v>-2</v>
      </c>
      <c r="P276" s="177" t="s">
        <v>8606</v>
      </c>
      <c r="Q276" s="177" t="s">
        <v>8597</v>
      </c>
      <c r="R276" s="463" t="s">
        <v>8363</v>
      </c>
      <c r="S276" s="464"/>
    </row>
    <row r="277" spans="1:19" ht="20.149999999999999" customHeight="1" thickBot="1">
      <c r="A277" s="176"/>
      <c r="B277" s="177" t="s">
        <v>8579</v>
      </c>
      <c r="C277" s="177" t="s">
        <v>8671</v>
      </c>
      <c r="D277" s="177" t="s">
        <v>8672</v>
      </c>
      <c r="E277" s="177" t="s">
        <v>8353</v>
      </c>
      <c r="F277" s="178">
        <v>2142896</v>
      </c>
      <c r="G277" s="177" t="s">
        <v>8673</v>
      </c>
      <c r="H277" s="177" t="s">
        <v>8366</v>
      </c>
      <c r="I277" s="179" t="s">
        <v>8356</v>
      </c>
      <c r="J277" s="177" t="s">
        <v>8357</v>
      </c>
      <c r="K277" s="177" t="s">
        <v>8603</v>
      </c>
      <c r="L277" s="177" t="s">
        <v>8674</v>
      </c>
      <c r="M277" s="177" t="s">
        <v>8675</v>
      </c>
      <c r="N277" s="180"/>
      <c r="O277" s="178">
        <v>-2</v>
      </c>
      <c r="P277" s="177" t="s">
        <v>8606</v>
      </c>
      <c r="Q277" s="177" t="s">
        <v>8597</v>
      </c>
      <c r="R277" s="463" t="s">
        <v>8363</v>
      </c>
      <c r="S277" s="464"/>
    </row>
    <row r="278" spans="1:19" ht="20.149999999999999" customHeight="1" thickBot="1">
      <c r="A278" s="176"/>
      <c r="B278" s="177" t="s">
        <v>8579</v>
      </c>
      <c r="C278" s="177" t="s">
        <v>8671</v>
      </c>
      <c r="D278" s="177" t="s">
        <v>8672</v>
      </c>
      <c r="E278" s="177" t="s">
        <v>8353</v>
      </c>
      <c r="F278" s="178">
        <v>2142897</v>
      </c>
      <c r="G278" s="177" t="s">
        <v>8676</v>
      </c>
      <c r="H278" s="177" t="s">
        <v>8366</v>
      </c>
      <c r="I278" s="179" t="s">
        <v>8356</v>
      </c>
      <c r="J278" s="177" t="s">
        <v>8357</v>
      </c>
      <c r="K278" s="177" t="s">
        <v>8603</v>
      </c>
      <c r="L278" s="177" t="s">
        <v>8677</v>
      </c>
      <c r="M278" s="177" t="s">
        <v>8678</v>
      </c>
      <c r="N278" s="180"/>
      <c r="O278" s="178">
        <v>-2</v>
      </c>
      <c r="P278" s="177" t="s">
        <v>8606</v>
      </c>
      <c r="Q278" s="177" t="s">
        <v>8597</v>
      </c>
      <c r="R278" s="463" t="s">
        <v>8363</v>
      </c>
      <c r="S278" s="464"/>
    </row>
    <row r="279" spans="1:19" ht="20.149999999999999" customHeight="1" thickBot="1">
      <c r="A279" s="176"/>
      <c r="B279" s="177" t="s">
        <v>8579</v>
      </c>
      <c r="C279" s="177" t="s">
        <v>8671</v>
      </c>
      <c r="D279" s="177" t="s">
        <v>8672</v>
      </c>
      <c r="E279" s="177" t="s">
        <v>8353</v>
      </c>
      <c r="F279" s="178">
        <v>2147715</v>
      </c>
      <c r="G279" s="177" t="s">
        <v>8679</v>
      </c>
      <c r="H279" s="177" t="s">
        <v>8623</v>
      </c>
      <c r="I279" s="179" t="s">
        <v>8356</v>
      </c>
      <c r="J279" s="177" t="s">
        <v>8357</v>
      </c>
      <c r="K279" s="177" t="s">
        <v>8624</v>
      </c>
      <c r="L279" s="177" t="s">
        <v>8680</v>
      </c>
      <c r="M279" s="177" t="s">
        <v>8681</v>
      </c>
      <c r="N279" s="180"/>
      <c r="O279" s="178">
        <v>-2</v>
      </c>
      <c r="P279" s="177" t="s">
        <v>8588</v>
      </c>
      <c r="Q279" s="177" t="s">
        <v>8597</v>
      </c>
      <c r="R279" s="463" t="s">
        <v>8363</v>
      </c>
      <c r="S279" s="464"/>
    </row>
    <row r="280" spans="1:19" ht="20.149999999999999" customHeight="1" thickBot="1">
      <c r="A280" s="176"/>
      <c r="B280" s="177" t="s">
        <v>8579</v>
      </c>
      <c r="C280" s="177" t="s">
        <v>8671</v>
      </c>
      <c r="D280" s="177" t="s">
        <v>8672</v>
      </c>
      <c r="E280" s="177" t="s">
        <v>8353</v>
      </c>
      <c r="F280" s="178">
        <v>2147716</v>
      </c>
      <c r="G280" s="177" t="s">
        <v>8682</v>
      </c>
      <c r="H280" s="177" t="s">
        <v>8623</v>
      </c>
      <c r="I280" s="179" t="s">
        <v>8356</v>
      </c>
      <c r="J280" s="177" t="s">
        <v>8357</v>
      </c>
      <c r="K280" s="177" t="s">
        <v>8624</v>
      </c>
      <c r="L280" s="177" t="s">
        <v>8683</v>
      </c>
      <c r="M280" s="177" t="s">
        <v>8684</v>
      </c>
      <c r="N280" s="180"/>
      <c r="O280" s="178">
        <v>-2</v>
      </c>
      <c r="P280" s="177" t="s">
        <v>8588</v>
      </c>
      <c r="Q280" s="177" t="s">
        <v>8597</v>
      </c>
      <c r="R280" s="463" t="s">
        <v>8363</v>
      </c>
      <c r="S280" s="464"/>
    </row>
    <row r="281" spans="1:19" ht="20.149999999999999" customHeight="1" thickBot="1">
      <c r="A281" s="176"/>
      <c r="B281" s="177" t="s">
        <v>8579</v>
      </c>
      <c r="C281" s="177" t="s">
        <v>8671</v>
      </c>
      <c r="D281" s="177" t="s">
        <v>8685</v>
      </c>
      <c r="E281" s="177" t="s">
        <v>8353</v>
      </c>
      <c r="F281" s="178">
        <v>2142851</v>
      </c>
      <c r="G281" s="177" t="s">
        <v>8686</v>
      </c>
      <c r="H281" s="177" t="s">
        <v>8355</v>
      </c>
      <c r="I281" s="179" t="s">
        <v>8356</v>
      </c>
      <c r="J281" s="177" t="s">
        <v>8357</v>
      </c>
      <c r="K281" s="177" t="s">
        <v>8603</v>
      </c>
      <c r="L281" s="177" t="s">
        <v>8687</v>
      </c>
      <c r="M281" s="177" t="s">
        <v>8688</v>
      </c>
      <c r="N281" s="180"/>
      <c r="O281" s="178">
        <v>-2</v>
      </c>
      <c r="P281" s="177" t="s">
        <v>8606</v>
      </c>
      <c r="Q281" s="177" t="s">
        <v>8597</v>
      </c>
      <c r="R281" s="463" t="s">
        <v>8363</v>
      </c>
      <c r="S281" s="464"/>
    </row>
    <row r="282" spans="1:19" ht="20.149999999999999" customHeight="1" thickBot="1">
      <c r="A282" s="176"/>
      <c r="B282" s="177" t="s">
        <v>8579</v>
      </c>
      <c r="C282" s="177" t="s">
        <v>8671</v>
      </c>
      <c r="D282" s="177" t="s">
        <v>8671</v>
      </c>
      <c r="E282" s="177" t="s">
        <v>8353</v>
      </c>
      <c r="F282" s="178">
        <v>2142856</v>
      </c>
      <c r="G282" s="177" t="s">
        <v>8689</v>
      </c>
      <c r="H282" s="177" t="s">
        <v>8355</v>
      </c>
      <c r="I282" s="179" t="s">
        <v>8356</v>
      </c>
      <c r="J282" s="177" t="s">
        <v>8357</v>
      </c>
      <c r="K282" s="177" t="s">
        <v>8603</v>
      </c>
      <c r="L282" s="177" t="s">
        <v>8690</v>
      </c>
      <c r="M282" s="177" t="s">
        <v>8691</v>
      </c>
      <c r="N282" s="180"/>
      <c r="O282" s="178">
        <v>-2</v>
      </c>
      <c r="P282" s="177" t="s">
        <v>8606</v>
      </c>
      <c r="Q282" s="177" t="s">
        <v>8597</v>
      </c>
      <c r="R282" s="463" t="s">
        <v>8363</v>
      </c>
      <c r="S282" s="464"/>
    </row>
    <row r="283" spans="1:19" ht="20.149999999999999" customHeight="1" thickBot="1">
      <c r="A283" s="475"/>
      <c r="B283" s="474" t="s">
        <v>8579</v>
      </c>
      <c r="C283" s="474" t="s">
        <v>8692</v>
      </c>
      <c r="D283" s="474" t="s">
        <v>8693</v>
      </c>
      <c r="E283" s="474" t="s">
        <v>24</v>
      </c>
      <c r="F283" s="473">
        <v>2493610</v>
      </c>
      <c r="G283" s="474" t="s">
        <v>8694</v>
      </c>
      <c r="H283" s="474" t="s">
        <v>8446</v>
      </c>
      <c r="I283" s="179" t="s">
        <v>8356</v>
      </c>
      <c r="J283" s="474" t="s">
        <v>8357</v>
      </c>
      <c r="K283" s="474" t="s">
        <v>8695</v>
      </c>
      <c r="L283" s="474" t="s">
        <v>8696</v>
      </c>
      <c r="M283" s="474" t="s">
        <v>8697</v>
      </c>
      <c r="N283" s="470">
        <v>396800</v>
      </c>
      <c r="O283" s="473">
        <v>-2</v>
      </c>
      <c r="P283" s="474" t="s">
        <v>8381</v>
      </c>
      <c r="Q283" s="474" t="s">
        <v>8597</v>
      </c>
      <c r="R283" s="177" t="s">
        <v>8383</v>
      </c>
      <c r="S283" s="181">
        <v>0.01</v>
      </c>
    </row>
    <row r="284" spans="1:19" ht="20.149999999999999" customHeight="1" thickBot="1">
      <c r="A284" s="476"/>
      <c r="B284" s="471"/>
      <c r="C284" s="471"/>
      <c r="D284" s="471"/>
      <c r="E284" s="471"/>
      <c r="F284" s="471"/>
      <c r="G284" s="471"/>
      <c r="H284" s="471"/>
      <c r="I284" s="182" t="e">
        <v>#N/A</v>
      </c>
      <c r="J284" s="471"/>
      <c r="K284" s="471"/>
      <c r="L284" s="471"/>
      <c r="M284" s="471"/>
      <c r="N284" s="471"/>
      <c r="O284" s="471"/>
      <c r="P284" s="471"/>
      <c r="Q284" s="471"/>
      <c r="R284" s="177" t="s">
        <v>8449</v>
      </c>
      <c r="S284" s="181">
        <v>0.01</v>
      </c>
    </row>
    <row r="285" spans="1:19" ht="20.149999999999999" customHeight="1" thickBot="1">
      <c r="A285" s="476"/>
      <c r="B285" s="471"/>
      <c r="C285" s="471"/>
      <c r="D285" s="471"/>
      <c r="E285" s="471"/>
      <c r="F285" s="471"/>
      <c r="G285" s="471"/>
      <c r="H285" s="471"/>
      <c r="I285" s="182" t="e">
        <v>#N/A</v>
      </c>
      <c r="J285" s="471"/>
      <c r="K285" s="471"/>
      <c r="L285" s="471"/>
      <c r="M285" s="471"/>
      <c r="N285" s="471"/>
      <c r="O285" s="471"/>
      <c r="P285" s="471"/>
      <c r="Q285" s="471"/>
      <c r="R285" s="177" t="s">
        <v>8450</v>
      </c>
      <c r="S285" s="181">
        <v>0.01</v>
      </c>
    </row>
    <row r="286" spans="1:19" ht="20.149999999999999" customHeight="1" thickBot="1">
      <c r="A286" s="476"/>
      <c r="B286" s="471"/>
      <c r="C286" s="471"/>
      <c r="D286" s="471"/>
      <c r="E286" s="471"/>
      <c r="F286" s="471"/>
      <c r="G286" s="471"/>
      <c r="H286" s="471"/>
      <c r="I286" s="182" t="e">
        <v>#N/A</v>
      </c>
      <c r="J286" s="471"/>
      <c r="K286" s="471"/>
      <c r="L286" s="471"/>
      <c r="M286" s="471"/>
      <c r="N286" s="471"/>
      <c r="O286" s="471"/>
      <c r="P286" s="471"/>
      <c r="Q286" s="471"/>
      <c r="R286" s="177" t="s">
        <v>8385</v>
      </c>
      <c r="S286" s="181">
        <v>0.01</v>
      </c>
    </row>
    <row r="287" spans="1:19" ht="20.149999999999999" customHeight="1" thickBot="1">
      <c r="A287" s="476"/>
      <c r="B287" s="471"/>
      <c r="C287" s="471"/>
      <c r="D287" s="471"/>
      <c r="E287" s="471"/>
      <c r="F287" s="471"/>
      <c r="G287" s="471"/>
      <c r="H287" s="471"/>
      <c r="I287" s="182" t="e">
        <v>#N/A</v>
      </c>
      <c r="J287" s="471"/>
      <c r="K287" s="471"/>
      <c r="L287" s="471"/>
      <c r="M287" s="471"/>
      <c r="N287" s="471"/>
      <c r="O287" s="471"/>
      <c r="P287" s="471"/>
      <c r="Q287" s="471"/>
      <c r="R287" s="177" t="s">
        <v>8459</v>
      </c>
      <c r="S287" s="181">
        <v>0.01</v>
      </c>
    </row>
    <row r="288" spans="1:19" ht="20.149999999999999" customHeight="1" thickBot="1">
      <c r="A288" s="476"/>
      <c r="B288" s="471"/>
      <c r="C288" s="471"/>
      <c r="D288" s="471"/>
      <c r="E288" s="471"/>
      <c r="F288" s="471"/>
      <c r="G288" s="471"/>
      <c r="H288" s="471"/>
      <c r="I288" s="182" t="e">
        <v>#N/A</v>
      </c>
      <c r="J288" s="471"/>
      <c r="K288" s="471"/>
      <c r="L288" s="471"/>
      <c r="M288" s="471"/>
      <c r="N288" s="471"/>
      <c r="O288" s="471"/>
      <c r="P288" s="471"/>
      <c r="Q288" s="471"/>
      <c r="R288" s="177" t="s">
        <v>8403</v>
      </c>
      <c r="S288" s="181">
        <v>0.01</v>
      </c>
    </row>
    <row r="289" spans="1:19" ht="20.149999999999999" customHeight="1" thickBot="1">
      <c r="A289" s="476"/>
      <c r="B289" s="471"/>
      <c r="C289" s="471"/>
      <c r="D289" s="471"/>
      <c r="E289" s="471"/>
      <c r="F289" s="471"/>
      <c r="G289" s="471"/>
      <c r="H289" s="471"/>
      <c r="I289" s="182" t="e">
        <v>#N/A</v>
      </c>
      <c r="J289" s="471"/>
      <c r="K289" s="471"/>
      <c r="L289" s="471"/>
      <c r="M289" s="471"/>
      <c r="N289" s="471"/>
      <c r="O289" s="471"/>
      <c r="P289" s="471"/>
      <c r="Q289" s="471"/>
      <c r="R289" s="177" t="s">
        <v>8417</v>
      </c>
      <c r="S289" s="181">
        <v>0.01</v>
      </c>
    </row>
    <row r="290" spans="1:19" ht="20.149999999999999" customHeight="1" thickBot="1">
      <c r="A290" s="476"/>
      <c r="B290" s="471"/>
      <c r="C290" s="471"/>
      <c r="D290" s="471"/>
      <c r="E290" s="471"/>
      <c r="F290" s="471"/>
      <c r="G290" s="471"/>
      <c r="H290" s="471"/>
      <c r="I290" s="182" t="e">
        <v>#N/A</v>
      </c>
      <c r="J290" s="471"/>
      <c r="K290" s="471"/>
      <c r="L290" s="471"/>
      <c r="M290" s="471"/>
      <c r="N290" s="471"/>
      <c r="O290" s="471"/>
      <c r="P290" s="471"/>
      <c r="Q290" s="471"/>
      <c r="R290" s="177" t="s">
        <v>8388</v>
      </c>
      <c r="S290" s="181">
        <v>0.01</v>
      </c>
    </row>
    <row r="291" spans="1:19" ht="20.149999999999999" customHeight="1" thickBot="1">
      <c r="A291" s="476"/>
      <c r="B291" s="471"/>
      <c r="C291" s="471"/>
      <c r="D291" s="471"/>
      <c r="E291" s="471"/>
      <c r="F291" s="471"/>
      <c r="G291" s="471"/>
      <c r="H291" s="471"/>
      <c r="I291" s="182" t="e">
        <v>#N/A</v>
      </c>
      <c r="J291" s="471"/>
      <c r="K291" s="471"/>
      <c r="L291" s="471"/>
      <c r="M291" s="471"/>
      <c r="N291" s="471"/>
      <c r="O291" s="471"/>
      <c r="P291" s="471"/>
      <c r="Q291" s="471"/>
      <c r="R291" s="177" t="s">
        <v>8389</v>
      </c>
      <c r="S291" s="181">
        <v>0.01</v>
      </c>
    </row>
    <row r="292" spans="1:19" ht="20.149999999999999" customHeight="1" thickBot="1">
      <c r="A292" s="476"/>
      <c r="B292" s="471"/>
      <c r="C292" s="471"/>
      <c r="D292" s="471"/>
      <c r="E292" s="471"/>
      <c r="F292" s="471"/>
      <c r="G292" s="471"/>
      <c r="H292" s="471"/>
      <c r="I292" s="182" t="e">
        <v>#N/A</v>
      </c>
      <c r="J292" s="471"/>
      <c r="K292" s="471"/>
      <c r="L292" s="471"/>
      <c r="M292" s="471"/>
      <c r="N292" s="471"/>
      <c r="O292" s="471"/>
      <c r="P292" s="471"/>
      <c r="Q292" s="471"/>
      <c r="R292" s="177" t="s">
        <v>8663</v>
      </c>
      <c r="S292" s="181">
        <v>0.01</v>
      </c>
    </row>
    <row r="293" spans="1:19" ht="20.149999999999999" customHeight="1" thickBot="1">
      <c r="A293" s="477"/>
      <c r="B293" s="472"/>
      <c r="C293" s="472"/>
      <c r="D293" s="472"/>
      <c r="E293" s="472"/>
      <c r="F293" s="472"/>
      <c r="G293" s="472"/>
      <c r="H293" s="472"/>
      <c r="I293" s="182" t="e">
        <v>#N/A</v>
      </c>
      <c r="J293" s="472"/>
      <c r="K293" s="472"/>
      <c r="L293" s="472"/>
      <c r="M293" s="472"/>
      <c r="N293" s="472"/>
      <c r="O293" s="472"/>
      <c r="P293" s="472"/>
      <c r="Q293" s="472"/>
      <c r="R293" s="183" t="s">
        <v>8390</v>
      </c>
      <c r="S293" s="184">
        <v>0.1</v>
      </c>
    </row>
    <row r="294" spans="1:19" ht="20.149999999999999" customHeight="1" thickBot="1">
      <c r="A294" s="475"/>
      <c r="B294" s="474" t="s">
        <v>8579</v>
      </c>
      <c r="C294" s="474" t="s">
        <v>8692</v>
      </c>
      <c r="D294" s="474" t="s">
        <v>8693</v>
      </c>
      <c r="E294" s="474" t="s">
        <v>24</v>
      </c>
      <c r="F294" s="473">
        <v>2493613</v>
      </c>
      <c r="G294" s="474" t="s">
        <v>8698</v>
      </c>
      <c r="H294" s="474" t="s">
        <v>8699</v>
      </c>
      <c r="I294" s="179" t="s">
        <v>8356</v>
      </c>
      <c r="J294" s="474" t="s">
        <v>8357</v>
      </c>
      <c r="K294" s="474" t="s">
        <v>8700</v>
      </c>
      <c r="L294" s="474" t="s">
        <v>8701</v>
      </c>
      <c r="M294" s="474" t="s">
        <v>8702</v>
      </c>
      <c r="N294" s="470">
        <v>324300</v>
      </c>
      <c r="O294" s="473">
        <v>-2</v>
      </c>
      <c r="P294" s="474" t="s">
        <v>8381</v>
      </c>
      <c r="Q294" s="474" t="s">
        <v>8597</v>
      </c>
      <c r="R294" s="177" t="s">
        <v>8383</v>
      </c>
      <c r="S294" s="181">
        <v>0.01</v>
      </c>
    </row>
    <row r="295" spans="1:19" ht="20.149999999999999" customHeight="1" thickBot="1">
      <c r="A295" s="476"/>
      <c r="B295" s="471"/>
      <c r="C295" s="471"/>
      <c r="D295" s="471"/>
      <c r="E295" s="471"/>
      <c r="F295" s="471"/>
      <c r="G295" s="471"/>
      <c r="H295" s="471"/>
      <c r="I295" s="182" t="e">
        <v>#N/A</v>
      </c>
      <c r="J295" s="471"/>
      <c r="K295" s="471"/>
      <c r="L295" s="471"/>
      <c r="M295" s="471"/>
      <c r="N295" s="471"/>
      <c r="O295" s="471"/>
      <c r="P295" s="471"/>
      <c r="Q295" s="471"/>
      <c r="R295" s="177" t="s">
        <v>8449</v>
      </c>
      <c r="S295" s="181">
        <v>0.01</v>
      </c>
    </row>
    <row r="296" spans="1:19" ht="20.149999999999999" customHeight="1" thickBot="1">
      <c r="A296" s="476"/>
      <c r="B296" s="471"/>
      <c r="C296" s="471"/>
      <c r="D296" s="471"/>
      <c r="E296" s="471"/>
      <c r="F296" s="471"/>
      <c r="G296" s="471"/>
      <c r="H296" s="471"/>
      <c r="I296" s="182" t="e">
        <v>#N/A</v>
      </c>
      <c r="J296" s="471"/>
      <c r="K296" s="471"/>
      <c r="L296" s="471"/>
      <c r="M296" s="471"/>
      <c r="N296" s="471"/>
      <c r="O296" s="471"/>
      <c r="P296" s="471"/>
      <c r="Q296" s="471"/>
      <c r="R296" s="177" t="s">
        <v>8385</v>
      </c>
      <c r="S296" s="181">
        <v>0.01</v>
      </c>
    </row>
    <row r="297" spans="1:19" ht="20.149999999999999" customHeight="1" thickBot="1">
      <c r="A297" s="476"/>
      <c r="B297" s="471"/>
      <c r="C297" s="471"/>
      <c r="D297" s="471"/>
      <c r="E297" s="471"/>
      <c r="F297" s="471"/>
      <c r="G297" s="471"/>
      <c r="H297" s="471"/>
      <c r="I297" s="182" t="e">
        <v>#N/A</v>
      </c>
      <c r="J297" s="471"/>
      <c r="K297" s="471"/>
      <c r="L297" s="471"/>
      <c r="M297" s="471"/>
      <c r="N297" s="471"/>
      <c r="O297" s="471"/>
      <c r="P297" s="471"/>
      <c r="Q297" s="471"/>
      <c r="R297" s="177" t="s">
        <v>8703</v>
      </c>
      <c r="S297" s="181">
        <v>0.01</v>
      </c>
    </row>
    <row r="298" spans="1:19" ht="20.149999999999999" customHeight="1" thickBot="1">
      <c r="A298" s="476"/>
      <c r="B298" s="471"/>
      <c r="C298" s="471"/>
      <c r="D298" s="471"/>
      <c r="E298" s="471"/>
      <c r="F298" s="471"/>
      <c r="G298" s="471"/>
      <c r="H298" s="471"/>
      <c r="I298" s="182" t="e">
        <v>#N/A</v>
      </c>
      <c r="J298" s="471"/>
      <c r="K298" s="471"/>
      <c r="L298" s="471"/>
      <c r="M298" s="471"/>
      <c r="N298" s="471"/>
      <c r="O298" s="471"/>
      <c r="P298" s="471"/>
      <c r="Q298" s="471"/>
      <c r="R298" s="177" t="s">
        <v>8704</v>
      </c>
      <c r="S298" s="181">
        <v>0.01</v>
      </c>
    </row>
    <row r="299" spans="1:19" ht="20.149999999999999" customHeight="1" thickBot="1">
      <c r="A299" s="476"/>
      <c r="B299" s="471"/>
      <c r="C299" s="471"/>
      <c r="D299" s="471"/>
      <c r="E299" s="471"/>
      <c r="F299" s="471"/>
      <c r="G299" s="471"/>
      <c r="H299" s="471"/>
      <c r="I299" s="182" t="e">
        <v>#N/A</v>
      </c>
      <c r="J299" s="471"/>
      <c r="K299" s="471"/>
      <c r="L299" s="471"/>
      <c r="M299" s="471"/>
      <c r="N299" s="471"/>
      <c r="O299" s="471"/>
      <c r="P299" s="471"/>
      <c r="Q299" s="471"/>
      <c r="R299" s="177" t="s">
        <v>8403</v>
      </c>
      <c r="S299" s="181">
        <v>0.01</v>
      </c>
    </row>
    <row r="300" spans="1:19" ht="20.149999999999999" customHeight="1" thickBot="1">
      <c r="A300" s="476"/>
      <c r="B300" s="471"/>
      <c r="C300" s="471"/>
      <c r="D300" s="471"/>
      <c r="E300" s="471"/>
      <c r="F300" s="471"/>
      <c r="G300" s="471"/>
      <c r="H300" s="471"/>
      <c r="I300" s="182" t="e">
        <v>#N/A</v>
      </c>
      <c r="J300" s="471"/>
      <c r="K300" s="471"/>
      <c r="L300" s="471"/>
      <c r="M300" s="471"/>
      <c r="N300" s="471"/>
      <c r="O300" s="471"/>
      <c r="P300" s="471"/>
      <c r="Q300" s="471"/>
      <c r="R300" s="177" t="s">
        <v>8705</v>
      </c>
      <c r="S300" s="181">
        <v>0.01</v>
      </c>
    </row>
    <row r="301" spans="1:19" ht="20.149999999999999" customHeight="1" thickBot="1">
      <c r="A301" s="476"/>
      <c r="B301" s="471"/>
      <c r="C301" s="471"/>
      <c r="D301" s="471"/>
      <c r="E301" s="471"/>
      <c r="F301" s="471"/>
      <c r="G301" s="471"/>
      <c r="H301" s="471"/>
      <c r="I301" s="182" t="e">
        <v>#N/A</v>
      </c>
      <c r="J301" s="471"/>
      <c r="K301" s="471"/>
      <c r="L301" s="471"/>
      <c r="M301" s="471"/>
      <c r="N301" s="471"/>
      <c r="O301" s="471"/>
      <c r="P301" s="471"/>
      <c r="Q301" s="471"/>
      <c r="R301" s="177" t="s">
        <v>8388</v>
      </c>
      <c r="S301" s="181">
        <v>0.01</v>
      </c>
    </row>
    <row r="302" spans="1:19" ht="20.149999999999999" customHeight="1" thickBot="1">
      <c r="A302" s="476"/>
      <c r="B302" s="471"/>
      <c r="C302" s="471"/>
      <c r="D302" s="471"/>
      <c r="E302" s="471"/>
      <c r="F302" s="471"/>
      <c r="G302" s="471"/>
      <c r="H302" s="471"/>
      <c r="I302" s="182" t="e">
        <v>#N/A</v>
      </c>
      <c r="J302" s="471"/>
      <c r="K302" s="471"/>
      <c r="L302" s="471"/>
      <c r="M302" s="471"/>
      <c r="N302" s="471"/>
      <c r="O302" s="471"/>
      <c r="P302" s="471"/>
      <c r="Q302" s="471"/>
      <c r="R302" s="177" t="s">
        <v>8389</v>
      </c>
      <c r="S302" s="181">
        <v>0.01</v>
      </c>
    </row>
    <row r="303" spans="1:19" ht="20.149999999999999" customHeight="1" thickBot="1">
      <c r="A303" s="476"/>
      <c r="B303" s="471"/>
      <c r="C303" s="471"/>
      <c r="D303" s="471"/>
      <c r="E303" s="471"/>
      <c r="F303" s="471"/>
      <c r="G303" s="471"/>
      <c r="H303" s="471"/>
      <c r="I303" s="182" t="e">
        <v>#N/A</v>
      </c>
      <c r="J303" s="471"/>
      <c r="K303" s="471"/>
      <c r="L303" s="471"/>
      <c r="M303" s="471"/>
      <c r="N303" s="471"/>
      <c r="O303" s="471"/>
      <c r="P303" s="471"/>
      <c r="Q303" s="471"/>
      <c r="R303" s="177" t="s">
        <v>8523</v>
      </c>
      <c r="S303" s="181">
        <v>0.01</v>
      </c>
    </row>
    <row r="304" spans="1:19" ht="20.149999999999999" customHeight="1" thickBot="1">
      <c r="A304" s="477"/>
      <c r="B304" s="472"/>
      <c r="C304" s="472"/>
      <c r="D304" s="472"/>
      <c r="E304" s="472"/>
      <c r="F304" s="472"/>
      <c r="G304" s="472"/>
      <c r="H304" s="472"/>
      <c r="I304" s="182" t="e">
        <v>#N/A</v>
      </c>
      <c r="J304" s="472"/>
      <c r="K304" s="472"/>
      <c r="L304" s="472"/>
      <c r="M304" s="472"/>
      <c r="N304" s="472"/>
      <c r="O304" s="472"/>
      <c r="P304" s="472"/>
      <c r="Q304" s="472"/>
      <c r="R304" s="183" t="s">
        <v>8390</v>
      </c>
      <c r="S304" s="184">
        <v>0.1</v>
      </c>
    </row>
    <row r="305" spans="1:19" ht="20.149999999999999" customHeight="1" thickBot="1">
      <c r="A305" s="475"/>
      <c r="B305" s="474" t="s">
        <v>8579</v>
      </c>
      <c r="C305" s="474" t="s">
        <v>8692</v>
      </c>
      <c r="D305" s="474" t="s">
        <v>8693</v>
      </c>
      <c r="E305" s="474" t="s">
        <v>24</v>
      </c>
      <c r="F305" s="473">
        <v>2493615</v>
      </c>
      <c r="G305" s="474" t="s">
        <v>8706</v>
      </c>
      <c r="H305" s="474" t="s">
        <v>8699</v>
      </c>
      <c r="I305" s="179" t="s">
        <v>8356</v>
      </c>
      <c r="J305" s="474" t="s">
        <v>8357</v>
      </c>
      <c r="K305" s="474" t="s">
        <v>8476</v>
      </c>
      <c r="L305" s="474" t="s">
        <v>8707</v>
      </c>
      <c r="M305" s="474" t="s">
        <v>8708</v>
      </c>
      <c r="N305" s="470">
        <v>324300</v>
      </c>
      <c r="O305" s="473">
        <v>-2</v>
      </c>
      <c r="P305" s="474" t="s">
        <v>8381</v>
      </c>
      <c r="Q305" s="474" t="s">
        <v>8597</v>
      </c>
      <c r="R305" s="177" t="s">
        <v>8383</v>
      </c>
      <c r="S305" s="181">
        <v>0.01</v>
      </c>
    </row>
    <row r="306" spans="1:19" ht="20.149999999999999" customHeight="1" thickBot="1">
      <c r="A306" s="476"/>
      <c r="B306" s="471"/>
      <c r="C306" s="471"/>
      <c r="D306" s="471"/>
      <c r="E306" s="471"/>
      <c r="F306" s="471"/>
      <c r="G306" s="471"/>
      <c r="H306" s="471"/>
      <c r="I306" s="182" t="e">
        <v>#N/A</v>
      </c>
      <c r="J306" s="471"/>
      <c r="K306" s="471"/>
      <c r="L306" s="471"/>
      <c r="M306" s="471"/>
      <c r="N306" s="471"/>
      <c r="O306" s="471"/>
      <c r="P306" s="471"/>
      <c r="Q306" s="471"/>
      <c r="R306" s="177" t="s">
        <v>8449</v>
      </c>
      <c r="S306" s="181">
        <v>0.01</v>
      </c>
    </row>
    <row r="307" spans="1:19" ht="20.149999999999999" customHeight="1" thickBot="1">
      <c r="A307" s="476"/>
      <c r="B307" s="471"/>
      <c r="C307" s="471"/>
      <c r="D307" s="471"/>
      <c r="E307" s="471"/>
      <c r="F307" s="471"/>
      <c r="G307" s="471"/>
      <c r="H307" s="471"/>
      <c r="I307" s="182" t="e">
        <v>#N/A</v>
      </c>
      <c r="J307" s="471"/>
      <c r="K307" s="471"/>
      <c r="L307" s="471"/>
      <c r="M307" s="471"/>
      <c r="N307" s="471"/>
      <c r="O307" s="471"/>
      <c r="P307" s="471"/>
      <c r="Q307" s="471"/>
      <c r="R307" s="177" t="s">
        <v>8385</v>
      </c>
      <c r="S307" s="181">
        <v>0.01</v>
      </c>
    </row>
    <row r="308" spans="1:19" ht="20.149999999999999" customHeight="1" thickBot="1">
      <c r="A308" s="476"/>
      <c r="B308" s="471"/>
      <c r="C308" s="471"/>
      <c r="D308" s="471"/>
      <c r="E308" s="471"/>
      <c r="F308" s="471"/>
      <c r="G308" s="471"/>
      <c r="H308" s="471"/>
      <c r="I308" s="182" t="e">
        <v>#N/A</v>
      </c>
      <c r="J308" s="471"/>
      <c r="K308" s="471"/>
      <c r="L308" s="471"/>
      <c r="M308" s="471"/>
      <c r="N308" s="471"/>
      <c r="O308" s="471"/>
      <c r="P308" s="471"/>
      <c r="Q308" s="471"/>
      <c r="R308" s="177" t="s">
        <v>8703</v>
      </c>
      <c r="S308" s="181">
        <v>0.01</v>
      </c>
    </row>
    <row r="309" spans="1:19" ht="20.149999999999999" customHeight="1" thickBot="1">
      <c r="A309" s="476"/>
      <c r="B309" s="471"/>
      <c r="C309" s="471"/>
      <c r="D309" s="471"/>
      <c r="E309" s="471"/>
      <c r="F309" s="471"/>
      <c r="G309" s="471"/>
      <c r="H309" s="471"/>
      <c r="I309" s="182" t="e">
        <v>#N/A</v>
      </c>
      <c r="J309" s="471"/>
      <c r="K309" s="471"/>
      <c r="L309" s="471"/>
      <c r="M309" s="471"/>
      <c r="N309" s="471"/>
      <c r="O309" s="471"/>
      <c r="P309" s="471"/>
      <c r="Q309" s="471"/>
      <c r="R309" s="177" t="s">
        <v>8403</v>
      </c>
      <c r="S309" s="181">
        <v>0.01</v>
      </c>
    </row>
    <row r="310" spans="1:19" ht="20.149999999999999" customHeight="1" thickBot="1">
      <c r="A310" s="476"/>
      <c r="B310" s="471"/>
      <c r="C310" s="471"/>
      <c r="D310" s="471"/>
      <c r="E310" s="471"/>
      <c r="F310" s="471"/>
      <c r="G310" s="471"/>
      <c r="H310" s="471"/>
      <c r="I310" s="182" t="e">
        <v>#N/A</v>
      </c>
      <c r="J310" s="471"/>
      <c r="K310" s="471"/>
      <c r="L310" s="471"/>
      <c r="M310" s="471"/>
      <c r="N310" s="471"/>
      <c r="O310" s="471"/>
      <c r="P310" s="471"/>
      <c r="Q310" s="471"/>
      <c r="R310" s="177" t="s">
        <v>8388</v>
      </c>
      <c r="S310" s="181">
        <v>0.01</v>
      </c>
    </row>
    <row r="311" spans="1:19" ht="20.149999999999999" customHeight="1" thickBot="1">
      <c r="A311" s="476"/>
      <c r="B311" s="471"/>
      <c r="C311" s="471"/>
      <c r="D311" s="471"/>
      <c r="E311" s="471"/>
      <c r="F311" s="471"/>
      <c r="G311" s="471"/>
      <c r="H311" s="471"/>
      <c r="I311" s="182" t="e">
        <v>#N/A</v>
      </c>
      <c r="J311" s="471"/>
      <c r="K311" s="471"/>
      <c r="L311" s="471"/>
      <c r="M311" s="471"/>
      <c r="N311" s="471"/>
      <c r="O311" s="471"/>
      <c r="P311" s="471"/>
      <c r="Q311" s="471"/>
      <c r="R311" s="177" t="s">
        <v>8389</v>
      </c>
      <c r="S311" s="181">
        <v>0.01</v>
      </c>
    </row>
    <row r="312" spans="1:19" ht="20.149999999999999" customHeight="1" thickBot="1">
      <c r="A312" s="476"/>
      <c r="B312" s="471"/>
      <c r="C312" s="471"/>
      <c r="D312" s="471"/>
      <c r="E312" s="471"/>
      <c r="F312" s="471"/>
      <c r="G312" s="471"/>
      <c r="H312" s="471"/>
      <c r="I312" s="182" t="e">
        <v>#N/A</v>
      </c>
      <c r="J312" s="471"/>
      <c r="K312" s="471"/>
      <c r="L312" s="471"/>
      <c r="M312" s="471"/>
      <c r="N312" s="471"/>
      <c r="O312" s="471"/>
      <c r="P312" s="471"/>
      <c r="Q312" s="471"/>
      <c r="R312" s="177" t="s">
        <v>8663</v>
      </c>
      <c r="S312" s="181">
        <v>0.01</v>
      </c>
    </row>
    <row r="313" spans="1:19" ht="20.149999999999999" customHeight="1" thickBot="1">
      <c r="A313" s="477"/>
      <c r="B313" s="472"/>
      <c r="C313" s="472"/>
      <c r="D313" s="472"/>
      <c r="E313" s="472"/>
      <c r="F313" s="472"/>
      <c r="G313" s="472"/>
      <c r="H313" s="472"/>
      <c r="I313" s="182" t="e">
        <v>#N/A</v>
      </c>
      <c r="J313" s="472"/>
      <c r="K313" s="472"/>
      <c r="L313" s="472"/>
      <c r="M313" s="472"/>
      <c r="N313" s="472"/>
      <c r="O313" s="472"/>
      <c r="P313" s="472"/>
      <c r="Q313" s="472"/>
      <c r="R313" s="183" t="s">
        <v>8390</v>
      </c>
      <c r="S313" s="184">
        <v>0.08</v>
      </c>
    </row>
    <row r="314" spans="1:19" ht="20.149999999999999" customHeight="1" thickBot="1">
      <c r="A314" s="475"/>
      <c r="B314" s="474" t="s">
        <v>8579</v>
      </c>
      <c r="C314" s="474" t="s">
        <v>8692</v>
      </c>
      <c r="D314" s="474" t="s">
        <v>8693</v>
      </c>
      <c r="E314" s="474" t="s">
        <v>24</v>
      </c>
      <c r="F314" s="473">
        <v>2493620</v>
      </c>
      <c r="G314" s="474" t="s">
        <v>8709</v>
      </c>
      <c r="H314" s="474" t="s">
        <v>8699</v>
      </c>
      <c r="I314" s="179" t="s">
        <v>8356</v>
      </c>
      <c r="J314" s="474" t="s">
        <v>8357</v>
      </c>
      <c r="K314" s="474" t="s">
        <v>8710</v>
      </c>
      <c r="L314" s="474" t="s">
        <v>8711</v>
      </c>
      <c r="M314" s="474" t="s">
        <v>8712</v>
      </c>
      <c r="N314" s="470">
        <v>324300</v>
      </c>
      <c r="O314" s="473">
        <v>-2</v>
      </c>
      <c r="P314" s="474" t="s">
        <v>8381</v>
      </c>
      <c r="Q314" s="474" t="s">
        <v>8597</v>
      </c>
      <c r="R314" s="177" t="s">
        <v>8383</v>
      </c>
      <c r="S314" s="181">
        <v>0.01</v>
      </c>
    </row>
    <row r="315" spans="1:19" ht="20.149999999999999" customHeight="1" thickBot="1">
      <c r="A315" s="476"/>
      <c r="B315" s="471"/>
      <c r="C315" s="471"/>
      <c r="D315" s="471"/>
      <c r="E315" s="471"/>
      <c r="F315" s="471"/>
      <c r="G315" s="471"/>
      <c r="H315" s="471"/>
      <c r="I315" s="182" t="e">
        <v>#N/A</v>
      </c>
      <c r="J315" s="471"/>
      <c r="K315" s="471"/>
      <c r="L315" s="471"/>
      <c r="M315" s="471"/>
      <c r="N315" s="471"/>
      <c r="O315" s="471"/>
      <c r="P315" s="471"/>
      <c r="Q315" s="471"/>
      <c r="R315" s="177" t="s">
        <v>8449</v>
      </c>
      <c r="S315" s="181">
        <v>0.01</v>
      </c>
    </row>
    <row r="316" spans="1:19" ht="20.149999999999999" customHeight="1" thickBot="1">
      <c r="A316" s="476"/>
      <c r="B316" s="471"/>
      <c r="C316" s="471"/>
      <c r="D316" s="471"/>
      <c r="E316" s="471"/>
      <c r="F316" s="471"/>
      <c r="G316" s="471"/>
      <c r="H316" s="471"/>
      <c r="I316" s="182" t="e">
        <v>#N/A</v>
      </c>
      <c r="J316" s="471"/>
      <c r="K316" s="471"/>
      <c r="L316" s="471"/>
      <c r="M316" s="471"/>
      <c r="N316" s="471"/>
      <c r="O316" s="471"/>
      <c r="P316" s="471"/>
      <c r="Q316" s="471"/>
      <c r="R316" s="177" t="s">
        <v>8385</v>
      </c>
      <c r="S316" s="181">
        <v>0.01</v>
      </c>
    </row>
    <row r="317" spans="1:19" ht="20.149999999999999" customHeight="1" thickBot="1">
      <c r="A317" s="476"/>
      <c r="B317" s="471"/>
      <c r="C317" s="471"/>
      <c r="D317" s="471"/>
      <c r="E317" s="471"/>
      <c r="F317" s="471"/>
      <c r="G317" s="471"/>
      <c r="H317" s="471"/>
      <c r="I317" s="182" t="e">
        <v>#N/A</v>
      </c>
      <c r="J317" s="471"/>
      <c r="K317" s="471"/>
      <c r="L317" s="471"/>
      <c r="M317" s="471"/>
      <c r="N317" s="471"/>
      <c r="O317" s="471"/>
      <c r="P317" s="471"/>
      <c r="Q317" s="471"/>
      <c r="R317" s="177" t="s">
        <v>8703</v>
      </c>
      <c r="S317" s="181">
        <v>0.01</v>
      </c>
    </row>
    <row r="318" spans="1:19" ht="20.149999999999999" customHeight="1" thickBot="1">
      <c r="A318" s="476"/>
      <c r="B318" s="471"/>
      <c r="C318" s="471"/>
      <c r="D318" s="471"/>
      <c r="E318" s="471"/>
      <c r="F318" s="471"/>
      <c r="G318" s="471"/>
      <c r="H318" s="471"/>
      <c r="I318" s="182" t="e">
        <v>#N/A</v>
      </c>
      <c r="J318" s="471"/>
      <c r="K318" s="471"/>
      <c r="L318" s="471"/>
      <c r="M318" s="471"/>
      <c r="N318" s="471"/>
      <c r="O318" s="471"/>
      <c r="P318" s="471"/>
      <c r="Q318" s="471"/>
      <c r="R318" s="177" t="s">
        <v>8704</v>
      </c>
      <c r="S318" s="181">
        <v>0.01</v>
      </c>
    </row>
    <row r="319" spans="1:19" ht="20.149999999999999" customHeight="1" thickBot="1">
      <c r="A319" s="476"/>
      <c r="B319" s="471"/>
      <c r="C319" s="471"/>
      <c r="D319" s="471"/>
      <c r="E319" s="471"/>
      <c r="F319" s="471"/>
      <c r="G319" s="471"/>
      <c r="H319" s="471"/>
      <c r="I319" s="182" t="e">
        <v>#N/A</v>
      </c>
      <c r="J319" s="471"/>
      <c r="K319" s="471"/>
      <c r="L319" s="471"/>
      <c r="M319" s="471"/>
      <c r="N319" s="471"/>
      <c r="O319" s="471"/>
      <c r="P319" s="471"/>
      <c r="Q319" s="471"/>
      <c r="R319" s="177" t="s">
        <v>8403</v>
      </c>
      <c r="S319" s="181">
        <v>0.01</v>
      </c>
    </row>
    <row r="320" spans="1:19" ht="20.149999999999999" customHeight="1" thickBot="1">
      <c r="A320" s="476"/>
      <c r="B320" s="471"/>
      <c r="C320" s="471"/>
      <c r="D320" s="471"/>
      <c r="E320" s="471"/>
      <c r="F320" s="471"/>
      <c r="G320" s="471"/>
      <c r="H320" s="471"/>
      <c r="I320" s="182" t="e">
        <v>#N/A</v>
      </c>
      <c r="J320" s="471"/>
      <c r="K320" s="471"/>
      <c r="L320" s="471"/>
      <c r="M320" s="471"/>
      <c r="N320" s="471"/>
      <c r="O320" s="471"/>
      <c r="P320" s="471"/>
      <c r="Q320" s="471"/>
      <c r="R320" s="177" t="s">
        <v>8705</v>
      </c>
      <c r="S320" s="181">
        <v>0.01</v>
      </c>
    </row>
    <row r="321" spans="1:19" ht="20.149999999999999" customHeight="1" thickBot="1">
      <c r="A321" s="476"/>
      <c r="B321" s="471"/>
      <c r="C321" s="471"/>
      <c r="D321" s="471"/>
      <c r="E321" s="471"/>
      <c r="F321" s="471"/>
      <c r="G321" s="471"/>
      <c r="H321" s="471"/>
      <c r="I321" s="182" t="e">
        <v>#N/A</v>
      </c>
      <c r="J321" s="471"/>
      <c r="K321" s="471"/>
      <c r="L321" s="471"/>
      <c r="M321" s="471"/>
      <c r="N321" s="471"/>
      <c r="O321" s="471"/>
      <c r="P321" s="471"/>
      <c r="Q321" s="471"/>
      <c r="R321" s="177" t="s">
        <v>8388</v>
      </c>
      <c r="S321" s="181">
        <v>0.01</v>
      </c>
    </row>
    <row r="322" spans="1:19" ht="20.149999999999999" customHeight="1" thickBot="1">
      <c r="A322" s="476"/>
      <c r="B322" s="471"/>
      <c r="C322" s="471"/>
      <c r="D322" s="471"/>
      <c r="E322" s="471"/>
      <c r="F322" s="471"/>
      <c r="G322" s="471"/>
      <c r="H322" s="471"/>
      <c r="I322" s="182" t="e">
        <v>#N/A</v>
      </c>
      <c r="J322" s="471"/>
      <c r="K322" s="471"/>
      <c r="L322" s="471"/>
      <c r="M322" s="471"/>
      <c r="N322" s="471"/>
      <c r="O322" s="471"/>
      <c r="P322" s="471"/>
      <c r="Q322" s="471"/>
      <c r="R322" s="177" t="s">
        <v>8389</v>
      </c>
      <c r="S322" s="181">
        <v>0.01</v>
      </c>
    </row>
    <row r="323" spans="1:19" ht="20.149999999999999" customHeight="1" thickBot="1">
      <c r="A323" s="476"/>
      <c r="B323" s="471"/>
      <c r="C323" s="471"/>
      <c r="D323" s="471"/>
      <c r="E323" s="471"/>
      <c r="F323" s="471"/>
      <c r="G323" s="471"/>
      <c r="H323" s="471"/>
      <c r="I323" s="182" t="e">
        <v>#N/A</v>
      </c>
      <c r="J323" s="471"/>
      <c r="K323" s="471"/>
      <c r="L323" s="471"/>
      <c r="M323" s="471"/>
      <c r="N323" s="471"/>
      <c r="O323" s="471"/>
      <c r="P323" s="471"/>
      <c r="Q323" s="471"/>
      <c r="R323" s="177" t="s">
        <v>8523</v>
      </c>
      <c r="S323" s="181">
        <v>0.01</v>
      </c>
    </row>
    <row r="324" spans="1:19" ht="20.149999999999999" customHeight="1" thickBot="1">
      <c r="A324" s="477"/>
      <c r="B324" s="472"/>
      <c r="C324" s="472"/>
      <c r="D324" s="472"/>
      <c r="E324" s="472"/>
      <c r="F324" s="472"/>
      <c r="G324" s="472"/>
      <c r="H324" s="472"/>
      <c r="I324" s="182" t="e">
        <v>#N/A</v>
      </c>
      <c r="J324" s="472"/>
      <c r="K324" s="472"/>
      <c r="L324" s="472"/>
      <c r="M324" s="472"/>
      <c r="N324" s="472"/>
      <c r="O324" s="472"/>
      <c r="P324" s="472"/>
      <c r="Q324" s="472"/>
      <c r="R324" s="183" t="s">
        <v>8390</v>
      </c>
      <c r="S324" s="184">
        <v>0.1</v>
      </c>
    </row>
    <row r="325" spans="1:19" ht="20.149999999999999" customHeight="1" thickBot="1">
      <c r="A325" s="475"/>
      <c r="B325" s="474" t="s">
        <v>8579</v>
      </c>
      <c r="C325" s="474" t="s">
        <v>8692</v>
      </c>
      <c r="D325" s="474" t="s">
        <v>8693</v>
      </c>
      <c r="E325" s="474" t="s">
        <v>24</v>
      </c>
      <c r="F325" s="473">
        <v>2493626</v>
      </c>
      <c r="G325" s="474" t="s">
        <v>8713</v>
      </c>
      <c r="H325" s="474" t="s">
        <v>8446</v>
      </c>
      <c r="I325" s="179" t="s">
        <v>8356</v>
      </c>
      <c r="J325" s="474" t="s">
        <v>8357</v>
      </c>
      <c r="K325" s="474" t="s">
        <v>8700</v>
      </c>
      <c r="L325" s="474" t="s">
        <v>8714</v>
      </c>
      <c r="M325" s="474" t="s">
        <v>8715</v>
      </c>
      <c r="N325" s="470">
        <v>396800</v>
      </c>
      <c r="O325" s="473">
        <v>-2</v>
      </c>
      <c r="P325" s="474" t="s">
        <v>8381</v>
      </c>
      <c r="Q325" s="474" t="s">
        <v>8597</v>
      </c>
      <c r="R325" s="177" t="s">
        <v>8383</v>
      </c>
      <c r="S325" s="181">
        <v>0.01</v>
      </c>
    </row>
    <row r="326" spans="1:19" ht="20.149999999999999" customHeight="1" thickBot="1">
      <c r="A326" s="476"/>
      <c r="B326" s="471"/>
      <c r="C326" s="471"/>
      <c r="D326" s="471"/>
      <c r="E326" s="471"/>
      <c r="F326" s="471"/>
      <c r="G326" s="471"/>
      <c r="H326" s="471"/>
      <c r="I326" s="182" t="e">
        <v>#N/A</v>
      </c>
      <c r="J326" s="471"/>
      <c r="K326" s="471"/>
      <c r="L326" s="471"/>
      <c r="M326" s="471"/>
      <c r="N326" s="471"/>
      <c r="O326" s="471"/>
      <c r="P326" s="471"/>
      <c r="Q326" s="471"/>
      <c r="R326" s="177" t="s">
        <v>8449</v>
      </c>
      <c r="S326" s="181">
        <v>0.01</v>
      </c>
    </row>
    <row r="327" spans="1:19" ht="20.149999999999999" customHeight="1" thickBot="1">
      <c r="A327" s="476"/>
      <c r="B327" s="471"/>
      <c r="C327" s="471"/>
      <c r="D327" s="471"/>
      <c r="E327" s="471"/>
      <c r="F327" s="471"/>
      <c r="G327" s="471"/>
      <c r="H327" s="471"/>
      <c r="I327" s="182" t="e">
        <v>#N/A</v>
      </c>
      <c r="J327" s="471"/>
      <c r="K327" s="471"/>
      <c r="L327" s="471"/>
      <c r="M327" s="471"/>
      <c r="N327" s="471"/>
      <c r="O327" s="471"/>
      <c r="P327" s="471"/>
      <c r="Q327" s="471"/>
      <c r="R327" s="177" t="s">
        <v>8450</v>
      </c>
      <c r="S327" s="181">
        <v>0.01</v>
      </c>
    </row>
    <row r="328" spans="1:19" ht="20.149999999999999" customHeight="1" thickBot="1">
      <c r="A328" s="476"/>
      <c r="B328" s="471"/>
      <c r="C328" s="471"/>
      <c r="D328" s="471"/>
      <c r="E328" s="471"/>
      <c r="F328" s="471"/>
      <c r="G328" s="471"/>
      <c r="H328" s="471"/>
      <c r="I328" s="182" t="e">
        <v>#N/A</v>
      </c>
      <c r="J328" s="471"/>
      <c r="K328" s="471"/>
      <c r="L328" s="471"/>
      <c r="M328" s="471"/>
      <c r="N328" s="471"/>
      <c r="O328" s="471"/>
      <c r="P328" s="471"/>
      <c r="Q328" s="471"/>
      <c r="R328" s="177" t="s">
        <v>8385</v>
      </c>
      <c r="S328" s="181">
        <v>0.01</v>
      </c>
    </row>
    <row r="329" spans="1:19" ht="20.149999999999999" customHeight="1" thickBot="1">
      <c r="A329" s="476"/>
      <c r="B329" s="471"/>
      <c r="C329" s="471"/>
      <c r="D329" s="471"/>
      <c r="E329" s="471"/>
      <c r="F329" s="471"/>
      <c r="G329" s="471"/>
      <c r="H329" s="471"/>
      <c r="I329" s="182" t="e">
        <v>#N/A</v>
      </c>
      <c r="J329" s="471"/>
      <c r="K329" s="471"/>
      <c r="L329" s="471"/>
      <c r="M329" s="471"/>
      <c r="N329" s="471"/>
      <c r="O329" s="471"/>
      <c r="P329" s="471"/>
      <c r="Q329" s="471"/>
      <c r="R329" s="177" t="s">
        <v>8459</v>
      </c>
      <c r="S329" s="181">
        <v>0.01</v>
      </c>
    </row>
    <row r="330" spans="1:19" ht="20.149999999999999" customHeight="1" thickBot="1">
      <c r="A330" s="476"/>
      <c r="B330" s="471"/>
      <c r="C330" s="471"/>
      <c r="D330" s="471"/>
      <c r="E330" s="471"/>
      <c r="F330" s="471"/>
      <c r="G330" s="471"/>
      <c r="H330" s="471"/>
      <c r="I330" s="182" t="e">
        <v>#N/A</v>
      </c>
      <c r="J330" s="471"/>
      <c r="K330" s="471"/>
      <c r="L330" s="471"/>
      <c r="M330" s="471"/>
      <c r="N330" s="471"/>
      <c r="O330" s="471"/>
      <c r="P330" s="471"/>
      <c r="Q330" s="471"/>
      <c r="R330" s="177" t="s">
        <v>8403</v>
      </c>
      <c r="S330" s="181">
        <v>0.01</v>
      </c>
    </row>
    <row r="331" spans="1:19" ht="20.149999999999999" customHeight="1" thickBot="1">
      <c r="A331" s="476"/>
      <c r="B331" s="471"/>
      <c r="C331" s="471"/>
      <c r="D331" s="471"/>
      <c r="E331" s="471"/>
      <c r="F331" s="471"/>
      <c r="G331" s="471"/>
      <c r="H331" s="471"/>
      <c r="I331" s="182" t="e">
        <v>#N/A</v>
      </c>
      <c r="J331" s="471"/>
      <c r="K331" s="471"/>
      <c r="L331" s="471"/>
      <c r="M331" s="471"/>
      <c r="N331" s="471"/>
      <c r="O331" s="471"/>
      <c r="P331" s="471"/>
      <c r="Q331" s="471"/>
      <c r="R331" s="177" t="s">
        <v>8417</v>
      </c>
      <c r="S331" s="181">
        <v>0.01</v>
      </c>
    </row>
    <row r="332" spans="1:19" ht="20.149999999999999" customHeight="1" thickBot="1">
      <c r="A332" s="476"/>
      <c r="B332" s="471"/>
      <c r="C332" s="471"/>
      <c r="D332" s="471"/>
      <c r="E332" s="471"/>
      <c r="F332" s="471"/>
      <c r="G332" s="471"/>
      <c r="H332" s="471"/>
      <c r="I332" s="182" t="e">
        <v>#N/A</v>
      </c>
      <c r="J332" s="471"/>
      <c r="K332" s="471"/>
      <c r="L332" s="471"/>
      <c r="M332" s="471"/>
      <c r="N332" s="471"/>
      <c r="O332" s="471"/>
      <c r="P332" s="471"/>
      <c r="Q332" s="471"/>
      <c r="R332" s="177" t="s">
        <v>8388</v>
      </c>
      <c r="S332" s="181">
        <v>0.01</v>
      </c>
    </row>
    <row r="333" spans="1:19" ht="20.149999999999999" customHeight="1" thickBot="1">
      <c r="A333" s="476"/>
      <c r="B333" s="471"/>
      <c r="C333" s="471"/>
      <c r="D333" s="471"/>
      <c r="E333" s="471"/>
      <c r="F333" s="471"/>
      <c r="G333" s="471"/>
      <c r="H333" s="471"/>
      <c r="I333" s="182" t="e">
        <v>#N/A</v>
      </c>
      <c r="J333" s="471"/>
      <c r="K333" s="471"/>
      <c r="L333" s="471"/>
      <c r="M333" s="471"/>
      <c r="N333" s="471"/>
      <c r="O333" s="471"/>
      <c r="P333" s="471"/>
      <c r="Q333" s="471"/>
      <c r="R333" s="177" t="s">
        <v>8389</v>
      </c>
      <c r="S333" s="181">
        <v>0.01</v>
      </c>
    </row>
    <row r="334" spans="1:19" ht="20.149999999999999" customHeight="1" thickBot="1">
      <c r="A334" s="476"/>
      <c r="B334" s="471"/>
      <c r="C334" s="471"/>
      <c r="D334" s="471"/>
      <c r="E334" s="471"/>
      <c r="F334" s="471"/>
      <c r="G334" s="471"/>
      <c r="H334" s="471"/>
      <c r="I334" s="182" t="e">
        <v>#N/A</v>
      </c>
      <c r="J334" s="471"/>
      <c r="K334" s="471"/>
      <c r="L334" s="471"/>
      <c r="M334" s="471"/>
      <c r="N334" s="471"/>
      <c r="O334" s="471"/>
      <c r="P334" s="471"/>
      <c r="Q334" s="471"/>
      <c r="R334" s="177" t="s">
        <v>8663</v>
      </c>
      <c r="S334" s="181">
        <v>0.01</v>
      </c>
    </row>
    <row r="335" spans="1:19" ht="20.149999999999999" customHeight="1" thickBot="1">
      <c r="A335" s="477"/>
      <c r="B335" s="472"/>
      <c r="C335" s="472"/>
      <c r="D335" s="472"/>
      <c r="E335" s="472"/>
      <c r="F335" s="472"/>
      <c r="G335" s="472"/>
      <c r="H335" s="472"/>
      <c r="I335" s="182" t="e">
        <v>#N/A</v>
      </c>
      <c r="J335" s="472"/>
      <c r="K335" s="472"/>
      <c r="L335" s="472"/>
      <c r="M335" s="472"/>
      <c r="N335" s="472"/>
      <c r="O335" s="472"/>
      <c r="P335" s="472"/>
      <c r="Q335" s="472"/>
      <c r="R335" s="183" t="s">
        <v>8390</v>
      </c>
      <c r="S335" s="184">
        <v>0.1</v>
      </c>
    </row>
    <row r="336" spans="1:19" ht="20.149999999999999" customHeight="1" thickBot="1">
      <c r="A336" s="475"/>
      <c r="B336" s="474" t="s">
        <v>8579</v>
      </c>
      <c r="C336" s="474" t="s">
        <v>8692</v>
      </c>
      <c r="D336" s="474" t="s">
        <v>8693</v>
      </c>
      <c r="E336" s="474" t="s">
        <v>24</v>
      </c>
      <c r="F336" s="473">
        <v>2493629</v>
      </c>
      <c r="G336" s="474" t="s">
        <v>8716</v>
      </c>
      <c r="H336" s="474" t="s">
        <v>8446</v>
      </c>
      <c r="I336" s="179" t="s">
        <v>8356</v>
      </c>
      <c r="J336" s="474" t="s">
        <v>8357</v>
      </c>
      <c r="K336" s="474" t="s">
        <v>8659</v>
      </c>
      <c r="L336" s="474" t="s">
        <v>8717</v>
      </c>
      <c r="M336" s="474" t="s">
        <v>8718</v>
      </c>
      <c r="N336" s="470">
        <v>396800</v>
      </c>
      <c r="O336" s="473">
        <v>-2</v>
      </c>
      <c r="P336" s="474" t="s">
        <v>8381</v>
      </c>
      <c r="Q336" s="474" t="s">
        <v>8597</v>
      </c>
      <c r="R336" s="177" t="s">
        <v>8383</v>
      </c>
      <c r="S336" s="181">
        <v>0.01</v>
      </c>
    </row>
    <row r="337" spans="1:19" ht="20.149999999999999" customHeight="1" thickBot="1">
      <c r="A337" s="476"/>
      <c r="B337" s="471"/>
      <c r="C337" s="471"/>
      <c r="D337" s="471"/>
      <c r="E337" s="471"/>
      <c r="F337" s="471"/>
      <c r="G337" s="471"/>
      <c r="H337" s="471"/>
      <c r="I337" s="182" t="e">
        <v>#N/A</v>
      </c>
      <c r="J337" s="471"/>
      <c r="K337" s="471"/>
      <c r="L337" s="471"/>
      <c r="M337" s="471"/>
      <c r="N337" s="471"/>
      <c r="O337" s="471"/>
      <c r="P337" s="471"/>
      <c r="Q337" s="471"/>
      <c r="R337" s="177" t="s">
        <v>8449</v>
      </c>
      <c r="S337" s="181">
        <v>0.01</v>
      </c>
    </row>
    <row r="338" spans="1:19" ht="20.149999999999999" customHeight="1" thickBot="1">
      <c r="A338" s="476"/>
      <c r="B338" s="471"/>
      <c r="C338" s="471"/>
      <c r="D338" s="471"/>
      <c r="E338" s="471"/>
      <c r="F338" s="471"/>
      <c r="G338" s="471"/>
      <c r="H338" s="471"/>
      <c r="I338" s="182" t="e">
        <v>#N/A</v>
      </c>
      <c r="J338" s="471"/>
      <c r="K338" s="471"/>
      <c r="L338" s="471"/>
      <c r="M338" s="471"/>
      <c r="N338" s="471"/>
      <c r="O338" s="471"/>
      <c r="P338" s="471"/>
      <c r="Q338" s="471"/>
      <c r="R338" s="177" t="s">
        <v>8450</v>
      </c>
      <c r="S338" s="181">
        <v>0.01</v>
      </c>
    </row>
    <row r="339" spans="1:19" ht="20.149999999999999" customHeight="1" thickBot="1">
      <c r="A339" s="476"/>
      <c r="B339" s="471"/>
      <c r="C339" s="471"/>
      <c r="D339" s="471"/>
      <c r="E339" s="471"/>
      <c r="F339" s="471"/>
      <c r="G339" s="471"/>
      <c r="H339" s="471"/>
      <c r="I339" s="182" t="e">
        <v>#N/A</v>
      </c>
      <c r="J339" s="471"/>
      <c r="K339" s="471"/>
      <c r="L339" s="471"/>
      <c r="M339" s="471"/>
      <c r="N339" s="471"/>
      <c r="O339" s="471"/>
      <c r="P339" s="471"/>
      <c r="Q339" s="471"/>
      <c r="R339" s="177" t="s">
        <v>8385</v>
      </c>
      <c r="S339" s="181">
        <v>0.01</v>
      </c>
    </row>
    <row r="340" spans="1:19" ht="20.149999999999999" customHeight="1" thickBot="1">
      <c r="A340" s="476"/>
      <c r="B340" s="471"/>
      <c r="C340" s="471"/>
      <c r="D340" s="471"/>
      <c r="E340" s="471"/>
      <c r="F340" s="471"/>
      <c r="G340" s="471"/>
      <c r="H340" s="471"/>
      <c r="I340" s="182" t="e">
        <v>#N/A</v>
      </c>
      <c r="J340" s="471"/>
      <c r="K340" s="471"/>
      <c r="L340" s="471"/>
      <c r="M340" s="471"/>
      <c r="N340" s="471"/>
      <c r="O340" s="471"/>
      <c r="P340" s="471"/>
      <c r="Q340" s="471"/>
      <c r="R340" s="177" t="s">
        <v>8459</v>
      </c>
      <c r="S340" s="181">
        <v>0.01</v>
      </c>
    </row>
    <row r="341" spans="1:19" ht="20.149999999999999" customHeight="1" thickBot="1">
      <c r="A341" s="476"/>
      <c r="B341" s="471"/>
      <c r="C341" s="471"/>
      <c r="D341" s="471"/>
      <c r="E341" s="471"/>
      <c r="F341" s="471"/>
      <c r="G341" s="471"/>
      <c r="H341" s="471"/>
      <c r="I341" s="182" t="e">
        <v>#N/A</v>
      </c>
      <c r="J341" s="471"/>
      <c r="K341" s="471"/>
      <c r="L341" s="471"/>
      <c r="M341" s="471"/>
      <c r="N341" s="471"/>
      <c r="O341" s="471"/>
      <c r="P341" s="471"/>
      <c r="Q341" s="471"/>
      <c r="R341" s="177" t="s">
        <v>8403</v>
      </c>
      <c r="S341" s="181">
        <v>0.01</v>
      </c>
    </row>
    <row r="342" spans="1:19" ht="20.149999999999999" customHeight="1" thickBot="1">
      <c r="A342" s="476"/>
      <c r="B342" s="471"/>
      <c r="C342" s="471"/>
      <c r="D342" s="471"/>
      <c r="E342" s="471"/>
      <c r="F342" s="471"/>
      <c r="G342" s="471"/>
      <c r="H342" s="471"/>
      <c r="I342" s="182" t="e">
        <v>#N/A</v>
      </c>
      <c r="J342" s="471"/>
      <c r="K342" s="471"/>
      <c r="L342" s="471"/>
      <c r="M342" s="471"/>
      <c r="N342" s="471"/>
      <c r="O342" s="471"/>
      <c r="P342" s="471"/>
      <c r="Q342" s="471"/>
      <c r="R342" s="177" t="s">
        <v>8388</v>
      </c>
      <c r="S342" s="181">
        <v>0.01</v>
      </c>
    </row>
    <row r="343" spans="1:19" ht="20.149999999999999" customHeight="1" thickBot="1">
      <c r="A343" s="476"/>
      <c r="B343" s="471"/>
      <c r="C343" s="471"/>
      <c r="D343" s="471"/>
      <c r="E343" s="471"/>
      <c r="F343" s="471"/>
      <c r="G343" s="471"/>
      <c r="H343" s="471"/>
      <c r="I343" s="182" t="e">
        <v>#N/A</v>
      </c>
      <c r="J343" s="471"/>
      <c r="K343" s="471"/>
      <c r="L343" s="471"/>
      <c r="M343" s="471"/>
      <c r="N343" s="471"/>
      <c r="O343" s="471"/>
      <c r="P343" s="471"/>
      <c r="Q343" s="471"/>
      <c r="R343" s="177" t="s">
        <v>8389</v>
      </c>
      <c r="S343" s="181">
        <v>0.01</v>
      </c>
    </row>
    <row r="344" spans="1:19" ht="20.149999999999999" customHeight="1" thickBot="1">
      <c r="A344" s="476"/>
      <c r="B344" s="471"/>
      <c r="C344" s="471"/>
      <c r="D344" s="471"/>
      <c r="E344" s="471"/>
      <c r="F344" s="471"/>
      <c r="G344" s="471"/>
      <c r="H344" s="471"/>
      <c r="I344" s="182" t="e">
        <v>#N/A</v>
      </c>
      <c r="J344" s="471"/>
      <c r="K344" s="471"/>
      <c r="L344" s="471"/>
      <c r="M344" s="471"/>
      <c r="N344" s="471"/>
      <c r="O344" s="471"/>
      <c r="P344" s="471"/>
      <c r="Q344" s="471"/>
      <c r="R344" s="177" t="s">
        <v>8663</v>
      </c>
      <c r="S344" s="181">
        <v>0.01</v>
      </c>
    </row>
    <row r="345" spans="1:19" ht="20.149999999999999" customHeight="1" thickBot="1">
      <c r="A345" s="477"/>
      <c r="B345" s="472"/>
      <c r="C345" s="472"/>
      <c r="D345" s="472"/>
      <c r="E345" s="472"/>
      <c r="F345" s="472"/>
      <c r="G345" s="472"/>
      <c r="H345" s="472"/>
      <c r="I345" s="182" t="e">
        <v>#N/A</v>
      </c>
      <c r="J345" s="472"/>
      <c r="K345" s="472"/>
      <c r="L345" s="472"/>
      <c r="M345" s="472"/>
      <c r="N345" s="472"/>
      <c r="O345" s="472"/>
      <c r="P345" s="472"/>
      <c r="Q345" s="472"/>
      <c r="R345" s="183" t="s">
        <v>8390</v>
      </c>
      <c r="S345" s="184">
        <v>0.09</v>
      </c>
    </row>
    <row r="346" spans="1:19" ht="20.149999999999999" customHeight="1" thickBot="1">
      <c r="A346" s="176"/>
      <c r="B346" s="177" t="s">
        <v>8579</v>
      </c>
      <c r="C346" s="177" t="s">
        <v>8719</v>
      </c>
      <c r="D346" s="177" t="s">
        <v>8719</v>
      </c>
      <c r="E346" s="177" t="s">
        <v>8353</v>
      </c>
      <c r="F346" s="178">
        <v>2139800</v>
      </c>
      <c r="G346" s="177" t="s">
        <v>8720</v>
      </c>
      <c r="H346" s="177" t="s">
        <v>8721</v>
      </c>
      <c r="I346" s="179" t="s">
        <v>8356</v>
      </c>
      <c r="J346" s="177" t="s">
        <v>8357</v>
      </c>
      <c r="K346" s="177" t="s">
        <v>8722</v>
      </c>
      <c r="L346" s="177" t="s">
        <v>8723</v>
      </c>
      <c r="M346" s="177" t="s">
        <v>8724</v>
      </c>
      <c r="N346" s="180"/>
      <c r="O346" s="178">
        <v>-2</v>
      </c>
      <c r="P346" s="177" t="s">
        <v>8725</v>
      </c>
      <c r="Q346" s="177" t="s">
        <v>8597</v>
      </c>
      <c r="R346" s="463" t="s">
        <v>8363</v>
      </c>
      <c r="S346" s="464"/>
    </row>
    <row r="347" spans="1:19" ht="20.149999999999999" customHeight="1" thickBot="1">
      <c r="A347" s="176"/>
      <c r="B347" s="177" t="s">
        <v>8726</v>
      </c>
      <c r="C347" s="177" t="s">
        <v>8726</v>
      </c>
      <c r="D347" s="177" t="s">
        <v>8727</v>
      </c>
      <c r="E347" s="177" t="s">
        <v>8353</v>
      </c>
      <c r="F347" s="178">
        <v>1942687</v>
      </c>
      <c r="G347" s="177" t="s">
        <v>8728</v>
      </c>
      <c r="H347" s="177" t="s">
        <v>8729</v>
      </c>
      <c r="I347" s="179" t="s">
        <v>8356</v>
      </c>
      <c r="J347" s="177" t="s">
        <v>8357</v>
      </c>
      <c r="K347" s="177" t="s">
        <v>8730</v>
      </c>
      <c r="L347" s="177" t="s">
        <v>8731</v>
      </c>
      <c r="M347" s="177" t="s">
        <v>8732</v>
      </c>
      <c r="N347" s="180"/>
      <c r="O347" s="178">
        <v>-2</v>
      </c>
      <c r="P347" s="177" t="s">
        <v>8642</v>
      </c>
      <c r="Q347" s="177" t="s">
        <v>8733</v>
      </c>
      <c r="R347" s="463" t="s">
        <v>8363</v>
      </c>
      <c r="S347" s="464"/>
    </row>
    <row r="348" spans="1:19" ht="20.149999999999999" customHeight="1" thickBot="1">
      <c r="A348" s="176"/>
      <c r="B348" s="177" t="s">
        <v>8726</v>
      </c>
      <c r="C348" s="177" t="s">
        <v>8726</v>
      </c>
      <c r="D348" s="177" t="s">
        <v>8727</v>
      </c>
      <c r="E348" s="177" t="s">
        <v>8353</v>
      </c>
      <c r="F348" s="178">
        <v>2141505</v>
      </c>
      <c r="G348" s="177" t="s">
        <v>8734</v>
      </c>
      <c r="H348" s="177" t="s">
        <v>8355</v>
      </c>
      <c r="I348" s="179" t="s">
        <v>8356</v>
      </c>
      <c r="J348" s="177" t="s">
        <v>8357</v>
      </c>
      <c r="K348" s="177" t="s">
        <v>8367</v>
      </c>
      <c r="L348" s="177" t="s">
        <v>8735</v>
      </c>
      <c r="M348" s="177" t="s">
        <v>8736</v>
      </c>
      <c r="N348" s="180"/>
      <c r="O348" s="178">
        <v>-2</v>
      </c>
      <c r="P348" s="177" t="s">
        <v>8737</v>
      </c>
      <c r="Q348" s="177" t="s">
        <v>8362</v>
      </c>
      <c r="R348" s="463" t="s">
        <v>8363</v>
      </c>
      <c r="S348" s="464"/>
    </row>
    <row r="349" spans="1:19" ht="20.149999999999999" customHeight="1" thickBot="1">
      <c r="A349" s="176"/>
      <c r="B349" s="177" t="s">
        <v>8726</v>
      </c>
      <c r="C349" s="177" t="s">
        <v>8726</v>
      </c>
      <c r="D349" s="177" t="s">
        <v>8727</v>
      </c>
      <c r="E349" s="177" t="s">
        <v>8353</v>
      </c>
      <c r="F349" s="178">
        <v>2241900</v>
      </c>
      <c r="G349" s="177" t="s">
        <v>8738</v>
      </c>
      <c r="H349" s="177" t="s">
        <v>8739</v>
      </c>
      <c r="I349" s="179" t="s">
        <v>8356</v>
      </c>
      <c r="J349" s="177" t="s">
        <v>8357</v>
      </c>
      <c r="K349" s="177" t="s">
        <v>8740</v>
      </c>
      <c r="L349" s="177" t="s">
        <v>8741</v>
      </c>
      <c r="M349" s="177" t="s">
        <v>8742</v>
      </c>
      <c r="N349" s="180"/>
      <c r="O349" s="178">
        <v>-2</v>
      </c>
      <c r="P349" s="177" t="s">
        <v>8743</v>
      </c>
      <c r="Q349" s="177" t="s">
        <v>8744</v>
      </c>
      <c r="R349" s="463" t="s">
        <v>8363</v>
      </c>
      <c r="S349" s="464"/>
    </row>
    <row r="350" spans="1:19" ht="20.149999999999999" customHeight="1" thickBot="1">
      <c r="A350" s="475"/>
      <c r="B350" s="474" t="s">
        <v>8745</v>
      </c>
      <c r="C350" s="474" t="s">
        <v>8746</v>
      </c>
      <c r="D350" s="474" t="s">
        <v>8747</v>
      </c>
      <c r="E350" s="474" t="s">
        <v>24</v>
      </c>
      <c r="F350" s="473">
        <v>2493633</v>
      </c>
      <c r="G350" s="474" t="s">
        <v>8748</v>
      </c>
      <c r="H350" s="474" t="s">
        <v>8446</v>
      </c>
      <c r="I350" s="179" t="s">
        <v>8356</v>
      </c>
      <c r="J350" s="474" t="s">
        <v>8357</v>
      </c>
      <c r="K350" s="474" t="s">
        <v>8749</v>
      </c>
      <c r="L350" s="474" t="s">
        <v>8750</v>
      </c>
      <c r="M350" s="474" t="s">
        <v>8751</v>
      </c>
      <c r="N350" s="470">
        <v>396800</v>
      </c>
      <c r="O350" s="473">
        <v>-2</v>
      </c>
      <c r="P350" s="474" t="s">
        <v>8381</v>
      </c>
      <c r="Q350" s="474" t="s">
        <v>8752</v>
      </c>
      <c r="R350" s="177" t="s">
        <v>8383</v>
      </c>
      <c r="S350" s="181">
        <v>0.01</v>
      </c>
    </row>
    <row r="351" spans="1:19" ht="20.149999999999999" customHeight="1" thickBot="1">
      <c r="A351" s="476"/>
      <c r="B351" s="471"/>
      <c r="C351" s="471"/>
      <c r="D351" s="471"/>
      <c r="E351" s="471"/>
      <c r="F351" s="471"/>
      <c r="G351" s="471"/>
      <c r="H351" s="471"/>
      <c r="I351" s="182" t="e">
        <v>#N/A</v>
      </c>
      <c r="J351" s="471"/>
      <c r="K351" s="471"/>
      <c r="L351" s="471"/>
      <c r="M351" s="471"/>
      <c r="N351" s="471"/>
      <c r="O351" s="471"/>
      <c r="P351" s="471"/>
      <c r="Q351" s="471"/>
      <c r="R351" s="177" t="s">
        <v>8449</v>
      </c>
      <c r="S351" s="181">
        <v>0.01</v>
      </c>
    </row>
    <row r="352" spans="1:19" ht="20.149999999999999" customHeight="1" thickBot="1">
      <c r="A352" s="476"/>
      <c r="B352" s="471"/>
      <c r="C352" s="471"/>
      <c r="D352" s="471"/>
      <c r="E352" s="471"/>
      <c r="F352" s="471"/>
      <c r="G352" s="471"/>
      <c r="H352" s="471"/>
      <c r="I352" s="182" t="e">
        <v>#N/A</v>
      </c>
      <c r="J352" s="471"/>
      <c r="K352" s="471"/>
      <c r="L352" s="471"/>
      <c r="M352" s="471"/>
      <c r="N352" s="471"/>
      <c r="O352" s="471"/>
      <c r="P352" s="471"/>
      <c r="Q352" s="471"/>
      <c r="R352" s="177" t="s">
        <v>8385</v>
      </c>
      <c r="S352" s="181">
        <v>0.01</v>
      </c>
    </row>
    <row r="353" spans="1:19" ht="20.149999999999999" customHeight="1" thickBot="1">
      <c r="A353" s="476"/>
      <c r="B353" s="471"/>
      <c r="C353" s="471"/>
      <c r="D353" s="471"/>
      <c r="E353" s="471"/>
      <c r="F353" s="471"/>
      <c r="G353" s="471"/>
      <c r="H353" s="471"/>
      <c r="I353" s="182" t="e">
        <v>#N/A</v>
      </c>
      <c r="J353" s="471"/>
      <c r="K353" s="471"/>
      <c r="L353" s="471"/>
      <c r="M353" s="471"/>
      <c r="N353" s="471"/>
      <c r="O353" s="471"/>
      <c r="P353" s="471"/>
      <c r="Q353" s="471"/>
      <c r="R353" s="177" t="s">
        <v>8403</v>
      </c>
      <c r="S353" s="181">
        <v>0.01</v>
      </c>
    </row>
    <row r="354" spans="1:19" ht="20.149999999999999" customHeight="1" thickBot="1">
      <c r="A354" s="476"/>
      <c r="B354" s="471"/>
      <c r="C354" s="471"/>
      <c r="D354" s="471"/>
      <c r="E354" s="471"/>
      <c r="F354" s="471"/>
      <c r="G354" s="471"/>
      <c r="H354" s="471"/>
      <c r="I354" s="182" t="e">
        <v>#N/A</v>
      </c>
      <c r="J354" s="471"/>
      <c r="K354" s="471"/>
      <c r="L354" s="471"/>
      <c r="M354" s="471"/>
      <c r="N354" s="471"/>
      <c r="O354" s="471"/>
      <c r="P354" s="471"/>
      <c r="Q354" s="471"/>
      <c r="R354" s="177" t="s">
        <v>8388</v>
      </c>
      <c r="S354" s="181">
        <v>0.01</v>
      </c>
    </row>
    <row r="355" spans="1:19" ht="20.149999999999999" customHeight="1" thickBot="1">
      <c r="A355" s="476"/>
      <c r="B355" s="471"/>
      <c r="C355" s="471"/>
      <c r="D355" s="471"/>
      <c r="E355" s="471"/>
      <c r="F355" s="471"/>
      <c r="G355" s="471"/>
      <c r="H355" s="471"/>
      <c r="I355" s="182" t="e">
        <v>#N/A</v>
      </c>
      <c r="J355" s="471"/>
      <c r="K355" s="471"/>
      <c r="L355" s="471"/>
      <c r="M355" s="471"/>
      <c r="N355" s="471"/>
      <c r="O355" s="471"/>
      <c r="P355" s="471"/>
      <c r="Q355" s="471"/>
      <c r="R355" s="177" t="s">
        <v>8389</v>
      </c>
      <c r="S355" s="181">
        <v>0.01</v>
      </c>
    </row>
    <row r="356" spans="1:19" ht="20.149999999999999" customHeight="1" thickBot="1">
      <c r="A356" s="476"/>
      <c r="B356" s="471"/>
      <c r="C356" s="471"/>
      <c r="D356" s="471"/>
      <c r="E356" s="471"/>
      <c r="F356" s="471"/>
      <c r="G356" s="471"/>
      <c r="H356" s="471"/>
      <c r="I356" s="182" t="e">
        <v>#N/A</v>
      </c>
      <c r="J356" s="471"/>
      <c r="K356" s="471"/>
      <c r="L356" s="471"/>
      <c r="M356" s="471"/>
      <c r="N356" s="471"/>
      <c r="O356" s="471"/>
      <c r="P356" s="471"/>
      <c r="Q356" s="471"/>
      <c r="R356" s="177" t="s">
        <v>8753</v>
      </c>
      <c r="S356" s="181">
        <v>0.01</v>
      </c>
    </row>
    <row r="357" spans="1:19" ht="20.149999999999999" customHeight="1" thickBot="1">
      <c r="A357" s="476"/>
      <c r="B357" s="471"/>
      <c r="C357" s="471"/>
      <c r="D357" s="471"/>
      <c r="E357" s="471"/>
      <c r="F357" s="471"/>
      <c r="G357" s="471"/>
      <c r="H357" s="471"/>
      <c r="I357" s="182" t="e">
        <v>#N/A</v>
      </c>
      <c r="J357" s="471"/>
      <c r="K357" s="471"/>
      <c r="L357" s="471"/>
      <c r="M357" s="471"/>
      <c r="N357" s="471"/>
      <c r="O357" s="471"/>
      <c r="P357" s="471"/>
      <c r="Q357" s="471"/>
      <c r="R357" s="177" t="s">
        <v>8508</v>
      </c>
      <c r="S357" s="181">
        <v>0.01</v>
      </c>
    </row>
    <row r="358" spans="1:19" ht="20.149999999999999" customHeight="1" thickBot="1">
      <c r="A358" s="477"/>
      <c r="B358" s="472"/>
      <c r="C358" s="472"/>
      <c r="D358" s="472"/>
      <c r="E358" s="472"/>
      <c r="F358" s="472"/>
      <c r="G358" s="472"/>
      <c r="H358" s="472"/>
      <c r="I358" s="182" t="e">
        <v>#N/A</v>
      </c>
      <c r="J358" s="472"/>
      <c r="K358" s="472"/>
      <c r="L358" s="472"/>
      <c r="M358" s="472"/>
      <c r="N358" s="472"/>
      <c r="O358" s="472"/>
      <c r="P358" s="472"/>
      <c r="Q358" s="472"/>
      <c r="R358" s="183" t="s">
        <v>8390</v>
      </c>
      <c r="S358" s="184">
        <v>0.08</v>
      </c>
    </row>
    <row r="359" spans="1:19" ht="20.149999999999999" customHeight="1" thickBot="1">
      <c r="A359" s="176"/>
      <c r="B359" s="177" t="s">
        <v>8745</v>
      </c>
      <c r="C359" s="177" t="s">
        <v>8754</v>
      </c>
      <c r="D359" s="177" t="s">
        <v>8755</v>
      </c>
      <c r="E359" s="177" t="s">
        <v>8353</v>
      </c>
      <c r="F359" s="178">
        <v>2147710</v>
      </c>
      <c r="G359" s="177" t="s">
        <v>8756</v>
      </c>
      <c r="H359" s="177" t="s">
        <v>8623</v>
      </c>
      <c r="I359" s="179" t="s">
        <v>8356</v>
      </c>
      <c r="J359" s="177" t="s">
        <v>8357</v>
      </c>
      <c r="K359" s="177" t="s">
        <v>8624</v>
      </c>
      <c r="L359" s="177" t="s">
        <v>8757</v>
      </c>
      <c r="M359" s="177" t="s">
        <v>8758</v>
      </c>
      <c r="N359" s="180"/>
      <c r="O359" s="178">
        <v>-2</v>
      </c>
      <c r="P359" s="177" t="s">
        <v>8588</v>
      </c>
      <c r="Q359" s="177" t="s">
        <v>8752</v>
      </c>
      <c r="R359" s="463" t="s">
        <v>8363</v>
      </c>
      <c r="S359" s="464"/>
    </row>
    <row r="360" spans="1:19" ht="20.149999999999999" customHeight="1" thickBot="1">
      <c r="A360" s="176"/>
      <c r="B360" s="177" t="s">
        <v>8745</v>
      </c>
      <c r="C360" s="177" t="s">
        <v>8759</v>
      </c>
      <c r="D360" s="177" t="s">
        <v>8760</v>
      </c>
      <c r="E360" s="177" t="s">
        <v>8353</v>
      </c>
      <c r="F360" s="178">
        <v>2147711</v>
      </c>
      <c r="G360" s="177" t="s">
        <v>8761</v>
      </c>
      <c r="H360" s="177" t="s">
        <v>8623</v>
      </c>
      <c r="I360" s="179" t="s">
        <v>8356</v>
      </c>
      <c r="J360" s="177" t="s">
        <v>8357</v>
      </c>
      <c r="K360" s="177" t="s">
        <v>8624</v>
      </c>
      <c r="L360" s="177" t="s">
        <v>8762</v>
      </c>
      <c r="M360" s="177" t="s">
        <v>8763</v>
      </c>
      <c r="N360" s="180"/>
      <c r="O360" s="178">
        <v>-2</v>
      </c>
      <c r="P360" s="177" t="s">
        <v>8588</v>
      </c>
      <c r="Q360" s="177" t="s">
        <v>8752</v>
      </c>
      <c r="R360" s="463" t="s">
        <v>8363</v>
      </c>
      <c r="S360" s="464"/>
    </row>
    <row r="361" spans="1:19" ht="20.149999999999999" customHeight="1" thickBot="1">
      <c r="A361" s="176"/>
      <c r="B361" s="177" t="s">
        <v>8745</v>
      </c>
      <c r="C361" s="177" t="s">
        <v>8764</v>
      </c>
      <c r="D361" s="177" t="s">
        <v>8765</v>
      </c>
      <c r="E361" s="177" t="s">
        <v>8353</v>
      </c>
      <c r="F361" s="178">
        <v>2125396</v>
      </c>
      <c r="G361" s="177" t="s">
        <v>8766</v>
      </c>
      <c r="H361" s="177" t="s">
        <v>8767</v>
      </c>
      <c r="I361" s="179" t="s">
        <v>8356</v>
      </c>
      <c r="J361" s="177" t="s">
        <v>8357</v>
      </c>
      <c r="K361" s="177" t="s">
        <v>8768</v>
      </c>
      <c r="L361" s="177" t="s">
        <v>8769</v>
      </c>
      <c r="M361" s="177" t="s">
        <v>8770</v>
      </c>
      <c r="N361" s="180"/>
      <c r="O361" s="178">
        <v>-2</v>
      </c>
      <c r="P361" s="177" t="s">
        <v>8771</v>
      </c>
      <c r="Q361" s="177" t="s">
        <v>8752</v>
      </c>
      <c r="R361" s="463" t="s">
        <v>8363</v>
      </c>
      <c r="S361" s="464"/>
    </row>
    <row r="362" spans="1:19" ht="20.149999999999999" customHeight="1" thickBot="1">
      <c r="A362" s="475"/>
      <c r="B362" s="474" t="s">
        <v>8745</v>
      </c>
      <c r="C362" s="474" t="s">
        <v>8764</v>
      </c>
      <c r="D362" s="474" t="s">
        <v>8772</v>
      </c>
      <c r="E362" s="474" t="s">
        <v>24</v>
      </c>
      <c r="F362" s="473">
        <v>2493645</v>
      </c>
      <c r="G362" s="474" t="s">
        <v>8773</v>
      </c>
      <c r="H362" s="474" t="s">
        <v>8446</v>
      </c>
      <c r="I362" s="179" t="s">
        <v>8356</v>
      </c>
      <c r="J362" s="474" t="s">
        <v>8357</v>
      </c>
      <c r="K362" s="474" t="s">
        <v>8749</v>
      </c>
      <c r="L362" s="474" t="s">
        <v>8774</v>
      </c>
      <c r="M362" s="474" t="s">
        <v>8775</v>
      </c>
      <c r="N362" s="470">
        <v>396800</v>
      </c>
      <c r="O362" s="473">
        <v>-2</v>
      </c>
      <c r="P362" s="474" t="s">
        <v>8381</v>
      </c>
      <c r="Q362" s="474" t="s">
        <v>8752</v>
      </c>
      <c r="R362" s="177" t="s">
        <v>8383</v>
      </c>
      <c r="S362" s="181">
        <v>0.01</v>
      </c>
    </row>
    <row r="363" spans="1:19" ht="20.149999999999999" customHeight="1" thickBot="1">
      <c r="A363" s="476"/>
      <c r="B363" s="471"/>
      <c r="C363" s="471"/>
      <c r="D363" s="471"/>
      <c r="E363" s="471"/>
      <c r="F363" s="471"/>
      <c r="G363" s="471"/>
      <c r="H363" s="471"/>
      <c r="I363" s="182" t="e">
        <v>#N/A</v>
      </c>
      <c r="J363" s="471"/>
      <c r="K363" s="471"/>
      <c r="L363" s="471"/>
      <c r="M363" s="471"/>
      <c r="N363" s="471"/>
      <c r="O363" s="471"/>
      <c r="P363" s="471"/>
      <c r="Q363" s="471"/>
      <c r="R363" s="177" t="s">
        <v>8449</v>
      </c>
      <c r="S363" s="181">
        <v>0.01</v>
      </c>
    </row>
    <row r="364" spans="1:19" ht="20.149999999999999" customHeight="1" thickBot="1">
      <c r="A364" s="476"/>
      <c r="B364" s="471"/>
      <c r="C364" s="471"/>
      <c r="D364" s="471"/>
      <c r="E364" s="471"/>
      <c r="F364" s="471"/>
      <c r="G364" s="471"/>
      <c r="H364" s="471"/>
      <c r="I364" s="182" t="e">
        <v>#N/A</v>
      </c>
      <c r="J364" s="471"/>
      <c r="K364" s="471"/>
      <c r="L364" s="471"/>
      <c r="M364" s="471"/>
      <c r="N364" s="471"/>
      <c r="O364" s="471"/>
      <c r="P364" s="471"/>
      <c r="Q364" s="471"/>
      <c r="R364" s="177" t="s">
        <v>8385</v>
      </c>
      <c r="S364" s="181">
        <v>0.01</v>
      </c>
    </row>
    <row r="365" spans="1:19" ht="20.149999999999999" customHeight="1" thickBot="1">
      <c r="A365" s="476"/>
      <c r="B365" s="471"/>
      <c r="C365" s="471"/>
      <c r="D365" s="471"/>
      <c r="E365" s="471"/>
      <c r="F365" s="471"/>
      <c r="G365" s="471"/>
      <c r="H365" s="471"/>
      <c r="I365" s="182" t="e">
        <v>#N/A</v>
      </c>
      <c r="J365" s="471"/>
      <c r="K365" s="471"/>
      <c r="L365" s="471"/>
      <c r="M365" s="471"/>
      <c r="N365" s="471"/>
      <c r="O365" s="471"/>
      <c r="P365" s="471"/>
      <c r="Q365" s="471"/>
      <c r="R365" s="177" t="s">
        <v>8403</v>
      </c>
      <c r="S365" s="181">
        <v>0.01</v>
      </c>
    </row>
    <row r="366" spans="1:19" ht="20.149999999999999" customHeight="1" thickBot="1">
      <c r="A366" s="476"/>
      <c r="B366" s="471"/>
      <c r="C366" s="471"/>
      <c r="D366" s="471"/>
      <c r="E366" s="471"/>
      <c r="F366" s="471"/>
      <c r="G366" s="471"/>
      <c r="H366" s="471"/>
      <c r="I366" s="182" t="e">
        <v>#N/A</v>
      </c>
      <c r="J366" s="471"/>
      <c r="K366" s="471"/>
      <c r="L366" s="471"/>
      <c r="M366" s="471"/>
      <c r="N366" s="471"/>
      <c r="O366" s="471"/>
      <c r="P366" s="471"/>
      <c r="Q366" s="471"/>
      <c r="R366" s="177" t="s">
        <v>8388</v>
      </c>
      <c r="S366" s="181">
        <v>0.01</v>
      </c>
    </row>
    <row r="367" spans="1:19" ht="20.149999999999999" customHeight="1" thickBot="1">
      <c r="A367" s="476"/>
      <c r="B367" s="471"/>
      <c r="C367" s="471"/>
      <c r="D367" s="471"/>
      <c r="E367" s="471"/>
      <c r="F367" s="471"/>
      <c r="G367" s="471"/>
      <c r="H367" s="471"/>
      <c r="I367" s="182" t="e">
        <v>#N/A</v>
      </c>
      <c r="J367" s="471"/>
      <c r="K367" s="471"/>
      <c r="L367" s="471"/>
      <c r="M367" s="471"/>
      <c r="N367" s="471"/>
      <c r="O367" s="471"/>
      <c r="P367" s="471"/>
      <c r="Q367" s="471"/>
      <c r="R367" s="177" t="s">
        <v>8389</v>
      </c>
      <c r="S367" s="181">
        <v>0.01</v>
      </c>
    </row>
    <row r="368" spans="1:19" ht="20.149999999999999" customHeight="1" thickBot="1">
      <c r="A368" s="476"/>
      <c r="B368" s="471"/>
      <c r="C368" s="471"/>
      <c r="D368" s="471"/>
      <c r="E368" s="471"/>
      <c r="F368" s="471"/>
      <c r="G368" s="471"/>
      <c r="H368" s="471"/>
      <c r="I368" s="182" t="e">
        <v>#N/A</v>
      </c>
      <c r="J368" s="471"/>
      <c r="K368" s="471"/>
      <c r="L368" s="471"/>
      <c r="M368" s="471"/>
      <c r="N368" s="471"/>
      <c r="O368" s="471"/>
      <c r="P368" s="471"/>
      <c r="Q368" s="471"/>
      <c r="R368" s="177" t="s">
        <v>8753</v>
      </c>
      <c r="S368" s="181">
        <v>0.01</v>
      </c>
    </row>
    <row r="369" spans="1:19" ht="20.149999999999999" customHeight="1" thickBot="1">
      <c r="A369" s="476"/>
      <c r="B369" s="471"/>
      <c r="C369" s="471"/>
      <c r="D369" s="471"/>
      <c r="E369" s="471"/>
      <c r="F369" s="471"/>
      <c r="G369" s="471"/>
      <c r="H369" s="471"/>
      <c r="I369" s="182" t="e">
        <v>#N/A</v>
      </c>
      <c r="J369" s="471"/>
      <c r="K369" s="471"/>
      <c r="L369" s="471"/>
      <c r="M369" s="471"/>
      <c r="N369" s="471"/>
      <c r="O369" s="471"/>
      <c r="P369" s="471"/>
      <c r="Q369" s="471"/>
      <c r="R369" s="177" t="s">
        <v>8508</v>
      </c>
      <c r="S369" s="181">
        <v>0.01</v>
      </c>
    </row>
    <row r="370" spans="1:19" ht="20.149999999999999" customHeight="1" thickBot="1">
      <c r="A370" s="477"/>
      <c r="B370" s="472"/>
      <c r="C370" s="472"/>
      <c r="D370" s="472"/>
      <c r="E370" s="472"/>
      <c r="F370" s="472"/>
      <c r="G370" s="472"/>
      <c r="H370" s="472"/>
      <c r="I370" s="182" t="e">
        <v>#N/A</v>
      </c>
      <c r="J370" s="472"/>
      <c r="K370" s="472"/>
      <c r="L370" s="472"/>
      <c r="M370" s="472"/>
      <c r="N370" s="472"/>
      <c r="O370" s="472"/>
      <c r="P370" s="472"/>
      <c r="Q370" s="472"/>
      <c r="R370" s="183" t="s">
        <v>8390</v>
      </c>
      <c r="S370" s="184">
        <v>0.08</v>
      </c>
    </row>
    <row r="371" spans="1:19" ht="20.149999999999999" customHeight="1" thickBot="1">
      <c r="A371" s="176"/>
      <c r="B371" s="177" t="s">
        <v>8745</v>
      </c>
      <c r="C371" s="177" t="s">
        <v>8776</v>
      </c>
      <c r="D371" s="177" t="s">
        <v>8777</v>
      </c>
      <c r="E371" s="177" t="s">
        <v>8353</v>
      </c>
      <c r="F371" s="178">
        <v>2147707</v>
      </c>
      <c r="G371" s="177" t="s">
        <v>8778</v>
      </c>
      <c r="H371" s="177" t="s">
        <v>8623</v>
      </c>
      <c r="I371" s="179" t="s">
        <v>8356</v>
      </c>
      <c r="J371" s="177" t="s">
        <v>8357</v>
      </c>
      <c r="K371" s="177" t="s">
        <v>8624</v>
      </c>
      <c r="L371" s="177" t="s">
        <v>8779</v>
      </c>
      <c r="M371" s="177" t="s">
        <v>8780</v>
      </c>
      <c r="N371" s="180"/>
      <c r="O371" s="178">
        <v>-2</v>
      </c>
      <c r="P371" s="177" t="s">
        <v>8588</v>
      </c>
      <c r="Q371" s="177" t="s">
        <v>8752</v>
      </c>
      <c r="R371" s="463" t="s">
        <v>8363</v>
      </c>
      <c r="S371" s="464"/>
    </row>
    <row r="372" spans="1:19" ht="20.149999999999999" customHeight="1" thickBot="1">
      <c r="A372" s="475"/>
      <c r="B372" s="474" t="s">
        <v>8745</v>
      </c>
      <c r="C372" s="474" t="s">
        <v>8776</v>
      </c>
      <c r="D372" s="474" t="s">
        <v>8777</v>
      </c>
      <c r="E372" s="474" t="s">
        <v>24</v>
      </c>
      <c r="F372" s="473">
        <v>2493652</v>
      </c>
      <c r="G372" s="474" t="s">
        <v>8781</v>
      </c>
      <c r="H372" s="474" t="s">
        <v>8446</v>
      </c>
      <c r="I372" s="179" t="s">
        <v>8356</v>
      </c>
      <c r="J372" s="474" t="s">
        <v>8357</v>
      </c>
      <c r="K372" s="474" t="s">
        <v>8749</v>
      </c>
      <c r="L372" s="474" t="s">
        <v>8782</v>
      </c>
      <c r="M372" s="474" t="s">
        <v>8783</v>
      </c>
      <c r="N372" s="470">
        <v>396800</v>
      </c>
      <c r="O372" s="473">
        <v>-2</v>
      </c>
      <c r="P372" s="474" t="s">
        <v>8381</v>
      </c>
      <c r="Q372" s="474" t="s">
        <v>8752</v>
      </c>
      <c r="R372" s="177" t="s">
        <v>8383</v>
      </c>
      <c r="S372" s="181">
        <v>0.01</v>
      </c>
    </row>
    <row r="373" spans="1:19" ht="20.149999999999999" customHeight="1" thickBot="1">
      <c r="A373" s="476"/>
      <c r="B373" s="471"/>
      <c r="C373" s="471"/>
      <c r="D373" s="471"/>
      <c r="E373" s="471"/>
      <c r="F373" s="471"/>
      <c r="G373" s="471"/>
      <c r="H373" s="471"/>
      <c r="I373" s="182" t="e">
        <v>#N/A</v>
      </c>
      <c r="J373" s="471"/>
      <c r="K373" s="471"/>
      <c r="L373" s="471"/>
      <c r="M373" s="471"/>
      <c r="N373" s="471"/>
      <c r="O373" s="471"/>
      <c r="P373" s="471"/>
      <c r="Q373" s="471"/>
      <c r="R373" s="177" t="s">
        <v>8449</v>
      </c>
      <c r="S373" s="181">
        <v>0.01</v>
      </c>
    </row>
    <row r="374" spans="1:19" ht="20.149999999999999" customHeight="1" thickBot="1">
      <c r="A374" s="476"/>
      <c r="B374" s="471"/>
      <c r="C374" s="471"/>
      <c r="D374" s="471"/>
      <c r="E374" s="471"/>
      <c r="F374" s="471"/>
      <c r="G374" s="471"/>
      <c r="H374" s="471"/>
      <c r="I374" s="182" t="e">
        <v>#N/A</v>
      </c>
      <c r="J374" s="471"/>
      <c r="K374" s="471"/>
      <c r="L374" s="471"/>
      <c r="M374" s="471"/>
      <c r="N374" s="471"/>
      <c r="O374" s="471"/>
      <c r="P374" s="471"/>
      <c r="Q374" s="471"/>
      <c r="R374" s="177" t="s">
        <v>8385</v>
      </c>
      <c r="S374" s="181">
        <v>0.01</v>
      </c>
    </row>
    <row r="375" spans="1:19" ht="20.149999999999999" customHeight="1" thickBot="1">
      <c r="A375" s="476"/>
      <c r="B375" s="471"/>
      <c r="C375" s="471"/>
      <c r="D375" s="471"/>
      <c r="E375" s="471"/>
      <c r="F375" s="471"/>
      <c r="G375" s="471"/>
      <c r="H375" s="471"/>
      <c r="I375" s="182" t="e">
        <v>#N/A</v>
      </c>
      <c r="J375" s="471"/>
      <c r="K375" s="471"/>
      <c r="L375" s="471"/>
      <c r="M375" s="471"/>
      <c r="N375" s="471"/>
      <c r="O375" s="471"/>
      <c r="P375" s="471"/>
      <c r="Q375" s="471"/>
      <c r="R375" s="177" t="s">
        <v>8403</v>
      </c>
      <c r="S375" s="181">
        <v>0.01</v>
      </c>
    </row>
    <row r="376" spans="1:19" ht="20.149999999999999" customHeight="1" thickBot="1">
      <c r="A376" s="476"/>
      <c r="B376" s="471"/>
      <c r="C376" s="471"/>
      <c r="D376" s="471"/>
      <c r="E376" s="471"/>
      <c r="F376" s="471"/>
      <c r="G376" s="471"/>
      <c r="H376" s="471"/>
      <c r="I376" s="182" t="e">
        <v>#N/A</v>
      </c>
      <c r="J376" s="471"/>
      <c r="K376" s="471"/>
      <c r="L376" s="471"/>
      <c r="M376" s="471"/>
      <c r="N376" s="471"/>
      <c r="O376" s="471"/>
      <c r="P376" s="471"/>
      <c r="Q376" s="471"/>
      <c r="R376" s="177" t="s">
        <v>8417</v>
      </c>
      <c r="S376" s="181">
        <v>0.01</v>
      </c>
    </row>
    <row r="377" spans="1:19" ht="20.149999999999999" customHeight="1" thickBot="1">
      <c r="A377" s="476"/>
      <c r="B377" s="471"/>
      <c r="C377" s="471"/>
      <c r="D377" s="471"/>
      <c r="E377" s="471"/>
      <c r="F377" s="471"/>
      <c r="G377" s="471"/>
      <c r="H377" s="471"/>
      <c r="I377" s="182" t="e">
        <v>#N/A</v>
      </c>
      <c r="J377" s="471"/>
      <c r="K377" s="471"/>
      <c r="L377" s="471"/>
      <c r="M377" s="471"/>
      <c r="N377" s="471"/>
      <c r="O377" s="471"/>
      <c r="P377" s="471"/>
      <c r="Q377" s="471"/>
      <c r="R377" s="177" t="s">
        <v>8388</v>
      </c>
      <c r="S377" s="181">
        <v>0.01</v>
      </c>
    </row>
    <row r="378" spans="1:19" ht="20.149999999999999" customHeight="1" thickBot="1">
      <c r="A378" s="476"/>
      <c r="B378" s="471"/>
      <c r="C378" s="471"/>
      <c r="D378" s="471"/>
      <c r="E378" s="471"/>
      <c r="F378" s="471"/>
      <c r="G378" s="471"/>
      <c r="H378" s="471"/>
      <c r="I378" s="182" t="e">
        <v>#N/A</v>
      </c>
      <c r="J378" s="471"/>
      <c r="K378" s="471"/>
      <c r="L378" s="471"/>
      <c r="M378" s="471"/>
      <c r="N378" s="471"/>
      <c r="O378" s="471"/>
      <c r="P378" s="471"/>
      <c r="Q378" s="471"/>
      <c r="R378" s="177" t="s">
        <v>8389</v>
      </c>
      <c r="S378" s="181">
        <v>0.01</v>
      </c>
    </row>
    <row r="379" spans="1:19" ht="20.149999999999999" customHeight="1" thickBot="1">
      <c r="A379" s="476"/>
      <c r="B379" s="471"/>
      <c r="C379" s="471"/>
      <c r="D379" s="471"/>
      <c r="E379" s="471"/>
      <c r="F379" s="471"/>
      <c r="G379" s="471"/>
      <c r="H379" s="471"/>
      <c r="I379" s="182" t="e">
        <v>#N/A</v>
      </c>
      <c r="J379" s="471"/>
      <c r="K379" s="471"/>
      <c r="L379" s="471"/>
      <c r="M379" s="471"/>
      <c r="N379" s="471"/>
      <c r="O379" s="471"/>
      <c r="P379" s="471"/>
      <c r="Q379" s="471"/>
      <c r="R379" s="177" t="s">
        <v>8753</v>
      </c>
      <c r="S379" s="181">
        <v>0.01</v>
      </c>
    </row>
    <row r="380" spans="1:19" ht="20.149999999999999" customHeight="1" thickBot="1">
      <c r="A380" s="476"/>
      <c r="B380" s="471"/>
      <c r="C380" s="471"/>
      <c r="D380" s="471"/>
      <c r="E380" s="471"/>
      <c r="F380" s="471"/>
      <c r="G380" s="471"/>
      <c r="H380" s="471"/>
      <c r="I380" s="182" t="e">
        <v>#N/A</v>
      </c>
      <c r="J380" s="471"/>
      <c r="K380" s="471"/>
      <c r="L380" s="471"/>
      <c r="M380" s="471"/>
      <c r="N380" s="471"/>
      <c r="O380" s="471"/>
      <c r="P380" s="471"/>
      <c r="Q380" s="471"/>
      <c r="R380" s="177" t="s">
        <v>8508</v>
      </c>
      <c r="S380" s="181">
        <v>0.01</v>
      </c>
    </row>
    <row r="381" spans="1:19" ht="20.149999999999999" customHeight="1" thickBot="1">
      <c r="A381" s="477"/>
      <c r="B381" s="472"/>
      <c r="C381" s="472"/>
      <c r="D381" s="472"/>
      <c r="E381" s="472"/>
      <c r="F381" s="472"/>
      <c r="G381" s="472"/>
      <c r="H381" s="472"/>
      <c r="I381" s="182" t="e">
        <v>#N/A</v>
      </c>
      <c r="J381" s="472"/>
      <c r="K381" s="472"/>
      <c r="L381" s="472"/>
      <c r="M381" s="472"/>
      <c r="N381" s="472"/>
      <c r="O381" s="472"/>
      <c r="P381" s="472"/>
      <c r="Q381" s="472"/>
      <c r="R381" s="183" t="s">
        <v>8390</v>
      </c>
      <c r="S381" s="184">
        <v>0.09</v>
      </c>
    </row>
    <row r="382" spans="1:19" ht="20.149999999999999" customHeight="1" thickBot="1">
      <c r="A382" s="475"/>
      <c r="B382" s="474" t="s">
        <v>8745</v>
      </c>
      <c r="C382" s="474" t="s">
        <v>8776</v>
      </c>
      <c r="D382" s="474" t="s">
        <v>8777</v>
      </c>
      <c r="E382" s="474" t="s">
        <v>24</v>
      </c>
      <c r="F382" s="473">
        <v>2493657</v>
      </c>
      <c r="G382" s="474" t="s">
        <v>8784</v>
      </c>
      <c r="H382" s="474" t="s">
        <v>8446</v>
      </c>
      <c r="I382" s="179" t="s">
        <v>8356</v>
      </c>
      <c r="J382" s="474" t="s">
        <v>8357</v>
      </c>
      <c r="K382" s="474" t="s">
        <v>8749</v>
      </c>
      <c r="L382" s="474" t="s">
        <v>8785</v>
      </c>
      <c r="M382" s="474" t="s">
        <v>8786</v>
      </c>
      <c r="N382" s="470">
        <v>396800</v>
      </c>
      <c r="O382" s="473">
        <v>-2</v>
      </c>
      <c r="P382" s="474" t="s">
        <v>8381</v>
      </c>
      <c r="Q382" s="474" t="s">
        <v>8752</v>
      </c>
      <c r="R382" s="177" t="s">
        <v>8383</v>
      </c>
      <c r="S382" s="181">
        <v>0.01</v>
      </c>
    </row>
    <row r="383" spans="1:19" ht="20.149999999999999" customHeight="1" thickBot="1">
      <c r="A383" s="476"/>
      <c r="B383" s="471"/>
      <c r="C383" s="471"/>
      <c r="D383" s="471"/>
      <c r="E383" s="471"/>
      <c r="F383" s="471"/>
      <c r="G383" s="471"/>
      <c r="H383" s="471"/>
      <c r="I383" s="182" t="e">
        <v>#N/A</v>
      </c>
      <c r="J383" s="471"/>
      <c r="K383" s="471"/>
      <c r="L383" s="471"/>
      <c r="M383" s="471"/>
      <c r="N383" s="471"/>
      <c r="O383" s="471"/>
      <c r="P383" s="471"/>
      <c r="Q383" s="471"/>
      <c r="R383" s="177" t="s">
        <v>8449</v>
      </c>
      <c r="S383" s="181">
        <v>0.01</v>
      </c>
    </row>
    <row r="384" spans="1:19" ht="20.149999999999999" customHeight="1" thickBot="1">
      <c r="A384" s="476"/>
      <c r="B384" s="471"/>
      <c r="C384" s="471"/>
      <c r="D384" s="471"/>
      <c r="E384" s="471"/>
      <c r="F384" s="471"/>
      <c r="G384" s="471"/>
      <c r="H384" s="471"/>
      <c r="I384" s="182" t="e">
        <v>#N/A</v>
      </c>
      <c r="J384" s="471"/>
      <c r="K384" s="471"/>
      <c r="L384" s="471"/>
      <c r="M384" s="471"/>
      <c r="N384" s="471"/>
      <c r="O384" s="471"/>
      <c r="P384" s="471"/>
      <c r="Q384" s="471"/>
      <c r="R384" s="177" t="s">
        <v>8385</v>
      </c>
      <c r="S384" s="181">
        <v>0.01</v>
      </c>
    </row>
    <row r="385" spans="1:19" ht="20.149999999999999" customHeight="1" thickBot="1">
      <c r="A385" s="476"/>
      <c r="B385" s="471"/>
      <c r="C385" s="471"/>
      <c r="D385" s="471"/>
      <c r="E385" s="471"/>
      <c r="F385" s="471"/>
      <c r="G385" s="471"/>
      <c r="H385" s="471"/>
      <c r="I385" s="182" t="e">
        <v>#N/A</v>
      </c>
      <c r="J385" s="471"/>
      <c r="K385" s="471"/>
      <c r="L385" s="471"/>
      <c r="M385" s="471"/>
      <c r="N385" s="471"/>
      <c r="O385" s="471"/>
      <c r="P385" s="471"/>
      <c r="Q385" s="471"/>
      <c r="R385" s="177" t="s">
        <v>8403</v>
      </c>
      <c r="S385" s="181">
        <v>0.01</v>
      </c>
    </row>
    <row r="386" spans="1:19" ht="20.149999999999999" customHeight="1" thickBot="1">
      <c r="A386" s="476"/>
      <c r="B386" s="471"/>
      <c r="C386" s="471"/>
      <c r="D386" s="471"/>
      <c r="E386" s="471"/>
      <c r="F386" s="471"/>
      <c r="G386" s="471"/>
      <c r="H386" s="471"/>
      <c r="I386" s="182" t="e">
        <v>#N/A</v>
      </c>
      <c r="J386" s="471"/>
      <c r="K386" s="471"/>
      <c r="L386" s="471"/>
      <c r="M386" s="471"/>
      <c r="N386" s="471"/>
      <c r="O386" s="471"/>
      <c r="P386" s="471"/>
      <c r="Q386" s="471"/>
      <c r="R386" s="177" t="s">
        <v>8388</v>
      </c>
      <c r="S386" s="181">
        <v>0.01</v>
      </c>
    </row>
    <row r="387" spans="1:19" ht="20.149999999999999" customHeight="1" thickBot="1">
      <c r="A387" s="476"/>
      <c r="B387" s="471"/>
      <c r="C387" s="471"/>
      <c r="D387" s="471"/>
      <c r="E387" s="471"/>
      <c r="F387" s="471"/>
      <c r="G387" s="471"/>
      <c r="H387" s="471"/>
      <c r="I387" s="182" t="e">
        <v>#N/A</v>
      </c>
      <c r="J387" s="471"/>
      <c r="K387" s="471"/>
      <c r="L387" s="471"/>
      <c r="M387" s="471"/>
      <c r="N387" s="471"/>
      <c r="O387" s="471"/>
      <c r="P387" s="471"/>
      <c r="Q387" s="471"/>
      <c r="R387" s="177" t="s">
        <v>8389</v>
      </c>
      <c r="S387" s="181">
        <v>0.01</v>
      </c>
    </row>
    <row r="388" spans="1:19" ht="20.149999999999999" customHeight="1" thickBot="1">
      <c r="A388" s="476"/>
      <c r="B388" s="471"/>
      <c r="C388" s="471"/>
      <c r="D388" s="471"/>
      <c r="E388" s="471"/>
      <c r="F388" s="471"/>
      <c r="G388" s="471"/>
      <c r="H388" s="471"/>
      <c r="I388" s="182" t="e">
        <v>#N/A</v>
      </c>
      <c r="J388" s="471"/>
      <c r="K388" s="471"/>
      <c r="L388" s="471"/>
      <c r="M388" s="471"/>
      <c r="N388" s="471"/>
      <c r="O388" s="471"/>
      <c r="P388" s="471"/>
      <c r="Q388" s="471"/>
      <c r="R388" s="177" t="s">
        <v>8753</v>
      </c>
      <c r="S388" s="181">
        <v>0.01</v>
      </c>
    </row>
    <row r="389" spans="1:19" ht="20.149999999999999" customHeight="1" thickBot="1">
      <c r="A389" s="476"/>
      <c r="B389" s="471"/>
      <c r="C389" s="471"/>
      <c r="D389" s="471"/>
      <c r="E389" s="471"/>
      <c r="F389" s="471"/>
      <c r="G389" s="471"/>
      <c r="H389" s="471"/>
      <c r="I389" s="182" t="e">
        <v>#N/A</v>
      </c>
      <c r="J389" s="471"/>
      <c r="K389" s="471"/>
      <c r="L389" s="471"/>
      <c r="M389" s="471"/>
      <c r="N389" s="471"/>
      <c r="O389" s="471"/>
      <c r="P389" s="471"/>
      <c r="Q389" s="471"/>
      <c r="R389" s="177" t="s">
        <v>8508</v>
      </c>
      <c r="S389" s="181">
        <v>0.01</v>
      </c>
    </row>
    <row r="390" spans="1:19" ht="20.149999999999999" customHeight="1" thickBot="1">
      <c r="A390" s="477"/>
      <c r="B390" s="472"/>
      <c r="C390" s="472"/>
      <c r="D390" s="472"/>
      <c r="E390" s="472"/>
      <c r="F390" s="472"/>
      <c r="G390" s="472"/>
      <c r="H390" s="472"/>
      <c r="I390" s="182" t="e">
        <v>#N/A</v>
      </c>
      <c r="J390" s="472"/>
      <c r="K390" s="472"/>
      <c r="L390" s="472"/>
      <c r="M390" s="472"/>
      <c r="N390" s="472"/>
      <c r="O390" s="472"/>
      <c r="P390" s="472"/>
      <c r="Q390" s="472"/>
      <c r="R390" s="183" t="s">
        <v>8390</v>
      </c>
      <c r="S390" s="184">
        <v>0.08</v>
      </c>
    </row>
    <row r="391" spans="1:19" ht="20.149999999999999" customHeight="1" thickBot="1">
      <c r="A391" s="475"/>
      <c r="B391" s="474" t="s">
        <v>8745</v>
      </c>
      <c r="C391" s="474" t="s">
        <v>8776</v>
      </c>
      <c r="D391" s="474" t="s">
        <v>8787</v>
      </c>
      <c r="E391" s="474" t="s">
        <v>24</v>
      </c>
      <c r="F391" s="473">
        <v>2493844</v>
      </c>
      <c r="G391" s="474" t="s">
        <v>8788</v>
      </c>
      <c r="H391" s="474" t="s">
        <v>8789</v>
      </c>
      <c r="I391" s="179" t="s">
        <v>8356</v>
      </c>
      <c r="J391" s="474" t="s">
        <v>8357</v>
      </c>
      <c r="K391" s="474" t="s">
        <v>8790</v>
      </c>
      <c r="L391" s="474" t="s">
        <v>8791</v>
      </c>
      <c r="M391" s="474" t="s">
        <v>8792</v>
      </c>
      <c r="N391" s="470">
        <v>493500</v>
      </c>
      <c r="O391" s="473">
        <v>-2</v>
      </c>
      <c r="P391" s="474" t="s">
        <v>8381</v>
      </c>
      <c r="Q391" s="474" t="s">
        <v>8752</v>
      </c>
      <c r="R391" s="177" t="s">
        <v>8441</v>
      </c>
      <c r="S391" s="181">
        <v>0.01</v>
      </c>
    </row>
    <row r="392" spans="1:19" ht="20.149999999999999" customHeight="1" thickBot="1">
      <c r="A392" s="476"/>
      <c r="B392" s="471"/>
      <c r="C392" s="471"/>
      <c r="D392" s="471"/>
      <c r="E392" s="471"/>
      <c r="F392" s="471"/>
      <c r="G392" s="471"/>
      <c r="H392" s="471"/>
      <c r="I392" s="182" t="e">
        <v>#N/A</v>
      </c>
      <c r="J392" s="471"/>
      <c r="K392" s="471"/>
      <c r="L392" s="471"/>
      <c r="M392" s="471"/>
      <c r="N392" s="471"/>
      <c r="O392" s="471"/>
      <c r="P392" s="471"/>
      <c r="Q392" s="471"/>
      <c r="R392" s="177" t="s">
        <v>8793</v>
      </c>
      <c r="S392" s="181">
        <v>0.01</v>
      </c>
    </row>
    <row r="393" spans="1:19" ht="20.149999999999999" customHeight="1" thickBot="1">
      <c r="A393" s="476"/>
      <c r="B393" s="471"/>
      <c r="C393" s="471"/>
      <c r="D393" s="471"/>
      <c r="E393" s="471"/>
      <c r="F393" s="471"/>
      <c r="G393" s="471"/>
      <c r="H393" s="471"/>
      <c r="I393" s="182" t="e">
        <v>#N/A</v>
      </c>
      <c r="J393" s="471"/>
      <c r="K393" s="471"/>
      <c r="L393" s="471"/>
      <c r="M393" s="471"/>
      <c r="N393" s="471"/>
      <c r="O393" s="471"/>
      <c r="P393" s="471"/>
      <c r="Q393" s="471"/>
      <c r="R393" s="177" t="s">
        <v>8794</v>
      </c>
      <c r="S393" s="181">
        <v>0.01</v>
      </c>
    </row>
    <row r="394" spans="1:19" ht="20.149999999999999" customHeight="1" thickBot="1">
      <c r="A394" s="476"/>
      <c r="B394" s="471"/>
      <c r="C394" s="471"/>
      <c r="D394" s="471"/>
      <c r="E394" s="471"/>
      <c r="F394" s="471"/>
      <c r="G394" s="471"/>
      <c r="H394" s="471"/>
      <c r="I394" s="182" t="e">
        <v>#N/A</v>
      </c>
      <c r="J394" s="471"/>
      <c r="K394" s="471"/>
      <c r="L394" s="471"/>
      <c r="M394" s="471"/>
      <c r="N394" s="471"/>
      <c r="O394" s="471"/>
      <c r="P394" s="471"/>
      <c r="Q394" s="471"/>
      <c r="R394" s="177" t="s">
        <v>8385</v>
      </c>
      <c r="S394" s="181">
        <v>0.01</v>
      </c>
    </row>
    <row r="395" spans="1:19" ht="20.149999999999999" customHeight="1" thickBot="1">
      <c r="A395" s="476"/>
      <c r="B395" s="471"/>
      <c r="C395" s="471"/>
      <c r="D395" s="471"/>
      <c r="E395" s="471"/>
      <c r="F395" s="471"/>
      <c r="G395" s="471"/>
      <c r="H395" s="471"/>
      <c r="I395" s="182" t="e">
        <v>#N/A</v>
      </c>
      <c r="J395" s="471"/>
      <c r="K395" s="471"/>
      <c r="L395" s="471"/>
      <c r="M395" s="471"/>
      <c r="N395" s="471"/>
      <c r="O395" s="471"/>
      <c r="P395" s="471"/>
      <c r="Q395" s="471"/>
      <c r="R395" s="177" t="s">
        <v>8403</v>
      </c>
      <c r="S395" s="181">
        <v>0.01</v>
      </c>
    </row>
    <row r="396" spans="1:19" ht="20.149999999999999" customHeight="1" thickBot="1">
      <c r="A396" s="476"/>
      <c r="B396" s="471"/>
      <c r="C396" s="471"/>
      <c r="D396" s="471"/>
      <c r="E396" s="471"/>
      <c r="F396" s="471"/>
      <c r="G396" s="471"/>
      <c r="H396" s="471"/>
      <c r="I396" s="182" t="e">
        <v>#N/A</v>
      </c>
      <c r="J396" s="471"/>
      <c r="K396" s="471"/>
      <c r="L396" s="471"/>
      <c r="M396" s="471"/>
      <c r="N396" s="471"/>
      <c r="O396" s="471"/>
      <c r="P396" s="471"/>
      <c r="Q396" s="471"/>
      <c r="R396" s="177" t="s">
        <v>8417</v>
      </c>
      <c r="S396" s="181">
        <v>0.01</v>
      </c>
    </row>
    <row r="397" spans="1:19" ht="20.149999999999999" customHeight="1" thickBot="1">
      <c r="A397" s="476"/>
      <c r="B397" s="471"/>
      <c r="C397" s="471"/>
      <c r="D397" s="471"/>
      <c r="E397" s="471"/>
      <c r="F397" s="471"/>
      <c r="G397" s="471"/>
      <c r="H397" s="471"/>
      <c r="I397" s="182" t="e">
        <v>#N/A</v>
      </c>
      <c r="J397" s="471"/>
      <c r="K397" s="471"/>
      <c r="L397" s="471"/>
      <c r="M397" s="471"/>
      <c r="N397" s="471"/>
      <c r="O397" s="471"/>
      <c r="P397" s="471"/>
      <c r="Q397" s="471"/>
      <c r="R397" s="177" t="s">
        <v>8388</v>
      </c>
      <c r="S397" s="181">
        <v>0.01</v>
      </c>
    </row>
    <row r="398" spans="1:19" ht="20.149999999999999" customHeight="1" thickBot="1">
      <c r="A398" s="476"/>
      <c r="B398" s="471"/>
      <c r="C398" s="471"/>
      <c r="D398" s="471"/>
      <c r="E398" s="471"/>
      <c r="F398" s="471"/>
      <c r="G398" s="471"/>
      <c r="H398" s="471"/>
      <c r="I398" s="182" t="e">
        <v>#N/A</v>
      </c>
      <c r="J398" s="471"/>
      <c r="K398" s="471"/>
      <c r="L398" s="471"/>
      <c r="M398" s="471"/>
      <c r="N398" s="471"/>
      <c r="O398" s="471"/>
      <c r="P398" s="471"/>
      <c r="Q398" s="471"/>
      <c r="R398" s="177" t="s">
        <v>8389</v>
      </c>
      <c r="S398" s="181">
        <v>0.01</v>
      </c>
    </row>
    <row r="399" spans="1:19" ht="20.149999999999999" customHeight="1" thickBot="1">
      <c r="A399" s="476"/>
      <c r="B399" s="471"/>
      <c r="C399" s="471"/>
      <c r="D399" s="471"/>
      <c r="E399" s="471"/>
      <c r="F399" s="471"/>
      <c r="G399" s="471"/>
      <c r="H399" s="471"/>
      <c r="I399" s="182" t="e">
        <v>#N/A</v>
      </c>
      <c r="J399" s="471"/>
      <c r="K399" s="471"/>
      <c r="L399" s="471"/>
      <c r="M399" s="471"/>
      <c r="N399" s="471"/>
      <c r="O399" s="471"/>
      <c r="P399" s="471"/>
      <c r="Q399" s="471"/>
      <c r="R399" s="177" t="s">
        <v>8508</v>
      </c>
      <c r="S399" s="181">
        <v>0.01</v>
      </c>
    </row>
    <row r="400" spans="1:19" ht="20.149999999999999" customHeight="1" thickBot="1">
      <c r="A400" s="476"/>
      <c r="B400" s="471"/>
      <c r="C400" s="471"/>
      <c r="D400" s="471"/>
      <c r="E400" s="471"/>
      <c r="F400" s="471"/>
      <c r="G400" s="471"/>
      <c r="H400" s="471"/>
      <c r="I400" s="182" t="e">
        <v>#N/A</v>
      </c>
      <c r="J400" s="471"/>
      <c r="K400" s="471"/>
      <c r="L400" s="471"/>
      <c r="M400" s="471"/>
      <c r="N400" s="471"/>
      <c r="O400" s="471"/>
      <c r="P400" s="471"/>
      <c r="Q400" s="471"/>
      <c r="R400" s="177" t="s">
        <v>8795</v>
      </c>
      <c r="S400" s="181">
        <v>0.01</v>
      </c>
    </row>
    <row r="401" spans="1:19" ht="20.149999999999999" customHeight="1" thickBot="1">
      <c r="A401" s="477"/>
      <c r="B401" s="472"/>
      <c r="C401" s="472"/>
      <c r="D401" s="472"/>
      <c r="E401" s="472"/>
      <c r="F401" s="472"/>
      <c r="G401" s="472"/>
      <c r="H401" s="472"/>
      <c r="I401" s="182" t="e">
        <v>#N/A</v>
      </c>
      <c r="J401" s="472"/>
      <c r="K401" s="472"/>
      <c r="L401" s="472"/>
      <c r="M401" s="472"/>
      <c r="N401" s="472"/>
      <c r="O401" s="472"/>
      <c r="P401" s="472"/>
      <c r="Q401" s="472"/>
      <c r="R401" s="183" t="s">
        <v>8390</v>
      </c>
      <c r="S401" s="184">
        <v>0.1</v>
      </c>
    </row>
    <row r="402" spans="1:19" ht="20.149999999999999" customHeight="1" thickBot="1">
      <c r="A402" s="475"/>
      <c r="B402" s="474" t="s">
        <v>8745</v>
      </c>
      <c r="C402" s="474" t="s">
        <v>8353</v>
      </c>
      <c r="D402" s="474" t="s">
        <v>8796</v>
      </c>
      <c r="E402" s="474" t="s">
        <v>24</v>
      </c>
      <c r="F402" s="473">
        <v>2493847</v>
      </c>
      <c r="G402" s="474" t="s">
        <v>8797</v>
      </c>
      <c r="H402" s="474" t="s">
        <v>8446</v>
      </c>
      <c r="I402" s="179" t="s">
        <v>8356</v>
      </c>
      <c r="J402" s="474" t="s">
        <v>8357</v>
      </c>
      <c r="K402" s="474" t="s">
        <v>8798</v>
      </c>
      <c r="L402" s="474" t="s">
        <v>8799</v>
      </c>
      <c r="M402" s="474" t="s">
        <v>8800</v>
      </c>
      <c r="N402" s="470">
        <v>396800</v>
      </c>
      <c r="O402" s="473">
        <v>-2</v>
      </c>
      <c r="P402" s="474" t="s">
        <v>8381</v>
      </c>
      <c r="Q402" s="474" t="s">
        <v>8752</v>
      </c>
      <c r="R402" s="177" t="s">
        <v>8383</v>
      </c>
      <c r="S402" s="181">
        <v>0.01</v>
      </c>
    </row>
    <row r="403" spans="1:19" ht="20.149999999999999" customHeight="1" thickBot="1">
      <c r="A403" s="476"/>
      <c r="B403" s="471"/>
      <c r="C403" s="471"/>
      <c r="D403" s="471"/>
      <c r="E403" s="471"/>
      <c r="F403" s="471"/>
      <c r="G403" s="471"/>
      <c r="H403" s="471"/>
      <c r="I403" s="182" t="e">
        <v>#N/A</v>
      </c>
      <c r="J403" s="471"/>
      <c r="K403" s="471"/>
      <c r="L403" s="471"/>
      <c r="M403" s="471"/>
      <c r="N403" s="471"/>
      <c r="O403" s="471"/>
      <c r="P403" s="471"/>
      <c r="Q403" s="471"/>
      <c r="R403" s="177" t="s">
        <v>8449</v>
      </c>
      <c r="S403" s="181">
        <v>0.01</v>
      </c>
    </row>
    <row r="404" spans="1:19" ht="20.149999999999999" customHeight="1" thickBot="1">
      <c r="A404" s="476"/>
      <c r="B404" s="471"/>
      <c r="C404" s="471"/>
      <c r="D404" s="471"/>
      <c r="E404" s="471"/>
      <c r="F404" s="471"/>
      <c r="G404" s="471"/>
      <c r="H404" s="471"/>
      <c r="I404" s="182" t="e">
        <v>#N/A</v>
      </c>
      <c r="J404" s="471"/>
      <c r="K404" s="471"/>
      <c r="L404" s="471"/>
      <c r="M404" s="471"/>
      <c r="N404" s="471"/>
      <c r="O404" s="471"/>
      <c r="P404" s="471"/>
      <c r="Q404" s="471"/>
      <c r="R404" s="177" t="s">
        <v>8801</v>
      </c>
      <c r="S404" s="181">
        <v>0.01</v>
      </c>
    </row>
    <row r="405" spans="1:19" ht="20.149999999999999" customHeight="1" thickBot="1">
      <c r="A405" s="476"/>
      <c r="B405" s="471"/>
      <c r="C405" s="471"/>
      <c r="D405" s="471"/>
      <c r="E405" s="471"/>
      <c r="F405" s="471"/>
      <c r="G405" s="471"/>
      <c r="H405" s="471"/>
      <c r="I405" s="182" t="e">
        <v>#N/A</v>
      </c>
      <c r="J405" s="471"/>
      <c r="K405" s="471"/>
      <c r="L405" s="471"/>
      <c r="M405" s="471"/>
      <c r="N405" s="471"/>
      <c r="O405" s="471"/>
      <c r="P405" s="471"/>
      <c r="Q405" s="471"/>
      <c r="R405" s="177" t="s">
        <v>8802</v>
      </c>
      <c r="S405" s="181">
        <v>0.01</v>
      </c>
    </row>
    <row r="406" spans="1:19" ht="20.149999999999999" customHeight="1" thickBot="1">
      <c r="A406" s="476"/>
      <c r="B406" s="471"/>
      <c r="C406" s="471"/>
      <c r="D406" s="471"/>
      <c r="E406" s="471"/>
      <c r="F406" s="471"/>
      <c r="G406" s="471"/>
      <c r="H406" s="471"/>
      <c r="I406" s="182" t="e">
        <v>#N/A</v>
      </c>
      <c r="J406" s="471"/>
      <c r="K406" s="471"/>
      <c r="L406" s="471"/>
      <c r="M406" s="471"/>
      <c r="N406" s="471"/>
      <c r="O406" s="471"/>
      <c r="P406" s="471"/>
      <c r="Q406" s="471"/>
      <c r="R406" s="177" t="s">
        <v>8385</v>
      </c>
      <c r="S406" s="181">
        <v>0.01</v>
      </c>
    </row>
    <row r="407" spans="1:19" ht="20.149999999999999" customHeight="1" thickBot="1">
      <c r="A407" s="476"/>
      <c r="B407" s="471"/>
      <c r="C407" s="471"/>
      <c r="D407" s="471"/>
      <c r="E407" s="471"/>
      <c r="F407" s="471"/>
      <c r="G407" s="471"/>
      <c r="H407" s="471"/>
      <c r="I407" s="182" t="e">
        <v>#N/A</v>
      </c>
      <c r="J407" s="471"/>
      <c r="K407" s="471"/>
      <c r="L407" s="471"/>
      <c r="M407" s="471"/>
      <c r="N407" s="471"/>
      <c r="O407" s="471"/>
      <c r="P407" s="471"/>
      <c r="Q407" s="471"/>
      <c r="R407" s="177" t="s">
        <v>8662</v>
      </c>
      <c r="S407" s="181">
        <v>0.01</v>
      </c>
    </row>
    <row r="408" spans="1:19" ht="20.149999999999999" customHeight="1" thickBot="1">
      <c r="A408" s="476"/>
      <c r="B408" s="471"/>
      <c r="C408" s="471"/>
      <c r="D408" s="471"/>
      <c r="E408" s="471"/>
      <c r="F408" s="471"/>
      <c r="G408" s="471"/>
      <c r="H408" s="471"/>
      <c r="I408" s="182" t="e">
        <v>#N/A</v>
      </c>
      <c r="J408" s="471"/>
      <c r="K408" s="471"/>
      <c r="L408" s="471"/>
      <c r="M408" s="471"/>
      <c r="N408" s="471"/>
      <c r="O408" s="471"/>
      <c r="P408" s="471"/>
      <c r="Q408" s="471"/>
      <c r="R408" s="177" t="s">
        <v>8403</v>
      </c>
      <c r="S408" s="181">
        <v>0.01</v>
      </c>
    </row>
    <row r="409" spans="1:19" ht="20.149999999999999" customHeight="1" thickBot="1">
      <c r="A409" s="476"/>
      <c r="B409" s="471"/>
      <c r="C409" s="471"/>
      <c r="D409" s="471"/>
      <c r="E409" s="471"/>
      <c r="F409" s="471"/>
      <c r="G409" s="471"/>
      <c r="H409" s="471"/>
      <c r="I409" s="182" t="e">
        <v>#N/A</v>
      </c>
      <c r="J409" s="471"/>
      <c r="K409" s="471"/>
      <c r="L409" s="471"/>
      <c r="M409" s="471"/>
      <c r="N409" s="471"/>
      <c r="O409" s="471"/>
      <c r="P409" s="471"/>
      <c r="Q409" s="471"/>
      <c r="R409" s="177" t="s">
        <v>8803</v>
      </c>
      <c r="S409" s="181">
        <v>0.01</v>
      </c>
    </row>
    <row r="410" spans="1:19" ht="20.149999999999999" customHeight="1" thickBot="1">
      <c r="A410" s="476"/>
      <c r="B410" s="471"/>
      <c r="C410" s="471"/>
      <c r="D410" s="471"/>
      <c r="E410" s="471"/>
      <c r="F410" s="471"/>
      <c r="G410" s="471"/>
      <c r="H410" s="471"/>
      <c r="I410" s="182" t="e">
        <v>#N/A</v>
      </c>
      <c r="J410" s="471"/>
      <c r="K410" s="471"/>
      <c r="L410" s="471"/>
      <c r="M410" s="471"/>
      <c r="N410" s="471"/>
      <c r="O410" s="471"/>
      <c r="P410" s="471"/>
      <c r="Q410" s="471"/>
      <c r="R410" s="177" t="s">
        <v>8705</v>
      </c>
      <c r="S410" s="181">
        <v>0.01</v>
      </c>
    </row>
    <row r="411" spans="1:19" ht="20.149999999999999" customHeight="1" thickBot="1">
      <c r="A411" s="476"/>
      <c r="B411" s="471"/>
      <c r="C411" s="471"/>
      <c r="D411" s="471"/>
      <c r="E411" s="471"/>
      <c r="F411" s="471"/>
      <c r="G411" s="471"/>
      <c r="H411" s="471"/>
      <c r="I411" s="182" t="e">
        <v>#N/A</v>
      </c>
      <c r="J411" s="471"/>
      <c r="K411" s="471"/>
      <c r="L411" s="471"/>
      <c r="M411" s="471"/>
      <c r="N411" s="471"/>
      <c r="O411" s="471"/>
      <c r="P411" s="471"/>
      <c r="Q411" s="471"/>
      <c r="R411" s="177" t="s">
        <v>8804</v>
      </c>
      <c r="S411" s="181">
        <v>0.01</v>
      </c>
    </row>
    <row r="412" spans="1:19" ht="20.149999999999999" customHeight="1" thickBot="1">
      <c r="A412" s="476"/>
      <c r="B412" s="471"/>
      <c r="C412" s="471"/>
      <c r="D412" s="471"/>
      <c r="E412" s="471"/>
      <c r="F412" s="471"/>
      <c r="G412" s="471"/>
      <c r="H412" s="471"/>
      <c r="I412" s="182" t="e">
        <v>#N/A</v>
      </c>
      <c r="J412" s="471"/>
      <c r="K412" s="471"/>
      <c r="L412" s="471"/>
      <c r="M412" s="471"/>
      <c r="N412" s="471"/>
      <c r="O412" s="471"/>
      <c r="P412" s="471"/>
      <c r="Q412" s="471"/>
      <c r="R412" s="177" t="s">
        <v>8417</v>
      </c>
      <c r="S412" s="181">
        <v>0.01</v>
      </c>
    </row>
    <row r="413" spans="1:19" ht="20.149999999999999" customHeight="1" thickBot="1">
      <c r="A413" s="476"/>
      <c r="B413" s="471"/>
      <c r="C413" s="471"/>
      <c r="D413" s="471"/>
      <c r="E413" s="471"/>
      <c r="F413" s="471"/>
      <c r="G413" s="471"/>
      <c r="H413" s="471"/>
      <c r="I413" s="182" t="e">
        <v>#N/A</v>
      </c>
      <c r="J413" s="471"/>
      <c r="K413" s="471"/>
      <c r="L413" s="471"/>
      <c r="M413" s="471"/>
      <c r="N413" s="471"/>
      <c r="O413" s="471"/>
      <c r="P413" s="471"/>
      <c r="Q413" s="471"/>
      <c r="R413" s="177" t="s">
        <v>8388</v>
      </c>
      <c r="S413" s="181">
        <v>0.01</v>
      </c>
    </row>
    <row r="414" spans="1:19" ht="20.149999999999999" customHeight="1" thickBot="1">
      <c r="A414" s="476"/>
      <c r="B414" s="471"/>
      <c r="C414" s="471"/>
      <c r="D414" s="471"/>
      <c r="E414" s="471"/>
      <c r="F414" s="471"/>
      <c r="G414" s="471"/>
      <c r="H414" s="471"/>
      <c r="I414" s="182" t="e">
        <v>#N/A</v>
      </c>
      <c r="J414" s="471"/>
      <c r="K414" s="471"/>
      <c r="L414" s="471"/>
      <c r="M414" s="471"/>
      <c r="N414" s="471"/>
      <c r="O414" s="471"/>
      <c r="P414" s="471"/>
      <c r="Q414" s="471"/>
      <c r="R414" s="177" t="s">
        <v>8389</v>
      </c>
      <c r="S414" s="181">
        <v>0.01</v>
      </c>
    </row>
    <row r="415" spans="1:19" ht="20.149999999999999" customHeight="1" thickBot="1">
      <c r="A415" s="476"/>
      <c r="B415" s="471"/>
      <c r="C415" s="471"/>
      <c r="D415" s="471"/>
      <c r="E415" s="471"/>
      <c r="F415" s="471"/>
      <c r="G415" s="471"/>
      <c r="H415" s="471"/>
      <c r="I415" s="182" t="e">
        <v>#N/A</v>
      </c>
      <c r="J415" s="471"/>
      <c r="K415" s="471"/>
      <c r="L415" s="471"/>
      <c r="M415" s="471"/>
      <c r="N415" s="471"/>
      <c r="O415" s="471"/>
      <c r="P415" s="471"/>
      <c r="Q415" s="471"/>
      <c r="R415" s="177" t="s">
        <v>8508</v>
      </c>
      <c r="S415" s="181">
        <v>0.01</v>
      </c>
    </row>
    <row r="416" spans="1:19" ht="20.149999999999999" customHeight="1" thickBot="1">
      <c r="A416" s="476"/>
      <c r="B416" s="471"/>
      <c r="C416" s="471"/>
      <c r="D416" s="471"/>
      <c r="E416" s="471"/>
      <c r="F416" s="471"/>
      <c r="G416" s="471"/>
      <c r="H416" s="471"/>
      <c r="I416" s="182" t="e">
        <v>#N/A</v>
      </c>
      <c r="J416" s="471"/>
      <c r="K416" s="471"/>
      <c r="L416" s="471"/>
      <c r="M416" s="471"/>
      <c r="N416" s="471"/>
      <c r="O416" s="471"/>
      <c r="P416" s="471"/>
      <c r="Q416" s="471"/>
      <c r="R416" s="177" t="s">
        <v>8805</v>
      </c>
      <c r="S416" s="181">
        <v>0.01</v>
      </c>
    </row>
    <row r="417" spans="1:19" ht="20.149999999999999" customHeight="1" thickBot="1">
      <c r="A417" s="477"/>
      <c r="B417" s="472"/>
      <c r="C417" s="472"/>
      <c r="D417" s="472"/>
      <c r="E417" s="472"/>
      <c r="F417" s="472"/>
      <c r="G417" s="472"/>
      <c r="H417" s="472"/>
      <c r="I417" s="182" t="e">
        <v>#N/A</v>
      </c>
      <c r="J417" s="472"/>
      <c r="K417" s="472"/>
      <c r="L417" s="472"/>
      <c r="M417" s="472"/>
      <c r="N417" s="472"/>
      <c r="O417" s="472"/>
      <c r="P417" s="472"/>
      <c r="Q417" s="472"/>
      <c r="R417" s="183" t="s">
        <v>8390</v>
      </c>
      <c r="S417" s="184">
        <v>0.15</v>
      </c>
    </row>
    <row r="418" spans="1:19" ht="20.149999999999999" customHeight="1" thickBot="1">
      <c r="A418" s="475"/>
      <c r="B418" s="474" t="s">
        <v>8745</v>
      </c>
      <c r="C418" s="474" t="s">
        <v>8353</v>
      </c>
      <c r="D418" s="474" t="s">
        <v>8796</v>
      </c>
      <c r="E418" s="474" t="s">
        <v>24</v>
      </c>
      <c r="F418" s="473">
        <v>2493850</v>
      </c>
      <c r="G418" s="474" t="s">
        <v>8806</v>
      </c>
      <c r="H418" s="474" t="s">
        <v>8446</v>
      </c>
      <c r="I418" s="179" t="s">
        <v>8356</v>
      </c>
      <c r="J418" s="474" t="s">
        <v>8357</v>
      </c>
      <c r="K418" s="474" t="s">
        <v>8798</v>
      </c>
      <c r="L418" s="474" t="s">
        <v>8807</v>
      </c>
      <c r="M418" s="474" t="s">
        <v>8808</v>
      </c>
      <c r="N418" s="470">
        <v>396800</v>
      </c>
      <c r="O418" s="473">
        <v>-2</v>
      </c>
      <c r="P418" s="474" t="s">
        <v>8381</v>
      </c>
      <c r="Q418" s="474" t="s">
        <v>8752</v>
      </c>
      <c r="R418" s="177" t="s">
        <v>8383</v>
      </c>
      <c r="S418" s="181">
        <v>0.01</v>
      </c>
    </row>
    <row r="419" spans="1:19" ht="20.149999999999999" customHeight="1" thickBot="1">
      <c r="A419" s="476"/>
      <c r="B419" s="471"/>
      <c r="C419" s="471"/>
      <c r="D419" s="471"/>
      <c r="E419" s="471"/>
      <c r="F419" s="471"/>
      <c r="G419" s="471"/>
      <c r="H419" s="471"/>
      <c r="I419" s="182" t="e">
        <v>#N/A</v>
      </c>
      <c r="J419" s="471"/>
      <c r="K419" s="471"/>
      <c r="L419" s="471"/>
      <c r="M419" s="471"/>
      <c r="N419" s="471"/>
      <c r="O419" s="471"/>
      <c r="P419" s="471"/>
      <c r="Q419" s="471"/>
      <c r="R419" s="177" t="s">
        <v>8449</v>
      </c>
      <c r="S419" s="181">
        <v>0.01</v>
      </c>
    </row>
    <row r="420" spans="1:19" ht="20.149999999999999" customHeight="1" thickBot="1">
      <c r="A420" s="476"/>
      <c r="B420" s="471"/>
      <c r="C420" s="471"/>
      <c r="D420" s="471"/>
      <c r="E420" s="471"/>
      <c r="F420" s="471"/>
      <c r="G420" s="471"/>
      <c r="H420" s="471"/>
      <c r="I420" s="182" t="e">
        <v>#N/A</v>
      </c>
      <c r="J420" s="471"/>
      <c r="K420" s="471"/>
      <c r="L420" s="471"/>
      <c r="M420" s="471"/>
      <c r="N420" s="471"/>
      <c r="O420" s="471"/>
      <c r="P420" s="471"/>
      <c r="Q420" s="471"/>
      <c r="R420" s="177" t="s">
        <v>8801</v>
      </c>
      <c r="S420" s="181">
        <v>0.01</v>
      </c>
    </row>
    <row r="421" spans="1:19" ht="20.149999999999999" customHeight="1" thickBot="1">
      <c r="A421" s="476"/>
      <c r="B421" s="471"/>
      <c r="C421" s="471"/>
      <c r="D421" s="471"/>
      <c r="E421" s="471"/>
      <c r="F421" s="471"/>
      <c r="G421" s="471"/>
      <c r="H421" s="471"/>
      <c r="I421" s="182" t="e">
        <v>#N/A</v>
      </c>
      <c r="J421" s="471"/>
      <c r="K421" s="471"/>
      <c r="L421" s="471"/>
      <c r="M421" s="471"/>
      <c r="N421" s="471"/>
      <c r="O421" s="471"/>
      <c r="P421" s="471"/>
      <c r="Q421" s="471"/>
      <c r="R421" s="177" t="s">
        <v>8802</v>
      </c>
      <c r="S421" s="181">
        <v>0.01</v>
      </c>
    </row>
    <row r="422" spans="1:19" ht="20.149999999999999" customHeight="1" thickBot="1">
      <c r="A422" s="476"/>
      <c r="B422" s="471"/>
      <c r="C422" s="471"/>
      <c r="D422" s="471"/>
      <c r="E422" s="471"/>
      <c r="F422" s="471"/>
      <c r="G422" s="471"/>
      <c r="H422" s="471"/>
      <c r="I422" s="182" t="e">
        <v>#N/A</v>
      </c>
      <c r="J422" s="471"/>
      <c r="K422" s="471"/>
      <c r="L422" s="471"/>
      <c r="M422" s="471"/>
      <c r="N422" s="471"/>
      <c r="O422" s="471"/>
      <c r="P422" s="471"/>
      <c r="Q422" s="471"/>
      <c r="R422" s="177" t="s">
        <v>8385</v>
      </c>
      <c r="S422" s="181">
        <v>0.01</v>
      </c>
    </row>
    <row r="423" spans="1:19" ht="20.149999999999999" customHeight="1" thickBot="1">
      <c r="A423" s="476"/>
      <c r="B423" s="471"/>
      <c r="C423" s="471"/>
      <c r="D423" s="471"/>
      <c r="E423" s="471"/>
      <c r="F423" s="471"/>
      <c r="G423" s="471"/>
      <c r="H423" s="471"/>
      <c r="I423" s="182" t="e">
        <v>#N/A</v>
      </c>
      <c r="J423" s="471"/>
      <c r="K423" s="471"/>
      <c r="L423" s="471"/>
      <c r="M423" s="471"/>
      <c r="N423" s="471"/>
      <c r="O423" s="471"/>
      <c r="P423" s="471"/>
      <c r="Q423" s="471"/>
      <c r="R423" s="177" t="s">
        <v>8662</v>
      </c>
      <c r="S423" s="181">
        <v>0.01</v>
      </c>
    </row>
    <row r="424" spans="1:19" ht="20.149999999999999" customHeight="1" thickBot="1">
      <c r="A424" s="476"/>
      <c r="B424" s="471"/>
      <c r="C424" s="471"/>
      <c r="D424" s="471"/>
      <c r="E424" s="471"/>
      <c r="F424" s="471"/>
      <c r="G424" s="471"/>
      <c r="H424" s="471"/>
      <c r="I424" s="182" t="e">
        <v>#N/A</v>
      </c>
      <c r="J424" s="471"/>
      <c r="K424" s="471"/>
      <c r="L424" s="471"/>
      <c r="M424" s="471"/>
      <c r="N424" s="471"/>
      <c r="O424" s="471"/>
      <c r="P424" s="471"/>
      <c r="Q424" s="471"/>
      <c r="R424" s="177" t="s">
        <v>8403</v>
      </c>
      <c r="S424" s="181">
        <v>0.01</v>
      </c>
    </row>
    <row r="425" spans="1:19" ht="20.149999999999999" customHeight="1" thickBot="1">
      <c r="A425" s="476"/>
      <c r="B425" s="471"/>
      <c r="C425" s="471"/>
      <c r="D425" s="471"/>
      <c r="E425" s="471"/>
      <c r="F425" s="471"/>
      <c r="G425" s="471"/>
      <c r="H425" s="471"/>
      <c r="I425" s="182" t="e">
        <v>#N/A</v>
      </c>
      <c r="J425" s="471"/>
      <c r="K425" s="471"/>
      <c r="L425" s="471"/>
      <c r="M425" s="471"/>
      <c r="N425" s="471"/>
      <c r="O425" s="471"/>
      <c r="P425" s="471"/>
      <c r="Q425" s="471"/>
      <c r="R425" s="177" t="s">
        <v>8803</v>
      </c>
      <c r="S425" s="181">
        <v>0.01</v>
      </c>
    </row>
    <row r="426" spans="1:19" ht="20.149999999999999" customHeight="1" thickBot="1">
      <c r="A426" s="476"/>
      <c r="B426" s="471"/>
      <c r="C426" s="471"/>
      <c r="D426" s="471"/>
      <c r="E426" s="471"/>
      <c r="F426" s="471"/>
      <c r="G426" s="471"/>
      <c r="H426" s="471"/>
      <c r="I426" s="182" t="e">
        <v>#N/A</v>
      </c>
      <c r="J426" s="471"/>
      <c r="K426" s="471"/>
      <c r="L426" s="471"/>
      <c r="M426" s="471"/>
      <c r="N426" s="471"/>
      <c r="O426" s="471"/>
      <c r="P426" s="471"/>
      <c r="Q426" s="471"/>
      <c r="R426" s="177" t="s">
        <v>8705</v>
      </c>
      <c r="S426" s="181">
        <v>0.01</v>
      </c>
    </row>
    <row r="427" spans="1:19" ht="20.149999999999999" customHeight="1" thickBot="1">
      <c r="A427" s="476"/>
      <c r="B427" s="471"/>
      <c r="C427" s="471"/>
      <c r="D427" s="471"/>
      <c r="E427" s="471"/>
      <c r="F427" s="471"/>
      <c r="G427" s="471"/>
      <c r="H427" s="471"/>
      <c r="I427" s="182" t="e">
        <v>#N/A</v>
      </c>
      <c r="J427" s="471"/>
      <c r="K427" s="471"/>
      <c r="L427" s="471"/>
      <c r="M427" s="471"/>
      <c r="N427" s="471"/>
      <c r="O427" s="471"/>
      <c r="P427" s="471"/>
      <c r="Q427" s="471"/>
      <c r="R427" s="177" t="s">
        <v>8804</v>
      </c>
      <c r="S427" s="181">
        <v>0.01</v>
      </c>
    </row>
    <row r="428" spans="1:19" ht="20.149999999999999" customHeight="1" thickBot="1">
      <c r="A428" s="476"/>
      <c r="B428" s="471"/>
      <c r="C428" s="471"/>
      <c r="D428" s="471"/>
      <c r="E428" s="471"/>
      <c r="F428" s="471"/>
      <c r="G428" s="471"/>
      <c r="H428" s="471"/>
      <c r="I428" s="182" t="e">
        <v>#N/A</v>
      </c>
      <c r="J428" s="471"/>
      <c r="K428" s="471"/>
      <c r="L428" s="471"/>
      <c r="M428" s="471"/>
      <c r="N428" s="471"/>
      <c r="O428" s="471"/>
      <c r="P428" s="471"/>
      <c r="Q428" s="471"/>
      <c r="R428" s="177" t="s">
        <v>8388</v>
      </c>
      <c r="S428" s="181">
        <v>0.01</v>
      </c>
    </row>
    <row r="429" spans="1:19" ht="20.149999999999999" customHeight="1" thickBot="1">
      <c r="A429" s="476"/>
      <c r="B429" s="471"/>
      <c r="C429" s="471"/>
      <c r="D429" s="471"/>
      <c r="E429" s="471"/>
      <c r="F429" s="471"/>
      <c r="G429" s="471"/>
      <c r="H429" s="471"/>
      <c r="I429" s="182" t="e">
        <v>#N/A</v>
      </c>
      <c r="J429" s="471"/>
      <c r="K429" s="471"/>
      <c r="L429" s="471"/>
      <c r="M429" s="471"/>
      <c r="N429" s="471"/>
      <c r="O429" s="471"/>
      <c r="P429" s="471"/>
      <c r="Q429" s="471"/>
      <c r="R429" s="177" t="s">
        <v>8389</v>
      </c>
      <c r="S429" s="181">
        <v>0.01</v>
      </c>
    </row>
    <row r="430" spans="1:19" ht="20.149999999999999" customHeight="1" thickBot="1">
      <c r="A430" s="476"/>
      <c r="B430" s="471"/>
      <c r="C430" s="471"/>
      <c r="D430" s="471"/>
      <c r="E430" s="471"/>
      <c r="F430" s="471"/>
      <c r="G430" s="471"/>
      <c r="H430" s="471"/>
      <c r="I430" s="182" t="e">
        <v>#N/A</v>
      </c>
      <c r="J430" s="471"/>
      <c r="K430" s="471"/>
      <c r="L430" s="471"/>
      <c r="M430" s="471"/>
      <c r="N430" s="471"/>
      <c r="O430" s="471"/>
      <c r="P430" s="471"/>
      <c r="Q430" s="471"/>
      <c r="R430" s="177" t="s">
        <v>8508</v>
      </c>
      <c r="S430" s="181">
        <v>0.01</v>
      </c>
    </row>
    <row r="431" spans="1:19" ht="20.149999999999999" customHeight="1" thickBot="1">
      <c r="A431" s="476"/>
      <c r="B431" s="471"/>
      <c r="C431" s="471"/>
      <c r="D431" s="471"/>
      <c r="E431" s="471"/>
      <c r="F431" s="471"/>
      <c r="G431" s="471"/>
      <c r="H431" s="471"/>
      <c r="I431" s="182" t="e">
        <v>#N/A</v>
      </c>
      <c r="J431" s="471"/>
      <c r="K431" s="471"/>
      <c r="L431" s="471"/>
      <c r="M431" s="471"/>
      <c r="N431" s="471"/>
      <c r="O431" s="471"/>
      <c r="P431" s="471"/>
      <c r="Q431" s="471"/>
      <c r="R431" s="177" t="s">
        <v>8805</v>
      </c>
      <c r="S431" s="181">
        <v>0.01</v>
      </c>
    </row>
    <row r="432" spans="1:19" ht="20.149999999999999" customHeight="1" thickBot="1">
      <c r="A432" s="477"/>
      <c r="B432" s="472"/>
      <c r="C432" s="472"/>
      <c r="D432" s="472"/>
      <c r="E432" s="472"/>
      <c r="F432" s="472"/>
      <c r="G432" s="472"/>
      <c r="H432" s="472"/>
      <c r="I432" s="182" t="e">
        <v>#N/A</v>
      </c>
      <c r="J432" s="472"/>
      <c r="K432" s="472"/>
      <c r="L432" s="472"/>
      <c r="M432" s="472"/>
      <c r="N432" s="472"/>
      <c r="O432" s="472"/>
      <c r="P432" s="472"/>
      <c r="Q432" s="472"/>
      <c r="R432" s="183" t="s">
        <v>8390</v>
      </c>
      <c r="S432" s="184">
        <v>0.14000000000000001</v>
      </c>
    </row>
    <row r="433" spans="1:19" ht="20.149999999999999" customHeight="1" thickBot="1">
      <c r="A433" s="176"/>
      <c r="B433" s="177" t="s">
        <v>8745</v>
      </c>
      <c r="C433" s="177" t="s">
        <v>8809</v>
      </c>
      <c r="D433" s="177" t="s">
        <v>8810</v>
      </c>
      <c r="E433" s="177" t="s">
        <v>8353</v>
      </c>
      <c r="F433" s="178">
        <v>2147708</v>
      </c>
      <c r="G433" s="177" t="s">
        <v>8811</v>
      </c>
      <c r="H433" s="177" t="s">
        <v>8623</v>
      </c>
      <c r="I433" s="179" t="s">
        <v>8356</v>
      </c>
      <c r="J433" s="177" t="s">
        <v>8357</v>
      </c>
      <c r="K433" s="177" t="s">
        <v>8624</v>
      </c>
      <c r="L433" s="177" t="s">
        <v>8812</v>
      </c>
      <c r="M433" s="177" t="s">
        <v>8813</v>
      </c>
      <c r="N433" s="180"/>
      <c r="O433" s="178">
        <v>-2</v>
      </c>
      <c r="P433" s="177" t="s">
        <v>8588</v>
      </c>
      <c r="Q433" s="177" t="s">
        <v>8752</v>
      </c>
      <c r="R433" s="463" t="s">
        <v>8363</v>
      </c>
      <c r="S433" s="464"/>
    </row>
    <row r="434" spans="1:19" ht="20.149999999999999" customHeight="1" thickBot="1">
      <c r="A434" s="475"/>
      <c r="B434" s="474" t="s">
        <v>8745</v>
      </c>
      <c r="C434" s="474" t="s">
        <v>8814</v>
      </c>
      <c r="D434" s="474" t="s">
        <v>8815</v>
      </c>
      <c r="E434" s="474" t="s">
        <v>24</v>
      </c>
      <c r="F434" s="473">
        <v>2493853</v>
      </c>
      <c r="G434" s="474" t="s">
        <v>8816</v>
      </c>
      <c r="H434" s="474" t="s">
        <v>8446</v>
      </c>
      <c r="I434" s="179" t="s">
        <v>8356</v>
      </c>
      <c r="J434" s="474" t="s">
        <v>8357</v>
      </c>
      <c r="K434" s="474" t="s">
        <v>8817</v>
      </c>
      <c r="L434" s="474" t="s">
        <v>8818</v>
      </c>
      <c r="M434" s="474" t="s">
        <v>8819</v>
      </c>
      <c r="N434" s="470">
        <v>396800</v>
      </c>
      <c r="O434" s="473">
        <v>-2</v>
      </c>
      <c r="P434" s="474" t="s">
        <v>8381</v>
      </c>
      <c r="Q434" s="474" t="s">
        <v>8752</v>
      </c>
      <c r="R434" s="177" t="s">
        <v>8383</v>
      </c>
      <c r="S434" s="181">
        <v>0.01</v>
      </c>
    </row>
    <row r="435" spans="1:19" ht="20.149999999999999" customHeight="1" thickBot="1">
      <c r="A435" s="476"/>
      <c r="B435" s="471"/>
      <c r="C435" s="471"/>
      <c r="D435" s="471"/>
      <c r="E435" s="471"/>
      <c r="F435" s="471"/>
      <c r="G435" s="471"/>
      <c r="H435" s="471"/>
      <c r="I435" s="182" t="e">
        <v>#N/A</v>
      </c>
      <c r="J435" s="471"/>
      <c r="K435" s="471"/>
      <c r="L435" s="471"/>
      <c r="M435" s="471"/>
      <c r="N435" s="471"/>
      <c r="O435" s="471"/>
      <c r="P435" s="471"/>
      <c r="Q435" s="471"/>
      <c r="R435" s="177" t="s">
        <v>8449</v>
      </c>
      <c r="S435" s="181">
        <v>0.01</v>
      </c>
    </row>
    <row r="436" spans="1:19" ht="20.149999999999999" customHeight="1" thickBot="1">
      <c r="A436" s="476"/>
      <c r="B436" s="471"/>
      <c r="C436" s="471"/>
      <c r="D436" s="471"/>
      <c r="E436" s="471"/>
      <c r="F436" s="471"/>
      <c r="G436" s="471"/>
      <c r="H436" s="471"/>
      <c r="I436" s="182" t="e">
        <v>#N/A</v>
      </c>
      <c r="J436" s="471"/>
      <c r="K436" s="471"/>
      <c r="L436" s="471"/>
      <c r="M436" s="471"/>
      <c r="N436" s="471"/>
      <c r="O436" s="471"/>
      <c r="P436" s="471"/>
      <c r="Q436" s="471"/>
      <c r="R436" s="177" t="s">
        <v>8794</v>
      </c>
      <c r="S436" s="181">
        <v>0.01</v>
      </c>
    </row>
    <row r="437" spans="1:19" ht="20.149999999999999" customHeight="1" thickBot="1">
      <c r="A437" s="476"/>
      <c r="B437" s="471"/>
      <c r="C437" s="471"/>
      <c r="D437" s="471"/>
      <c r="E437" s="471"/>
      <c r="F437" s="471"/>
      <c r="G437" s="471"/>
      <c r="H437" s="471"/>
      <c r="I437" s="182" t="e">
        <v>#N/A</v>
      </c>
      <c r="J437" s="471"/>
      <c r="K437" s="471"/>
      <c r="L437" s="471"/>
      <c r="M437" s="471"/>
      <c r="N437" s="471"/>
      <c r="O437" s="471"/>
      <c r="P437" s="471"/>
      <c r="Q437" s="471"/>
      <c r="R437" s="177" t="s">
        <v>8385</v>
      </c>
      <c r="S437" s="181">
        <v>0.01</v>
      </c>
    </row>
    <row r="438" spans="1:19" ht="20.149999999999999" customHeight="1" thickBot="1">
      <c r="A438" s="476"/>
      <c r="B438" s="471"/>
      <c r="C438" s="471"/>
      <c r="D438" s="471"/>
      <c r="E438" s="471"/>
      <c r="F438" s="471"/>
      <c r="G438" s="471"/>
      <c r="H438" s="471"/>
      <c r="I438" s="182" t="e">
        <v>#N/A</v>
      </c>
      <c r="J438" s="471"/>
      <c r="K438" s="471"/>
      <c r="L438" s="471"/>
      <c r="M438" s="471"/>
      <c r="N438" s="471"/>
      <c r="O438" s="471"/>
      <c r="P438" s="471"/>
      <c r="Q438" s="471"/>
      <c r="R438" s="177" t="s">
        <v>8459</v>
      </c>
      <c r="S438" s="181">
        <v>0.01</v>
      </c>
    </row>
    <row r="439" spans="1:19" ht="20.149999999999999" customHeight="1" thickBot="1">
      <c r="A439" s="476"/>
      <c r="B439" s="471"/>
      <c r="C439" s="471"/>
      <c r="D439" s="471"/>
      <c r="E439" s="471"/>
      <c r="F439" s="471"/>
      <c r="G439" s="471"/>
      <c r="H439" s="471"/>
      <c r="I439" s="182" t="e">
        <v>#N/A</v>
      </c>
      <c r="J439" s="471"/>
      <c r="K439" s="471"/>
      <c r="L439" s="471"/>
      <c r="M439" s="471"/>
      <c r="N439" s="471"/>
      <c r="O439" s="471"/>
      <c r="P439" s="471"/>
      <c r="Q439" s="471"/>
      <c r="R439" s="177" t="s">
        <v>8452</v>
      </c>
      <c r="S439" s="181">
        <v>0.01</v>
      </c>
    </row>
    <row r="440" spans="1:19" ht="20.149999999999999" customHeight="1" thickBot="1">
      <c r="A440" s="476"/>
      <c r="B440" s="471"/>
      <c r="C440" s="471"/>
      <c r="D440" s="471"/>
      <c r="E440" s="471"/>
      <c r="F440" s="471"/>
      <c r="G440" s="471"/>
      <c r="H440" s="471"/>
      <c r="I440" s="182" t="e">
        <v>#N/A</v>
      </c>
      <c r="J440" s="471"/>
      <c r="K440" s="471"/>
      <c r="L440" s="471"/>
      <c r="M440" s="471"/>
      <c r="N440" s="471"/>
      <c r="O440" s="471"/>
      <c r="P440" s="471"/>
      <c r="Q440" s="471"/>
      <c r="R440" s="177" t="s">
        <v>8417</v>
      </c>
      <c r="S440" s="181">
        <v>0.01</v>
      </c>
    </row>
    <row r="441" spans="1:19" ht="20.149999999999999" customHeight="1" thickBot="1">
      <c r="A441" s="476"/>
      <c r="B441" s="471"/>
      <c r="C441" s="471"/>
      <c r="D441" s="471"/>
      <c r="E441" s="471"/>
      <c r="F441" s="471"/>
      <c r="G441" s="471"/>
      <c r="H441" s="471"/>
      <c r="I441" s="182" t="e">
        <v>#N/A</v>
      </c>
      <c r="J441" s="471"/>
      <c r="K441" s="471"/>
      <c r="L441" s="471"/>
      <c r="M441" s="471"/>
      <c r="N441" s="471"/>
      <c r="O441" s="471"/>
      <c r="P441" s="471"/>
      <c r="Q441" s="471"/>
      <c r="R441" s="177" t="s">
        <v>8388</v>
      </c>
      <c r="S441" s="181">
        <v>0.01</v>
      </c>
    </row>
    <row r="442" spans="1:19" ht="20.149999999999999" customHeight="1" thickBot="1">
      <c r="A442" s="476"/>
      <c r="B442" s="471"/>
      <c r="C442" s="471"/>
      <c r="D442" s="471"/>
      <c r="E442" s="471"/>
      <c r="F442" s="471"/>
      <c r="G442" s="471"/>
      <c r="H442" s="471"/>
      <c r="I442" s="182" t="e">
        <v>#N/A</v>
      </c>
      <c r="J442" s="471"/>
      <c r="K442" s="471"/>
      <c r="L442" s="471"/>
      <c r="M442" s="471"/>
      <c r="N442" s="471"/>
      <c r="O442" s="471"/>
      <c r="P442" s="471"/>
      <c r="Q442" s="471"/>
      <c r="R442" s="177" t="s">
        <v>8389</v>
      </c>
      <c r="S442" s="181">
        <v>0.01</v>
      </c>
    </row>
    <row r="443" spans="1:19" ht="20.149999999999999" customHeight="1" thickBot="1">
      <c r="A443" s="476"/>
      <c r="B443" s="471"/>
      <c r="C443" s="471"/>
      <c r="D443" s="471"/>
      <c r="E443" s="471"/>
      <c r="F443" s="471"/>
      <c r="G443" s="471"/>
      <c r="H443" s="471"/>
      <c r="I443" s="182" t="e">
        <v>#N/A</v>
      </c>
      <c r="J443" s="471"/>
      <c r="K443" s="471"/>
      <c r="L443" s="471"/>
      <c r="M443" s="471"/>
      <c r="N443" s="471"/>
      <c r="O443" s="471"/>
      <c r="P443" s="471"/>
      <c r="Q443" s="471"/>
      <c r="R443" s="177" t="s">
        <v>8508</v>
      </c>
      <c r="S443" s="181">
        <v>0.01</v>
      </c>
    </row>
    <row r="444" spans="1:19" ht="20.149999999999999" customHeight="1" thickBot="1">
      <c r="A444" s="477"/>
      <c r="B444" s="472"/>
      <c r="C444" s="472"/>
      <c r="D444" s="472"/>
      <c r="E444" s="472"/>
      <c r="F444" s="472"/>
      <c r="G444" s="472"/>
      <c r="H444" s="472"/>
      <c r="I444" s="182" t="e">
        <v>#N/A</v>
      </c>
      <c r="J444" s="472"/>
      <c r="K444" s="472"/>
      <c r="L444" s="472"/>
      <c r="M444" s="472"/>
      <c r="N444" s="472"/>
      <c r="O444" s="472"/>
      <c r="P444" s="472"/>
      <c r="Q444" s="472"/>
      <c r="R444" s="183" t="s">
        <v>8390</v>
      </c>
      <c r="S444" s="184">
        <v>0.1</v>
      </c>
    </row>
    <row r="445" spans="1:19" ht="20.149999999999999" customHeight="1" thickBot="1">
      <c r="A445" s="176"/>
      <c r="B445" s="177" t="s">
        <v>8745</v>
      </c>
      <c r="C445" s="177" t="s">
        <v>8820</v>
      </c>
      <c r="D445" s="177" t="s">
        <v>8821</v>
      </c>
      <c r="E445" s="177" t="s">
        <v>8353</v>
      </c>
      <c r="F445" s="178">
        <v>1819635</v>
      </c>
      <c r="G445" s="177" t="s">
        <v>8822</v>
      </c>
      <c r="H445" s="177" t="s">
        <v>8823</v>
      </c>
      <c r="I445" s="179" t="s">
        <v>8356</v>
      </c>
      <c r="J445" s="177" t="s">
        <v>8357</v>
      </c>
      <c r="K445" s="177" t="s">
        <v>8824</v>
      </c>
      <c r="L445" s="177" t="s">
        <v>8825</v>
      </c>
      <c r="M445" s="177" t="s">
        <v>8826</v>
      </c>
      <c r="N445" s="180"/>
      <c r="O445" s="178">
        <v>-2</v>
      </c>
      <c r="P445" s="177" t="s">
        <v>8827</v>
      </c>
      <c r="Q445" s="177" t="s">
        <v>8752</v>
      </c>
      <c r="R445" s="463" t="s">
        <v>8363</v>
      </c>
      <c r="S445" s="464"/>
    </row>
    <row r="446" spans="1:19" ht="20.149999999999999" customHeight="1" thickBot="1">
      <c r="A446" s="475"/>
      <c r="B446" s="474" t="s">
        <v>8745</v>
      </c>
      <c r="C446" s="474" t="s">
        <v>8820</v>
      </c>
      <c r="D446" s="474" t="s">
        <v>8821</v>
      </c>
      <c r="E446" s="474" t="s">
        <v>24</v>
      </c>
      <c r="F446" s="473">
        <v>2493855</v>
      </c>
      <c r="G446" s="474" t="s">
        <v>8828</v>
      </c>
      <c r="H446" s="474" t="s">
        <v>8446</v>
      </c>
      <c r="I446" s="179" t="s">
        <v>8356</v>
      </c>
      <c r="J446" s="474" t="s">
        <v>8357</v>
      </c>
      <c r="K446" s="474" t="s">
        <v>8829</v>
      </c>
      <c r="L446" s="474" t="s">
        <v>8830</v>
      </c>
      <c r="M446" s="474" t="s">
        <v>8831</v>
      </c>
      <c r="N446" s="470">
        <v>396800</v>
      </c>
      <c r="O446" s="473">
        <v>-2</v>
      </c>
      <c r="P446" s="474" t="s">
        <v>8381</v>
      </c>
      <c r="Q446" s="474" t="s">
        <v>8752</v>
      </c>
      <c r="R446" s="177" t="s">
        <v>8383</v>
      </c>
      <c r="S446" s="181">
        <v>0.01</v>
      </c>
    </row>
    <row r="447" spans="1:19" ht="20.149999999999999" customHeight="1" thickBot="1">
      <c r="A447" s="476"/>
      <c r="B447" s="471"/>
      <c r="C447" s="471"/>
      <c r="D447" s="471"/>
      <c r="E447" s="471"/>
      <c r="F447" s="471"/>
      <c r="G447" s="471"/>
      <c r="H447" s="471"/>
      <c r="I447" s="182" t="e">
        <v>#N/A</v>
      </c>
      <c r="J447" s="471"/>
      <c r="K447" s="471"/>
      <c r="L447" s="471"/>
      <c r="M447" s="471"/>
      <c r="N447" s="471"/>
      <c r="O447" s="471"/>
      <c r="P447" s="471"/>
      <c r="Q447" s="471"/>
      <c r="R447" s="177" t="s">
        <v>8449</v>
      </c>
      <c r="S447" s="181">
        <v>0.01</v>
      </c>
    </row>
    <row r="448" spans="1:19" ht="20.149999999999999" customHeight="1" thickBot="1">
      <c r="A448" s="476"/>
      <c r="B448" s="471"/>
      <c r="C448" s="471"/>
      <c r="D448" s="471"/>
      <c r="E448" s="471"/>
      <c r="F448" s="471"/>
      <c r="G448" s="471"/>
      <c r="H448" s="471"/>
      <c r="I448" s="182" t="e">
        <v>#N/A</v>
      </c>
      <c r="J448" s="471"/>
      <c r="K448" s="471"/>
      <c r="L448" s="471"/>
      <c r="M448" s="471"/>
      <c r="N448" s="471"/>
      <c r="O448" s="471"/>
      <c r="P448" s="471"/>
      <c r="Q448" s="471"/>
      <c r="R448" s="177" t="s">
        <v>8504</v>
      </c>
      <c r="S448" s="181">
        <v>0.01</v>
      </c>
    </row>
    <row r="449" spans="1:19" ht="20.149999999999999" customHeight="1" thickBot="1">
      <c r="A449" s="476"/>
      <c r="B449" s="471"/>
      <c r="C449" s="471"/>
      <c r="D449" s="471"/>
      <c r="E449" s="471"/>
      <c r="F449" s="471"/>
      <c r="G449" s="471"/>
      <c r="H449" s="471"/>
      <c r="I449" s="182" t="e">
        <v>#N/A</v>
      </c>
      <c r="J449" s="471"/>
      <c r="K449" s="471"/>
      <c r="L449" s="471"/>
      <c r="M449" s="471"/>
      <c r="N449" s="471"/>
      <c r="O449" s="471"/>
      <c r="P449" s="471"/>
      <c r="Q449" s="471"/>
      <c r="R449" s="177" t="s">
        <v>8385</v>
      </c>
      <c r="S449" s="181">
        <v>0.01</v>
      </c>
    </row>
    <row r="450" spans="1:19" ht="20.149999999999999" customHeight="1" thickBot="1">
      <c r="A450" s="476"/>
      <c r="B450" s="471"/>
      <c r="C450" s="471"/>
      <c r="D450" s="471"/>
      <c r="E450" s="471"/>
      <c r="F450" s="471"/>
      <c r="G450" s="471"/>
      <c r="H450" s="471"/>
      <c r="I450" s="182" t="e">
        <v>#N/A</v>
      </c>
      <c r="J450" s="471"/>
      <c r="K450" s="471"/>
      <c r="L450" s="471"/>
      <c r="M450" s="471"/>
      <c r="N450" s="471"/>
      <c r="O450" s="471"/>
      <c r="P450" s="471"/>
      <c r="Q450" s="471"/>
      <c r="R450" s="177" t="s">
        <v>8832</v>
      </c>
      <c r="S450" s="181">
        <v>0.01</v>
      </c>
    </row>
    <row r="451" spans="1:19" ht="20.149999999999999" customHeight="1" thickBot="1">
      <c r="A451" s="476"/>
      <c r="B451" s="471"/>
      <c r="C451" s="471"/>
      <c r="D451" s="471"/>
      <c r="E451" s="471"/>
      <c r="F451" s="471"/>
      <c r="G451" s="471"/>
      <c r="H451" s="471"/>
      <c r="I451" s="182" t="e">
        <v>#N/A</v>
      </c>
      <c r="J451" s="471"/>
      <c r="K451" s="471"/>
      <c r="L451" s="471"/>
      <c r="M451" s="471"/>
      <c r="N451" s="471"/>
      <c r="O451" s="471"/>
      <c r="P451" s="471"/>
      <c r="Q451" s="471"/>
      <c r="R451" s="177" t="s">
        <v>8530</v>
      </c>
      <c r="S451" s="181">
        <v>0.01</v>
      </c>
    </row>
    <row r="452" spans="1:19" ht="20.149999999999999" customHeight="1" thickBot="1">
      <c r="A452" s="476"/>
      <c r="B452" s="471"/>
      <c r="C452" s="471"/>
      <c r="D452" s="471"/>
      <c r="E452" s="471"/>
      <c r="F452" s="471"/>
      <c r="G452" s="471"/>
      <c r="H452" s="471"/>
      <c r="I452" s="182" t="e">
        <v>#N/A</v>
      </c>
      <c r="J452" s="471"/>
      <c r="K452" s="471"/>
      <c r="L452" s="471"/>
      <c r="M452" s="471"/>
      <c r="N452" s="471"/>
      <c r="O452" s="471"/>
      <c r="P452" s="471"/>
      <c r="Q452" s="471"/>
      <c r="R452" s="177" t="s">
        <v>8833</v>
      </c>
      <c r="S452" s="181">
        <v>0.01</v>
      </c>
    </row>
    <row r="453" spans="1:19" ht="20.149999999999999" customHeight="1" thickBot="1">
      <c r="A453" s="476"/>
      <c r="B453" s="471"/>
      <c r="C453" s="471"/>
      <c r="D453" s="471"/>
      <c r="E453" s="471"/>
      <c r="F453" s="471"/>
      <c r="G453" s="471"/>
      <c r="H453" s="471"/>
      <c r="I453" s="182" t="e">
        <v>#N/A</v>
      </c>
      <c r="J453" s="471"/>
      <c r="K453" s="471"/>
      <c r="L453" s="471"/>
      <c r="M453" s="471"/>
      <c r="N453" s="471"/>
      <c r="O453" s="471"/>
      <c r="P453" s="471"/>
      <c r="Q453" s="471"/>
      <c r="R453" s="177" t="s">
        <v>8417</v>
      </c>
      <c r="S453" s="181">
        <v>0.01</v>
      </c>
    </row>
    <row r="454" spans="1:19" ht="20.149999999999999" customHeight="1" thickBot="1">
      <c r="A454" s="476"/>
      <c r="B454" s="471"/>
      <c r="C454" s="471"/>
      <c r="D454" s="471"/>
      <c r="E454" s="471"/>
      <c r="F454" s="471"/>
      <c r="G454" s="471"/>
      <c r="H454" s="471"/>
      <c r="I454" s="182" t="e">
        <v>#N/A</v>
      </c>
      <c r="J454" s="471"/>
      <c r="K454" s="471"/>
      <c r="L454" s="471"/>
      <c r="M454" s="471"/>
      <c r="N454" s="471"/>
      <c r="O454" s="471"/>
      <c r="P454" s="471"/>
      <c r="Q454" s="471"/>
      <c r="R454" s="177" t="s">
        <v>8388</v>
      </c>
      <c r="S454" s="181">
        <v>0.01</v>
      </c>
    </row>
    <row r="455" spans="1:19" ht="20.149999999999999" customHeight="1" thickBot="1">
      <c r="A455" s="476"/>
      <c r="B455" s="471"/>
      <c r="C455" s="471"/>
      <c r="D455" s="471"/>
      <c r="E455" s="471"/>
      <c r="F455" s="471"/>
      <c r="G455" s="471"/>
      <c r="H455" s="471"/>
      <c r="I455" s="182" t="e">
        <v>#N/A</v>
      </c>
      <c r="J455" s="471"/>
      <c r="K455" s="471"/>
      <c r="L455" s="471"/>
      <c r="M455" s="471"/>
      <c r="N455" s="471"/>
      <c r="O455" s="471"/>
      <c r="P455" s="471"/>
      <c r="Q455" s="471"/>
      <c r="R455" s="177" t="s">
        <v>8389</v>
      </c>
      <c r="S455" s="181">
        <v>0.01</v>
      </c>
    </row>
    <row r="456" spans="1:19" ht="20.149999999999999" customHeight="1" thickBot="1">
      <c r="A456" s="476"/>
      <c r="B456" s="471"/>
      <c r="C456" s="471"/>
      <c r="D456" s="471"/>
      <c r="E456" s="471"/>
      <c r="F456" s="471"/>
      <c r="G456" s="471"/>
      <c r="H456" s="471"/>
      <c r="I456" s="182" t="e">
        <v>#N/A</v>
      </c>
      <c r="J456" s="471"/>
      <c r="K456" s="471"/>
      <c r="L456" s="471"/>
      <c r="M456" s="471"/>
      <c r="N456" s="471"/>
      <c r="O456" s="471"/>
      <c r="P456" s="471"/>
      <c r="Q456" s="471"/>
      <c r="R456" s="177" t="s">
        <v>8533</v>
      </c>
      <c r="S456" s="181">
        <v>0.01</v>
      </c>
    </row>
    <row r="457" spans="1:19" ht="20.149999999999999" customHeight="1" thickBot="1">
      <c r="A457" s="476"/>
      <c r="B457" s="471"/>
      <c r="C457" s="471"/>
      <c r="D457" s="471"/>
      <c r="E457" s="471"/>
      <c r="F457" s="471"/>
      <c r="G457" s="471"/>
      <c r="H457" s="471"/>
      <c r="I457" s="182" t="e">
        <v>#N/A</v>
      </c>
      <c r="J457" s="471"/>
      <c r="K457" s="471"/>
      <c r="L457" s="471"/>
      <c r="M457" s="471"/>
      <c r="N457" s="471"/>
      <c r="O457" s="471"/>
      <c r="P457" s="471"/>
      <c r="Q457" s="471"/>
      <c r="R457" s="177" t="s">
        <v>8834</v>
      </c>
      <c r="S457" s="181">
        <v>0.01</v>
      </c>
    </row>
    <row r="458" spans="1:19" ht="20.149999999999999" customHeight="1" thickBot="1">
      <c r="A458" s="477"/>
      <c r="B458" s="472"/>
      <c r="C458" s="472"/>
      <c r="D458" s="472"/>
      <c r="E458" s="472"/>
      <c r="F458" s="472"/>
      <c r="G458" s="472"/>
      <c r="H458" s="472"/>
      <c r="I458" s="182" t="e">
        <v>#N/A</v>
      </c>
      <c r="J458" s="472"/>
      <c r="K458" s="472"/>
      <c r="L458" s="472"/>
      <c r="M458" s="472"/>
      <c r="N458" s="472"/>
      <c r="O458" s="472"/>
      <c r="P458" s="472"/>
      <c r="Q458" s="472"/>
      <c r="R458" s="183" t="s">
        <v>8390</v>
      </c>
      <c r="S458" s="184">
        <v>0.12</v>
      </c>
    </row>
    <row r="459" spans="1:19" ht="20.149999999999999" customHeight="1" thickBot="1">
      <c r="A459" s="176"/>
      <c r="B459" s="177" t="s">
        <v>8745</v>
      </c>
      <c r="C459" s="177" t="s">
        <v>8820</v>
      </c>
      <c r="D459" s="177" t="s">
        <v>8835</v>
      </c>
      <c r="E459" s="177" t="s">
        <v>8353</v>
      </c>
      <c r="F459" s="178">
        <v>2179482</v>
      </c>
      <c r="G459" s="177" t="s">
        <v>8836</v>
      </c>
      <c r="H459" s="177" t="s">
        <v>8837</v>
      </c>
      <c r="I459" s="179" t="s">
        <v>8356</v>
      </c>
      <c r="J459" s="177" t="s">
        <v>8838</v>
      </c>
      <c r="K459" s="177" t="s">
        <v>8839</v>
      </c>
      <c r="L459" s="177" t="s">
        <v>8840</v>
      </c>
      <c r="M459" s="177" t="s">
        <v>8841</v>
      </c>
      <c r="N459" s="180"/>
      <c r="O459" s="178">
        <v>-2</v>
      </c>
      <c r="P459" s="177" t="s">
        <v>8842</v>
      </c>
      <c r="Q459" s="177" t="s">
        <v>8752</v>
      </c>
      <c r="R459" s="463" t="s">
        <v>8363</v>
      </c>
      <c r="S459" s="464"/>
    </row>
    <row r="460" spans="1:19" ht="20.149999999999999" customHeight="1" thickBot="1">
      <c r="A460" s="176"/>
      <c r="B460" s="177" t="s">
        <v>8843</v>
      </c>
      <c r="C460" s="177" t="s">
        <v>1511</v>
      </c>
      <c r="D460" s="177" t="s">
        <v>8844</v>
      </c>
      <c r="E460" s="177" t="s">
        <v>8353</v>
      </c>
      <c r="F460" s="178">
        <v>1664482</v>
      </c>
      <c r="G460" s="177" t="s">
        <v>8845</v>
      </c>
      <c r="H460" s="177" t="s">
        <v>8846</v>
      </c>
      <c r="I460" s="179" t="s">
        <v>8356</v>
      </c>
      <c r="J460" s="177" t="s">
        <v>8357</v>
      </c>
      <c r="K460" s="177" t="s">
        <v>8847</v>
      </c>
      <c r="L460" s="177" t="s">
        <v>8848</v>
      </c>
      <c r="M460" s="177" t="s">
        <v>8849</v>
      </c>
      <c r="N460" s="180"/>
      <c r="O460" s="178">
        <v>-3</v>
      </c>
      <c r="P460" s="177" t="s">
        <v>8850</v>
      </c>
      <c r="Q460" s="177" t="s">
        <v>8851</v>
      </c>
      <c r="R460" s="463" t="s">
        <v>8363</v>
      </c>
      <c r="S460" s="464"/>
    </row>
    <row r="461" spans="1:19" ht="20.149999999999999" customHeight="1" thickBot="1">
      <c r="A461" s="475"/>
      <c r="B461" s="474" t="s">
        <v>8843</v>
      </c>
      <c r="C461" s="474" t="s">
        <v>1511</v>
      </c>
      <c r="D461" s="474" t="s">
        <v>8844</v>
      </c>
      <c r="E461" s="474" t="s">
        <v>24</v>
      </c>
      <c r="F461" s="473">
        <v>2493858</v>
      </c>
      <c r="G461" s="474" t="s">
        <v>8852</v>
      </c>
      <c r="H461" s="474" t="s">
        <v>8446</v>
      </c>
      <c r="I461" s="179" t="s">
        <v>8356</v>
      </c>
      <c r="J461" s="474" t="s">
        <v>8357</v>
      </c>
      <c r="K461" s="474" t="s">
        <v>8853</v>
      </c>
      <c r="L461" s="474" t="s">
        <v>8854</v>
      </c>
      <c r="M461" s="474" t="s">
        <v>8855</v>
      </c>
      <c r="N461" s="470">
        <v>390950</v>
      </c>
      <c r="O461" s="473">
        <v>-2</v>
      </c>
      <c r="P461" s="474" t="s">
        <v>8381</v>
      </c>
      <c r="Q461" s="474" t="s">
        <v>8851</v>
      </c>
      <c r="R461" s="177" t="s">
        <v>8383</v>
      </c>
      <c r="S461" s="181">
        <v>0.01</v>
      </c>
    </row>
    <row r="462" spans="1:19" ht="20.149999999999999" customHeight="1" thickBot="1">
      <c r="A462" s="476"/>
      <c r="B462" s="471"/>
      <c r="C462" s="471"/>
      <c r="D462" s="471"/>
      <c r="E462" s="471"/>
      <c r="F462" s="471"/>
      <c r="G462" s="471"/>
      <c r="H462" s="471"/>
      <c r="I462" s="182" t="e">
        <v>#N/A</v>
      </c>
      <c r="J462" s="471"/>
      <c r="K462" s="471"/>
      <c r="L462" s="471"/>
      <c r="M462" s="471"/>
      <c r="N462" s="471"/>
      <c r="O462" s="471"/>
      <c r="P462" s="471"/>
      <c r="Q462" s="471"/>
      <c r="R462" s="177" t="s">
        <v>8449</v>
      </c>
      <c r="S462" s="181">
        <v>0.01</v>
      </c>
    </row>
    <row r="463" spans="1:19" ht="20.149999999999999" customHeight="1" thickBot="1">
      <c r="A463" s="476"/>
      <c r="B463" s="471"/>
      <c r="C463" s="471"/>
      <c r="D463" s="471"/>
      <c r="E463" s="471"/>
      <c r="F463" s="471"/>
      <c r="G463" s="471"/>
      <c r="H463" s="471"/>
      <c r="I463" s="182" t="e">
        <v>#N/A</v>
      </c>
      <c r="J463" s="471"/>
      <c r="K463" s="471"/>
      <c r="L463" s="471"/>
      <c r="M463" s="471"/>
      <c r="N463" s="471"/>
      <c r="O463" s="471"/>
      <c r="P463" s="471"/>
      <c r="Q463" s="471"/>
      <c r="R463" s="177" t="s">
        <v>8450</v>
      </c>
      <c r="S463" s="181">
        <v>0.01</v>
      </c>
    </row>
    <row r="464" spans="1:19" ht="20.149999999999999" customHeight="1" thickBot="1">
      <c r="A464" s="476"/>
      <c r="B464" s="471"/>
      <c r="C464" s="471"/>
      <c r="D464" s="471"/>
      <c r="E464" s="471"/>
      <c r="F464" s="471"/>
      <c r="G464" s="471"/>
      <c r="H464" s="471"/>
      <c r="I464" s="182" t="e">
        <v>#N/A</v>
      </c>
      <c r="J464" s="471"/>
      <c r="K464" s="471"/>
      <c r="L464" s="471"/>
      <c r="M464" s="471"/>
      <c r="N464" s="471"/>
      <c r="O464" s="471"/>
      <c r="P464" s="471"/>
      <c r="Q464" s="471"/>
      <c r="R464" s="177" t="s">
        <v>8385</v>
      </c>
      <c r="S464" s="181">
        <v>0.01</v>
      </c>
    </row>
    <row r="465" spans="1:19" ht="20.149999999999999" customHeight="1" thickBot="1">
      <c r="A465" s="476"/>
      <c r="B465" s="471"/>
      <c r="C465" s="471"/>
      <c r="D465" s="471"/>
      <c r="E465" s="471"/>
      <c r="F465" s="471"/>
      <c r="G465" s="471"/>
      <c r="H465" s="471"/>
      <c r="I465" s="182" t="e">
        <v>#N/A</v>
      </c>
      <c r="J465" s="471"/>
      <c r="K465" s="471"/>
      <c r="L465" s="471"/>
      <c r="M465" s="471"/>
      <c r="N465" s="471"/>
      <c r="O465" s="471"/>
      <c r="P465" s="471"/>
      <c r="Q465" s="471"/>
      <c r="R465" s="177" t="s">
        <v>8662</v>
      </c>
      <c r="S465" s="181">
        <v>0.01</v>
      </c>
    </row>
    <row r="466" spans="1:19" ht="20.149999999999999" customHeight="1" thickBot="1">
      <c r="A466" s="476"/>
      <c r="B466" s="471"/>
      <c r="C466" s="471"/>
      <c r="D466" s="471"/>
      <c r="E466" s="471"/>
      <c r="F466" s="471"/>
      <c r="G466" s="471"/>
      <c r="H466" s="471"/>
      <c r="I466" s="182" t="e">
        <v>#N/A</v>
      </c>
      <c r="J466" s="471"/>
      <c r="K466" s="471"/>
      <c r="L466" s="471"/>
      <c r="M466" s="471"/>
      <c r="N466" s="471"/>
      <c r="O466" s="471"/>
      <c r="P466" s="471"/>
      <c r="Q466" s="471"/>
      <c r="R466" s="177" t="s">
        <v>8832</v>
      </c>
      <c r="S466" s="181">
        <v>0.01</v>
      </c>
    </row>
    <row r="467" spans="1:19" ht="20.149999999999999" customHeight="1" thickBot="1">
      <c r="A467" s="476"/>
      <c r="B467" s="471"/>
      <c r="C467" s="471"/>
      <c r="D467" s="471"/>
      <c r="E467" s="471"/>
      <c r="F467" s="471"/>
      <c r="G467" s="471"/>
      <c r="H467" s="471"/>
      <c r="I467" s="182" t="e">
        <v>#N/A</v>
      </c>
      <c r="J467" s="471"/>
      <c r="K467" s="471"/>
      <c r="L467" s="471"/>
      <c r="M467" s="471"/>
      <c r="N467" s="471"/>
      <c r="O467" s="471"/>
      <c r="P467" s="471"/>
      <c r="Q467" s="471"/>
      <c r="R467" s="177" t="s">
        <v>8403</v>
      </c>
      <c r="S467" s="181">
        <v>0.01</v>
      </c>
    </row>
    <row r="468" spans="1:19" ht="20.149999999999999" customHeight="1" thickBot="1">
      <c r="A468" s="476"/>
      <c r="B468" s="471"/>
      <c r="C468" s="471"/>
      <c r="D468" s="471"/>
      <c r="E468" s="471"/>
      <c r="F468" s="471"/>
      <c r="G468" s="471"/>
      <c r="H468" s="471"/>
      <c r="I468" s="182" t="e">
        <v>#N/A</v>
      </c>
      <c r="J468" s="471"/>
      <c r="K468" s="471"/>
      <c r="L468" s="471"/>
      <c r="M468" s="471"/>
      <c r="N468" s="471"/>
      <c r="O468" s="471"/>
      <c r="P468" s="471"/>
      <c r="Q468" s="471"/>
      <c r="R468" s="177" t="s">
        <v>8388</v>
      </c>
      <c r="S468" s="181">
        <v>0.01</v>
      </c>
    </row>
    <row r="469" spans="1:19" ht="20.149999999999999" customHeight="1" thickBot="1">
      <c r="A469" s="476"/>
      <c r="B469" s="471"/>
      <c r="C469" s="471"/>
      <c r="D469" s="471"/>
      <c r="E469" s="471"/>
      <c r="F469" s="471"/>
      <c r="G469" s="471"/>
      <c r="H469" s="471"/>
      <c r="I469" s="182" t="e">
        <v>#N/A</v>
      </c>
      <c r="J469" s="471"/>
      <c r="K469" s="471"/>
      <c r="L469" s="471"/>
      <c r="M469" s="471"/>
      <c r="N469" s="471"/>
      <c r="O469" s="471"/>
      <c r="P469" s="471"/>
      <c r="Q469" s="471"/>
      <c r="R469" s="177" t="s">
        <v>8389</v>
      </c>
      <c r="S469" s="181">
        <v>0.01</v>
      </c>
    </row>
    <row r="470" spans="1:19" ht="20.149999999999999" customHeight="1" thickBot="1">
      <c r="A470" s="476"/>
      <c r="B470" s="471"/>
      <c r="C470" s="471"/>
      <c r="D470" s="471"/>
      <c r="E470" s="471"/>
      <c r="F470" s="471"/>
      <c r="G470" s="471"/>
      <c r="H470" s="471"/>
      <c r="I470" s="182" t="e">
        <v>#N/A</v>
      </c>
      <c r="J470" s="471"/>
      <c r="K470" s="471"/>
      <c r="L470" s="471"/>
      <c r="M470" s="471"/>
      <c r="N470" s="471"/>
      <c r="O470" s="471"/>
      <c r="P470" s="471"/>
      <c r="Q470" s="471"/>
      <c r="R470" s="177" t="s">
        <v>8419</v>
      </c>
      <c r="S470" s="181">
        <v>0.01</v>
      </c>
    </row>
    <row r="471" spans="1:19" ht="20.149999999999999" customHeight="1" thickBot="1">
      <c r="A471" s="476"/>
      <c r="B471" s="471"/>
      <c r="C471" s="471"/>
      <c r="D471" s="471"/>
      <c r="E471" s="471"/>
      <c r="F471" s="471"/>
      <c r="G471" s="471"/>
      <c r="H471" s="471"/>
      <c r="I471" s="182" t="e">
        <v>#N/A</v>
      </c>
      <c r="J471" s="471"/>
      <c r="K471" s="471"/>
      <c r="L471" s="471"/>
      <c r="M471" s="471"/>
      <c r="N471" s="471"/>
      <c r="O471" s="471"/>
      <c r="P471" s="471"/>
      <c r="Q471" s="471"/>
      <c r="R471" s="177" t="s">
        <v>8663</v>
      </c>
      <c r="S471" s="181">
        <v>0.01</v>
      </c>
    </row>
    <row r="472" spans="1:19" ht="20.149999999999999" customHeight="1" thickBot="1">
      <c r="A472" s="477"/>
      <c r="B472" s="472"/>
      <c r="C472" s="472"/>
      <c r="D472" s="472"/>
      <c r="E472" s="472"/>
      <c r="F472" s="472"/>
      <c r="G472" s="472"/>
      <c r="H472" s="472"/>
      <c r="I472" s="182" t="e">
        <v>#N/A</v>
      </c>
      <c r="J472" s="472"/>
      <c r="K472" s="472"/>
      <c r="L472" s="472"/>
      <c r="M472" s="472"/>
      <c r="N472" s="472"/>
      <c r="O472" s="472"/>
      <c r="P472" s="472"/>
      <c r="Q472" s="472"/>
      <c r="R472" s="183" t="s">
        <v>8390</v>
      </c>
      <c r="S472" s="184">
        <v>0.11</v>
      </c>
    </row>
    <row r="473" spans="1:19" ht="20.149999999999999" customHeight="1" thickBot="1">
      <c r="A473" s="176"/>
      <c r="B473" s="177" t="s">
        <v>8843</v>
      </c>
      <c r="C473" s="177" t="s">
        <v>8856</v>
      </c>
      <c r="D473" s="177" t="s">
        <v>8856</v>
      </c>
      <c r="E473" s="177" t="s">
        <v>8353</v>
      </c>
      <c r="F473" s="178">
        <v>1664469</v>
      </c>
      <c r="G473" s="177" t="s">
        <v>8857</v>
      </c>
      <c r="H473" s="177" t="s">
        <v>8846</v>
      </c>
      <c r="I473" s="179" t="s">
        <v>8356</v>
      </c>
      <c r="J473" s="177" t="s">
        <v>8357</v>
      </c>
      <c r="K473" s="177" t="s">
        <v>8858</v>
      </c>
      <c r="L473" s="177" t="s">
        <v>8859</v>
      </c>
      <c r="M473" s="177" t="s">
        <v>8860</v>
      </c>
      <c r="N473" s="180"/>
      <c r="O473" s="178">
        <v>-3</v>
      </c>
      <c r="P473" s="177" t="s">
        <v>8850</v>
      </c>
      <c r="Q473" s="177" t="s">
        <v>8851</v>
      </c>
      <c r="R473" s="463" t="s">
        <v>8363</v>
      </c>
      <c r="S473" s="464"/>
    </row>
    <row r="474" spans="1:19" ht="20.149999999999999" customHeight="1" thickBot="1">
      <c r="A474" s="176"/>
      <c r="B474" s="177" t="s">
        <v>8843</v>
      </c>
      <c r="C474" s="177" t="s">
        <v>8856</v>
      </c>
      <c r="D474" s="177" t="s">
        <v>8856</v>
      </c>
      <c r="E474" s="177" t="s">
        <v>8353</v>
      </c>
      <c r="F474" s="178">
        <v>1664471</v>
      </c>
      <c r="G474" s="177" t="s">
        <v>8861</v>
      </c>
      <c r="H474" s="177" t="s">
        <v>8846</v>
      </c>
      <c r="I474" s="179" t="s">
        <v>8356</v>
      </c>
      <c r="J474" s="177" t="s">
        <v>8357</v>
      </c>
      <c r="K474" s="177" t="s">
        <v>8858</v>
      </c>
      <c r="L474" s="177" t="s">
        <v>8859</v>
      </c>
      <c r="M474" s="177" t="s">
        <v>8862</v>
      </c>
      <c r="N474" s="180"/>
      <c r="O474" s="178">
        <v>-3</v>
      </c>
      <c r="P474" s="177" t="s">
        <v>8850</v>
      </c>
      <c r="Q474" s="177" t="s">
        <v>8851</v>
      </c>
      <c r="R474" s="463" t="s">
        <v>8363</v>
      </c>
      <c r="S474" s="464"/>
    </row>
    <row r="475" spans="1:19" ht="20.149999999999999" customHeight="1" thickBot="1">
      <c r="A475" s="176"/>
      <c r="B475" s="177" t="s">
        <v>8843</v>
      </c>
      <c r="C475" s="177" t="s">
        <v>8856</v>
      </c>
      <c r="D475" s="177" t="s">
        <v>8856</v>
      </c>
      <c r="E475" s="177" t="s">
        <v>8353</v>
      </c>
      <c r="F475" s="178">
        <v>1664474</v>
      </c>
      <c r="G475" s="177" t="s">
        <v>8863</v>
      </c>
      <c r="H475" s="177" t="s">
        <v>8846</v>
      </c>
      <c r="I475" s="179" t="s">
        <v>8356</v>
      </c>
      <c r="J475" s="177" t="s">
        <v>8357</v>
      </c>
      <c r="K475" s="177" t="s">
        <v>8858</v>
      </c>
      <c r="L475" s="177" t="s">
        <v>8859</v>
      </c>
      <c r="M475" s="177" t="s">
        <v>8864</v>
      </c>
      <c r="N475" s="180"/>
      <c r="O475" s="178">
        <v>-3</v>
      </c>
      <c r="P475" s="177" t="s">
        <v>8850</v>
      </c>
      <c r="Q475" s="177" t="s">
        <v>8851</v>
      </c>
      <c r="R475" s="463" t="s">
        <v>8363</v>
      </c>
      <c r="S475" s="464"/>
    </row>
    <row r="476" spans="1:19" ht="20.149999999999999" customHeight="1" thickBot="1">
      <c r="A476" s="176"/>
      <c r="B476" s="177" t="s">
        <v>8843</v>
      </c>
      <c r="C476" s="177" t="s">
        <v>8856</v>
      </c>
      <c r="D476" s="177" t="s">
        <v>8856</v>
      </c>
      <c r="E476" s="177" t="s">
        <v>8353</v>
      </c>
      <c r="F476" s="178">
        <v>1664476</v>
      </c>
      <c r="G476" s="177" t="s">
        <v>8865</v>
      </c>
      <c r="H476" s="177" t="s">
        <v>8846</v>
      </c>
      <c r="I476" s="179" t="s">
        <v>8356</v>
      </c>
      <c r="J476" s="177" t="s">
        <v>8357</v>
      </c>
      <c r="K476" s="177" t="s">
        <v>8858</v>
      </c>
      <c r="L476" s="177" t="s">
        <v>8859</v>
      </c>
      <c r="M476" s="177" t="s">
        <v>8866</v>
      </c>
      <c r="N476" s="180"/>
      <c r="O476" s="178">
        <v>-3</v>
      </c>
      <c r="P476" s="177" t="s">
        <v>8850</v>
      </c>
      <c r="Q476" s="177" t="s">
        <v>8851</v>
      </c>
      <c r="R476" s="463" t="s">
        <v>8363</v>
      </c>
      <c r="S476" s="464"/>
    </row>
    <row r="477" spans="1:19" ht="20.149999999999999" customHeight="1" thickBot="1">
      <c r="A477" s="176"/>
      <c r="B477" s="177" t="s">
        <v>8843</v>
      </c>
      <c r="C477" s="177" t="s">
        <v>8856</v>
      </c>
      <c r="D477" s="177" t="s">
        <v>8856</v>
      </c>
      <c r="E477" s="177" t="s">
        <v>8353</v>
      </c>
      <c r="F477" s="178">
        <v>1664564</v>
      </c>
      <c r="G477" s="177" t="s">
        <v>8867</v>
      </c>
      <c r="H477" s="177" t="s">
        <v>8846</v>
      </c>
      <c r="I477" s="179" t="s">
        <v>8356</v>
      </c>
      <c r="J477" s="177" t="s">
        <v>8357</v>
      </c>
      <c r="K477" s="177" t="s">
        <v>8858</v>
      </c>
      <c r="L477" s="177" t="s">
        <v>8859</v>
      </c>
      <c r="M477" s="177" t="s">
        <v>8868</v>
      </c>
      <c r="N477" s="180"/>
      <c r="O477" s="178">
        <v>-3</v>
      </c>
      <c r="P477" s="177" t="s">
        <v>8850</v>
      </c>
      <c r="Q477" s="177" t="s">
        <v>8851</v>
      </c>
      <c r="R477" s="463" t="s">
        <v>8363</v>
      </c>
      <c r="S477" s="464"/>
    </row>
    <row r="478" spans="1:19" ht="20.149999999999999" customHeight="1" thickBot="1">
      <c r="A478" s="176"/>
      <c r="B478" s="177" t="s">
        <v>8843</v>
      </c>
      <c r="C478" s="177" t="s">
        <v>8856</v>
      </c>
      <c r="D478" s="177" t="s">
        <v>8856</v>
      </c>
      <c r="E478" s="177" t="s">
        <v>8353</v>
      </c>
      <c r="F478" s="178">
        <v>1664565</v>
      </c>
      <c r="G478" s="177" t="s">
        <v>8869</v>
      </c>
      <c r="H478" s="177" t="s">
        <v>8846</v>
      </c>
      <c r="I478" s="179" t="s">
        <v>8356</v>
      </c>
      <c r="J478" s="177" t="s">
        <v>8357</v>
      </c>
      <c r="K478" s="177" t="s">
        <v>8858</v>
      </c>
      <c r="L478" s="177" t="s">
        <v>8870</v>
      </c>
      <c r="M478" s="177" t="s">
        <v>8871</v>
      </c>
      <c r="N478" s="180"/>
      <c r="O478" s="178">
        <v>-3</v>
      </c>
      <c r="P478" s="177" t="s">
        <v>8850</v>
      </c>
      <c r="Q478" s="177" t="s">
        <v>8851</v>
      </c>
      <c r="R478" s="463" t="s">
        <v>8363</v>
      </c>
      <c r="S478" s="464"/>
    </row>
    <row r="479" spans="1:19" ht="20.149999999999999" customHeight="1" thickBot="1">
      <c r="A479" s="176"/>
      <c r="B479" s="177" t="s">
        <v>8843</v>
      </c>
      <c r="C479" s="177" t="s">
        <v>8872</v>
      </c>
      <c r="D479" s="177" t="s">
        <v>8872</v>
      </c>
      <c r="E479" s="177" t="s">
        <v>8353</v>
      </c>
      <c r="F479" s="178">
        <v>2142846</v>
      </c>
      <c r="G479" s="177" t="s">
        <v>8873</v>
      </c>
      <c r="H479" s="177" t="s">
        <v>8355</v>
      </c>
      <c r="I479" s="179" t="s">
        <v>8356</v>
      </c>
      <c r="J479" s="177" t="s">
        <v>8357</v>
      </c>
      <c r="K479" s="177" t="s">
        <v>8603</v>
      </c>
      <c r="L479" s="177" t="s">
        <v>8874</v>
      </c>
      <c r="M479" s="177" t="s">
        <v>8875</v>
      </c>
      <c r="N479" s="180"/>
      <c r="O479" s="178">
        <v>-2</v>
      </c>
      <c r="P479" s="177" t="s">
        <v>8606</v>
      </c>
      <c r="Q479" s="177" t="s">
        <v>8851</v>
      </c>
      <c r="R479" s="463" t="s">
        <v>8363</v>
      </c>
      <c r="S479" s="464"/>
    </row>
    <row r="480" spans="1:19" ht="20.149999999999999" customHeight="1" thickBot="1">
      <c r="A480" s="176"/>
      <c r="B480" s="177" t="s">
        <v>8843</v>
      </c>
      <c r="C480" s="177" t="s">
        <v>8872</v>
      </c>
      <c r="D480" s="177" t="s">
        <v>8872</v>
      </c>
      <c r="E480" s="177" t="s">
        <v>24</v>
      </c>
      <c r="F480" s="178">
        <v>2493860</v>
      </c>
      <c r="G480" s="177" t="s">
        <v>8876</v>
      </c>
      <c r="H480" s="177" t="s">
        <v>8877</v>
      </c>
      <c r="I480" s="179" t="s">
        <v>8356</v>
      </c>
      <c r="J480" s="177" t="s">
        <v>8357</v>
      </c>
      <c r="K480" s="177" t="s">
        <v>8878</v>
      </c>
      <c r="L480" s="177" t="s">
        <v>8879</v>
      </c>
      <c r="M480" s="177" t="s">
        <v>8880</v>
      </c>
      <c r="N480" s="185">
        <v>164912.28</v>
      </c>
      <c r="O480" s="178">
        <v>-2</v>
      </c>
      <c r="P480" s="177" t="s">
        <v>8381</v>
      </c>
      <c r="Q480" s="177" t="s">
        <v>8851</v>
      </c>
      <c r="R480" s="463" t="s">
        <v>8363</v>
      </c>
      <c r="S480" s="464"/>
    </row>
    <row r="481" spans="1:19" ht="20.149999999999999" customHeight="1" thickBot="1">
      <c r="A481" s="475"/>
      <c r="B481" s="474" t="s">
        <v>8843</v>
      </c>
      <c r="C481" s="474" t="s">
        <v>8881</v>
      </c>
      <c r="D481" s="474" t="s">
        <v>8881</v>
      </c>
      <c r="E481" s="474" t="s">
        <v>24</v>
      </c>
      <c r="F481" s="473">
        <v>2493862</v>
      </c>
      <c r="G481" s="474" t="s">
        <v>8882</v>
      </c>
      <c r="H481" s="474" t="s">
        <v>8496</v>
      </c>
      <c r="I481" s="179" t="s">
        <v>8356</v>
      </c>
      <c r="J481" s="474" t="s">
        <v>8357</v>
      </c>
      <c r="K481" s="474" t="s">
        <v>8883</v>
      </c>
      <c r="L481" s="474" t="s">
        <v>8884</v>
      </c>
      <c r="M481" s="474" t="s">
        <v>8885</v>
      </c>
      <c r="N481" s="470">
        <v>802450</v>
      </c>
      <c r="O481" s="473">
        <v>-2</v>
      </c>
      <c r="P481" s="474" t="s">
        <v>8381</v>
      </c>
      <c r="Q481" s="474" t="s">
        <v>8851</v>
      </c>
      <c r="R481" s="177" t="s">
        <v>8441</v>
      </c>
      <c r="S481" s="181">
        <v>0.01</v>
      </c>
    </row>
    <row r="482" spans="1:19" ht="20.149999999999999" customHeight="1" thickBot="1">
      <c r="A482" s="476"/>
      <c r="B482" s="471"/>
      <c r="C482" s="471"/>
      <c r="D482" s="471"/>
      <c r="E482" s="471"/>
      <c r="F482" s="471"/>
      <c r="G482" s="471"/>
      <c r="H482" s="471"/>
      <c r="I482" s="182" t="e">
        <v>#N/A</v>
      </c>
      <c r="J482" s="471"/>
      <c r="K482" s="471"/>
      <c r="L482" s="471"/>
      <c r="M482" s="471"/>
      <c r="N482" s="471"/>
      <c r="O482" s="471"/>
      <c r="P482" s="471"/>
      <c r="Q482" s="471"/>
      <c r="R482" s="177" t="s">
        <v>8886</v>
      </c>
      <c r="S482" s="181">
        <v>0.01</v>
      </c>
    </row>
    <row r="483" spans="1:19" ht="20.149999999999999" customHeight="1" thickBot="1">
      <c r="A483" s="476"/>
      <c r="B483" s="471"/>
      <c r="C483" s="471"/>
      <c r="D483" s="471"/>
      <c r="E483" s="471"/>
      <c r="F483" s="471"/>
      <c r="G483" s="471"/>
      <c r="H483" s="471"/>
      <c r="I483" s="182" t="e">
        <v>#N/A</v>
      </c>
      <c r="J483" s="471"/>
      <c r="K483" s="471"/>
      <c r="L483" s="471"/>
      <c r="M483" s="471"/>
      <c r="N483" s="471"/>
      <c r="O483" s="471"/>
      <c r="P483" s="471"/>
      <c r="Q483" s="471"/>
      <c r="R483" s="177" t="s">
        <v>8887</v>
      </c>
      <c r="S483" s="181">
        <v>0.01</v>
      </c>
    </row>
    <row r="484" spans="1:19" ht="20.149999999999999" customHeight="1" thickBot="1">
      <c r="A484" s="476"/>
      <c r="B484" s="471"/>
      <c r="C484" s="471"/>
      <c r="D484" s="471"/>
      <c r="E484" s="471"/>
      <c r="F484" s="471"/>
      <c r="G484" s="471"/>
      <c r="H484" s="471"/>
      <c r="I484" s="182" t="e">
        <v>#N/A</v>
      </c>
      <c r="J484" s="471"/>
      <c r="K484" s="471"/>
      <c r="L484" s="471"/>
      <c r="M484" s="471"/>
      <c r="N484" s="471"/>
      <c r="O484" s="471"/>
      <c r="P484" s="471"/>
      <c r="Q484" s="471"/>
      <c r="R484" s="177" t="s">
        <v>8385</v>
      </c>
      <c r="S484" s="181">
        <v>0.01</v>
      </c>
    </row>
    <row r="485" spans="1:19" ht="20.149999999999999" customHeight="1" thickBot="1">
      <c r="A485" s="476"/>
      <c r="B485" s="471"/>
      <c r="C485" s="471"/>
      <c r="D485" s="471"/>
      <c r="E485" s="471"/>
      <c r="F485" s="471"/>
      <c r="G485" s="471"/>
      <c r="H485" s="471"/>
      <c r="I485" s="182" t="e">
        <v>#N/A</v>
      </c>
      <c r="J485" s="471"/>
      <c r="K485" s="471"/>
      <c r="L485" s="471"/>
      <c r="M485" s="471"/>
      <c r="N485" s="471"/>
      <c r="O485" s="471"/>
      <c r="P485" s="471"/>
      <c r="Q485" s="471"/>
      <c r="R485" s="177" t="s">
        <v>8888</v>
      </c>
      <c r="S485" s="181">
        <v>0.01</v>
      </c>
    </row>
    <row r="486" spans="1:19" ht="20.149999999999999" customHeight="1" thickBot="1">
      <c r="A486" s="476"/>
      <c r="B486" s="471"/>
      <c r="C486" s="471"/>
      <c r="D486" s="471"/>
      <c r="E486" s="471"/>
      <c r="F486" s="471"/>
      <c r="G486" s="471"/>
      <c r="H486" s="471"/>
      <c r="I486" s="182" t="e">
        <v>#N/A</v>
      </c>
      <c r="J486" s="471"/>
      <c r="K486" s="471"/>
      <c r="L486" s="471"/>
      <c r="M486" s="471"/>
      <c r="N486" s="471"/>
      <c r="O486" s="471"/>
      <c r="P486" s="471"/>
      <c r="Q486" s="471"/>
      <c r="R486" s="177" t="s">
        <v>8388</v>
      </c>
      <c r="S486" s="181">
        <v>0.01</v>
      </c>
    </row>
    <row r="487" spans="1:19" ht="20.149999999999999" customHeight="1" thickBot="1">
      <c r="A487" s="476"/>
      <c r="B487" s="471"/>
      <c r="C487" s="471"/>
      <c r="D487" s="471"/>
      <c r="E487" s="471"/>
      <c r="F487" s="471"/>
      <c r="G487" s="471"/>
      <c r="H487" s="471"/>
      <c r="I487" s="182" t="e">
        <v>#N/A</v>
      </c>
      <c r="J487" s="471"/>
      <c r="K487" s="471"/>
      <c r="L487" s="471"/>
      <c r="M487" s="471"/>
      <c r="N487" s="471"/>
      <c r="O487" s="471"/>
      <c r="P487" s="471"/>
      <c r="Q487" s="471"/>
      <c r="R487" s="177" t="s">
        <v>8443</v>
      </c>
      <c r="S487" s="181">
        <v>0.01</v>
      </c>
    </row>
    <row r="488" spans="1:19" ht="20.149999999999999" customHeight="1" thickBot="1">
      <c r="A488" s="477"/>
      <c r="B488" s="472"/>
      <c r="C488" s="472"/>
      <c r="D488" s="472"/>
      <c r="E488" s="472"/>
      <c r="F488" s="472"/>
      <c r="G488" s="472"/>
      <c r="H488" s="472"/>
      <c r="I488" s="182" t="e">
        <v>#N/A</v>
      </c>
      <c r="J488" s="472"/>
      <c r="K488" s="472"/>
      <c r="L488" s="472"/>
      <c r="M488" s="472"/>
      <c r="N488" s="472"/>
      <c r="O488" s="472"/>
      <c r="P488" s="472"/>
      <c r="Q488" s="472"/>
      <c r="R488" s="183" t="s">
        <v>8390</v>
      </c>
      <c r="S488" s="184">
        <v>7.0000000000000007E-2</v>
      </c>
    </row>
    <row r="489" spans="1:19" ht="20.149999999999999" customHeight="1" thickBot="1">
      <c r="A489" s="176"/>
      <c r="B489" s="177" t="s">
        <v>8843</v>
      </c>
      <c r="C489" s="177" t="s">
        <v>8889</v>
      </c>
      <c r="D489" s="177" t="s">
        <v>8889</v>
      </c>
      <c r="E489" s="177" t="s">
        <v>8353</v>
      </c>
      <c r="F489" s="178">
        <v>1664483</v>
      </c>
      <c r="G489" s="177" t="s">
        <v>8890</v>
      </c>
      <c r="H489" s="177" t="s">
        <v>8846</v>
      </c>
      <c r="I489" s="179" t="s">
        <v>8356</v>
      </c>
      <c r="J489" s="177" t="s">
        <v>8357</v>
      </c>
      <c r="K489" s="177" t="s">
        <v>8891</v>
      </c>
      <c r="L489" s="177" t="s">
        <v>8859</v>
      </c>
      <c r="M489" s="177" t="s">
        <v>8892</v>
      </c>
      <c r="N489" s="180"/>
      <c r="O489" s="178">
        <v>-3</v>
      </c>
      <c r="P489" s="177" t="s">
        <v>8850</v>
      </c>
      <c r="Q489" s="177" t="s">
        <v>8851</v>
      </c>
      <c r="R489" s="463" t="s">
        <v>8363</v>
      </c>
      <c r="S489" s="464"/>
    </row>
    <row r="490" spans="1:19" ht="20.149999999999999" customHeight="1" thickBot="1">
      <c r="A490" s="176"/>
      <c r="B490" s="177" t="s">
        <v>8843</v>
      </c>
      <c r="C490" s="177" t="s">
        <v>8889</v>
      </c>
      <c r="D490" s="177" t="s">
        <v>8889</v>
      </c>
      <c r="E490" s="177" t="s">
        <v>8353</v>
      </c>
      <c r="F490" s="178">
        <v>1664618</v>
      </c>
      <c r="G490" s="177" t="s">
        <v>8893</v>
      </c>
      <c r="H490" s="177" t="s">
        <v>8846</v>
      </c>
      <c r="I490" s="179" t="s">
        <v>8356</v>
      </c>
      <c r="J490" s="177" t="s">
        <v>8357</v>
      </c>
      <c r="K490" s="177" t="s">
        <v>8891</v>
      </c>
      <c r="L490" s="177" t="s">
        <v>8859</v>
      </c>
      <c r="M490" s="177" t="s">
        <v>8894</v>
      </c>
      <c r="N490" s="180"/>
      <c r="O490" s="178">
        <v>-3</v>
      </c>
      <c r="P490" s="177" t="s">
        <v>8850</v>
      </c>
      <c r="Q490" s="177" t="s">
        <v>8851</v>
      </c>
      <c r="R490" s="463" t="s">
        <v>8363</v>
      </c>
      <c r="S490" s="464"/>
    </row>
    <row r="491" spans="1:19" ht="20.149999999999999" customHeight="1" thickBot="1">
      <c r="A491" s="176"/>
      <c r="B491" s="177" t="s">
        <v>8843</v>
      </c>
      <c r="C491" s="177" t="s">
        <v>8889</v>
      </c>
      <c r="D491" s="177" t="s">
        <v>8889</v>
      </c>
      <c r="E491" s="177" t="s">
        <v>8353</v>
      </c>
      <c r="F491" s="178">
        <v>1664623</v>
      </c>
      <c r="G491" s="177" t="s">
        <v>8895</v>
      </c>
      <c r="H491" s="177" t="s">
        <v>8846</v>
      </c>
      <c r="I491" s="179" t="s">
        <v>8356</v>
      </c>
      <c r="J491" s="177" t="s">
        <v>8357</v>
      </c>
      <c r="K491" s="177" t="s">
        <v>8891</v>
      </c>
      <c r="L491" s="177" t="s">
        <v>8859</v>
      </c>
      <c r="M491" s="177" t="s">
        <v>8896</v>
      </c>
      <c r="N491" s="180"/>
      <c r="O491" s="178">
        <v>-3</v>
      </c>
      <c r="P491" s="177" t="s">
        <v>8850</v>
      </c>
      <c r="Q491" s="177" t="s">
        <v>8851</v>
      </c>
      <c r="R491" s="463" t="s">
        <v>8363</v>
      </c>
      <c r="S491" s="464"/>
    </row>
    <row r="492" spans="1:19" ht="20.149999999999999" customHeight="1" thickBot="1">
      <c r="A492" s="176"/>
      <c r="B492" s="177" t="s">
        <v>8843</v>
      </c>
      <c r="C492" s="177" t="s">
        <v>8889</v>
      </c>
      <c r="D492" s="177" t="s">
        <v>8889</v>
      </c>
      <c r="E492" s="177" t="s">
        <v>8353</v>
      </c>
      <c r="F492" s="178">
        <v>1664639</v>
      </c>
      <c r="G492" s="177" t="s">
        <v>8897</v>
      </c>
      <c r="H492" s="177" t="s">
        <v>8898</v>
      </c>
      <c r="I492" s="179" t="s">
        <v>8356</v>
      </c>
      <c r="J492" s="177" t="s">
        <v>8357</v>
      </c>
      <c r="K492" s="177" t="s">
        <v>8891</v>
      </c>
      <c r="L492" s="177" t="s">
        <v>8899</v>
      </c>
      <c r="M492" s="177" t="s">
        <v>8900</v>
      </c>
      <c r="N492" s="180"/>
      <c r="O492" s="178">
        <v>-3</v>
      </c>
      <c r="P492" s="177" t="s">
        <v>8850</v>
      </c>
      <c r="Q492" s="177" t="s">
        <v>8851</v>
      </c>
      <c r="R492" s="463" t="s">
        <v>8363</v>
      </c>
      <c r="S492" s="464"/>
    </row>
    <row r="493" spans="1:19" ht="20.149999999999999" customHeight="1" thickBot="1">
      <c r="A493" s="176"/>
      <c r="B493" s="177" t="s">
        <v>8843</v>
      </c>
      <c r="C493" s="177" t="s">
        <v>8889</v>
      </c>
      <c r="D493" s="177" t="s">
        <v>8889</v>
      </c>
      <c r="E493" s="177" t="s">
        <v>8353</v>
      </c>
      <c r="F493" s="178">
        <v>2142847</v>
      </c>
      <c r="G493" s="177" t="s">
        <v>8901</v>
      </c>
      <c r="H493" s="177" t="s">
        <v>8355</v>
      </c>
      <c r="I493" s="179" t="s">
        <v>8356</v>
      </c>
      <c r="J493" s="177" t="s">
        <v>8357</v>
      </c>
      <c r="K493" s="177" t="s">
        <v>8603</v>
      </c>
      <c r="L493" s="177" t="s">
        <v>8902</v>
      </c>
      <c r="M493" s="177" t="s">
        <v>8903</v>
      </c>
      <c r="N493" s="180"/>
      <c r="O493" s="178">
        <v>-2</v>
      </c>
      <c r="P493" s="177" t="s">
        <v>8606</v>
      </c>
      <c r="Q493" s="177" t="s">
        <v>8851</v>
      </c>
      <c r="R493" s="463" t="s">
        <v>8363</v>
      </c>
      <c r="S493" s="464"/>
    </row>
    <row r="494" spans="1:19" ht="20.149999999999999" customHeight="1" thickBot="1">
      <c r="A494" s="475"/>
      <c r="B494" s="474" t="s">
        <v>8843</v>
      </c>
      <c r="C494" s="474" t="s">
        <v>8904</v>
      </c>
      <c r="D494" s="474" t="s">
        <v>8904</v>
      </c>
      <c r="E494" s="474" t="s">
        <v>24</v>
      </c>
      <c r="F494" s="473">
        <v>2493865</v>
      </c>
      <c r="G494" s="474" t="s">
        <v>8905</v>
      </c>
      <c r="H494" s="474" t="s">
        <v>8446</v>
      </c>
      <c r="I494" s="179" t="s">
        <v>8356</v>
      </c>
      <c r="J494" s="474" t="s">
        <v>8357</v>
      </c>
      <c r="K494" s="474" t="s">
        <v>8853</v>
      </c>
      <c r="L494" s="474" t="s">
        <v>8906</v>
      </c>
      <c r="M494" s="474" t="s">
        <v>8907</v>
      </c>
      <c r="N494" s="470">
        <v>390950</v>
      </c>
      <c r="O494" s="473">
        <v>-2</v>
      </c>
      <c r="P494" s="474" t="s">
        <v>8381</v>
      </c>
      <c r="Q494" s="474" t="s">
        <v>8851</v>
      </c>
      <c r="R494" s="177" t="s">
        <v>8383</v>
      </c>
      <c r="S494" s="181">
        <v>0.01</v>
      </c>
    </row>
    <row r="495" spans="1:19" ht="20.149999999999999" customHeight="1" thickBot="1">
      <c r="A495" s="476"/>
      <c r="B495" s="471"/>
      <c r="C495" s="471"/>
      <c r="D495" s="471"/>
      <c r="E495" s="471"/>
      <c r="F495" s="471"/>
      <c r="G495" s="471"/>
      <c r="H495" s="471"/>
      <c r="I495" s="182" t="e">
        <v>#N/A</v>
      </c>
      <c r="J495" s="471"/>
      <c r="K495" s="471"/>
      <c r="L495" s="471"/>
      <c r="M495" s="471"/>
      <c r="N495" s="471"/>
      <c r="O495" s="471"/>
      <c r="P495" s="471"/>
      <c r="Q495" s="471"/>
      <c r="R495" s="177" t="s">
        <v>8449</v>
      </c>
      <c r="S495" s="181">
        <v>0.01</v>
      </c>
    </row>
    <row r="496" spans="1:19" ht="20.149999999999999" customHeight="1" thickBot="1">
      <c r="A496" s="476"/>
      <c r="B496" s="471"/>
      <c r="C496" s="471"/>
      <c r="D496" s="471"/>
      <c r="E496" s="471"/>
      <c r="F496" s="471"/>
      <c r="G496" s="471"/>
      <c r="H496" s="471"/>
      <c r="I496" s="182" t="e">
        <v>#N/A</v>
      </c>
      <c r="J496" s="471"/>
      <c r="K496" s="471"/>
      <c r="L496" s="471"/>
      <c r="M496" s="471"/>
      <c r="N496" s="471"/>
      <c r="O496" s="471"/>
      <c r="P496" s="471"/>
      <c r="Q496" s="471"/>
      <c r="R496" s="177" t="s">
        <v>8450</v>
      </c>
      <c r="S496" s="181">
        <v>0.01</v>
      </c>
    </row>
    <row r="497" spans="1:19" ht="20.149999999999999" customHeight="1" thickBot="1">
      <c r="A497" s="476"/>
      <c r="B497" s="471"/>
      <c r="C497" s="471"/>
      <c r="D497" s="471"/>
      <c r="E497" s="471"/>
      <c r="F497" s="471"/>
      <c r="G497" s="471"/>
      <c r="H497" s="471"/>
      <c r="I497" s="182" t="e">
        <v>#N/A</v>
      </c>
      <c r="J497" s="471"/>
      <c r="K497" s="471"/>
      <c r="L497" s="471"/>
      <c r="M497" s="471"/>
      <c r="N497" s="471"/>
      <c r="O497" s="471"/>
      <c r="P497" s="471"/>
      <c r="Q497" s="471"/>
      <c r="R497" s="177" t="s">
        <v>8385</v>
      </c>
      <c r="S497" s="181">
        <v>0.01</v>
      </c>
    </row>
    <row r="498" spans="1:19" ht="20.149999999999999" customHeight="1" thickBot="1">
      <c r="A498" s="476"/>
      <c r="B498" s="471"/>
      <c r="C498" s="471"/>
      <c r="D498" s="471"/>
      <c r="E498" s="471"/>
      <c r="F498" s="471"/>
      <c r="G498" s="471"/>
      <c r="H498" s="471"/>
      <c r="I498" s="182" t="e">
        <v>#N/A</v>
      </c>
      <c r="J498" s="471"/>
      <c r="K498" s="471"/>
      <c r="L498" s="471"/>
      <c r="M498" s="471"/>
      <c r="N498" s="471"/>
      <c r="O498" s="471"/>
      <c r="P498" s="471"/>
      <c r="Q498" s="471"/>
      <c r="R498" s="177" t="s">
        <v>8662</v>
      </c>
      <c r="S498" s="181">
        <v>0.01</v>
      </c>
    </row>
    <row r="499" spans="1:19" ht="20.149999999999999" customHeight="1" thickBot="1">
      <c r="A499" s="476"/>
      <c r="B499" s="471"/>
      <c r="C499" s="471"/>
      <c r="D499" s="471"/>
      <c r="E499" s="471"/>
      <c r="F499" s="471"/>
      <c r="G499" s="471"/>
      <c r="H499" s="471"/>
      <c r="I499" s="182" t="e">
        <v>#N/A</v>
      </c>
      <c r="J499" s="471"/>
      <c r="K499" s="471"/>
      <c r="L499" s="471"/>
      <c r="M499" s="471"/>
      <c r="N499" s="471"/>
      <c r="O499" s="471"/>
      <c r="P499" s="471"/>
      <c r="Q499" s="471"/>
      <c r="R499" s="177" t="s">
        <v>8832</v>
      </c>
      <c r="S499" s="181">
        <v>0.01</v>
      </c>
    </row>
    <row r="500" spans="1:19" ht="20.149999999999999" customHeight="1" thickBot="1">
      <c r="A500" s="476"/>
      <c r="B500" s="471"/>
      <c r="C500" s="471"/>
      <c r="D500" s="471"/>
      <c r="E500" s="471"/>
      <c r="F500" s="471"/>
      <c r="G500" s="471"/>
      <c r="H500" s="471"/>
      <c r="I500" s="182" t="e">
        <v>#N/A</v>
      </c>
      <c r="J500" s="471"/>
      <c r="K500" s="471"/>
      <c r="L500" s="471"/>
      <c r="M500" s="471"/>
      <c r="N500" s="471"/>
      <c r="O500" s="471"/>
      <c r="P500" s="471"/>
      <c r="Q500" s="471"/>
      <c r="R500" s="177" t="s">
        <v>8403</v>
      </c>
      <c r="S500" s="181">
        <v>0.01</v>
      </c>
    </row>
    <row r="501" spans="1:19" ht="20.149999999999999" customHeight="1" thickBot="1">
      <c r="A501" s="476"/>
      <c r="B501" s="471"/>
      <c r="C501" s="471"/>
      <c r="D501" s="471"/>
      <c r="E501" s="471"/>
      <c r="F501" s="471"/>
      <c r="G501" s="471"/>
      <c r="H501" s="471"/>
      <c r="I501" s="182" t="e">
        <v>#N/A</v>
      </c>
      <c r="J501" s="471"/>
      <c r="K501" s="471"/>
      <c r="L501" s="471"/>
      <c r="M501" s="471"/>
      <c r="N501" s="471"/>
      <c r="O501" s="471"/>
      <c r="P501" s="471"/>
      <c r="Q501" s="471"/>
      <c r="R501" s="177" t="s">
        <v>8388</v>
      </c>
      <c r="S501" s="181">
        <v>0.01</v>
      </c>
    </row>
    <row r="502" spans="1:19" ht="20.149999999999999" customHeight="1" thickBot="1">
      <c r="A502" s="476"/>
      <c r="B502" s="471"/>
      <c r="C502" s="471"/>
      <c r="D502" s="471"/>
      <c r="E502" s="471"/>
      <c r="F502" s="471"/>
      <c r="G502" s="471"/>
      <c r="H502" s="471"/>
      <c r="I502" s="182" t="e">
        <v>#N/A</v>
      </c>
      <c r="J502" s="471"/>
      <c r="K502" s="471"/>
      <c r="L502" s="471"/>
      <c r="M502" s="471"/>
      <c r="N502" s="471"/>
      <c r="O502" s="471"/>
      <c r="P502" s="471"/>
      <c r="Q502" s="471"/>
      <c r="R502" s="177" t="s">
        <v>8389</v>
      </c>
      <c r="S502" s="181">
        <v>0.01</v>
      </c>
    </row>
    <row r="503" spans="1:19" ht="20.149999999999999" customHeight="1" thickBot="1">
      <c r="A503" s="476"/>
      <c r="B503" s="471"/>
      <c r="C503" s="471"/>
      <c r="D503" s="471"/>
      <c r="E503" s="471"/>
      <c r="F503" s="471"/>
      <c r="G503" s="471"/>
      <c r="H503" s="471"/>
      <c r="I503" s="182" t="e">
        <v>#N/A</v>
      </c>
      <c r="J503" s="471"/>
      <c r="K503" s="471"/>
      <c r="L503" s="471"/>
      <c r="M503" s="471"/>
      <c r="N503" s="471"/>
      <c r="O503" s="471"/>
      <c r="P503" s="471"/>
      <c r="Q503" s="471"/>
      <c r="R503" s="177" t="s">
        <v>8419</v>
      </c>
      <c r="S503" s="181">
        <v>0.01</v>
      </c>
    </row>
    <row r="504" spans="1:19" ht="20.149999999999999" customHeight="1" thickBot="1">
      <c r="A504" s="476"/>
      <c r="B504" s="471"/>
      <c r="C504" s="471"/>
      <c r="D504" s="471"/>
      <c r="E504" s="471"/>
      <c r="F504" s="471"/>
      <c r="G504" s="471"/>
      <c r="H504" s="471"/>
      <c r="I504" s="182" t="e">
        <v>#N/A</v>
      </c>
      <c r="J504" s="471"/>
      <c r="K504" s="471"/>
      <c r="L504" s="471"/>
      <c r="M504" s="471"/>
      <c r="N504" s="471"/>
      <c r="O504" s="471"/>
      <c r="P504" s="471"/>
      <c r="Q504" s="471"/>
      <c r="R504" s="177" t="s">
        <v>8663</v>
      </c>
      <c r="S504" s="181">
        <v>0.01</v>
      </c>
    </row>
    <row r="505" spans="1:19" ht="20.149999999999999" customHeight="1" thickBot="1">
      <c r="A505" s="477"/>
      <c r="B505" s="472"/>
      <c r="C505" s="472"/>
      <c r="D505" s="472"/>
      <c r="E505" s="472"/>
      <c r="F505" s="472"/>
      <c r="G505" s="472"/>
      <c r="H505" s="472"/>
      <c r="I505" s="182" t="e">
        <v>#N/A</v>
      </c>
      <c r="J505" s="472"/>
      <c r="K505" s="472"/>
      <c r="L505" s="472"/>
      <c r="M505" s="472"/>
      <c r="N505" s="472"/>
      <c r="O505" s="472"/>
      <c r="P505" s="472"/>
      <c r="Q505" s="472"/>
      <c r="R505" s="183" t="s">
        <v>8390</v>
      </c>
      <c r="S505" s="184">
        <v>0.11</v>
      </c>
    </row>
    <row r="506" spans="1:19" ht="20.149999999999999" customHeight="1" thickBot="1">
      <c r="A506" s="176"/>
      <c r="B506" s="177" t="s">
        <v>8843</v>
      </c>
      <c r="C506" s="177" t="s">
        <v>8908</v>
      </c>
      <c r="D506" s="177" t="s">
        <v>8908</v>
      </c>
      <c r="E506" s="177" t="s">
        <v>8353</v>
      </c>
      <c r="F506" s="178">
        <v>1664470</v>
      </c>
      <c r="G506" s="177" t="s">
        <v>8909</v>
      </c>
      <c r="H506" s="177" t="s">
        <v>8846</v>
      </c>
      <c r="I506" s="179" t="s">
        <v>8356</v>
      </c>
      <c r="J506" s="177" t="s">
        <v>8357</v>
      </c>
      <c r="K506" s="177" t="s">
        <v>8891</v>
      </c>
      <c r="L506" s="177" t="s">
        <v>8859</v>
      </c>
      <c r="M506" s="177" t="s">
        <v>8910</v>
      </c>
      <c r="N506" s="180"/>
      <c r="O506" s="178">
        <v>-3</v>
      </c>
      <c r="P506" s="177" t="s">
        <v>8850</v>
      </c>
      <c r="Q506" s="177" t="s">
        <v>8851</v>
      </c>
      <c r="R506" s="463" t="s">
        <v>8363</v>
      </c>
      <c r="S506" s="464"/>
    </row>
    <row r="507" spans="1:19" ht="20.149999999999999" customHeight="1" thickBot="1">
      <c r="A507" s="475"/>
      <c r="B507" s="474" t="s">
        <v>8843</v>
      </c>
      <c r="C507" s="474" t="s">
        <v>4870</v>
      </c>
      <c r="D507" s="474" t="s">
        <v>4870</v>
      </c>
      <c r="E507" s="474" t="s">
        <v>24</v>
      </c>
      <c r="F507" s="473">
        <v>2493890</v>
      </c>
      <c r="G507" s="474" t="s">
        <v>8911</v>
      </c>
      <c r="H507" s="474" t="s">
        <v>8912</v>
      </c>
      <c r="I507" s="179" t="s">
        <v>8356</v>
      </c>
      <c r="J507" s="474" t="s">
        <v>8357</v>
      </c>
      <c r="K507" s="474" t="s">
        <v>8659</v>
      </c>
      <c r="L507" s="474" t="s">
        <v>8913</v>
      </c>
      <c r="M507" s="474" t="s">
        <v>8914</v>
      </c>
      <c r="N507" s="470">
        <v>526200</v>
      </c>
      <c r="O507" s="473">
        <v>-2</v>
      </c>
      <c r="P507" s="474" t="s">
        <v>8381</v>
      </c>
      <c r="Q507" s="474" t="s">
        <v>8851</v>
      </c>
      <c r="R507" s="177" t="s">
        <v>8441</v>
      </c>
      <c r="S507" s="181">
        <v>0.01</v>
      </c>
    </row>
    <row r="508" spans="1:19" ht="20.149999999999999" customHeight="1" thickBot="1">
      <c r="A508" s="476"/>
      <c r="B508" s="471"/>
      <c r="C508" s="471"/>
      <c r="D508" s="471"/>
      <c r="E508" s="471"/>
      <c r="F508" s="471"/>
      <c r="G508" s="471"/>
      <c r="H508" s="471"/>
      <c r="I508" s="182" t="e">
        <v>#N/A</v>
      </c>
      <c r="J508" s="471"/>
      <c r="K508" s="471"/>
      <c r="L508" s="471"/>
      <c r="M508" s="471"/>
      <c r="N508" s="471"/>
      <c r="O508" s="471"/>
      <c r="P508" s="471"/>
      <c r="Q508" s="471"/>
      <c r="R508" s="177" t="s">
        <v>8793</v>
      </c>
      <c r="S508" s="181">
        <v>0.01</v>
      </c>
    </row>
    <row r="509" spans="1:19" ht="20.149999999999999" customHeight="1" thickBot="1">
      <c r="A509" s="476"/>
      <c r="B509" s="471"/>
      <c r="C509" s="471"/>
      <c r="D509" s="471"/>
      <c r="E509" s="471"/>
      <c r="F509" s="471"/>
      <c r="G509" s="471"/>
      <c r="H509" s="471"/>
      <c r="I509" s="182" t="e">
        <v>#N/A</v>
      </c>
      <c r="J509" s="471"/>
      <c r="K509" s="471"/>
      <c r="L509" s="471"/>
      <c r="M509" s="471"/>
      <c r="N509" s="471"/>
      <c r="O509" s="471"/>
      <c r="P509" s="471"/>
      <c r="Q509" s="471"/>
      <c r="R509" s="177" t="s">
        <v>8915</v>
      </c>
      <c r="S509" s="181">
        <v>0.01</v>
      </c>
    </row>
    <row r="510" spans="1:19" ht="20.149999999999999" customHeight="1" thickBot="1">
      <c r="A510" s="476"/>
      <c r="B510" s="471"/>
      <c r="C510" s="471"/>
      <c r="D510" s="471"/>
      <c r="E510" s="471"/>
      <c r="F510" s="471"/>
      <c r="G510" s="471"/>
      <c r="H510" s="471"/>
      <c r="I510" s="182" t="e">
        <v>#N/A</v>
      </c>
      <c r="J510" s="471"/>
      <c r="K510" s="471"/>
      <c r="L510" s="471"/>
      <c r="M510" s="471"/>
      <c r="N510" s="471"/>
      <c r="O510" s="471"/>
      <c r="P510" s="471"/>
      <c r="Q510" s="471"/>
      <c r="R510" s="177" t="s">
        <v>8916</v>
      </c>
      <c r="S510" s="181">
        <v>0.01</v>
      </c>
    </row>
    <row r="511" spans="1:19" ht="20.149999999999999" customHeight="1" thickBot="1">
      <c r="A511" s="476"/>
      <c r="B511" s="471"/>
      <c r="C511" s="471"/>
      <c r="D511" s="471"/>
      <c r="E511" s="471"/>
      <c r="F511" s="471"/>
      <c r="G511" s="471"/>
      <c r="H511" s="471"/>
      <c r="I511" s="182" t="e">
        <v>#N/A</v>
      </c>
      <c r="J511" s="471"/>
      <c r="K511" s="471"/>
      <c r="L511" s="471"/>
      <c r="M511" s="471"/>
      <c r="N511" s="471"/>
      <c r="O511" s="471"/>
      <c r="P511" s="471"/>
      <c r="Q511" s="471"/>
      <c r="R511" s="177" t="s">
        <v>8385</v>
      </c>
      <c r="S511" s="181">
        <v>0.01</v>
      </c>
    </row>
    <row r="512" spans="1:19" ht="20.149999999999999" customHeight="1" thickBot="1">
      <c r="A512" s="476"/>
      <c r="B512" s="471"/>
      <c r="C512" s="471"/>
      <c r="D512" s="471"/>
      <c r="E512" s="471"/>
      <c r="F512" s="471"/>
      <c r="G512" s="471"/>
      <c r="H512" s="471"/>
      <c r="I512" s="182" t="e">
        <v>#N/A</v>
      </c>
      <c r="J512" s="471"/>
      <c r="K512" s="471"/>
      <c r="L512" s="471"/>
      <c r="M512" s="471"/>
      <c r="N512" s="471"/>
      <c r="O512" s="471"/>
      <c r="P512" s="471"/>
      <c r="Q512" s="471"/>
      <c r="R512" s="177" t="s">
        <v>8505</v>
      </c>
      <c r="S512" s="181">
        <v>0.01</v>
      </c>
    </row>
    <row r="513" spans="1:19" ht="20.149999999999999" customHeight="1" thickBot="1">
      <c r="A513" s="476"/>
      <c r="B513" s="471"/>
      <c r="C513" s="471"/>
      <c r="D513" s="471"/>
      <c r="E513" s="471"/>
      <c r="F513" s="471"/>
      <c r="G513" s="471"/>
      <c r="H513" s="471"/>
      <c r="I513" s="182" t="e">
        <v>#N/A</v>
      </c>
      <c r="J513" s="471"/>
      <c r="K513" s="471"/>
      <c r="L513" s="471"/>
      <c r="M513" s="471"/>
      <c r="N513" s="471"/>
      <c r="O513" s="471"/>
      <c r="P513" s="471"/>
      <c r="Q513" s="471"/>
      <c r="R513" s="177" t="s">
        <v>8403</v>
      </c>
      <c r="S513" s="181">
        <v>0.01</v>
      </c>
    </row>
    <row r="514" spans="1:19" ht="20.149999999999999" customHeight="1" thickBot="1">
      <c r="A514" s="476"/>
      <c r="B514" s="471"/>
      <c r="C514" s="471"/>
      <c r="D514" s="471"/>
      <c r="E514" s="471"/>
      <c r="F514" s="471"/>
      <c r="G514" s="471"/>
      <c r="H514" s="471"/>
      <c r="I514" s="182" t="e">
        <v>#N/A</v>
      </c>
      <c r="J514" s="471"/>
      <c r="K514" s="471"/>
      <c r="L514" s="471"/>
      <c r="M514" s="471"/>
      <c r="N514" s="471"/>
      <c r="O514" s="471"/>
      <c r="P514" s="471"/>
      <c r="Q514" s="471"/>
      <c r="R514" s="177" t="s">
        <v>8417</v>
      </c>
      <c r="S514" s="181">
        <v>0.01</v>
      </c>
    </row>
    <row r="515" spans="1:19" ht="20.149999999999999" customHeight="1" thickBot="1">
      <c r="A515" s="476"/>
      <c r="B515" s="471"/>
      <c r="C515" s="471"/>
      <c r="D515" s="471"/>
      <c r="E515" s="471"/>
      <c r="F515" s="471"/>
      <c r="G515" s="471"/>
      <c r="H515" s="471"/>
      <c r="I515" s="182" t="e">
        <v>#N/A</v>
      </c>
      <c r="J515" s="471"/>
      <c r="K515" s="471"/>
      <c r="L515" s="471"/>
      <c r="M515" s="471"/>
      <c r="N515" s="471"/>
      <c r="O515" s="471"/>
      <c r="P515" s="471"/>
      <c r="Q515" s="471"/>
      <c r="R515" s="177" t="s">
        <v>8388</v>
      </c>
      <c r="S515" s="181">
        <v>0.01</v>
      </c>
    </row>
    <row r="516" spans="1:19" ht="20.149999999999999" customHeight="1" thickBot="1">
      <c r="A516" s="476"/>
      <c r="B516" s="471"/>
      <c r="C516" s="471"/>
      <c r="D516" s="471"/>
      <c r="E516" s="471"/>
      <c r="F516" s="471"/>
      <c r="G516" s="471"/>
      <c r="H516" s="471"/>
      <c r="I516" s="182" t="e">
        <v>#N/A</v>
      </c>
      <c r="J516" s="471"/>
      <c r="K516" s="471"/>
      <c r="L516" s="471"/>
      <c r="M516" s="471"/>
      <c r="N516" s="471"/>
      <c r="O516" s="471"/>
      <c r="P516" s="471"/>
      <c r="Q516" s="471"/>
      <c r="R516" s="177" t="s">
        <v>8389</v>
      </c>
      <c r="S516" s="181">
        <v>0.01</v>
      </c>
    </row>
    <row r="517" spans="1:19" ht="20.149999999999999" customHeight="1" thickBot="1">
      <c r="A517" s="476"/>
      <c r="B517" s="471"/>
      <c r="C517" s="471"/>
      <c r="D517" s="471"/>
      <c r="E517" s="471"/>
      <c r="F517" s="471"/>
      <c r="G517" s="471"/>
      <c r="H517" s="471"/>
      <c r="I517" s="182" t="e">
        <v>#N/A</v>
      </c>
      <c r="J517" s="471"/>
      <c r="K517" s="471"/>
      <c r="L517" s="471"/>
      <c r="M517" s="471"/>
      <c r="N517" s="471"/>
      <c r="O517" s="471"/>
      <c r="P517" s="471"/>
      <c r="Q517" s="471"/>
      <c r="R517" s="177" t="s">
        <v>8663</v>
      </c>
      <c r="S517" s="181">
        <v>0.01</v>
      </c>
    </row>
    <row r="518" spans="1:19" ht="20.149999999999999" customHeight="1" thickBot="1">
      <c r="A518" s="477"/>
      <c r="B518" s="472"/>
      <c r="C518" s="472"/>
      <c r="D518" s="472"/>
      <c r="E518" s="472"/>
      <c r="F518" s="472"/>
      <c r="G518" s="472"/>
      <c r="H518" s="472"/>
      <c r="I518" s="182" t="e">
        <v>#N/A</v>
      </c>
      <c r="J518" s="472"/>
      <c r="K518" s="472"/>
      <c r="L518" s="472"/>
      <c r="M518" s="472"/>
      <c r="N518" s="472"/>
      <c r="O518" s="472"/>
      <c r="P518" s="472"/>
      <c r="Q518" s="472"/>
      <c r="R518" s="183" t="s">
        <v>8390</v>
      </c>
      <c r="S518" s="184">
        <v>0.11</v>
      </c>
    </row>
    <row r="519" spans="1:19" ht="20.149999999999999" customHeight="1" thickBot="1">
      <c r="A519" s="475"/>
      <c r="B519" s="474" t="s">
        <v>8843</v>
      </c>
      <c r="C519" s="474" t="s">
        <v>4870</v>
      </c>
      <c r="D519" s="474" t="s">
        <v>4870</v>
      </c>
      <c r="E519" s="474" t="s">
        <v>24</v>
      </c>
      <c r="F519" s="473">
        <v>2493892</v>
      </c>
      <c r="G519" s="474" t="s">
        <v>8917</v>
      </c>
      <c r="H519" s="474" t="s">
        <v>8446</v>
      </c>
      <c r="I519" s="179" t="s">
        <v>8356</v>
      </c>
      <c r="J519" s="474" t="s">
        <v>8357</v>
      </c>
      <c r="K519" s="474" t="s">
        <v>8918</v>
      </c>
      <c r="L519" s="474" t="s">
        <v>8919</v>
      </c>
      <c r="M519" s="474" t="s">
        <v>8920</v>
      </c>
      <c r="N519" s="470">
        <v>396800</v>
      </c>
      <c r="O519" s="473">
        <v>-2</v>
      </c>
      <c r="P519" s="474" t="s">
        <v>8381</v>
      </c>
      <c r="Q519" s="474" t="s">
        <v>8851</v>
      </c>
      <c r="R519" s="177" t="s">
        <v>8921</v>
      </c>
      <c r="S519" s="181">
        <v>0.01</v>
      </c>
    </row>
    <row r="520" spans="1:19" ht="20.149999999999999" customHeight="1" thickBot="1">
      <c r="A520" s="476"/>
      <c r="B520" s="471"/>
      <c r="C520" s="471"/>
      <c r="D520" s="471"/>
      <c r="E520" s="471"/>
      <c r="F520" s="471"/>
      <c r="G520" s="471"/>
      <c r="H520" s="471"/>
      <c r="I520" s="182" t="e">
        <v>#N/A</v>
      </c>
      <c r="J520" s="471"/>
      <c r="K520" s="471"/>
      <c r="L520" s="471"/>
      <c r="M520" s="471"/>
      <c r="N520" s="471"/>
      <c r="O520" s="471"/>
      <c r="P520" s="471"/>
      <c r="Q520" s="471"/>
      <c r="R520" s="177" t="s">
        <v>8383</v>
      </c>
      <c r="S520" s="181">
        <v>0.01</v>
      </c>
    </row>
    <row r="521" spans="1:19" ht="20.149999999999999" customHeight="1" thickBot="1">
      <c r="A521" s="476"/>
      <c r="B521" s="471"/>
      <c r="C521" s="471"/>
      <c r="D521" s="471"/>
      <c r="E521" s="471"/>
      <c r="F521" s="471"/>
      <c r="G521" s="471"/>
      <c r="H521" s="471"/>
      <c r="I521" s="182" t="e">
        <v>#N/A</v>
      </c>
      <c r="J521" s="471"/>
      <c r="K521" s="471"/>
      <c r="L521" s="471"/>
      <c r="M521" s="471"/>
      <c r="N521" s="471"/>
      <c r="O521" s="471"/>
      <c r="P521" s="471"/>
      <c r="Q521" s="471"/>
      <c r="R521" s="177" t="s">
        <v>8449</v>
      </c>
      <c r="S521" s="181">
        <v>0.01</v>
      </c>
    </row>
    <row r="522" spans="1:19" ht="20.149999999999999" customHeight="1" thickBot="1">
      <c r="A522" s="476"/>
      <c r="B522" s="471"/>
      <c r="C522" s="471"/>
      <c r="D522" s="471"/>
      <c r="E522" s="471"/>
      <c r="F522" s="471"/>
      <c r="G522" s="471"/>
      <c r="H522" s="471"/>
      <c r="I522" s="182" t="e">
        <v>#N/A</v>
      </c>
      <c r="J522" s="471"/>
      <c r="K522" s="471"/>
      <c r="L522" s="471"/>
      <c r="M522" s="471"/>
      <c r="N522" s="471"/>
      <c r="O522" s="471"/>
      <c r="P522" s="471"/>
      <c r="Q522" s="471"/>
      <c r="R522" s="177" t="s">
        <v>8915</v>
      </c>
      <c r="S522" s="181">
        <v>0.01</v>
      </c>
    </row>
    <row r="523" spans="1:19" ht="20.149999999999999" customHeight="1" thickBot="1">
      <c r="A523" s="476"/>
      <c r="B523" s="471"/>
      <c r="C523" s="471"/>
      <c r="D523" s="471"/>
      <c r="E523" s="471"/>
      <c r="F523" s="471"/>
      <c r="G523" s="471"/>
      <c r="H523" s="471"/>
      <c r="I523" s="182" t="e">
        <v>#N/A</v>
      </c>
      <c r="J523" s="471"/>
      <c r="K523" s="471"/>
      <c r="L523" s="471"/>
      <c r="M523" s="471"/>
      <c r="N523" s="471"/>
      <c r="O523" s="471"/>
      <c r="P523" s="471"/>
      <c r="Q523" s="471"/>
      <c r="R523" s="177" t="s">
        <v>8922</v>
      </c>
      <c r="S523" s="181">
        <v>0.01</v>
      </c>
    </row>
    <row r="524" spans="1:19" ht="20.149999999999999" customHeight="1" thickBot="1">
      <c r="A524" s="476"/>
      <c r="B524" s="471"/>
      <c r="C524" s="471"/>
      <c r="D524" s="471"/>
      <c r="E524" s="471"/>
      <c r="F524" s="471"/>
      <c r="G524" s="471"/>
      <c r="H524" s="471"/>
      <c r="I524" s="182" t="e">
        <v>#N/A</v>
      </c>
      <c r="J524" s="471"/>
      <c r="K524" s="471"/>
      <c r="L524" s="471"/>
      <c r="M524" s="471"/>
      <c r="N524" s="471"/>
      <c r="O524" s="471"/>
      <c r="P524" s="471"/>
      <c r="Q524" s="471"/>
      <c r="R524" s="177" t="s">
        <v>8923</v>
      </c>
      <c r="S524" s="181">
        <v>0.01</v>
      </c>
    </row>
    <row r="525" spans="1:19" ht="20.149999999999999" customHeight="1" thickBot="1">
      <c r="A525" s="476"/>
      <c r="B525" s="471"/>
      <c r="C525" s="471"/>
      <c r="D525" s="471"/>
      <c r="E525" s="471"/>
      <c r="F525" s="471"/>
      <c r="G525" s="471"/>
      <c r="H525" s="471"/>
      <c r="I525" s="182" t="e">
        <v>#N/A</v>
      </c>
      <c r="J525" s="471"/>
      <c r="K525" s="471"/>
      <c r="L525" s="471"/>
      <c r="M525" s="471"/>
      <c r="N525" s="471"/>
      <c r="O525" s="471"/>
      <c r="P525" s="471"/>
      <c r="Q525" s="471"/>
      <c r="R525" s="177" t="s">
        <v>8450</v>
      </c>
      <c r="S525" s="181">
        <v>0.01</v>
      </c>
    </row>
    <row r="526" spans="1:19" ht="20.149999999999999" customHeight="1" thickBot="1">
      <c r="A526" s="476"/>
      <c r="B526" s="471"/>
      <c r="C526" s="471"/>
      <c r="D526" s="471"/>
      <c r="E526" s="471"/>
      <c r="F526" s="471"/>
      <c r="G526" s="471"/>
      <c r="H526" s="471"/>
      <c r="I526" s="182" t="e">
        <v>#N/A</v>
      </c>
      <c r="J526" s="471"/>
      <c r="K526" s="471"/>
      <c r="L526" s="471"/>
      <c r="M526" s="471"/>
      <c r="N526" s="471"/>
      <c r="O526" s="471"/>
      <c r="P526" s="471"/>
      <c r="Q526" s="471"/>
      <c r="R526" s="177" t="s">
        <v>8385</v>
      </c>
      <c r="S526" s="181">
        <v>0.01</v>
      </c>
    </row>
    <row r="527" spans="1:19" ht="20.149999999999999" customHeight="1" thickBot="1">
      <c r="A527" s="476"/>
      <c r="B527" s="471"/>
      <c r="C527" s="471"/>
      <c r="D527" s="471"/>
      <c r="E527" s="471"/>
      <c r="F527" s="471"/>
      <c r="G527" s="471"/>
      <c r="H527" s="471"/>
      <c r="I527" s="182" t="e">
        <v>#N/A</v>
      </c>
      <c r="J527" s="471"/>
      <c r="K527" s="471"/>
      <c r="L527" s="471"/>
      <c r="M527" s="471"/>
      <c r="N527" s="471"/>
      <c r="O527" s="471"/>
      <c r="P527" s="471"/>
      <c r="Q527" s="471"/>
      <c r="R527" s="177" t="s">
        <v>8662</v>
      </c>
      <c r="S527" s="181">
        <v>0.01</v>
      </c>
    </row>
    <row r="528" spans="1:19" ht="20.149999999999999" customHeight="1" thickBot="1">
      <c r="A528" s="476"/>
      <c r="B528" s="471"/>
      <c r="C528" s="471"/>
      <c r="D528" s="471"/>
      <c r="E528" s="471"/>
      <c r="F528" s="471"/>
      <c r="G528" s="471"/>
      <c r="H528" s="471"/>
      <c r="I528" s="182" t="e">
        <v>#N/A</v>
      </c>
      <c r="J528" s="471"/>
      <c r="K528" s="471"/>
      <c r="L528" s="471"/>
      <c r="M528" s="471"/>
      <c r="N528" s="471"/>
      <c r="O528" s="471"/>
      <c r="P528" s="471"/>
      <c r="Q528" s="471"/>
      <c r="R528" s="177" t="s">
        <v>8924</v>
      </c>
      <c r="S528" s="181">
        <v>0.01</v>
      </c>
    </row>
    <row r="529" spans="1:19" ht="20.149999999999999" customHeight="1" thickBot="1">
      <c r="A529" s="476"/>
      <c r="B529" s="471"/>
      <c r="C529" s="471"/>
      <c r="D529" s="471"/>
      <c r="E529" s="471"/>
      <c r="F529" s="471"/>
      <c r="G529" s="471"/>
      <c r="H529" s="471"/>
      <c r="I529" s="182" t="e">
        <v>#N/A</v>
      </c>
      <c r="J529" s="471"/>
      <c r="K529" s="471"/>
      <c r="L529" s="471"/>
      <c r="M529" s="471"/>
      <c r="N529" s="471"/>
      <c r="O529" s="471"/>
      <c r="P529" s="471"/>
      <c r="Q529" s="471"/>
      <c r="R529" s="177" t="s">
        <v>8832</v>
      </c>
      <c r="S529" s="181">
        <v>0.01</v>
      </c>
    </row>
    <row r="530" spans="1:19" ht="20.149999999999999" customHeight="1" thickBot="1">
      <c r="A530" s="476"/>
      <c r="B530" s="471"/>
      <c r="C530" s="471"/>
      <c r="D530" s="471"/>
      <c r="E530" s="471"/>
      <c r="F530" s="471"/>
      <c r="G530" s="471"/>
      <c r="H530" s="471"/>
      <c r="I530" s="182" t="e">
        <v>#N/A</v>
      </c>
      <c r="J530" s="471"/>
      <c r="K530" s="471"/>
      <c r="L530" s="471"/>
      <c r="M530" s="471"/>
      <c r="N530" s="471"/>
      <c r="O530" s="471"/>
      <c r="P530" s="471"/>
      <c r="Q530" s="471"/>
      <c r="R530" s="177" t="s">
        <v>8403</v>
      </c>
      <c r="S530" s="181">
        <v>0.01</v>
      </c>
    </row>
    <row r="531" spans="1:19" ht="20.149999999999999" customHeight="1" thickBot="1">
      <c r="A531" s="476"/>
      <c r="B531" s="471"/>
      <c r="C531" s="471"/>
      <c r="D531" s="471"/>
      <c r="E531" s="471"/>
      <c r="F531" s="471"/>
      <c r="G531" s="471"/>
      <c r="H531" s="471"/>
      <c r="I531" s="182" t="e">
        <v>#N/A</v>
      </c>
      <c r="J531" s="471"/>
      <c r="K531" s="471"/>
      <c r="L531" s="471"/>
      <c r="M531" s="471"/>
      <c r="N531" s="471"/>
      <c r="O531" s="471"/>
      <c r="P531" s="471"/>
      <c r="Q531" s="471"/>
      <c r="R531" s="177" t="s">
        <v>8925</v>
      </c>
      <c r="S531" s="181">
        <v>0.01</v>
      </c>
    </row>
    <row r="532" spans="1:19" ht="20.149999999999999" customHeight="1" thickBot="1">
      <c r="A532" s="476"/>
      <c r="B532" s="471"/>
      <c r="C532" s="471"/>
      <c r="D532" s="471"/>
      <c r="E532" s="471"/>
      <c r="F532" s="471"/>
      <c r="G532" s="471"/>
      <c r="H532" s="471"/>
      <c r="I532" s="182" t="e">
        <v>#N/A</v>
      </c>
      <c r="J532" s="471"/>
      <c r="K532" s="471"/>
      <c r="L532" s="471"/>
      <c r="M532" s="471"/>
      <c r="N532" s="471"/>
      <c r="O532" s="471"/>
      <c r="P532" s="471"/>
      <c r="Q532" s="471"/>
      <c r="R532" s="177" t="s">
        <v>8388</v>
      </c>
      <c r="S532" s="181">
        <v>0.01</v>
      </c>
    </row>
    <row r="533" spans="1:19" ht="20.149999999999999" customHeight="1" thickBot="1">
      <c r="A533" s="476"/>
      <c r="B533" s="471"/>
      <c r="C533" s="471"/>
      <c r="D533" s="471"/>
      <c r="E533" s="471"/>
      <c r="F533" s="471"/>
      <c r="G533" s="471"/>
      <c r="H533" s="471"/>
      <c r="I533" s="182" t="e">
        <v>#N/A</v>
      </c>
      <c r="J533" s="471"/>
      <c r="K533" s="471"/>
      <c r="L533" s="471"/>
      <c r="M533" s="471"/>
      <c r="N533" s="471"/>
      <c r="O533" s="471"/>
      <c r="P533" s="471"/>
      <c r="Q533" s="471"/>
      <c r="R533" s="177" t="s">
        <v>8389</v>
      </c>
      <c r="S533" s="181">
        <v>0.01</v>
      </c>
    </row>
    <row r="534" spans="1:19" ht="20.149999999999999" customHeight="1" thickBot="1">
      <c r="A534" s="476"/>
      <c r="B534" s="471"/>
      <c r="C534" s="471"/>
      <c r="D534" s="471"/>
      <c r="E534" s="471"/>
      <c r="F534" s="471"/>
      <c r="G534" s="471"/>
      <c r="H534" s="471"/>
      <c r="I534" s="182" t="e">
        <v>#N/A</v>
      </c>
      <c r="J534" s="471"/>
      <c r="K534" s="471"/>
      <c r="L534" s="471"/>
      <c r="M534" s="471"/>
      <c r="N534" s="471"/>
      <c r="O534" s="471"/>
      <c r="P534" s="471"/>
      <c r="Q534" s="471"/>
      <c r="R534" s="177" t="s">
        <v>8926</v>
      </c>
      <c r="S534" s="181">
        <v>0.01</v>
      </c>
    </row>
    <row r="535" spans="1:19" ht="20.149999999999999" customHeight="1" thickBot="1">
      <c r="A535" s="476"/>
      <c r="B535" s="471"/>
      <c r="C535" s="471"/>
      <c r="D535" s="471"/>
      <c r="E535" s="471"/>
      <c r="F535" s="471"/>
      <c r="G535" s="471"/>
      <c r="H535" s="471"/>
      <c r="I535" s="182" t="e">
        <v>#N/A</v>
      </c>
      <c r="J535" s="471"/>
      <c r="K535" s="471"/>
      <c r="L535" s="471"/>
      <c r="M535" s="471"/>
      <c r="N535" s="471"/>
      <c r="O535" s="471"/>
      <c r="P535" s="471"/>
      <c r="Q535" s="471"/>
      <c r="R535" s="177" t="s">
        <v>8663</v>
      </c>
      <c r="S535" s="181">
        <v>0.01</v>
      </c>
    </row>
    <row r="536" spans="1:19" ht="20.149999999999999" customHeight="1" thickBot="1">
      <c r="A536" s="476"/>
      <c r="B536" s="471"/>
      <c r="C536" s="471"/>
      <c r="D536" s="471"/>
      <c r="E536" s="471"/>
      <c r="F536" s="471"/>
      <c r="G536" s="471"/>
      <c r="H536" s="471"/>
      <c r="I536" s="182" t="e">
        <v>#N/A</v>
      </c>
      <c r="J536" s="471"/>
      <c r="K536" s="471"/>
      <c r="L536" s="471"/>
      <c r="M536" s="471"/>
      <c r="N536" s="471"/>
      <c r="O536" s="471"/>
      <c r="P536" s="471"/>
      <c r="Q536" s="471"/>
      <c r="R536" s="177" t="s">
        <v>8927</v>
      </c>
      <c r="S536" s="181">
        <v>0.01</v>
      </c>
    </row>
    <row r="537" spans="1:19" ht="20.149999999999999" customHeight="1" thickBot="1">
      <c r="A537" s="477"/>
      <c r="B537" s="472"/>
      <c r="C537" s="472"/>
      <c r="D537" s="472"/>
      <c r="E537" s="472"/>
      <c r="F537" s="472"/>
      <c r="G537" s="472"/>
      <c r="H537" s="472"/>
      <c r="I537" s="182" t="e">
        <v>#N/A</v>
      </c>
      <c r="J537" s="472"/>
      <c r="K537" s="472"/>
      <c r="L537" s="472"/>
      <c r="M537" s="472"/>
      <c r="N537" s="472"/>
      <c r="O537" s="472"/>
      <c r="P537" s="472"/>
      <c r="Q537" s="472"/>
      <c r="R537" s="183" t="s">
        <v>8390</v>
      </c>
      <c r="S537" s="184">
        <v>0.18</v>
      </c>
    </row>
    <row r="538" spans="1:19" ht="20.149999999999999" customHeight="1" thickBot="1">
      <c r="A538" s="475"/>
      <c r="B538" s="474" t="s">
        <v>8843</v>
      </c>
      <c r="C538" s="474" t="s">
        <v>4870</v>
      </c>
      <c r="D538" s="474" t="s">
        <v>4870</v>
      </c>
      <c r="E538" s="474" t="s">
        <v>24</v>
      </c>
      <c r="F538" s="473">
        <v>2493894</v>
      </c>
      <c r="G538" s="474" t="s">
        <v>8928</v>
      </c>
      <c r="H538" s="474" t="s">
        <v>8446</v>
      </c>
      <c r="I538" s="179" t="s">
        <v>8356</v>
      </c>
      <c r="J538" s="474" t="s">
        <v>8357</v>
      </c>
      <c r="K538" s="474" t="s">
        <v>8476</v>
      </c>
      <c r="L538" s="474" t="s">
        <v>8929</v>
      </c>
      <c r="M538" s="474" t="s">
        <v>8930</v>
      </c>
      <c r="N538" s="470">
        <v>396800</v>
      </c>
      <c r="O538" s="473">
        <v>-2</v>
      </c>
      <c r="P538" s="474" t="s">
        <v>8381</v>
      </c>
      <c r="Q538" s="474" t="s">
        <v>8851</v>
      </c>
      <c r="R538" s="177" t="s">
        <v>8921</v>
      </c>
      <c r="S538" s="181">
        <v>0.01</v>
      </c>
    </row>
    <row r="539" spans="1:19" ht="20.149999999999999" customHeight="1" thickBot="1">
      <c r="A539" s="476"/>
      <c r="B539" s="471"/>
      <c r="C539" s="471"/>
      <c r="D539" s="471"/>
      <c r="E539" s="471"/>
      <c r="F539" s="471"/>
      <c r="G539" s="471"/>
      <c r="H539" s="471"/>
      <c r="I539" s="182" t="e">
        <v>#N/A</v>
      </c>
      <c r="J539" s="471"/>
      <c r="K539" s="471"/>
      <c r="L539" s="471"/>
      <c r="M539" s="471"/>
      <c r="N539" s="471"/>
      <c r="O539" s="471"/>
      <c r="P539" s="471"/>
      <c r="Q539" s="471"/>
      <c r="R539" s="177" t="s">
        <v>8383</v>
      </c>
      <c r="S539" s="181">
        <v>0.01</v>
      </c>
    </row>
    <row r="540" spans="1:19" ht="20.149999999999999" customHeight="1" thickBot="1">
      <c r="A540" s="476"/>
      <c r="B540" s="471"/>
      <c r="C540" s="471"/>
      <c r="D540" s="471"/>
      <c r="E540" s="471"/>
      <c r="F540" s="471"/>
      <c r="G540" s="471"/>
      <c r="H540" s="471"/>
      <c r="I540" s="182" t="e">
        <v>#N/A</v>
      </c>
      <c r="J540" s="471"/>
      <c r="K540" s="471"/>
      <c r="L540" s="471"/>
      <c r="M540" s="471"/>
      <c r="N540" s="471"/>
      <c r="O540" s="471"/>
      <c r="P540" s="471"/>
      <c r="Q540" s="471"/>
      <c r="R540" s="177" t="s">
        <v>8449</v>
      </c>
      <c r="S540" s="181">
        <v>0.01</v>
      </c>
    </row>
    <row r="541" spans="1:19" ht="20.149999999999999" customHeight="1" thickBot="1">
      <c r="A541" s="476"/>
      <c r="B541" s="471"/>
      <c r="C541" s="471"/>
      <c r="D541" s="471"/>
      <c r="E541" s="471"/>
      <c r="F541" s="471"/>
      <c r="G541" s="471"/>
      <c r="H541" s="471"/>
      <c r="I541" s="182" t="e">
        <v>#N/A</v>
      </c>
      <c r="J541" s="471"/>
      <c r="K541" s="471"/>
      <c r="L541" s="471"/>
      <c r="M541" s="471"/>
      <c r="N541" s="471"/>
      <c r="O541" s="471"/>
      <c r="P541" s="471"/>
      <c r="Q541" s="471"/>
      <c r="R541" s="177" t="s">
        <v>8915</v>
      </c>
      <c r="S541" s="181">
        <v>0.01</v>
      </c>
    </row>
    <row r="542" spans="1:19" ht="20.149999999999999" customHeight="1" thickBot="1">
      <c r="A542" s="476"/>
      <c r="B542" s="471"/>
      <c r="C542" s="471"/>
      <c r="D542" s="471"/>
      <c r="E542" s="471"/>
      <c r="F542" s="471"/>
      <c r="G542" s="471"/>
      <c r="H542" s="471"/>
      <c r="I542" s="182" t="e">
        <v>#N/A</v>
      </c>
      <c r="J542" s="471"/>
      <c r="K542" s="471"/>
      <c r="L542" s="471"/>
      <c r="M542" s="471"/>
      <c r="N542" s="471"/>
      <c r="O542" s="471"/>
      <c r="P542" s="471"/>
      <c r="Q542" s="471"/>
      <c r="R542" s="177" t="s">
        <v>8922</v>
      </c>
      <c r="S542" s="181">
        <v>0.01</v>
      </c>
    </row>
    <row r="543" spans="1:19" ht="20.149999999999999" customHeight="1" thickBot="1">
      <c r="A543" s="476"/>
      <c r="B543" s="471"/>
      <c r="C543" s="471"/>
      <c r="D543" s="471"/>
      <c r="E543" s="471"/>
      <c r="F543" s="471"/>
      <c r="G543" s="471"/>
      <c r="H543" s="471"/>
      <c r="I543" s="182" t="e">
        <v>#N/A</v>
      </c>
      <c r="J543" s="471"/>
      <c r="K543" s="471"/>
      <c r="L543" s="471"/>
      <c r="M543" s="471"/>
      <c r="N543" s="471"/>
      <c r="O543" s="471"/>
      <c r="P543" s="471"/>
      <c r="Q543" s="471"/>
      <c r="R543" s="177" t="s">
        <v>8923</v>
      </c>
      <c r="S543" s="181">
        <v>0.01</v>
      </c>
    </row>
    <row r="544" spans="1:19" ht="20.149999999999999" customHeight="1" thickBot="1">
      <c r="A544" s="476"/>
      <c r="B544" s="471"/>
      <c r="C544" s="471"/>
      <c r="D544" s="471"/>
      <c r="E544" s="471"/>
      <c r="F544" s="471"/>
      <c r="G544" s="471"/>
      <c r="H544" s="471"/>
      <c r="I544" s="182" t="e">
        <v>#N/A</v>
      </c>
      <c r="J544" s="471"/>
      <c r="K544" s="471"/>
      <c r="L544" s="471"/>
      <c r="M544" s="471"/>
      <c r="N544" s="471"/>
      <c r="O544" s="471"/>
      <c r="P544" s="471"/>
      <c r="Q544" s="471"/>
      <c r="R544" s="177" t="s">
        <v>8450</v>
      </c>
      <c r="S544" s="181">
        <v>0.01</v>
      </c>
    </row>
    <row r="545" spans="1:19" ht="20.149999999999999" customHeight="1" thickBot="1">
      <c r="A545" s="476"/>
      <c r="B545" s="471"/>
      <c r="C545" s="471"/>
      <c r="D545" s="471"/>
      <c r="E545" s="471"/>
      <c r="F545" s="471"/>
      <c r="G545" s="471"/>
      <c r="H545" s="471"/>
      <c r="I545" s="182" t="e">
        <v>#N/A</v>
      </c>
      <c r="J545" s="471"/>
      <c r="K545" s="471"/>
      <c r="L545" s="471"/>
      <c r="M545" s="471"/>
      <c r="N545" s="471"/>
      <c r="O545" s="471"/>
      <c r="P545" s="471"/>
      <c r="Q545" s="471"/>
      <c r="R545" s="177" t="s">
        <v>8385</v>
      </c>
      <c r="S545" s="181">
        <v>0.01</v>
      </c>
    </row>
    <row r="546" spans="1:19" ht="20.149999999999999" customHeight="1" thickBot="1">
      <c r="A546" s="476"/>
      <c r="B546" s="471"/>
      <c r="C546" s="471"/>
      <c r="D546" s="471"/>
      <c r="E546" s="471"/>
      <c r="F546" s="471"/>
      <c r="G546" s="471"/>
      <c r="H546" s="471"/>
      <c r="I546" s="182" t="e">
        <v>#N/A</v>
      </c>
      <c r="J546" s="471"/>
      <c r="K546" s="471"/>
      <c r="L546" s="471"/>
      <c r="M546" s="471"/>
      <c r="N546" s="471"/>
      <c r="O546" s="471"/>
      <c r="P546" s="471"/>
      <c r="Q546" s="471"/>
      <c r="R546" s="177" t="s">
        <v>8662</v>
      </c>
      <c r="S546" s="181">
        <v>0.01</v>
      </c>
    </row>
    <row r="547" spans="1:19" ht="20.149999999999999" customHeight="1" thickBot="1">
      <c r="A547" s="476"/>
      <c r="B547" s="471"/>
      <c r="C547" s="471"/>
      <c r="D547" s="471"/>
      <c r="E547" s="471"/>
      <c r="F547" s="471"/>
      <c r="G547" s="471"/>
      <c r="H547" s="471"/>
      <c r="I547" s="182" t="e">
        <v>#N/A</v>
      </c>
      <c r="J547" s="471"/>
      <c r="K547" s="471"/>
      <c r="L547" s="471"/>
      <c r="M547" s="471"/>
      <c r="N547" s="471"/>
      <c r="O547" s="471"/>
      <c r="P547" s="471"/>
      <c r="Q547" s="471"/>
      <c r="R547" s="177" t="s">
        <v>8924</v>
      </c>
      <c r="S547" s="181">
        <v>0.01</v>
      </c>
    </row>
    <row r="548" spans="1:19" ht="20.149999999999999" customHeight="1" thickBot="1">
      <c r="A548" s="476"/>
      <c r="B548" s="471"/>
      <c r="C548" s="471"/>
      <c r="D548" s="471"/>
      <c r="E548" s="471"/>
      <c r="F548" s="471"/>
      <c r="G548" s="471"/>
      <c r="H548" s="471"/>
      <c r="I548" s="182" t="e">
        <v>#N/A</v>
      </c>
      <c r="J548" s="471"/>
      <c r="K548" s="471"/>
      <c r="L548" s="471"/>
      <c r="M548" s="471"/>
      <c r="N548" s="471"/>
      <c r="O548" s="471"/>
      <c r="P548" s="471"/>
      <c r="Q548" s="471"/>
      <c r="R548" s="177" t="s">
        <v>8832</v>
      </c>
      <c r="S548" s="181">
        <v>0.01</v>
      </c>
    </row>
    <row r="549" spans="1:19" ht="20.149999999999999" customHeight="1" thickBot="1">
      <c r="A549" s="476"/>
      <c r="B549" s="471"/>
      <c r="C549" s="471"/>
      <c r="D549" s="471"/>
      <c r="E549" s="471"/>
      <c r="F549" s="471"/>
      <c r="G549" s="471"/>
      <c r="H549" s="471"/>
      <c r="I549" s="182" t="e">
        <v>#N/A</v>
      </c>
      <c r="J549" s="471"/>
      <c r="K549" s="471"/>
      <c r="L549" s="471"/>
      <c r="M549" s="471"/>
      <c r="N549" s="471"/>
      <c r="O549" s="471"/>
      <c r="P549" s="471"/>
      <c r="Q549" s="471"/>
      <c r="R549" s="177" t="s">
        <v>8403</v>
      </c>
      <c r="S549" s="181">
        <v>0.01</v>
      </c>
    </row>
    <row r="550" spans="1:19" ht="20.149999999999999" customHeight="1" thickBot="1">
      <c r="A550" s="476"/>
      <c r="B550" s="471"/>
      <c r="C550" s="471"/>
      <c r="D550" s="471"/>
      <c r="E550" s="471"/>
      <c r="F550" s="471"/>
      <c r="G550" s="471"/>
      <c r="H550" s="471"/>
      <c r="I550" s="182" t="e">
        <v>#N/A</v>
      </c>
      <c r="J550" s="471"/>
      <c r="K550" s="471"/>
      <c r="L550" s="471"/>
      <c r="M550" s="471"/>
      <c r="N550" s="471"/>
      <c r="O550" s="471"/>
      <c r="P550" s="471"/>
      <c r="Q550" s="471"/>
      <c r="R550" s="177" t="s">
        <v>8925</v>
      </c>
      <c r="S550" s="181">
        <v>0.01</v>
      </c>
    </row>
    <row r="551" spans="1:19" ht="20.149999999999999" customHeight="1" thickBot="1">
      <c r="A551" s="476"/>
      <c r="B551" s="471"/>
      <c r="C551" s="471"/>
      <c r="D551" s="471"/>
      <c r="E551" s="471"/>
      <c r="F551" s="471"/>
      <c r="G551" s="471"/>
      <c r="H551" s="471"/>
      <c r="I551" s="182" t="e">
        <v>#N/A</v>
      </c>
      <c r="J551" s="471"/>
      <c r="K551" s="471"/>
      <c r="L551" s="471"/>
      <c r="M551" s="471"/>
      <c r="N551" s="471"/>
      <c r="O551" s="471"/>
      <c r="P551" s="471"/>
      <c r="Q551" s="471"/>
      <c r="R551" s="177" t="s">
        <v>8388</v>
      </c>
      <c r="S551" s="181">
        <v>0.01</v>
      </c>
    </row>
    <row r="552" spans="1:19" ht="20.149999999999999" customHeight="1" thickBot="1">
      <c r="A552" s="476"/>
      <c r="B552" s="471"/>
      <c r="C552" s="471"/>
      <c r="D552" s="471"/>
      <c r="E552" s="471"/>
      <c r="F552" s="471"/>
      <c r="G552" s="471"/>
      <c r="H552" s="471"/>
      <c r="I552" s="182" t="e">
        <v>#N/A</v>
      </c>
      <c r="J552" s="471"/>
      <c r="K552" s="471"/>
      <c r="L552" s="471"/>
      <c r="M552" s="471"/>
      <c r="N552" s="471"/>
      <c r="O552" s="471"/>
      <c r="P552" s="471"/>
      <c r="Q552" s="471"/>
      <c r="R552" s="177" t="s">
        <v>8389</v>
      </c>
      <c r="S552" s="181">
        <v>0.01</v>
      </c>
    </row>
    <row r="553" spans="1:19" ht="20.149999999999999" customHeight="1" thickBot="1">
      <c r="A553" s="476"/>
      <c r="B553" s="471"/>
      <c r="C553" s="471"/>
      <c r="D553" s="471"/>
      <c r="E553" s="471"/>
      <c r="F553" s="471"/>
      <c r="G553" s="471"/>
      <c r="H553" s="471"/>
      <c r="I553" s="182" t="e">
        <v>#N/A</v>
      </c>
      <c r="J553" s="471"/>
      <c r="K553" s="471"/>
      <c r="L553" s="471"/>
      <c r="M553" s="471"/>
      <c r="N553" s="471"/>
      <c r="O553" s="471"/>
      <c r="P553" s="471"/>
      <c r="Q553" s="471"/>
      <c r="R553" s="177" t="s">
        <v>8926</v>
      </c>
      <c r="S553" s="181">
        <v>0.01</v>
      </c>
    </row>
    <row r="554" spans="1:19" ht="20.149999999999999" customHeight="1" thickBot="1">
      <c r="A554" s="476"/>
      <c r="B554" s="471"/>
      <c r="C554" s="471"/>
      <c r="D554" s="471"/>
      <c r="E554" s="471"/>
      <c r="F554" s="471"/>
      <c r="G554" s="471"/>
      <c r="H554" s="471"/>
      <c r="I554" s="182" t="e">
        <v>#N/A</v>
      </c>
      <c r="J554" s="471"/>
      <c r="K554" s="471"/>
      <c r="L554" s="471"/>
      <c r="M554" s="471"/>
      <c r="N554" s="471"/>
      <c r="O554" s="471"/>
      <c r="P554" s="471"/>
      <c r="Q554" s="471"/>
      <c r="R554" s="177" t="s">
        <v>8663</v>
      </c>
      <c r="S554" s="181">
        <v>0.01</v>
      </c>
    </row>
    <row r="555" spans="1:19" ht="20.149999999999999" customHeight="1" thickBot="1">
      <c r="A555" s="476"/>
      <c r="B555" s="471"/>
      <c r="C555" s="471"/>
      <c r="D555" s="471"/>
      <c r="E555" s="471"/>
      <c r="F555" s="471"/>
      <c r="G555" s="471"/>
      <c r="H555" s="471"/>
      <c r="I555" s="182" t="e">
        <v>#N/A</v>
      </c>
      <c r="J555" s="471"/>
      <c r="K555" s="471"/>
      <c r="L555" s="471"/>
      <c r="M555" s="471"/>
      <c r="N555" s="471"/>
      <c r="O555" s="471"/>
      <c r="P555" s="471"/>
      <c r="Q555" s="471"/>
      <c r="R555" s="177" t="s">
        <v>8927</v>
      </c>
      <c r="S555" s="181">
        <v>0.01</v>
      </c>
    </row>
    <row r="556" spans="1:19" ht="20.149999999999999" customHeight="1" thickBot="1">
      <c r="A556" s="477"/>
      <c r="B556" s="472"/>
      <c r="C556" s="472"/>
      <c r="D556" s="472"/>
      <c r="E556" s="472"/>
      <c r="F556" s="472"/>
      <c r="G556" s="472"/>
      <c r="H556" s="472"/>
      <c r="I556" s="182" t="e">
        <v>#N/A</v>
      </c>
      <c r="J556" s="472"/>
      <c r="K556" s="472"/>
      <c r="L556" s="472"/>
      <c r="M556" s="472"/>
      <c r="N556" s="472"/>
      <c r="O556" s="472"/>
      <c r="P556" s="472"/>
      <c r="Q556" s="472"/>
      <c r="R556" s="183" t="s">
        <v>8390</v>
      </c>
      <c r="S556" s="184">
        <v>0.18</v>
      </c>
    </row>
    <row r="557" spans="1:19" ht="20.149999999999999" customHeight="1" thickBot="1">
      <c r="A557" s="176"/>
      <c r="B557" s="177" t="s">
        <v>8843</v>
      </c>
      <c r="C557" s="177" t="s">
        <v>8931</v>
      </c>
      <c r="D557" s="177" t="s">
        <v>8931</v>
      </c>
      <c r="E557" s="177" t="s">
        <v>8353</v>
      </c>
      <c r="F557" s="178">
        <v>1664556</v>
      </c>
      <c r="G557" s="177" t="s">
        <v>8932</v>
      </c>
      <c r="H557" s="177" t="s">
        <v>8933</v>
      </c>
      <c r="I557" s="179" t="s">
        <v>8356</v>
      </c>
      <c r="J557" s="177" t="s">
        <v>8357</v>
      </c>
      <c r="K557" s="177" t="s">
        <v>8934</v>
      </c>
      <c r="L557" s="177" t="s">
        <v>8859</v>
      </c>
      <c r="M557" s="177" t="s">
        <v>8935</v>
      </c>
      <c r="N557" s="180"/>
      <c r="O557" s="178">
        <v>-3</v>
      </c>
      <c r="P557" s="177" t="s">
        <v>8850</v>
      </c>
      <c r="Q557" s="177" t="s">
        <v>8851</v>
      </c>
      <c r="R557" s="463" t="s">
        <v>8363</v>
      </c>
      <c r="S557" s="464"/>
    </row>
    <row r="558" spans="1:19" ht="20.149999999999999" customHeight="1" thickBot="1">
      <c r="A558" s="475"/>
      <c r="B558" s="474" t="s">
        <v>8843</v>
      </c>
      <c r="C558" s="474" t="s">
        <v>8931</v>
      </c>
      <c r="D558" s="474" t="s">
        <v>8931</v>
      </c>
      <c r="E558" s="474" t="s">
        <v>24</v>
      </c>
      <c r="F558" s="473">
        <v>2493897</v>
      </c>
      <c r="G558" s="474" t="s">
        <v>8936</v>
      </c>
      <c r="H558" s="474" t="s">
        <v>8446</v>
      </c>
      <c r="I558" s="179" t="s">
        <v>8356</v>
      </c>
      <c r="J558" s="474" t="s">
        <v>8357</v>
      </c>
      <c r="K558" s="474" t="s">
        <v>8937</v>
      </c>
      <c r="L558" s="474" t="s">
        <v>8938</v>
      </c>
      <c r="M558" s="474" t="s">
        <v>8939</v>
      </c>
      <c r="N558" s="470">
        <v>390950</v>
      </c>
      <c r="O558" s="473">
        <v>-2</v>
      </c>
      <c r="P558" s="474" t="s">
        <v>8381</v>
      </c>
      <c r="Q558" s="474" t="s">
        <v>8851</v>
      </c>
      <c r="R558" s="177" t="s">
        <v>8383</v>
      </c>
      <c r="S558" s="181">
        <v>0.01</v>
      </c>
    </row>
    <row r="559" spans="1:19" ht="20.149999999999999" customHeight="1" thickBot="1">
      <c r="A559" s="476"/>
      <c r="B559" s="471"/>
      <c r="C559" s="471"/>
      <c r="D559" s="471"/>
      <c r="E559" s="471"/>
      <c r="F559" s="471"/>
      <c r="G559" s="471"/>
      <c r="H559" s="471"/>
      <c r="I559" s="182" t="e">
        <v>#N/A</v>
      </c>
      <c r="J559" s="471"/>
      <c r="K559" s="471"/>
      <c r="L559" s="471"/>
      <c r="M559" s="471"/>
      <c r="N559" s="471"/>
      <c r="O559" s="471"/>
      <c r="P559" s="471"/>
      <c r="Q559" s="471"/>
      <c r="R559" s="177" t="s">
        <v>8449</v>
      </c>
      <c r="S559" s="181">
        <v>0.01</v>
      </c>
    </row>
    <row r="560" spans="1:19" ht="20.149999999999999" customHeight="1" thickBot="1">
      <c r="A560" s="476"/>
      <c r="B560" s="471"/>
      <c r="C560" s="471"/>
      <c r="D560" s="471"/>
      <c r="E560" s="471"/>
      <c r="F560" s="471"/>
      <c r="G560" s="471"/>
      <c r="H560" s="471"/>
      <c r="I560" s="182" t="e">
        <v>#N/A</v>
      </c>
      <c r="J560" s="471"/>
      <c r="K560" s="471"/>
      <c r="L560" s="471"/>
      <c r="M560" s="471"/>
      <c r="N560" s="471"/>
      <c r="O560" s="471"/>
      <c r="P560" s="471"/>
      <c r="Q560" s="471"/>
      <c r="R560" s="177" t="s">
        <v>8915</v>
      </c>
      <c r="S560" s="181">
        <v>0.01</v>
      </c>
    </row>
    <row r="561" spans="1:19" ht="20.149999999999999" customHeight="1" thickBot="1">
      <c r="A561" s="476"/>
      <c r="B561" s="471"/>
      <c r="C561" s="471"/>
      <c r="D561" s="471"/>
      <c r="E561" s="471"/>
      <c r="F561" s="471"/>
      <c r="G561" s="471"/>
      <c r="H561" s="471"/>
      <c r="I561" s="182" t="e">
        <v>#N/A</v>
      </c>
      <c r="J561" s="471"/>
      <c r="K561" s="471"/>
      <c r="L561" s="471"/>
      <c r="M561" s="471"/>
      <c r="N561" s="471"/>
      <c r="O561" s="471"/>
      <c r="P561" s="471"/>
      <c r="Q561" s="471"/>
      <c r="R561" s="177" t="s">
        <v>8450</v>
      </c>
      <c r="S561" s="181">
        <v>0.01</v>
      </c>
    </row>
    <row r="562" spans="1:19" ht="20.149999999999999" customHeight="1" thickBot="1">
      <c r="A562" s="476"/>
      <c r="B562" s="471"/>
      <c r="C562" s="471"/>
      <c r="D562" s="471"/>
      <c r="E562" s="471"/>
      <c r="F562" s="471"/>
      <c r="G562" s="471"/>
      <c r="H562" s="471"/>
      <c r="I562" s="182" t="e">
        <v>#N/A</v>
      </c>
      <c r="J562" s="471"/>
      <c r="K562" s="471"/>
      <c r="L562" s="471"/>
      <c r="M562" s="471"/>
      <c r="N562" s="471"/>
      <c r="O562" s="471"/>
      <c r="P562" s="471"/>
      <c r="Q562" s="471"/>
      <c r="R562" s="177" t="s">
        <v>8385</v>
      </c>
      <c r="S562" s="181">
        <v>0.01</v>
      </c>
    </row>
    <row r="563" spans="1:19" ht="20.149999999999999" customHeight="1" thickBot="1">
      <c r="A563" s="476"/>
      <c r="B563" s="471"/>
      <c r="C563" s="471"/>
      <c r="D563" s="471"/>
      <c r="E563" s="471"/>
      <c r="F563" s="471"/>
      <c r="G563" s="471"/>
      <c r="H563" s="471"/>
      <c r="I563" s="182" t="e">
        <v>#N/A</v>
      </c>
      <c r="J563" s="471"/>
      <c r="K563" s="471"/>
      <c r="L563" s="471"/>
      <c r="M563" s="471"/>
      <c r="N563" s="471"/>
      <c r="O563" s="471"/>
      <c r="P563" s="471"/>
      <c r="Q563" s="471"/>
      <c r="R563" s="177" t="s">
        <v>8662</v>
      </c>
      <c r="S563" s="181">
        <v>0.01</v>
      </c>
    </row>
    <row r="564" spans="1:19" ht="20.149999999999999" customHeight="1" thickBot="1">
      <c r="A564" s="476"/>
      <c r="B564" s="471"/>
      <c r="C564" s="471"/>
      <c r="D564" s="471"/>
      <c r="E564" s="471"/>
      <c r="F564" s="471"/>
      <c r="G564" s="471"/>
      <c r="H564" s="471"/>
      <c r="I564" s="182" t="e">
        <v>#N/A</v>
      </c>
      <c r="J564" s="471"/>
      <c r="K564" s="471"/>
      <c r="L564" s="471"/>
      <c r="M564" s="471"/>
      <c r="N564" s="471"/>
      <c r="O564" s="471"/>
      <c r="P564" s="471"/>
      <c r="Q564" s="471"/>
      <c r="R564" s="177" t="s">
        <v>8832</v>
      </c>
      <c r="S564" s="181">
        <v>0.01</v>
      </c>
    </row>
    <row r="565" spans="1:19" ht="20.149999999999999" customHeight="1" thickBot="1">
      <c r="A565" s="476"/>
      <c r="B565" s="471"/>
      <c r="C565" s="471"/>
      <c r="D565" s="471"/>
      <c r="E565" s="471"/>
      <c r="F565" s="471"/>
      <c r="G565" s="471"/>
      <c r="H565" s="471"/>
      <c r="I565" s="182" t="e">
        <v>#N/A</v>
      </c>
      <c r="J565" s="471"/>
      <c r="K565" s="471"/>
      <c r="L565" s="471"/>
      <c r="M565" s="471"/>
      <c r="N565" s="471"/>
      <c r="O565" s="471"/>
      <c r="P565" s="471"/>
      <c r="Q565" s="471"/>
      <c r="R565" s="177" t="s">
        <v>8403</v>
      </c>
      <c r="S565" s="181">
        <v>0.01</v>
      </c>
    </row>
    <row r="566" spans="1:19" ht="20.149999999999999" customHeight="1" thickBot="1">
      <c r="A566" s="476"/>
      <c r="B566" s="471"/>
      <c r="C566" s="471"/>
      <c r="D566" s="471"/>
      <c r="E566" s="471"/>
      <c r="F566" s="471"/>
      <c r="G566" s="471"/>
      <c r="H566" s="471"/>
      <c r="I566" s="182" t="e">
        <v>#N/A</v>
      </c>
      <c r="J566" s="471"/>
      <c r="K566" s="471"/>
      <c r="L566" s="471"/>
      <c r="M566" s="471"/>
      <c r="N566" s="471"/>
      <c r="O566" s="471"/>
      <c r="P566" s="471"/>
      <c r="Q566" s="471"/>
      <c r="R566" s="177" t="s">
        <v>8388</v>
      </c>
      <c r="S566" s="181">
        <v>0.01</v>
      </c>
    </row>
    <row r="567" spans="1:19" ht="20.149999999999999" customHeight="1" thickBot="1">
      <c r="A567" s="476"/>
      <c r="B567" s="471"/>
      <c r="C567" s="471"/>
      <c r="D567" s="471"/>
      <c r="E567" s="471"/>
      <c r="F567" s="471"/>
      <c r="G567" s="471"/>
      <c r="H567" s="471"/>
      <c r="I567" s="182" t="e">
        <v>#N/A</v>
      </c>
      <c r="J567" s="471"/>
      <c r="K567" s="471"/>
      <c r="L567" s="471"/>
      <c r="M567" s="471"/>
      <c r="N567" s="471"/>
      <c r="O567" s="471"/>
      <c r="P567" s="471"/>
      <c r="Q567" s="471"/>
      <c r="R567" s="177" t="s">
        <v>8389</v>
      </c>
      <c r="S567" s="181">
        <v>0.01</v>
      </c>
    </row>
    <row r="568" spans="1:19" ht="20.149999999999999" customHeight="1" thickBot="1">
      <c r="A568" s="476"/>
      <c r="B568" s="471"/>
      <c r="C568" s="471"/>
      <c r="D568" s="471"/>
      <c r="E568" s="471"/>
      <c r="F568" s="471"/>
      <c r="G568" s="471"/>
      <c r="H568" s="471"/>
      <c r="I568" s="182" t="e">
        <v>#N/A</v>
      </c>
      <c r="J568" s="471"/>
      <c r="K568" s="471"/>
      <c r="L568" s="471"/>
      <c r="M568" s="471"/>
      <c r="N568" s="471"/>
      <c r="O568" s="471"/>
      <c r="P568" s="471"/>
      <c r="Q568" s="471"/>
      <c r="R568" s="177" t="s">
        <v>8663</v>
      </c>
      <c r="S568" s="181">
        <v>0.01</v>
      </c>
    </row>
    <row r="569" spans="1:19" ht="20.149999999999999" customHeight="1" thickBot="1">
      <c r="A569" s="477"/>
      <c r="B569" s="472"/>
      <c r="C569" s="472"/>
      <c r="D569" s="472"/>
      <c r="E569" s="472"/>
      <c r="F569" s="472"/>
      <c r="G569" s="472"/>
      <c r="H569" s="472"/>
      <c r="I569" s="182" t="e">
        <v>#N/A</v>
      </c>
      <c r="J569" s="472"/>
      <c r="K569" s="472"/>
      <c r="L569" s="472"/>
      <c r="M569" s="472"/>
      <c r="N569" s="472"/>
      <c r="O569" s="472"/>
      <c r="P569" s="472"/>
      <c r="Q569" s="472"/>
      <c r="R569" s="183" t="s">
        <v>8390</v>
      </c>
      <c r="S569" s="184">
        <v>0.11</v>
      </c>
    </row>
    <row r="570" spans="1:19" ht="20.149999999999999" customHeight="1" thickBot="1">
      <c r="A570" s="475"/>
      <c r="B570" s="474" t="s">
        <v>8843</v>
      </c>
      <c r="C570" s="474" t="s">
        <v>8931</v>
      </c>
      <c r="D570" s="474" t="s">
        <v>8931</v>
      </c>
      <c r="E570" s="474" t="s">
        <v>24</v>
      </c>
      <c r="F570" s="473">
        <v>2493900</v>
      </c>
      <c r="G570" s="474" t="s">
        <v>8940</v>
      </c>
      <c r="H570" s="474" t="s">
        <v>8496</v>
      </c>
      <c r="I570" s="179" t="s">
        <v>8356</v>
      </c>
      <c r="J570" s="474" t="s">
        <v>8357</v>
      </c>
      <c r="K570" s="474" t="s">
        <v>8883</v>
      </c>
      <c r="L570" s="474" t="s">
        <v>8941</v>
      </c>
      <c r="M570" s="474" t="s">
        <v>8942</v>
      </c>
      <c r="N570" s="470">
        <v>802450</v>
      </c>
      <c r="O570" s="473">
        <v>-2</v>
      </c>
      <c r="P570" s="474" t="s">
        <v>8381</v>
      </c>
      <c r="Q570" s="474" t="s">
        <v>8851</v>
      </c>
      <c r="R570" s="177" t="s">
        <v>8441</v>
      </c>
      <c r="S570" s="181">
        <v>0.01</v>
      </c>
    </row>
    <row r="571" spans="1:19" ht="20.149999999999999" customHeight="1" thickBot="1">
      <c r="A571" s="476"/>
      <c r="B571" s="471"/>
      <c r="C571" s="471"/>
      <c r="D571" s="471"/>
      <c r="E571" s="471"/>
      <c r="F571" s="471"/>
      <c r="G571" s="471"/>
      <c r="H571" s="471"/>
      <c r="I571" s="182" t="e">
        <v>#N/A</v>
      </c>
      <c r="J571" s="471"/>
      <c r="K571" s="471"/>
      <c r="L571" s="471"/>
      <c r="M571" s="471"/>
      <c r="N571" s="471"/>
      <c r="O571" s="471"/>
      <c r="P571" s="471"/>
      <c r="Q571" s="471"/>
      <c r="R571" s="177" t="s">
        <v>8886</v>
      </c>
      <c r="S571" s="181">
        <v>0.01</v>
      </c>
    </row>
    <row r="572" spans="1:19" ht="20.149999999999999" customHeight="1" thickBot="1">
      <c r="A572" s="476"/>
      <c r="B572" s="471"/>
      <c r="C572" s="471"/>
      <c r="D572" s="471"/>
      <c r="E572" s="471"/>
      <c r="F572" s="471"/>
      <c r="G572" s="471"/>
      <c r="H572" s="471"/>
      <c r="I572" s="182" t="e">
        <v>#N/A</v>
      </c>
      <c r="J572" s="471"/>
      <c r="K572" s="471"/>
      <c r="L572" s="471"/>
      <c r="M572" s="471"/>
      <c r="N572" s="471"/>
      <c r="O572" s="471"/>
      <c r="P572" s="471"/>
      <c r="Q572" s="471"/>
      <c r="R572" s="177" t="s">
        <v>8887</v>
      </c>
      <c r="S572" s="181">
        <v>0.01</v>
      </c>
    </row>
    <row r="573" spans="1:19" ht="20.149999999999999" customHeight="1" thickBot="1">
      <c r="A573" s="476"/>
      <c r="B573" s="471"/>
      <c r="C573" s="471"/>
      <c r="D573" s="471"/>
      <c r="E573" s="471"/>
      <c r="F573" s="471"/>
      <c r="G573" s="471"/>
      <c r="H573" s="471"/>
      <c r="I573" s="182" t="e">
        <v>#N/A</v>
      </c>
      <c r="J573" s="471"/>
      <c r="K573" s="471"/>
      <c r="L573" s="471"/>
      <c r="M573" s="471"/>
      <c r="N573" s="471"/>
      <c r="O573" s="471"/>
      <c r="P573" s="471"/>
      <c r="Q573" s="471"/>
      <c r="R573" s="177" t="s">
        <v>8385</v>
      </c>
      <c r="S573" s="181">
        <v>0.01</v>
      </c>
    </row>
    <row r="574" spans="1:19" ht="20.149999999999999" customHeight="1" thickBot="1">
      <c r="A574" s="476"/>
      <c r="B574" s="471"/>
      <c r="C574" s="471"/>
      <c r="D574" s="471"/>
      <c r="E574" s="471"/>
      <c r="F574" s="471"/>
      <c r="G574" s="471"/>
      <c r="H574" s="471"/>
      <c r="I574" s="182" t="e">
        <v>#N/A</v>
      </c>
      <c r="J574" s="471"/>
      <c r="K574" s="471"/>
      <c r="L574" s="471"/>
      <c r="M574" s="471"/>
      <c r="N574" s="471"/>
      <c r="O574" s="471"/>
      <c r="P574" s="471"/>
      <c r="Q574" s="471"/>
      <c r="R574" s="177" t="s">
        <v>8888</v>
      </c>
      <c r="S574" s="181">
        <v>0.01</v>
      </c>
    </row>
    <row r="575" spans="1:19" ht="20.149999999999999" customHeight="1" thickBot="1">
      <c r="A575" s="476"/>
      <c r="B575" s="471"/>
      <c r="C575" s="471"/>
      <c r="D575" s="471"/>
      <c r="E575" s="471"/>
      <c r="F575" s="471"/>
      <c r="G575" s="471"/>
      <c r="H575" s="471"/>
      <c r="I575" s="182" t="e">
        <v>#N/A</v>
      </c>
      <c r="J575" s="471"/>
      <c r="K575" s="471"/>
      <c r="L575" s="471"/>
      <c r="M575" s="471"/>
      <c r="N575" s="471"/>
      <c r="O575" s="471"/>
      <c r="P575" s="471"/>
      <c r="Q575" s="471"/>
      <c r="R575" s="177" t="s">
        <v>8388</v>
      </c>
      <c r="S575" s="181">
        <v>0.01</v>
      </c>
    </row>
    <row r="576" spans="1:19" ht="20.149999999999999" customHeight="1" thickBot="1">
      <c r="A576" s="476"/>
      <c r="B576" s="471"/>
      <c r="C576" s="471"/>
      <c r="D576" s="471"/>
      <c r="E576" s="471"/>
      <c r="F576" s="471"/>
      <c r="G576" s="471"/>
      <c r="H576" s="471"/>
      <c r="I576" s="182" t="e">
        <v>#N/A</v>
      </c>
      <c r="J576" s="471"/>
      <c r="K576" s="471"/>
      <c r="L576" s="471"/>
      <c r="M576" s="471"/>
      <c r="N576" s="471"/>
      <c r="O576" s="471"/>
      <c r="P576" s="471"/>
      <c r="Q576" s="471"/>
      <c r="R576" s="177" t="s">
        <v>8443</v>
      </c>
      <c r="S576" s="181">
        <v>0.01</v>
      </c>
    </row>
    <row r="577" spans="1:19" ht="20.149999999999999" customHeight="1" thickBot="1">
      <c r="A577" s="477"/>
      <c r="B577" s="472"/>
      <c r="C577" s="472"/>
      <c r="D577" s="472"/>
      <c r="E577" s="472"/>
      <c r="F577" s="472"/>
      <c r="G577" s="472"/>
      <c r="H577" s="472"/>
      <c r="I577" s="182" t="e">
        <v>#N/A</v>
      </c>
      <c r="J577" s="472"/>
      <c r="K577" s="472"/>
      <c r="L577" s="472"/>
      <c r="M577" s="472"/>
      <c r="N577" s="472"/>
      <c r="O577" s="472"/>
      <c r="P577" s="472"/>
      <c r="Q577" s="472"/>
      <c r="R577" s="183" t="s">
        <v>8390</v>
      </c>
      <c r="S577" s="184">
        <v>7.0000000000000007E-2</v>
      </c>
    </row>
    <row r="578" spans="1:19" ht="20.149999999999999" customHeight="1" thickBot="1">
      <c r="A578" s="475"/>
      <c r="B578" s="474" t="s">
        <v>8843</v>
      </c>
      <c r="C578" s="474" t="s">
        <v>8931</v>
      </c>
      <c r="D578" s="474" t="s">
        <v>8931</v>
      </c>
      <c r="E578" s="474" t="s">
        <v>24</v>
      </c>
      <c r="F578" s="473">
        <v>2493901</v>
      </c>
      <c r="G578" s="474" t="s">
        <v>8943</v>
      </c>
      <c r="H578" s="474" t="s">
        <v>8496</v>
      </c>
      <c r="I578" s="179" t="s">
        <v>8356</v>
      </c>
      <c r="J578" s="474" t="s">
        <v>8357</v>
      </c>
      <c r="K578" s="474" t="s">
        <v>8883</v>
      </c>
      <c r="L578" s="474" t="s">
        <v>8944</v>
      </c>
      <c r="M578" s="474" t="s">
        <v>8945</v>
      </c>
      <c r="N578" s="470">
        <v>802450</v>
      </c>
      <c r="O578" s="473">
        <v>-2</v>
      </c>
      <c r="P578" s="474" t="s">
        <v>8381</v>
      </c>
      <c r="Q578" s="474" t="s">
        <v>8851</v>
      </c>
      <c r="R578" s="177" t="s">
        <v>8441</v>
      </c>
      <c r="S578" s="181">
        <v>0.01</v>
      </c>
    </row>
    <row r="579" spans="1:19" ht="20.149999999999999" customHeight="1" thickBot="1">
      <c r="A579" s="476"/>
      <c r="B579" s="471"/>
      <c r="C579" s="471"/>
      <c r="D579" s="471"/>
      <c r="E579" s="471"/>
      <c r="F579" s="471"/>
      <c r="G579" s="471"/>
      <c r="H579" s="471"/>
      <c r="I579" s="182" t="e">
        <v>#N/A</v>
      </c>
      <c r="J579" s="471"/>
      <c r="K579" s="471"/>
      <c r="L579" s="471"/>
      <c r="M579" s="471"/>
      <c r="N579" s="471"/>
      <c r="O579" s="471"/>
      <c r="P579" s="471"/>
      <c r="Q579" s="471"/>
      <c r="R579" s="177" t="s">
        <v>8886</v>
      </c>
      <c r="S579" s="181">
        <v>0.01</v>
      </c>
    </row>
    <row r="580" spans="1:19" ht="20.149999999999999" customHeight="1" thickBot="1">
      <c r="A580" s="476"/>
      <c r="B580" s="471"/>
      <c r="C580" s="471"/>
      <c r="D580" s="471"/>
      <c r="E580" s="471"/>
      <c r="F580" s="471"/>
      <c r="G580" s="471"/>
      <c r="H580" s="471"/>
      <c r="I580" s="182" t="e">
        <v>#N/A</v>
      </c>
      <c r="J580" s="471"/>
      <c r="K580" s="471"/>
      <c r="L580" s="471"/>
      <c r="M580" s="471"/>
      <c r="N580" s="471"/>
      <c r="O580" s="471"/>
      <c r="P580" s="471"/>
      <c r="Q580" s="471"/>
      <c r="R580" s="177" t="s">
        <v>8887</v>
      </c>
      <c r="S580" s="181">
        <v>0.01</v>
      </c>
    </row>
    <row r="581" spans="1:19" ht="20.149999999999999" customHeight="1" thickBot="1">
      <c r="A581" s="476"/>
      <c r="B581" s="471"/>
      <c r="C581" s="471"/>
      <c r="D581" s="471"/>
      <c r="E581" s="471"/>
      <c r="F581" s="471"/>
      <c r="G581" s="471"/>
      <c r="H581" s="471"/>
      <c r="I581" s="182" t="e">
        <v>#N/A</v>
      </c>
      <c r="J581" s="471"/>
      <c r="K581" s="471"/>
      <c r="L581" s="471"/>
      <c r="M581" s="471"/>
      <c r="N581" s="471"/>
      <c r="O581" s="471"/>
      <c r="P581" s="471"/>
      <c r="Q581" s="471"/>
      <c r="R581" s="177" t="s">
        <v>8385</v>
      </c>
      <c r="S581" s="181">
        <v>0.01</v>
      </c>
    </row>
    <row r="582" spans="1:19" ht="20.149999999999999" customHeight="1" thickBot="1">
      <c r="A582" s="476"/>
      <c r="B582" s="471"/>
      <c r="C582" s="471"/>
      <c r="D582" s="471"/>
      <c r="E582" s="471"/>
      <c r="F582" s="471"/>
      <c r="G582" s="471"/>
      <c r="H582" s="471"/>
      <c r="I582" s="182" t="e">
        <v>#N/A</v>
      </c>
      <c r="J582" s="471"/>
      <c r="K582" s="471"/>
      <c r="L582" s="471"/>
      <c r="M582" s="471"/>
      <c r="N582" s="471"/>
      <c r="O582" s="471"/>
      <c r="P582" s="471"/>
      <c r="Q582" s="471"/>
      <c r="R582" s="177" t="s">
        <v>8888</v>
      </c>
      <c r="S582" s="181">
        <v>0.01</v>
      </c>
    </row>
    <row r="583" spans="1:19" ht="20.149999999999999" customHeight="1" thickBot="1">
      <c r="A583" s="476"/>
      <c r="B583" s="471"/>
      <c r="C583" s="471"/>
      <c r="D583" s="471"/>
      <c r="E583" s="471"/>
      <c r="F583" s="471"/>
      <c r="G583" s="471"/>
      <c r="H583" s="471"/>
      <c r="I583" s="182" t="e">
        <v>#N/A</v>
      </c>
      <c r="J583" s="471"/>
      <c r="K583" s="471"/>
      <c r="L583" s="471"/>
      <c r="M583" s="471"/>
      <c r="N583" s="471"/>
      <c r="O583" s="471"/>
      <c r="P583" s="471"/>
      <c r="Q583" s="471"/>
      <c r="R583" s="177" t="s">
        <v>8388</v>
      </c>
      <c r="S583" s="181">
        <v>0.01</v>
      </c>
    </row>
    <row r="584" spans="1:19" ht="20.149999999999999" customHeight="1" thickBot="1">
      <c r="A584" s="476"/>
      <c r="B584" s="471"/>
      <c r="C584" s="471"/>
      <c r="D584" s="471"/>
      <c r="E584" s="471"/>
      <c r="F584" s="471"/>
      <c r="G584" s="471"/>
      <c r="H584" s="471"/>
      <c r="I584" s="182" t="e">
        <v>#N/A</v>
      </c>
      <c r="J584" s="471"/>
      <c r="K584" s="471"/>
      <c r="L584" s="471"/>
      <c r="M584" s="471"/>
      <c r="N584" s="471"/>
      <c r="O584" s="471"/>
      <c r="P584" s="471"/>
      <c r="Q584" s="471"/>
      <c r="R584" s="177" t="s">
        <v>8443</v>
      </c>
      <c r="S584" s="181">
        <v>0.01</v>
      </c>
    </row>
    <row r="585" spans="1:19" ht="20.149999999999999" customHeight="1" thickBot="1">
      <c r="A585" s="477"/>
      <c r="B585" s="472"/>
      <c r="C585" s="472"/>
      <c r="D585" s="472"/>
      <c r="E585" s="472"/>
      <c r="F585" s="472"/>
      <c r="G585" s="472"/>
      <c r="H585" s="472"/>
      <c r="I585" s="182" t="e">
        <v>#N/A</v>
      </c>
      <c r="J585" s="472"/>
      <c r="K585" s="472"/>
      <c r="L585" s="472"/>
      <c r="M585" s="472"/>
      <c r="N585" s="472"/>
      <c r="O585" s="472"/>
      <c r="P585" s="472"/>
      <c r="Q585" s="472"/>
      <c r="R585" s="183" t="s">
        <v>8390</v>
      </c>
      <c r="S585" s="184">
        <v>7.0000000000000007E-2</v>
      </c>
    </row>
    <row r="586" spans="1:19" ht="20.149999999999999" customHeight="1" thickBot="1">
      <c r="A586" s="475"/>
      <c r="B586" s="474" t="s">
        <v>8843</v>
      </c>
      <c r="C586" s="474" t="s">
        <v>8946</v>
      </c>
      <c r="D586" s="474" t="s">
        <v>8947</v>
      </c>
      <c r="E586" s="474" t="s">
        <v>24</v>
      </c>
      <c r="F586" s="473">
        <v>2493905</v>
      </c>
      <c r="G586" s="474" t="s">
        <v>8948</v>
      </c>
      <c r="H586" s="474" t="s">
        <v>8446</v>
      </c>
      <c r="I586" s="179" t="s">
        <v>8356</v>
      </c>
      <c r="J586" s="474" t="s">
        <v>8357</v>
      </c>
      <c r="K586" s="474" t="s">
        <v>8476</v>
      </c>
      <c r="L586" s="474" t="s">
        <v>8949</v>
      </c>
      <c r="M586" s="474" t="s">
        <v>8950</v>
      </c>
      <c r="N586" s="470">
        <v>396800</v>
      </c>
      <c r="O586" s="473">
        <v>-2</v>
      </c>
      <c r="P586" s="474" t="s">
        <v>8381</v>
      </c>
      <c r="Q586" s="474" t="s">
        <v>8851</v>
      </c>
      <c r="R586" s="177" t="s">
        <v>8383</v>
      </c>
      <c r="S586" s="181">
        <v>0.01</v>
      </c>
    </row>
    <row r="587" spans="1:19" ht="20.149999999999999" customHeight="1" thickBot="1">
      <c r="A587" s="476"/>
      <c r="B587" s="471"/>
      <c r="C587" s="471"/>
      <c r="D587" s="471"/>
      <c r="E587" s="471"/>
      <c r="F587" s="471"/>
      <c r="G587" s="471"/>
      <c r="H587" s="471"/>
      <c r="I587" s="182" t="e">
        <v>#N/A</v>
      </c>
      <c r="J587" s="471"/>
      <c r="K587" s="471"/>
      <c r="L587" s="471"/>
      <c r="M587" s="471"/>
      <c r="N587" s="471"/>
      <c r="O587" s="471"/>
      <c r="P587" s="471"/>
      <c r="Q587" s="471"/>
      <c r="R587" s="177" t="s">
        <v>8449</v>
      </c>
      <c r="S587" s="181">
        <v>0.01</v>
      </c>
    </row>
    <row r="588" spans="1:19" ht="20.149999999999999" customHeight="1" thickBot="1">
      <c r="A588" s="476"/>
      <c r="B588" s="471"/>
      <c r="C588" s="471"/>
      <c r="D588" s="471"/>
      <c r="E588" s="471"/>
      <c r="F588" s="471"/>
      <c r="G588" s="471"/>
      <c r="H588" s="471"/>
      <c r="I588" s="182" t="e">
        <v>#N/A</v>
      </c>
      <c r="J588" s="471"/>
      <c r="K588" s="471"/>
      <c r="L588" s="471"/>
      <c r="M588" s="471"/>
      <c r="N588" s="471"/>
      <c r="O588" s="471"/>
      <c r="P588" s="471"/>
      <c r="Q588" s="471"/>
      <c r="R588" s="177" t="s">
        <v>8915</v>
      </c>
      <c r="S588" s="181">
        <v>0.01</v>
      </c>
    </row>
    <row r="589" spans="1:19" ht="20.149999999999999" customHeight="1" thickBot="1">
      <c r="A589" s="476"/>
      <c r="B589" s="471"/>
      <c r="C589" s="471"/>
      <c r="D589" s="471"/>
      <c r="E589" s="471"/>
      <c r="F589" s="471"/>
      <c r="G589" s="471"/>
      <c r="H589" s="471"/>
      <c r="I589" s="182" t="e">
        <v>#N/A</v>
      </c>
      <c r="J589" s="471"/>
      <c r="K589" s="471"/>
      <c r="L589" s="471"/>
      <c r="M589" s="471"/>
      <c r="N589" s="471"/>
      <c r="O589" s="471"/>
      <c r="P589" s="471"/>
      <c r="Q589" s="471"/>
      <c r="R589" s="177" t="s">
        <v>8450</v>
      </c>
      <c r="S589" s="181">
        <v>0.01</v>
      </c>
    </row>
    <row r="590" spans="1:19" ht="20.149999999999999" customHeight="1" thickBot="1">
      <c r="A590" s="476"/>
      <c r="B590" s="471"/>
      <c r="C590" s="471"/>
      <c r="D590" s="471"/>
      <c r="E590" s="471"/>
      <c r="F590" s="471"/>
      <c r="G590" s="471"/>
      <c r="H590" s="471"/>
      <c r="I590" s="182" t="e">
        <v>#N/A</v>
      </c>
      <c r="J590" s="471"/>
      <c r="K590" s="471"/>
      <c r="L590" s="471"/>
      <c r="M590" s="471"/>
      <c r="N590" s="471"/>
      <c r="O590" s="471"/>
      <c r="P590" s="471"/>
      <c r="Q590" s="471"/>
      <c r="R590" s="177" t="s">
        <v>8385</v>
      </c>
      <c r="S590" s="181">
        <v>0.01</v>
      </c>
    </row>
    <row r="591" spans="1:19" ht="20.149999999999999" customHeight="1" thickBot="1">
      <c r="A591" s="476"/>
      <c r="B591" s="471"/>
      <c r="C591" s="471"/>
      <c r="D591" s="471"/>
      <c r="E591" s="471"/>
      <c r="F591" s="471"/>
      <c r="G591" s="471"/>
      <c r="H591" s="471"/>
      <c r="I591" s="182" t="e">
        <v>#N/A</v>
      </c>
      <c r="J591" s="471"/>
      <c r="K591" s="471"/>
      <c r="L591" s="471"/>
      <c r="M591" s="471"/>
      <c r="N591" s="471"/>
      <c r="O591" s="471"/>
      <c r="P591" s="471"/>
      <c r="Q591" s="471"/>
      <c r="R591" s="177" t="s">
        <v>8662</v>
      </c>
      <c r="S591" s="181">
        <v>0.01</v>
      </c>
    </row>
    <row r="592" spans="1:19" ht="20.149999999999999" customHeight="1" thickBot="1">
      <c r="A592" s="476"/>
      <c r="B592" s="471"/>
      <c r="C592" s="471"/>
      <c r="D592" s="471"/>
      <c r="E592" s="471"/>
      <c r="F592" s="471"/>
      <c r="G592" s="471"/>
      <c r="H592" s="471"/>
      <c r="I592" s="182" t="e">
        <v>#N/A</v>
      </c>
      <c r="J592" s="471"/>
      <c r="K592" s="471"/>
      <c r="L592" s="471"/>
      <c r="M592" s="471"/>
      <c r="N592" s="471"/>
      <c r="O592" s="471"/>
      <c r="P592" s="471"/>
      <c r="Q592" s="471"/>
      <c r="R592" s="177" t="s">
        <v>8832</v>
      </c>
      <c r="S592" s="181">
        <v>0.01</v>
      </c>
    </row>
    <row r="593" spans="1:19" ht="20.149999999999999" customHeight="1" thickBot="1">
      <c r="A593" s="476"/>
      <c r="B593" s="471"/>
      <c r="C593" s="471"/>
      <c r="D593" s="471"/>
      <c r="E593" s="471"/>
      <c r="F593" s="471"/>
      <c r="G593" s="471"/>
      <c r="H593" s="471"/>
      <c r="I593" s="182" t="e">
        <v>#N/A</v>
      </c>
      <c r="J593" s="471"/>
      <c r="K593" s="471"/>
      <c r="L593" s="471"/>
      <c r="M593" s="471"/>
      <c r="N593" s="471"/>
      <c r="O593" s="471"/>
      <c r="P593" s="471"/>
      <c r="Q593" s="471"/>
      <c r="R593" s="177" t="s">
        <v>8403</v>
      </c>
      <c r="S593" s="181">
        <v>0.01</v>
      </c>
    </row>
    <row r="594" spans="1:19" ht="20.149999999999999" customHeight="1" thickBot="1">
      <c r="A594" s="476"/>
      <c r="B594" s="471"/>
      <c r="C594" s="471"/>
      <c r="D594" s="471"/>
      <c r="E594" s="471"/>
      <c r="F594" s="471"/>
      <c r="G594" s="471"/>
      <c r="H594" s="471"/>
      <c r="I594" s="182" t="e">
        <v>#N/A</v>
      </c>
      <c r="J594" s="471"/>
      <c r="K594" s="471"/>
      <c r="L594" s="471"/>
      <c r="M594" s="471"/>
      <c r="N594" s="471"/>
      <c r="O594" s="471"/>
      <c r="P594" s="471"/>
      <c r="Q594" s="471"/>
      <c r="R594" s="177" t="s">
        <v>8417</v>
      </c>
      <c r="S594" s="181">
        <v>0.01</v>
      </c>
    </row>
    <row r="595" spans="1:19" ht="20.149999999999999" customHeight="1" thickBot="1">
      <c r="A595" s="476"/>
      <c r="B595" s="471"/>
      <c r="C595" s="471"/>
      <c r="D595" s="471"/>
      <c r="E595" s="471"/>
      <c r="F595" s="471"/>
      <c r="G595" s="471"/>
      <c r="H595" s="471"/>
      <c r="I595" s="182" t="e">
        <v>#N/A</v>
      </c>
      <c r="J595" s="471"/>
      <c r="K595" s="471"/>
      <c r="L595" s="471"/>
      <c r="M595" s="471"/>
      <c r="N595" s="471"/>
      <c r="O595" s="471"/>
      <c r="P595" s="471"/>
      <c r="Q595" s="471"/>
      <c r="R595" s="177" t="s">
        <v>8388</v>
      </c>
      <c r="S595" s="181">
        <v>0.01</v>
      </c>
    </row>
    <row r="596" spans="1:19" ht="20.149999999999999" customHeight="1" thickBot="1">
      <c r="A596" s="476"/>
      <c r="B596" s="471"/>
      <c r="C596" s="471"/>
      <c r="D596" s="471"/>
      <c r="E596" s="471"/>
      <c r="F596" s="471"/>
      <c r="G596" s="471"/>
      <c r="H596" s="471"/>
      <c r="I596" s="182" t="e">
        <v>#N/A</v>
      </c>
      <c r="J596" s="471"/>
      <c r="K596" s="471"/>
      <c r="L596" s="471"/>
      <c r="M596" s="471"/>
      <c r="N596" s="471"/>
      <c r="O596" s="471"/>
      <c r="P596" s="471"/>
      <c r="Q596" s="471"/>
      <c r="R596" s="177" t="s">
        <v>8389</v>
      </c>
      <c r="S596" s="181">
        <v>0.01</v>
      </c>
    </row>
    <row r="597" spans="1:19" ht="20.149999999999999" customHeight="1" thickBot="1">
      <c r="A597" s="476"/>
      <c r="B597" s="471"/>
      <c r="C597" s="471"/>
      <c r="D597" s="471"/>
      <c r="E597" s="471"/>
      <c r="F597" s="471"/>
      <c r="G597" s="471"/>
      <c r="H597" s="471"/>
      <c r="I597" s="182" t="e">
        <v>#N/A</v>
      </c>
      <c r="J597" s="471"/>
      <c r="K597" s="471"/>
      <c r="L597" s="471"/>
      <c r="M597" s="471"/>
      <c r="N597" s="471"/>
      <c r="O597" s="471"/>
      <c r="P597" s="471"/>
      <c r="Q597" s="471"/>
      <c r="R597" s="177" t="s">
        <v>8663</v>
      </c>
      <c r="S597" s="181">
        <v>0.01</v>
      </c>
    </row>
    <row r="598" spans="1:19" ht="20.149999999999999" customHeight="1" thickBot="1">
      <c r="A598" s="477"/>
      <c r="B598" s="472"/>
      <c r="C598" s="472"/>
      <c r="D598" s="472"/>
      <c r="E598" s="472"/>
      <c r="F598" s="472"/>
      <c r="G598" s="472"/>
      <c r="H598" s="472"/>
      <c r="I598" s="182" t="e">
        <v>#N/A</v>
      </c>
      <c r="J598" s="472"/>
      <c r="K598" s="472"/>
      <c r="L598" s="472"/>
      <c r="M598" s="472"/>
      <c r="N598" s="472"/>
      <c r="O598" s="472"/>
      <c r="P598" s="472"/>
      <c r="Q598" s="472"/>
      <c r="R598" s="183" t="s">
        <v>8390</v>
      </c>
      <c r="S598" s="184">
        <v>0.12</v>
      </c>
    </row>
    <row r="599" spans="1:19" ht="20.149999999999999" customHeight="1" thickBot="1">
      <c r="A599" s="475"/>
      <c r="B599" s="474" t="s">
        <v>8843</v>
      </c>
      <c r="C599" s="474" t="s">
        <v>8951</v>
      </c>
      <c r="D599" s="474" t="s">
        <v>8951</v>
      </c>
      <c r="E599" s="474" t="s">
        <v>24</v>
      </c>
      <c r="F599" s="473">
        <v>2493908</v>
      </c>
      <c r="G599" s="474" t="s">
        <v>8952</v>
      </c>
      <c r="H599" s="474" t="s">
        <v>8446</v>
      </c>
      <c r="I599" s="179" t="s">
        <v>8356</v>
      </c>
      <c r="J599" s="474" t="s">
        <v>8357</v>
      </c>
      <c r="K599" s="474" t="s">
        <v>8953</v>
      </c>
      <c r="L599" s="474" t="s">
        <v>8954</v>
      </c>
      <c r="M599" s="474" t="s">
        <v>8955</v>
      </c>
      <c r="N599" s="470">
        <v>444600</v>
      </c>
      <c r="O599" s="473">
        <v>-2</v>
      </c>
      <c r="P599" s="474" t="s">
        <v>8381</v>
      </c>
      <c r="Q599" s="474" t="s">
        <v>8851</v>
      </c>
      <c r="R599" s="177" t="s">
        <v>8956</v>
      </c>
      <c r="S599" s="181">
        <v>0.01</v>
      </c>
    </row>
    <row r="600" spans="1:19" ht="20.149999999999999" customHeight="1" thickBot="1">
      <c r="A600" s="476"/>
      <c r="B600" s="471"/>
      <c r="C600" s="471"/>
      <c r="D600" s="471"/>
      <c r="E600" s="471"/>
      <c r="F600" s="471"/>
      <c r="G600" s="471"/>
      <c r="H600" s="471"/>
      <c r="I600" s="182" t="e">
        <v>#N/A</v>
      </c>
      <c r="J600" s="471"/>
      <c r="K600" s="471"/>
      <c r="L600" s="471"/>
      <c r="M600" s="471"/>
      <c r="N600" s="471"/>
      <c r="O600" s="471"/>
      <c r="P600" s="471"/>
      <c r="Q600" s="471"/>
      <c r="R600" s="177" t="s">
        <v>8385</v>
      </c>
      <c r="S600" s="181">
        <v>0.01</v>
      </c>
    </row>
    <row r="601" spans="1:19" ht="20.149999999999999" customHeight="1" thickBot="1">
      <c r="A601" s="476"/>
      <c r="B601" s="471"/>
      <c r="C601" s="471"/>
      <c r="D601" s="471"/>
      <c r="E601" s="471"/>
      <c r="F601" s="471"/>
      <c r="G601" s="471"/>
      <c r="H601" s="471"/>
      <c r="I601" s="182" t="e">
        <v>#N/A</v>
      </c>
      <c r="J601" s="471"/>
      <c r="K601" s="471"/>
      <c r="L601" s="471"/>
      <c r="M601" s="471"/>
      <c r="N601" s="471"/>
      <c r="O601" s="471"/>
      <c r="P601" s="471"/>
      <c r="Q601" s="471"/>
      <c r="R601" s="177" t="s">
        <v>8403</v>
      </c>
      <c r="S601" s="181">
        <v>0.01</v>
      </c>
    </row>
    <row r="602" spans="1:19" ht="20.149999999999999" customHeight="1" thickBot="1">
      <c r="A602" s="476"/>
      <c r="B602" s="471"/>
      <c r="C602" s="471"/>
      <c r="D602" s="471"/>
      <c r="E602" s="471"/>
      <c r="F602" s="471"/>
      <c r="G602" s="471"/>
      <c r="H602" s="471"/>
      <c r="I602" s="182" t="e">
        <v>#N/A</v>
      </c>
      <c r="J602" s="471"/>
      <c r="K602" s="471"/>
      <c r="L602" s="471"/>
      <c r="M602" s="471"/>
      <c r="N602" s="471"/>
      <c r="O602" s="471"/>
      <c r="P602" s="471"/>
      <c r="Q602" s="471"/>
      <c r="R602" s="177" t="s">
        <v>8957</v>
      </c>
      <c r="S602" s="181">
        <v>0.01</v>
      </c>
    </row>
    <row r="603" spans="1:19" ht="20.149999999999999" customHeight="1" thickBot="1">
      <c r="A603" s="476"/>
      <c r="B603" s="471"/>
      <c r="C603" s="471"/>
      <c r="D603" s="471"/>
      <c r="E603" s="471"/>
      <c r="F603" s="471"/>
      <c r="G603" s="471"/>
      <c r="H603" s="471"/>
      <c r="I603" s="182" t="e">
        <v>#N/A</v>
      </c>
      <c r="J603" s="471"/>
      <c r="K603" s="471"/>
      <c r="L603" s="471"/>
      <c r="M603" s="471"/>
      <c r="N603" s="471"/>
      <c r="O603" s="471"/>
      <c r="P603" s="471"/>
      <c r="Q603" s="471"/>
      <c r="R603" s="177" t="s">
        <v>8388</v>
      </c>
      <c r="S603" s="181">
        <v>0.01</v>
      </c>
    </row>
    <row r="604" spans="1:19" ht="20.149999999999999" customHeight="1" thickBot="1">
      <c r="A604" s="476"/>
      <c r="B604" s="471"/>
      <c r="C604" s="471"/>
      <c r="D604" s="471"/>
      <c r="E604" s="471"/>
      <c r="F604" s="471"/>
      <c r="G604" s="471"/>
      <c r="H604" s="471"/>
      <c r="I604" s="182" t="e">
        <v>#N/A</v>
      </c>
      <c r="J604" s="471"/>
      <c r="K604" s="471"/>
      <c r="L604" s="471"/>
      <c r="M604" s="471"/>
      <c r="N604" s="471"/>
      <c r="O604" s="471"/>
      <c r="P604" s="471"/>
      <c r="Q604" s="471"/>
      <c r="R604" s="177" t="s">
        <v>8389</v>
      </c>
      <c r="S604" s="181">
        <v>0.01</v>
      </c>
    </row>
    <row r="605" spans="1:19" ht="20.149999999999999" customHeight="1" thickBot="1">
      <c r="A605" s="476"/>
      <c r="B605" s="471"/>
      <c r="C605" s="471"/>
      <c r="D605" s="471"/>
      <c r="E605" s="471"/>
      <c r="F605" s="471"/>
      <c r="G605" s="471"/>
      <c r="H605" s="471"/>
      <c r="I605" s="182" t="e">
        <v>#N/A</v>
      </c>
      <c r="J605" s="471"/>
      <c r="K605" s="471"/>
      <c r="L605" s="471"/>
      <c r="M605" s="471"/>
      <c r="N605" s="471"/>
      <c r="O605" s="471"/>
      <c r="P605" s="471"/>
      <c r="Q605" s="471"/>
      <c r="R605" s="177" t="s">
        <v>8958</v>
      </c>
      <c r="S605" s="181">
        <v>0.01</v>
      </c>
    </row>
    <row r="606" spans="1:19" ht="20.149999999999999" customHeight="1" thickBot="1">
      <c r="A606" s="476"/>
      <c r="B606" s="471"/>
      <c r="C606" s="471"/>
      <c r="D606" s="471"/>
      <c r="E606" s="471"/>
      <c r="F606" s="471"/>
      <c r="G606" s="471"/>
      <c r="H606" s="471"/>
      <c r="I606" s="182" t="e">
        <v>#N/A</v>
      </c>
      <c r="J606" s="471"/>
      <c r="K606" s="471"/>
      <c r="L606" s="471"/>
      <c r="M606" s="471"/>
      <c r="N606" s="471"/>
      <c r="O606" s="471"/>
      <c r="P606" s="471"/>
      <c r="Q606" s="471"/>
      <c r="R606" s="177" t="s">
        <v>8834</v>
      </c>
      <c r="S606" s="181">
        <v>0.01</v>
      </c>
    </row>
    <row r="607" spans="1:19" ht="20.149999999999999" customHeight="1" thickBot="1">
      <c r="A607" s="477"/>
      <c r="B607" s="472"/>
      <c r="C607" s="472"/>
      <c r="D607" s="472"/>
      <c r="E607" s="472"/>
      <c r="F607" s="472"/>
      <c r="G607" s="472"/>
      <c r="H607" s="472"/>
      <c r="I607" s="182" t="e">
        <v>#N/A</v>
      </c>
      <c r="J607" s="472"/>
      <c r="K607" s="472"/>
      <c r="L607" s="472"/>
      <c r="M607" s="472"/>
      <c r="N607" s="472"/>
      <c r="O607" s="472"/>
      <c r="P607" s="472"/>
      <c r="Q607" s="472"/>
      <c r="R607" s="183" t="s">
        <v>8390</v>
      </c>
      <c r="S607" s="184">
        <v>0.08</v>
      </c>
    </row>
    <row r="608" spans="1:19" ht="20.149999999999999" customHeight="1" thickBot="1">
      <c r="A608" s="475"/>
      <c r="B608" s="474" t="s">
        <v>8843</v>
      </c>
      <c r="C608" s="474" t="s">
        <v>8951</v>
      </c>
      <c r="D608" s="474" t="s">
        <v>8951</v>
      </c>
      <c r="E608" s="474" t="s">
        <v>24</v>
      </c>
      <c r="F608" s="473">
        <v>2493910</v>
      </c>
      <c r="G608" s="474" t="s">
        <v>8959</v>
      </c>
      <c r="H608" s="474" t="s">
        <v>8446</v>
      </c>
      <c r="I608" s="179" t="s">
        <v>8356</v>
      </c>
      <c r="J608" s="474" t="s">
        <v>8357</v>
      </c>
      <c r="K608" s="474" t="s">
        <v>8953</v>
      </c>
      <c r="L608" s="474" t="s">
        <v>8960</v>
      </c>
      <c r="M608" s="474" t="s">
        <v>8961</v>
      </c>
      <c r="N608" s="470">
        <v>444600</v>
      </c>
      <c r="O608" s="473">
        <v>-2</v>
      </c>
      <c r="P608" s="474" t="s">
        <v>8381</v>
      </c>
      <c r="Q608" s="474" t="s">
        <v>8851</v>
      </c>
      <c r="R608" s="177" t="s">
        <v>8956</v>
      </c>
      <c r="S608" s="181">
        <v>0.01</v>
      </c>
    </row>
    <row r="609" spans="1:19" ht="20.149999999999999" customHeight="1" thickBot="1">
      <c r="A609" s="476"/>
      <c r="B609" s="471"/>
      <c r="C609" s="471"/>
      <c r="D609" s="471"/>
      <c r="E609" s="471"/>
      <c r="F609" s="471"/>
      <c r="G609" s="471"/>
      <c r="H609" s="471"/>
      <c r="I609" s="182" t="e">
        <v>#N/A</v>
      </c>
      <c r="J609" s="471"/>
      <c r="K609" s="471"/>
      <c r="L609" s="471"/>
      <c r="M609" s="471"/>
      <c r="N609" s="471"/>
      <c r="O609" s="471"/>
      <c r="P609" s="471"/>
      <c r="Q609" s="471"/>
      <c r="R609" s="177" t="s">
        <v>8385</v>
      </c>
      <c r="S609" s="181">
        <v>0.01</v>
      </c>
    </row>
    <row r="610" spans="1:19" ht="20.149999999999999" customHeight="1" thickBot="1">
      <c r="A610" s="476"/>
      <c r="B610" s="471"/>
      <c r="C610" s="471"/>
      <c r="D610" s="471"/>
      <c r="E610" s="471"/>
      <c r="F610" s="471"/>
      <c r="G610" s="471"/>
      <c r="H610" s="471"/>
      <c r="I610" s="182" t="e">
        <v>#N/A</v>
      </c>
      <c r="J610" s="471"/>
      <c r="K610" s="471"/>
      <c r="L610" s="471"/>
      <c r="M610" s="471"/>
      <c r="N610" s="471"/>
      <c r="O610" s="471"/>
      <c r="P610" s="471"/>
      <c r="Q610" s="471"/>
      <c r="R610" s="177" t="s">
        <v>8403</v>
      </c>
      <c r="S610" s="181">
        <v>0.01</v>
      </c>
    </row>
    <row r="611" spans="1:19" ht="20.149999999999999" customHeight="1" thickBot="1">
      <c r="A611" s="476"/>
      <c r="B611" s="471"/>
      <c r="C611" s="471"/>
      <c r="D611" s="471"/>
      <c r="E611" s="471"/>
      <c r="F611" s="471"/>
      <c r="G611" s="471"/>
      <c r="H611" s="471"/>
      <c r="I611" s="182" t="e">
        <v>#N/A</v>
      </c>
      <c r="J611" s="471"/>
      <c r="K611" s="471"/>
      <c r="L611" s="471"/>
      <c r="M611" s="471"/>
      <c r="N611" s="471"/>
      <c r="O611" s="471"/>
      <c r="P611" s="471"/>
      <c r="Q611" s="471"/>
      <c r="R611" s="177" t="s">
        <v>8957</v>
      </c>
      <c r="S611" s="181">
        <v>0.01</v>
      </c>
    </row>
    <row r="612" spans="1:19" ht="20.149999999999999" customHeight="1" thickBot="1">
      <c r="A612" s="476"/>
      <c r="B612" s="471"/>
      <c r="C612" s="471"/>
      <c r="D612" s="471"/>
      <c r="E612" s="471"/>
      <c r="F612" s="471"/>
      <c r="G612" s="471"/>
      <c r="H612" s="471"/>
      <c r="I612" s="182" t="e">
        <v>#N/A</v>
      </c>
      <c r="J612" s="471"/>
      <c r="K612" s="471"/>
      <c r="L612" s="471"/>
      <c r="M612" s="471"/>
      <c r="N612" s="471"/>
      <c r="O612" s="471"/>
      <c r="P612" s="471"/>
      <c r="Q612" s="471"/>
      <c r="R612" s="177" t="s">
        <v>8388</v>
      </c>
      <c r="S612" s="181">
        <v>0.01</v>
      </c>
    </row>
    <row r="613" spans="1:19" ht="20.149999999999999" customHeight="1" thickBot="1">
      <c r="A613" s="476"/>
      <c r="B613" s="471"/>
      <c r="C613" s="471"/>
      <c r="D613" s="471"/>
      <c r="E613" s="471"/>
      <c r="F613" s="471"/>
      <c r="G613" s="471"/>
      <c r="H613" s="471"/>
      <c r="I613" s="182" t="e">
        <v>#N/A</v>
      </c>
      <c r="J613" s="471"/>
      <c r="K613" s="471"/>
      <c r="L613" s="471"/>
      <c r="M613" s="471"/>
      <c r="N613" s="471"/>
      <c r="O613" s="471"/>
      <c r="P613" s="471"/>
      <c r="Q613" s="471"/>
      <c r="R613" s="177" t="s">
        <v>8389</v>
      </c>
      <c r="S613" s="181">
        <v>0.01</v>
      </c>
    </row>
    <row r="614" spans="1:19" ht="20.149999999999999" customHeight="1" thickBot="1">
      <c r="A614" s="476"/>
      <c r="B614" s="471"/>
      <c r="C614" s="471"/>
      <c r="D614" s="471"/>
      <c r="E614" s="471"/>
      <c r="F614" s="471"/>
      <c r="G614" s="471"/>
      <c r="H614" s="471"/>
      <c r="I614" s="182" t="e">
        <v>#N/A</v>
      </c>
      <c r="J614" s="471"/>
      <c r="K614" s="471"/>
      <c r="L614" s="471"/>
      <c r="M614" s="471"/>
      <c r="N614" s="471"/>
      <c r="O614" s="471"/>
      <c r="P614" s="471"/>
      <c r="Q614" s="471"/>
      <c r="R614" s="177" t="s">
        <v>8958</v>
      </c>
      <c r="S614" s="181">
        <v>0.01</v>
      </c>
    </row>
    <row r="615" spans="1:19" ht="20.149999999999999" customHeight="1" thickBot="1">
      <c r="A615" s="476"/>
      <c r="B615" s="471"/>
      <c r="C615" s="471"/>
      <c r="D615" s="471"/>
      <c r="E615" s="471"/>
      <c r="F615" s="471"/>
      <c r="G615" s="471"/>
      <c r="H615" s="471"/>
      <c r="I615" s="182" t="e">
        <v>#N/A</v>
      </c>
      <c r="J615" s="471"/>
      <c r="K615" s="471"/>
      <c r="L615" s="471"/>
      <c r="M615" s="471"/>
      <c r="N615" s="471"/>
      <c r="O615" s="471"/>
      <c r="P615" s="471"/>
      <c r="Q615" s="471"/>
      <c r="R615" s="177" t="s">
        <v>8834</v>
      </c>
      <c r="S615" s="181">
        <v>0.01</v>
      </c>
    </row>
    <row r="616" spans="1:19" ht="20.149999999999999" customHeight="1" thickBot="1">
      <c r="A616" s="477"/>
      <c r="B616" s="472"/>
      <c r="C616" s="472"/>
      <c r="D616" s="472"/>
      <c r="E616" s="472"/>
      <c r="F616" s="472"/>
      <c r="G616" s="472"/>
      <c r="H616" s="472"/>
      <c r="I616" s="182" t="e">
        <v>#N/A</v>
      </c>
      <c r="J616" s="472"/>
      <c r="K616" s="472"/>
      <c r="L616" s="472"/>
      <c r="M616" s="472"/>
      <c r="N616" s="472"/>
      <c r="O616" s="472"/>
      <c r="P616" s="472"/>
      <c r="Q616" s="472"/>
      <c r="R616" s="183" t="s">
        <v>8390</v>
      </c>
      <c r="S616" s="184">
        <v>0.08</v>
      </c>
    </row>
    <row r="617" spans="1:19" ht="20.149999999999999" customHeight="1" thickBot="1">
      <c r="A617" s="475"/>
      <c r="B617" s="474" t="s">
        <v>8843</v>
      </c>
      <c r="C617" s="474" t="s">
        <v>8962</v>
      </c>
      <c r="D617" s="474" t="s">
        <v>8962</v>
      </c>
      <c r="E617" s="474" t="s">
        <v>24</v>
      </c>
      <c r="F617" s="473">
        <v>2493913</v>
      </c>
      <c r="G617" s="474" t="s">
        <v>8963</v>
      </c>
      <c r="H617" s="474" t="s">
        <v>8496</v>
      </c>
      <c r="I617" s="179" t="s">
        <v>8356</v>
      </c>
      <c r="J617" s="474" t="s">
        <v>8357</v>
      </c>
      <c r="K617" s="474" t="s">
        <v>8883</v>
      </c>
      <c r="L617" s="474" t="s">
        <v>8964</v>
      </c>
      <c r="M617" s="474" t="s">
        <v>8965</v>
      </c>
      <c r="N617" s="470">
        <v>802450</v>
      </c>
      <c r="O617" s="473">
        <v>-2</v>
      </c>
      <c r="P617" s="474" t="s">
        <v>8381</v>
      </c>
      <c r="Q617" s="474" t="s">
        <v>8851</v>
      </c>
      <c r="R617" s="177" t="s">
        <v>8441</v>
      </c>
      <c r="S617" s="181">
        <v>0.01</v>
      </c>
    </row>
    <row r="618" spans="1:19" ht="20.149999999999999" customHeight="1" thickBot="1">
      <c r="A618" s="476"/>
      <c r="B618" s="471"/>
      <c r="C618" s="471"/>
      <c r="D618" s="471"/>
      <c r="E618" s="471"/>
      <c r="F618" s="471"/>
      <c r="G618" s="471"/>
      <c r="H618" s="471"/>
      <c r="I618" s="182" t="e">
        <v>#N/A</v>
      </c>
      <c r="J618" s="471"/>
      <c r="K618" s="471"/>
      <c r="L618" s="471"/>
      <c r="M618" s="471"/>
      <c r="N618" s="471"/>
      <c r="O618" s="471"/>
      <c r="P618" s="471"/>
      <c r="Q618" s="471"/>
      <c r="R618" s="177" t="s">
        <v>8886</v>
      </c>
      <c r="S618" s="181">
        <v>0.01</v>
      </c>
    </row>
    <row r="619" spans="1:19" ht="20.149999999999999" customHeight="1" thickBot="1">
      <c r="A619" s="476"/>
      <c r="B619" s="471"/>
      <c r="C619" s="471"/>
      <c r="D619" s="471"/>
      <c r="E619" s="471"/>
      <c r="F619" s="471"/>
      <c r="G619" s="471"/>
      <c r="H619" s="471"/>
      <c r="I619" s="182" t="e">
        <v>#N/A</v>
      </c>
      <c r="J619" s="471"/>
      <c r="K619" s="471"/>
      <c r="L619" s="471"/>
      <c r="M619" s="471"/>
      <c r="N619" s="471"/>
      <c r="O619" s="471"/>
      <c r="P619" s="471"/>
      <c r="Q619" s="471"/>
      <c r="R619" s="177" t="s">
        <v>8887</v>
      </c>
      <c r="S619" s="181">
        <v>0.01</v>
      </c>
    </row>
    <row r="620" spans="1:19" ht="20.149999999999999" customHeight="1" thickBot="1">
      <c r="A620" s="476"/>
      <c r="B620" s="471"/>
      <c r="C620" s="471"/>
      <c r="D620" s="471"/>
      <c r="E620" s="471"/>
      <c r="F620" s="471"/>
      <c r="G620" s="471"/>
      <c r="H620" s="471"/>
      <c r="I620" s="182" t="e">
        <v>#N/A</v>
      </c>
      <c r="J620" s="471"/>
      <c r="K620" s="471"/>
      <c r="L620" s="471"/>
      <c r="M620" s="471"/>
      <c r="N620" s="471"/>
      <c r="O620" s="471"/>
      <c r="P620" s="471"/>
      <c r="Q620" s="471"/>
      <c r="R620" s="177" t="s">
        <v>8385</v>
      </c>
      <c r="S620" s="181">
        <v>0.01</v>
      </c>
    </row>
    <row r="621" spans="1:19" ht="20.149999999999999" customHeight="1" thickBot="1">
      <c r="A621" s="476"/>
      <c r="B621" s="471"/>
      <c r="C621" s="471"/>
      <c r="D621" s="471"/>
      <c r="E621" s="471"/>
      <c r="F621" s="471"/>
      <c r="G621" s="471"/>
      <c r="H621" s="471"/>
      <c r="I621" s="182" t="e">
        <v>#N/A</v>
      </c>
      <c r="J621" s="471"/>
      <c r="K621" s="471"/>
      <c r="L621" s="471"/>
      <c r="M621" s="471"/>
      <c r="N621" s="471"/>
      <c r="O621" s="471"/>
      <c r="P621" s="471"/>
      <c r="Q621" s="471"/>
      <c r="R621" s="177" t="s">
        <v>8888</v>
      </c>
      <c r="S621" s="181">
        <v>0.01</v>
      </c>
    </row>
    <row r="622" spans="1:19" ht="20.149999999999999" customHeight="1" thickBot="1">
      <c r="A622" s="476"/>
      <c r="B622" s="471"/>
      <c r="C622" s="471"/>
      <c r="D622" s="471"/>
      <c r="E622" s="471"/>
      <c r="F622" s="471"/>
      <c r="G622" s="471"/>
      <c r="H622" s="471"/>
      <c r="I622" s="182" t="e">
        <v>#N/A</v>
      </c>
      <c r="J622" s="471"/>
      <c r="K622" s="471"/>
      <c r="L622" s="471"/>
      <c r="M622" s="471"/>
      <c r="N622" s="471"/>
      <c r="O622" s="471"/>
      <c r="P622" s="471"/>
      <c r="Q622" s="471"/>
      <c r="R622" s="177" t="s">
        <v>8388</v>
      </c>
      <c r="S622" s="181">
        <v>0.01</v>
      </c>
    </row>
    <row r="623" spans="1:19" ht="20.149999999999999" customHeight="1" thickBot="1">
      <c r="A623" s="476"/>
      <c r="B623" s="471"/>
      <c r="C623" s="471"/>
      <c r="D623" s="471"/>
      <c r="E623" s="471"/>
      <c r="F623" s="471"/>
      <c r="G623" s="471"/>
      <c r="H623" s="471"/>
      <c r="I623" s="182" t="e">
        <v>#N/A</v>
      </c>
      <c r="J623" s="471"/>
      <c r="K623" s="471"/>
      <c r="L623" s="471"/>
      <c r="M623" s="471"/>
      <c r="N623" s="471"/>
      <c r="O623" s="471"/>
      <c r="P623" s="471"/>
      <c r="Q623" s="471"/>
      <c r="R623" s="177" t="s">
        <v>8443</v>
      </c>
      <c r="S623" s="181">
        <v>0.01</v>
      </c>
    </row>
    <row r="624" spans="1:19" ht="20.149999999999999" customHeight="1" thickBot="1">
      <c r="A624" s="477"/>
      <c r="B624" s="472"/>
      <c r="C624" s="472"/>
      <c r="D624" s="472"/>
      <c r="E624" s="472"/>
      <c r="F624" s="472"/>
      <c r="G624" s="472"/>
      <c r="H624" s="472"/>
      <c r="I624" s="182" t="e">
        <v>#N/A</v>
      </c>
      <c r="J624" s="472"/>
      <c r="K624" s="472"/>
      <c r="L624" s="472"/>
      <c r="M624" s="472"/>
      <c r="N624" s="472"/>
      <c r="O624" s="472"/>
      <c r="P624" s="472"/>
      <c r="Q624" s="472"/>
      <c r="R624" s="183" t="s">
        <v>8390</v>
      </c>
      <c r="S624" s="184">
        <v>7.0000000000000007E-2</v>
      </c>
    </row>
    <row r="625" spans="1:19" ht="20.149999999999999" customHeight="1" thickBot="1">
      <c r="A625" s="475"/>
      <c r="B625" s="474" t="s">
        <v>8966</v>
      </c>
      <c r="C625" s="474" t="s">
        <v>48</v>
      </c>
      <c r="D625" s="474" t="s">
        <v>1542</v>
      </c>
      <c r="E625" s="474" t="s">
        <v>24</v>
      </c>
      <c r="F625" s="473">
        <v>2493925</v>
      </c>
      <c r="G625" s="474" t="s">
        <v>8967</v>
      </c>
      <c r="H625" s="474" t="s">
        <v>8968</v>
      </c>
      <c r="I625" s="179" t="s">
        <v>8356</v>
      </c>
      <c r="J625" s="474" t="s">
        <v>8357</v>
      </c>
      <c r="K625" s="474" t="s">
        <v>8969</v>
      </c>
      <c r="L625" s="474" t="s">
        <v>8970</v>
      </c>
      <c r="M625" s="474" t="s">
        <v>8971</v>
      </c>
      <c r="N625" s="470">
        <v>1015000</v>
      </c>
      <c r="O625" s="473">
        <v>-2</v>
      </c>
      <c r="P625" s="474" t="s">
        <v>8381</v>
      </c>
      <c r="Q625" s="474" t="s">
        <v>8972</v>
      </c>
      <c r="R625" s="177" t="s">
        <v>8383</v>
      </c>
      <c r="S625" s="181">
        <v>0.01</v>
      </c>
    </row>
    <row r="626" spans="1:19" ht="20.149999999999999" customHeight="1" thickBot="1">
      <c r="A626" s="476"/>
      <c r="B626" s="471"/>
      <c r="C626" s="471"/>
      <c r="D626" s="471"/>
      <c r="E626" s="471"/>
      <c r="F626" s="471"/>
      <c r="G626" s="471"/>
      <c r="H626" s="471"/>
      <c r="I626" s="182" t="e">
        <v>#N/A</v>
      </c>
      <c r="J626" s="471"/>
      <c r="K626" s="471"/>
      <c r="L626" s="471"/>
      <c r="M626" s="471"/>
      <c r="N626" s="471"/>
      <c r="O626" s="471"/>
      <c r="P626" s="471"/>
      <c r="Q626" s="471"/>
      <c r="R626" s="177" t="s">
        <v>8973</v>
      </c>
      <c r="S626" s="181">
        <v>0.01</v>
      </c>
    </row>
    <row r="627" spans="1:19" ht="20.149999999999999" customHeight="1" thickBot="1">
      <c r="A627" s="476"/>
      <c r="B627" s="471"/>
      <c r="C627" s="471"/>
      <c r="D627" s="471"/>
      <c r="E627" s="471"/>
      <c r="F627" s="471"/>
      <c r="G627" s="471"/>
      <c r="H627" s="471"/>
      <c r="I627" s="182" t="e">
        <v>#N/A</v>
      </c>
      <c r="J627" s="471"/>
      <c r="K627" s="471"/>
      <c r="L627" s="471"/>
      <c r="M627" s="471"/>
      <c r="N627" s="471"/>
      <c r="O627" s="471"/>
      <c r="P627" s="471"/>
      <c r="Q627" s="471"/>
      <c r="R627" s="177" t="s">
        <v>8974</v>
      </c>
      <c r="S627" s="181">
        <v>0.01</v>
      </c>
    </row>
    <row r="628" spans="1:19" ht="20.149999999999999" customHeight="1" thickBot="1">
      <c r="A628" s="476"/>
      <c r="B628" s="471"/>
      <c r="C628" s="471"/>
      <c r="D628" s="471"/>
      <c r="E628" s="471"/>
      <c r="F628" s="471"/>
      <c r="G628" s="471"/>
      <c r="H628" s="471"/>
      <c r="I628" s="182" t="e">
        <v>#N/A</v>
      </c>
      <c r="J628" s="471"/>
      <c r="K628" s="471"/>
      <c r="L628" s="471"/>
      <c r="M628" s="471"/>
      <c r="N628" s="471"/>
      <c r="O628" s="471"/>
      <c r="P628" s="471"/>
      <c r="Q628" s="471"/>
      <c r="R628" s="177" t="s">
        <v>8385</v>
      </c>
      <c r="S628" s="181">
        <v>0.01</v>
      </c>
    </row>
    <row r="629" spans="1:19" ht="20.149999999999999" customHeight="1" thickBot="1">
      <c r="A629" s="476"/>
      <c r="B629" s="471"/>
      <c r="C629" s="471"/>
      <c r="D629" s="471"/>
      <c r="E629" s="471"/>
      <c r="F629" s="471"/>
      <c r="G629" s="471"/>
      <c r="H629" s="471"/>
      <c r="I629" s="182" t="e">
        <v>#N/A</v>
      </c>
      <c r="J629" s="471"/>
      <c r="K629" s="471"/>
      <c r="L629" s="471"/>
      <c r="M629" s="471"/>
      <c r="N629" s="471"/>
      <c r="O629" s="471"/>
      <c r="P629" s="471"/>
      <c r="Q629" s="471"/>
      <c r="R629" s="177" t="s">
        <v>8975</v>
      </c>
      <c r="S629" s="181">
        <v>0.01</v>
      </c>
    </row>
    <row r="630" spans="1:19" ht="20.149999999999999" customHeight="1" thickBot="1">
      <c r="A630" s="476"/>
      <c r="B630" s="471"/>
      <c r="C630" s="471"/>
      <c r="D630" s="471"/>
      <c r="E630" s="471"/>
      <c r="F630" s="471"/>
      <c r="G630" s="471"/>
      <c r="H630" s="471"/>
      <c r="I630" s="182" t="e">
        <v>#N/A</v>
      </c>
      <c r="J630" s="471"/>
      <c r="K630" s="471"/>
      <c r="L630" s="471"/>
      <c r="M630" s="471"/>
      <c r="N630" s="471"/>
      <c r="O630" s="471"/>
      <c r="P630" s="471"/>
      <c r="Q630" s="471"/>
      <c r="R630" s="177" t="s">
        <v>8888</v>
      </c>
      <c r="S630" s="181">
        <v>0.01</v>
      </c>
    </row>
    <row r="631" spans="1:19" ht="20.149999999999999" customHeight="1" thickBot="1">
      <c r="A631" s="476"/>
      <c r="B631" s="471"/>
      <c r="C631" s="471"/>
      <c r="D631" s="471"/>
      <c r="E631" s="471"/>
      <c r="F631" s="471"/>
      <c r="G631" s="471"/>
      <c r="H631" s="471"/>
      <c r="I631" s="182" t="e">
        <v>#N/A</v>
      </c>
      <c r="J631" s="471"/>
      <c r="K631" s="471"/>
      <c r="L631" s="471"/>
      <c r="M631" s="471"/>
      <c r="N631" s="471"/>
      <c r="O631" s="471"/>
      <c r="P631" s="471"/>
      <c r="Q631" s="471"/>
      <c r="R631" s="177" t="s">
        <v>8388</v>
      </c>
      <c r="S631" s="181">
        <v>0.01</v>
      </c>
    </row>
    <row r="632" spans="1:19" ht="20.149999999999999" customHeight="1" thickBot="1">
      <c r="A632" s="477"/>
      <c r="B632" s="472"/>
      <c r="C632" s="472"/>
      <c r="D632" s="472"/>
      <c r="E632" s="472"/>
      <c r="F632" s="472"/>
      <c r="G632" s="472"/>
      <c r="H632" s="472"/>
      <c r="I632" s="182" t="e">
        <v>#N/A</v>
      </c>
      <c r="J632" s="472"/>
      <c r="K632" s="472"/>
      <c r="L632" s="472"/>
      <c r="M632" s="472"/>
      <c r="N632" s="472"/>
      <c r="O632" s="472"/>
      <c r="P632" s="472"/>
      <c r="Q632" s="472"/>
      <c r="R632" s="183" t="s">
        <v>8390</v>
      </c>
      <c r="S632" s="184">
        <v>7.0000000000000007E-2</v>
      </c>
    </row>
    <row r="633" spans="1:19" ht="20.149999999999999" customHeight="1" thickBot="1">
      <c r="A633" s="475"/>
      <c r="B633" s="474" t="s">
        <v>8966</v>
      </c>
      <c r="C633" s="474" t="s">
        <v>48</v>
      </c>
      <c r="D633" s="474" t="s">
        <v>8976</v>
      </c>
      <c r="E633" s="474" t="s">
        <v>24</v>
      </c>
      <c r="F633" s="473">
        <v>2493930</v>
      </c>
      <c r="G633" s="474" t="s">
        <v>8977</v>
      </c>
      <c r="H633" s="474" t="s">
        <v>8978</v>
      </c>
      <c r="I633" s="179" t="s">
        <v>8356</v>
      </c>
      <c r="J633" s="474" t="s">
        <v>8357</v>
      </c>
      <c r="K633" s="474" t="s">
        <v>8979</v>
      </c>
      <c r="L633" s="474" t="s">
        <v>8980</v>
      </c>
      <c r="M633" s="474" t="s">
        <v>8981</v>
      </c>
      <c r="N633" s="470">
        <v>428245.61</v>
      </c>
      <c r="O633" s="473">
        <v>-2</v>
      </c>
      <c r="P633" s="474" t="s">
        <v>8381</v>
      </c>
      <c r="Q633" s="474" t="s">
        <v>8972</v>
      </c>
      <c r="R633" s="177" t="s">
        <v>8982</v>
      </c>
      <c r="S633" s="181">
        <v>0.01</v>
      </c>
    </row>
    <row r="634" spans="1:19" ht="20.149999999999999" customHeight="1" thickBot="1">
      <c r="A634" s="476"/>
      <c r="B634" s="471"/>
      <c r="C634" s="471"/>
      <c r="D634" s="471"/>
      <c r="E634" s="471"/>
      <c r="F634" s="471"/>
      <c r="G634" s="471"/>
      <c r="H634" s="471"/>
      <c r="I634" s="182" t="e">
        <v>#N/A</v>
      </c>
      <c r="J634" s="471"/>
      <c r="K634" s="471"/>
      <c r="L634" s="471"/>
      <c r="M634" s="471"/>
      <c r="N634" s="471"/>
      <c r="O634" s="471"/>
      <c r="P634" s="471"/>
      <c r="Q634" s="471"/>
      <c r="R634" s="177" t="s">
        <v>8983</v>
      </c>
      <c r="S634" s="181">
        <v>0.01</v>
      </c>
    </row>
    <row r="635" spans="1:19" ht="20.149999999999999" customHeight="1" thickBot="1">
      <c r="A635" s="476"/>
      <c r="B635" s="471"/>
      <c r="C635" s="471"/>
      <c r="D635" s="471"/>
      <c r="E635" s="471"/>
      <c r="F635" s="471"/>
      <c r="G635" s="471"/>
      <c r="H635" s="471"/>
      <c r="I635" s="182" t="e">
        <v>#N/A</v>
      </c>
      <c r="J635" s="471"/>
      <c r="K635" s="471"/>
      <c r="L635" s="471"/>
      <c r="M635" s="471"/>
      <c r="N635" s="471"/>
      <c r="O635" s="471"/>
      <c r="P635" s="471"/>
      <c r="Q635" s="471"/>
      <c r="R635" s="177" t="s">
        <v>8385</v>
      </c>
      <c r="S635" s="181">
        <v>0.01</v>
      </c>
    </row>
    <row r="636" spans="1:19" ht="20.149999999999999" customHeight="1" thickBot="1">
      <c r="A636" s="476"/>
      <c r="B636" s="471"/>
      <c r="C636" s="471"/>
      <c r="D636" s="471"/>
      <c r="E636" s="471"/>
      <c r="F636" s="471"/>
      <c r="G636" s="471"/>
      <c r="H636" s="471"/>
      <c r="I636" s="182" t="e">
        <v>#N/A</v>
      </c>
      <c r="J636" s="471"/>
      <c r="K636" s="471"/>
      <c r="L636" s="471"/>
      <c r="M636" s="471"/>
      <c r="N636" s="471"/>
      <c r="O636" s="471"/>
      <c r="P636" s="471"/>
      <c r="Q636" s="471"/>
      <c r="R636" s="177" t="s">
        <v>8403</v>
      </c>
      <c r="S636" s="181">
        <v>0.01</v>
      </c>
    </row>
    <row r="637" spans="1:19" ht="20.149999999999999" customHeight="1" thickBot="1">
      <c r="A637" s="476"/>
      <c r="B637" s="471"/>
      <c r="C637" s="471"/>
      <c r="D637" s="471"/>
      <c r="E637" s="471"/>
      <c r="F637" s="471"/>
      <c r="G637" s="471"/>
      <c r="H637" s="471"/>
      <c r="I637" s="182" t="e">
        <v>#N/A</v>
      </c>
      <c r="J637" s="471"/>
      <c r="K637" s="471"/>
      <c r="L637" s="471"/>
      <c r="M637" s="471"/>
      <c r="N637" s="471"/>
      <c r="O637" s="471"/>
      <c r="P637" s="471"/>
      <c r="Q637" s="471"/>
      <c r="R637" s="177" t="s">
        <v>8888</v>
      </c>
      <c r="S637" s="181">
        <v>0.01</v>
      </c>
    </row>
    <row r="638" spans="1:19" ht="20.149999999999999" customHeight="1" thickBot="1">
      <c r="A638" s="476"/>
      <c r="B638" s="471"/>
      <c r="C638" s="471"/>
      <c r="D638" s="471"/>
      <c r="E638" s="471"/>
      <c r="F638" s="471"/>
      <c r="G638" s="471"/>
      <c r="H638" s="471"/>
      <c r="I638" s="182" t="e">
        <v>#N/A</v>
      </c>
      <c r="J638" s="471"/>
      <c r="K638" s="471"/>
      <c r="L638" s="471"/>
      <c r="M638" s="471"/>
      <c r="N638" s="471"/>
      <c r="O638" s="471"/>
      <c r="P638" s="471"/>
      <c r="Q638" s="471"/>
      <c r="R638" s="177" t="s">
        <v>8388</v>
      </c>
      <c r="S638" s="181">
        <v>0.01</v>
      </c>
    </row>
    <row r="639" spans="1:19" ht="20.149999999999999" customHeight="1" thickBot="1">
      <c r="A639" s="476"/>
      <c r="B639" s="471"/>
      <c r="C639" s="471"/>
      <c r="D639" s="471"/>
      <c r="E639" s="471"/>
      <c r="F639" s="471"/>
      <c r="G639" s="471"/>
      <c r="H639" s="471"/>
      <c r="I639" s="182" t="e">
        <v>#N/A</v>
      </c>
      <c r="J639" s="471"/>
      <c r="K639" s="471"/>
      <c r="L639" s="471"/>
      <c r="M639" s="471"/>
      <c r="N639" s="471"/>
      <c r="O639" s="471"/>
      <c r="P639" s="471"/>
      <c r="Q639" s="471"/>
      <c r="R639" s="177" t="s">
        <v>8405</v>
      </c>
      <c r="S639" s="181">
        <v>0.01</v>
      </c>
    </row>
    <row r="640" spans="1:19" ht="20.149999999999999" customHeight="1" thickBot="1">
      <c r="A640" s="476"/>
      <c r="B640" s="471"/>
      <c r="C640" s="471"/>
      <c r="D640" s="471"/>
      <c r="E640" s="471"/>
      <c r="F640" s="471"/>
      <c r="G640" s="471"/>
      <c r="H640" s="471"/>
      <c r="I640" s="182" t="e">
        <v>#N/A</v>
      </c>
      <c r="J640" s="471"/>
      <c r="K640" s="471"/>
      <c r="L640" s="471"/>
      <c r="M640" s="471"/>
      <c r="N640" s="471"/>
      <c r="O640" s="471"/>
      <c r="P640" s="471"/>
      <c r="Q640" s="471"/>
      <c r="R640" s="177" t="s">
        <v>8984</v>
      </c>
      <c r="S640" s="181">
        <v>0.01</v>
      </c>
    </row>
    <row r="641" spans="1:19" ht="20.149999999999999" customHeight="1" thickBot="1">
      <c r="A641" s="476"/>
      <c r="B641" s="471"/>
      <c r="C641" s="471"/>
      <c r="D641" s="471"/>
      <c r="E641" s="471"/>
      <c r="F641" s="471"/>
      <c r="G641" s="471"/>
      <c r="H641" s="471"/>
      <c r="I641" s="182" t="e">
        <v>#N/A</v>
      </c>
      <c r="J641" s="471"/>
      <c r="K641" s="471"/>
      <c r="L641" s="471"/>
      <c r="M641" s="471"/>
      <c r="N641" s="471"/>
      <c r="O641" s="471"/>
      <c r="P641" s="471"/>
      <c r="Q641" s="471"/>
      <c r="R641" s="177" t="s">
        <v>8985</v>
      </c>
      <c r="S641" s="181">
        <v>0.01</v>
      </c>
    </row>
    <row r="642" spans="1:19" ht="20.149999999999999" customHeight="1" thickBot="1">
      <c r="A642" s="476"/>
      <c r="B642" s="471"/>
      <c r="C642" s="471"/>
      <c r="D642" s="471"/>
      <c r="E642" s="471"/>
      <c r="F642" s="471"/>
      <c r="G642" s="471"/>
      <c r="H642" s="471"/>
      <c r="I642" s="182" t="e">
        <v>#N/A</v>
      </c>
      <c r="J642" s="471"/>
      <c r="K642" s="471"/>
      <c r="L642" s="471"/>
      <c r="M642" s="471"/>
      <c r="N642" s="471"/>
      <c r="O642" s="471"/>
      <c r="P642" s="471"/>
      <c r="Q642" s="471"/>
      <c r="R642" s="177" t="s">
        <v>8986</v>
      </c>
      <c r="S642" s="181">
        <v>0.01</v>
      </c>
    </row>
    <row r="643" spans="1:19" ht="20.149999999999999" customHeight="1" thickBot="1">
      <c r="A643" s="477"/>
      <c r="B643" s="472"/>
      <c r="C643" s="472"/>
      <c r="D643" s="472"/>
      <c r="E643" s="472"/>
      <c r="F643" s="472"/>
      <c r="G643" s="472"/>
      <c r="H643" s="472"/>
      <c r="I643" s="182" t="e">
        <v>#N/A</v>
      </c>
      <c r="J643" s="472"/>
      <c r="K643" s="472"/>
      <c r="L643" s="472"/>
      <c r="M643" s="472"/>
      <c r="N643" s="472"/>
      <c r="O643" s="472"/>
      <c r="P643" s="472"/>
      <c r="Q643" s="472"/>
      <c r="R643" s="183" t="s">
        <v>8390</v>
      </c>
      <c r="S643" s="184">
        <v>0.1</v>
      </c>
    </row>
    <row r="644" spans="1:19" ht="20.149999999999999" customHeight="1" thickBot="1">
      <c r="A644" s="475"/>
      <c r="B644" s="474" t="s">
        <v>8966</v>
      </c>
      <c r="C644" s="474" t="s">
        <v>48</v>
      </c>
      <c r="D644" s="474" t="s">
        <v>5285</v>
      </c>
      <c r="E644" s="474" t="s">
        <v>24</v>
      </c>
      <c r="F644" s="473">
        <v>2493932</v>
      </c>
      <c r="G644" s="474" t="s">
        <v>8987</v>
      </c>
      <c r="H644" s="474" t="s">
        <v>8978</v>
      </c>
      <c r="I644" s="179" t="s">
        <v>8356</v>
      </c>
      <c r="J644" s="474" t="s">
        <v>8357</v>
      </c>
      <c r="K644" s="474" t="s">
        <v>8798</v>
      </c>
      <c r="L644" s="474" t="s">
        <v>8988</v>
      </c>
      <c r="M644" s="474" t="s">
        <v>8989</v>
      </c>
      <c r="N644" s="470">
        <v>336052.63</v>
      </c>
      <c r="O644" s="473">
        <v>-2</v>
      </c>
      <c r="P644" s="474" t="s">
        <v>8381</v>
      </c>
      <c r="Q644" s="474" t="s">
        <v>8972</v>
      </c>
      <c r="R644" s="177" t="s">
        <v>8973</v>
      </c>
      <c r="S644" s="181">
        <v>0.01</v>
      </c>
    </row>
    <row r="645" spans="1:19" ht="20.149999999999999" customHeight="1" thickBot="1">
      <c r="A645" s="476"/>
      <c r="B645" s="471"/>
      <c r="C645" s="471"/>
      <c r="D645" s="471"/>
      <c r="E645" s="471"/>
      <c r="F645" s="471"/>
      <c r="G645" s="471"/>
      <c r="H645" s="471"/>
      <c r="I645" s="182" t="e">
        <v>#N/A</v>
      </c>
      <c r="J645" s="471"/>
      <c r="K645" s="471"/>
      <c r="L645" s="471"/>
      <c r="M645" s="471"/>
      <c r="N645" s="471"/>
      <c r="O645" s="471"/>
      <c r="P645" s="471"/>
      <c r="Q645" s="471"/>
      <c r="R645" s="177" t="s">
        <v>8385</v>
      </c>
      <c r="S645" s="181">
        <v>0.01</v>
      </c>
    </row>
    <row r="646" spans="1:19" ht="20.149999999999999" customHeight="1" thickBot="1">
      <c r="A646" s="476"/>
      <c r="B646" s="471"/>
      <c r="C646" s="471"/>
      <c r="D646" s="471"/>
      <c r="E646" s="471"/>
      <c r="F646" s="471"/>
      <c r="G646" s="471"/>
      <c r="H646" s="471"/>
      <c r="I646" s="182" t="e">
        <v>#N/A</v>
      </c>
      <c r="J646" s="471"/>
      <c r="K646" s="471"/>
      <c r="L646" s="471"/>
      <c r="M646" s="471"/>
      <c r="N646" s="471"/>
      <c r="O646" s="471"/>
      <c r="P646" s="471"/>
      <c r="Q646" s="471"/>
      <c r="R646" s="177" t="s">
        <v>8530</v>
      </c>
      <c r="S646" s="181">
        <v>0.01</v>
      </c>
    </row>
    <row r="647" spans="1:19" ht="20.149999999999999" customHeight="1" thickBot="1">
      <c r="A647" s="476"/>
      <c r="B647" s="471"/>
      <c r="C647" s="471"/>
      <c r="D647" s="471"/>
      <c r="E647" s="471"/>
      <c r="F647" s="471"/>
      <c r="G647" s="471"/>
      <c r="H647" s="471"/>
      <c r="I647" s="182" t="e">
        <v>#N/A</v>
      </c>
      <c r="J647" s="471"/>
      <c r="K647" s="471"/>
      <c r="L647" s="471"/>
      <c r="M647" s="471"/>
      <c r="N647" s="471"/>
      <c r="O647" s="471"/>
      <c r="P647" s="471"/>
      <c r="Q647" s="471"/>
      <c r="R647" s="177" t="s">
        <v>8888</v>
      </c>
      <c r="S647" s="181">
        <v>0.01</v>
      </c>
    </row>
    <row r="648" spans="1:19" ht="20.149999999999999" customHeight="1" thickBot="1">
      <c r="A648" s="476"/>
      <c r="B648" s="471"/>
      <c r="C648" s="471"/>
      <c r="D648" s="471"/>
      <c r="E648" s="471"/>
      <c r="F648" s="471"/>
      <c r="G648" s="471"/>
      <c r="H648" s="471"/>
      <c r="I648" s="182" t="e">
        <v>#N/A</v>
      </c>
      <c r="J648" s="471"/>
      <c r="K648" s="471"/>
      <c r="L648" s="471"/>
      <c r="M648" s="471"/>
      <c r="N648" s="471"/>
      <c r="O648" s="471"/>
      <c r="P648" s="471"/>
      <c r="Q648" s="471"/>
      <c r="R648" s="177" t="s">
        <v>8417</v>
      </c>
      <c r="S648" s="181">
        <v>0.01</v>
      </c>
    </row>
    <row r="649" spans="1:19" ht="20.149999999999999" customHeight="1" thickBot="1">
      <c r="A649" s="476"/>
      <c r="B649" s="471"/>
      <c r="C649" s="471"/>
      <c r="D649" s="471"/>
      <c r="E649" s="471"/>
      <c r="F649" s="471"/>
      <c r="G649" s="471"/>
      <c r="H649" s="471"/>
      <c r="I649" s="182" t="e">
        <v>#N/A</v>
      </c>
      <c r="J649" s="471"/>
      <c r="K649" s="471"/>
      <c r="L649" s="471"/>
      <c r="M649" s="471"/>
      <c r="N649" s="471"/>
      <c r="O649" s="471"/>
      <c r="P649" s="471"/>
      <c r="Q649" s="471"/>
      <c r="R649" s="177" t="s">
        <v>8388</v>
      </c>
      <c r="S649" s="181">
        <v>0.01</v>
      </c>
    </row>
    <row r="650" spans="1:19" ht="20.149999999999999" customHeight="1" thickBot="1">
      <c r="A650" s="476"/>
      <c r="B650" s="471"/>
      <c r="C650" s="471"/>
      <c r="D650" s="471"/>
      <c r="E650" s="471"/>
      <c r="F650" s="471"/>
      <c r="G650" s="471"/>
      <c r="H650" s="471"/>
      <c r="I650" s="182" t="e">
        <v>#N/A</v>
      </c>
      <c r="J650" s="471"/>
      <c r="K650" s="471"/>
      <c r="L650" s="471"/>
      <c r="M650" s="471"/>
      <c r="N650" s="471"/>
      <c r="O650" s="471"/>
      <c r="P650" s="471"/>
      <c r="Q650" s="471"/>
      <c r="R650" s="177" t="s">
        <v>8405</v>
      </c>
      <c r="S650" s="181">
        <v>0.01</v>
      </c>
    </row>
    <row r="651" spans="1:19" ht="20.149999999999999" customHeight="1" thickBot="1">
      <c r="A651" s="476"/>
      <c r="B651" s="471"/>
      <c r="C651" s="471"/>
      <c r="D651" s="471"/>
      <c r="E651" s="471"/>
      <c r="F651" s="471"/>
      <c r="G651" s="471"/>
      <c r="H651" s="471"/>
      <c r="I651" s="182" t="e">
        <v>#N/A</v>
      </c>
      <c r="J651" s="471"/>
      <c r="K651" s="471"/>
      <c r="L651" s="471"/>
      <c r="M651" s="471"/>
      <c r="N651" s="471"/>
      <c r="O651" s="471"/>
      <c r="P651" s="471"/>
      <c r="Q651" s="471"/>
      <c r="R651" s="177" t="s">
        <v>8990</v>
      </c>
      <c r="S651" s="181">
        <v>0.01</v>
      </c>
    </row>
    <row r="652" spans="1:19" ht="20.149999999999999" customHeight="1" thickBot="1">
      <c r="A652" s="476"/>
      <c r="B652" s="471"/>
      <c r="C652" s="471"/>
      <c r="D652" s="471"/>
      <c r="E652" s="471"/>
      <c r="F652" s="471"/>
      <c r="G652" s="471"/>
      <c r="H652" s="471"/>
      <c r="I652" s="182" t="e">
        <v>#N/A</v>
      </c>
      <c r="J652" s="471"/>
      <c r="K652" s="471"/>
      <c r="L652" s="471"/>
      <c r="M652" s="471"/>
      <c r="N652" s="471"/>
      <c r="O652" s="471"/>
      <c r="P652" s="471"/>
      <c r="Q652" s="471"/>
      <c r="R652" s="177" t="s">
        <v>8599</v>
      </c>
      <c r="S652" s="181">
        <v>0.01</v>
      </c>
    </row>
    <row r="653" spans="1:19" ht="20.149999999999999" customHeight="1" thickBot="1">
      <c r="A653" s="477"/>
      <c r="B653" s="472"/>
      <c r="C653" s="472"/>
      <c r="D653" s="472"/>
      <c r="E653" s="472"/>
      <c r="F653" s="472"/>
      <c r="G653" s="472"/>
      <c r="H653" s="472"/>
      <c r="I653" s="182" t="e">
        <v>#N/A</v>
      </c>
      <c r="J653" s="472"/>
      <c r="K653" s="472"/>
      <c r="L653" s="472"/>
      <c r="M653" s="472"/>
      <c r="N653" s="472"/>
      <c r="O653" s="472"/>
      <c r="P653" s="472"/>
      <c r="Q653" s="472"/>
      <c r="R653" s="183" t="s">
        <v>8390</v>
      </c>
      <c r="S653" s="184">
        <v>0.09</v>
      </c>
    </row>
    <row r="654" spans="1:19" ht="20.149999999999999" customHeight="1" thickBot="1">
      <c r="A654" s="475"/>
      <c r="B654" s="474" t="s">
        <v>8966</v>
      </c>
      <c r="C654" s="474" t="s">
        <v>48</v>
      </c>
      <c r="D654" s="474" t="s">
        <v>8991</v>
      </c>
      <c r="E654" s="474" t="s">
        <v>24</v>
      </c>
      <c r="F654" s="473">
        <v>2493935</v>
      </c>
      <c r="G654" s="474" t="s">
        <v>8992</v>
      </c>
      <c r="H654" s="474" t="s">
        <v>8993</v>
      </c>
      <c r="I654" s="179" t="s">
        <v>8356</v>
      </c>
      <c r="J654" s="474" t="s">
        <v>8357</v>
      </c>
      <c r="K654" s="474" t="s">
        <v>8994</v>
      </c>
      <c r="L654" s="474" t="s">
        <v>8995</v>
      </c>
      <c r="M654" s="474" t="s">
        <v>8996</v>
      </c>
      <c r="N654" s="470">
        <v>57894.74</v>
      </c>
      <c r="O654" s="473">
        <v>-2</v>
      </c>
      <c r="P654" s="474" t="s">
        <v>8381</v>
      </c>
      <c r="Q654" s="474" t="s">
        <v>8972</v>
      </c>
      <c r="R654" s="177" t="s">
        <v>8973</v>
      </c>
      <c r="S654" s="181">
        <v>0.01</v>
      </c>
    </row>
    <row r="655" spans="1:19" ht="20.149999999999999" customHeight="1" thickBot="1">
      <c r="A655" s="476"/>
      <c r="B655" s="471"/>
      <c r="C655" s="471"/>
      <c r="D655" s="471"/>
      <c r="E655" s="471"/>
      <c r="F655" s="471"/>
      <c r="G655" s="471"/>
      <c r="H655" s="471"/>
      <c r="I655" s="182" t="e">
        <v>#N/A</v>
      </c>
      <c r="J655" s="471"/>
      <c r="K655" s="471"/>
      <c r="L655" s="471"/>
      <c r="M655" s="471"/>
      <c r="N655" s="471"/>
      <c r="O655" s="471"/>
      <c r="P655" s="471"/>
      <c r="Q655" s="471"/>
      <c r="R655" s="177" t="s">
        <v>8997</v>
      </c>
      <c r="S655" s="181">
        <v>0.01</v>
      </c>
    </row>
    <row r="656" spans="1:19" ht="20.149999999999999" customHeight="1" thickBot="1">
      <c r="A656" s="476"/>
      <c r="B656" s="471"/>
      <c r="C656" s="471"/>
      <c r="D656" s="471"/>
      <c r="E656" s="471"/>
      <c r="F656" s="471"/>
      <c r="G656" s="471"/>
      <c r="H656" s="471"/>
      <c r="I656" s="182" t="e">
        <v>#N/A</v>
      </c>
      <c r="J656" s="471"/>
      <c r="K656" s="471"/>
      <c r="L656" s="471"/>
      <c r="M656" s="471"/>
      <c r="N656" s="471"/>
      <c r="O656" s="471"/>
      <c r="P656" s="471"/>
      <c r="Q656" s="471"/>
      <c r="R656" s="177" t="s">
        <v>8385</v>
      </c>
      <c r="S656" s="181">
        <v>0.01</v>
      </c>
    </row>
    <row r="657" spans="1:19" ht="20.149999999999999" customHeight="1" thickBot="1">
      <c r="A657" s="476"/>
      <c r="B657" s="471"/>
      <c r="C657" s="471"/>
      <c r="D657" s="471"/>
      <c r="E657" s="471"/>
      <c r="F657" s="471"/>
      <c r="G657" s="471"/>
      <c r="H657" s="471"/>
      <c r="I657" s="182" t="e">
        <v>#N/A</v>
      </c>
      <c r="J657" s="471"/>
      <c r="K657" s="471"/>
      <c r="L657" s="471"/>
      <c r="M657" s="471"/>
      <c r="N657" s="471"/>
      <c r="O657" s="471"/>
      <c r="P657" s="471"/>
      <c r="Q657" s="471"/>
      <c r="R657" s="177" t="s">
        <v>8998</v>
      </c>
      <c r="S657" s="181">
        <v>0.01</v>
      </c>
    </row>
    <row r="658" spans="1:19" ht="20.149999999999999" customHeight="1" thickBot="1">
      <c r="A658" s="476"/>
      <c r="B658" s="471"/>
      <c r="C658" s="471"/>
      <c r="D658" s="471"/>
      <c r="E658" s="471"/>
      <c r="F658" s="471"/>
      <c r="G658" s="471"/>
      <c r="H658" s="471"/>
      <c r="I658" s="182" t="e">
        <v>#N/A</v>
      </c>
      <c r="J658" s="471"/>
      <c r="K658" s="471"/>
      <c r="L658" s="471"/>
      <c r="M658" s="471"/>
      <c r="N658" s="471"/>
      <c r="O658" s="471"/>
      <c r="P658" s="471"/>
      <c r="Q658" s="471"/>
      <c r="R658" s="177" t="s">
        <v>8888</v>
      </c>
      <c r="S658" s="181">
        <v>0.01</v>
      </c>
    </row>
    <row r="659" spans="1:19" ht="20.149999999999999" customHeight="1" thickBot="1">
      <c r="A659" s="476"/>
      <c r="B659" s="471"/>
      <c r="C659" s="471"/>
      <c r="D659" s="471"/>
      <c r="E659" s="471"/>
      <c r="F659" s="471"/>
      <c r="G659" s="471"/>
      <c r="H659" s="471"/>
      <c r="I659" s="182" t="e">
        <v>#N/A</v>
      </c>
      <c r="J659" s="471"/>
      <c r="K659" s="471"/>
      <c r="L659" s="471"/>
      <c r="M659" s="471"/>
      <c r="N659" s="471"/>
      <c r="O659" s="471"/>
      <c r="P659" s="471"/>
      <c r="Q659" s="471"/>
      <c r="R659" s="177" t="s">
        <v>8388</v>
      </c>
      <c r="S659" s="181">
        <v>0.01</v>
      </c>
    </row>
    <row r="660" spans="1:19" ht="20.149999999999999" customHeight="1" thickBot="1">
      <c r="A660" s="476"/>
      <c r="B660" s="471"/>
      <c r="C660" s="471"/>
      <c r="D660" s="471"/>
      <c r="E660" s="471"/>
      <c r="F660" s="471"/>
      <c r="G660" s="471"/>
      <c r="H660" s="471"/>
      <c r="I660" s="182" t="e">
        <v>#N/A</v>
      </c>
      <c r="J660" s="471"/>
      <c r="K660" s="471"/>
      <c r="L660" s="471"/>
      <c r="M660" s="471"/>
      <c r="N660" s="471"/>
      <c r="O660" s="471"/>
      <c r="P660" s="471"/>
      <c r="Q660" s="471"/>
      <c r="R660" s="177" t="s">
        <v>8999</v>
      </c>
      <c r="S660" s="181">
        <v>0.01</v>
      </c>
    </row>
    <row r="661" spans="1:19" ht="20.149999999999999" customHeight="1" thickBot="1">
      <c r="A661" s="476"/>
      <c r="B661" s="471"/>
      <c r="C661" s="471"/>
      <c r="D661" s="471"/>
      <c r="E661" s="471"/>
      <c r="F661" s="471"/>
      <c r="G661" s="471"/>
      <c r="H661" s="471"/>
      <c r="I661" s="182" t="e">
        <v>#N/A</v>
      </c>
      <c r="J661" s="471"/>
      <c r="K661" s="471"/>
      <c r="L661" s="471"/>
      <c r="M661" s="471"/>
      <c r="N661" s="471"/>
      <c r="O661" s="471"/>
      <c r="P661" s="471"/>
      <c r="Q661" s="471"/>
      <c r="R661" s="177" t="s">
        <v>9000</v>
      </c>
      <c r="S661" s="181">
        <v>0.01</v>
      </c>
    </row>
    <row r="662" spans="1:19" ht="20.149999999999999" customHeight="1" thickBot="1">
      <c r="A662" s="477"/>
      <c r="B662" s="472"/>
      <c r="C662" s="472"/>
      <c r="D662" s="472"/>
      <c r="E662" s="472"/>
      <c r="F662" s="472"/>
      <c r="G662" s="472"/>
      <c r="H662" s="472"/>
      <c r="I662" s="182" t="e">
        <v>#N/A</v>
      </c>
      <c r="J662" s="472"/>
      <c r="K662" s="472"/>
      <c r="L662" s="472"/>
      <c r="M662" s="472"/>
      <c r="N662" s="472"/>
      <c r="O662" s="472"/>
      <c r="P662" s="472"/>
      <c r="Q662" s="472"/>
      <c r="R662" s="183" t="s">
        <v>8390</v>
      </c>
      <c r="S662" s="184">
        <v>0.08</v>
      </c>
    </row>
    <row r="663" spans="1:19" ht="20.149999999999999" customHeight="1" thickBot="1">
      <c r="A663" s="475"/>
      <c r="B663" s="474" t="s">
        <v>8966</v>
      </c>
      <c r="C663" s="474" t="s">
        <v>48</v>
      </c>
      <c r="D663" s="474" t="s">
        <v>8991</v>
      </c>
      <c r="E663" s="474" t="s">
        <v>24</v>
      </c>
      <c r="F663" s="473">
        <v>2493938</v>
      </c>
      <c r="G663" s="474" t="s">
        <v>9001</v>
      </c>
      <c r="H663" s="474" t="s">
        <v>9002</v>
      </c>
      <c r="I663" s="179" t="s">
        <v>8356</v>
      </c>
      <c r="J663" s="474" t="s">
        <v>8357</v>
      </c>
      <c r="K663" s="474" t="s">
        <v>9003</v>
      </c>
      <c r="L663" s="474" t="s">
        <v>9004</v>
      </c>
      <c r="M663" s="474" t="s">
        <v>9005</v>
      </c>
      <c r="N663" s="470">
        <v>288509.03999999998</v>
      </c>
      <c r="O663" s="473">
        <v>-2</v>
      </c>
      <c r="P663" s="474" t="s">
        <v>8381</v>
      </c>
      <c r="Q663" s="474" t="s">
        <v>8972</v>
      </c>
      <c r="R663" s="177" t="s">
        <v>8973</v>
      </c>
      <c r="S663" s="181">
        <v>0.01</v>
      </c>
    </row>
    <row r="664" spans="1:19" ht="20.149999999999999" customHeight="1" thickBot="1">
      <c r="A664" s="476"/>
      <c r="B664" s="471"/>
      <c r="C664" s="471"/>
      <c r="D664" s="471"/>
      <c r="E664" s="471"/>
      <c r="F664" s="471"/>
      <c r="G664" s="471"/>
      <c r="H664" s="471"/>
      <c r="I664" s="182" t="e">
        <v>#N/A</v>
      </c>
      <c r="J664" s="471"/>
      <c r="K664" s="471"/>
      <c r="L664" s="471"/>
      <c r="M664" s="471"/>
      <c r="N664" s="471"/>
      <c r="O664" s="471"/>
      <c r="P664" s="471"/>
      <c r="Q664" s="471"/>
      <c r="R664" s="177" t="s">
        <v>9006</v>
      </c>
      <c r="S664" s="181">
        <v>0.01</v>
      </c>
    </row>
    <row r="665" spans="1:19" ht="20.149999999999999" customHeight="1" thickBot="1">
      <c r="A665" s="476"/>
      <c r="B665" s="471"/>
      <c r="C665" s="471"/>
      <c r="D665" s="471"/>
      <c r="E665" s="471"/>
      <c r="F665" s="471"/>
      <c r="G665" s="471"/>
      <c r="H665" s="471"/>
      <c r="I665" s="182" t="e">
        <v>#N/A</v>
      </c>
      <c r="J665" s="471"/>
      <c r="K665" s="471"/>
      <c r="L665" s="471"/>
      <c r="M665" s="471"/>
      <c r="N665" s="471"/>
      <c r="O665" s="471"/>
      <c r="P665" s="471"/>
      <c r="Q665" s="471"/>
      <c r="R665" s="177" t="s">
        <v>8385</v>
      </c>
      <c r="S665" s="181">
        <v>0.01</v>
      </c>
    </row>
    <row r="666" spans="1:19" ht="20.149999999999999" customHeight="1" thickBot="1">
      <c r="A666" s="476"/>
      <c r="B666" s="471"/>
      <c r="C666" s="471"/>
      <c r="D666" s="471"/>
      <c r="E666" s="471"/>
      <c r="F666" s="471"/>
      <c r="G666" s="471"/>
      <c r="H666" s="471"/>
      <c r="I666" s="182" t="e">
        <v>#N/A</v>
      </c>
      <c r="J666" s="471"/>
      <c r="K666" s="471"/>
      <c r="L666" s="471"/>
      <c r="M666" s="471"/>
      <c r="N666" s="471"/>
      <c r="O666" s="471"/>
      <c r="P666" s="471"/>
      <c r="Q666" s="471"/>
      <c r="R666" s="177" t="s">
        <v>9007</v>
      </c>
      <c r="S666" s="181">
        <v>0.01</v>
      </c>
    </row>
    <row r="667" spans="1:19" ht="20.149999999999999" customHeight="1" thickBot="1">
      <c r="A667" s="476"/>
      <c r="B667" s="471"/>
      <c r="C667" s="471"/>
      <c r="D667" s="471"/>
      <c r="E667" s="471"/>
      <c r="F667" s="471"/>
      <c r="G667" s="471"/>
      <c r="H667" s="471"/>
      <c r="I667" s="182" t="e">
        <v>#N/A</v>
      </c>
      <c r="J667" s="471"/>
      <c r="K667" s="471"/>
      <c r="L667" s="471"/>
      <c r="M667" s="471"/>
      <c r="N667" s="471"/>
      <c r="O667" s="471"/>
      <c r="P667" s="471"/>
      <c r="Q667" s="471"/>
      <c r="R667" s="177" t="s">
        <v>8403</v>
      </c>
      <c r="S667" s="181">
        <v>0.01</v>
      </c>
    </row>
    <row r="668" spans="1:19" ht="20.149999999999999" customHeight="1" thickBot="1">
      <c r="A668" s="476"/>
      <c r="B668" s="471"/>
      <c r="C668" s="471"/>
      <c r="D668" s="471"/>
      <c r="E668" s="471"/>
      <c r="F668" s="471"/>
      <c r="G668" s="471"/>
      <c r="H668" s="471"/>
      <c r="I668" s="182" t="e">
        <v>#N/A</v>
      </c>
      <c r="J668" s="471"/>
      <c r="K668" s="471"/>
      <c r="L668" s="471"/>
      <c r="M668" s="471"/>
      <c r="N668" s="471"/>
      <c r="O668" s="471"/>
      <c r="P668" s="471"/>
      <c r="Q668" s="471"/>
      <c r="R668" s="177" t="s">
        <v>8888</v>
      </c>
      <c r="S668" s="181">
        <v>0.01</v>
      </c>
    </row>
    <row r="669" spans="1:19" ht="20.149999999999999" customHeight="1" thickBot="1">
      <c r="A669" s="476"/>
      <c r="B669" s="471"/>
      <c r="C669" s="471"/>
      <c r="D669" s="471"/>
      <c r="E669" s="471"/>
      <c r="F669" s="471"/>
      <c r="G669" s="471"/>
      <c r="H669" s="471"/>
      <c r="I669" s="182" t="e">
        <v>#N/A</v>
      </c>
      <c r="J669" s="471"/>
      <c r="K669" s="471"/>
      <c r="L669" s="471"/>
      <c r="M669" s="471"/>
      <c r="N669" s="471"/>
      <c r="O669" s="471"/>
      <c r="P669" s="471"/>
      <c r="Q669" s="471"/>
      <c r="R669" s="177" t="s">
        <v>8388</v>
      </c>
      <c r="S669" s="181">
        <v>0.01</v>
      </c>
    </row>
    <row r="670" spans="1:19" ht="20.149999999999999" customHeight="1" thickBot="1">
      <c r="A670" s="477"/>
      <c r="B670" s="472"/>
      <c r="C670" s="472"/>
      <c r="D670" s="472"/>
      <c r="E670" s="472"/>
      <c r="F670" s="472"/>
      <c r="G670" s="472"/>
      <c r="H670" s="472"/>
      <c r="I670" s="182" t="e">
        <v>#N/A</v>
      </c>
      <c r="J670" s="472"/>
      <c r="K670" s="472"/>
      <c r="L670" s="472"/>
      <c r="M670" s="472"/>
      <c r="N670" s="472"/>
      <c r="O670" s="472"/>
      <c r="P670" s="472"/>
      <c r="Q670" s="472"/>
      <c r="R670" s="183" t="s">
        <v>8390</v>
      </c>
      <c r="S670" s="184">
        <v>7.0000000000000007E-2</v>
      </c>
    </row>
    <row r="671" spans="1:19" ht="20.149999999999999" customHeight="1" thickBot="1">
      <c r="A671" s="475"/>
      <c r="B671" s="474" t="s">
        <v>8966</v>
      </c>
      <c r="C671" s="474" t="s">
        <v>48</v>
      </c>
      <c r="D671" s="474" t="s">
        <v>9008</v>
      </c>
      <c r="E671" s="474" t="s">
        <v>24</v>
      </c>
      <c r="F671" s="473">
        <v>2493951</v>
      </c>
      <c r="G671" s="474" t="s">
        <v>9009</v>
      </c>
      <c r="H671" s="474" t="s">
        <v>9010</v>
      </c>
      <c r="I671" s="179" t="s">
        <v>8356</v>
      </c>
      <c r="J671" s="474" t="s">
        <v>8357</v>
      </c>
      <c r="K671" s="474" t="s">
        <v>9011</v>
      </c>
      <c r="L671" s="474" t="s">
        <v>9012</v>
      </c>
      <c r="M671" s="474" t="s">
        <v>9013</v>
      </c>
      <c r="N671" s="470">
        <v>30086.18</v>
      </c>
      <c r="O671" s="473">
        <v>-2</v>
      </c>
      <c r="P671" s="474" t="s">
        <v>8381</v>
      </c>
      <c r="Q671" s="474" t="s">
        <v>8972</v>
      </c>
      <c r="R671" s="177" t="s">
        <v>8997</v>
      </c>
      <c r="S671" s="181">
        <v>0.01</v>
      </c>
    </row>
    <row r="672" spans="1:19" ht="20.149999999999999" customHeight="1" thickBot="1">
      <c r="A672" s="476"/>
      <c r="B672" s="471"/>
      <c r="C672" s="471"/>
      <c r="D672" s="471"/>
      <c r="E672" s="471"/>
      <c r="F672" s="471"/>
      <c r="G672" s="471"/>
      <c r="H672" s="471"/>
      <c r="I672" s="182" t="e">
        <v>#N/A</v>
      </c>
      <c r="J672" s="471"/>
      <c r="K672" s="471"/>
      <c r="L672" s="471"/>
      <c r="M672" s="471"/>
      <c r="N672" s="471"/>
      <c r="O672" s="471"/>
      <c r="P672" s="471"/>
      <c r="Q672" s="471"/>
      <c r="R672" s="177" t="s">
        <v>8385</v>
      </c>
      <c r="S672" s="181">
        <v>0.01</v>
      </c>
    </row>
    <row r="673" spans="1:19" ht="20.149999999999999" customHeight="1" thickBot="1">
      <c r="A673" s="476"/>
      <c r="B673" s="471"/>
      <c r="C673" s="471"/>
      <c r="D673" s="471"/>
      <c r="E673" s="471"/>
      <c r="F673" s="471"/>
      <c r="G673" s="471"/>
      <c r="H673" s="471"/>
      <c r="I673" s="182" t="e">
        <v>#N/A</v>
      </c>
      <c r="J673" s="471"/>
      <c r="K673" s="471"/>
      <c r="L673" s="471"/>
      <c r="M673" s="471"/>
      <c r="N673" s="471"/>
      <c r="O673" s="471"/>
      <c r="P673" s="471"/>
      <c r="Q673" s="471"/>
      <c r="R673" s="177" t="s">
        <v>8998</v>
      </c>
      <c r="S673" s="181">
        <v>0.01</v>
      </c>
    </row>
    <row r="674" spans="1:19" ht="20.149999999999999" customHeight="1" thickBot="1">
      <c r="A674" s="476"/>
      <c r="B674" s="471"/>
      <c r="C674" s="471"/>
      <c r="D674" s="471"/>
      <c r="E674" s="471"/>
      <c r="F674" s="471"/>
      <c r="G674" s="471"/>
      <c r="H674" s="471"/>
      <c r="I674" s="182" t="e">
        <v>#N/A</v>
      </c>
      <c r="J674" s="471"/>
      <c r="K674" s="471"/>
      <c r="L674" s="471"/>
      <c r="M674" s="471"/>
      <c r="N674" s="471"/>
      <c r="O674" s="471"/>
      <c r="P674" s="471"/>
      <c r="Q674" s="471"/>
      <c r="R674" s="177" t="s">
        <v>8888</v>
      </c>
      <c r="S674" s="181">
        <v>0.01</v>
      </c>
    </row>
    <row r="675" spans="1:19" ht="20.149999999999999" customHeight="1" thickBot="1">
      <c r="A675" s="476"/>
      <c r="B675" s="471"/>
      <c r="C675" s="471"/>
      <c r="D675" s="471"/>
      <c r="E675" s="471"/>
      <c r="F675" s="471"/>
      <c r="G675" s="471"/>
      <c r="H675" s="471"/>
      <c r="I675" s="182" t="e">
        <v>#N/A</v>
      </c>
      <c r="J675" s="471"/>
      <c r="K675" s="471"/>
      <c r="L675" s="471"/>
      <c r="M675" s="471"/>
      <c r="N675" s="471"/>
      <c r="O675" s="471"/>
      <c r="P675" s="471"/>
      <c r="Q675" s="471"/>
      <c r="R675" s="177" t="s">
        <v>9014</v>
      </c>
      <c r="S675" s="181">
        <v>0.01</v>
      </c>
    </row>
    <row r="676" spans="1:19" ht="20.149999999999999" customHeight="1" thickBot="1">
      <c r="A676" s="476"/>
      <c r="B676" s="471"/>
      <c r="C676" s="471"/>
      <c r="D676" s="471"/>
      <c r="E676" s="471"/>
      <c r="F676" s="471"/>
      <c r="G676" s="471"/>
      <c r="H676" s="471"/>
      <c r="I676" s="182" t="e">
        <v>#N/A</v>
      </c>
      <c r="J676" s="471"/>
      <c r="K676" s="471"/>
      <c r="L676" s="471"/>
      <c r="M676" s="471"/>
      <c r="N676" s="471"/>
      <c r="O676" s="471"/>
      <c r="P676" s="471"/>
      <c r="Q676" s="471"/>
      <c r="R676" s="177" t="s">
        <v>9015</v>
      </c>
      <c r="S676" s="181">
        <v>0.01</v>
      </c>
    </row>
    <row r="677" spans="1:19" ht="20.149999999999999" customHeight="1" thickBot="1">
      <c r="A677" s="476"/>
      <c r="B677" s="471"/>
      <c r="C677" s="471"/>
      <c r="D677" s="471"/>
      <c r="E677" s="471"/>
      <c r="F677" s="471"/>
      <c r="G677" s="471"/>
      <c r="H677" s="471"/>
      <c r="I677" s="182" t="e">
        <v>#N/A</v>
      </c>
      <c r="J677" s="471"/>
      <c r="K677" s="471"/>
      <c r="L677" s="471"/>
      <c r="M677" s="471"/>
      <c r="N677" s="471"/>
      <c r="O677" s="471"/>
      <c r="P677" s="471"/>
      <c r="Q677" s="471"/>
      <c r="R677" s="177" t="s">
        <v>8388</v>
      </c>
      <c r="S677" s="181">
        <v>0.01</v>
      </c>
    </row>
    <row r="678" spans="1:19" ht="20.149999999999999" customHeight="1" thickBot="1">
      <c r="A678" s="476"/>
      <c r="B678" s="471"/>
      <c r="C678" s="471"/>
      <c r="D678" s="471"/>
      <c r="E678" s="471"/>
      <c r="F678" s="471"/>
      <c r="G678" s="471"/>
      <c r="H678" s="471"/>
      <c r="I678" s="182" t="e">
        <v>#N/A</v>
      </c>
      <c r="J678" s="471"/>
      <c r="K678" s="471"/>
      <c r="L678" s="471"/>
      <c r="M678" s="471"/>
      <c r="N678" s="471"/>
      <c r="O678" s="471"/>
      <c r="P678" s="471"/>
      <c r="Q678" s="471"/>
      <c r="R678" s="177" t="s">
        <v>9000</v>
      </c>
      <c r="S678" s="181">
        <v>0.01</v>
      </c>
    </row>
    <row r="679" spans="1:19" ht="20.149999999999999" customHeight="1" thickBot="1">
      <c r="A679" s="477"/>
      <c r="B679" s="472"/>
      <c r="C679" s="472"/>
      <c r="D679" s="472"/>
      <c r="E679" s="472"/>
      <c r="F679" s="472"/>
      <c r="G679" s="472"/>
      <c r="H679" s="472"/>
      <c r="I679" s="182" t="e">
        <v>#N/A</v>
      </c>
      <c r="J679" s="472"/>
      <c r="K679" s="472"/>
      <c r="L679" s="472"/>
      <c r="M679" s="472"/>
      <c r="N679" s="472"/>
      <c r="O679" s="472"/>
      <c r="P679" s="472"/>
      <c r="Q679" s="472"/>
      <c r="R679" s="183" t="s">
        <v>8390</v>
      </c>
      <c r="S679" s="184">
        <v>0.08</v>
      </c>
    </row>
    <row r="680" spans="1:19" ht="20.149999999999999" customHeight="1" thickBot="1">
      <c r="A680" s="475"/>
      <c r="B680" s="474" t="s">
        <v>8966</v>
      </c>
      <c r="C680" s="474" t="s">
        <v>48</v>
      </c>
      <c r="D680" s="474" t="s">
        <v>2883</v>
      </c>
      <c r="E680" s="474" t="s">
        <v>24</v>
      </c>
      <c r="F680" s="473">
        <v>2493488</v>
      </c>
      <c r="G680" s="474" t="s">
        <v>9016</v>
      </c>
      <c r="H680" s="474" t="s">
        <v>9017</v>
      </c>
      <c r="I680" s="179" t="s">
        <v>8356</v>
      </c>
      <c r="J680" s="474" t="s">
        <v>8357</v>
      </c>
      <c r="K680" s="474" t="s">
        <v>9018</v>
      </c>
      <c r="L680" s="474" t="s">
        <v>9019</v>
      </c>
      <c r="M680" s="474" t="s">
        <v>9020</v>
      </c>
      <c r="N680" s="470">
        <v>65780.7</v>
      </c>
      <c r="O680" s="473">
        <v>-2</v>
      </c>
      <c r="P680" s="474" t="s">
        <v>8381</v>
      </c>
      <c r="Q680" s="474" t="s">
        <v>8972</v>
      </c>
      <c r="R680" s="177" t="s">
        <v>9021</v>
      </c>
      <c r="S680" s="181">
        <v>0.01</v>
      </c>
    </row>
    <row r="681" spans="1:19" ht="20.149999999999999" customHeight="1" thickBot="1">
      <c r="A681" s="476"/>
      <c r="B681" s="471"/>
      <c r="C681" s="471"/>
      <c r="D681" s="471"/>
      <c r="E681" s="471"/>
      <c r="F681" s="471"/>
      <c r="G681" s="471"/>
      <c r="H681" s="471"/>
      <c r="I681" s="182" t="e">
        <v>#N/A</v>
      </c>
      <c r="J681" s="471"/>
      <c r="K681" s="471"/>
      <c r="L681" s="471"/>
      <c r="M681" s="471"/>
      <c r="N681" s="471"/>
      <c r="O681" s="471"/>
      <c r="P681" s="471"/>
      <c r="Q681" s="471"/>
      <c r="R681" s="177" t="s">
        <v>8973</v>
      </c>
      <c r="S681" s="181">
        <v>0.01</v>
      </c>
    </row>
    <row r="682" spans="1:19" ht="20.149999999999999" customHeight="1" thickBot="1">
      <c r="A682" s="476"/>
      <c r="B682" s="471"/>
      <c r="C682" s="471"/>
      <c r="D682" s="471"/>
      <c r="E682" s="471"/>
      <c r="F682" s="471"/>
      <c r="G682" s="471"/>
      <c r="H682" s="471"/>
      <c r="I682" s="182" t="e">
        <v>#N/A</v>
      </c>
      <c r="J682" s="471"/>
      <c r="K682" s="471"/>
      <c r="L682" s="471"/>
      <c r="M682" s="471"/>
      <c r="N682" s="471"/>
      <c r="O682" s="471"/>
      <c r="P682" s="471"/>
      <c r="Q682" s="471"/>
      <c r="R682" s="177" t="s">
        <v>9022</v>
      </c>
      <c r="S682" s="181">
        <v>0.01</v>
      </c>
    </row>
    <row r="683" spans="1:19" ht="20.149999999999999" customHeight="1" thickBot="1">
      <c r="A683" s="476"/>
      <c r="B683" s="471"/>
      <c r="C683" s="471"/>
      <c r="D683" s="471"/>
      <c r="E683" s="471"/>
      <c r="F683" s="471"/>
      <c r="G683" s="471"/>
      <c r="H683" s="471"/>
      <c r="I683" s="182" t="e">
        <v>#N/A</v>
      </c>
      <c r="J683" s="471"/>
      <c r="K683" s="471"/>
      <c r="L683" s="471"/>
      <c r="M683" s="471"/>
      <c r="N683" s="471"/>
      <c r="O683" s="471"/>
      <c r="P683" s="471"/>
      <c r="Q683" s="471"/>
      <c r="R683" s="177" t="s">
        <v>8997</v>
      </c>
      <c r="S683" s="181">
        <v>0.01</v>
      </c>
    </row>
    <row r="684" spans="1:19" ht="20.149999999999999" customHeight="1" thickBot="1">
      <c r="A684" s="476"/>
      <c r="B684" s="471"/>
      <c r="C684" s="471"/>
      <c r="D684" s="471"/>
      <c r="E684" s="471"/>
      <c r="F684" s="471"/>
      <c r="G684" s="471"/>
      <c r="H684" s="471"/>
      <c r="I684" s="182" t="e">
        <v>#N/A</v>
      </c>
      <c r="J684" s="471"/>
      <c r="K684" s="471"/>
      <c r="L684" s="471"/>
      <c r="M684" s="471"/>
      <c r="N684" s="471"/>
      <c r="O684" s="471"/>
      <c r="P684" s="471"/>
      <c r="Q684" s="471"/>
      <c r="R684" s="177" t="s">
        <v>8385</v>
      </c>
      <c r="S684" s="181">
        <v>0.01</v>
      </c>
    </row>
    <row r="685" spans="1:19" ht="20.149999999999999" customHeight="1" thickBot="1">
      <c r="A685" s="476"/>
      <c r="B685" s="471"/>
      <c r="C685" s="471"/>
      <c r="D685" s="471"/>
      <c r="E685" s="471"/>
      <c r="F685" s="471"/>
      <c r="G685" s="471"/>
      <c r="H685" s="471"/>
      <c r="I685" s="182" t="e">
        <v>#N/A</v>
      </c>
      <c r="J685" s="471"/>
      <c r="K685" s="471"/>
      <c r="L685" s="471"/>
      <c r="M685" s="471"/>
      <c r="N685" s="471"/>
      <c r="O685" s="471"/>
      <c r="P685" s="471"/>
      <c r="Q685" s="471"/>
      <c r="R685" s="177" t="s">
        <v>8386</v>
      </c>
      <c r="S685" s="181">
        <v>0.01</v>
      </c>
    </row>
    <row r="686" spans="1:19" ht="20.149999999999999" customHeight="1" thickBot="1">
      <c r="A686" s="476"/>
      <c r="B686" s="471"/>
      <c r="C686" s="471"/>
      <c r="D686" s="471"/>
      <c r="E686" s="471"/>
      <c r="F686" s="471"/>
      <c r="G686" s="471"/>
      <c r="H686" s="471"/>
      <c r="I686" s="182" t="e">
        <v>#N/A</v>
      </c>
      <c r="J686" s="471"/>
      <c r="K686" s="471"/>
      <c r="L686" s="471"/>
      <c r="M686" s="471"/>
      <c r="N686" s="471"/>
      <c r="O686" s="471"/>
      <c r="P686" s="471"/>
      <c r="Q686" s="471"/>
      <c r="R686" s="177" t="s">
        <v>8403</v>
      </c>
      <c r="S686" s="181">
        <v>0.01</v>
      </c>
    </row>
    <row r="687" spans="1:19" ht="20.149999999999999" customHeight="1" thickBot="1">
      <c r="A687" s="476"/>
      <c r="B687" s="471"/>
      <c r="C687" s="471"/>
      <c r="D687" s="471"/>
      <c r="E687" s="471"/>
      <c r="F687" s="471"/>
      <c r="G687" s="471"/>
      <c r="H687" s="471"/>
      <c r="I687" s="182" t="e">
        <v>#N/A</v>
      </c>
      <c r="J687" s="471"/>
      <c r="K687" s="471"/>
      <c r="L687" s="471"/>
      <c r="M687" s="471"/>
      <c r="N687" s="471"/>
      <c r="O687" s="471"/>
      <c r="P687" s="471"/>
      <c r="Q687" s="471"/>
      <c r="R687" s="177" t="s">
        <v>8888</v>
      </c>
      <c r="S687" s="181">
        <v>0.01</v>
      </c>
    </row>
    <row r="688" spans="1:19" ht="20.149999999999999" customHeight="1" thickBot="1">
      <c r="A688" s="476"/>
      <c r="B688" s="471"/>
      <c r="C688" s="471"/>
      <c r="D688" s="471"/>
      <c r="E688" s="471"/>
      <c r="F688" s="471"/>
      <c r="G688" s="471"/>
      <c r="H688" s="471"/>
      <c r="I688" s="182" t="e">
        <v>#N/A</v>
      </c>
      <c r="J688" s="471"/>
      <c r="K688" s="471"/>
      <c r="L688" s="471"/>
      <c r="M688" s="471"/>
      <c r="N688" s="471"/>
      <c r="O688" s="471"/>
      <c r="P688" s="471"/>
      <c r="Q688" s="471"/>
      <c r="R688" s="177" t="s">
        <v>9023</v>
      </c>
      <c r="S688" s="181">
        <v>0.01</v>
      </c>
    </row>
    <row r="689" spans="1:19" ht="20.149999999999999" customHeight="1" thickBot="1">
      <c r="A689" s="476"/>
      <c r="B689" s="471"/>
      <c r="C689" s="471"/>
      <c r="D689" s="471"/>
      <c r="E689" s="471"/>
      <c r="F689" s="471"/>
      <c r="G689" s="471"/>
      <c r="H689" s="471"/>
      <c r="I689" s="182" t="e">
        <v>#N/A</v>
      </c>
      <c r="J689" s="471"/>
      <c r="K689" s="471"/>
      <c r="L689" s="471"/>
      <c r="M689" s="471"/>
      <c r="N689" s="471"/>
      <c r="O689" s="471"/>
      <c r="P689" s="471"/>
      <c r="Q689" s="471"/>
      <c r="R689" s="177" t="s">
        <v>8388</v>
      </c>
      <c r="S689" s="181">
        <v>0.01</v>
      </c>
    </row>
    <row r="690" spans="1:19" ht="20.149999999999999" customHeight="1" thickBot="1">
      <c r="A690" s="476"/>
      <c r="B690" s="471"/>
      <c r="C690" s="471"/>
      <c r="D690" s="471"/>
      <c r="E690" s="471"/>
      <c r="F690" s="471"/>
      <c r="G690" s="471"/>
      <c r="H690" s="471"/>
      <c r="I690" s="182" t="e">
        <v>#N/A</v>
      </c>
      <c r="J690" s="471"/>
      <c r="K690" s="471"/>
      <c r="L690" s="471"/>
      <c r="M690" s="471"/>
      <c r="N690" s="471"/>
      <c r="O690" s="471"/>
      <c r="P690" s="471"/>
      <c r="Q690" s="471"/>
      <c r="R690" s="177" t="s">
        <v>9024</v>
      </c>
      <c r="S690" s="181">
        <v>0.01</v>
      </c>
    </row>
    <row r="691" spans="1:19" ht="20.149999999999999" customHeight="1" thickBot="1">
      <c r="A691" s="476"/>
      <c r="B691" s="471"/>
      <c r="C691" s="471"/>
      <c r="D691" s="471"/>
      <c r="E691" s="471"/>
      <c r="F691" s="471"/>
      <c r="G691" s="471"/>
      <c r="H691" s="471"/>
      <c r="I691" s="182" t="e">
        <v>#N/A</v>
      </c>
      <c r="J691" s="471"/>
      <c r="K691" s="471"/>
      <c r="L691" s="471"/>
      <c r="M691" s="471"/>
      <c r="N691" s="471"/>
      <c r="O691" s="471"/>
      <c r="P691" s="471"/>
      <c r="Q691" s="471"/>
      <c r="R691" s="177" t="s">
        <v>9000</v>
      </c>
      <c r="S691" s="181">
        <v>0.01</v>
      </c>
    </row>
    <row r="692" spans="1:19" ht="20.149999999999999" customHeight="1" thickBot="1">
      <c r="A692" s="477"/>
      <c r="B692" s="472"/>
      <c r="C692" s="472"/>
      <c r="D692" s="472"/>
      <c r="E692" s="472"/>
      <c r="F692" s="472"/>
      <c r="G692" s="472"/>
      <c r="H692" s="472"/>
      <c r="I692" s="182" t="e">
        <v>#N/A</v>
      </c>
      <c r="J692" s="472"/>
      <c r="K692" s="472"/>
      <c r="L692" s="472"/>
      <c r="M692" s="472"/>
      <c r="N692" s="472"/>
      <c r="O692" s="472"/>
      <c r="P692" s="472"/>
      <c r="Q692" s="472"/>
      <c r="R692" s="183" t="s">
        <v>8390</v>
      </c>
      <c r="S692" s="184">
        <v>0.12</v>
      </c>
    </row>
    <row r="693" spans="1:19" ht="20.149999999999999" customHeight="1" thickBot="1">
      <c r="A693" s="475"/>
      <c r="B693" s="474" t="s">
        <v>8966</v>
      </c>
      <c r="C693" s="474" t="s">
        <v>48</v>
      </c>
      <c r="D693" s="474" t="s">
        <v>2883</v>
      </c>
      <c r="E693" s="474" t="s">
        <v>24</v>
      </c>
      <c r="F693" s="473">
        <v>2493618</v>
      </c>
      <c r="G693" s="474" t="s">
        <v>9025</v>
      </c>
      <c r="H693" s="474" t="s">
        <v>9017</v>
      </c>
      <c r="I693" s="179" t="s">
        <v>8356</v>
      </c>
      <c r="J693" s="474" t="s">
        <v>8357</v>
      </c>
      <c r="K693" s="474" t="s">
        <v>9018</v>
      </c>
      <c r="L693" s="474" t="s">
        <v>9026</v>
      </c>
      <c r="M693" s="474" t="s">
        <v>9027</v>
      </c>
      <c r="N693" s="470">
        <v>65780.7</v>
      </c>
      <c r="O693" s="473">
        <v>-2</v>
      </c>
      <c r="P693" s="474" t="s">
        <v>8381</v>
      </c>
      <c r="Q693" s="474" t="s">
        <v>8972</v>
      </c>
      <c r="R693" s="177" t="s">
        <v>9021</v>
      </c>
      <c r="S693" s="181">
        <v>0.01</v>
      </c>
    </row>
    <row r="694" spans="1:19" ht="20.149999999999999" customHeight="1" thickBot="1">
      <c r="A694" s="476"/>
      <c r="B694" s="471"/>
      <c r="C694" s="471"/>
      <c r="D694" s="471"/>
      <c r="E694" s="471"/>
      <c r="F694" s="471"/>
      <c r="G694" s="471"/>
      <c r="H694" s="471"/>
      <c r="I694" s="182" t="e">
        <v>#N/A</v>
      </c>
      <c r="J694" s="471"/>
      <c r="K694" s="471"/>
      <c r="L694" s="471"/>
      <c r="M694" s="471"/>
      <c r="N694" s="471"/>
      <c r="O694" s="471"/>
      <c r="P694" s="471"/>
      <c r="Q694" s="471"/>
      <c r="R694" s="177" t="s">
        <v>8973</v>
      </c>
      <c r="S694" s="181">
        <v>0.01</v>
      </c>
    </row>
    <row r="695" spans="1:19" ht="20.149999999999999" customHeight="1" thickBot="1">
      <c r="A695" s="476"/>
      <c r="B695" s="471"/>
      <c r="C695" s="471"/>
      <c r="D695" s="471"/>
      <c r="E695" s="471"/>
      <c r="F695" s="471"/>
      <c r="G695" s="471"/>
      <c r="H695" s="471"/>
      <c r="I695" s="182" t="e">
        <v>#N/A</v>
      </c>
      <c r="J695" s="471"/>
      <c r="K695" s="471"/>
      <c r="L695" s="471"/>
      <c r="M695" s="471"/>
      <c r="N695" s="471"/>
      <c r="O695" s="471"/>
      <c r="P695" s="471"/>
      <c r="Q695" s="471"/>
      <c r="R695" s="177" t="s">
        <v>9022</v>
      </c>
      <c r="S695" s="181">
        <v>0.01</v>
      </c>
    </row>
    <row r="696" spans="1:19" ht="20.149999999999999" customHeight="1" thickBot="1">
      <c r="A696" s="476"/>
      <c r="B696" s="471"/>
      <c r="C696" s="471"/>
      <c r="D696" s="471"/>
      <c r="E696" s="471"/>
      <c r="F696" s="471"/>
      <c r="G696" s="471"/>
      <c r="H696" s="471"/>
      <c r="I696" s="182" t="e">
        <v>#N/A</v>
      </c>
      <c r="J696" s="471"/>
      <c r="K696" s="471"/>
      <c r="L696" s="471"/>
      <c r="M696" s="471"/>
      <c r="N696" s="471"/>
      <c r="O696" s="471"/>
      <c r="P696" s="471"/>
      <c r="Q696" s="471"/>
      <c r="R696" s="177" t="s">
        <v>8997</v>
      </c>
      <c r="S696" s="181">
        <v>0.01</v>
      </c>
    </row>
    <row r="697" spans="1:19" ht="20.149999999999999" customHeight="1" thickBot="1">
      <c r="A697" s="476"/>
      <c r="B697" s="471"/>
      <c r="C697" s="471"/>
      <c r="D697" s="471"/>
      <c r="E697" s="471"/>
      <c r="F697" s="471"/>
      <c r="G697" s="471"/>
      <c r="H697" s="471"/>
      <c r="I697" s="182" t="e">
        <v>#N/A</v>
      </c>
      <c r="J697" s="471"/>
      <c r="K697" s="471"/>
      <c r="L697" s="471"/>
      <c r="M697" s="471"/>
      <c r="N697" s="471"/>
      <c r="O697" s="471"/>
      <c r="P697" s="471"/>
      <c r="Q697" s="471"/>
      <c r="R697" s="177" t="s">
        <v>8385</v>
      </c>
      <c r="S697" s="181">
        <v>0.01</v>
      </c>
    </row>
    <row r="698" spans="1:19" ht="20.149999999999999" customHeight="1" thickBot="1">
      <c r="A698" s="476"/>
      <c r="B698" s="471"/>
      <c r="C698" s="471"/>
      <c r="D698" s="471"/>
      <c r="E698" s="471"/>
      <c r="F698" s="471"/>
      <c r="G698" s="471"/>
      <c r="H698" s="471"/>
      <c r="I698" s="182" t="e">
        <v>#N/A</v>
      </c>
      <c r="J698" s="471"/>
      <c r="K698" s="471"/>
      <c r="L698" s="471"/>
      <c r="M698" s="471"/>
      <c r="N698" s="471"/>
      <c r="O698" s="471"/>
      <c r="P698" s="471"/>
      <c r="Q698" s="471"/>
      <c r="R698" s="177" t="s">
        <v>8386</v>
      </c>
      <c r="S698" s="181">
        <v>0.01</v>
      </c>
    </row>
    <row r="699" spans="1:19" ht="20.149999999999999" customHeight="1" thickBot="1">
      <c r="A699" s="476"/>
      <c r="B699" s="471"/>
      <c r="C699" s="471"/>
      <c r="D699" s="471"/>
      <c r="E699" s="471"/>
      <c r="F699" s="471"/>
      <c r="G699" s="471"/>
      <c r="H699" s="471"/>
      <c r="I699" s="182" t="e">
        <v>#N/A</v>
      </c>
      <c r="J699" s="471"/>
      <c r="K699" s="471"/>
      <c r="L699" s="471"/>
      <c r="M699" s="471"/>
      <c r="N699" s="471"/>
      <c r="O699" s="471"/>
      <c r="P699" s="471"/>
      <c r="Q699" s="471"/>
      <c r="R699" s="177" t="s">
        <v>8403</v>
      </c>
      <c r="S699" s="181">
        <v>0.01</v>
      </c>
    </row>
    <row r="700" spans="1:19" ht="20.149999999999999" customHeight="1" thickBot="1">
      <c r="A700" s="476"/>
      <c r="B700" s="471"/>
      <c r="C700" s="471"/>
      <c r="D700" s="471"/>
      <c r="E700" s="471"/>
      <c r="F700" s="471"/>
      <c r="G700" s="471"/>
      <c r="H700" s="471"/>
      <c r="I700" s="182" t="e">
        <v>#N/A</v>
      </c>
      <c r="J700" s="471"/>
      <c r="K700" s="471"/>
      <c r="L700" s="471"/>
      <c r="M700" s="471"/>
      <c r="N700" s="471"/>
      <c r="O700" s="471"/>
      <c r="P700" s="471"/>
      <c r="Q700" s="471"/>
      <c r="R700" s="177" t="s">
        <v>8888</v>
      </c>
      <c r="S700" s="181">
        <v>0.01</v>
      </c>
    </row>
    <row r="701" spans="1:19" ht="20.149999999999999" customHeight="1" thickBot="1">
      <c r="A701" s="476"/>
      <c r="B701" s="471"/>
      <c r="C701" s="471"/>
      <c r="D701" s="471"/>
      <c r="E701" s="471"/>
      <c r="F701" s="471"/>
      <c r="G701" s="471"/>
      <c r="H701" s="471"/>
      <c r="I701" s="182" t="e">
        <v>#N/A</v>
      </c>
      <c r="J701" s="471"/>
      <c r="K701" s="471"/>
      <c r="L701" s="471"/>
      <c r="M701" s="471"/>
      <c r="N701" s="471"/>
      <c r="O701" s="471"/>
      <c r="P701" s="471"/>
      <c r="Q701" s="471"/>
      <c r="R701" s="177" t="s">
        <v>9023</v>
      </c>
      <c r="S701" s="181">
        <v>0.01</v>
      </c>
    </row>
    <row r="702" spans="1:19" ht="20.149999999999999" customHeight="1" thickBot="1">
      <c r="A702" s="476"/>
      <c r="B702" s="471"/>
      <c r="C702" s="471"/>
      <c r="D702" s="471"/>
      <c r="E702" s="471"/>
      <c r="F702" s="471"/>
      <c r="G702" s="471"/>
      <c r="H702" s="471"/>
      <c r="I702" s="182" t="e">
        <v>#N/A</v>
      </c>
      <c r="J702" s="471"/>
      <c r="K702" s="471"/>
      <c r="L702" s="471"/>
      <c r="M702" s="471"/>
      <c r="N702" s="471"/>
      <c r="O702" s="471"/>
      <c r="P702" s="471"/>
      <c r="Q702" s="471"/>
      <c r="R702" s="177" t="s">
        <v>8388</v>
      </c>
      <c r="S702" s="181">
        <v>0.01</v>
      </c>
    </row>
    <row r="703" spans="1:19" ht="20.149999999999999" customHeight="1" thickBot="1">
      <c r="A703" s="476"/>
      <c r="B703" s="471"/>
      <c r="C703" s="471"/>
      <c r="D703" s="471"/>
      <c r="E703" s="471"/>
      <c r="F703" s="471"/>
      <c r="G703" s="471"/>
      <c r="H703" s="471"/>
      <c r="I703" s="182" t="e">
        <v>#N/A</v>
      </c>
      <c r="J703" s="471"/>
      <c r="K703" s="471"/>
      <c r="L703" s="471"/>
      <c r="M703" s="471"/>
      <c r="N703" s="471"/>
      <c r="O703" s="471"/>
      <c r="P703" s="471"/>
      <c r="Q703" s="471"/>
      <c r="R703" s="177" t="s">
        <v>9024</v>
      </c>
      <c r="S703" s="181">
        <v>0.01</v>
      </c>
    </row>
    <row r="704" spans="1:19" ht="20.149999999999999" customHeight="1" thickBot="1">
      <c r="A704" s="476"/>
      <c r="B704" s="471"/>
      <c r="C704" s="471"/>
      <c r="D704" s="471"/>
      <c r="E704" s="471"/>
      <c r="F704" s="471"/>
      <c r="G704" s="471"/>
      <c r="H704" s="471"/>
      <c r="I704" s="182" t="e">
        <v>#N/A</v>
      </c>
      <c r="J704" s="471"/>
      <c r="K704" s="471"/>
      <c r="L704" s="471"/>
      <c r="M704" s="471"/>
      <c r="N704" s="471"/>
      <c r="O704" s="471"/>
      <c r="P704" s="471"/>
      <c r="Q704" s="471"/>
      <c r="R704" s="177" t="s">
        <v>9000</v>
      </c>
      <c r="S704" s="181">
        <v>0.01</v>
      </c>
    </row>
    <row r="705" spans="1:19" ht="20.149999999999999" customHeight="1" thickBot="1">
      <c r="A705" s="477"/>
      <c r="B705" s="472"/>
      <c r="C705" s="472"/>
      <c r="D705" s="472"/>
      <c r="E705" s="472"/>
      <c r="F705" s="472"/>
      <c r="G705" s="472"/>
      <c r="H705" s="472"/>
      <c r="I705" s="182" t="e">
        <v>#N/A</v>
      </c>
      <c r="J705" s="472"/>
      <c r="K705" s="472"/>
      <c r="L705" s="472"/>
      <c r="M705" s="472"/>
      <c r="N705" s="472"/>
      <c r="O705" s="472"/>
      <c r="P705" s="472"/>
      <c r="Q705" s="472"/>
      <c r="R705" s="183" t="s">
        <v>8390</v>
      </c>
      <c r="S705" s="184">
        <v>0.12</v>
      </c>
    </row>
    <row r="706" spans="1:19" ht="20.149999999999999" customHeight="1" thickBot="1">
      <c r="A706" s="475"/>
      <c r="B706" s="474" t="s">
        <v>8966</v>
      </c>
      <c r="C706" s="474" t="s">
        <v>48</v>
      </c>
      <c r="D706" s="474" t="s">
        <v>2883</v>
      </c>
      <c r="E706" s="474" t="s">
        <v>24</v>
      </c>
      <c r="F706" s="473">
        <v>2493623</v>
      </c>
      <c r="G706" s="474" t="s">
        <v>9028</v>
      </c>
      <c r="H706" s="474" t="s">
        <v>9029</v>
      </c>
      <c r="I706" s="179" t="s">
        <v>8356</v>
      </c>
      <c r="J706" s="474" t="s">
        <v>8357</v>
      </c>
      <c r="K706" s="474" t="s">
        <v>9030</v>
      </c>
      <c r="L706" s="474" t="s">
        <v>9031</v>
      </c>
      <c r="M706" s="474" t="s">
        <v>9032</v>
      </c>
      <c r="N706" s="470">
        <v>78947.37</v>
      </c>
      <c r="O706" s="473">
        <v>-2</v>
      </c>
      <c r="P706" s="474" t="s">
        <v>8381</v>
      </c>
      <c r="Q706" s="474" t="s">
        <v>8972</v>
      </c>
      <c r="R706" s="177" t="s">
        <v>8997</v>
      </c>
      <c r="S706" s="181">
        <v>0.01</v>
      </c>
    </row>
    <row r="707" spans="1:19" ht="20.149999999999999" customHeight="1" thickBot="1">
      <c r="A707" s="476"/>
      <c r="B707" s="471"/>
      <c r="C707" s="471"/>
      <c r="D707" s="471"/>
      <c r="E707" s="471"/>
      <c r="F707" s="471"/>
      <c r="G707" s="471"/>
      <c r="H707" s="471"/>
      <c r="I707" s="182" t="e">
        <v>#N/A</v>
      </c>
      <c r="J707" s="471"/>
      <c r="K707" s="471"/>
      <c r="L707" s="471"/>
      <c r="M707" s="471"/>
      <c r="N707" s="471"/>
      <c r="O707" s="471"/>
      <c r="P707" s="471"/>
      <c r="Q707" s="471"/>
      <c r="R707" s="177" t="s">
        <v>8385</v>
      </c>
      <c r="S707" s="181">
        <v>0.01</v>
      </c>
    </row>
    <row r="708" spans="1:19" ht="20.149999999999999" customHeight="1" thickBot="1">
      <c r="A708" s="476"/>
      <c r="B708" s="471"/>
      <c r="C708" s="471"/>
      <c r="D708" s="471"/>
      <c r="E708" s="471"/>
      <c r="F708" s="471"/>
      <c r="G708" s="471"/>
      <c r="H708" s="471"/>
      <c r="I708" s="182" t="e">
        <v>#N/A</v>
      </c>
      <c r="J708" s="471"/>
      <c r="K708" s="471"/>
      <c r="L708" s="471"/>
      <c r="M708" s="471"/>
      <c r="N708" s="471"/>
      <c r="O708" s="471"/>
      <c r="P708" s="471"/>
      <c r="Q708" s="471"/>
      <c r="R708" s="177" t="s">
        <v>8998</v>
      </c>
      <c r="S708" s="181">
        <v>0.01</v>
      </c>
    </row>
    <row r="709" spans="1:19" ht="20.149999999999999" customHeight="1" thickBot="1">
      <c r="A709" s="476"/>
      <c r="B709" s="471"/>
      <c r="C709" s="471"/>
      <c r="D709" s="471"/>
      <c r="E709" s="471"/>
      <c r="F709" s="471"/>
      <c r="G709" s="471"/>
      <c r="H709" s="471"/>
      <c r="I709" s="182" t="e">
        <v>#N/A</v>
      </c>
      <c r="J709" s="471"/>
      <c r="K709" s="471"/>
      <c r="L709" s="471"/>
      <c r="M709" s="471"/>
      <c r="N709" s="471"/>
      <c r="O709" s="471"/>
      <c r="P709" s="471"/>
      <c r="Q709" s="471"/>
      <c r="R709" s="177" t="s">
        <v>8888</v>
      </c>
      <c r="S709" s="181">
        <v>0.01</v>
      </c>
    </row>
    <row r="710" spans="1:19" ht="20.149999999999999" customHeight="1" thickBot="1">
      <c r="A710" s="476"/>
      <c r="B710" s="471"/>
      <c r="C710" s="471"/>
      <c r="D710" s="471"/>
      <c r="E710" s="471"/>
      <c r="F710" s="471"/>
      <c r="G710" s="471"/>
      <c r="H710" s="471"/>
      <c r="I710" s="182" t="e">
        <v>#N/A</v>
      </c>
      <c r="J710" s="471"/>
      <c r="K710" s="471"/>
      <c r="L710" s="471"/>
      <c r="M710" s="471"/>
      <c r="N710" s="471"/>
      <c r="O710" s="471"/>
      <c r="P710" s="471"/>
      <c r="Q710" s="471"/>
      <c r="R710" s="177" t="s">
        <v>9014</v>
      </c>
      <c r="S710" s="181">
        <v>0.01</v>
      </c>
    </row>
    <row r="711" spans="1:19" ht="20.149999999999999" customHeight="1" thickBot="1">
      <c r="A711" s="476"/>
      <c r="B711" s="471"/>
      <c r="C711" s="471"/>
      <c r="D711" s="471"/>
      <c r="E711" s="471"/>
      <c r="F711" s="471"/>
      <c r="G711" s="471"/>
      <c r="H711" s="471"/>
      <c r="I711" s="182" t="e">
        <v>#N/A</v>
      </c>
      <c r="J711" s="471"/>
      <c r="K711" s="471"/>
      <c r="L711" s="471"/>
      <c r="M711" s="471"/>
      <c r="N711" s="471"/>
      <c r="O711" s="471"/>
      <c r="P711" s="471"/>
      <c r="Q711" s="471"/>
      <c r="R711" s="177" t="s">
        <v>9015</v>
      </c>
      <c r="S711" s="181">
        <v>0.01</v>
      </c>
    </row>
    <row r="712" spans="1:19" ht="20.149999999999999" customHeight="1" thickBot="1">
      <c r="A712" s="476"/>
      <c r="B712" s="471"/>
      <c r="C712" s="471"/>
      <c r="D712" s="471"/>
      <c r="E712" s="471"/>
      <c r="F712" s="471"/>
      <c r="G712" s="471"/>
      <c r="H712" s="471"/>
      <c r="I712" s="182" t="e">
        <v>#N/A</v>
      </c>
      <c r="J712" s="471"/>
      <c r="K712" s="471"/>
      <c r="L712" s="471"/>
      <c r="M712" s="471"/>
      <c r="N712" s="471"/>
      <c r="O712" s="471"/>
      <c r="P712" s="471"/>
      <c r="Q712" s="471"/>
      <c r="R712" s="177" t="s">
        <v>8388</v>
      </c>
      <c r="S712" s="181">
        <v>0.01</v>
      </c>
    </row>
    <row r="713" spans="1:19" ht="20.149999999999999" customHeight="1" thickBot="1">
      <c r="A713" s="476"/>
      <c r="B713" s="471"/>
      <c r="C713" s="471"/>
      <c r="D713" s="471"/>
      <c r="E713" s="471"/>
      <c r="F713" s="471"/>
      <c r="G713" s="471"/>
      <c r="H713" s="471"/>
      <c r="I713" s="182" t="e">
        <v>#N/A</v>
      </c>
      <c r="J713" s="471"/>
      <c r="K713" s="471"/>
      <c r="L713" s="471"/>
      <c r="M713" s="471"/>
      <c r="N713" s="471"/>
      <c r="O713" s="471"/>
      <c r="P713" s="471"/>
      <c r="Q713" s="471"/>
      <c r="R713" s="177" t="s">
        <v>8999</v>
      </c>
      <c r="S713" s="181">
        <v>0.01</v>
      </c>
    </row>
    <row r="714" spans="1:19" ht="20.149999999999999" customHeight="1" thickBot="1">
      <c r="A714" s="476"/>
      <c r="B714" s="471"/>
      <c r="C714" s="471"/>
      <c r="D714" s="471"/>
      <c r="E714" s="471"/>
      <c r="F714" s="471"/>
      <c r="G714" s="471"/>
      <c r="H714" s="471"/>
      <c r="I714" s="182" t="e">
        <v>#N/A</v>
      </c>
      <c r="J714" s="471"/>
      <c r="K714" s="471"/>
      <c r="L714" s="471"/>
      <c r="M714" s="471"/>
      <c r="N714" s="471"/>
      <c r="O714" s="471"/>
      <c r="P714" s="471"/>
      <c r="Q714" s="471"/>
      <c r="R714" s="177" t="s">
        <v>9000</v>
      </c>
      <c r="S714" s="181">
        <v>0.01</v>
      </c>
    </row>
    <row r="715" spans="1:19" ht="20.149999999999999" customHeight="1" thickBot="1">
      <c r="A715" s="477"/>
      <c r="B715" s="472"/>
      <c r="C715" s="472"/>
      <c r="D715" s="472"/>
      <c r="E715" s="472"/>
      <c r="F715" s="472"/>
      <c r="G715" s="472"/>
      <c r="H715" s="472"/>
      <c r="I715" s="182" t="e">
        <v>#N/A</v>
      </c>
      <c r="J715" s="472"/>
      <c r="K715" s="472"/>
      <c r="L715" s="472"/>
      <c r="M715" s="472"/>
      <c r="N715" s="472"/>
      <c r="O715" s="472"/>
      <c r="P715" s="472"/>
      <c r="Q715" s="472"/>
      <c r="R715" s="183" t="s">
        <v>8390</v>
      </c>
      <c r="S715" s="184">
        <v>0.09</v>
      </c>
    </row>
    <row r="716" spans="1:19" ht="20.149999999999999" customHeight="1" thickBot="1">
      <c r="A716" s="475"/>
      <c r="B716" s="474" t="s">
        <v>8966</v>
      </c>
      <c r="C716" s="474" t="s">
        <v>48</v>
      </c>
      <c r="D716" s="474" t="s">
        <v>2883</v>
      </c>
      <c r="E716" s="474" t="s">
        <v>24</v>
      </c>
      <c r="F716" s="473">
        <v>2493627</v>
      </c>
      <c r="G716" s="474" t="s">
        <v>9033</v>
      </c>
      <c r="H716" s="474" t="s">
        <v>8993</v>
      </c>
      <c r="I716" s="179" t="s">
        <v>8356</v>
      </c>
      <c r="J716" s="474" t="s">
        <v>8357</v>
      </c>
      <c r="K716" s="474" t="s">
        <v>9034</v>
      </c>
      <c r="L716" s="474" t="s">
        <v>9035</v>
      </c>
      <c r="M716" s="474" t="s">
        <v>9036</v>
      </c>
      <c r="N716" s="470">
        <v>57894.73</v>
      </c>
      <c r="O716" s="473">
        <v>-2</v>
      </c>
      <c r="P716" s="474" t="s">
        <v>8381</v>
      </c>
      <c r="Q716" s="474" t="s">
        <v>8972</v>
      </c>
      <c r="R716" s="177" t="s">
        <v>8997</v>
      </c>
      <c r="S716" s="181">
        <v>0.01</v>
      </c>
    </row>
    <row r="717" spans="1:19" ht="20.149999999999999" customHeight="1" thickBot="1">
      <c r="A717" s="476"/>
      <c r="B717" s="471"/>
      <c r="C717" s="471"/>
      <c r="D717" s="471"/>
      <c r="E717" s="471"/>
      <c r="F717" s="471"/>
      <c r="G717" s="471"/>
      <c r="H717" s="471"/>
      <c r="I717" s="182" t="e">
        <v>#N/A</v>
      </c>
      <c r="J717" s="471"/>
      <c r="K717" s="471"/>
      <c r="L717" s="471"/>
      <c r="M717" s="471"/>
      <c r="N717" s="471"/>
      <c r="O717" s="471"/>
      <c r="P717" s="471"/>
      <c r="Q717" s="471"/>
      <c r="R717" s="177" t="s">
        <v>8385</v>
      </c>
      <c r="S717" s="181">
        <v>0.01</v>
      </c>
    </row>
    <row r="718" spans="1:19" ht="20.149999999999999" customHeight="1" thickBot="1">
      <c r="A718" s="476"/>
      <c r="B718" s="471"/>
      <c r="C718" s="471"/>
      <c r="D718" s="471"/>
      <c r="E718" s="471"/>
      <c r="F718" s="471"/>
      <c r="G718" s="471"/>
      <c r="H718" s="471"/>
      <c r="I718" s="182" t="e">
        <v>#N/A</v>
      </c>
      <c r="J718" s="471"/>
      <c r="K718" s="471"/>
      <c r="L718" s="471"/>
      <c r="M718" s="471"/>
      <c r="N718" s="471"/>
      <c r="O718" s="471"/>
      <c r="P718" s="471"/>
      <c r="Q718" s="471"/>
      <c r="R718" s="177" t="s">
        <v>8998</v>
      </c>
      <c r="S718" s="181">
        <v>0.01</v>
      </c>
    </row>
    <row r="719" spans="1:19" ht="20.149999999999999" customHeight="1" thickBot="1">
      <c r="A719" s="476"/>
      <c r="B719" s="471"/>
      <c r="C719" s="471"/>
      <c r="D719" s="471"/>
      <c r="E719" s="471"/>
      <c r="F719" s="471"/>
      <c r="G719" s="471"/>
      <c r="H719" s="471"/>
      <c r="I719" s="182" t="e">
        <v>#N/A</v>
      </c>
      <c r="J719" s="471"/>
      <c r="K719" s="471"/>
      <c r="L719" s="471"/>
      <c r="M719" s="471"/>
      <c r="N719" s="471"/>
      <c r="O719" s="471"/>
      <c r="P719" s="471"/>
      <c r="Q719" s="471"/>
      <c r="R719" s="177" t="s">
        <v>8888</v>
      </c>
      <c r="S719" s="181">
        <v>0.01</v>
      </c>
    </row>
    <row r="720" spans="1:19" ht="20.149999999999999" customHeight="1" thickBot="1">
      <c r="A720" s="476"/>
      <c r="B720" s="471"/>
      <c r="C720" s="471"/>
      <c r="D720" s="471"/>
      <c r="E720" s="471"/>
      <c r="F720" s="471"/>
      <c r="G720" s="471"/>
      <c r="H720" s="471"/>
      <c r="I720" s="182" t="e">
        <v>#N/A</v>
      </c>
      <c r="J720" s="471"/>
      <c r="K720" s="471"/>
      <c r="L720" s="471"/>
      <c r="M720" s="471"/>
      <c r="N720" s="471"/>
      <c r="O720" s="471"/>
      <c r="P720" s="471"/>
      <c r="Q720" s="471"/>
      <c r="R720" s="177" t="s">
        <v>9014</v>
      </c>
      <c r="S720" s="181">
        <v>0.01</v>
      </c>
    </row>
    <row r="721" spans="1:19" ht="20.149999999999999" customHeight="1" thickBot="1">
      <c r="A721" s="476"/>
      <c r="B721" s="471"/>
      <c r="C721" s="471"/>
      <c r="D721" s="471"/>
      <c r="E721" s="471"/>
      <c r="F721" s="471"/>
      <c r="G721" s="471"/>
      <c r="H721" s="471"/>
      <c r="I721" s="182" t="e">
        <v>#N/A</v>
      </c>
      <c r="J721" s="471"/>
      <c r="K721" s="471"/>
      <c r="L721" s="471"/>
      <c r="M721" s="471"/>
      <c r="N721" s="471"/>
      <c r="O721" s="471"/>
      <c r="P721" s="471"/>
      <c r="Q721" s="471"/>
      <c r="R721" s="177" t="s">
        <v>9015</v>
      </c>
      <c r="S721" s="181">
        <v>0.01</v>
      </c>
    </row>
    <row r="722" spans="1:19" ht="20.149999999999999" customHeight="1" thickBot="1">
      <c r="A722" s="476"/>
      <c r="B722" s="471"/>
      <c r="C722" s="471"/>
      <c r="D722" s="471"/>
      <c r="E722" s="471"/>
      <c r="F722" s="471"/>
      <c r="G722" s="471"/>
      <c r="H722" s="471"/>
      <c r="I722" s="182" t="e">
        <v>#N/A</v>
      </c>
      <c r="J722" s="471"/>
      <c r="K722" s="471"/>
      <c r="L722" s="471"/>
      <c r="M722" s="471"/>
      <c r="N722" s="471"/>
      <c r="O722" s="471"/>
      <c r="P722" s="471"/>
      <c r="Q722" s="471"/>
      <c r="R722" s="177" t="s">
        <v>8388</v>
      </c>
      <c r="S722" s="181">
        <v>0.01</v>
      </c>
    </row>
    <row r="723" spans="1:19" ht="20.149999999999999" customHeight="1" thickBot="1">
      <c r="A723" s="476"/>
      <c r="B723" s="471"/>
      <c r="C723" s="471"/>
      <c r="D723" s="471"/>
      <c r="E723" s="471"/>
      <c r="F723" s="471"/>
      <c r="G723" s="471"/>
      <c r="H723" s="471"/>
      <c r="I723" s="182" t="e">
        <v>#N/A</v>
      </c>
      <c r="J723" s="471"/>
      <c r="K723" s="471"/>
      <c r="L723" s="471"/>
      <c r="M723" s="471"/>
      <c r="N723" s="471"/>
      <c r="O723" s="471"/>
      <c r="P723" s="471"/>
      <c r="Q723" s="471"/>
      <c r="R723" s="177" t="s">
        <v>8999</v>
      </c>
      <c r="S723" s="181">
        <v>0.01</v>
      </c>
    </row>
    <row r="724" spans="1:19" ht="20.149999999999999" customHeight="1" thickBot="1">
      <c r="A724" s="476"/>
      <c r="B724" s="471"/>
      <c r="C724" s="471"/>
      <c r="D724" s="471"/>
      <c r="E724" s="471"/>
      <c r="F724" s="471"/>
      <c r="G724" s="471"/>
      <c r="H724" s="471"/>
      <c r="I724" s="182" t="e">
        <v>#N/A</v>
      </c>
      <c r="J724" s="471"/>
      <c r="K724" s="471"/>
      <c r="L724" s="471"/>
      <c r="M724" s="471"/>
      <c r="N724" s="471"/>
      <c r="O724" s="471"/>
      <c r="P724" s="471"/>
      <c r="Q724" s="471"/>
      <c r="R724" s="177" t="s">
        <v>9000</v>
      </c>
      <c r="S724" s="181">
        <v>0.01</v>
      </c>
    </row>
    <row r="725" spans="1:19" ht="20.149999999999999" customHeight="1" thickBot="1">
      <c r="A725" s="477"/>
      <c r="B725" s="472"/>
      <c r="C725" s="472"/>
      <c r="D725" s="472"/>
      <c r="E725" s="472"/>
      <c r="F725" s="472"/>
      <c r="G725" s="472"/>
      <c r="H725" s="472"/>
      <c r="I725" s="182" t="e">
        <v>#N/A</v>
      </c>
      <c r="J725" s="472"/>
      <c r="K725" s="472"/>
      <c r="L725" s="472"/>
      <c r="M725" s="472"/>
      <c r="N725" s="472"/>
      <c r="O725" s="472"/>
      <c r="P725" s="472"/>
      <c r="Q725" s="472"/>
      <c r="R725" s="183" t="s">
        <v>8390</v>
      </c>
      <c r="S725" s="184">
        <v>0.09</v>
      </c>
    </row>
    <row r="726" spans="1:19" ht="20.149999999999999" customHeight="1" thickBot="1">
      <c r="A726" s="475"/>
      <c r="B726" s="474" t="s">
        <v>8966</v>
      </c>
      <c r="C726" s="474" t="s">
        <v>48</v>
      </c>
      <c r="D726" s="474" t="s">
        <v>2883</v>
      </c>
      <c r="E726" s="474" t="s">
        <v>24</v>
      </c>
      <c r="F726" s="473">
        <v>2493630</v>
      </c>
      <c r="G726" s="474" t="s">
        <v>9037</v>
      </c>
      <c r="H726" s="474" t="s">
        <v>8993</v>
      </c>
      <c r="I726" s="179" t="s">
        <v>8356</v>
      </c>
      <c r="J726" s="474" t="s">
        <v>8357</v>
      </c>
      <c r="K726" s="474" t="s">
        <v>9034</v>
      </c>
      <c r="L726" s="474" t="s">
        <v>9038</v>
      </c>
      <c r="M726" s="474" t="s">
        <v>9039</v>
      </c>
      <c r="N726" s="470">
        <v>57894.73</v>
      </c>
      <c r="O726" s="473">
        <v>-2</v>
      </c>
      <c r="P726" s="474" t="s">
        <v>8381</v>
      </c>
      <c r="Q726" s="474" t="s">
        <v>8972</v>
      </c>
      <c r="R726" s="177" t="s">
        <v>8997</v>
      </c>
      <c r="S726" s="181">
        <v>0.01</v>
      </c>
    </row>
    <row r="727" spans="1:19" ht="20.149999999999999" customHeight="1" thickBot="1">
      <c r="A727" s="476"/>
      <c r="B727" s="471"/>
      <c r="C727" s="471"/>
      <c r="D727" s="471"/>
      <c r="E727" s="471"/>
      <c r="F727" s="471"/>
      <c r="G727" s="471"/>
      <c r="H727" s="471"/>
      <c r="I727" s="182" t="e">
        <v>#N/A</v>
      </c>
      <c r="J727" s="471"/>
      <c r="K727" s="471"/>
      <c r="L727" s="471"/>
      <c r="M727" s="471"/>
      <c r="N727" s="471"/>
      <c r="O727" s="471"/>
      <c r="P727" s="471"/>
      <c r="Q727" s="471"/>
      <c r="R727" s="177" t="s">
        <v>8385</v>
      </c>
      <c r="S727" s="181">
        <v>0.01</v>
      </c>
    </row>
    <row r="728" spans="1:19" ht="20.149999999999999" customHeight="1" thickBot="1">
      <c r="A728" s="476"/>
      <c r="B728" s="471"/>
      <c r="C728" s="471"/>
      <c r="D728" s="471"/>
      <c r="E728" s="471"/>
      <c r="F728" s="471"/>
      <c r="G728" s="471"/>
      <c r="H728" s="471"/>
      <c r="I728" s="182" t="e">
        <v>#N/A</v>
      </c>
      <c r="J728" s="471"/>
      <c r="K728" s="471"/>
      <c r="L728" s="471"/>
      <c r="M728" s="471"/>
      <c r="N728" s="471"/>
      <c r="O728" s="471"/>
      <c r="P728" s="471"/>
      <c r="Q728" s="471"/>
      <c r="R728" s="177" t="s">
        <v>8998</v>
      </c>
      <c r="S728" s="181">
        <v>0.01</v>
      </c>
    </row>
    <row r="729" spans="1:19" ht="20.149999999999999" customHeight="1" thickBot="1">
      <c r="A729" s="476"/>
      <c r="B729" s="471"/>
      <c r="C729" s="471"/>
      <c r="D729" s="471"/>
      <c r="E729" s="471"/>
      <c r="F729" s="471"/>
      <c r="G729" s="471"/>
      <c r="H729" s="471"/>
      <c r="I729" s="182" t="e">
        <v>#N/A</v>
      </c>
      <c r="J729" s="471"/>
      <c r="K729" s="471"/>
      <c r="L729" s="471"/>
      <c r="M729" s="471"/>
      <c r="N729" s="471"/>
      <c r="O729" s="471"/>
      <c r="P729" s="471"/>
      <c r="Q729" s="471"/>
      <c r="R729" s="177" t="s">
        <v>8888</v>
      </c>
      <c r="S729" s="181">
        <v>0.01</v>
      </c>
    </row>
    <row r="730" spans="1:19" ht="20.149999999999999" customHeight="1" thickBot="1">
      <c r="A730" s="476"/>
      <c r="B730" s="471"/>
      <c r="C730" s="471"/>
      <c r="D730" s="471"/>
      <c r="E730" s="471"/>
      <c r="F730" s="471"/>
      <c r="G730" s="471"/>
      <c r="H730" s="471"/>
      <c r="I730" s="182" t="e">
        <v>#N/A</v>
      </c>
      <c r="J730" s="471"/>
      <c r="K730" s="471"/>
      <c r="L730" s="471"/>
      <c r="M730" s="471"/>
      <c r="N730" s="471"/>
      <c r="O730" s="471"/>
      <c r="P730" s="471"/>
      <c r="Q730" s="471"/>
      <c r="R730" s="177" t="s">
        <v>9014</v>
      </c>
      <c r="S730" s="181">
        <v>0.01</v>
      </c>
    </row>
    <row r="731" spans="1:19" ht="20.149999999999999" customHeight="1" thickBot="1">
      <c r="A731" s="476"/>
      <c r="B731" s="471"/>
      <c r="C731" s="471"/>
      <c r="D731" s="471"/>
      <c r="E731" s="471"/>
      <c r="F731" s="471"/>
      <c r="G731" s="471"/>
      <c r="H731" s="471"/>
      <c r="I731" s="182" t="e">
        <v>#N/A</v>
      </c>
      <c r="J731" s="471"/>
      <c r="K731" s="471"/>
      <c r="L731" s="471"/>
      <c r="M731" s="471"/>
      <c r="N731" s="471"/>
      <c r="O731" s="471"/>
      <c r="P731" s="471"/>
      <c r="Q731" s="471"/>
      <c r="R731" s="177" t="s">
        <v>9015</v>
      </c>
      <c r="S731" s="181">
        <v>0.01</v>
      </c>
    </row>
    <row r="732" spans="1:19" ht="20.149999999999999" customHeight="1" thickBot="1">
      <c r="A732" s="476"/>
      <c r="B732" s="471"/>
      <c r="C732" s="471"/>
      <c r="D732" s="471"/>
      <c r="E732" s="471"/>
      <c r="F732" s="471"/>
      <c r="G732" s="471"/>
      <c r="H732" s="471"/>
      <c r="I732" s="182" t="e">
        <v>#N/A</v>
      </c>
      <c r="J732" s="471"/>
      <c r="K732" s="471"/>
      <c r="L732" s="471"/>
      <c r="M732" s="471"/>
      <c r="N732" s="471"/>
      <c r="O732" s="471"/>
      <c r="P732" s="471"/>
      <c r="Q732" s="471"/>
      <c r="R732" s="177" t="s">
        <v>8388</v>
      </c>
      <c r="S732" s="181">
        <v>0.01</v>
      </c>
    </row>
    <row r="733" spans="1:19" ht="20.149999999999999" customHeight="1" thickBot="1">
      <c r="A733" s="476"/>
      <c r="B733" s="471"/>
      <c r="C733" s="471"/>
      <c r="D733" s="471"/>
      <c r="E733" s="471"/>
      <c r="F733" s="471"/>
      <c r="G733" s="471"/>
      <c r="H733" s="471"/>
      <c r="I733" s="182" t="e">
        <v>#N/A</v>
      </c>
      <c r="J733" s="471"/>
      <c r="K733" s="471"/>
      <c r="L733" s="471"/>
      <c r="M733" s="471"/>
      <c r="N733" s="471"/>
      <c r="O733" s="471"/>
      <c r="P733" s="471"/>
      <c r="Q733" s="471"/>
      <c r="R733" s="177" t="s">
        <v>8999</v>
      </c>
      <c r="S733" s="181">
        <v>0.01</v>
      </c>
    </row>
    <row r="734" spans="1:19" ht="20.149999999999999" customHeight="1" thickBot="1">
      <c r="A734" s="476"/>
      <c r="B734" s="471"/>
      <c r="C734" s="471"/>
      <c r="D734" s="471"/>
      <c r="E734" s="471"/>
      <c r="F734" s="471"/>
      <c r="G734" s="471"/>
      <c r="H734" s="471"/>
      <c r="I734" s="182" t="e">
        <v>#N/A</v>
      </c>
      <c r="J734" s="471"/>
      <c r="K734" s="471"/>
      <c r="L734" s="471"/>
      <c r="M734" s="471"/>
      <c r="N734" s="471"/>
      <c r="O734" s="471"/>
      <c r="P734" s="471"/>
      <c r="Q734" s="471"/>
      <c r="R734" s="177" t="s">
        <v>9000</v>
      </c>
      <c r="S734" s="181">
        <v>0.01</v>
      </c>
    </row>
    <row r="735" spans="1:19" ht="20.149999999999999" customHeight="1" thickBot="1">
      <c r="A735" s="477"/>
      <c r="B735" s="472"/>
      <c r="C735" s="472"/>
      <c r="D735" s="472"/>
      <c r="E735" s="472"/>
      <c r="F735" s="472"/>
      <c r="G735" s="472"/>
      <c r="H735" s="472"/>
      <c r="I735" s="182" t="e">
        <v>#N/A</v>
      </c>
      <c r="J735" s="472"/>
      <c r="K735" s="472"/>
      <c r="L735" s="472"/>
      <c r="M735" s="472"/>
      <c r="N735" s="472"/>
      <c r="O735" s="472"/>
      <c r="P735" s="472"/>
      <c r="Q735" s="472"/>
      <c r="R735" s="183" t="s">
        <v>8390</v>
      </c>
      <c r="S735" s="184">
        <v>0.09</v>
      </c>
    </row>
    <row r="736" spans="1:19" ht="20.149999999999999" customHeight="1" thickBot="1">
      <c r="A736" s="475"/>
      <c r="B736" s="474" t="s">
        <v>8966</v>
      </c>
      <c r="C736" s="474" t="s">
        <v>48</v>
      </c>
      <c r="D736" s="474" t="s">
        <v>2883</v>
      </c>
      <c r="E736" s="474" t="s">
        <v>24</v>
      </c>
      <c r="F736" s="473">
        <v>2493634</v>
      </c>
      <c r="G736" s="474" t="s">
        <v>9040</v>
      </c>
      <c r="H736" s="474" t="s">
        <v>9017</v>
      </c>
      <c r="I736" s="179" t="s">
        <v>8356</v>
      </c>
      <c r="J736" s="474" t="s">
        <v>8357</v>
      </c>
      <c r="K736" s="474" t="s">
        <v>9018</v>
      </c>
      <c r="L736" s="474" t="s">
        <v>9041</v>
      </c>
      <c r="M736" s="474" t="s">
        <v>9042</v>
      </c>
      <c r="N736" s="470">
        <v>65780.7</v>
      </c>
      <c r="O736" s="473">
        <v>-2</v>
      </c>
      <c r="P736" s="474" t="s">
        <v>8381</v>
      </c>
      <c r="Q736" s="474" t="s">
        <v>8972</v>
      </c>
      <c r="R736" s="177" t="s">
        <v>9021</v>
      </c>
      <c r="S736" s="181">
        <v>0.01</v>
      </c>
    </row>
    <row r="737" spans="1:19" ht="20.149999999999999" customHeight="1" thickBot="1">
      <c r="A737" s="476"/>
      <c r="B737" s="471"/>
      <c r="C737" s="471"/>
      <c r="D737" s="471"/>
      <c r="E737" s="471"/>
      <c r="F737" s="471"/>
      <c r="G737" s="471"/>
      <c r="H737" s="471"/>
      <c r="I737" s="182" t="e">
        <v>#N/A</v>
      </c>
      <c r="J737" s="471"/>
      <c r="K737" s="471"/>
      <c r="L737" s="471"/>
      <c r="M737" s="471"/>
      <c r="N737" s="471"/>
      <c r="O737" s="471"/>
      <c r="P737" s="471"/>
      <c r="Q737" s="471"/>
      <c r="R737" s="177" t="s">
        <v>8973</v>
      </c>
      <c r="S737" s="181">
        <v>0.01</v>
      </c>
    </row>
    <row r="738" spans="1:19" ht="20.149999999999999" customHeight="1" thickBot="1">
      <c r="A738" s="476"/>
      <c r="B738" s="471"/>
      <c r="C738" s="471"/>
      <c r="D738" s="471"/>
      <c r="E738" s="471"/>
      <c r="F738" s="471"/>
      <c r="G738" s="471"/>
      <c r="H738" s="471"/>
      <c r="I738" s="182" t="e">
        <v>#N/A</v>
      </c>
      <c r="J738" s="471"/>
      <c r="K738" s="471"/>
      <c r="L738" s="471"/>
      <c r="M738" s="471"/>
      <c r="N738" s="471"/>
      <c r="O738" s="471"/>
      <c r="P738" s="471"/>
      <c r="Q738" s="471"/>
      <c r="R738" s="177" t="s">
        <v>9022</v>
      </c>
      <c r="S738" s="181">
        <v>0.01</v>
      </c>
    </row>
    <row r="739" spans="1:19" ht="20.149999999999999" customHeight="1" thickBot="1">
      <c r="A739" s="476"/>
      <c r="B739" s="471"/>
      <c r="C739" s="471"/>
      <c r="D739" s="471"/>
      <c r="E739" s="471"/>
      <c r="F739" s="471"/>
      <c r="G739" s="471"/>
      <c r="H739" s="471"/>
      <c r="I739" s="182" t="e">
        <v>#N/A</v>
      </c>
      <c r="J739" s="471"/>
      <c r="K739" s="471"/>
      <c r="L739" s="471"/>
      <c r="M739" s="471"/>
      <c r="N739" s="471"/>
      <c r="O739" s="471"/>
      <c r="P739" s="471"/>
      <c r="Q739" s="471"/>
      <c r="R739" s="177" t="s">
        <v>8997</v>
      </c>
      <c r="S739" s="181">
        <v>0.01</v>
      </c>
    </row>
    <row r="740" spans="1:19" ht="20.149999999999999" customHeight="1" thickBot="1">
      <c r="A740" s="476"/>
      <c r="B740" s="471"/>
      <c r="C740" s="471"/>
      <c r="D740" s="471"/>
      <c r="E740" s="471"/>
      <c r="F740" s="471"/>
      <c r="G740" s="471"/>
      <c r="H740" s="471"/>
      <c r="I740" s="182" t="e">
        <v>#N/A</v>
      </c>
      <c r="J740" s="471"/>
      <c r="K740" s="471"/>
      <c r="L740" s="471"/>
      <c r="M740" s="471"/>
      <c r="N740" s="471"/>
      <c r="O740" s="471"/>
      <c r="P740" s="471"/>
      <c r="Q740" s="471"/>
      <c r="R740" s="177" t="s">
        <v>8385</v>
      </c>
      <c r="S740" s="181">
        <v>0.01</v>
      </c>
    </row>
    <row r="741" spans="1:19" ht="20.149999999999999" customHeight="1" thickBot="1">
      <c r="A741" s="476"/>
      <c r="B741" s="471"/>
      <c r="C741" s="471"/>
      <c r="D741" s="471"/>
      <c r="E741" s="471"/>
      <c r="F741" s="471"/>
      <c r="G741" s="471"/>
      <c r="H741" s="471"/>
      <c r="I741" s="182" t="e">
        <v>#N/A</v>
      </c>
      <c r="J741" s="471"/>
      <c r="K741" s="471"/>
      <c r="L741" s="471"/>
      <c r="M741" s="471"/>
      <c r="N741" s="471"/>
      <c r="O741" s="471"/>
      <c r="P741" s="471"/>
      <c r="Q741" s="471"/>
      <c r="R741" s="177" t="s">
        <v>8386</v>
      </c>
      <c r="S741" s="181">
        <v>0.01</v>
      </c>
    </row>
    <row r="742" spans="1:19" ht="20.149999999999999" customHeight="1" thickBot="1">
      <c r="A742" s="476"/>
      <c r="B742" s="471"/>
      <c r="C742" s="471"/>
      <c r="D742" s="471"/>
      <c r="E742" s="471"/>
      <c r="F742" s="471"/>
      <c r="G742" s="471"/>
      <c r="H742" s="471"/>
      <c r="I742" s="182" t="e">
        <v>#N/A</v>
      </c>
      <c r="J742" s="471"/>
      <c r="K742" s="471"/>
      <c r="L742" s="471"/>
      <c r="M742" s="471"/>
      <c r="N742" s="471"/>
      <c r="O742" s="471"/>
      <c r="P742" s="471"/>
      <c r="Q742" s="471"/>
      <c r="R742" s="177" t="s">
        <v>8403</v>
      </c>
      <c r="S742" s="181">
        <v>0.01</v>
      </c>
    </row>
    <row r="743" spans="1:19" ht="20.149999999999999" customHeight="1" thickBot="1">
      <c r="A743" s="476"/>
      <c r="B743" s="471"/>
      <c r="C743" s="471"/>
      <c r="D743" s="471"/>
      <c r="E743" s="471"/>
      <c r="F743" s="471"/>
      <c r="G743" s="471"/>
      <c r="H743" s="471"/>
      <c r="I743" s="182" t="e">
        <v>#N/A</v>
      </c>
      <c r="J743" s="471"/>
      <c r="K743" s="471"/>
      <c r="L743" s="471"/>
      <c r="M743" s="471"/>
      <c r="N743" s="471"/>
      <c r="O743" s="471"/>
      <c r="P743" s="471"/>
      <c r="Q743" s="471"/>
      <c r="R743" s="177" t="s">
        <v>8888</v>
      </c>
      <c r="S743" s="181">
        <v>0.01</v>
      </c>
    </row>
    <row r="744" spans="1:19" ht="20.149999999999999" customHeight="1" thickBot="1">
      <c r="A744" s="476"/>
      <c r="B744" s="471"/>
      <c r="C744" s="471"/>
      <c r="D744" s="471"/>
      <c r="E744" s="471"/>
      <c r="F744" s="471"/>
      <c r="G744" s="471"/>
      <c r="H744" s="471"/>
      <c r="I744" s="182" t="e">
        <v>#N/A</v>
      </c>
      <c r="J744" s="471"/>
      <c r="K744" s="471"/>
      <c r="L744" s="471"/>
      <c r="M744" s="471"/>
      <c r="N744" s="471"/>
      <c r="O744" s="471"/>
      <c r="P744" s="471"/>
      <c r="Q744" s="471"/>
      <c r="R744" s="177" t="s">
        <v>9023</v>
      </c>
      <c r="S744" s="181">
        <v>0.01</v>
      </c>
    </row>
    <row r="745" spans="1:19" ht="20.149999999999999" customHeight="1" thickBot="1">
      <c r="A745" s="476"/>
      <c r="B745" s="471"/>
      <c r="C745" s="471"/>
      <c r="D745" s="471"/>
      <c r="E745" s="471"/>
      <c r="F745" s="471"/>
      <c r="G745" s="471"/>
      <c r="H745" s="471"/>
      <c r="I745" s="182" t="e">
        <v>#N/A</v>
      </c>
      <c r="J745" s="471"/>
      <c r="K745" s="471"/>
      <c r="L745" s="471"/>
      <c r="M745" s="471"/>
      <c r="N745" s="471"/>
      <c r="O745" s="471"/>
      <c r="P745" s="471"/>
      <c r="Q745" s="471"/>
      <c r="R745" s="177" t="s">
        <v>8388</v>
      </c>
      <c r="S745" s="181">
        <v>0.01</v>
      </c>
    </row>
    <row r="746" spans="1:19" ht="20.149999999999999" customHeight="1" thickBot="1">
      <c r="A746" s="476"/>
      <c r="B746" s="471"/>
      <c r="C746" s="471"/>
      <c r="D746" s="471"/>
      <c r="E746" s="471"/>
      <c r="F746" s="471"/>
      <c r="G746" s="471"/>
      <c r="H746" s="471"/>
      <c r="I746" s="182" t="e">
        <v>#N/A</v>
      </c>
      <c r="J746" s="471"/>
      <c r="K746" s="471"/>
      <c r="L746" s="471"/>
      <c r="M746" s="471"/>
      <c r="N746" s="471"/>
      <c r="O746" s="471"/>
      <c r="P746" s="471"/>
      <c r="Q746" s="471"/>
      <c r="R746" s="177" t="s">
        <v>9024</v>
      </c>
      <c r="S746" s="181">
        <v>0.01</v>
      </c>
    </row>
    <row r="747" spans="1:19" ht="20.149999999999999" customHeight="1" thickBot="1">
      <c r="A747" s="476"/>
      <c r="B747" s="471"/>
      <c r="C747" s="471"/>
      <c r="D747" s="471"/>
      <c r="E747" s="471"/>
      <c r="F747" s="471"/>
      <c r="G747" s="471"/>
      <c r="H747" s="471"/>
      <c r="I747" s="182" t="e">
        <v>#N/A</v>
      </c>
      <c r="J747" s="471"/>
      <c r="K747" s="471"/>
      <c r="L747" s="471"/>
      <c r="M747" s="471"/>
      <c r="N747" s="471"/>
      <c r="O747" s="471"/>
      <c r="P747" s="471"/>
      <c r="Q747" s="471"/>
      <c r="R747" s="177" t="s">
        <v>9000</v>
      </c>
      <c r="S747" s="181">
        <v>0.01</v>
      </c>
    </row>
    <row r="748" spans="1:19" ht="20.149999999999999" customHeight="1" thickBot="1">
      <c r="A748" s="477"/>
      <c r="B748" s="472"/>
      <c r="C748" s="472"/>
      <c r="D748" s="472"/>
      <c r="E748" s="472"/>
      <c r="F748" s="472"/>
      <c r="G748" s="472"/>
      <c r="H748" s="472"/>
      <c r="I748" s="182" t="e">
        <v>#N/A</v>
      </c>
      <c r="J748" s="472"/>
      <c r="K748" s="472"/>
      <c r="L748" s="472"/>
      <c r="M748" s="472"/>
      <c r="N748" s="472"/>
      <c r="O748" s="472"/>
      <c r="P748" s="472"/>
      <c r="Q748" s="472"/>
      <c r="R748" s="183" t="s">
        <v>8390</v>
      </c>
      <c r="S748" s="184">
        <v>0.12</v>
      </c>
    </row>
    <row r="749" spans="1:19" ht="20.149999999999999" customHeight="1" thickBot="1">
      <c r="A749" s="475"/>
      <c r="B749" s="474" t="s">
        <v>8966</v>
      </c>
      <c r="C749" s="474" t="s">
        <v>48</v>
      </c>
      <c r="D749" s="474" t="s">
        <v>2883</v>
      </c>
      <c r="E749" s="474" t="s">
        <v>24</v>
      </c>
      <c r="F749" s="473">
        <v>2493637</v>
      </c>
      <c r="G749" s="474" t="s">
        <v>9043</v>
      </c>
      <c r="H749" s="474" t="s">
        <v>9017</v>
      </c>
      <c r="I749" s="179" t="s">
        <v>8356</v>
      </c>
      <c r="J749" s="474" t="s">
        <v>8357</v>
      </c>
      <c r="K749" s="474" t="s">
        <v>9018</v>
      </c>
      <c r="L749" s="474" t="s">
        <v>9044</v>
      </c>
      <c r="M749" s="474" t="s">
        <v>9045</v>
      </c>
      <c r="N749" s="470">
        <v>65780.7</v>
      </c>
      <c r="O749" s="473">
        <v>-2</v>
      </c>
      <c r="P749" s="474" t="s">
        <v>8381</v>
      </c>
      <c r="Q749" s="474" t="s">
        <v>8972</v>
      </c>
      <c r="R749" s="177" t="s">
        <v>9021</v>
      </c>
      <c r="S749" s="181">
        <v>0.01</v>
      </c>
    </row>
    <row r="750" spans="1:19" ht="20.149999999999999" customHeight="1" thickBot="1">
      <c r="A750" s="476"/>
      <c r="B750" s="471"/>
      <c r="C750" s="471"/>
      <c r="D750" s="471"/>
      <c r="E750" s="471"/>
      <c r="F750" s="471"/>
      <c r="G750" s="471"/>
      <c r="H750" s="471"/>
      <c r="I750" s="182" t="e">
        <v>#N/A</v>
      </c>
      <c r="J750" s="471"/>
      <c r="K750" s="471"/>
      <c r="L750" s="471"/>
      <c r="M750" s="471"/>
      <c r="N750" s="471"/>
      <c r="O750" s="471"/>
      <c r="P750" s="471"/>
      <c r="Q750" s="471"/>
      <c r="R750" s="177" t="s">
        <v>8973</v>
      </c>
      <c r="S750" s="181">
        <v>0.01</v>
      </c>
    </row>
    <row r="751" spans="1:19" ht="20.149999999999999" customHeight="1" thickBot="1">
      <c r="A751" s="476"/>
      <c r="B751" s="471"/>
      <c r="C751" s="471"/>
      <c r="D751" s="471"/>
      <c r="E751" s="471"/>
      <c r="F751" s="471"/>
      <c r="G751" s="471"/>
      <c r="H751" s="471"/>
      <c r="I751" s="182" t="e">
        <v>#N/A</v>
      </c>
      <c r="J751" s="471"/>
      <c r="K751" s="471"/>
      <c r="L751" s="471"/>
      <c r="M751" s="471"/>
      <c r="N751" s="471"/>
      <c r="O751" s="471"/>
      <c r="P751" s="471"/>
      <c r="Q751" s="471"/>
      <c r="R751" s="177" t="s">
        <v>9022</v>
      </c>
      <c r="S751" s="181">
        <v>0.01</v>
      </c>
    </row>
    <row r="752" spans="1:19" ht="20.149999999999999" customHeight="1" thickBot="1">
      <c r="A752" s="476"/>
      <c r="B752" s="471"/>
      <c r="C752" s="471"/>
      <c r="D752" s="471"/>
      <c r="E752" s="471"/>
      <c r="F752" s="471"/>
      <c r="G752" s="471"/>
      <c r="H752" s="471"/>
      <c r="I752" s="182" t="e">
        <v>#N/A</v>
      </c>
      <c r="J752" s="471"/>
      <c r="K752" s="471"/>
      <c r="L752" s="471"/>
      <c r="M752" s="471"/>
      <c r="N752" s="471"/>
      <c r="O752" s="471"/>
      <c r="P752" s="471"/>
      <c r="Q752" s="471"/>
      <c r="R752" s="177" t="s">
        <v>8997</v>
      </c>
      <c r="S752" s="181">
        <v>0.01</v>
      </c>
    </row>
    <row r="753" spans="1:19" ht="20.149999999999999" customHeight="1" thickBot="1">
      <c r="A753" s="476"/>
      <c r="B753" s="471"/>
      <c r="C753" s="471"/>
      <c r="D753" s="471"/>
      <c r="E753" s="471"/>
      <c r="F753" s="471"/>
      <c r="G753" s="471"/>
      <c r="H753" s="471"/>
      <c r="I753" s="182" t="e">
        <v>#N/A</v>
      </c>
      <c r="J753" s="471"/>
      <c r="K753" s="471"/>
      <c r="L753" s="471"/>
      <c r="M753" s="471"/>
      <c r="N753" s="471"/>
      <c r="O753" s="471"/>
      <c r="P753" s="471"/>
      <c r="Q753" s="471"/>
      <c r="R753" s="177" t="s">
        <v>8385</v>
      </c>
      <c r="S753" s="181">
        <v>0.01</v>
      </c>
    </row>
    <row r="754" spans="1:19" ht="20.149999999999999" customHeight="1" thickBot="1">
      <c r="A754" s="476"/>
      <c r="B754" s="471"/>
      <c r="C754" s="471"/>
      <c r="D754" s="471"/>
      <c r="E754" s="471"/>
      <c r="F754" s="471"/>
      <c r="G754" s="471"/>
      <c r="H754" s="471"/>
      <c r="I754" s="182" t="e">
        <v>#N/A</v>
      </c>
      <c r="J754" s="471"/>
      <c r="K754" s="471"/>
      <c r="L754" s="471"/>
      <c r="M754" s="471"/>
      <c r="N754" s="471"/>
      <c r="O754" s="471"/>
      <c r="P754" s="471"/>
      <c r="Q754" s="471"/>
      <c r="R754" s="177" t="s">
        <v>8386</v>
      </c>
      <c r="S754" s="181">
        <v>0.01</v>
      </c>
    </row>
    <row r="755" spans="1:19" ht="20.149999999999999" customHeight="1" thickBot="1">
      <c r="A755" s="476"/>
      <c r="B755" s="471"/>
      <c r="C755" s="471"/>
      <c r="D755" s="471"/>
      <c r="E755" s="471"/>
      <c r="F755" s="471"/>
      <c r="G755" s="471"/>
      <c r="H755" s="471"/>
      <c r="I755" s="182" t="e">
        <v>#N/A</v>
      </c>
      <c r="J755" s="471"/>
      <c r="K755" s="471"/>
      <c r="L755" s="471"/>
      <c r="M755" s="471"/>
      <c r="N755" s="471"/>
      <c r="O755" s="471"/>
      <c r="P755" s="471"/>
      <c r="Q755" s="471"/>
      <c r="R755" s="177" t="s">
        <v>8403</v>
      </c>
      <c r="S755" s="181">
        <v>0.01</v>
      </c>
    </row>
    <row r="756" spans="1:19" ht="20.149999999999999" customHeight="1" thickBot="1">
      <c r="A756" s="476"/>
      <c r="B756" s="471"/>
      <c r="C756" s="471"/>
      <c r="D756" s="471"/>
      <c r="E756" s="471"/>
      <c r="F756" s="471"/>
      <c r="G756" s="471"/>
      <c r="H756" s="471"/>
      <c r="I756" s="182" t="e">
        <v>#N/A</v>
      </c>
      <c r="J756" s="471"/>
      <c r="K756" s="471"/>
      <c r="L756" s="471"/>
      <c r="M756" s="471"/>
      <c r="N756" s="471"/>
      <c r="O756" s="471"/>
      <c r="P756" s="471"/>
      <c r="Q756" s="471"/>
      <c r="R756" s="177" t="s">
        <v>8888</v>
      </c>
      <c r="S756" s="181">
        <v>0.01</v>
      </c>
    </row>
    <row r="757" spans="1:19" ht="20.149999999999999" customHeight="1" thickBot="1">
      <c r="A757" s="476"/>
      <c r="B757" s="471"/>
      <c r="C757" s="471"/>
      <c r="D757" s="471"/>
      <c r="E757" s="471"/>
      <c r="F757" s="471"/>
      <c r="G757" s="471"/>
      <c r="H757" s="471"/>
      <c r="I757" s="182" t="e">
        <v>#N/A</v>
      </c>
      <c r="J757" s="471"/>
      <c r="K757" s="471"/>
      <c r="L757" s="471"/>
      <c r="M757" s="471"/>
      <c r="N757" s="471"/>
      <c r="O757" s="471"/>
      <c r="P757" s="471"/>
      <c r="Q757" s="471"/>
      <c r="R757" s="177" t="s">
        <v>9023</v>
      </c>
      <c r="S757" s="181">
        <v>0.01</v>
      </c>
    </row>
    <row r="758" spans="1:19" ht="20.149999999999999" customHeight="1" thickBot="1">
      <c r="A758" s="476"/>
      <c r="B758" s="471"/>
      <c r="C758" s="471"/>
      <c r="D758" s="471"/>
      <c r="E758" s="471"/>
      <c r="F758" s="471"/>
      <c r="G758" s="471"/>
      <c r="H758" s="471"/>
      <c r="I758" s="182" t="e">
        <v>#N/A</v>
      </c>
      <c r="J758" s="471"/>
      <c r="K758" s="471"/>
      <c r="L758" s="471"/>
      <c r="M758" s="471"/>
      <c r="N758" s="471"/>
      <c r="O758" s="471"/>
      <c r="P758" s="471"/>
      <c r="Q758" s="471"/>
      <c r="R758" s="177" t="s">
        <v>8388</v>
      </c>
      <c r="S758" s="181">
        <v>0.01</v>
      </c>
    </row>
    <row r="759" spans="1:19" ht="20.149999999999999" customHeight="1" thickBot="1">
      <c r="A759" s="476"/>
      <c r="B759" s="471"/>
      <c r="C759" s="471"/>
      <c r="D759" s="471"/>
      <c r="E759" s="471"/>
      <c r="F759" s="471"/>
      <c r="G759" s="471"/>
      <c r="H759" s="471"/>
      <c r="I759" s="182" t="e">
        <v>#N/A</v>
      </c>
      <c r="J759" s="471"/>
      <c r="K759" s="471"/>
      <c r="L759" s="471"/>
      <c r="M759" s="471"/>
      <c r="N759" s="471"/>
      <c r="O759" s="471"/>
      <c r="P759" s="471"/>
      <c r="Q759" s="471"/>
      <c r="R759" s="177" t="s">
        <v>9024</v>
      </c>
      <c r="S759" s="181">
        <v>0.01</v>
      </c>
    </row>
    <row r="760" spans="1:19" ht="20.149999999999999" customHeight="1" thickBot="1">
      <c r="A760" s="476"/>
      <c r="B760" s="471"/>
      <c r="C760" s="471"/>
      <c r="D760" s="471"/>
      <c r="E760" s="471"/>
      <c r="F760" s="471"/>
      <c r="G760" s="471"/>
      <c r="H760" s="471"/>
      <c r="I760" s="182" t="e">
        <v>#N/A</v>
      </c>
      <c r="J760" s="471"/>
      <c r="K760" s="471"/>
      <c r="L760" s="471"/>
      <c r="M760" s="471"/>
      <c r="N760" s="471"/>
      <c r="O760" s="471"/>
      <c r="P760" s="471"/>
      <c r="Q760" s="471"/>
      <c r="R760" s="177" t="s">
        <v>9000</v>
      </c>
      <c r="S760" s="181">
        <v>0.01</v>
      </c>
    </row>
    <row r="761" spans="1:19" ht="20.149999999999999" customHeight="1" thickBot="1">
      <c r="A761" s="477"/>
      <c r="B761" s="472"/>
      <c r="C761" s="472"/>
      <c r="D761" s="472"/>
      <c r="E761" s="472"/>
      <c r="F761" s="472"/>
      <c r="G761" s="472"/>
      <c r="H761" s="472"/>
      <c r="I761" s="182" t="e">
        <v>#N/A</v>
      </c>
      <c r="J761" s="472"/>
      <c r="K761" s="472"/>
      <c r="L761" s="472"/>
      <c r="M761" s="472"/>
      <c r="N761" s="472"/>
      <c r="O761" s="472"/>
      <c r="P761" s="472"/>
      <c r="Q761" s="472"/>
      <c r="R761" s="183" t="s">
        <v>8390</v>
      </c>
      <c r="S761" s="184">
        <v>0.12</v>
      </c>
    </row>
    <row r="762" spans="1:19" ht="20.149999999999999" customHeight="1" thickBot="1">
      <c r="A762" s="475"/>
      <c r="B762" s="474" t="s">
        <v>8966</v>
      </c>
      <c r="C762" s="474" t="s">
        <v>48</v>
      </c>
      <c r="D762" s="474" t="s">
        <v>2883</v>
      </c>
      <c r="E762" s="474" t="s">
        <v>24</v>
      </c>
      <c r="F762" s="473">
        <v>2493639</v>
      </c>
      <c r="G762" s="474" t="s">
        <v>9046</v>
      </c>
      <c r="H762" s="474" t="s">
        <v>9029</v>
      </c>
      <c r="I762" s="179" t="s">
        <v>8356</v>
      </c>
      <c r="J762" s="474" t="s">
        <v>8357</v>
      </c>
      <c r="K762" s="474" t="s">
        <v>9047</v>
      </c>
      <c r="L762" s="474" t="s">
        <v>9048</v>
      </c>
      <c r="M762" s="474" t="s">
        <v>9049</v>
      </c>
      <c r="N762" s="470">
        <v>78947.37</v>
      </c>
      <c r="O762" s="473">
        <v>-2</v>
      </c>
      <c r="P762" s="474" t="s">
        <v>8381</v>
      </c>
      <c r="Q762" s="474" t="s">
        <v>8972</v>
      </c>
      <c r="R762" s="177" t="s">
        <v>8997</v>
      </c>
      <c r="S762" s="181">
        <v>0.01</v>
      </c>
    </row>
    <row r="763" spans="1:19" ht="20.149999999999999" customHeight="1" thickBot="1">
      <c r="A763" s="476"/>
      <c r="B763" s="471"/>
      <c r="C763" s="471"/>
      <c r="D763" s="471"/>
      <c r="E763" s="471"/>
      <c r="F763" s="471"/>
      <c r="G763" s="471"/>
      <c r="H763" s="471"/>
      <c r="I763" s="182" t="e">
        <v>#N/A</v>
      </c>
      <c r="J763" s="471"/>
      <c r="K763" s="471"/>
      <c r="L763" s="471"/>
      <c r="M763" s="471"/>
      <c r="N763" s="471"/>
      <c r="O763" s="471"/>
      <c r="P763" s="471"/>
      <c r="Q763" s="471"/>
      <c r="R763" s="177" t="s">
        <v>8385</v>
      </c>
      <c r="S763" s="181">
        <v>0.01</v>
      </c>
    </row>
    <row r="764" spans="1:19" ht="20.149999999999999" customHeight="1" thickBot="1">
      <c r="A764" s="476"/>
      <c r="B764" s="471"/>
      <c r="C764" s="471"/>
      <c r="D764" s="471"/>
      <c r="E764" s="471"/>
      <c r="F764" s="471"/>
      <c r="G764" s="471"/>
      <c r="H764" s="471"/>
      <c r="I764" s="182" t="e">
        <v>#N/A</v>
      </c>
      <c r="J764" s="471"/>
      <c r="K764" s="471"/>
      <c r="L764" s="471"/>
      <c r="M764" s="471"/>
      <c r="N764" s="471"/>
      <c r="O764" s="471"/>
      <c r="P764" s="471"/>
      <c r="Q764" s="471"/>
      <c r="R764" s="177" t="s">
        <v>8998</v>
      </c>
      <c r="S764" s="181">
        <v>0.01</v>
      </c>
    </row>
    <row r="765" spans="1:19" ht="20.149999999999999" customHeight="1" thickBot="1">
      <c r="A765" s="476"/>
      <c r="B765" s="471"/>
      <c r="C765" s="471"/>
      <c r="D765" s="471"/>
      <c r="E765" s="471"/>
      <c r="F765" s="471"/>
      <c r="G765" s="471"/>
      <c r="H765" s="471"/>
      <c r="I765" s="182" t="e">
        <v>#N/A</v>
      </c>
      <c r="J765" s="471"/>
      <c r="K765" s="471"/>
      <c r="L765" s="471"/>
      <c r="M765" s="471"/>
      <c r="N765" s="471"/>
      <c r="O765" s="471"/>
      <c r="P765" s="471"/>
      <c r="Q765" s="471"/>
      <c r="R765" s="177" t="s">
        <v>8888</v>
      </c>
      <c r="S765" s="181">
        <v>0.01</v>
      </c>
    </row>
    <row r="766" spans="1:19" ht="20.149999999999999" customHeight="1" thickBot="1">
      <c r="A766" s="476"/>
      <c r="B766" s="471"/>
      <c r="C766" s="471"/>
      <c r="D766" s="471"/>
      <c r="E766" s="471"/>
      <c r="F766" s="471"/>
      <c r="G766" s="471"/>
      <c r="H766" s="471"/>
      <c r="I766" s="182" t="e">
        <v>#N/A</v>
      </c>
      <c r="J766" s="471"/>
      <c r="K766" s="471"/>
      <c r="L766" s="471"/>
      <c r="M766" s="471"/>
      <c r="N766" s="471"/>
      <c r="O766" s="471"/>
      <c r="P766" s="471"/>
      <c r="Q766" s="471"/>
      <c r="R766" s="177" t="s">
        <v>9014</v>
      </c>
      <c r="S766" s="181">
        <v>0.01</v>
      </c>
    </row>
    <row r="767" spans="1:19" ht="20.149999999999999" customHeight="1" thickBot="1">
      <c r="A767" s="476"/>
      <c r="B767" s="471"/>
      <c r="C767" s="471"/>
      <c r="D767" s="471"/>
      <c r="E767" s="471"/>
      <c r="F767" s="471"/>
      <c r="G767" s="471"/>
      <c r="H767" s="471"/>
      <c r="I767" s="182" t="e">
        <v>#N/A</v>
      </c>
      <c r="J767" s="471"/>
      <c r="K767" s="471"/>
      <c r="L767" s="471"/>
      <c r="M767" s="471"/>
      <c r="N767" s="471"/>
      <c r="O767" s="471"/>
      <c r="P767" s="471"/>
      <c r="Q767" s="471"/>
      <c r="R767" s="177" t="s">
        <v>9015</v>
      </c>
      <c r="S767" s="181">
        <v>0.01</v>
      </c>
    </row>
    <row r="768" spans="1:19" ht="20.149999999999999" customHeight="1" thickBot="1">
      <c r="A768" s="476"/>
      <c r="B768" s="471"/>
      <c r="C768" s="471"/>
      <c r="D768" s="471"/>
      <c r="E768" s="471"/>
      <c r="F768" s="471"/>
      <c r="G768" s="471"/>
      <c r="H768" s="471"/>
      <c r="I768" s="182" t="e">
        <v>#N/A</v>
      </c>
      <c r="J768" s="471"/>
      <c r="K768" s="471"/>
      <c r="L768" s="471"/>
      <c r="M768" s="471"/>
      <c r="N768" s="471"/>
      <c r="O768" s="471"/>
      <c r="P768" s="471"/>
      <c r="Q768" s="471"/>
      <c r="R768" s="177" t="s">
        <v>8388</v>
      </c>
      <c r="S768" s="181">
        <v>0.01</v>
      </c>
    </row>
    <row r="769" spans="1:19" ht="20.149999999999999" customHeight="1" thickBot="1">
      <c r="A769" s="476"/>
      <c r="B769" s="471"/>
      <c r="C769" s="471"/>
      <c r="D769" s="471"/>
      <c r="E769" s="471"/>
      <c r="F769" s="471"/>
      <c r="G769" s="471"/>
      <c r="H769" s="471"/>
      <c r="I769" s="182" t="e">
        <v>#N/A</v>
      </c>
      <c r="J769" s="471"/>
      <c r="K769" s="471"/>
      <c r="L769" s="471"/>
      <c r="M769" s="471"/>
      <c r="N769" s="471"/>
      <c r="O769" s="471"/>
      <c r="P769" s="471"/>
      <c r="Q769" s="471"/>
      <c r="R769" s="177" t="s">
        <v>8999</v>
      </c>
      <c r="S769" s="181">
        <v>0.01</v>
      </c>
    </row>
    <row r="770" spans="1:19" ht="20.149999999999999" customHeight="1" thickBot="1">
      <c r="A770" s="476"/>
      <c r="B770" s="471"/>
      <c r="C770" s="471"/>
      <c r="D770" s="471"/>
      <c r="E770" s="471"/>
      <c r="F770" s="471"/>
      <c r="G770" s="471"/>
      <c r="H770" s="471"/>
      <c r="I770" s="182" t="e">
        <v>#N/A</v>
      </c>
      <c r="J770" s="471"/>
      <c r="K770" s="471"/>
      <c r="L770" s="471"/>
      <c r="M770" s="471"/>
      <c r="N770" s="471"/>
      <c r="O770" s="471"/>
      <c r="P770" s="471"/>
      <c r="Q770" s="471"/>
      <c r="R770" s="177" t="s">
        <v>9000</v>
      </c>
      <c r="S770" s="181">
        <v>0.01</v>
      </c>
    </row>
    <row r="771" spans="1:19" ht="20.149999999999999" customHeight="1" thickBot="1">
      <c r="A771" s="477"/>
      <c r="B771" s="472"/>
      <c r="C771" s="472"/>
      <c r="D771" s="472"/>
      <c r="E771" s="472"/>
      <c r="F771" s="472"/>
      <c r="G771" s="472"/>
      <c r="H771" s="472"/>
      <c r="I771" s="182" t="e">
        <v>#N/A</v>
      </c>
      <c r="J771" s="472"/>
      <c r="K771" s="472"/>
      <c r="L771" s="472"/>
      <c r="M771" s="472"/>
      <c r="N771" s="472"/>
      <c r="O771" s="472"/>
      <c r="P771" s="472"/>
      <c r="Q771" s="472"/>
      <c r="R771" s="183" t="s">
        <v>8390</v>
      </c>
      <c r="S771" s="184">
        <v>0.09</v>
      </c>
    </row>
    <row r="772" spans="1:19" ht="20.149999999999999" customHeight="1" thickBot="1">
      <c r="A772" s="475"/>
      <c r="B772" s="474" t="s">
        <v>8966</v>
      </c>
      <c r="C772" s="474" t="s">
        <v>48</v>
      </c>
      <c r="D772" s="474" t="s">
        <v>2883</v>
      </c>
      <c r="E772" s="474" t="s">
        <v>24</v>
      </c>
      <c r="F772" s="473">
        <v>2493646</v>
      </c>
      <c r="G772" s="474" t="s">
        <v>9050</v>
      </c>
      <c r="H772" s="474" t="s">
        <v>8993</v>
      </c>
      <c r="I772" s="179" t="s">
        <v>8356</v>
      </c>
      <c r="J772" s="474" t="s">
        <v>8357</v>
      </c>
      <c r="K772" s="474" t="s">
        <v>9030</v>
      </c>
      <c r="L772" s="474" t="s">
        <v>9051</v>
      </c>
      <c r="M772" s="474" t="s">
        <v>9052</v>
      </c>
      <c r="N772" s="470">
        <v>57894.73</v>
      </c>
      <c r="O772" s="473">
        <v>-2</v>
      </c>
      <c r="P772" s="474" t="s">
        <v>8381</v>
      </c>
      <c r="Q772" s="474" t="s">
        <v>8972</v>
      </c>
      <c r="R772" s="177" t="s">
        <v>8997</v>
      </c>
      <c r="S772" s="181">
        <v>0.01</v>
      </c>
    </row>
    <row r="773" spans="1:19" ht="20.149999999999999" customHeight="1" thickBot="1">
      <c r="A773" s="476"/>
      <c r="B773" s="471"/>
      <c r="C773" s="471"/>
      <c r="D773" s="471"/>
      <c r="E773" s="471"/>
      <c r="F773" s="471"/>
      <c r="G773" s="471"/>
      <c r="H773" s="471"/>
      <c r="I773" s="182" t="e">
        <v>#N/A</v>
      </c>
      <c r="J773" s="471"/>
      <c r="K773" s="471"/>
      <c r="L773" s="471"/>
      <c r="M773" s="471"/>
      <c r="N773" s="471"/>
      <c r="O773" s="471"/>
      <c r="P773" s="471"/>
      <c r="Q773" s="471"/>
      <c r="R773" s="177" t="s">
        <v>8385</v>
      </c>
      <c r="S773" s="181">
        <v>0.01</v>
      </c>
    </row>
    <row r="774" spans="1:19" ht="20.149999999999999" customHeight="1" thickBot="1">
      <c r="A774" s="476"/>
      <c r="B774" s="471"/>
      <c r="C774" s="471"/>
      <c r="D774" s="471"/>
      <c r="E774" s="471"/>
      <c r="F774" s="471"/>
      <c r="G774" s="471"/>
      <c r="H774" s="471"/>
      <c r="I774" s="182" t="e">
        <v>#N/A</v>
      </c>
      <c r="J774" s="471"/>
      <c r="K774" s="471"/>
      <c r="L774" s="471"/>
      <c r="M774" s="471"/>
      <c r="N774" s="471"/>
      <c r="O774" s="471"/>
      <c r="P774" s="471"/>
      <c r="Q774" s="471"/>
      <c r="R774" s="177" t="s">
        <v>8998</v>
      </c>
      <c r="S774" s="181">
        <v>0.01</v>
      </c>
    </row>
    <row r="775" spans="1:19" ht="20.149999999999999" customHeight="1" thickBot="1">
      <c r="A775" s="476"/>
      <c r="B775" s="471"/>
      <c r="C775" s="471"/>
      <c r="D775" s="471"/>
      <c r="E775" s="471"/>
      <c r="F775" s="471"/>
      <c r="G775" s="471"/>
      <c r="H775" s="471"/>
      <c r="I775" s="182" t="e">
        <v>#N/A</v>
      </c>
      <c r="J775" s="471"/>
      <c r="K775" s="471"/>
      <c r="L775" s="471"/>
      <c r="M775" s="471"/>
      <c r="N775" s="471"/>
      <c r="O775" s="471"/>
      <c r="P775" s="471"/>
      <c r="Q775" s="471"/>
      <c r="R775" s="177" t="s">
        <v>8888</v>
      </c>
      <c r="S775" s="181">
        <v>0.01</v>
      </c>
    </row>
    <row r="776" spans="1:19" ht="20.149999999999999" customHeight="1" thickBot="1">
      <c r="A776" s="476"/>
      <c r="B776" s="471"/>
      <c r="C776" s="471"/>
      <c r="D776" s="471"/>
      <c r="E776" s="471"/>
      <c r="F776" s="471"/>
      <c r="G776" s="471"/>
      <c r="H776" s="471"/>
      <c r="I776" s="182" t="e">
        <v>#N/A</v>
      </c>
      <c r="J776" s="471"/>
      <c r="K776" s="471"/>
      <c r="L776" s="471"/>
      <c r="M776" s="471"/>
      <c r="N776" s="471"/>
      <c r="O776" s="471"/>
      <c r="P776" s="471"/>
      <c r="Q776" s="471"/>
      <c r="R776" s="177" t="s">
        <v>9014</v>
      </c>
      <c r="S776" s="181">
        <v>0.01</v>
      </c>
    </row>
    <row r="777" spans="1:19" ht="20.149999999999999" customHeight="1" thickBot="1">
      <c r="A777" s="476"/>
      <c r="B777" s="471"/>
      <c r="C777" s="471"/>
      <c r="D777" s="471"/>
      <c r="E777" s="471"/>
      <c r="F777" s="471"/>
      <c r="G777" s="471"/>
      <c r="H777" s="471"/>
      <c r="I777" s="182" t="e">
        <v>#N/A</v>
      </c>
      <c r="J777" s="471"/>
      <c r="K777" s="471"/>
      <c r="L777" s="471"/>
      <c r="M777" s="471"/>
      <c r="N777" s="471"/>
      <c r="O777" s="471"/>
      <c r="P777" s="471"/>
      <c r="Q777" s="471"/>
      <c r="R777" s="177" t="s">
        <v>9015</v>
      </c>
      <c r="S777" s="181">
        <v>0.01</v>
      </c>
    </row>
    <row r="778" spans="1:19" ht="20.149999999999999" customHeight="1" thickBot="1">
      <c r="A778" s="476"/>
      <c r="B778" s="471"/>
      <c r="C778" s="471"/>
      <c r="D778" s="471"/>
      <c r="E778" s="471"/>
      <c r="F778" s="471"/>
      <c r="G778" s="471"/>
      <c r="H778" s="471"/>
      <c r="I778" s="182" t="e">
        <v>#N/A</v>
      </c>
      <c r="J778" s="471"/>
      <c r="K778" s="471"/>
      <c r="L778" s="471"/>
      <c r="M778" s="471"/>
      <c r="N778" s="471"/>
      <c r="O778" s="471"/>
      <c r="P778" s="471"/>
      <c r="Q778" s="471"/>
      <c r="R778" s="177" t="s">
        <v>8388</v>
      </c>
      <c r="S778" s="181">
        <v>0.01</v>
      </c>
    </row>
    <row r="779" spans="1:19" ht="20.149999999999999" customHeight="1" thickBot="1">
      <c r="A779" s="476"/>
      <c r="B779" s="471"/>
      <c r="C779" s="471"/>
      <c r="D779" s="471"/>
      <c r="E779" s="471"/>
      <c r="F779" s="471"/>
      <c r="G779" s="471"/>
      <c r="H779" s="471"/>
      <c r="I779" s="182" t="e">
        <v>#N/A</v>
      </c>
      <c r="J779" s="471"/>
      <c r="K779" s="471"/>
      <c r="L779" s="471"/>
      <c r="M779" s="471"/>
      <c r="N779" s="471"/>
      <c r="O779" s="471"/>
      <c r="P779" s="471"/>
      <c r="Q779" s="471"/>
      <c r="R779" s="177" t="s">
        <v>8999</v>
      </c>
      <c r="S779" s="181">
        <v>0.01</v>
      </c>
    </row>
    <row r="780" spans="1:19" ht="20.149999999999999" customHeight="1" thickBot="1">
      <c r="A780" s="476"/>
      <c r="B780" s="471"/>
      <c r="C780" s="471"/>
      <c r="D780" s="471"/>
      <c r="E780" s="471"/>
      <c r="F780" s="471"/>
      <c r="G780" s="471"/>
      <c r="H780" s="471"/>
      <c r="I780" s="182" t="e">
        <v>#N/A</v>
      </c>
      <c r="J780" s="471"/>
      <c r="K780" s="471"/>
      <c r="L780" s="471"/>
      <c r="M780" s="471"/>
      <c r="N780" s="471"/>
      <c r="O780" s="471"/>
      <c r="P780" s="471"/>
      <c r="Q780" s="471"/>
      <c r="R780" s="177" t="s">
        <v>9000</v>
      </c>
      <c r="S780" s="181">
        <v>0.01</v>
      </c>
    </row>
    <row r="781" spans="1:19" ht="20.149999999999999" customHeight="1" thickBot="1">
      <c r="A781" s="477"/>
      <c r="B781" s="472"/>
      <c r="C781" s="472"/>
      <c r="D781" s="472"/>
      <c r="E781" s="472"/>
      <c r="F781" s="472"/>
      <c r="G781" s="472"/>
      <c r="H781" s="472"/>
      <c r="I781" s="182" t="e">
        <v>#N/A</v>
      </c>
      <c r="J781" s="472"/>
      <c r="K781" s="472"/>
      <c r="L781" s="472"/>
      <c r="M781" s="472"/>
      <c r="N781" s="472"/>
      <c r="O781" s="472"/>
      <c r="P781" s="472"/>
      <c r="Q781" s="472"/>
      <c r="R781" s="183" t="s">
        <v>8390</v>
      </c>
      <c r="S781" s="184">
        <v>0.09</v>
      </c>
    </row>
    <row r="782" spans="1:19" ht="20.149999999999999" customHeight="1" thickBot="1">
      <c r="A782" s="475"/>
      <c r="B782" s="474" t="s">
        <v>8966</v>
      </c>
      <c r="C782" s="474" t="s">
        <v>48</v>
      </c>
      <c r="D782" s="474" t="s">
        <v>2883</v>
      </c>
      <c r="E782" s="474" t="s">
        <v>24</v>
      </c>
      <c r="F782" s="473">
        <v>2493649</v>
      </c>
      <c r="G782" s="474" t="s">
        <v>9053</v>
      </c>
      <c r="H782" s="474" t="s">
        <v>9029</v>
      </c>
      <c r="I782" s="179" t="s">
        <v>8356</v>
      </c>
      <c r="J782" s="474" t="s">
        <v>8357</v>
      </c>
      <c r="K782" s="474" t="s">
        <v>9034</v>
      </c>
      <c r="L782" s="474" t="s">
        <v>9054</v>
      </c>
      <c r="M782" s="474" t="s">
        <v>9055</v>
      </c>
      <c r="N782" s="470">
        <v>78947.37</v>
      </c>
      <c r="O782" s="473">
        <v>-2</v>
      </c>
      <c r="P782" s="474" t="s">
        <v>8381</v>
      </c>
      <c r="Q782" s="474" t="s">
        <v>8972</v>
      </c>
      <c r="R782" s="177" t="s">
        <v>8997</v>
      </c>
      <c r="S782" s="181">
        <v>0.01</v>
      </c>
    </row>
    <row r="783" spans="1:19" ht="20.149999999999999" customHeight="1" thickBot="1">
      <c r="A783" s="476"/>
      <c r="B783" s="471"/>
      <c r="C783" s="471"/>
      <c r="D783" s="471"/>
      <c r="E783" s="471"/>
      <c r="F783" s="471"/>
      <c r="G783" s="471"/>
      <c r="H783" s="471"/>
      <c r="I783" s="182" t="e">
        <v>#N/A</v>
      </c>
      <c r="J783" s="471"/>
      <c r="K783" s="471"/>
      <c r="L783" s="471"/>
      <c r="M783" s="471"/>
      <c r="N783" s="471"/>
      <c r="O783" s="471"/>
      <c r="P783" s="471"/>
      <c r="Q783" s="471"/>
      <c r="R783" s="177" t="s">
        <v>8385</v>
      </c>
      <c r="S783" s="181">
        <v>0.01</v>
      </c>
    </row>
    <row r="784" spans="1:19" ht="20.149999999999999" customHeight="1" thickBot="1">
      <c r="A784" s="476"/>
      <c r="B784" s="471"/>
      <c r="C784" s="471"/>
      <c r="D784" s="471"/>
      <c r="E784" s="471"/>
      <c r="F784" s="471"/>
      <c r="G784" s="471"/>
      <c r="H784" s="471"/>
      <c r="I784" s="182" t="e">
        <v>#N/A</v>
      </c>
      <c r="J784" s="471"/>
      <c r="K784" s="471"/>
      <c r="L784" s="471"/>
      <c r="M784" s="471"/>
      <c r="N784" s="471"/>
      <c r="O784" s="471"/>
      <c r="P784" s="471"/>
      <c r="Q784" s="471"/>
      <c r="R784" s="177" t="s">
        <v>8998</v>
      </c>
      <c r="S784" s="181">
        <v>0.01</v>
      </c>
    </row>
    <row r="785" spans="1:19" ht="20.149999999999999" customHeight="1" thickBot="1">
      <c r="A785" s="476"/>
      <c r="B785" s="471"/>
      <c r="C785" s="471"/>
      <c r="D785" s="471"/>
      <c r="E785" s="471"/>
      <c r="F785" s="471"/>
      <c r="G785" s="471"/>
      <c r="H785" s="471"/>
      <c r="I785" s="182" t="e">
        <v>#N/A</v>
      </c>
      <c r="J785" s="471"/>
      <c r="K785" s="471"/>
      <c r="L785" s="471"/>
      <c r="M785" s="471"/>
      <c r="N785" s="471"/>
      <c r="O785" s="471"/>
      <c r="P785" s="471"/>
      <c r="Q785" s="471"/>
      <c r="R785" s="177" t="s">
        <v>8888</v>
      </c>
      <c r="S785" s="181">
        <v>0.01</v>
      </c>
    </row>
    <row r="786" spans="1:19" ht="20.149999999999999" customHeight="1" thickBot="1">
      <c r="A786" s="476"/>
      <c r="B786" s="471"/>
      <c r="C786" s="471"/>
      <c r="D786" s="471"/>
      <c r="E786" s="471"/>
      <c r="F786" s="471"/>
      <c r="G786" s="471"/>
      <c r="H786" s="471"/>
      <c r="I786" s="182" t="e">
        <v>#N/A</v>
      </c>
      <c r="J786" s="471"/>
      <c r="K786" s="471"/>
      <c r="L786" s="471"/>
      <c r="M786" s="471"/>
      <c r="N786" s="471"/>
      <c r="O786" s="471"/>
      <c r="P786" s="471"/>
      <c r="Q786" s="471"/>
      <c r="R786" s="177" t="s">
        <v>9014</v>
      </c>
      <c r="S786" s="181">
        <v>0.01</v>
      </c>
    </row>
    <row r="787" spans="1:19" ht="20.149999999999999" customHeight="1" thickBot="1">
      <c r="A787" s="476"/>
      <c r="B787" s="471"/>
      <c r="C787" s="471"/>
      <c r="D787" s="471"/>
      <c r="E787" s="471"/>
      <c r="F787" s="471"/>
      <c r="G787" s="471"/>
      <c r="H787" s="471"/>
      <c r="I787" s="182" t="e">
        <v>#N/A</v>
      </c>
      <c r="J787" s="471"/>
      <c r="K787" s="471"/>
      <c r="L787" s="471"/>
      <c r="M787" s="471"/>
      <c r="N787" s="471"/>
      <c r="O787" s="471"/>
      <c r="P787" s="471"/>
      <c r="Q787" s="471"/>
      <c r="R787" s="177" t="s">
        <v>9015</v>
      </c>
      <c r="S787" s="181">
        <v>0.01</v>
      </c>
    </row>
    <row r="788" spans="1:19" ht="20.149999999999999" customHeight="1" thickBot="1">
      <c r="A788" s="476"/>
      <c r="B788" s="471"/>
      <c r="C788" s="471"/>
      <c r="D788" s="471"/>
      <c r="E788" s="471"/>
      <c r="F788" s="471"/>
      <c r="G788" s="471"/>
      <c r="H788" s="471"/>
      <c r="I788" s="182" t="e">
        <v>#N/A</v>
      </c>
      <c r="J788" s="471"/>
      <c r="K788" s="471"/>
      <c r="L788" s="471"/>
      <c r="M788" s="471"/>
      <c r="N788" s="471"/>
      <c r="O788" s="471"/>
      <c r="P788" s="471"/>
      <c r="Q788" s="471"/>
      <c r="R788" s="177" t="s">
        <v>8388</v>
      </c>
      <c r="S788" s="181">
        <v>0.01</v>
      </c>
    </row>
    <row r="789" spans="1:19" ht="20.149999999999999" customHeight="1" thickBot="1">
      <c r="A789" s="476"/>
      <c r="B789" s="471"/>
      <c r="C789" s="471"/>
      <c r="D789" s="471"/>
      <c r="E789" s="471"/>
      <c r="F789" s="471"/>
      <c r="G789" s="471"/>
      <c r="H789" s="471"/>
      <c r="I789" s="182" t="e">
        <v>#N/A</v>
      </c>
      <c r="J789" s="471"/>
      <c r="K789" s="471"/>
      <c r="L789" s="471"/>
      <c r="M789" s="471"/>
      <c r="N789" s="471"/>
      <c r="O789" s="471"/>
      <c r="P789" s="471"/>
      <c r="Q789" s="471"/>
      <c r="R789" s="177" t="s">
        <v>8999</v>
      </c>
      <c r="S789" s="181">
        <v>0.01</v>
      </c>
    </row>
    <row r="790" spans="1:19" ht="20.149999999999999" customHeight="1" thickBot="1">
      <c r="A790" s="476"/>
      <c r="B790" s="471"/>
      <c r="C790" s="471"/>
      <c r="D790" s="471"/>
      <c r="E790" s="471"/>
      <c r="F790" s="471"/>
      <c r="G790" s="471"/>
      <c r="H790" s="471"/>
      <c r="I790" s="182" t="e">
        <v>#N/A</v>
      </c>
      <c r="J790" s="471"/>
      <c r="K790" s="471"/>
      <c r="L790" s="471"/>
      <c r="M790" s="471"/>
      <c r="N790" s="471"/>
      <c r="O790" s="471"/>
      <c r="P790" s="471"/>
      <c r="Q790" s="471"/>
      <c r="R790" s="177" t="s">
        <v>9000</v>
      </c>
      <c r="S790" s="181">
        <v>0.01</v>
      </c>
    </row>
    <row r="791" spans="1:19" ht="20.149999999999999" customHeight="1" thickBot="1">
      <c r="A791" s="477"/>
      <c r="B791" s="472"/>
      <c r="C791" s="472"/>
      <c r="D791" s="472"/>
      <c r="E791" s="472"/>
      <c r="F791" s="472"/>
      <c r="G791" s="472"/>
      <c r="H791" s="472"/>
      <c r="I791" s="182" t="e">
        <v>#N/A</v>
      </c>
      <c r="J791" s="472"/>
      <c r="K791" s="472"/>
      <c r="L791" s="472"/>
      <c r="M791" s="472"/>
      <c r="N791" s="472"/>
      <c r="O791" s="472"/>
      <c r="P791" s="472"/>
      <c r="Q791" s="472"/>
      <c r="R791" s="183" t="s">
        <v>8390</v>
      </c>
      <c r="S791" s="184">
        <v>0.09</v>
      </c>
    </row>
    <row r="792" spans="1:19" ht="20.149999999999999" customHeight="1" thickBot="1">
      <c r="A792" s="475"/>
      <c r="B792" s="474" t="s">
        <v>8966</v>
      </c>
      <c r="C792" s="474" t="s">
        <v>48</v>
      </c>
      <c r="D792" s="474" t="s">
        <v>2883</v>
      </c>
      <c r="E792" s="474" t="s">
        <v>24</v>
      </c>
      <c r="F792" s="473">
        <v>2493651</v>
      </c>
      <c r="G792" s="474" t="s">
        <v>9056</v>
      </c>
      <c r="H792" s="474" t="s">
        <v>9029</v>
      </c>
      <c r="I792" s="179" t="s">
        <v>8356</v>
      </c>
      <c r="J792" s="474" t="s">
        <v>8357</v>
      </c>
      <c r="K792" s="474" t="s">
        <v>9034</v>
      </c>
      <c r="L792" s="474" t="s">
        <v>9057</v>
      </c>
      <c r="M792" s="474" t="s">
        <v>9058</v>
      </c>
      <c r="N792" s="470">
        <v>78947.37</v>
      </c>
      <c r="O792" s="473">
        <v>-2</v>
      </c>
      <c r="P792" s="474" t="s">
        <v>8381</v>
      </c>
      <c r="Q792" s="474" t="s">
        <v>8972</v>
      </c>
      <c r="R792" s="177" t="s">
        <v>8997</v>
      </c>
      <c r="S792" s="181">
        <v>0.01</v>
      </c>
    </row>
    <row r="793" spans="1:19" ht="20.149999999999999" customHeight="1" thickBot="1">
      <c r="A793" s="476"/>
      <c r="B793" s="471"/>
      <c r="C793" s="471"/>
      <c r="D793" s="471"/>
      <c r="E793" s="471"/>
      <c r="F793" s="471"/>
      <c r="G793" s="471"/>
      <c r="H793" s="471"/>
      <c r="I793" s="182" t="e">
        <v>#N/A</v>
      </c>
      <c r="J793" s="471"/>
      <c r="K793" s="471"/>
      <c r="L793" s="471"/>
      <c r="M793" s="471"/>
      <c r="N793" s="471"/>
      <c r="O793" s="471"/>
      <c r="P793" s="471"/>
      <c r="Q793" s="471"/>
      <c r="R793" s="177" t="s">
        <v>8385</v>
      </c>
      <c r="S793" s="181">
        <v>0.01</v>
      </c>
    </row>
    <row r="794" spans="1:19" ht="20.149999999999999" customHeight="1" thickBot="1">
      <c r="A794" s="476"/>
      <c r="B794" s="471"/>
      <c r="C794" s="471"/>
      <c r="D794" s="471"/>
      <c r="E794" s="471"/>
      <c r="F794" s="471"/>
      <c r="G794" s="471"/>
      <c r="H794" s="471"/>
      <c r="I794" s="182" t="e">
        <v>#N/A</v>
      </c>
      <c r="J794" s="471"/>
      <c r="K794" s="471"/>
      <c r="L794" s="471"/>
      <c r="M794" s="471"/>
      <c r="N794" s="471"/>
      <c r="O794" s="471"/>
      <c r="P794" s="471"/>
      <c r="Q794" s="471"/>
      <c r="R794" s="177" t="s">
        <v>8998</v>
      </c>
      <c r="S794" s="181">
        <v>0.01</v>
      </c>
    </row>
    <row r="795" spans="1:19" ht="20.149999999999999" customHeight="1" thickBot="1">
      <c r="A795" s="476"/>
      <c r="B795" s="471"/>
      <c r="C795" s="471"/>
      <c r="D795" s="471"/>
      <c r="E795" s="471"/>
      <c r="F795" s="471"/>
      <c r="G795" s="471"/>
      <c r="H795" s="471"/>
      <c r="I795" s="182" t="e">
        <v>#N/A</v>
      </c>
      <c r="J795" s="471"/>
      <c r="K795" s="471"/>
      <c r="L795" s="471"/>
      <c r="M795" s="471"/>
      <c r="N795" s="471"/>
      <c r="O795" s="471"/>
      <c r="P795" s="471"/>
      <c r="Q795" s="471"/>
      <c r="R795" s="177" t="s">
        <v>8888</v>
      </c>
      <c r="S795" s="181">
        <v>0.01</v>
      </c>
    </row>
    <row r="796" spans="1:19" ht="20.149999999999999" customHeight="1" thickBot="1">
      <c r="A796" s="476"/>
      <c r="B796" s="471"/>
      <c r="C796" s="471"/>
      <c r="D796" s="471"/>
      <c r="E796" s="471"/>
      <c r="F796" s="471"/>
      <c r="G796" s="471"/>
      <c r="H796" s="471"/>
      <c r="I796" s="182" t="e">
        <v>#N/A</v>
      </c>
      <c r="J796" s="471"/>
      <c r="K796" s="471"/>
      <c r="L796" s="471"/>
      <c r="M796" s="471"/>
      <c r="N796" s="471"/>
      <c r="O796" s="471"/>
      <c r="P796" s="471"/>
      <c r="Q796" s="471"/>
      <c r="R796" s="177" t="s">
        <v>9014</v>
      </c>
      <c r="S796" s="181">
        <v>0.01</v>
      </c>
    </row>
    <row r="797" spans="1:19" ht="20.149999999999999" customHeight="1" thickBot="1">
      <c r="A797" s="476"/>
      <c r="B797" s="471"/>
      <c r="C797" s="471"/>
      <c r="D797" s="471"/>
      <c r="E797" s="471"/>
      <c r="F797" s="471"/>
      <c r="G797" s="471"/>
      <c r="H797" s="471"/>
      <c r="I797" s="182" t="e">
        <v>#N/A</v>
      </c>
      <c r="J797" s="471"/>
      <c r="K797" s="471"/>
      <c r="L797" s="471"/>
      <c r="M797" s="471"/>
      <c r="N797" s="471"/>
      <c r="O797" s="471"/>
      <c r="P797" s="471"/>
      <c r="Q797" s="471"/>
      <c r="R797" s="177" t="s">
        <v>9015</v>
      </c>
      <c r="S797" s="181">
        <v>0.01</v>
      </c>
    </row>
    <row r="798" spans="1:19" ht="20.149999999999999" customHeight="1" thickBot="1">
      <c r="A798" s="476"/>
      <c r="B798" s="471"/>
      <c r="C798" s="471"/>
      <c r="D798" s="471"/>
      <c r="E798" s="471"/>
      <c r="F798" s="471"/>
      <c r="G798" s="471"/>
      <c r="H798" s="471"/>
      <c r="I798" s="182" t="e">
        <v>#N/A</v>
      </c>
      <c r="J798" s="471"/>
      <c r="K798" s="471"/>
      <c r="L798" s="471"/>
      <c r="M798" s="471"/>
      <c r="N798" s="471"/>
      <c r="O798" s="471"/>
      <c r="P798" s="471"/>
      <c r="Q798" s="471"/>
      <c r="R798" s="177" t="s">
        <v>8388</v>
      </c>
      <c r="S798" s="181">
        <v>0.01</v>
      </c>
    </row>
    <row r="799" spans="1:19" ht="20.149999999999999" customHeight="1" thickBot="1">
      <c r="A799" s="476"/>
      <c r="B799" s="471"/>
      <c r="C799" s="471"/>
      <c r="D799" s="471"/>
      <c r="E799" s="471"/>
      <c r="F799" s="471"/>
      <c r="G799" s="471"/>
      <c r="H799" s="471"/>
      <c r="I799" s="182" t="e">
        <v>#N/A</v>
      </c>
      <c r="J799" s="471"/>
      <c r="K799" s="471"/>
      <c r="L799" s="471"/>
      <c r="M799" s="471"/>
      <c r="N799" s="471"/>
      <c r="O799" s="471"/>
      <c r="P799" s="471"/>
      <c r="Q799" s="471"/>
      <c r="R799" s="177" t="s">
        <v>8999</v>
      </c>
      <c r="S799" s="181">
        <v>0.01</v>
      </c>
    </row>
    <row r="800" spans="1:19" ht="20.149999999999999" customHeight="1" thickBot="1">
      <c r="A800" s="476"/>
      <c r="B800" s="471"/>
      <c r="C800" s="471"/>
      <c r="D800" s="471"/>
      <c r="E800" s="471"/>
      <c r="F800" s="471"/>
      <c r="G800" s="471"/>
      <c r="H800" s="471"/>
      <c r="I800" s="182" t="e">
        <v>#N/A</v>
      </c>
      <c r="J800" s="471"/>
      <c r="K800" s="471"/>
      <c r="L800" s="471"/>
      <c r="M800" s="471"/>
      <c r="N800" s="471"/>
      <c r="O800" s="471"/>
      <c r="P800" s="471"/>
      <c r="Q800" s="471"/>
      <c r="R800" s="177" t="s">
        <v>9000</v>
      </c>
      <c r="S800" s="181">
        <v>0.01</v>
      </c>
    </row>
    <row r="801" spans="1:19" ht="20.149999999999999" customHeight="1" thickBot="1">
      <c r="A801" s="477"/>
      <c r="B801" s="472"/>
      <c r="C801" s="472"/>
      <c r="D801" s="472"/>
      <c r="E801" s="472"/>
      <c r="F801" s="472"/>
      <c r="G801" s="472"/>
      <c r="H801" s="472"/>
      <c r="I801" s="182" t="e">
        <v>#N/A</v>
      </c>
      <c r="J801" s="472"/>
      <c r="K801" s="472"/>
      <c r="L801" s="472"/>
      <c r="M801" s="472"/>
      <c r="N801" s="472"/>
      <c r="O801" s="472"/>
      <c r="P801" s="472"/>
      <c r="Q801" s="472"/>
      <c r="R801" s="183" t="s">
        <v>8390</v>
      </c>
      <c r="S801" s="184">
        <v>0.09</v>
      </c>
    </row>
    <row r="802" spans="1:19" ht="20.149999999999999" customHeight="1" thickBot="1">
      <c r="A802" s="475"/>
      <c r="B802" s="474" t="s">
        <v>8966</v>
      </c>
      <c r="C802" s="474" t="s">
        <v>48</v>
      </c>
      <c r="D802" s="474" t="s">
        <v>2883</v>
      </c>
      <c r="E802" s="474" t="s">
        <v>24</v>
      </c>
      <c r="F802" s="473">
        <v>2493656</v>
      </c>
      <c r="G802" s="474" t="s">
        <v>9059</v>
      </c>
      <c r="H802" s="474" t="s">
        <v>9029</v>
      </c>
      <c r="I802" s="179" t="s">
        <v>8356</v>
      </c>
      <c r="J802" s="474" t="s">
        <v>8357</v>
      </c>
      <c r="K802" s="474" t="s">
        <v>9047</v>
      </c>
      <c r="L802" s="474" t="s">
        <v>9060</v>
      </c>
      <c r="M802" s="474" t="s">
        <v>9061</v>
      </c>
      <c r="N802" s="470">
        <v>78947.37</v>
      </c>
      <c r="O802" s="473">
        <v>-2</v>
      </c>
      <c r="P802" s="474" t="s">
        <v>8381</v>
      </c>
      <c r="Q802" s="474" t="s">
        <v>8972</v>
      </c>
      <c r="R802" s="177" t="s">
        <v>8997</v>
      </c>
      <c r="S802" s="181">
        <v>0.01</v>
      </c>
    </row>
    <row r="803" spans="1:19" ht="20.149999999999999" customHeight="1" thickBot="1">
      <c r="A803" s="476"/>
      <c r="B803" s="471"/>
      <c r="C803" s="471"/>
      <c r="D803" s="471"/>
      <c r="E803" s="471"/>
      <c r="F803" s="471"/>
      <c r="G803" s="471"/>
      <c r="H803" s="471"/>
      <c r="I803" s="182" t="e">
        <v>#N/A</v>
      </c>
      <c r="J803" s="471"/>
      <c r="K803" s="471"/>
      <c r="L803" s="471"/>
      <c r="M803" s="471"/>
      <c r="N803" s="471"/>
      <c r="O803" s="471"/>
      <c r="P803" s="471"/>
      <c r="Q803" s="471"/>
      <c r="R803" s="177" t="s">
        <v>8385</v>
      </c>
      <c r="S803" s="181">
        <v>0.01</v>
      </c>
    </row>
    <row r="804" spans="1:19" ht="20.149999999999999" customHeight="1" thickBot="1">
      <c r="A804" s="476"/>
      <c r="B804" s="471"/>
      <c r="C804" s="471"/>
      <c r="D804" s="471"/>
      <c r="E804" s="471"/>
      <c r="F804" s="471"/>
      <c r="G804" s="471"/>
      <c r="H804" s="471"/>
      <c r="I804" s="182" t="e">
        <v>#N/A</v>
      </c>
      <c r="J804" s="471"/>
      <c r="K804" s="471"/>
      <c r="L804" s="471"/>
      <c r="M804" s="471"/>
      <c r="N804" s="471"/>
      <c r="O804" s="471"/>
      <c r="P804" s="471"/>
      <c r="Q804" s="471"/>
      <c r="R804" s="177" t="s">
        <v>8998</v>
      </c>
      <c r="S804" s="181">
        <v>0.01</v>
      </c>
    </row>
    <row r="805" spans="1:19" ht="20.149999999999999" customHeight="1" thickBot="1">
      <c r="A805" s="476"/>
      <c r="B805" s="471"/>
      <c r="C805" s="471"/>
      <c r="D805" s="471"/>
      <c r="E805" s="471"/>
      <c r="F805" s="471"/>
      <c r="G805" s="471"/>
      <c r="H805" s="471"/>
      <c r="I805" s="182" t="e">
        <v>#N/A</v>
      </c>
      <c r="J805" s="471"/>
      <c r="K805" s="471"/>
      <c r="L805" s="471"/>
      <c r="M805" s="471"/>
      <c r="N805" s="471"/>
      <c r="O805" s="471"/>
      <c r="P805" s="471"/>
      <c r="Q805" s="471"/>
      <c r="R805" s="177" t="s">
        <v>8888</v>
      </c>
      <c r="S805" s="181">
        <v>0.01</v>
      </c>
    </row>
    <row r="806" spans="1:19" ht="20.149999999999999" customHeight="1" thickBot="1">
      <c r="A806" s="476"/>
      <c r="B806" s="471"/>
      <c r="C806" s="471"/>
      <c r="D806" s="471"/>
      <c r="E806" s="471"/>
      <c r="F806" s="471"/>
      <c r="G806" s="471"/>
      <c r="H806" s="471"/>
      <c r="I806" s="182" t="e">
        <v>#N/A</v>
      </c>
      <c r="J806" s="471"/>
      <c r="K806" s="471"/>
      <c r="L806" s="471"/>
      <c r="M806" s="471"/>
      <c r="N806" s="471"/>
      <c r="O806" s="471"/>
      <c r="P806" s="471"/>
      <c r="Q806" s="471"/>
      <c r="R806" s="177" t="s">
        <v>9014</v>
      </c>
      <c r="S806" s="181">
        <v>0.01</v>
      </c>
    </row>
    <row r="807" spans="1:19" ht="20.149999999999999" customHeight="1" thickBot="1">
      <c r="A807" s="476"/>
      <c r="B807" s="471"/>
      <c r="C807" s="471"/>
      <c r="D807" s="471"/>
      <c r="E807" s="471"/>
      <c r="F807" s="471"/>
      <c r="G807" s="471"/>
      <c r="H807" s="471"/>
      <c r="I807" s="182" t="e">
        <v>#N/A</v>
      </c>
      <c r="J807" s="471"/>
      <c r="K807" s="471"/>
      <c r="L807" s="471"/>
      <c r="M807" s="471"/>
      <c r="N807" s="471"/>
      <c r="O807" s="471"/>
      <c r="P807" s="471"/>
      <c r="Q807" s="471"/>
      <c r="R807" s="177" t="s">
        <v>9015</v>
      </c>
      <c r="S807" s="181">
        <v>0.01</v>
      </c>
    </row>
    <row r="808" spans="1:19" ht="20.149999999999999" customHeight="1" thickBot="1">
      <c r="A808" s="476"/>
      <c r="B808" s="471"/>
      <c r="C808" s="471"/>
      <c r="D808" s="471"/>
      <c r="E808" s="471"/>
      <c r="F808" s="471"/>
      <c r="G808" s="471"/>
      <c r="H808" s="471"/>
      <c r="I808" s="182" t="e">
        <v>#N/A</v>
      </c>
      <c r="J808" s="471"/>
      <c r="K808" s="471"/>
      <c r="L808" s="471"/>
      <c r="M808" s="471"/>
      <c r="N808" s="471"/>
      <c r="O808" s="471"/>
      <c r="P808" s="471"/>
      <c r="Q808" s="471"/>
      <c r="R808" s="177" t="s">
        <v>8388</v>
      </c>
      <c r="S808" s="181">
        <v>0.01</v>
      </c>
    </row>
    <row r="809" spans="1:19" ht="20.149999999999999" customHeight="1" thickBot="1">
      <c r="A809" s="476"/>
      <c r="B809" s="471"/>
      <c r="C809" s="471"/>
      <c r="D809" s="471"/>
      <c r="E809" s="471"/>
      <c r="F809" s="471"/>
      <c r="G809" s="471"/>
      <c r="H809" s="471"/>
      <c r="I809" s="182" t="e">
        <v>#N/A</v>
      </c>
      <c r="J809" s="471"/>
      <c r="K809" s="471"/>
      <c r="L809" s="471"/>
      <c r="M809" s="471"/>
      <c r="N809" s="471"/>
      <c r="O809" s="471"/>
      <c r="P809" s="471"/>
      <c r="Q809" s="471"/>
      <c r="R809" s="177" t="s">
        <v>8999</v>
      </c>
      <c r="S809" s="181">
        <v>0.01</v>
      </c>
    </row>
    <row r="810" spans="1:19" ht="20.149999999999999" customHeight="1" thickBot="1">
      <c r="A810" s="476"/>
      <c r="B810" s="471"/>
      <c r="C810" s="471"/>
      <c r="D810" s="471"/>
      <c r="E810" s="471"/>
      <c r="F810" s="471"/>
      <c r="G810" s="471"/>
      <c r="H810" s="471"/>
      <c r="I810" s="182" t="e">
        <v>#N/A</v>
      </c>
      <c r="J810" s="471"/>
      <c r="K810" s="471"/>
      <c r="L810" s="471"/>
      <c r="M810" s="471"/>
      <c r="N810" s="471"/>
      <c r="O810" s="471"/>
      <c r="P810" s="471"/>
      <c r="Q810" s="471"/>
      <c r="R810" s="177" t="s">
        <v>9000</v>
      </c>
      <c r="S810" s="181">
        <v>0.01</v>
      </c>
    </row>
    <row r="811" spans="1:19" ht="20.149999999999999" customHeight="1" thickBot="1">
      <c r="A811" s="477"/>
      <c r="B811" s="472"/>
      <c r="C811" s="472"/>
      <c r="D811" s="472"/>
      <c r="E811" s="472"/>
      <c r="F811" s="472"/>
      <c r="G811" s="472"/>
      <c r="H811" s="472"/>
      <c r="I811" s="182" t="e">
        <v>#N/A</v>
      </c>
      <c r="J811" s="472"/>
      <c r="K811" s="472"/>
      <c r="L811" s="472"/>
      <c r="M811" s="472"/>
      <c r="N811" s="472"/>
      <c r="O811" s="472"/>
      <c r="P811" s="472"/>
      <c r="Q811" s="472"/>
      <c r="R811" s="183" t="s">
        <v>8390</v>
      </c>
      <c r="S811" s="184">
        <v>0.09</v>
      </c>
    </row>
    <row r="812" spans="1:19" ht="20.149999999999999" customHeight="1" thickBot="1">
      <c r="A812" s="475"/>
      <c r="B812" s="474" t="s">
        <v>8966</v>
      </c>
      <c r="C812" s="474" t="s">
        <v>48</v>
      </c>
      <c r="D812" s="474" t="s">
        <v>2883</v>
      </c>
      <c r="E812" s="474" t="s">
        <v>24</v>
      </c>
      <c r="F812" s="473">
        <v>2493659</v>
      </c>
      <c r="G812" s="474" t="s">
        <v>9062</v>
      </c>
      <c r="H812" s="474" t="s">
        <v>8993</v>
      </c>
      <c r="I812" s="179" t="s">
        <v>8356</v>
      </c>
      <c r="J812" s="474" t="s">
        <v>8357</v>
      </c>
      <c r="K812" s="474" t="s">
        <v>9034</v>
      </c>
      <c r="L812" s="474" t="s">
        <v>9063</v>
      </c>
      <c r="M812" s="474" t="s">
        <v>9064</v>
      </c>
      <c r="N812" s="470">
        <v>57894.73</v>
      </c>
      <c r="O812" s="473">
        <v>-2</v>
      </c>
      <c r="P812" s="474" t="s">
        <v>8381</v>
      </c>
      <c r="Q812" s="474" t="s">
        <v>8972</v>
      </c>
      <c r="R812" s="177" t="s">
        <v>8997</v>
      </c>
      <c r="S812" s="181">
        <v>0.01</v>
      </c>
    </row>
    <row r="813" spans="1:19" ht="20.149999999999999" customHeight="1" thickBot="1">
      <c r="A813" s="476"/>
      <c r="B813" s="471"/>
      <c r="C813" s="471"/>
      <c r="D813" s="471"/>
      <c r="E813" s="471"/>
      <c r="F813" s="471"/>
      <c r="G813" s="471"/>
      <c r="H813" s="471"/>
      <c r="I813" s="182" t="e">
        <v>#N/A</v>
      </c>
      <c r="J813" s="471"/>
      <c r="K813" s="471"/>
      <c r="L813" s="471"/>
      <c r="M813" s="471"/>
      <c r="N813" s="471"/>
      <c r="O813" s="471"/>
      <c r="P813" s="471"/>
      <c r="Q813" s="471"/>
      <c r="R813" s="177" t="s">
        <v>8385</v>
      </c>
      <c r="S813" s="181">
        <v>0.01</v>
      </c>
    </row>
    <row r="814" spans="1:19" ht="20.149999999999999" customHeight="1" thickBot="1">
      <c r="A814" s="476"/>
      <c r="B814" s="471"/>
      <c r="C814" s="471"/>
      <c r="D814" s="471"/>
      <c r="E814" s="471"/>
      <c r="F814" s="471"/>
      <c r="G814" s="471"/>
      <c r="H814" s="471"/>
      <c r="I814" s="182" t="e">
        <v>#N/A</v>
      </c>
      <c r="J814" s="471"/>
      <c r="K814" s="471"/>
      <c r="L814" s="471"/>
      <c r="M814" s="471"/>
      <c r="N814" s="471"/>
      <c r="O814" s="471"/>
      <c r="P814" s="471"/>
      <c r="Q814" s="471"/>
      <c r="R814" s="177" t="s">
        <v>8998</v>
      </c>
      <c r="S814" s="181">
        <v>0.01</v>
      </c>
    </row>
    <row r="815" spans="1:19" ht="20.149999999999999" customHeight="1" thickBot="1">
      <c r="A815" s="476"/>
      <c r="B815" s="471"/>
      <c r="C815" s="471"/>
      <c r="D815" s="471"/>
      <c r="E815" s="471"/>
      <c r="F815" s="471"/>
      <c r="G815" s="471"/>
      <c r="H815" s="471"/>
      <c r="I815" s="182" t="e">
        <v>#N/A</v>
      </c>
      <c r="J815" s="471"/>
      <c r="K815" s="471"/>
      <c r="L815" s="471"/>
      <c r="M815" s="471"/>
      <c r="N815" s="471"/>
      <c r="O815" s="471"/>
      <c r="P815" s="471"/>
      <c r="Q815" s="471"/>
      <c r="R815" s="177" t="s">
        <v>8888</v>
      </c>
      <c r="S815" s="181">
        <v>0.01</v>
      </c>
    </row>
    <row r="816" spans="1:19" ht="20.149999999999999" customHeight="1" thickBot="1">
      <c r="A816" s="476"/>
      <c r="B816" s="471"/>
      <c r="C816" s="471"/>
      <c r="D816" s="471"/>
      <c r="E816" s="471"/>
      <c r="F816" s="471"/>
      <c r="G816" s="471"/>
      <c r="H816" s="471"/>
      <c r="I816" s="182" t="e">
        <v>#N/A</v>
      </c>
      <c r="J816" s="471"/>
      <c r="K816" s="471"/>
      <c r="L816" s="471"/>
      <c r="M816" s="471"/>
      <c r="N816" s="471"/>
      <c r="O816" s="471"/>
      <c r="P816" s="471"/>
      <c r="Q816" s="471"/>
      <c r="R816" s="177" t="s">
        <v>9014</v>
      </c>
      <c r="S816" s="181">
        <v>0.01</v>
      </c>
    </row>
    <row r="817" spans="1:19" ht="20.149999999999999" customHeight="1" thickBot="1">
      <c r="A817" s="476"/>
      <c r="B817" s="471"/>
      <c r="C817" s="471"/>
      <c r="D817" s="471"/>
      <c r="E817" s="471"/>
      <c r="F817" s="471"/>
      <c r="G817" s="471"/>
      <c r="H817" s="471"/>
      <c r="I817" s="182" t="e">
        <v>#N/A</v>
      </c>
      <c r="J817" s="471"/>
      <c r="K817" s="471"/>
      <c r="L817" s="471"/>
      <c r="M817" s="471"/>
      <c r="N817" s="471"/>
      <c r="O817" s="471"/>
      <c r="P817" s="471"/>
      <c r="Q817" s="471"/>
      <c r="R817" s="177" t="s">
        <v>9015</v>
      </c>
      <c r="S817" s="181">
        <v>0.01</v>
      </c>
    </row>
    <row r="818" spans="1:19" ht="20.149999999999999" customHeight="1" thickBot="1">
      <c r="A818" s="476"/>
      <c r="B818" s="471"/>
      <c r="C818" s="471"/>
      <c r="D818" s="471"/>
      <c r="E818" s="471"/>
      <c r="F818" s="471"/>
      <c r="G818" s="471"/>
      <c r="H818" s="471"/>
      <c r="I818" s="182" t="e">
        <v>#N/A</v>
      </c>
      <c r="J818" s="471"/>
      <c r="K818" s="471"/>
      <c r="L818" s="471"/>
      <c r="M818" s="471"/>
      <c r="N818" s="471"/>
      <c r="O818" s="471"/>
      <c r="P818" s="471"/>
      <c r="Q818" s="471"/>
      <c r="R818" s="177" t="s">
        <v>8388</v>
      </c>
      <c r="S818" s="181">
        <v>0.01</v>
      </c>
    </row>
    <row r="819" spans="1:19" ht="20.149999999999999" customHeight="1" thickBot="1">
      <c r="A819" s="476"/>
      <c r="B819" s="471"/>
      <c r="C819" s="471"/>
      <c r="D819" s="471"/>
      <c r="E819" s="471"/>
      <c r="F819" s="471"/>
      <c r="G819" s="471"/>
      <c r="H819" s="471"/>
      <c r="I819" s="182" t="e">
        <v>#N/A</v>
      </c>
      <c r="J819" s="471"/>
      <c r="K819" s="471"/>
      <c r="L819" s="471"/>
      <c r="M819" s="471"/>
      <c r="N819" s="471"/>
      <c r="O819" s="471"/>
      <c r="P819" s="471"/>
      <c r="Q819" s="471"/>
      <c r="R819" s="177" t="s">
        <v>8999</v>
      </c>
      <c r="S819" s="181">
        <v>0.01</v>
      </c>
    </row>
    <row r="820" spans="1:19" ht="20.149999999999999" customHeight="1" thickBot="1">
      <c r="A820" s="476"/>
      <c r="B820" s="471"/>
      <c r="C820" s="471"/>
      <c r="D820" s="471"/>
      <c r="E820" s="471"/>
      <c r="F820" s="471"/>
      <c r="G820" s="471"/>
      <c r="H820" s="471"/>
      <c r="I820" s="182" t="e">
        <v>#N/A</v>
      </c>
      <c r="J820" s="471"/>
      <c r="K820" s="471"/>
      <c r="L820" s="471"/>
      <c r="M820" s="471"/>
      <c r="N820" s="471"/>
      <c r="O820" s="471"/>
      <c r="P820" s="471"/>
      <c r="Q820" s="471"/>
      <c r="R820" s="177" t="s">
        <v>9000</v>
      </c>
      <c r="S820" s="181">
        <v>0.01</v>
      </c>
    </row>
    <row r="821" spans="1:19" ht="20.149999999999999" customHeight="1" thickBot="1">
      <c r="A821" s="477"/>
      <c r="B821" s="472"/>
      <c r="C821" s="472"/>
      <c r="D821" s="472"/>
      <c r="E821" s="472"/>
      <c r="F821" s="472"/>
      <c r="G821" s="472"/>
      <c r="H821" s="472"/>
      <c r="I821" s="182" t="e">
        <v>#N/A</v>
      </c>
      <c r="J821" s="472"/>
      <c r="K821" s="472"/>
      <c r="L821" s="472"/>
      <c r="M821" s="472"/>
      <c r="N821" s="472"/>
      <c r="O821" s="472"/>
      <c r="P821" s="472"/>
      <c r="Q821" s="472"/>
      <c r="R821" s="183" t="s">
        <v>8390</v>
      </c>
      <c r="S821" s="184">
        <v>0.09</v>
      </c>
    </row>
    <row r="822" spans="1:19" ht="20.149999999999999" customHeight="1" thickBot="1">
      <c r="A822" s="475"/>
      <c r="B822" s="474" t="s">
        <v>8966</v>
      </c>
      <c r="C822" s="474" t="s">
        <v>48</v>
      </c>
      <c r="D822" s="474" t="s">
        <v>2883</v>
      </c>
      <c r="E822" s="474" t="s">
        <v>24</v>
      </c>
      <c r="F822" s="473">
        <v>2493661</v>
      </c>
      <c r="G822" s="474" t="s">
        <v>9065</v>
      </c>
      <c r="H822" s="474" t="s">
        <v>8993</v>
      </c>
      <c r="I822" s="179" t="s">
        <v>8356</v>
      </c>
      <c r="J822" s="474" t="s">
        <v>8357</v>
      </c>
      <c r="K822" s="474" t="s">
        <v>9034</v>
      </c>
      <c r="L822" s="474" t="s">
        <v>9066</v>
      </c>
      <c r="M822" s="474" t="s">
        <v>9067</v>
      </c>
      <c r="N822" s="470">
        <v>57894.73</v>
      </c>
      <c r="O822" s="473">
        <v>-2</v>
      </c>
      <c r="P822" s="474" t="s">
        <v>8381</v>
      </c>
      <c r="Q822" s="474" t="s">
        <v>8972</v>
      </c>
      <c r="R822" s="177" t="s">
        <v>8997</v>
      </c>
      <c r="S822" s="181">
        <v>0.01</v>
      </c>
    </row>
    <row r="823" spans="1:19" ht="20.149999999999999" customHeight="1" thickBot="1">
      <c r="A823" s="476"/>
      <c r="B823" s="471"/>
      <c r="C823" s="471"/>
      <c r="D823" s="471"/>
      <c r="E823" s="471"/>
      <c r="F823" s="471"/>
      <c r="G823" s="471"/>
      <c r="H823" s="471"/>
      <c r="I823" s="182" t="e">
        <v>#N/A</v>
      </c>
      <c r="J823" s="471"/>
      <c r="K823" s="471"/>
      <c r="L823" s="471"/>
      <c r="M823" s="471"/>
      <c r="N823" s="471"/>
      <c r="O823" s="471"/>
      <c r="P823" s="471"/>
      <c r="Q823" s="471"/>
      <c r="R823" s="177" t="s">
        <v>8385</v>
      </c>
      <c r="S823" s="181">
        <v>0.01</v>
      </c>
    </row>
    <row r="824" spans="1:19" ht="20.149999999999999" customHeight="1" thickBot="1">
      <c r="A824" s="476"/>
      <c r="B824" s="471"/>
      <c r="C824" s="471"/>
      <c r="D824" s="471"/>
      <c r="E824" s="471"/>
      <c r="F824" s="471"/>
      <c r="G824" s="471"/>
      <c r="H824" s="471"/>
      <c r="I824" s="182" t="e">
        <v>#N/A</v>
      </c>
      <c r="J824" s="471"/>
      <c r="K824" s="471"/>
      <c r="L824" s="471"/>
      <c r="M824" s="471"/>
      <c r="N824" s="471"/>
      <c r="O824" s="471"/>
      <c r="P824" s="471"/>
      <c r="Q824" s="471"/>
      <c r="R824" s="177" t="s">
        <v>8998</v>
      </c>
      <c r="S824" s="181">
        <v>0.01</v>
      </c>
    </row>
    <row r="825" spans="1:19" ht="20.149999999999999" customHeight="1" thickBot="1">
      <c r="A825" s="476"/>
      <c r="B825" s="471"/>
      <c r="C825" s="471"/>
      <c r="D825" s="471"/>
      <c r="E825" s="471"/>
      <c r="F825" s="471"/>
      <c r="G825" s="471"/>
      <c r="H825" s="471"/>
      <c r="I825" s="182" t="e">
        <v>#N/A</v>
      </c>
      <c r="J825" s="471"/>
      <c r="K825" s="471"/>
      <c r="L825" s="471"/>
      <c r="M825" s="471"/>
      <c r="N825" s="471"/>
      <c r="O825" s="471"/>
      <c r="P825" s="471"/>
      <c r="Q825" s="471"/>
      <c r="R825" s="177" t="s">
        <v>8888</v>
      </c>
      <c r="S825" s="181">
        <v>0.01</v>
      </c>
    </row>
    <row r="826" spans="1:19" ht="20.149999999999999" customHeight="1" thickBot="1">
      <c r="A826" s="476"/>
      <c r="B826" s="471"/>
      <c r="C826" s="471"/>
      <c r="D826" s="471"/>
      <c r="E826" s="471"/>
      <c r="F826" s="471"/>
      <c r="G826" s="471"/>
      <c r="H826" s="471"/>
      <c r="I826" s="182" t="e">
        <v>#N/A</v>
      </c>
      <c r="J826" s="471"/>
      <c r="K826" s="471"/>
      <c r="L826" s="471"/>
      <c r="M826" s="471"/>
      <c r="N826" s="471"/>
      <c r="O826" s="471"/>
      <c r="P826" s="471"/>
      <c r="Q826" s="471"/>
      <c r="R826" s="177" t="s">
        <v>9014</v>
      </c>
      <c r="S826" s="181">
        <v>0.01</v>
      </c>
    </row>
    <row r="827" spans="1:19" ht="20.149999999999999" customHeight="1" thickBot="1">
      <c r="A827" s="476"/>
      <c r="B827" s="471"/>
      <c r="C827" s="471"/>
      <c r="D827" s="471"/>
      <c r="E827" s="471"/>
      <c r="F827" s="471"/>
      <c r="G827" s="471"/>
      <c r="H827" s="471"/>
      <c r="I827" s="182" t="e">
        <v>#N/A</v>
      </c>
      <c r="J827" s="471"/>
      <c r="K827" s="471"/>
      <c r="L827" s="471"/>
      <c r="M827" s="471"/>
      <c r="N827" s="471"/>
      <c r="O827" s="471"/>
      <c r="P827" s="471"/>
      <c r="Q827" s="471"/>
      <c r="R827" s="177" t="s">
        <v>9015</v>
      </c>
      <c r="S827" s="181">
        <v>0.01</v>
      </c>
    </row>
    <row r="828" spans="1:19" ht="20.149999999999999" customHeight="1" thickBot="1">
      <c r="A828" s="476"/>
      <c r="B828" s="471"/>
      <c r="C828" s="471"/>
      <c r="D828" s="471"/>
      <c r="E828" s="471"/>
      <c r="F828" s="471"/>
      <c r="G828" s="471"/>
      <c r="H828" s="471"/>
      <c r="I828" s="182" t="e">
        <v>#N/A</v>
      </c>
      <c r="J828" s="471"/>
      <c r="K828" s="471"/>
      <c r="L828" s="471"/>
      <c r="M828" s="471"/>
      <c r="N828" s="471"/>
      <c r="O828" s="471"/>
      <c r="P828" s="471"/>
      <c r="Q828" s="471"/>
      <c r="R828" s="177" t="s">
        <v>8388</v>
      </c>
      <c r="S828" s="181">
        <v>0.01</v>
      </c>
    </row>
    <row r="829" spans="1:19" ht="20.149999999999999" customHeight="1" thickBot="1">
      <c r="A829" s="476"/>
      <c r="B829" s="471"/>
      <c r="C829" s="471"/>
      <c r="D829" s="471"/>
      <c r="E829" s="471"/>
      <c r="F829" s="471"/>
      <c r="G829" s="471"/>
      <c r="H829" s="471"/>
      <c r="I829" s="182" t="e">
        <v>#N/A</v>
      </c>
      <c r="J829" s="471"/>
      <c r="K829" s="471"/>
      <c r="L829" s="471"/>
      <c r="M829" s="471"/>
      <c r="N829" s="471"/>
      <c r="O829" s="471"/>
      <c r="P829" s="471"/>
      <c r="Q829" s="471"/>
      <c r="R829" s="177" t="s">
        <v>8999</v>
      </c>
      <c r="S829" s="181">
        <v>0.01</v>
      </c>
    </row>
    <row r="830" spans="1:19" ht="20.149999999999999" customHeight="1" thickBot="1">
      <c r="A830" s="476"/>
      <c r="B830" s="471"/>
      <c r="C830" s="471"/>
      <c r="D830" s="471"/>
      <c r="E830" s="471"/>
      <c r="F830" s="471"/>
      <c r="G830" s="471"/>
      <c r="H830" s="471"/>
      <c r="I830" s="182" t="e">
        <v>#N/A</v>
      </c>
      <c r="J830" s="471"/>
      <c r="K830" s="471"/>
      <c r="L830" s="471"/>
      <c r="M830" s="471"/>
      <c r="N830" s="471"/>
      <c r="O830" s="471"/>
      <c r="P830" s="471"/>
      <c r="Q830" s="471"/>
      <c r="R830" s="177" t="s">
        <v>9000</v>
      </c>
      <c r="S830" s="181">
        <v>0.01</v>
      </c>
    </row>
    <row r="831" spans="1:19" ht="20.149999999999999" customHeight="1" thickBot="1">
      <c r="A831" s="477"/>
      <c r="B831" s="472"/>
      <c r="C831" s="472"/>
      <c r="D831" s="472"/>
      <c r="E831" s="472"/>
      <c r="F831" s="472"/>
      <c r="G831" s="472"/>
      <c r="H831" s="472"/>
      <c r="I831" s="182" t="e">
        <v>#N/A</v>
      </c>
      <c r="J831" s="472"/>
      <c r="K831" s="472"/>
      <c r="L831" s="472"/>
      <c r="M831" s="472"/>
      <c r="N831" s="472"/>
      <c r="O831" s="472"/>
      <c r="P831" s="472"/>
      <c r="Q831" s="472"/>
      <c r="R831" s="183" t="s">
        <v>8390</v>
      </c>
      <c r="S831" s="184">
        <v>0.09</v>
      </c>
    </row>
    <row r="832" spans="1:19" ht="20.149999999999999" customHeight="1" thickBot="1">
      <c r="A832" s="475"/>
      <c r="B832" s="474" t="s">
        <v>8966</v>
      </c>
      <c r="C832" s="474" t="s">
        <v>48</v>
      </c>
      <c r="D832" s="474" t="s">
        <v>2883</v>
      </c>
      <c r="E832" s="474" t="s">
        <v>24</v>
      </c>
      <c r="F832" s="473">
        <v>2493664</v>
      </c>
      <c r="G832" s="474" t="s">
        <v>9068</v>
      </c>
      <c r="H832" s="474" t="s">
        <v>8993</v>
      </c>
      <c r="I832" s="179" t="s">
        <v>8356</v>
      </c>
      <c r="J832" s="474" t="s">
        <v>8357</v>
      </c>
      <c r="K832" s="474" t="s">
        <v>9030</v>
      </c>
      <c r="L832" s="474" t="s">
        <v>9069</v>
      </c>
      <c r="M832" s="474" t="s">
        <v>9070</v>
      </c>
      <c r="N832" s="470">
        <v>57894.73</v>
      </c>
      <c r="O832" s="473">
        <v>-2</v>
      </c>
      <c r="P832" s="474" t="s">
        <v>8381</v>
      </c>
      <c r="Q832" s="474" t="s">
        <v>8972</v>
      </c>
      <c r="R832" s="177" t="s">
        <v>8997</v>
      </c>
      <c r="S832" s="181">
        <v>0.01</v>
      </c>
    </row>
    <row r="833" spans="1:19" ht="20.149999999999999" customHeight="1" thickBot="1">
      <c r="A833" s="476"/>
      <c r="B833" s="471"/>
      <c r="C833" s="471"/>
      <c r="D833" s="471"/>
      <c r="E833" s="471"/>
      <c r="F833" s="471"/>
      <c r="G833" s="471"/>
      <c r="H833" s="471"/>
      <c r="I833" s="182" t="e">
        <v>#N/A</v>
      </c>
      <c r="J833" s="471"/>
      <c r="K833" s="471"/>
      <c r="L833" s="471"/>
      <c r="M833" s="471"/>
      <c r="N833" s="471"/>
      <c r="O833" s="471"/>
      <c r="P833" s="471"/>
      <c r="Q833" s="471"/>
      <c r="R833" s="177" t="s">
        <v>8385</v>
      </c>
      <c r="S833" s="181">
        <v>0.01</v>
      </c>
    </row>
    <row r="834" spans="1:19" ht="20.149999999999999" customHeight="1" thickBot="1">
      <c r="A834" s="476"/>
      <c r="B834" s="471"/>
      <c r="C834" s="471"/>
      <c r="D834" s="471"/>
      <c r="E834" s="471"/>
      <c r="F834" s="471"/>
      <c r="G834" s="471"/>
      <c r="H834" s="471"/>
      <c r="I834" s="182" t="e">
        <v>#N/A</v>
      </c>
      <c r="J834" s="471"/>
      <c r="K834" s="471"/>
      <c r="L834" s="471"/>
      <c r="M834" s="471"/>
      <c r="N834" s="471"/>
      <c r="O834" s="471"/>
      <c r="P834" s="471"/>
      <c r="Q834" s="471"/>
      <c r="R834" s="177" t="s">
        <v>8998</v>
      </c>
      <c r="S834" s="181">
        <v>0.01</v>
      </c>
    </row>
    <row r="835" spans="1:19" ht="20.149999999999999" customHeight="1" thickBot="1">
      <c r="A835" s="476"/>
      <c r="B835" s="471"/>
      <c r="C835" s="471"/>
      <c r="D835" s="471"/>
      <c r="E835" s="471"/>
      <c r="F835" s="471"/>
      <c r="G835" s="471"/>
      <c r="H835" s="471"/>
      <c r="I835" s="182" t="e">
        <v>#N/A</v>
      </c>
      <c r="J835" s="471"/>
      <c r="K835" s="471"/>
      <c r="L835" s="471"/>
      <c r="M835" s="471"/>
      <c r="N835" s="471"/>
      <c r="O835" s="471"/>
      <c r="P835" s="471"/>
      <c r="Q835" s="471"/>
      <c r="R835" s="177" t="s">
        <v>8888</v>
      </c>
      <c r="S835" s="181">
        <v>0.01</v>
      </c>
    </row>
    <row r="836" spans="1:19" ht="20.149999999999999" customHeight="1" thickBot="1">
      <c r="A836" s="476"/>
      <c r="B836" s="471"/>
      <c r="C836" s="471"/>
      <c r="D836" s="471"/>
      <c r="E836" s="471"/>
      <c r="F836" s="471"/>
      <c r="G836" s="471"/>
      <c r="H836" s="471"/>
      <c r="I836" s="182" t="e">
        <v>#N/A</v>
      </c>
      <c r="J836" s="471"/>
      <c r="K836" s="471"/>
      <c r="L836" s="471"/>
      <c r="M836" s="471"/>
      <c r="N836" s="471"/>
      <c r="O836" s="471"/>
      <c r="P836" s="471"/>
      <c r="Q836" s="471"/>
      <c r="R836" s="177" t="s">
        <v>9014</v>
      </c>
      <c r="S836" s="181">
        <v>0.01</v>
      </c>
    </row>
    <row r="837" spans="1:19" ht="20.149999999999999" customHeight="1" thickBot="1">
      <c r="A837" s="476"/>
      <c r="B837" s="471"/>
      <c r="C837" s="471"/>
      <c r="D837" s="471"/>
      <c r="E837" s="471"/>
      <c r="F837" s="471"/>
      <c r="G837" s="471"/>
      <c r="H837" s="471"/>
      <c r="I837" s="182" t="e">
        <v>#N/A</v>
      </c>
      <c r="J837" s="471"/>
      <c r="K837" s="471"/>
      <c r="L837" s="471"/>
      <c r="M837" s="471"/>
      <c r="N837" s="471"/>
      <c r="O837" s="471"/>
      <c r="P837" s="471"/>
      <c r="Q837" s="471"/>
      <c r="R837" s="177" t="s">
        <v>9015</v>
      </c>
      <c r="S837" s="181">
        <v>0.01</v>
      </c>
    </row>
    <row r="838" spans="1:19" ht="20.149999999999999" customHeight="1" thickBot="1">
      <c r="A838" s="476"/>
      <c r="B838" s="471"/>
      <c r="C838" s="471"/>
      <c r="D838" s="471"/>
      <c r="E838" s="471"/>
      <c r="F838" s="471"/>
      <c r="G838" s="471"/>
      <c r="H838" s="471"/>
      <c r="I838" s="182" t="e">
        <v>#N/A</v>
      </c>
      <c r="J838" s="471"/>
      <c r="K838" s="471"/>
      <c r="L838" s="471"/>
      <c r="M838" s="471"/>
      <c r="N838" s="471"/>
      <c r="O838" s="471"/>
      <c r="P838" s="471"/>
      <c r="Q838" s="471"/>
      <c r="R838" s="177" t="s">
        <v>8388</v>
      </c>
      <c r="S838" s="181">
        <v>0.01</v>
      </c>
    </row>
    <row r="839" spans="1:19" ht="20.149999999999999" customHeight="1" thickBot="1">
      <c r="A839" s="476"/>
      <c r="B839" s="471"/>
      <c r="C839" s="471"/>
      <c r="D839" s="471"/>
      <c r="E839" s="471"/>
      <c r="F839" s="471"/>
      <c r="G839" s="471"/>
      <c r="H839" s="471"/>
      <c r="I839" s="182" t="e">
        <v>#N/A</v>
      </c>
      <c r="J839" s="471"/>
      <c r="K839" s="471"/>
      <c r="L839" s="471"/>
      <c r="M839" s="471"/>
      <c r="N839" s="471"/>
      <c r="O839" s="471"/>
      <c r="P839" s="471"/>
      <c r="Q839" s="471"/>
      <c r="R839" s="177" t="s">
        <v>8999</v>
      </c>
      <c r="S839" s="181">
        <v>0.01</v>
      </c>
    </row>
    <row r="840" spans="1:19" ht="20.149999999999999" customHeight="1" thickBot="1">
      <c r="A840" s="476"/>
      <c r="B840" s="471"/>
      <c r="C840" s="471"/>
      <c r="D840" s="471"/>
      <c r="E840" s="471"/>
      <c r="F840" s="471"/>
      <c r="G840" s="471"/>
      <c r="H840" s="471"/>
      <c r="I840" s="182" t="e">
        <v>#N/A</v>
      </c>
      <c r="J840" s="471"/>
      <c r="K840" s="471"/>
      <c r="L840" s="471"/>
      <c r="M840" s="471"/>
      <c r="N840" s="471"/>
      <c r="O840" s="471"/>
      <c r="P840" s="471"/>
      <c r="Q840" s="471"/>
      <c r="R840" s="177" t="s">
        <v>9000</v>
      </c>
      <c r="S840" s="181">
        <v>0.01</v>
      </c>
    </row>
    <row r="841" spans="1:19" ht="20.149999999999999" customHeight="1" thickBot="1">
      <c r="A841" s="477"/>
      <c r="B841" s="472"/>
      <c r="C841" s="472"/>
      <c r="D841" s="472"/>
      <c r="E841" s="472"/>
      <c r="F841" s="472"/>
      <c r="G841" s="472"/>
      <c r="H841" s="472"/>
      <c r="I841" s="182" t="e">
        <v>#N/A</v>
      </c>
      <c r="J841" s="472"/>
      <c r="K841" s="472"/>
      <c r="L841" s="472"/>
      <c r="M841" s="472"/>
      <c r="N841" s="472"/>
      <c r="O841" s="472"/>
      <c r="P841" s="472"/>
      <c r="Q841" s="472"/>
      <c r="R841" s="183" t="s">
        <v>8390</v>
      </c>
      <c r="S841" s="184">
        <v>0.09</v>
      </c>
    </row>
    <row r="842" spans="1:19" ht="20.149999999999999" customHeight="1" thickBot="1">
      <c r="A842" s="475"/>
      <c r="B842" s="474" t="s">
        <v>8966</v>
      </c>
      <c r="C842" s="474" t="s">
        <v>48</v>
      </c>
      <c r="D842" s="474" t="s">
        <v>2883</v>
      </c>
      <c r="E842" s="474" t="s">
        <v>24</v>
      </c>
      <c r="F842" s="473">
        <v>2493668</v>
      </c>
      <c r="G842" s="474" t="s">
        <v>9071</v>
      </c>
      <c r="H842" s="474" t="s">
        <v>9029</v>
      </c>
      <c r="I842" s="179" t="s">
        <v>8356</v>
      </c>
      <c r="J842" s="474" t="s">
        <v>8357</v>
      </c>
      <c r="K842" s="474" t="s">
        <v>9034</v>
      </c>
      <c r="L842" s="474" t="s">
        <v>9072</v>
      </c>
      <c r="M842" s="474" t="s">
        <v>9073</v>
      </c>
      <c r="N842" s="470">
        <v>78947.37</v>
      </c>
      <c r="O842" s="473">
        <v>-2</v>
      </c>
      <c r="P842" s="474" t="s">
        <v>8381</v>
      </c>
      <c r="Q842" s="474" t="s">
        <v>8972</v>
      </c>
      <c r="R842" s="177" t="s">
        <v>8997</v>
      </c>
      <c r="S842" s="181">
        <v>0.01</v>
      </c>
    </row>
    <row r="843" spans="1:19" ht="20.149999999999999" customHeight="1" thickBot="1">
      <c r="A843" s="476"/>
      <c r="B843" s="471"/>
      <c r="C843" s="471"/>
      <c r="D843" s="471"/>
      <c r="E843" s="471"/>
      <c r="F843" s="471"/>
      <c r="G843" s="471"/>
      <c r="H843" s="471"/>
      <c r="I843" s="182" t="e">
        <v>#N/A</v>
      </c>
      <c r="J843" s="471"/>
      <c r="K843" s="471"/>
      <c r="L843" s="471"/>
      <c r="M843" s="471"/>
      <c r="N843" s="471"/>
      <c r="O843" s="471"/>
      <c r="P843" s="471"/>
      <c r="Q843" s="471"/>
      <c r="R843" s="177" t="s">
        <v>8385</v>
      </c>
      <c r="S843" s="181">
        <v>0.01</v>
      </c>
    </row>
    <row r="844" spans="1:19" ht="20.149999999999999" customHeight="1" thickBot="1">
      <c r="A844" s="476"/>
      <c r="B844" s="471"/>
      <c r="C844" s="471"/>
      <c r="D844" s="471"/>
      <c r="E844" s="471"/>
      <c r="F844" s="471"/>
      <c r="G844" s="471"/>
      <c r="H844" s="471"/>
      <c r="I844" s="182" t="e">
        <v>#N/A</v>
      </c>
      <c r="J844" s="471"/>
      <c r="K844" s="471"/>
      <c r="L844" s="471"/>
      <c r="M844" s="471"/>
      <c r="N844" s="471"/>
      <c r="O844" s="471"/>
      <c r="P844" s="471"/>
      <c r="Q844" s="471"/>
      <c r="R844" s="177" t="s">
        <v>8998</v>
      </c>
      <c r="S844" s="181">
        <v>0.01</v>
      </c>
    </row>
    <row r="845" spans="1:19" ht="20.149999999999999" customHeight="1" thickBot="1">
      <c r="A845" s="476"/>
      <c r="B845" s="471"/>
      <c r="C845" s="471"/>
      <c r="D845" s="471"/>
      <c r="E845" s="471"/>
      <c r="F845" s="471"/>
      <c r="G845" s="471"/>
      <c r="H845" s="471"/>
      <c r="I845" s="182" t="e">
        <v>#N/A</v>
      </c>
      <c r="J845" s="471"/>
      <c r="K845" s="471"/>
      <c r="L845" s="471"/>
      <c r="M845" s="471"/>
      <c r="N845" s="471"/>
      <c r="O845" s="471"/>
      <c r="P845" s="471"/>
      <c r="Q845" s="471"/>
      <c r="R845" s="177" t="s">
        <v>8888</v>
      </c>
      <c r="S845" s="181">
        <v>0.01</v>
      </c>
    </row>
    <row r="846" spans="1:19" ht="20.149999999999999" customHeight="1" thickBot="1">
      <c r="A846" s="476"/>
      <c r="B846" s="471"/>
      <c r="C846" s="471"/>
      <c r="D846" s="471"/>
      <c r="E846" s="471"/>
      <c r="F846" s="471"/>
      <c r="G846" s="471"/>
      <c r="H846" s="471"/>
      <c r="I846" s="182" t="e">
        <v>#N/A</v>
      </c>
      <c r="J846" s="471"/>
      <c r="K846" s="471"/>
      <c r="L846" s="471"/>
      <c r="M846" s="471"/>
      <c r="N846" s="471"/>
      <c r="O846" s="471"/>
      <c r="P846" s="471"/>
      <c r="Q846" s="471"/>
      <c r="R846" s="177" t="s">
        <v>9014</v>
      </c>
      <c r="S846" s="181">
        <v>0.01</v>
      </c>
    </row>
    <row r="847" spans="1:19" ht="20.149999999999999" customHeight="1" thickBot="1">
      <c r="A847" s="476"/>
      <c r="B847" s="471"/>
      <c r="C847" s="471"/>
      <c r="D847" s="471"/>
      <c r="E847" s="471"/>
      <c r="F847" s="471"/>
      <c r="G847" s="471"/>
      <c r="H847" s="471"/>
      <c r="I847" s="182" t="e">
        <v>#N/A</v>
      </c>
      <c r="J847" s="471"/>
      <c r="K847" s="471"/>
      <c r="L847" s="471"/>
      <c r="M847" s="471"/>
      <c r="N847" s="471"/>
      <c r="O847" s="471"/>
      <c r="P847" s="471"/>
      <c r="Q847" s="471"/>
      <c r="R847" s="177" t="s">
        <v>9015</v>
      </c>
      <c r="S847" s="181">
        <v>0.01</v>
      </c>
    </row>
    <row r="848" spans="1:19" ht="20.149999999999999" customHeight="1" thickBot="1">
      <c r="A848" s="476"/>
      <c r="B848" s="471"/>
      <c r="C848" s="471"/>
      <c r="D848" s="471"/>
      <c r="E848" s="471"/>
      <c r="F848" s="471"/>
      <c r="G848" s="471"/>
      <c r="H848" s="471"/>
      <c r="I848" s="182" t="e">
        <v>#N/A</v>
      </c>
      <c r="J848" s="471"/>
      <c r="K848" s="471"/>
      <c r="L848" s="471"/>
      <c r="M848" s="471"/>
      <c r="N848" s="471"/>
      <c r="O848" s="471"/>
      <c r="P848" s="471"/>
      <c r="Q848" s="471"/>
      <c r="R848" s="177" t="s">
        <v>8388</v>
      </c>
      <c r="S848" s="181">
        <v>0.01</v>
      </c>
    </row>
    <row r="849" spans="1:19" ht="20.149999999999999" customHeight="1" thickBot="1">
      <c r="A849" s="476"/>
      <c r="B849" s="471"/>
      <c r="C849" s="471"/>
      <c r="D849" s="471"/>
      <c r="E849" s="471"/>
      <c r="F849" s="471"/>
      <c r="G849" s="471"/>
      <c r="H849" s="471"/>
      <c r="I849" s="182" t="e">
        <v>#N/A</v>
      </c>
      <c r="J849" s="471"/>
      <c r="K849" s="471"/>
      <c r="L849" s="471"/>
      <c r="M849" s="471"/>
      <c r="N849" s="471"/>
      <c r="O849" s="471"/>
      <c r="P849" s="471"/>
      <c r="Q849" s="471"/>
      <c r="R849" s="177" t="s">
        <v>8999</v>
      </c>
      <c r="S849" s="181">
        <v>0.01</v>
      </c>
    </row>
    <row r="850" spans="1:19" ht="20.149999999999999" customHeight="1" thickBot="1">
      <c r="A850" s="476"/>
      <c r="B850" s="471"/>
      <c r="C850" s="471"/>
      <c r="D850" s="471"/>
      <c r="E850" s="471"/>
      <c r="F850" s="471"/>
      <c r="G850" s="471"/>
      <c r="H850" s="471"/>
      <c r="I850" s="182" t="e">
        <v>#N/A</v>
      </c>
      <c r="J850" s="471"/>
      <c r="K850" s="471"/>
      <c r="L850" s="471"/>
      <c r="M850" s="471"/>
      <c r="N850" s="471"/>
      <c r="O850" s="471"/>
      <c r="P850" s="471"/>
      <c r="Q850" s="471"/>
      <c r="R850" s="177" t="s">
        <v>9000</v>
      </c>
      <c r="S850" s="181">
        <v>0.01</v>
      </c>
    </row>
    <row r="851" spans="1:19" ht="20.149999999999999" customHeight="1" thickBot="1">
      <c r="A851" s="477"/>
      <c r="B851" s="472"/>
      <c r="C851" s="472"/>
      <c r="D851" s="472"/>
      <c r="E851" s="472"/>
      <c r="F851" s="472"/>
      <c r="G851" s="472"/>
      <c r="H851" s="472"/>
      <c r="I851" s="182" t="e">
        <v>#N/A</v>
      </c>
      <c r="J851" s="472"/>
      <c r="K851" s="472"/>
      <c r="L851" s="472"/>
      <c r="M851" s="472"/>
      <c r="N851" s="472"/>
      <c r="O851" s="472"/>
      <c r="P851" s="472"/>
      <c r="Q851" s="472"/>
      <c r="R851" s="183" t="s">
        <v>8390</v>
      </c>
      <c r="S851" s="184">
        <v>0.09</v>
      </c>
    </row>
    <row r="852" spans="1:19" ht="20.149999999999999" customHeight="1" thickBot="1">
      <c r="A852" s="475"/>
      <c r="B852" s="474" t="s">
        <v>8966</v>
      </c>
      <c r="C852" s="474" t="s">
        <v>48</v>
      </c>
      <c r="D852" s="474" t="s">
        <v>2883</v>
      </c>
      <c r="E852" s="474" t="s">
        <v>24</v>
      </c>
      <c r="F852" s="473">
        <v>2493670</v>
      </c>
      <c r="G852" s="474" t="s">
        <v>9074</v>
      </c>
      <c r="H852" s="474" t="s">
        <v>9029</v>
      </c>
      <c r="I852" s="179" t="s">
        <v>8356</v>
      </c>
      <c r="J852" s="474" t="s">
        <v>8357</v>
      </c>
      <c r="K852" s="474" t="s">
        <v>9075</v>
      </c>
      <c r="L852" s="474" t="s">
        <v>9076</v>
      </c>
      <c r="M852" s="474" t="s">
        <v>9077</v>
      </c>
      <c r="N852" s="470">
        <v>78947.37</v>
      </c>
      <c r="O852" s="473">
        <v>-2</v>
      </c>
      <c r="P852" s="474" t="s">
        <v>8381</v>
      </c>
      <c r="Q852" s="474" t="s">
        <v>8972</v>
      </c>
      <c r="R852" s="177" t="s">
        <v>8997</v>
      </c>
      <c r="S852" s="181">
        <v>0.01</v>
      </c>
    </row>
    <row r="853" spans="1:19" ht="20.149999999999999" customHeight="1" thickBot="1">
      <c r="A853" s="476"/>
      <c r="B853" s="471"/>
      <c r="C853" s="471"/>
      <c r="D853" s="471"/>
      <c r="E853" s="471"/>
      <c r="F853" s="471"/>
      <c r="G853" s="471"/>
      <c r="H853" s="471"/>
      <c r="I853" s="182" t="e">
        <v>#N/A</v>
      </c>
      <c r="J853" s="471"/>
      <c r="K853" s="471"/>
      <c r="L853" s="471"/>
      <c r="M853" s="471"/>
      <c r="N853" s="471"/>
      <c r="O853" s="471"/>
      <c r="P853" s="471"/>
      <c r="Q853" s="471"/>
      <c r="R853" s="177" t="s">
        <v>8385</v>
      </c>
      <c r="S853" s="181">
        <v>0.01</v>
      </c>
    </row>
    <row r="854" spans="1:19" ht="20.149999999999999" customHeight="1" thickBot="1">
      <c r="A854" s="476"/>
      <c r="B854" s="471"/>
      <c r="C854" s="471"/>
      <c r="D854" s="471"/>
      <c r="E854" s="471"/>
      <c r="F854" s="471"/>
      <c r="G854" s="471"/>
      <c r="H854" s="471"/>
      <c r="I854" s="182" t="e">
        <v>#N/A</v>
      </c>
      <c r="J854" s="471"/>
      <c r="K854" s="471"/>
      <c r="L854" s="471"/>
      <c r="M854" s="471"/>
      <c r="N854" s="471"/>
      <c r="O854" s="471"/>
      <c r="P854" s="471"/>
      <c r="Q854" s="471"/>
      <c r="R854" s="177" t="s">
        <v>8998</v>
      </c>
      <c r="S854" s="181">
        <v>0.01</v>
      </c>
    </row>
    <row r="855" spans="1:19" ht="20.149999999999999" customHeight="1" thickBot="1">
      <c r="A855" s="476"/>
      <c r="B855" s="471"/>
      <c r="C855" s="471"/>
      <c r="D855" s="471"/>
      <c r="E855" s="471"/>
      <c r="F855" s="471"/>
      <c r="G855" s="471"/>
      <c r="H855" s="471"/>
      <c r="I855" s="182" t="e">
        <v>#N/A</v>
      </c>
      <c r="J855" s="471"/>
      <c r="K855" s="471"/>
      <c r="L855" s="471"/>
      <c r="M855" s="471"/>
      <c r="N855" s="471"/>
      <c r="O855" s="471"/>
      <c r="P855" s="471"/>
      <c r="Q855" s="471"/>
      <c r="R855" s="177" t="s">
        <v>8888</v>
      </c>
      <c r="S855" s="181">
        <v>0.01</v>
      </c>
    </row>
    <row r="856" spans="1:19" ht="20.149999999999999" customHeight="1" thickBot="1">
      <c r="A856" s="476"/>
      <c r="B856" s="471"/>
      <c r="C856" s="471"/>
      <c r="D856" s="471"/>
      <c r="E856" s="471"/>
      <c r="F856" s="471"/>
      <c r="G856" s="471"/>
      <c r="H856" s="471"/>
      <c r="I856" s="182" t="e">
        <v>#N/A</v>
      </c>
      <c r="J856" s="471"/>
      <c r="K856" s="471"/>
      <c r="L856" s="471"/>
      <c r="M856" s="471"/>
      <c r="N856" s="471"/>
      <c r="O856" s="471"/>
      <c r="P856" s="471"/>
      <c r="Q856" s="471"/>
      <c r="R856" s="177" t="s">
        <v>9014</v>
      </c>
      <c r="S856" s="181">
        <v>0.01</v>
      </c>
    </row>
    <row r="857" spans="1:19" ht="20.149999999999999" customHeight="1" thickBot="1">
      <c r="A857" s="476"/>
      <c r="B857" s="471"/>
      <c r="C857" s="471"/>
      <c r="D857" s="471"/>
      <c r="E857" s="471"/>
      <c r="F857" s="471"/>
      <c r="G857" s="471"/>
      <c r="H857" s="471"/>
      <c r="I857" s="182" t="e">
        <v>#N/A</v>
      </c>
      <c r="J857" s="471"/>
      <c r="K857" s="471"/>
      <c r="L857" s="471"/>
      <c r="M857" s="471"/>
      <c r="N857" s="471"/>
      <c r="O857" s="471"/>
      <c r="P857" s="471"/>
      <c r="Q857" s="471"/>
      <c r="R857" s="177" t="s">
        <v>9015</v>
      </c>
      <c r="S857" s="181">
        <v>0.01</v>
      </c>
    </row>
    <row r="858" spans="1:19" ht="20.149999999999999" customHeight="1" thickBot="1">
      <c r="A858" s="476"/>
      <c r="B858" s="471"/>
      <c r="C858" s="471"/>
      <c r="D858" s="471"/>
      <c r="E858" s="471"/>
      <c r="F858" s="471"/>
      <c r="G858" s="471"/>
      <c r="H858" s="471"/>
      <c r="I858" s="182" t="e">
        <v>#N/A</v>
      </c>
      <c r="J858" s="471"/>
      <c r="K858" s="471"/>
      <c r="L858" s="471"/>
      <c r="M858" s="471"/>
      <c r="N858" s="471"/>
      <c r="O858" s="471"/>
      <c r="P858" s="471"/>
      <c r="Q858" s="471"/>
      <c r="R858" s="177" t="s">
        <v>8388</v>
      </c>
      <c r="S858" s="181">
        <v>0.01</v>
      </c>
    </row>
    <row r="859" spans="1:19" ht="20.149999999999999" customHeight="1" thickBot="1">
      <c r="A859" s="476"/>
      <c r="B859" s="471"/>
      <c r="C859" s="471"/>
      <c r="D859" s="471"/>
      <c r="E859" s="471"/>
      <c r="F859" s="471"/>
      <c r="G859" s="471"/>
      <c r="H859" s="471"/>
      <c r="I859" s="182" t="e">
        <v>#N/A</v>
      </c>
      <c r="J859" s="471"/>
      <c r="K859" s="471"/>
      <c r="L859" s="471"/>
      <c r="M859" s="471"/>
      <c r="N859" s="471"/>
      <c r="O859" s="471"/>
      <c r="P859" s="471"/>
      <c r="Q859" s="471"/>
      <c r="R859" s="177" t="s">
        <v>8999</v>
      </c>
      <c r="S859" s="181">
        <v>0.01</v>
      </c>
    </row>
    <row r="860" spans="1:19" ht="20.149999999999999" customHeight="1" thickBot="1">
      <c r="A860" s="476"/>
      <c r="B860" s="471"/>
      <c r="C860" s="471"/>
      <c r="D860" s="471"/>
      <c r="E860" s="471"/>
      <c r="F860" s="471"/>
      <c r="G860" s="471"/>
      <c r="H860" s="471"/>
      <c r="I860" s="182" t="e">
        <v>#N/A</v>
      </c>
      <c r="J860" s="471"/>
      <c r="K860" s="471"/>
      <c r="L860" s="471"/>
      <c r="M860" s="471"/>
      <c r="N860" s="471"/>
      <c r="O860" s="471"/>
      <c r="P860" s="471"/>
      <c r="Q860" s="471"/>
      <c r="R860" s="177" t="s">
        <v>9000</v>
      </c>
      <c r="S860" s="181">
        <v>0.01</v>
      </c>
    </row>
    <row r="861" spans="1:19" ht="20.149999999999999" customHeight="1" thickBot="1">
      <c r="A861" s="477"/>
      <c r="B861" s="472"/>
      <c r="C861" s="472"/>
      <c r="D861" s="472"/>
      <c r="E861" s="472"/>
      <c r="F861" s="472"/>
      <c r="G861" s="472"/>
      <c r="H861" s="472"/>
      <c r="I861" s="182" t="e">
        <v>#N/A</v>
      </c>
      <c r="J861" s="472"/>
      <c r="K861" s="472"/>
      <c r="L861" s="472"/>
      <c r="M861" s="472"/>
      <c r="N861" s="472"/>
      <c r="O861" s="472"/>
      <c r="P861" s="472"/>
      <c r="Q861" s="472"/>
      <c r="R861" s="183" t="s">
        <v>8390</v>
      </c>
      <c r="S861" s="184">
        <v>0.09</v>
      </c>
    </row>
    <row r="862" spans="1:19" ht="20.149999999999999" customHeight="1" thickBot="1">
      <c r="A862" s="475"/>
      <c r="B862" s="474" t="s">
        <v>8966</v>
      </c>
      <c r="C862" s="474" t="s">
        <v>48</v>
      </c>
      <c r="D862" s="474" t="s">
        <v>2883</v>
      </c>
      <c r="E862" s="474" t="s">
        <v>24</v>
      </c>
      <c r="F862" s="473">
        <v>2493673</v>
      </c>
      <c r="G862" s="474" t="s">
        <v>9078</v>
      </c>
      <c r="H862" s="474" t="s">
        <v>9029</v>
      </c>
      <c r="I862" s="179" t="s">
        <v>8356</v>
      </c>
      <c r="J862" s="474" t="s">
        <v>8357</v>
      </c>
      <c r="K862" s="474" t="s">
        <v>9030</v>
      </c>
      <c r="L862" s="474" t="s">
        <v>9079</v>
      </c>
      <c r="M862" s="474" t="s">
        <v>9080</v>
      </c>
      <c r="N862" s="470">
        <v>78947.37</v>
      </c>
      <c r="O862" s="473">
        <v>-2</v>
      </c>
      <c r="P862" s="474" t="s">
        <v>8381</v>
      </c>
      <c r="Q862" s="474" t="s">
        <v>8972</v>
      </c>
      <c r="R862" s="177" t="s">
        <v>8997</v>
      </c>
      <c r="S862" s="181">
        <v>0.01</v>
      </c>
    </row>
    <row r="863" spans="1:19" ht="20.149999999999999" customHeight="1" thickBot="1">
      <c r="A863" s="476"/>
      <c r="B863" s="471"/>
      <c r="C863" s="471"/>
      <c r="D863" s="471"/>
      <c r="E863" s="471"/>
      <c r="F863" s="471"/>
      <c r="G863" s="471"/>
      <c r="H863" s="471"/>
      <c r="I863" s="182" t="e">
        <v>#N/A</v>
      </c>
      <c r="J863" s="471"/>
      <c r="K863" s="471"/>
      <c r="L863" s="471"/>
      <c r="M863" s="471"/>
      <c r="N863" s="471"/>
      <c r="O863" s="471"/>
      <c r="P863" s="471"/>
      <c r="Q863" s="471"/>
      <c r="R863" s="177" t="s">
        <v>8385</v>
      </c>
      <c r="S863" s="181">
        <v>0.01</v>
      </c>
    </row>
    <row r="864" spans="1:19" ht="20.149999999999999" customHeight="1" thickBot="1">
      <c r="A864" s="476"/>
      <c r="B864" s="471"/>
      <c r="C864" s="471"/>
      <c r="D864" s="471"/>
      <c r="E864" s="471"/>
      <c r="F864" s="471"/>
      <c r="G864" s="471"/>
      <c r="H864" s="471"/>
      <c r="I864" s="182" t="e">
        <v>#N/A</v>
      </c>
      <c r="J864" s="471"/>
      <c r="K864" s="471"/>
      <c r="L864" s="471"/>
      <c r="M864" s="471"/>
      <c r="N864" s="471"/>
      <c r="O864" s="471"/>
      <c r="P864" s="471"/>
      <c r="Q864" s="471"/>
      <c r="R864" s="177" t="s">
        <v>8998</v>
      </c>
      <c r="S864" s="181">
        <v>0.01</v>
      </c>
    </row>
    <row r="865" spans="1:19" ht="20.149999999999999" customHeight="1" thickBot="1">
      <c r="A865" s="476"/>
      <c r="B865" s="471"/>
      <c r="C865" s="471"/>
      <c r="D865" s="471"/>
      <c r="E865" s="471"/>
      <c r="F865" s="471"/>
      <c r="G865" s="471"/>
      <c r="H865" s="471"/>
      <c r="I865" s="182" t="e">
        <v>#N/A</v>
      </c>
      <c r="J865" s="471"/>
      <c r="K865" s="471"/>
      <c r="L865" s="471"/>
      <c r="M865" s="471"/>
      <c r="N865" s="471"/>
      <c r="O865" s="471"/>
      <c r="P865" s="471"/>
      <c r="Q865" s="471"/>
      <c r="R865" s="177" t="s">
        <v>8888</v>
      </c>
      <c r="S865" s="181">
        <v>0.01</v>
      </c>
    </row>
    <row r="866" spans="1:19" ht="20.149999999999999" customHeight="1" thickBot="1">
      <c r="A866" s="476"/>
      <c r="B866" s="471"/>
      <c r="C866" s="471"/>
      <c r="D866" s="471"/>
      <c r="E866" s="471"/>
      <c r="F866" s="471"/>
      <c r="G866" s="471"/>
      <c r="H866" s="471"/>
      <c r="I866" s="182" t="e">
        <v>#N/A</v>
      </c>
      <c r="J866" s="471"/>
      <c r="K866" s="471"/>
      <c r="L866" s="471"/>
      <c r="M866" s="471"/>
      <c r="N866" s="471"/>
      <c r="O866" s="471"/>
      <c r="P866" s="471"/>
      <c r="Q866" s="471"/>
      <c r="R866" s="177" t="s">
        <v>9014</v>
      </c>
      <c r="S866" s="181">
        <v>0.01</v>
      </c>
    </row>
    <row r="867" spans="1:19" ht="20.149999999999999" customHeight="1" thickBot="1">
      <c r="A867" s="476"/>
      <c r="B867" s="471"/>
      <c r="C867" s="471"/>
      <c r="D867" s="471"/>
      <c r="E867" s="471"/>
      <c r="F867" s="471"/>
      <c r="G867" s="471"/>
      <c r="H867" s="471"/>
      <c r="I867" s="182" t="e">
        <v>#N/A</v>
      </c>
      <c r="J867" s="471"/>
      <c r="K867" s="471"/>
      <c r="L867" s="471"/>
      <c r="M867" s="471"/>
      <c r="N867" s="471"/>
      <c r="O867" s="471"/>
      <c r="P867" s="471"/>
      <c r="Q867" s="471"/>
      <c r="R867" s="177" t="s">
        <v>9015</v>
      </c>
      <c r="S867" s="181">
        <v>0.01</v>
      </c>
    </row>
    <row r="868" spans="1:19" ht="20.149999999999999" customHeight="1" thickBot="1">
      <c r="A868" s="476"/>
      <c r="B868" s="471"/>
      <c r="C868" s="471"/>
      <c r="D868" s="471"/>
      <c r="E868" s="471"/>
      <c r="F868" s="471"/>
      <c r="G868" s="471"/>
      <c r="H868" s="471"/>
      <c r="I868" s="182" t="e">
        <v>#N/A</v>
      </c>
      <c r="J868" s="471"/>
      <c r="K868" s="471"/>
      <c r="L868" s="471"/>
      <c r="M868" s="471"/>
      <c r="N868" s="471"/>
      <c r="O868" s="471"/>
      <c r="P868" s="471"/>
      <c r="Q868" s="471"/>
      <c r="R868" s="177" t="s">
        <v>8388</v>
      </c>
      <c r="S868" s="181">
        <v>0.01</v>
      </c>
    </row>
    <row r="869" spans="1:19" ht="20.149999999999999" customHeight="1" thickBot="1">
      <c r="A869" s="476"/>
      <c r="B869" s="471"/>
      <c r="C869" s="471"/>
      <c r="D869" s="471"/>
      <c r="E869" s="471"/>
      <c r="F869" s="471"/>
      <c r="G869" s="471"/>
      <c r="H869" s="471"/>
      <c r="I869" s="182" t="e">
        <v>#N/A</v>
      </c>
      <c r="J869" s="471"/>
      <c r="K869" s="471"/>
      <c r="L869" s="471"/>
      <c r="M869" s="471"/>
      <c r="N869" s="471"/>
      <c r="O869" s="471"/>
      <c r="P869" s="471"/>
      <c r="Q869" s="471"/>
      <c r="R869" s="177" t="s">
        <v>8999</v>
      </c>
      <c r="S869" s="181">
        <v>0.01</v>
      </c>
    </row>
    <row r="870" spans="1:19" ht="20.149999999999999" customHeight="1" thickBot="1">
      <c r="A870" s="476"/>
      <c r="B870" s="471"/>
      <c r="C870" s="471"/>
      <c r="D870" s="471"/>
      <c r="E870" s="471"/>
      <c r="F870" s="471"/>
      <c r="G870" s="471"/>
      <c r="H870" s="471"/>
      <c r="I870" s="182" t="e">
        <v>#N/A</v>
      </c>
      <c r="J870" s="471"/>
      <c r="K870" s="471"/>
      <c r="L870" s="471"/>
      <c r="M870" s="471"/>
      <c r="N870" s="471"/>
      <c r="O870" s="471"/>
      <c r="P870" s="471"/>
      <c r="Q870" s="471"/>
      <c r="R870" s="177" t="s">
        <v>9000</v>
      </c>
      <c r="S870" s="181">
        <v>0.01</v>
      </c>
    </row>
    <row r="871" spans="1:19" ht="20.149999999999999" customHeight="1" thickBot="1">
      <c r="A871" s="477"/>
      <c r="B871" s="472"/>
      <c r="C871" s="472"/>
      <c r="D871" s="472"/>
      <c r="E871" s="472"/>
      <c r="F871" s="472"/>
      <c r="G871" s="472"/>
      <c r="H871" s="472"/>
      <c r="I871" s="182" t="e">
        <v>#N/A</v>
      </c>
      <c r="J871" s="472"/>
      <c r="K871" s="472"/>
      <c r="L871" s="472"/>
      <c r="M871" s="472"/>
      <c r="N871" s="472"/>
      <c r="O871" s="472"/>
      <c r="P871" s="472"/>
      <c r="Q871" s="472"/>
      <c r="R871" s="183" t="s">
        <v>8390</v>
      </c>
      <c r="S871" s="184">
        <v>0.09</v>
      </c>
    </row>
    <row r="872" spans="1:19" ht="20.149999999999999" customHeight="1" thickBot="1">
      <c r="A872" s="475"/>
      <c r="B872" s="474" t="s">
        <v>8966</v>
      </c>
      <c r="C872" s="474" t="s">
        <v>48</v>
      </c>
      <c r="D872" s="474" t="s">
        <v>2883</v>
      </c>
      <c r="E872" s="474" t="s">
        <v>24</v>
      </c>
      <c r="F872" s="473">
        <v>2493675</v>
      </c>
      <c r="G872" s="474" t="s">
        <v>9081</v>
      </c>
      <c r="H872" s="474" t="s">
        <v>9029</v>
      </c>
      <c r="I872" s="179" t="s">
        <v>8356</v>
      </c>
      <c r="J872" s="474" t="s">
        <v>8357</v>
      </c>
      <c r="K872" s="474" t="s">
        <v>9030</v>
      </c>
      <c r="L872" s="474" t="s">
        <v>9082</v>
      </c>
      <c r="M872" s="474" t="s">
        <v>9083</v>
      </c>
      <c r="N872" s="470">
        <v>78947.37</v>
      </c>
      <c r="O872" s="473">
        <v>-2</v>
      </c>
      <c r="P872" s="474" t="s">
        <v>8381</v>
      </c>
      <c r="Q872" s="474" t="s">
        <v>8972</v>
      </c>
      <c r="R872" s="177" t="s">
        <v>8997</v>
      </c>
      <c r="S872" s="181">
        <v>0.01</v>
      </c>
    </row>
    <row r="873" spans="1:19" ht="20.149999999999999" customHeight="1" thickBot="1">
      <c r="A873" s="476"/>
      <c r="B873" s="471"/>
      <c r="C873" s="471"/>
      <c r="D873" s="471"/>
      <c r="E873" s="471"/>
      <c r="F873" s="471"/>
      <c r="G873" s="471"/>
      <c r="H873" s="471"/>
      <c r="I873" s="182" t="e">
        <v>#N/A</v>
      </c>
      <c r="J873" s="471"/>
      <c r="K873" s="471"/>
      <c r="L873" s="471"/>
      <c r="M873" s="471"/>
      <c r="N873" s="471"/>
      <c r="O873" s="471"/>
      <c r="P873" s="471"/>
      <c r="Q873" s="471"/>
      <c r="R873" s="177" t="s">
        <v>8385</v>
      </c>
      <c r="S873" s="181">
        <v>0.01</v>
      </c>
    </row>
    <row r="874" spans="1:19" ht="20.149999999999999" customHeight="1" thickBot="1">
      <c r="A874" s="476"/>
      <c r="B874" s="471"/>
      <c r="C874" s="471"/>
      <c r="D874" s="471"/>
      <c r="E874" s="471"/>
      <c r="F874" s="471"/>
      <c r="G874" s="471"/>
      <c r="H874" s="471"/>
      <c r="I874" s="182" t="e">
        <v>#N/A</v>
      </c>
      <c r="J874" s="471"/>
      <c r="K874" s="471"/>
      <c r="L874" s="471"/>
      <c r="M874" s="471"/>
      <c r="N874" s="471"/>
      <c r="O874" s="471"/>
      <c r="P874" s="471"/>
      <c r="Q874" s="471"/>
      <c r="R874" s="177" t="s">
        <v>8998</v>
      </c>
      <c r="S874" s="181">
        <v>0.01</v>
      </c>
    </row>
    <row r="875" spans="1:19" ht="20.149999999999999" customHeight="1" thickBot="1">
      <c r="A875" s="476"/>
      <c r="B875" s="471"/>
      <c r="C875" s="471"/>
      <c r="D875" s="471"/>
      <c r="E875" s="471"/>
      <c r="F875" s="471"/>
      <c r="G875" s="471"/>
      <c r="H875" s="471"/>
      <c r="I875" s="182" t="e">
        <v>#N/A</v>
      </c>
      <c r="J875" s="471"/>
      <c r="K875" s="471"/>
      <c r="L875" s="471"/>
      <c r="M875" s="471"/>
      <c r="N875" s="471"/>
      <c r="O875" s="471"/>
      <c r="P875" s="471"/>
      <c r="Q875" s="471"/>
      <c r="R875" s="177" t="s">
        <v>8888</v>
      </c>
      <c r="S875" s="181">
        <v>0.01</v>
      </c>
    </row>
    <row r="876" spans="1:19" ht="20.149999999999999" customHeight="1" thickBot="1">
      <c r="A876" s="476"/>
      <c r="B876" s="471"/>
      <c r="C876" s="471"/>
      <c r="D876" s="471"/>
      <c r="E876" s="471"/>
      <c r="F876" s="471"/>
      <c r="G876" s="471"/>
      <c r="H876" s="471"/>
      <c r="I876" s="182" t="e">
        <v>#N/A</v>
      </c>
      <c r="J876" s="471"/>
      <c r="K876" s="471"/>
      <c r="L876" s="471"/>
      <c r="M876" s="471"/>
      <c r="N876" s="471"/>
      <c r="O876" s="471"/>
      <c r="P876" s="471"/>
      <c r="Q876" s="471"/>
      <c r="R876" s="177" t="s">
        <v>9014</v>
      </c>
      <c r="S876" s="181">
        <v>0.01</v>
      </c>
    </row>
    <row r="877" spans="1:19" ht="20.149999999999999" customHeight="1" thickBot="1">
      <c r="A877" s="476"/>
      <c r="B877" s="471"/>
      <c r="C877" s="471"/>
      <c r="D877" s="471"/>
      <c r="E877" s="471"/>
      <c r="F877" s="471"/>
      <c r="G877" s="471"/>
      <c r="H877" s="471"/>
      <c r="I877" s="182" t="e">
        <v>#N/A</v>
      </c>
      <c r="J877" s="471"/>
      <c r="K877" s="471"/>
      <c r="L877" s="471"/>
      <c r="M877" s="471"/>
      <c r="N877" s="471"/>
      <c r="O877" s="471"/>
      <c r="P877" s="471"/>
      <c r="Q877" s="471"/>
      <c r="R877" s="177" t="s">
        <v>9015</v>
      </c>
      <c r="S877" s="181">
        <v>0.01</v>
      </c>
    </row>
    <row r="878" spans="1:19" ht="20.149999999999999" customHeight="1" thickBot="1">
      <c r="A878" s="476"/>
      <c r="B878" s="471"/>
      <c r="C878" s="471"/>
      <c r="D878" s="471"/>
      <c r="E878" s="471"/>
      <c r="F878" s="471"/>
      <c r="G878" s="471"/>
      <c r="H878" s="471"/>
      <c r="I878" s="182" t="e">
        <v>#N/A</v>
      </c>
      <c r="J878" s="471"/>
      <c r="K878" s="471"/>
      <c r="L878" s="471"/>
      <c r="M878" s="471"/>
      <c r="N878" s="471"/>
      <c r="O878" s="471"/>
      <c r="P878" s="471"/>
      <c r="Q878" s="471"/>
      <c r="R878" s="177" t="s">
        <v>8388</v>
      </c>
      <c r="S878" s="181">
        <v>0.01</v>
      </c>
    </row>
    <row r="879" spans="1:19" ht="20.149999999999999" customHeight="1" thickBot="1">
      <c r="A879" s="476"/>
      <c r="B879" s="471"/>
      <c r="C879" s="471"/>
      <c r="D879" s="471"/>
      <c r="E879" s="471"/>
      <c r="F879" s="471"/>
      <c r="G879" s="471"/>
      <c r="H879" s="471"/>
      <c r="I879" s="182" t="e">
        <v>#N/A</v>
      </c>
      <c r="J879" s="471"/>
      <c r="K879" s="471"/>
      <c r="L879" s="471"/>
      <c r="M879" s="471"/>
      <c r="N879" s="471"/>
      <c r="O879" s="471"/>
      <c r="P879" s="471"/>
      <c r="Q879" s="471"/>
      <c r="R879" s="177" t="s">
        <v>8999</v>
      </c>
      <c r="S879" s="181">
        <v>0.01</v>
      </c>
    </row>
    <row r="880" spans="1:19" ht="20.149999999999999" customHeight="1" thickBot="1">
      <c r="A880" s="476"/>
      <c r="B880" s="471"/>
      <c r="C880" s="471"/>
      <c r="D880" s="471"/>
      <c r="E880" s="471"/>
      <c r="F880" s="471"/>
      <c r="G880" s="471"/>
      <c r="H880" s="471"/>
      <c r="I880" s="182" t="e">
        <v>#N/A</v>
      </c>
      <c r="J880" s="471"/>
      <c r="K880" s="471"/>
      <c r="L880" s="471"/>
      <c r="M880" s="471"/>
      <c r="N880" s="471"/>
      <c r="O880" s="471"/>
      <c r="P880" s="471"/>
      <c r="Q880" s="471"/>
      <c r="R880" s="177" t="s">
        <v>9000</v>
      </c>
      <c r="S880" s="181">
        <v>0.01</v>
      </c>
    </row>
    <row r="881" spans="1:19" ht="20.149999999999999" customHeight="1" thickBot="1">
      <c r="A881" s="477"/>
      <c r="B881" s="472"/>
      <c r="C881" s="472"/>
      <c r="D881" s="472"/>
      <c r="E881" s="472"/>
      <c r="F881" s="472"/>
      <c r="G881" s="472"/>
      <c r="H881" s="472"/>
      <c r="I881" s="182" t="e">
        <v>#N/A</v>
      </c>
      <c r="J881" s="472"/>
      <c r="K881" s="472"/>
      <c r="L881" s="472"/>
      <c r="M881" s="472"/>
      <c r="N881" s="472"/>
      <c r="O881" s="472"/>
      <c r="P881" s="472"/>
      <c r="Q881" s="472"/>
      <c r="R881" s="183" t="s">
        <v>8390</v>
      </c>
      <c r="S881" s="184">
        <v>0.09</v>
      </c>
    </row>
    <row r="882" spans="1:19" ht="20.149999999999999" customHeight="1" thickBot="1">
      <c r="A882" s="475"/>
      <c r="B882" s="474" t="s">
        <v>8966</v>
      </c>
      <c r="C882" s="474" t="s">
        <v>48</v>
      </c>
      <c r="D882" s="474" t="s">
        <v>2883</v>
      </c>
      <c r="E882" s="474" t="s">
        <v>24</v>
      </c>
      <c r="F882" s="473">
        <v>2493788</v>
      </c>
      <c r="G882" s="474" t="s">
        <v>9084</v>
      </c>
      <c r="H882" s="474" t="s">
        <v>9017</v>
      </c>
      <c r="I882" s="179" t="s">
        <v>8356</v>
      </c>
      <c r="J882" s="474" t="s">
        <v>8357</v>
      </c>
      <c r="K882" s="474" t="s">
        <v>9018</v>
      </c>
      <c r="L882" s="474" t="s">
        <v>9085</v>
      </c>
      <c r="M882" s="474" t="s">
        <v>9086</v>
      </c>
      <c r="N882" s="470">
        <v>65780.7</v>
      </c>
      <c r="O882" s="473">
        <v>-2</v>
      </c>
      <c r="P882" s="474" t="s">
        <v>8381</v>
      </c>
      <c r="Q882" s="474" t="s">
        <v>8972</v>
      </c>
      <c r="R882" s="177" t="s">
        <v>9021</v>
      </c>
      <c r="S882" s="181">
        <v>0.01</v>
      </c>
    </row>
    <row r="883" spans="1:19" ht="20.149999999999999" customHeight="1" thickBot="1">
      <c r="A883" s="476"/>
      <c r="B883" s="471"/>
      <c r="C883" s="471"/>
      <c r="D883" s="471"/>
      <c r="E883" s="471"/>
      <c r="F883" s="471"/>
      <c r="G883" s="471"/>
      <c r="H883" s="471"/>
      <c r="I883" s="182" t="e">
        <v>#N/A</v>
      </c>
      <c r="J883" s="471"/>
      <c r="K883" s="471"/>
      <c r="L883" s="471"/>
      <c r="M883" s="471"/>
      <c r="N883" s="471"/>
      <c r="O883" s="471"/>
      <c r="P883" s="471"/>
      <c r="Q883" s="471"/>
      <c r="R883" s="177" t="s">
        <v>8973</v>
      </c>
      <c r="S883" s="181">
        <v>0.01</v>
      </c>
    </row>
    <row r="884" spans="1:19" ht="20.149999999999999" customHeight="1" thickBot="1">
      <c r="A884" s="476"/>
      <c r="B884" s="471"/>
      <c r="C884" s="471"/>
      <c r="D884" s="471"/>
      <c r="E884" s="471"/>
      <c r="F884" s="471"/>
      <c r="G884" s="471"/>
      <c r="H884" s="471"/>
      <c r="I884" s="182" t="e">
        <v>#N/A</v>
      </c>
      <c r="J884" s="471"/>
      <c r="K884" s="471"/>
      <c r="L884" s="471"/>
      <c r="M884" s="471"/>
      <c r="N884" s="471"/>
      <c r="O884" s="471"/>
      <c r="P884" s="471"/>
      <c r="Q884" s="471"/>
      <c r="R884" s="177" t="s">
        <v>9022</v>
      </c>
      <c r="S884" s="181">
        <v>0.01</v>
      </c>
    </row>
    <row r="885" spans="1:19" ht="20.149999999999999" customHeight="1" thickBot="1">
      <c r="A885" s="476"/>
      <c r="B885" s="471"/>
      <c r="C885" s="471"/>
      <c r="D885" s="471"/>
      <c r="E885" s="471"/>
      <c r="F885" s="471"/>
      <c r="G885" s="471"/>
      <c r="H885" s="471"/>
      <c r="I885" s="182" t="e">
        <v>#N/A</v>
      </c>
      <c r="J885" s="471"/>
      <c r="K885" s="471"/>
      <c r="L885" s="471"/>
      <c r="M885" s="471"/>
      <c r="N885" s="471"/>
      <c r="O885" s="471"/>
      <c r="P885" s="471"/>
      <c r="Q885" s="471"/>
      <c r="R885" s="177" t="s">
        <v>8997</v>
      </c>
      <c r="S885" s="181">
        <v>0.01</v>
      </c>
    </row>
    <row r="886" spans="1:19" ht="20.149999999999999" customHeight="1" thickBot="1">
      <c r="A886" s="476"/>
      <c r="B886" s="471"/>
      <c r="C886" s="471"/>
      <c r="D886" s="471"/>
      <c r="E886" s="471"/>
      <c r="F886" s="471"/>
      <c r="G886" s="471"/>
      <c r="H886" s="471"/>
      <c r="I886" s="182" t="e">
        <v>#N/A</v>
      </c>
      <c r="J886" s="471"/>
      <c r="K886" s="471"/>
      <c r="L886" s="471"/>
      <c r="M886" s="471"/>
      <c r="N886" s="471"/>
      <c r="O886" s="471"/>
      <c r="P886" s="471"/>
      <c r="Q886" s="471"/>
      <c r="R886" s="177" t="s">
        <v>8385</v>
      </c>
      <c r="S886" s="181">
        <v>0.01</v>
      </c>
    </row>
    <row r="887" spans="1:19" ht="20.149999999999999" customHeight="1" thickBot="1">
      <c r="A887" s="476"/>
      <c r="B887" s="471"/>
      <c r="C887" s="471"/>
      <c r="D887" s="471"/>
      <c r="E887" s="471"/>
      <c r="F887" s="471"/>
      <c r="G887" s="471"/>
      <c r="H887" s="471"/>
      <c r="I887" s="182" t="e">
        <v>#N/A</v>
      </c>
      <c r="J887" s="471"/>
      <c r="K887" s="471"/>
      <c r="L887" s="471"/>
      <c r="M887" s="471"/>
      <c r="N887" s="471"/>
      <c r="O887" s="471"/>
      <c r="P887" s="471"/>
      <c r="Q887" s="471"/>
      <c r="R887" s="177" t="s">
        <v>8386</v>
      </c>
      <c r="S887" s="181">
        <v>0.01</v>
      </c>
    </row>
    <row r="888" spans="1:19" ht="20.149999999999999" customHeight="1" thickBot="1">
      <c r="A888" s="476"/>
      <c r="B888" s="471"/>
      <c r="C888" s="471"/>
      <c r="D888" s="471"/>
      <c r="E888" s="471"/>
      <c r="F888" s="471"/>
      <c r="G888" s="471"/>
      <c r="H888" s="471"/>
      <c r="I888" s="182" t="e">
        <v>#N/A</v>
      </c>
      <c r="J888" s="471"/>
      <c r="K888" s="471"/>
      <c r="L888" s="471"/>
      <c r="M888" s="471"/>
      <c r="N888" s="471"/>
      <c r="O888" s="471"/>
      <c r="P888" s="471"/>
      <c r="Q888" s="471"/>
      <c r="R888" s="177" t="s">
        <v>8403</v>
      </c>
      <c r="S888" s="181">
        <v>0.01</v>
      </c>
    </row>
    <row r="889" spans="1:19" ht="20.149999999999999" customHeight="1" thickBot="1">
      <c r="A889" s="476"/>
      <c r="B889" s="471"/>
      <c r="C889" s="471"/>
      <c r="D889" s="471"/>
      <c r="E889" s="471"/>
      <c r="F889" s="471"/>
      <c r="G889" s="471"/>
      <c r="H889" s="471"/>
      <c r="I889" s="182" t="e">
        <v>#N/A</v>
      </c>
      <c r="J889" s="471"/>
      <c r="K889" s="471"/>
      <c r="L889" s="471"/>
      <c r="M889" s="471"/>
      <c r="N889" s="471"/>
      <c r="O889" s="471"/>
      <c r="P889" s="471"/>
      <c r="Q889" s="471"/>
      <c r="R889" s="177" t="s">
        <v>8888</v>
      </c>
      <c r="S889" s="181">
        <v>0.01</v>
      </c>
    </row>
    <row r="890" spans="1:19" ht="20.149999999999999" customHeight="1" thickBot="1">
      <c r="A890" s="476"/>
      <c r="B890" s="471"/>
      <c r="C890" s="471"/>
      <c r="D890" s="471"/>
      <c r="E890" s="471"/>
      <c r="F890" s="471"/>
      <c r="G890" s="471"/>
      <c r="H890" s="471"/>
      <c r="I890" s="182" t="e">
        <v>#N/A</v>
      </c>
      <c r="J890" s="471"/>
      <c r="K890" s="471"/>
      <c r="L890" s="471"/>
      <c r="M890" s="471"/>
      <c r="N890" s="471"/>
      <c r="O890" s="471"/>
      <c r="P890" s="471"/>
      <c r="Q890" s="471"/>
      <c r="R890" s="177" t="s">
        <v>9023</v>
      </c>
      <c r="S890" s="181">
        <v>0.01</v>
      </c>
    </row>
    <row r="891" spans="1:19" ht="20.149999999999999" customHeight="1" thickBot="1">
      <c r="A891" s="476"/>
      <c r="B891" s="471"/>
      <c r="C891" s="471"/>
      <c r="D891" s="471"/>
      <c r="E891" s="471"/>
      <c r="F891" s="471"/>
      <c r="G891" s="471"/>
      <c r="H891" s="471"/>
      <c r="I891" s="182" t="e">
        <v>#N/A</v>
      </c>
      <c r="J891" s="471"/>
      <c r="K891" s="471"/>
      <c r="L891" s="471"/>
      <c r="M891" s="471"/>
      <c r="N891" s="471"/>
      <c r="O891" s="471"/>
      <c r="P891" s="471"/>
      <c r="Q891" s="471"/>
      <c r="R891" s="177" t="s">
        <v>8388</v>
      </c>
      <c r="S891" s="181">
        <v>0.01</v>
      </c>
    </row>
    <row r="892" spans="1:19" ht="20.149999999999999" customHeight="1" thickBot="1">
      <c r="A892" s="476"/>
      <c r="B892" s="471"/>
      <c r="C892" s="471"/>
      <c r="D892" s="471"/>
      <c r="E892" s="471"/>
      <c r="F892" s="471"/>
      <c r="G892" s="471"/>
      <c r="H892" s="471"/>
      <c r="I892" s="182" t="e">
        <v>#N/A</v>
      </c>
      <c r="J892" s="471"/>
      <c r="K892" s="471"/>
      <c r="L892" s="471"/>
      <c r="M892" s="471"/>
      <c r="N892" s="471"/>
      <c r="O892" s="471"/>
      <c r="P892" s="471"/>
      <c r="Q892" s="471"/>
      <c r="R892" s="177" t="s">
        <v>9024</v>
      </c>
      <c r="S892" s="181">
        <v>0.01</v>
      </c>
    </row>
    <row r="893" spans="1:19" ht="20.149999999999999" customHeight="1" thickBot="1">
      <c r="A893" s="476"/>
      <c r="B893" s="471"/>
      <c r="C893" s="471"/>
      <c r="D893" s="471"/>
      <c r="E893" s="471"/>
      <c r="F893" s="471"/>
      <c r="G893" s="471"/>
      <c r="H893" s="471"/>
      <c r="I893" s="182" t="e">
        <v>#N/A</v>
      </c>
      <c r="J893" s="471"/>
      <c r="K893" s="471"/>
      <c r="L893" s="471"/>
      <c r="M893" s="471"/>
      <c r="N893" s="471"/>
      <c r="O893" s="471"/>
      <c r="P893" s="471"/>
      <c r="Q893" s="471"/>
      <c r="R893" s="177" t="s">
        <v>9000</v>
      </c>
      <c r="S893" s="181">
        <v>0.01</v>
      </c>
    </row>
    <row r="894" spans="1:19" ht="20.149999999999999" customHeight="1" thickBot="1">
      <c r="A894" s="477"/>
      <c r="B894" s="472"/>
      <c r="C894" s="472"/>
      <c r="D894" s="472"/>
      <c r="E894" s="472"/>
      <c r="F894" s="472"/>
      <c r="G894" s="472"/>
      <c r="H894" s="472"/>
      <c r="I894" s="182" t="e">
        <v>#N/A</v>
      </c>
      <c r="J894" s="472"/>
      <c r="K894" s="472"/>
      <c r="L894" s="472"/>
      <c r="M894" s="472"/>
      <c r="N894" s="472"/>
      <c r="O894" s="472"/>
      <c r="P894" s="472"/>
      <c r="Q894" s="472"/>
      <c r="R894" s="183" t="s">
        <v>8390</v>
      </c>
      <c r="S894" s="184">
        <v>0.12</v>
      </c>
    </row>
    <row r="895" spans="1:19" ht="20.149999999999999" customHeight="1" thickBot="1">
      <c r="A895" s="475"/>
      <c r="B895" s="474" t="s">
        <v>8966</v>
      </c>
      <c r="C895" s="474" t="s">
        <v>48</v>
      </c>
      <c r="D895" s="474" t="s">
        <v>2883</v>
      </c>
      <c r="E895" s="474" t="s">
        <v>24</v>
      </c>
      <c r="F895" s="473">
        <v>2493790</v>
      </c>
      <c r="G895" s="474" t="s">
        <v>9087</v>
      </c>
      <c r="H895" s="474" t="s">
        <v>9029</v>
      </c>
      <c r="I895" s="179" t="s">
        <v>8356</v>
      </c>
      <c r="J895" s="474" t="s">
        <v>8357</v>
      </c>
      <c r="K895" s="474" t="s">
        <v>9034</v>
      </c>
      <c r="L895" s="474" t="s">
        <v>9088</v>
      </c>
      <c r="M895" s="474" t="s">
        <v>9089</v>
      </c>
      <c r="N895" s="470">
        <v>78947.37</v>
      </c>
      <c r="O895" s="473">
        <v>-2</v>
      </c>
      <c r="P895" s="474" t="s">
        <v>8381</v>
      </c>
      <c r="Q895" s="474" t="s">
        <v>8972</v>
      </c>
      <c r="R895" s="177" t="s">
        <v>8997</v>
      </c>
      <c r="S895" s="181">
        <v>0.01</v>
      </c>
    </row>
    <row r="896" spans="1:19" ht="20.149999999999999" customHeight="1" thickBot="1">
      <c r="A896" s="476"/>
      <c r="B896" s="471"/>
      <c r="C896" s="471"/>
      <c r="D896" s="471"/>
      <c r="E896" s="471"/>
      <c r="F896" s="471"/>
      <c r="G896" s="471"/>
      <c r="H896" s="471"/>
      <c r="I896" s="182" t="e">
        <v>#N/A</v>
      </c>
      <c r="J896" s="471"/>
      <c r="K896" s="471"/>
      <c r="L896" s="471"/>
      <c r="M896" s="471"/>
      <c r="N896" s="471"/>
      <c r="O896" s="471"/>
      <c r="P896" s="471"/>
      <c r="Q896" s="471"/>
      <c r="R896" s="177" t="s">
        <v>8385</v>
      </c>
      <c r="S896" s="181">
        <v>0.01</v>
      </c>
    </row>
    <row r="897" spans="1:19" ht="20.149999999999999" customHeight="1" thickBot="1">
      <c r="A897" s="476"/>
      <c r="B897" s="471"/>
      <c r="C897" s="471"/>
      <c r="D897" s="471"/>
      <c r="E897" s="471"/>
      <c r="F897" s="471"/>
      <c r="G897" s="471"/>
      <c r="H897" s="471"/>
      <c r="I897" s="182" t="e">
        <v>#N/A</v>
      </c>
      <c r="J897" s="471"/>
      <c r="K897" s="471"/>
      <c r="L897" s="471"/>
      <c r="M897" s="471"/>
      <c r="N897" s="471"/>
      <c r="O897" s="471"/>
      <c r="P897" s="471"/>
      <c r="Q897" s="471"/>
      <c r="R897" s="177" t="s">
        <v>8998</v>
      </c>
      <c r="S897" s="181">
        <v>0.01</v>
      </c>
    </row>
    <row r="898" spans="1:19" ht="20.149999999999999" customHeight="1" thickBot="1">
      <c r="A898" s="476"/>
      <c r="B898" s="471"/>
      <c r="C898" s="471"/>
      <c r="D898" s="471"/>
      <c r="E898" s="471"/>
      <c r="F898" s="471"/>
      <c r="G898" s="471"/>
      <c r="H898" s="471"/>
      <c r="I898" s="182" t="e">
        <v>#N/A</v>
      </c>
      <c r="J898" s="471"/>
      <c r="K898" s="471"/>
      <c r="L898" s="471"/>
      <c r="M898" s="471"/>
      <c r="N898" s="471"/>
      <c r="O898" s="471"/>
      <c r="P898" s="471"/>
      <c r="Q898" s="471"/>
      <c r="R898" s="177" t="s">
        <v>8888</v>
      </c>
      <c r="S898" s="181">
        <v>0.01</v>
      </c>
    </row>
    <row r="899" spans="1:19" ht="20.149999999999999" customHeight="1" thickBot="1">
      <c r="A899" s="476"/>
      <c r="B899" s="471"/>
      <c r="C899" s="471"/>
      <c r="D899" s="471"/>
      <c r="E899" s="471"/>
      <c r="F899" s="471"/>
      <c r="G899" s="471"/>
      <c r="H899" s="471"/>
      <c r="I899" s="182" t="e">
        <v>#N/A</v>
      </c>
      <c r="J899" s="471"/>
      <c r="K899" s="471"/>
      <c r="L899" s="471"/>
      <c r="M899" s="471"/>
      <c r="N899" s="471"/>
      <c r="O899" s="471"/>
      <c r="P899" s="471"/>
      <c r="Q899" s="471"/>
      <c r="R899" s="177" t="s">
        <v>9014</v>
      </c>
      <c r="S899" s="181">
        <v>0.01</v>
      </c>
    </row>
    <row r="900" spans="1:19" ht="20.149999999999999" customHeight="1" thickBot="1">
      <c r="A900" s="476"/>
      <c r="B900" s="471"/>
      <c r="C900" s="471"/>
      <c r="D900" s="471"/>
      <c r="E900" s="471"/>
      <c r="F900" s="471"/>
      <c r="G900" s="471"/>
      <c r="H900" s="471"/>
      <c r="I900" s="182" t="e">
        <v>#N/A</v>
      </c>
      <c r="J900" s="471"/>
      <c r="K900" s="471"/>
      <c r="L900" s="471"/>
      <c r="M900" s="471"/>
      <c r="N900" s="471"/>
      <c r="O900" s="471"/>
      <c r="P900" s="471"/>
      <c r="Q900" s="471"/>
      <c r="R900" s="177" t="s">
        <v>9015</v>
      </c>
      <c r="S900" s="181">
        <v>0.01</v>
      </c>
    </row>
    <row r="901" spans="1:19" ht="20.149999999999999" customHeight="1" thickBot="1">
      <c r="A901" s="476"/>
      <c r="B901" s="471"/>
      <c r="C901" s="471"/>
      <c r="D901" s="471"/>
      <c r="E901" s="471"/>
      <c r="F901" s="471"/>
      <c r="G901" s="471"/>
      <c r="H901" s="471"/>
      <c r="I901" s="182" t="e">
        <v>#N/A</v>
      </c>
      <c r="J901" s="471"/>
      <c r="K901" s="471"/>
      <c r="L901" s="471"/>
      <c r="M901" s="471"/>
      <c r="N901" s="471"/>
      <c r="O901" s="471"/>
      <c r="P901" s="471"/>
      <c r="Q901" s="471"/>
      <c r="R901" s="177" t="s">
        <v>8388</v>
      </c>
      <c r="S901" s="181">
        <v>0.01</v>
      </c>
    </row>
    <row r="902" spans="1:19" ht="20.149999999999999" customHeight="1" thickBot="1">
      <c r="A902" s="476"/>
      <c r="B902" s="471"/>
      <c r="C902" s="471"/>
      <c r="D902" s="471"/>
      <c r="E902" s="471"/>
      <c r="F902" s="471"/>
      <c r="G902" s="471"/>
      <c r="H902" s="471"/>
      <c r="I902" s="182" t="e">
        <v>#N/A</v>
      </c>
      <c r="J902" s="471"/>
      <c r="K902" s="471"/>
      <c r="L902" s="471"/>
      <c r="M902" s="471"/>
      <c r="N902" s="471"/>
      <c r="O902" s="471"/>
      <c r="P902" s="471"/>
      <c r="Q902" s="471"/>
      <c r="R902" s="177" t="s">
        <v>8999</v>
      </c>
      <c r="S902" s="181">
        <v>0.01</v>
      </c>
    </row>
    <row r="903" spans="1:19" ht="20.149999999999999" customHeight="1" thickBot="1">
      <c r="A903" s="476"/>
      <c r="B903" s="471"/>
      <c r="C903" s="471"/>
      <c r="D903" s="471"/>
      <c r="E903" s="471"/>
      <c r="F903" s="471"/>
      <c r="G903" s="471"/>
      <c r="H903" s="471"/>
      <c r="I903" s="182" t="e">
        <v>#N/A</v>
      </c>
      <c r="J903" s="471"/>
      <c r="K903" s="471"/>
      <c r="L903" s="471"/>
      <c r="M903" s="471"/>
      <c r="N903" s="471"/>
      <c r="O903" s="471"/>
      <c r="P903" s="471"/>
      <c r="Q903" s="471"/>
      <c r="R903" s="177" t="s">
        <v>9000</v>
      </c>
      <c r="S903" s="181">
        <v>0.01</v>
      </c>
    </row>
    <row r="904" spans="1:19" ht="20.149999999999999" customHeight="1" thickBot="1">
      <c r="A904" s="477"/>
      <c r="B904" s="472"/>
      <c r="C904" s="472"/>
      <c r="D904" s="472"/>
      <c r="E904" s="472"/>
      <c r="F904" s="472"/>
      <c r="G904" s="472"/>
      <c r="H904" s="472"/>
      <c r="I904" s="182" t="e">
        <v>#N/A</v>
      </c>
      <c r="J904" s="472"/>
      <c r="K904" s="472"/>
      <c r="L904" s="472"/>
      <c r="M904" s="472"/>
      <c r="N904" s="472"/>
      <c r="O904" s="472"/>
      <c r="P904" s="472"/>
      <c r="Q904" s="472"/>
      <c r="R904" s="183" t="s">
        <v>8390</v>
      </c>
      <c r="S904" s="184">
        <v>0.09</v>
      </c>
    </row>
    <row r="905" spans="1:19" ht="20.149999999999999" customHeight="1" thickBot="1">
      <c r="A905" s="475"/>
      <c r="B905" s="474" t="s">
        <v>8966</v>
      </c>
      <c r="C905" s="474" t="s">
        <v>48</v>
      </c>
      <c r="D905" s="474" t="s">
        <v>2883</v>
      </c>
      <c r="E905" s="474" t="s">
        <v>24</v>
      </c>
      <c r="F905" s="473">
        <v>2493792</v>
      </c>
      <c r="G905" s="474" t="s">
        <v>9090</v>
      </c>
      <c r="H905" s="474" t="s">
        <v>9017</v>
      </c>
      <c r="I905" s="179" t="s">
        <v>8356</v>
      </c>
      <c r="J905" s="474" t="s">
        <v>8357</v>
      </c>
      <c r="K905" s="474" t="s">
        <v>9018</v>
      </c>
      <c r="L905" s="474" t="s">
        <v>9091</v>
      </c>
      <c r="M905" s="474" t="s">
        <v>9092</v>
      </c>
      <c r="N905" s="470">
        <v>65780.7</v>
      </c>
      <c r="O905" s="473">
        <v>-2</v>
      </c>
      <c r="P905" s="474" t="s">
        <v>8381</v>
      </c>
      <c r="Q905" s="474" t="s">
        <v>8972</v>
      </c>
      <c r="R905" s="177" t="s">
        <v>9021</v>
      </c>
      <c r="S905" s="181">
        <v>0.01</v>
      </c>
    </row>
    <row r="906" spans="1:19" ht="20.149999999999999" customHeight="1" thickBot="1">
      <c r="A906" s="476"/>
      <c r="B906" s="471"/>
      <c r="C906" s="471"/>
      <c r="D906" s="471"/>
      <c r="E906" s="471"/>
      <c r="F906" s="471"/>
      <c r="G906" s="471"/>
      <c r="H906" s="471"/>
      <c r="I906" s="182" t="e">
        <v>#N/A</v>
      </c>
      <c r="J906" s="471"/>
      <c r="K906" s="471"/>
      <c r="L906" s="471"/>
      <c r="M906" s="471"/>
      <c r="N906" s="471"/>
      <c r="O906" s="471"/>
      <c r="P906" s="471"/>
      <c r="Q906" s="471"/>
      <c r="R906" s="177" t="s">
        <v>8973</v>
      </c>
      <c r="S906" s="181">
        <v>0.01</v>
      </c>
    </row>
    <row r="907" spans="1:19" ht="20.149999999999999" customHeight="1" thickBot="1">
      <c r="A907" s="476"/>
      <c r="B907" s="471"/>
      <c r="C907" s="471"/>
      <c r="D907" s="471"/>
      <c r="E907" s="471"/>
      <c r="F907" s="471"/>
      <c r="G907" s="471"/>
      <c r="H907" s="471"/>
      <c r="I907" s="182" t="e">
        <v>#N/A</v>
      </c>
      <c r="J907" s="471"/>
      <c r="K907" s="471"/>
      <c r="L907" s="471"/>
      <c r="M907" s="471"/>
      <c r="N907" s="471"/>
      <c r="O907" s="471"/>
      <c r="P907" s="471"/>
      <c r="Q907" s="471"/>
      <c r="R907" s="177" t="s">
        <v>9022</v>
      </c>
      <c r="S907" s="181">
        <v>0.01</v>
      </c>
    </row>
    <row r="908" spans="1:19" ht="20.149999999999999" customHeight="1" thickBot="1">
      <c r="A908" s="476"/>
      <c r="B908" s="471"/>
      <c r="C908" s="471"/>
      <c r="D908" s="471"/>
      <c r="E908" s="471"/>
      <c r="F908" s="471"/>
      <c r="G908" s="471"/>
      <c r="H908" s="471"/>
      <c r="I908" s="182" t="e">
        <v>#N/A</v>
      </c>
      <c r="J908" s="471"/>
      <c r="K908" s="471"/>
      <c r="L908" s="471"/>
      <c r="M908" s="471"/>
      <c r="N908" s="471"/>
      <c r="O908" s="471"/>
      <c r="P908" s="471"/>
      <c r="Q908" s="471"/>
      <c r="R908" s="177" t="s">
        <v>8997</v>
      </c>
      <c r="S908" s="181">
        <v>0.01</v>
      </c>
    </row>
    <row r="909" spans="1:19" ht="20.149999999999999" customHeight="1" thickBot="1">
      <c r="A909" s="476"/>
      <c r="B909" s="471"/>
      <c r="C909" s="471"/>
      <c r="D909" s="471"/>
      <c r="E909" s="471"/>
      <c r="F909" s="471"/>
      <c r="G909" s="471"/>
      <c r="H909" s="471"/>
      <c r="I909" s="182" t="e">
        <v>#N/A</v>
      </c>
      <c r="J909" s="471"/>
      <c r="K909" s="471"/>
      <c r="L909" s="471"/>
      <c r="M909" s="471"/>
      <c r="N909" s="471"/>
      <c r="O909" s="471"/>
      <c r="P909" s="471"/>
      <c r="Q909" s="471"/>
      <c r="R909" s="177" t="s">
        <v>8385</v>
      </c>
      <c r="S909" s="181">
        <v>0.01</v>
      </c>
    </row>
    <row r="910" spans="1:19" ht="20.149999999999999" customHeight="1" thickBot="1">
      <c r="A910" s="476"/>
      <c r="B910" s="471"/>
      <c r="C910" s="471"/>
      <c r="D910" s="471"/>
      <c r="E910" s="471"/>
      <c r="F910" s="471"/>
      <c r="G910" s="471"/>
      <c r="H910" s="471"/>
      <c r="I910" s="182" t="e">
        <v>#N/A</v>
      </c>
      <c r="J910" s="471"/>
      <c r="K910" s="471"/>
      <c r="L910" s="471"/>
      <c r="M910" s="471"/>
      <c r="N910" s="471"/>
      <c r="O910" s="471"/>
      <c r="P910" s="471"/>
      <c r="Q910" s="471"/>
      <c r="R910" s="177" t="s">
        <v>8386</v>
      </c>
      <c r="S910" s="181">
        <v>0.01</v>
      </c>
    </row>
    <row r="911" spans="1:19" ht="20.149999999999999" customHeight="1" thickBot="1">
      <c r="A911" s="476"/>
      <c r="B911" s="471"/>
      <c r="C911" s="471"/>
      <c r="D911" s="471"/>
      <c r="E911" s="471"/>
      <c r="F911" s="471"/>
      <c r="G911" s="471"/>
      <c r="H911" s="471"/>
      <c r="I911" s="182" t="e">
        <v>#N/A</v>
      </c>
      <c r="J911" s="471"/>
      <c r="K911" s="471"/>
      <c r="L911" s="471"/>
      <c r="M911" s="471"/>
      <c r="N911" s="471"/>
      <c r="O911" s="471"/>
      <c r="P911" s="471"/>
      <c r="Q911" s="471"/>
      <c r="R911" s="177" t="s">
        <v>8403</v>
      </c>
      <c r="S911" s="181">
        <v>0.01</v>
      </c>
    </row>
    <row r="912" spans="1:19" ht="20.149999999999999" customHeight="1" thickBot="1">
      <c r="A912" s="476"/>
      <c r="B912" s="471"/>
      <c r="C912" s="471"/>
      <c r="D912" s="471"/>
      <c r="E912" s="471"/>
      <c r="F912" s="471"/>
      <c r="G912" s="471"/>
      <c r="H912" s="471"/>
      <c r="I912" s="182" t="e">
        <v>#N/A</v>
      </c>
      <c r="J912" s="471"/>
      <c r="K912" s="471"/>
      <c r="L912" s="471"/>
      <c r="M912" s="471"/>
      <c r="N912" s="471"/>
      <c r="O912" s="471"/>
      <c r="P912" s="471"/>
      <c r="Q912" s="471"/>
      <c r="R912" s="177" t="s">
        <v>8888</v>
      </c>
      <c r="S912" s="181">
        <v>0.01</v>
      </c>
    </row>
    <row r="913" spans="1:19" ht="20.149999999999999" customHeight="1" thickBot="1">
      <c r="A913" s="476"/>
      <c r="B913" s="471"/>
      <c r="C913" s="471"/>
      <c r="D913" s="471"/>
      <c r="E913" s="471"/>
      <c r="F913" s="471"/>
      <c r="G913" s="471"/>
      <c r="H913" s="471"/>
      <c r="I913" s="182" t="e">
        <v>#N/A</v>
      </c>
      <c r="J913" s="471"/>
      <c r="K913" s="471"/>
      <c r="L913" s="471"/>
      <c r="M913" s="471"/>
      <c r="N913" s="471"/>
      <c r="O913" s="471"/>
      <c r="P913" s="471"/>
      <c r="Q913" s="471"/>
      <c r="R913" s="177" t="s">
        <v>9023</v>
      </c>
      <c r="S913" s="181">
        <v>0.01</v>
      </c>
    </row>
    <row r="914" spans="1:19" ht="20.149999999999999" customHeight="1" thickBot="1">
      <c r="A914" s="476"/>
      <c r="B914" s="471"/>
      <c r="C914" s="471"/>
      <c r="D914" s="471"/>
      <c r="E914" s="471"/>
      <c r="F914" s="471"/>
      <c r="G914" s="471"/>
      <c r="H914" s="471"/>
      <c r="I914" s="182" t="e">
        <v>#N/A</v>
      </c>
      <c r="J914" s="471"/>
      <c r="K914" s="471"/>
      <c r="L914" s="471"/>
      <c r="M914" s="471"/>
      <c r="N914" s="471"/>
      <c r="O914" s="471"/>
      <c r="P914" s="471"/>
      <c r="Q914" s="471"/>
      <c r="R914" s="177" t="s">
        <v>8388</v>
      </c>
      <c r="S914" s="181">
        <v>0.01</v>
      </c>
    </row>
    <row r="915" spans="1:19" ht="20.149999999999999" customHeight="1" thickBot="1">
      <c r="A915" s="476"/>
      <c r="B915" s="471"/>
      <c r="C915" s="471"/>
      <c r="D915" s="471"/>
      <c r="E915" s="471"/>
      <c r="F915" s="471"/>
      <c r="G915" s="471"/>
      <c r="H915" s="471"/>
      <c r="I915" s="182" t="e">
        <v>#N/A</v>
      </c>
      <c r="J915" s="471"/>
      <c r="K915" s="471"/>
      <c r="L915" s="471"/>
      <c r="M915" s="471"/>
      <c r="N915" s="471"/>
      <c r="O915" s="471"/>
      <c r="P915" s="471"/>
      <c r="Q915" s="471"/>
      <c r="R915" s="177" t="s">
        <v>9024</v>
      </c>
      <c r="S915" s="181">
        <v>0.01</v>
      </c>
    </row>
    <row r="916" spans="1:19" ht="20.149999999999999" customHeight="1" thickBot="1">
      <c r="A916" s="476"/>
      <c r="B916" s="471"/>
      <c r="C916" s="471"/>
      <c r="D916" s="471"/>
      <c r="E916" s="471"/>
      <c r="F916" s="471"/>
      <c r="G916" s="471"/>
      <c r="H916" s="471"/>
      <c r="I916" s="182" t="e">
        <v>#N/A</v>
      </c>
      <c r="J916" s="471"/>
      <c r="K916" s="471"/>
      <c r="L916" s="471"/>
      <c r="M916" s="471"/>
      <c r="N916" s="471"/>
      <c r="O916" s="471"/>
      <c r="P916" s="471"/>
      <c r="Q916" s="471"/>
      <c r="R916" s="177" t="s">
        <v>9000</v>
      </c>
      <c r="S916" s="181">
        <v>0.01</v>
      </c>
    </row>
    <row r="917" spans="1:19" ht="20.149999999999999" customHeight="1" thickBot="1">
      <c r="A917" s="477"/>
      <c r="B917" s="472"/>
      <c r="C917" s="472"/>
      <c r="D917" s="472"/>
      <c r="E917" s="472"/>
      <c r="F917" s="472"/>
      <c r="G917" s="472"/>
      <c r="H917" s="472"/>
      <c r="I917" s="182" t="e">
        <v>#N/A</v>
      </c>
      <c r="J917" s="472"/>
      <c r="K917" s="472"/>
      <c r="L917" s="472"/>
      <c r="M917" s="472"/>
      <c r="N917" s="472"/>
      <c r="O917" s="472"/>
      <c r="P917" s="472"/>
      <c r="Q917" s="472"/>
      <c r="R917" s="183" t="s">
        <v>8390</v>
      </c>
      <c r="S917" s="184">
        <v>0.12</v>
      </c>
    </row>
    <row r="918" spans="1:19" ht="20.149999999999999" customHeight="1" thickBot="1">
      <c r="A918" s="475"/>
      <c r="B918" s="474" t="s">
        <v>8966</v>
      </c>
      <c r="C918" s="474" t="s">
        <v>48</v>
      </c>
      <c r="D918" s="474" t="s">
        <v>2883</v>
      </c>
      <c r="E918" s="474" t="s">
        <v>24</v>
      </c>
      <c r="F918" s="473">
        <v>2493793</v>
      </c>
      <c r="G918" s="474" t="s">
        <v>9093</v>
      </c>
      <c r="H918" s="474" t="s">
        <v>9017</v>
      </c>
      <c r="I918" s="179" t="s">
        <v>8356</v>
      </c>
      <c r="J918" s="474" t="s">
        <v>8357</v>
      </c>
      <c r="K918" s="474" t="s">
        <v>9018</v>
      </c>
      <c r="L918" s="474" t="s">
        <v>9094</v>
      </c>
      <c r="M918" s="474" t="s">
        <v>9095</v>
      </c>
      <c r="N918" s="470">
        <v>65780.7</v>
      </c>
      <c r="O918" s="473">
        <v>-2</v>
      </c>
      <c r="P918" s="474" t="s">
        <v>8381</v>
      </c>
      <c r="Q918" s="474" t="s">
        <v>8972</v>
      </c>
      <c r="R918" s="177" t="s">
        <v>9021</v>
      </c>
      <c r="S918" s="181">
        <v>0.01</v>
      </c>
    </row>
    <row r="919" spans="1:19" ht="20.149999999999999" customHeight="1" thickBot="1">
      <c r="A919" s="476"/>
      <c r="B919" s="471"/>
      <c r="C919" s="471"/>
      <c r="D919" s="471"/>
      <c r="E919" s="471"/>
      <c r="F919" s="471"/>
      <c r="G919" s="471"/>
      <c r="H919" s="471"/>
      <c r="I919" s="182" t="e">
        <v>#N/A</v>
      </c>
      <c r="J919" s="471"/>
      <c r="K919" s="471"/>
      <c r="L919" s="471"/>
      <c r="M919" s="471"/>
      <c r="N919" s="471"/>
      <c r="O919" s="471"/>
      <c r="P919" s="471"/>
      <c r="Q919" s="471"/>
      <c r="R919" s="177" t="s">
        <v>8973</v>
      </c>
      <c r="S919" s="181">
        <v>0.01</v>
      </c>
    </row>
    <row r="920" spans="1:19" ht="20.149999999999999" customHeight="1" thickBot="1">
      <c r="A920" s="476"/>
      <c r="B920" s="471"/>
      <c r="C920" s="471"/>
      <c r="D920" s="471"/>
      <c r="E920" s="471"/>
      <c r="F920" s="471"/>
      <c r="G920" s="471"/>
      <c r="H920" s="471"/>
      <c r="I920" s="182" t="e">
        <v>#N/A</v>
      </c>
      <c r="J920" s="471"/>
      <c r="K920" s="471"/>
      <c r="L920" s="471"/>
      <c r="M920" s="471"/>
      <c r="N920" s="471"/>
      <c r="O920" s="471"/>
      <c r="P920" s="471"/>
      <c r="Q920" s="471"/>
      <c r="R920" s="177" t="s">
        <v>9022</v>
      </c>
      <c r="S920" s="181">
        <v>0.01</v>
      </c>
    </row>
    <row r="921" spans="1:19" ht="20.149999999999999" customHeight="1" thickBot="1">
      <c r="A921" s="476"/>
      <c r="B921" s="471"/>
      <c r="C921" s="471"/>
      <c r="D921" s="471"/>
      <c r="E921" s="471"/>
      <c r="F921" s="471"/>
      <c r="G921" s="471"/>
      <c r="H921" s="471"/>
      <c r="I921" s="182" t="e">
        <v>#N/A</v>
      </c>
      <c r="J921" s="471"/>
      <c r="K921" s="471"/>
      <c r="L921" s="471"/>
      <c r="M921" s="471"/>
      <c r="N921" s="471"/>
      <c r="O921" s="471"/>
      <c r="P921" s="471"/>
      <c r="Q921" s="471"/>
      <c r="R921" s="177" t="s">
        <v>8997</v>
      </c>
      <c r="S921" s="181">
        <v>0.01</v>
      </c>
    </row>
    <row r="922" spans="1:19" ht="20.149999999999999" customHeight="1" thickBot="1">
      <c r="A922" s="476"/>
      <c r="B922" s="471"/>
      <c r="C922" s="471"/>
      <c r="D922" s="471"/>
      <c r="E922" s="471"/>
      <c r="F922" s="471"/>
      <c r="G922" s="471"/>
      <c r="H922" s="471"/>
      <c r="I922" s="182" t="e">
        <v>#N/A</v>
      </c>
      <c r="J922" s="471"/>
      <c r="K922" s="471"/>
      <c r="L922" s="471"/>
      <c r="M922" s="471"/>
      <c r="N922" s="471"/>
      <c r="O922" s="471"/>
      <c r="P922" s="471"/>
      <c r="Q922" s="471"/>
      <c r="R922" s="177" t="s">
        <v>8385</v>
      </c>
      <c r="S922" s="181">
        <v>0.01</v>
      </c>
    </row>
    <row r="923" spans="1:19" ht="20.149999999999999" customHeight="1" thickBot="1">
      <c r="A923" s="476"/>
      <c r="B923" s="471"/>
      <c r="C923" s="471"/>
      <c r="D923" s="471"/>
      <c r="E923" s="471"/>
      <c r="F923" s="471"/>
      <c r="G923" s="471"/>
      <c r="H923" s="471"/>
      <c r="I923" s="182" t="e">
        <v>#N/A</v>
      </c>
      <c r="J923" s="471"/>
      <c r="K923" s="471"/>
      <c r="L923" s="471"/>
      <c r="M923" s="471"/>
      <c r="N923" s="471"/>
      <c r="O923" s="471"/>
      <c r="P923" s="471"/>
      <c r="Q923" s="471"/>
      <c r="R923" s="177" t="s">
        <v>8386</v>
      </c>
      <c r="S923" s="181">
        <v>0.01</v>
      </c>
    </row>
    <row r="924" spans="1:19" ht="20.149999999999999" customHeight="1" thickBot="1">
      <c r="A924" s="476"/>
      <c r="B924" s="471"/>
      <c r="C924" s="471"/>
      <c r="D924" s="471"/>
      <c r="E924" s="471"/>
      <c r="F924" s="471"/>
      <c r="G924" s="471"/>
      <c r="H924" s="471"/>
      <c r="I924" s="182" t="e">
        <v>#N/A</v>
      </c>
      <c r="J924" s="471"/>
      <c r="K924" s="471"/>
      <c r="L924" s="471"/>
      <c r="M924" s="471"/>
      <c r="N924" s="471"/>
      <c r="O924" s="471"/>
      <c r="P924" s="471"/>
      <c r="Q924" s="471"/>
      <c r="R924" s="177" t="s">
        <v>8403</v>
      </c>
      <c r="S924" s="181">
        <v>0.01</v>
      </c>
    </row>
    <row r="925" spans="1:19" ht="20.149999999999999" customHeight="1" thickBot="1">
      <c r="A925" s="476"/>
      <c r="B925" s="471"/>
      <c r="C925" s="471"/>
      <c r="D925" s="471"/>
      <c r="E925" s="471"/>
      <c r="F925" s="471"/>
      <c r="G925" s="471"/>
      <c r="H925" s="471"/>
      <c r="I925" s="182" t="e">
        <v>#N/A</v>
      </c>
      <c r="J925" s="471"/>
      <c r="K925" s="471"/>
      <c r="L925" s="471"/>
      <c r="M925" s="471"/>
      <c r="N925" s="471"/>
      <c r="O925" s="471"/>
      <c r="P925" s="471"/>
      <c r="Q925" s="471"/>
      <c r="R925" s="177" t="s">
        <v>8888</v>
      </c>
      <c r="S925" s="181">
        <v>0.01</v>
      </c>
    </row>
    <row r="926" spans="1:19" ht="20.149999999999999" customHeight="1" thickBot="1">
      <c r="A926" s="476"/>
      <c r="B926" s="471"/>
      <c r="C926" s="471"/>
      <c r="D926" s="471"/>
      <c r="E926" s="471"/>
      <c r="F926" s="471"/>
      <c r="G926" s="471"/>
      <c r="H926" s="471"/>
      <c r="I926" s="182" t="e">
        <v>#N/A</v>
      </c>
      <c r="J926" s="471"/>
      <c r="K926" s="471"/>
      <c r="L926" s="471"/>
      <c r="M926" s="471"/>
      <c r="N926" s="471"/>
      <c r="O926" s="471"/>
      <c r="P926" s="471"/>
      <c r="Q926" s="471"/>
      <c r="R926" s="177" t="s">
        <v>9023</v>
      </c>
      <c r="S926" s="181">
        <v>0.01</v>
      </c>
    </row>
    <row r="927" spans="1:19" ht="20.149999999999999" customHeight="1" thickBot="1">
      <c r="A927" s="476"/>
      <c r="B927" s="471"/>
      <c r="C927" s="471"/>
      <c r="D927" s="471"/>
      <c r="E927" s="471"/>
      <c r="F927" s="471"/>
      <c r="G927" s="471"/>
      <c r="H927" s="471"/>
      <c r="I927" s="182" t="e">
        <v>#N/A</v>
      </c>
      <c r="J927" s="471"/>
      <c r="K927" s="471"/>
      <c r="L927" s="471"/>
      <c r="M927" s="471"/>
      <c r="N927" s="471"/>
      <c r="O927" s="471"/>
      <c r="P927" s="471"/>
      <c r="Q927" s="471"/>
      <c r="R927" s="177" t="s">
        <v>8388</v>
      </c>
      <c r="S927" s="181">
        <v>0.01</v>
      </c>
    </row>
    <row r="928" spans="1:19" ht="20.149999999999999" customHeight="1" thickBot="1">
      <c r="A928" s="476"/>
      <c r="B928" s="471"/>
      <c r="C928" s="471"/>
      <c r="D928" s="471"/>
      <c r="E928" s="471"/>
      <c r="F928" s="471"/>
      <c r="G928" s="471"/>
      <c r="H928" s="471"/>
      <c r="I928" s="182" t="e">
        <v>#N/A</v>
      </c>
      <c r="J928" s="471"/>
      <c r="K928" s="471"/>
      <c r="L928" s="471"/>
      <c r="M928" s="471"/>
      <c r="N928" s="471"/>
      <c r="O928" s="471"/>
      <c r="P928" s="471"/>
      <c r="Q928" s="471"/>
      <c r="R928" s="177" t="s">
        <v>9024</v>
      </c>
      <c r="S928" s="181">
        <v>0.01</v>
      </c>
    </row>
    <row r="929" spans="1:19" ht="20.149999999999999" customHeight="1" thickBot="1">
      <c r="A929" s="476"/>
      <c r="B929" s="471"/>
      <c r="C929" s="471"/>
      <c r="D929" s="471"/>
      <c r="E929" s="471"/>
      <c r="F929" s="471"/>
      <c r="G929" s="471"/>
      <c r="H929" s="471"/>
      <c r="I929" s="182" t="e">
        <v>#N/A</v>
      </c>
      <c r="J929" s="471"/>
      <c r="K929" s="471"/>
      <c r="L929" s="471"/>
      <c r="M929" s="471"/>
      <c r="N929" s="471"/>
      <c r="O929" s="471"/>
      <c r="P929" s="471"/>
      <c r="Q929" s="471"/>
      <c r="R929" s="177" t="s">
        <v>9000</v>
      </c>
      <c r="S929" s="181">
        <v>0.01</v>
      </c>
    </row>
    <row r="930" spans="1:19" ht="20.149999999999999" customHeight="1" thickBot="1">
      <c r="A930" s="477"/>
      <c r="B930" s="472"/>
      <c r="C930" s="472"/>
      <c r="D930" s="472"/>
      <c r="E930" s="472"/>
      <c r="F930" s="472"/>
      <c r="G930" s="472"/>
      <c r="H930" s="472"/>
      <c r="I930" s="182" t="e">
        <v>#N/A</v>
      </c>
      <c r="J930" s="472"/>
      <c r="K930" s="472"/>
      <c r="L930" s="472"/>
      <c r="M930" s="472"/>
      <c r="N930" s="472"/>
      <c r="O930" s="472"/>
      <c r="P930" s="472"/>
      <c r="Q930" s="472"/>
      <c r="R930" s="183" t="s">
        <v>8390</v>
      </c>
      <c r="S930" s="184">
        <v>0.12</v>
      </c>
    </row>
    <row r="931" spans="1:19" ht="20.149999999999999" customHeight="1" thickBot="1">
      <c r="A931" s="475"/>
      <c r="B931" s="474" t="s">
        <v>8966</v>
      </c>
      <c r="C931" s="474" t="s">
        <v>48</v>
      </c>
      <c r="D931" s="474" t="s">
        <v>2883</v>
      </c>
      <c r="E931" s="474" t="s">
        <v>24</v>
      </c>
      <c r="F931" s="473">
        <v>2493795</v>
      </c>
      <c r="G931" s="474" t="s">
        <v>9096</v>
      </c>
      <c r="H931" s="474" t="s">
        <v>8993</v>
      </c>
      <c r="I931" s="179" t="s">
        <v>8356</v>
      </c>
      <c r="J931" s="474" t="s">
        <v>8357</v>
      </c>
      <c r="K931" s="474" t="s">
        <v>9034</v>
      </c>
      <c r="L931" s="474" t="s">
        <v>9097</v>
      </c>
      <c r="M931" s="474" t="s">
        <v>9098</v>
      </c>
      <c r="N931" s="470">
        <v>57894.73</v>
      </c>
      <c r="O931" s="473">
        <v>-2</v>
      </c>
      <c r="P931" s="474" t="s">
        <v>8381</v>
      </c>
      <c r="Q931" s="474" t="s">
        <v>8972</v>
      </c>
      <c r="R931" s="177" t="s">
        <v>8997</v>
      </c>
      <c r="S931" s="181">
        <v>0.01</v>
      </c>
    </row>
    <row r="932" spans="1:19" ht="20.149999999999999" customHeight="1" thickBot="1">
      <c r="A932" s="476"/>
      <c r="B932" s="471"/>
      <c r="C932" s="471"/>
      <c r="D932" s="471"/>
      <c r="E932" s="471"/>
      <c r="F932" s="471"/>
      <c r="G932" s="471"/>
      <c r="H932" s="471"/>
      <c r="I932" s="182" t="e">
        <v>#N/A</v>
      </c>
      <c r="J932" s="471"/>
      <c r="K932" s="471"/>
      <c r="L932" s="471"/>
      <c r="M932" s="471"/>
      <c r="N932" s="471"/>
      <c r="O932" s="471"/>
      <c r="P932" s="471"/>
      <c r="Q932" s="471"/>
      <c r="R932" s="177" t="s">
        <v>8385</v>
      </c>
      <c r="S932" s="181">
        <v>0.01</v>
      </c>
    </row>
    <row r="933" spans="1:19" ht="20.149999999999999" customHeight="1" thickBot="1">
      <c r="A933" s="476"/>
      <c r="B933" s="471"/>
      <c r="C933" s="471"/>
      <c r="D933" s="471"/>
      <c r="E933" s="471"/>
      <c r="F933" s="471"/>
      <c r="G933" s="471"/>
      <c r="H933" s="471"/>
      <c r="I933" s="182" t="e">
        <v>#N/A</v>
      </c>
      <c r="J933" s="471"/>
      <c r="K933" s="471"/>
      <c r="L933" s="471"/>
      <c r="M933" s="471"/>
      <c r="N933" s="471"/>
      <c r="O933" s="471"/>
      <c r="P933" s="471"/>
      <c r="Q933" s="471"/>
      <c r="R933" s="177" t="s">
        <v>8998</v>
      </c>
      <c r="S933" s="181">
        <v>0.01</v>
      </c>
    </row>
    <row r="934" spans="1:19" ht="20.149999999999999" customHeight="1" thickBot="1">
      <c r="A934" s="476"/>
      <c r="B934" s="471"/>
      <c r="C934" s="471"/>
      <c r="D934" s="471"/>
      <c r="E934" s="471"/>
      <c r="F934" s="471"/>
      <c r="G934" s="471"/>
      <c r="H934" s="471"/>
      <c r="I934" s="182" t="e">
        <v>#N/A</v>
      </c>
      <c r="J934" s="471"/>
      <c r="K934" s="471"/>
      <c r="L934" s="471"/>
      <c r="M934" s="471"/>
      <c r="N934" s="471"/>
      <c r="O934" s="471"/>
      <c r="P934" s="471"/>
      <c r="Q934" s="471"/>
      <c r="R934" s="177" t="s">
        <v>8888</v>
      </c>
      <c r="S934" s="181">
        <v>0.01</v>
      </c>
    </row>
    <row r="935" spans="1:19" ht="20.149999999999999" customHeight="1" thickBot="1">
      <c r="A935" s="476"/>
      <c r="B935" s="471"/>
      <c r="C935" s="471"/>
      <c r="D935" s="471"/>
      <c r="E935" s="471"/>
      <c r="F935" s="471"/>
      <c r="G935" s="471"/>
      <c r="H935" s="471"/>
      <c r="I935" s="182" t="e">
        <v>#N/A</v>
      </c>
      <c r="J935" s="471"/>
      <c r="K935" s="471"/>
      <c r="L935" s="471"/>
      <c r="M935" s="471"/>
      <c r="N935" s="471"/>
      <c r="O935" s="471"/>
      <c r="P935" s="471"/>
      <c r="Q935" s="471"/>
      <c r="R935" s="177" t="s">
        <v>9014</v>
      </c>
      <c r="S935" s="181">
        <v>0.01</v>
      </c>
    </row>
    <row r="936" spans="1:19" ht="20.149999999999999" customHeight="1" thickBot="1">
      <c r="A936" s="476"/>
      <c r="B936" s="471"/>
      <c r="C936" s="471"/>
      <c r="D936" s="471"/>
      <c r="E936" s="471"/>
      <c r="F936" s="471"/>
      <c r="G936" s="471"/>
      <c r="H936" s="471"/>
      <c r="I936" s="182" t="e">
        <v>#N/A</v>
      </c>
      <c r="J936" s="471"/>
      <c r="K936" s="471"/>
      <c r="L936" s="471"/>
      <c r="M936" s="471"/>
      <c r="N936" s="471"/>
      <c r="O936" s="471"/>
      <c r="P936" s="471"/>
      <c r="Q936" s="471"/>
      <c r="R936" s="177" t="s">
        <v>9015</v>
      </c>
      <c r="S936" s="181">
        <v>0.01</v>
      </c>
    </row>
    <row r="937" spans="1:19" ht="20.149999999999999" customHeight="1" thickBot="1">
      <c r="A937" s="476"/>
      <c r="B937" s="471"/>
      <c r="C937" s="471"/>
      <c r="D937" s="471"/>
      <c r="E937" s="471"/>
      <c r="F937" s="471"/>
      <c r="G937" s="471"/>
      <c r="H937" s="471"/>
      <c r="I937" s="182" t="e">
        <v>#N/A</v>
      </c>
      <c r="J937" s="471"/>
      <c r="K937" s="471"/>
      <c r="L937" s="471"/>
      <c r="M937" s="471"/>
      <c r="N937" s="471"/>
      <c r="O937" s="471"/>
      <c r="P937" s="471"/>
      <c r="Q937" s="471"/>
      <c r="R937" s="177" t="s">
        <v>8388</v>
      </c>
      <c r="S937" s="181">
        <v>0.01</v>
      </c>
    </row>
    <row r="938" spans="1:19" ht="20.149999999999999" customHeight="1" thickBot="1">
      <c r="A938" s="476"/>
      <c r="B938" s="471"/>
      <c r="C938" s="471"/>
      <c r="D938" s="471"/>
      <c r="E938" s="471"/>
      <c r="F938" s="471"/>
      <c r="G938" s="471"/>
      <c r="H938" s="471"/>
      <c r="I938" s="182" t="e">
        <v>#N/A</v>
      </c>
      <c r="J938" s="471"/>
      <c r="K938" s="471"/>
      <c r="L938" s="471"/>
      <c r="M938" s="471"/>
      <c r="N938" s="471"/>
      <c r="O938" s="471"/>
      <c r="P938" s="471"/>
      <c r="Q938" s="471"/>
      <c r="R938" s="177" t="s">
        <v>8999</v>
      </c>
      <c r="S938" s="181">
        <v>0.01</v>
      </c>
    </row>
    <row r="939" spans="1:19" ht="20.149999999999999" customHeight="1" thickBot="1">
      <c r="A939" s="476"/>
      <c r="B939" s="471"/>
      <c r="C939" s="471"/>
      <c r="D939" s="471"/>
      <c r="E939" s="471"/>
      <c r="F939" s="471"/>
      <c r="G939" s="471"/>
      <c r="H939" s="471"/>
      <c r="I939" s="182" t="e">
        <v>#N/A</v>
      </c>
      <c r="J939" s="471"/>
      <c r="K939" s="471"/>
      <c r="L939" s="471"/>
      <c r="M939" s="471"/>
      <c r="N939" s="471"/>
      <c r="O939" s="471"/>
      <c r="P939" s="471"/>
      <c r="Q939" s="471"/>
      <c r="R939" s="177" t="s">
        <v>9000</v>
      </c>
      <c r="S939" s="181">
        <v>0.01</v>
      </c>
    </row>
    <row r="940" spans="1:19" ht="20.149999999999999" customHeight="1" thickBot="1">
      <c r="A940" s="477"/>
      <c r="B940" s="472"/>
      <c r="C940" s="472"/>
      <c r="D940" s="472"/>
      <c r="E940" s="472"/>
      <c r="F940" s="472"/>
      <c r="G940" s="472"/>
      <c r="H940" s="472"/>
      <c r="I940" s="182" t="e">
        <v>#N/A</v>
      </c>
      <c r="J940" s="472"/>
      <c r="K940" s="472"/>
      <c r="L940" s="472"/>
      <c r="M940" s="472"/>
      <c r="N940" s="472"/>
      <c r="O940" s="472"/>
      <c r="P940" s="472"/>
      <c r="Q940" s="472"/>
      <c r="R940" s="183" t="s">
        <v>8390</v>
      </c>
      <c r="S940" s="184">
        <v>0.09</v>
      </c>
    </row>
    <row r="941" spans="1:19" ht="20.149999999999999" customHeight="1" thickBot="1">
      <c r="A941" s="475"/>
      <c r="B941" s="474" t="s">
        <v>8966</v>
      </c>
      <c r="C941" s="474" t="s">
        <v>48</v>
      </c>
      <c r="D941" s="474" t="s">
        <v>2883</v>
      </c>
      <c r="E941" s="474" t="s">
        <v>24</v>
      </c>
      <c r="F941" s="473">
        <v>2493796</v>
      </c>
      <c r="G941" s="474" t="s">
        <v>9099</v>
      </c>
      <c r="H941" s="474" t="s">
        <v>9029</v>
      </c>
      <c r="I941" s="179" t="s">
        <v>8356</v>
      </c>
      <c r="J941" s="474" t="s">
        <v>8357</v>
      </c>
      <c r="K941" s="474" t="s">
        <v>9030</v>
      </c>
      <c r="L941" s="474" t="s">
        <v>9100</v>
      </c>
      <c r="M941" s="474" t="s">
        <v>9101</v>
      </c>
      <c r="N941" s="470">
        <v>78947.37</v>
      </c>
      <c r="O941" s="473">
        <v>-2</v>
      </c>
      <c r="P941" s="474" t="s">
        <v>8381</v>
      </c>
      <c r="Q941" s="474" t="s">
        <v>8972</v>
      </c>
      <c r="R941" s="177" t="s">
        <v>8997</v>
      </c>
      <c r="S941" s="181">
        <v>0.01</v>
      </c>
    </row>
    <row r="942" spans="1:19" ht="20.149999999999999" customHeight="1" thickBot="1">
      <c r="A942" s="476"/>
      <c r="B942" s="471"/>
      <c r="C942" s="471"/>
      <c r="D942" s="471"/>
      <c r="E942" s="471"/>
      <c r="F942" s="471"/>
      <c r="G942" s="471"/>
      <c r="H942" s="471"/>
      <c r="I942" s="182" t="e">
        <v>#N/A</v>
      </c>
      <c r="J942" s="471"/>
      <c r="K942" s="471"/>
      <c r="L942" s="471"/>
      <c r="M942" s="471"/>
      <c r="N942" s="471"/>
      <c r="O942" s="471"/>
      <c r="P942" s="471"/>
      <c r="Q942" s="471"/>
      <c r="R942" s="177" t="s">
        <v>8385</v>
      </c>
      <c r="S942" s="181">
        <v>0.01</v>
      </c>
    </row>
    <row r="943" spans="1:19" ht="20.149999999999999" customHeight="1" thickBot="1">
      <c r="A943" s="476"/>
      <c r="B943" s="471"/>
      <c r="C943" s="471"/>
      <c r="D943" s="471"/>
      <c r="E943" s="471"/>
      <c r="F943" s="471"/>
      <c r="G943" s="471"/>
      <c r="H943" s="471"/>
      <c r="I943" s="182" t="e">
        <v>#N/A</v>
      </c>
      <c r="J943" s="471"/>
      <c r="K943" s="471"/>
      <c r="L943" s="471"/>
      <c r="M943" s="471"/>
      <c r="N943" s="471"/>
      <c r="O943" s="471"/>
      <c r="P943" s="471"/>
      <c r="Q943" s="471"/>
      <c r="R943" s="177" t="s">
        <v>8998</v>
      </c>
      <c r="S943" s="181">
        <v>0.01</v>
      </c>
    </row>
    <row r="944" spans="1:19" ht="20.149999999999999" customHeight="1" thickBot="1">
      <c r="A944" s="476"/>
      <c r="B944" s="471"/>
      <c r="C944" s="471"/>
      <c r="D944" s="471"/>
      <c r="E944" s="471"/>
      <c r="F944" s="471"/>
      <c r="G944" s="471"/>
      <c r="H944" s="471"/>
      <c r="I944" s="182" t="e">
        <v>#N/A</v>
      </c>
      <c r="J944" s="471"/>
      <c r="K944" s="471"/>
      <c r="L944" s="471"/>
      <c r="M944" s="471"/>
      <c r="N944" s="471"/>
      <c r="O944" s="471"/>
      <c r="P944" s="471"/>
      <c r="Q944" s="471"/>
      <c r="R944" s="177" t="s">
        <v>8888</v>
      </c>
      <c r="S944" s="181">
        <v>0.01</v>
      </c>
    </row>
    <row r="945" spans="1:19" ht="20.149999999999999" customHeight="1" thickBot="1">
      <c r="A945" s="476"/>
      <c r="B945" s="471"/>
      <c r="C945" s="471"/>
      <c r="D945" s="471"/>
      <c r="E945" s="471"/>
      <c r="F945" s="471"/>
      <c r="G945" s="471"/>
      <c r="H945" s="471"/>
      <c r="I945" s="182" t="e">
        <v>#N/A</v>
      </c>
      <c r="J945" s="471"/>
      <c r="K945" s="471"/>
      <c r="L945" s="471"/>
      <c r="M945" s="471"/>
      <c r="N945" s="471"/>
      <c r="O945" s="471"/>
      <c r="P945" s="471"/>
      <c r="Q945" s="471"/>
      <c r="R945" s="177" t="s">
        <v>9014</v>
      </c>
      <c r="S945" s="181">
        <v>0.01</v>
      </c>
    </row>
    <row r="946" spans="1:19" ht="20.149999999999999" customHeight="1" thickBot="1">
      <c r="A946" s="476"/>
      <c r="B946" s="471"/>
      <c r="C946" s="471"/>
      <c r="D946" s="471"/>
      <c r="E946" s="471"/>
      <c r="F946" s="471"/>
      <c r="G946" s="471"/>
      <c r="H946" s="471"/>
      <c r="I946" s="182" t="e">
        <v>#N/A</v>
      </c>
      <c r="J946" s="471"/>
      <c r="K946" s="471"/>
      <c r="L946" s="471"/>
      <c r="M946" s="471"/>
      <c r="N946" s="471"/>
      <c r="O946" s="471"/>
      <c r="P946" s="471"/>
      <c r="Q946" s="471"/>
      <c r="R946" s="177" t="s">
        <v>9015</v>
      </c>
      <c r="S946" s="181">
        <v>0.01</v>
      </c>
    </row>
    <row r="947" spans="1:19" ht="20.149999999999999" customHeight="1" thickBot="1">
      <c r="A947" s="476"/>
      <c r="B947" s="471"/>
      <c r="C947" s="471"/>
      <c r="D947" s="471"/>
      <c r="E947" s="471"/>
      <c r="F947" s="471"/>
      <c r="G947" s="471"/>
      <c r="H947" s="471"/>
      <c r="I947" s="182" t="e">
        <v>#N/A</v>
      </c>
      <c r="J947" s="471"/>
      <c r="K947" s="471"/>
      <c r="L947" s="471"/>
      <c r="M947" s="471"/>
      <c r="N947" s="471"/>
      <c r="O947" s="471"/>
      <c r="P947" s="471"/>
      <c r="Q947" s="471"/>
      <c r="R947" s="177" t="s">
        <v>8388</v>
      </c>
      <c r="S947" s="181">
        <v>0.01</v>
      </c>
    </row>
    <row r="948" spans="1:19" ht="20.149999999999999" customHeight="1" thickBot="1">
      <c r="A948" s="476"/>
      <c r="B948" s="471"/>
      <c r="C948" s="471"/>
      <c r="D948" s="471"/>
      <c r="E948" s="471"/>
      <c r="F948" s="471"/>
      <c r="G948" s="471"/>
      <c r="H948" s="471"/>
      <c r="I948" s="182" t="e">
        <v>#N/A</v>
      </c>
      <c r="J948" s="471"/>
      <c r="K948" s="471"/>
      <c r="L948" s="471"/>
      <c r="M948" s="471"/>
      <c r="N948" s="471"/>
      <c r="O948" s="471"/>
      <c r="P948" s="471"/>
      <c r="Q948" s="471"/>
      <c r="R948" s="177" t="s">
        <v>8999</v>
      </c>
      <c r="S948" s="181">
        <v>0.01</v>
      </c>
    </row>
    <row r="949" spans="1:19" ht="20.149999999999999" customHeight="1" thickBot="1">
      <c r="A949" s="476"/>
      <c r="B949" s="471"/>
      <c r="C949" s="471"/>
      <c r="D949" s="471"/>
      <c r="E949" s="471"/>
      <c r="F949" s="471"/>
      <c r="G949" s="471"/>
      <c r="H949" s="471"/>
      <c r="I949" s="182" t="e">
        <v>#N/A</v>
      </c>
      <c r="J949" s="471"/>
      <c r="K949" s="471"/>
      <c r="L949" s="471"/>
      <c r="M949" s="471"/>
      <c r="N949" s="471"/>
      <c r="O949" s="471"/>
      <c r="P949" s="471"/>
      <c r="Q949" s="471"/>
      <c r="R949" s="177" t="s">
        <v>9000</v>
      </c>
      <c r="S949" s="181">
        <v>0.01</v>
      </c>
    </row>
    <row r="950" spans="1:19" ht="20.149999999999999" customHeight="1" thickBot="1">
      <c r="A950" s="477"/>
      <c r="B950" s="472"/>
      <c r="C950" s="472"/>
      <c r="D950" s="472"/>
      <c r="E950" s="472"/>
      <c r="F950" s="472"/>
      <c r="G950" s="472"/>
      <c r="H950" s="472"/>
      <c r="I950" s="182" t="e">
        <v>#N/A</v>
      </c>
      <c r="J950" s="472"/>
      <c r="K950" s="472"/>
      <c r="L950" s="472"/>
      <c r="M950" s="472"/>
      <c r="N950" s="472"/>
      <c r="O950" s="472"/>
      <c r="P950" s="472"/>
      <c r="Q950" s="472"/>
      <c r="R950" s="183" t="s">
        <v>8390</v>
      </c>
      <c r="S950" s="184">
        <v>0.09</v>
      </c>
    </row>
    <row r="951" spans="1:19" ht="20.149999999999999" customHeight="1" thickBot="1">
      <c r="A951" s="475"/>
      <c r="B951" s="474" t="s">
        <v>8966</v>
      </c>
      <c r="C951" s="474" t="s">
        <v>48</v>
      </c>
      <c r="D951" s="474" t="s">
        <v>2883</v>
      </c>
      <c r="E951" s="474" t="s">
        <v>24</v>
      </c>
      <c r="F951" s="473">
        <v>2493798</v>
      </c>
      <c r="G951" s="474" t="s">
        <v>9102</v>
      </c>
      <c r="H951" s="474" t="s">
        <v>9029</v>
      </c>
      <c r="I951" s="179" t="s">
        <v>8356</v>
      </c>
      <c r="J951" s="474" t="s">
        <v>8357</v>
      </c>
      <c r="K951" s="474" t="s">
        <v>9075</v>
      </c>
      <c r="L951" s="474" t="s">
        <v>9103</v>
      </c>
      <c r="M951" s="474" t="s">
        <v>9104</v>
      </c>
      <c r="N951" s="470">
        <v>78947.37</v>
      </c>
      <c r="O951" s="473">
        <v>-2</v>
      </c>
      <c r="P951" s="474" t="s">
        <v>8381</v>
      </c>
      <c r="Q951" s="474" t="s">
        <v>8972</v>
      </c>
      <c r="R951" s="177" t="s">
        <v>8997</v>
      </c>
      <c r="S951" s="181">
        <v>0.01</v>
      </c>
    </row>
    <row r="952" spans="1:19" ht="20.149999999999999" customHeight="1" thickBot="1">
      <c r="A952" s="476"/>
      <c r="B952" s="471"/>
      <c r="C952" s="471"/>
      <c r="D952" s="471"/>
      <c r="E952" s="471"/>
      <c r="F952" s="471"/>
      <c r="G952" s="471"/>
      <c r="H952" s="471"/>
      <c r="I952" s="182" t="e">
        <v>#N/A</v>
      </c>
      <c r="J952" s="471"/>
      <c r="K952" s="471"/>
      <c r="L952" s="471"/>
      <c r="M952" s="471"/>
      <c r="N952" s="471"/>
      <c r="O952" s="471"/>
      <c r="P952" s="471"/>
      <c r="Q952" s="471"/>
      <c r="R952" s="177" t="s">
        <v>8385</v>
      </c>
      <c r="S952" s="181">
        <v>0.01</v>
      </c>
    </row>
    <row r="953" spans="1:19" ht="20.149999999999999" customHeight="1" thickBot="1">
      <c r="A953" s="476"/>
      <c r="B953" s="471"/>
      <c r="C953" s="471"/>
      <c r="D953" s="471"/>
      <c r="E953" s="471"/>
      <c r="F953" s="471"/>
      <c r="G953" s="471"/>
      <c r="H953" s="471"/>
      <c r="I953" s="182" t="e">
        <v>#N/A</v>
      </c>
      <c r="J953" s="471"/>
      <c r="K953" s="471"/>
      <c r="L953" s="471"/>
      <c r="M953" s="471"/>
      <c r="N953" s="471"/>
      <c r="O953" s="471"/>
      <c r="P953" s="471"/>
      <c r="Q953" s="471"/>
      <c r="R953" s="177" t="s">
        <v>8998</v>
      </c>
      <c r="S953" s="181">
        <v>0.01</v>
      </c>
    </row>
    <row r="954" spans="1:19" ht="20.149999999999999" customHeight="1" thickBot="1">
      <c r="A954" s="476"/>
      <c r="B954" s="471"/>
      <c r="C954" s="471"/>
      <c r="D954" s="471"/>
      <c r="E954" s="471"/>
      <c r="F954" s="471"/>
      <c r="G954" s="471"/>
      <c r="H954" s="471"/>
      <c r="I954" s="182" t="e">
        <v>#N/A</v>
      </c>
      <c r="J954" s="471"/>
      <c r="K954" s="471"/>
      <c r="L954" s="471"/>
      <c r="M954" s="471"/>
      <c r="N954" s="471"/>
      <c r="O954" s="471"/>
      <c r="P954" s="471"/>
      <c r="Q954" s="471"/>
      <c r="R954" s="177" t="s">
        <v>8888</v>
      </c>
      <c r="S954" s="181">
        <v>0.01</v>
      </c>
    </row>
    <row r="955" spans="1:19" ht="20.149999999999999" customHeight="1" thickBot="1">
      <c r="A955" s="476"/>
      <c r="B955" s="471"/>
      <c r="C955" s="471"/>
      <c r="D955" s="471"/>
      <c r="E955" s="471"/>
      <c r="F955" s="471"/>
      <c r="G955" s="471"/>
      <c r="H955" s="471"/>
      <c r="I955" s="182" t="e">
        <v>#N/A</v>
      </c>
      <c r="J955" s="471"/>
      <c r="K955" s="471"/>
      <c r="L955" s="471"/>
      <c r="M955" s="471"/>
      <c r="N955" s="471"/>
      <c r="O955" s="471"/>
      <c r="P955" s="471"/>
      <c r="Q955" s="471"/>
      <c r="R955" s="177" t="s">
        <v>9014</v>
      </c>
      <c r="S955" s="181">
        <v>0.01</v>
      </c>
    </row>
    <row r="956" spans="1:19" ht="20.149999999999999" customHeight="1" thickBot="1">
      <c r="A956" s="476"/>
      <c r="B956" s="471"/>
      <c r="C956" s="471"/>
      <c r="D956" s="471"/>
      <c r="E956" s="471"/>
      <c r="F956" s="471"/>
      <c r="G956" s="471"/>
      <c r="H956" s="471"/>
      <c r="I956" s="182" t="e">
        <v>#N/A</v>
      </c>
      <c r="J956" s="471"/>
      <c r="K956" s="471"/>
      <c r="L956" s="471"/>
      <c r="M956" s="471"/>
      <c r="N956" s="471"/>
      <c r="O956" s="471"/>
      <c r="P956" s="471"/>
      <c r="Q956" s="471"/>
      <c r="R956" s="177" t="s">
        <v>9015</v>
      </c>
      <c r="S956" s="181">
        <v>0.01</v>
      </c>
    </row>
    <row r="957" spans="1:19" ht="20.149999999999999" customHeight="1" thickBot="1">
      <c r="A957" s="476"/>
      <c r="B957" s="471"/>
      <c r="C957" s="471"/>
      <c r="D957" s="471"/>
      <c r="E957" s="471"/>
      <c r="F957" s="471"/>
      <c r="G957" s="471"/>
      <c r="H957" s="471"/>
      <c r="I957" s="182" t="e">
        <v>#N/A</v>
      </c>
      <c r="J957" s="471"/>
      <c r="K957" s="471"/>
      <c r="L957" s="471"/>
      <c r="M957" s="471"/>
      <c r="N957" s="471"/>
      <c r="O957" s="471"/>
      <c r="P957" s="471"/>
      <c r="Q957" s="471"/>
      <c r="R957" s="177" t="s">
        <v>8388</v>
      </c>
      <c r="S957" s="181">
        <v>0.01</v>
      </c>
    </row>
    <row r="958" spans="1:19" ht="20.149999999999999" customHeight="1" thickBot="1">
      <c r="A958" s="476"/>
      <c r="B958" s="471"/>
      <c r="C958" s="471"/>
      <c r="D958" s="471"/>
      <c r="E958" s="471"/>
      <c r="F958" s="471"/>
      <c r="G958" s="471"/>
      <c r="H958" s="471"/>
      <c r="I958" s="182" t="e">
        <v>#N/A</v>
      </c>
      <c r="J958" s="471"/>
      <c r="K958" s="471"/>
      <c r="L958" s="471"/>
      <c r="M958" s="471"/>
      <c r="N958" s="471"/>
      <c r="O958" s="471"/>
      <c r="P958" s="471"/>
      <c r="Q958" s="471"/>
      <c r="R958" s="177" t="s">
        <v>8999</v>
      </c>
      <c r="S958" s="181">
        <v>0.01</v>
      </c>
    </row>
    <row r="959" spans="1:19" ht="20.149999999999999" customHeight="1" thickBot="1">
      <c r="A959" s="476"/>
      <c r="B959" s="471"/>
      <c r="C959" s="471"/>
      <c r="D959" s="471"/>
      <c r="E959" s="471"/>
      <c r="F959" s="471"/>
      <c r="G959" s="471"/>
      <c r="H959" s="471"/>
      <c r="I959" s="182" t="e">
        <v>#N/A</v>
      </c>
      <c r="J959" s="471"/>
      <c r="K959" s="471"/>
      <c r="L959" s="471"/>
      <c r="M959" s="471"/>
      <c r="N959" s="471"/>
      <c r="O959" s="471"/>
      <c r="P959" s="471"/>
      <c r="Q959" s="471"/>
      <c r="R959" s="177" t="s">
        <v>9000</v>
      </c>
      <c r="S959" s="181">
        <v>0.01</v>
      </c>
    </row>
    <row r="960" spans="1:19" ht="20.149999999999999" customHeight="1" thickBot="1">
      <c r="A960" s="477"/>
      <c r="B960" s="472"/>
      <c r="C960" s="472"/>
      <c r="D960" s="472"/>
      <c r="E960" s="472"/>
      <c r="F960" s="472"/>
      <c r="G960" s="472"/>
      <c r="H960" s="472"/>
      <c r="I960" s="182" t="e">
        <v>#N/A</v>
      </c>
      <c r="J960" s="472"/>
      <c r="K960" s="472"/>
      <c r="L960" s="472"/>
      <c r="M960" s="472"/>
      <c r="N960" s="472"/>
      <c r="O960" s="472"/>
      <c r="P960" s="472"/>
      <c r="Q960" s="472"/>
      <c r="R960" s="183" t="s">
        <v>8390</v>
      </c>
      <c r="S960" s="184">
        <v>0.09</v>
      </c>
    </row>
    <row r="961" spans="1:19" ht="20.149999999999999" customHeight="1" thickBot="1">
      <c r="A961" s="475"/>
      <c r="B961" s="474" t="s">
        <v>8966</v>
      </c>
      <c r="C961" s="474" t="s">
        <v>48</v>
      </c>
      <c r="D961" s="474" t="s">
        <v>2883</v>
      </c>
      <c r="E961" s="474" t="s">
        <v>24</v>
      </c>
      <c r="F961" s="473">
        <v>2493800</v>
      </c>
      <c r="G961" s="474" t="s">
        <v>9105</v>
      </c>
      <c r="H961" s="474" t="s">
        <v>8993</v>
      </c>
      <c r="I961" s="179" t="s">
        <v>8356</v>
      </c>
      <c r="J961" s="474" t="s">
        <v>8357</v>
      </c>
      <c r="K961" s="474" t="s">
        <v>9030</v>
      </c>
      <c r="L961" s="474" t="s">
        <v>9106</v>
      </c>
      <c r="M961" s="474" t="s">
        <v>9107</v>
      </c>
      <c r="N961" s="470">
        <v>57894.73</v>
      </c>
      <c r="O961" s="473">
        <v>-2</v>
      </c>
      <c r="P961" s="474" t="s">
        <v>8381</v>
      </c>
      <c r="Q961" s="474" t="s">
        <v>8972</v>
      </c>
      <c r="R961" s="177" t="s">
        <v>8997</v>
      </c>
      <c r="S961" s="181">
        <v>0.01</v>
      </c>
    </row>
    <row r="962" spans="1:19" ht="20.149999999999999" customHeight="1" thickBot="1">
      <c r="A962" s="476"/>
      <c r="B962" s="471"/>
      <c r="C962" s="471"/>
      <c r="D962" s="471"/>
      <c r="E962" s="471"/>
      <c r="F962" s="471"/>
      <c r="G962" s="471"/>
      <c r="H962" s="471"/>
      <c r="I962" s="182" t="e">
        <v>#N/A</v>
      </c>
      <c r="J962" s="471"/>
      <c r="K962" s="471"/>
      <c r="L962" s="471"/>
      <c r="M962" s="471"/>
      <c r="N962" s="471"/>
      <c r="O962" s="471"/>
      <c r="P962" s="471"/>
      <c r="Q962" s="471"/>
      <c r="R962" s="177" t="s">
        <v>8385</v>
      </c>
      <c r="S962" s="181">
        <v>0.01</v>
      </c>
    </row>
    <row r="963" spans="1:19" ht="20.149999999999999" customHeight="1" thickBot="1">
      <c r="A963" s="476"/>
      <c r="B963" s="471"/>
      <c r="C963" s="471"/>
      <c r="D963" s="471"/>
      <c r="E963" s="471"/>
      <c r="F963" s="471"/>
      <c r="G963" s="471"/>
      <c r="H963" s="471"/>
      <c r="I963" s="182" t="e">
        <v>#N/A</v>
      </c>
      <c r="J963" s="471"/>
      <c r="K963" s="471"/>
      <c r="L963" s="471"/>
      <c r="M963" s="471"/>
      <c r="N963" s="471"/>
      <c r="O963" s="471"/>
      <c r="P963" s="471"/>
      <c r="Q963" s="471"/>
      <c r="R963" s="177" t="s">
        <v>8998</v>
      </c>
      <c r="S963" s="181">
        <v>0.01</v>
      </c>
    </row>
    <row r="964" spans="1:19" ht="20.149999999999999" customHeight="1" thickBot="1">
      <c r="A964" s="476"/>
      <c r="B964" s="471"/>
      <c r="C964" s="471"/>
      <c r="D964" s="471"/>
      <c r="E964" s="471"/>
      <c r="F964" s="471"/>
      <c r="G964" s="471"/>
      <c r="H964" s="471"/>
      <c r="I964" s="182" t="e">
        <v>#N/A</v>
      </c>
      <c r="J964" s="471"/>
      <c r="K964" s="471"/>
      <c r="L964" s="471"/>
      <c r="M964" s="471"/>
      <c r="N964" s="471"/>
      <c r="O964" s="471"/>
      <c r="P964" s="471"/>
      <c r="Q964" s="471"/>
      <c r="R964" s="177" t="s">
        <v>8888</v>
      </c>
      <c r="S964" s="181">
        <v>0.01</v>
      </c>
    </row>
    <row r="965" spans="1:19" ht="20.149999999999999" customHeight="1" thickBot="1">
      <c r="A965" s="476"/>
      <c r="B965" s="471"/>
      <c r="C965" s="471"/>
      <c r="D965" s="471"/>
      <c r="E965" s="471"/>
      <c r="F965" s="471"/>
      <c r="G965" s="471"/>
      <c r="H965" s="471"/>
      <c r="I965" s="182" t="e">
        <v>#N/A</v>
      </c>
      <c r="J965" s="471"/>
      <c r="K965" s="471"/>
      <c r="L965" s="471"/>
      <c r="M965" s="471"/>
      <c r="N965" s="471"/>
      <c r="O965" s="471"/>
      <c r="P965" s="471"/>
      <c r="Q965" s="471"/>
      <c r="R965" s="177" t="s">
        <v>9014</v>
      </c>
      <c r="S965" s="181">
        <v>0.01</v>
      </c>
    </row>
    <row r="966" spans="1:19" ht="20.149999999999999" customHeight="1" thickBot="1">
      <c r="A966" s="476"/>
      <c r="B966" s="471"/>
      <c r="C966" s="471"/>
      <c r="D966" s="471"/>
      <c r="E966" s="471"/>
      <c r="F966" s="471"/>
      <c r="G966" s="471"/>
      <c r="H966" s="471"/>
      <c r="I966" s="182" t="e">
        <v>#N/A</v>
      </c>
      <c r="J966" s="471"/>
      <c r="K966" s="471"/>
      <c r="L966" s="471"/>
      <c r="M966" s="471"/>
      <c r="N966" s="471"/>
      <c r="O966" s="471"/>
      <c r="P966" s="471"/>
      <c r="Q966" s="471"/>
      <c r="R966" s="177" t="s">
        <v>9015</v>
      </c>
      <c r="S966" s="181">
        <v>0.01</v>
      </c>
    </row>
    <row r="967" spans="1:19" ht="20.149999999999999" customHeight="1" thickBot="1">
      <c r="A967" s="476"/>
      <c r="B967" s="471"/>
      <c r="C967" s="471"/>
      <c r="D967" s="471"/>
      <c r="E967" s="471"/>
      <c r="F967" s="471"/>
      <c r="G967" s="471"/>
      <c r="H967" s="471"/>
      <c r="I967" s="182" t="e">
        <v>#N/A</v>
      </c>
      <c r="J967" s="471"/>
      <c r="K967" s="471"/>
      <c r="L967" s="471"/>
      <c r="M967" s="471"/>
      <c r="N967" s="471"/>
      <c r="O967" s="471"/>
      <c r="P967" s="471"/>
      <c r="Q967" s="471"/>
      <c r="R967" s="177" t="s">
        <v>8388</v>
      </c>
      <c r="S967" s="181">
        <v>0.01</v>
      </c>
    </row>
    <row r="968" spans="1:19" ht="20.149999999999999" customHeight="1" thickBot="1">
      <c r="A968" s="476"/>
      <c r="B968" s="471"/>
      <c r="C968" s="471"/>
      <c r="D968" s="471"/>
      <c r="E968" s="471"/>
      <c r="F968" s="471"/>
      <c r="G968" s="471"/>
      <c r="H968" s="471"/>
      <c r="I968" s="182" t="e">
        <v>#N/A</v>
      </c>
      <c r="J968" s="471"/>
      <c r="K968" s="471"/>
      <c r="L968" s="471"/>
      <c r="M968" s="471"/>
      <c r="N968" s="471"/>
      <c r="O968" s="471"/>
      <c r="P968" s="471"/>
      <c r="Q968" s="471"/>
      <c r="R968" s="177" t="s">
        <v>8999</v>
      </c>
      <c r="S968" s="181">
        <v>0.01</v>
      </c>
    </row>
    <row r="969" spans="1:19" ht="20.149999999999999" customHeight="1" thickBot="1">
      <c r="A969" s="476"/>
      <c r="B969" s="471"/>
      <c r="C969" s="471"/>
      <c r="D969" s="471"/>
      <c r="E969" s="471"/>
      <c r="F969" s="471"/>
      <c r="G969" s="471"/>
      <c r="H969" s="471"/>
      <c r="I969" s="182" t="e">
        <v>#N/A</v>
      </c>
      <c r="J969" s="471"/>
      <c r="K969" s="471"/>
      <c r="L969" s="471"/>
      <c r="M969" s="471"/>
      <c r="N969" s="471"/>
      <c r="O969" s="471"/>
      <c r="P969" s="471"/>
      <c r="Q969" s="471"/>
      <c r="R969" s="177" t="s">
        <v>9000</v>
      </c>
      <c r="S969" s="181">
        <v>0.01</v>
      </c>
    </row>
    <row r="970" spans="1:19" ht="20.149999999999999" customHeight="1" thickBot="1">
      <c r="A970" s="477"/>
      <c r="B970" s="472"/>
      <c r="C970" s="472"/>
      <c r="D970" s="472"/>
      <c r="E970" s="472"/>
      <c r="F970" s="472"/>
      <c r="G970" s="472"/>
      <c r="H970" s="472"/>
      <c r="I970" s="182" t="e">
        <v>#N/A</v>
      </c>
      <c r="J970" s="472"/>
      <c r="K970" s="472"/>
      <c r="L970" s="472"/>
      <c r="M970" s="472"/>
      <c r="N970" s="472"/>
      <c r="O970" s="472"/>
      <c r="P970" s="472"/>
      <c r="Q970" s="472"/>
      <c r="R970" s="183" t="s">
        <v>8390</v>
      </c>
      <c r="S970" s="184">
        <v>0.09</v>
      </c>
    </row>
    <row r="971" spans="1:19" ht="20.149999999999999" customHeight="1" thickBot="1">
      <c r="A971" s="475"/>
      <c r="B971" s="474" t="s">
        <v>8966</v>
      </c>
      <c r="C971" s="474" t="s">
        <v>48</v>
      </c>
      <c r="D971" s="474" t="s">
        <v>2883</v>
      </c>
      <c r="E971" s="474" t="s">
        <v>24</v>
      </c>
      <c r="F971" s="473">
        <v>2493801</v>
      </c>
      <c r="G971" s="474" t="s">
        <v>9108</v>
      </c>
      <c r="H971" s="474" t="s">
        <v>8993</v>
      </c>
      <c r="I971" s="179" t="s">
        <v>8356</v>
      </c>
      <c r="J971" s="474" t="s">
        <v>8357</v>
      </c>
      <c r="K971" s="474" t="s">
        <v>9034</v>
      </c>
      <c r="L971" s="474" t="s">
        <v>9109</v>
      </c>
      <c r="M971" s="474" t="s">
        <v>9110</v>
      </c>
      <c r="N971" s="470">
        <v>57894.73</v>
      </c>
      <c r="O971" s="473">
        <v>-2</v>
      </c>
      <c r="P971" s="474" t="s">
        <v>8381</v>
      </c>
      <c r="Q971" s="474" t="s">
        <v>8972</v>
      </c>
      <c r="R971" s="177" t="s">
        <v>8997</v>
      </c>
      <c r="S971" s="181">
        <v>0.01</v>
      </c>
    </row>
    <row r="972" spans="1:19" ht="20.149999999999999" customHeight="1" thickBot="1">
      <c r="A972" s="476"/>
      <c r="B972" s="471"/>
      <c r="C972" s="471"/>
      <c r="D972" s="471"/>
      <c r="E972" s="471"/>
      <c r="F972" s="471"/>
      <c r="G972" s="471"/>
      <c r="H972" s="471"/>
      <c r="I972" s="182" t="e">
        <v>#N/A</v>
      </c>
      <c r="J972" s="471"/>
      <c r="K972" s="471"/>
      <c r="L972" s="471"/>
      <c r="M972" s="471"/>
      <c r="N972" s="471"/>
      <c r="O972" s="471"/>
      <c r="P972" s="471"/>
      <c r="Q972" s="471"/>
      <c r="R972" s="177" t="s">
        <v>8385</v>
      </c>
      <c r="S972" s="181">
        <v>0.01</v>
      </c>
    </row>
    <row r="973" spans="1:19" ht="20.149999999999999" customHeight="1" thickBot="1">
      <c r="A973" s="476"/>
      <c r="B973" s="471"/>
      <c r="C973" s="471"/>
      <c r="D973" s="471"/>
      <c r="E973" s="471"/>
      <c r="F973" s="471"/>
      <c r="G973" s="471"/>
      <c r="H973" s="471"/>
      <c r="I973" s="182" t="e">
        <v>#N/A</v>
      </c>
      <c r="J973" s="471"/>
      <c r="K973" s="471"/>
      <c r="L973" s="471"/>
      <c r="M973" s="471"/>
      <c r="N973" s="471"/>
      <c r="O973" s="471"/>
      <c r="P973" s="471"/>
      <c r="Q973" s="471"/>
      <c r="R973" s="177" t="s">
        <v>8998</v>
      </c>
      <c r="S973" s="181">
        <v>0.01</v>
      </c>
    </row>
    <row r="974" spans="1:19" ht="20.149999999999999" customHeight="1" thickBot="1">
      <c r="A974" s="476"/>
      <c r="B974" s="471"/>
      <c r="C974" s="471"/>
      <c r="D974" s="471"/>
      <c r="E974" s="471"/>
      <c r="F974" s="471"/>
      <c r="G974" s="471"/>
      <c r="H974" s="471"/>
      <c r="I974" s="182" t="e">
        <v>#N/A</v>
      </c>
      <c r="J974" s="471"/>
      <c r="K974" s="471"/>
      <c r="L974" s="471"/>
      <c r="M974" s="471"/>
      <c r="N974" s="471"/>
      <c r="O974" s="471"/>
      <c r="P974" s="471"/>
      <c r="Q974" s="471"/>
      <c r="R974" s="177" t="s">
        <v>8888</v>
      </c>
      <c r="S974" s="181">
        <v>0.01</v>
      </c>
    </row>
    <row r="975" spans="1:19" ht="20.149999999999999" customHeight="1" thickBot="1">
      <c r="A975" s="476"/>
      <c r="B975" s="471"/>
      <c r="C975" s="471"/>
      <c r="D975" s="471"/>
      <c r="E975" s="471"/>
      <c r="F975" s="471"/>
      <c r="G975" s="471"/>
      <c r="H975" s="471"/>
      <c r="I975" s="182" t="e">
        <v>#N/A</v>
      </c>
      <c r="J975" s="471"/>
      <c r="K975" s="471"/>
      <c r="L975" s="471"/>
      <c r="M975" s="471"/>
      <c r="N975" s="471"/>
      <c r="O975" s="471"/>
      <c r="P975" s="471"/>
      <c r="Q975" s="471"/>
      <c r="R975" s="177" t="s">
        <v>9014</v>
      </c>
      <c r="S975" s="181">
        <v>0.01</v>
      </c>
    </row>
    <row r="976" spans="1:19" ht="20.149999999999999" customHeight="1" thickBot="1">
      <c r="A976" s="476"/>
      <c r="B976" s="471"/>
      <c r="C976" s="471"/>
      <c r="D976" s="471"/>
      <c r="E976" s="471"/>
      <c r="F976" s="471"/>
      <c r="G976" s="471"/>
      <c r="H976" s="471"/>
      <c r="I976" s="182" t="e">
        <v>#N/A</v>
      </c>
      <c r="J976" s="471"/>
      <c r="K976" s="471"/>
      <c r="L976" s="471"/>
      <c r="M976" s="471"/>
      <c r="N976" s="471"/>
      <c r="O976" s="471"/>
      <c r="P976" s="471"/>
      <c r="Q976" s="471"/>
      <c r="R976" s="177" t="s">
        <v>9015</v>
      </c>
      <c r="S976" s="181">
        <v>0.01</v>
      </c>
    </row>
    <row r="977" spans="1:19" ht="20.149999999999999" customHeight="1" thickBot="1">
      <c r="A977" s="476"/>
      <c r="B977" s="471"/>
      <c r="C977" s="471"/>
      <c r="D977" s="471"/>
      <c r="E977" s="471"/>
      <c r="F977" s="471"/>
      <c r="G977" s="471"/>
      <c r="H977" s="471"/>
      <c r="I977" s="182" t="e">
        <v>#N/A</v>
      </c>
      <c r="J977" s="471"/>
      <c r="K977" s="471"/>
      <c r="L977" s="471"/>
      <c r="M977" s="471"/>
      <c r="N977" s="471"/>
      <c r="O977" s="471"/>
      <c r="P977" s="471"/>
      <c r="Q977" s="471"/>
      <c r="R977" s="177" t="s">
        <v>8388</v>
      </c>
      <c r="S977" s="181">
        <v>0.01</v>
      </c>
    </row>
    <row r="978" spans="1:19" ht="20.149999999999999" customHeight="1" thickBot="1">
      <c r="A978" s="476"/>
      <c r="B978" s="471"/>
      <c r="C978" s="471"/>
      <c r="D978" s="471"/>
      <c r="E978" s="471"/>
      <c r="F978" s="471"/>
      <c r="G978" s="471"/>
      <c r="H978" s="471"/>
      <c r="I978" s="182" t="e">
        <v>#N/A</v>
      </c>
      <c r="J978" s="471"/>
      <c r="K978" s="471"/>
      <c r="L978" s="471"/>
      <c r="M978" s="471"/>
      <c r="N978" s="471"/>
      <c r="O978" s="471"/>
      <c r="P978" s="471"/>
      <c r="Q978" s="471"/>
      <c r="R978" s="177" t="s">
        <v>8999</v>
      </c>
      <c r="S978" s="181">
        <v>0.01</v>
      </c>
    </row>
    <row r="979" spans="1:19" ht="20.149999999999999" customHeight="1" thickBot="1">
      <c r="A979" s="476"/>
      <c r="B979" s="471"/>
      <c r="C979" s="471"/>
      <c r="D979" s="471"/>
      <c r="E979" s="471"/>
      <c r="F979" s="471"/>
      <c r="G979" s="471"/>
      <c r="H979" s="471"/>
      <c r="I979" s="182" t="e">
        <v>#N/A</v>
      </c>
      <c r="J979" s="471"/>
      <c r="K979" s="471"/>
      <c r="L979" s="471"/>
      <c r="M979" s="471"/>
      <c r="N979" s="471"/>
      <c r="O979" s="471"/>
      <c r="P979" s="471"/>
      <c r="Q979" s="471"/>
      <c r="R979" s="177" t="s">
        <v>9000</v>
      </c>
      <c r="S979" s="181">
        <v>0.01</v>
      </c>
    </row>
    <row r="980" spans="1:19" ht="20.149999999999999" customHeight="1" thickBot="1">
      <c r="A980" s="477"/>
      <c r="B980" s="472"/>
      <c r="C980" s="472"/>
      <c r="D980" s="472"/>
      <c r="E980" s="472"/>
      <c r="F980" s="472"/>
      <c r="G980" s="472"/>
      <c r="H980" s="472"/>
      <c r="I980" s="182" t="e">
        <v>#N/A</v>
      </c>
      <c r="J980" s="472"/>
      <c r="K980" s="472"/>
      <c r="L980" s="472"/>
      <c r="M980" s="472"/>
      <c r="N980" s="472"/>
      <c r="O980" s="472"/>
      <c r="P980" s="472"/>
      <c r="Q980" s="472"/>
      <c r="R980" s="183" t="s">
        <v>8390</v>
      </c>
      <c r="S980" s="184">
        <v>0.09</v>
      </c>
    </row>
    <row r="981" spans="1:19" ht="20.149999999999999" customHeight="1" thickBot="1">
      <c r="A981" s="475"/>
      <c r="B981" s="474" t="s">
        <v>8966</v>
      </c>
      <c r="C981" s="474" t="s">
        <v>48</v>
      </c>
      <c r="D981" s="474" t="s">
        <v>2883</v>
      </c>
      <c r="E981" s="474" t="s">
        <v>24</v>
      </c>
      <c r="F981" s="473">
        <v>2493949</v>
      </c>
      <c r="G981" s="474" t="s">
        <v>9111</v>
      </c>
      <c r="H981" s="474" t="s">
        <v>9029</v>
      </c>
      <c r="I981" s="179" t="s">
        <v>8356</v>
      </c>
      <c r="J981" s="474" t="s">
        <v>8357</v>
      </c>
      <c r="K981" s="474" t="s">
        <v>9047</v>
      </c>
      <c r="L981" s="474" t="s">
        <v>9112</v>
      </c>
      <c r="M981" s="474" t="s">
        <v>9113</v>
      </c>
      <c r="N981" s="470">
        <v>78947.37</v>
      </c>
      <c r="O981" s="473">
        <v>-2</v>
      </c>
      <c r="P981" s="474" t="s">
        <v>8381</v>
      </c>
      <c r="Q981" s="474" t="s">
        <v>8972</v>
      </c>
      <c r="R981" s="177" t="s">
        <v>8997</v>
      </c>
      <c r="S981" s="181">
        <v>0.01</v>
      </c>
    </row>
    <row r="982" spans="1:19" ht="20.149999999999999" customHeight="1" thickBot="1">
      <c r="A982" s="476"/>
      <c r="B982" s="471"/>
      <c r="C982" s="471"/>
      <c r="D982" s="471"/>
      <c r="E982" s="471"/>
      <c r="F982" s="471"/>
      <c r="G982" s="471"/>
      <c r="H982" s="471"/>
      <c r="I982" s="182" t="e">
        <v>#N/A</v>
      </c>
      <c r="J982" s="471"/>
      <c r="K982" s="471"/>
      <c r="L982" s="471"/>
      <c r="M982" s="471"/>
      <c r="N982" s="471"/>
      <c r="O982" s="471"/>
      <c r="P982" s="471"/>
      <c r="Q982" s="471"/>
      <c r="R982" s="177" t="s">
        <v>8385</v>
      </c>
      <c r="S982" s="181">
        <v>0.01</v>
      </c>
    </row>
    <row r="983" spans="1:19" ht="20.149999999999999" customHeight="1" thickBot="1">
      <c r="A983" s="476"/>
      <c r="B983" s="471"/>
      <c r="C983" s="471"/>
      <c r="D983" s="471"/>
      <c r="E983" s="471"/>
      <c r="F983" s="471"/>
      <c r="G983" s="471"/>
      <c r="H983" s="471"/>
      <c r="I983" s="182" t="e">
        <v>#N/A</v>
      </c>
      <c r="J983" s="471"/>
      <c r="K983" s="471"/>
      <c r="L983" s="471"/>
      <c r="M983" s="471"/>
      <c r="N983" s="471"/>
      <c r="O983" s="471"/>
      <c r="P983" s="471"/>
      <c r="Q983" s="471"/>
      <c r="R983" s="177" t="s">
        <v>8998</v>
      </c>
      <c r="S983" s="181">
        <v>0.01</v>
      </c>
    </row>
    <row r="984" spans="1:19" ht="20.149999999999999" customHeight="1" thickBot="1">
      <c r="A984" s="476"/>
      <c r="B984" s="471"/>
      <c r="C984" s="471"/>
      <c r="D984" s="471"/>
      <c r="E984" s="471"/>
      <c r="F984" s="471"/>
      <c r="G984" s="471"/>
      <c r="H984" s="471"/>
      <c r="I984" s="182" t="e">
        <v>#N/A</v>
      </c>
      <c r="J984" s="471"/>
      <c r="K984" s="471"/>
      <c r="L984" s="471"/>
      <c r="M984" s="471"/>
      <c r="N984" s="471"/>
      <c r="O984" s="471"/>
      <c r="P984" s="471"/>
      <c r="Q984" s="471"/>
      <c r="R984" s="177" t="s">
        <v>8888</v>
      </c>
      <c r="S984" s="181">
        <v>0.01</v>
      </c>
    </row>
    <row r="985" spans="1:19" ht="20.149999999999999" customHeight="1" thickBot="1">
      <c r="A985" s="476"/>
      <c r="B985" s="471"/>
      <c r="C985" s="471"/>
      <c r="D985" s="471"/>
      <c r="E985" s="471"/>
      <c r="F985" s="471"/>
      <c r="G985" s="471"/>
      <c r="H985" s="471"/>
      <c r="I985" s="182" t="e">
        <v>#N/A</v>
      </c>
      <c r="J985" s="471"/>
      <c r="K985" s="471"/>
      <c r="L985" s="471"/>
      <c r="M985" s="471"/>
      <c r="N985" s="471"/>
      <c r="O985" s="471"/>
      <c r="P985" s="471"/>
      <c r="Q985" s="471"/>
      <c r="R985" s="177" t="s">
        <v>9014</v>
      </c>
      <c r="S985" s="181">
        <v>0.01</v>
      </c>
    </row>
    <row r="986" spans="1:19" ht="20.149999999999999" customHeight="1" thickBot="1">
      <c r="A986" s="476"/>
      <c r="B986" s="471"/>
      <c r="C986" s="471"/>
      <c r="D986" s="471"/>
      <c r="E986" s="471"/>
      <c r="F986" s="471"/>
      <c r="G986" s="471"/>
      <c r="H986" s="471"/>
      <c r="I986" s="182" t="e">
        <v>#N/A</v>
      </c>
      <c r="J986" s="471"/>
      <c r="K986" s="471"/>
      <c r="L986" s="471"/>
      <c r="M986" s="471"/>
      <c r="N986" s="471"/>
      <c r="O986" s="471"/>
      <c r="P986" s="471"/>
      <c r="Q986" s="471"/>
      <c r="R986" s="177" t="s">
        <v>9015</v>
      </c>
      <c r="S986" s="181">
        <v>0.01</v>
      </c>
    </row>
    <row r="987" spans="1:19" ht="20.149999999999999" customHeight="1" thickBot="1">
      <c r="A987" s="476"/>
      <c r="B987" s="471"/>
      <c r="C987" s="471"/>
      <c r="D987" s="471"/>
      <c r="E987" s="471"/>
      <c r="F987" s="471"/>
      <c r="G987" s="471"/>
      <c r="H987" s="471"/>
      <c r="I987" s="182" t="e">
        <v>#N/A</v>
      </c>
      <c r="J987" s="471"/>
      <c r="K987" s="471"/>
      <c r="L987" s="471"/>
      <c r="M987" s="471"/>
      <c r="N987" s="471"/>
      <c r="O987" s="471"/>
      <c r="P987" s="471"/>
      <c r="Q987" s="471"/>
      <c r="R987" s="177" t="s">
        <v>8388</v>
      </c>
      <c r="S987" s="181">
        <v>0.01</v>
      </c>
    </row>
    <row r="988" spans="1:19" ht="20.149999999999999" customHeight="1" thickBot="1">
      <c r="A988" s="476"/>
      <c r="B988" s="471"/>
      <c r="C988" s="471"/>
      <c r="D988" s="471"/>
      <c r="E988" s="471"/>
      <c r="F988" s="471"/>
      <c r="G988" s="471"/>
      <c r="H988" s="471"/>
      <c r="I988" s="182" t="e">
        <v>#N/A</v>
      </c>
      <c r="J988" s="471"/>
      <c r="K988" s="471"/>
      <c r="L988" s="471"/>
      <c r="M988" s="471"/>
      <c r="N988" s="471"/>
      <c r="O988" s="471"/>
      <c r="P988" s="471"/>
      <c r="Q988" s="471"/>
      <c r="R988" s="177" t="s">
        <v>8999</v>
      </c>
      <c r="S988" s="181">
        <v>0.01</v>
      </c>
    </row>
    <row r="989" spans="1:19" ht="20.149999999999999" customHeight="1" thickBot="1">
      <c r="A989" s="476"/>
      <c r="B989" s="471"/>
      <c r="C989" s="471"/>
      <c r="D989" s="471"/>
      <c r="E989" s="471"/>
      <c r="F989" s="471"/>
      <c r="G989" s="471"/>
      <c r="H989" s="471"/>
      <c r="I989" s="182" t="e">
        <v>#N/A</v>
      </c>
      <c r="J989" s="471"/>
      <c r="K989" s="471"/>
      <c r="L989" s="471"/>
      <c r="M989" s="471"/>
      <c r="N989" s="471"/>
      <c r="O989" s="471"/>
      <c r="P989" s="471"/>
      <c r="Q989" s="471"/>
      <c r="R989" s="177" t="s">
        <v>9000</v>
      </c>
      <c r="S989" s="181">
        <v>0.01</v>
      </c>
    </row>
    <row r="990" spans="1:19" ht="20.149999999999999" customHeight="1" thickBot="1">
      <c r="A990" s="477"/>
      <c r="B990" s="472"/>
      <c r="C990" s="472"/>
      <c r="D990" s="472"/>
      <c r="E990" s="472"/>
      <c r="F990" s="472"/>
      <c r="G990" s="472"/>
      <c r="H990" s="472"/>
      <c r="I990" s="182" t="e">
        <v>#N/A</v>
      </c>
      <c r="J990" s="472"/>
      <c r="K990" s="472"/>
      <c r="L990" s="472"/>
      <c r="M990" s="472"/>
      <c r="N990" s="472"/>
      <c r="O990" s="472"/>
      <c r="P990" s="472"/>
      <c r="Q990" s="472"/>
      <c r="R990" s="183" t="s">
        <v>8390</v>
      </c>
      <c r="S990" s="184">
        <v>0.09</v>
      </c>
    </row>
    <row r="991" spans="1:19" ht="20.149999999999999" customHeight="1" thickBot="1">
      <c r="A991" s="475"/>
      <c r="B991" s="474" t="s">
        <v>8966</v>
      </c>
      <c r="C991" s="474" t="s">
        <v>48</v>
      </c>
      <c r="D991" s="474" t="s">
        <v>2883</v>
      </c>
      <c r="E991" s="474" t="s">
        <v>24</v>
      </c>
      <c r="F991" s="473">
        <v>2493952</v>
      </c>
      <c r="G991" s="474" t="s">
        <v>9114</v>
      </c>
      <c r="H991" s="474" t="s">
        <v>9029</v>
      </c>
      <c r="I991" s="179" t="s">
        <v>8356</v>
      </c>
      <c r="J991" s="474" t="s">
        <v>8357</v>
      </c>
      <c r="K991" s="474" t="s">
        <v>9034</v>
      </c>
      <c r="L991" s="474" t="s">
        <v>9115</v>
      </c>
      <c r="M991" s="474" t="s">
        <v>9116</v>
      </c>
      <c r="N991" s="470">
        <v>78947.37</v>
      </c>
      <c r="O991" s="473">
        <v>-2</v>
      </c>
      <c r="P991" s="474" t="s">
        <v>8381</v>
      </c>
      <c r="Q991" s="474" t="s">
        <v>8972</v>
      </c>
      <c r="R991" s="177" t="s">
        <v>8997</v>
      </c>
      <c r="S991" s="181">
        <v>0.01</v>
      </c>
    </row>
    <row r="992" spans="1:19" ht="20.149999999999999" customHeight="1" thickBot="1">
      <c r="A992" s="476"/>
      <c r="B992" s="471"/>
      <c r="C992" s="471"/>
      <c r="D992" s="471"/>
      <c r="E992" s="471"/>
      <c r="F992" s="471"/>
      <c r="G992" s="471"/>
      <c r="H992" s="471"/>
      <c r="I992" s="182" t="e">
        <v>#N/A</v>
      </c>
      <c r="J992" s="471"/>
      <c r="K992" s="471"/>
      <c r="L992" s="471"/>
      <c r="M992" s="471"/>
      <c r="N992" s="471"/>
      <c r="O992" s="471"/>
      <c r="P992" s="471"/>
      <c r="Q992" s="471"/>
      <c r="R992" s="177" t="s">
        <v>8385</v>
      </c>
      <c r="S992" s="181">
        <v>0.01</v>
      </c>
    </row>
    <row r="993" spans="1:19" ht="20.149999999999999" customHeight="1" thickBot="1">
      <c r="A993" s="476"/>
      <c r="B993" s="471"/>
      <c r="C993" s="471"/>
      <c r="D993" s="471"/>
      <c r="E993" s="471"/>
      <c r="F993" s="471"/>
      <c r="G993" s="471"/>
      <c r="H993" s="471"/>
      <c r="I993" s="182" t="e">
        <v>#N/A</v>
      </c>
      <c r="J993" s="471"/>
      <c r="K993" s="471"/>
      <c r="L993" s="471"/>
      <c r="M993" s="471"/>
      <c r="N993" s="471"/>
      <c r="O993" s="471"/>
      <c r="P993" s="471"/>
      <c r="Q993" s="471"/>
      <c r="R993" s="177" t="s">
        <v>8998</v>
      </c>
      <c r="S993" s="181">
        <v>0.01</v>
      </c>
    </row>
    <row r="994" spans="1:19" ht="20.149999999999999" customHeight="1" thickBot="1">
      <c r="A994" s="476"/>
      <c r="B994" s="471"/>
      <c r="C994" s="471"/>
      <c r="D994" s="471"/>
      <c r="E994" s="471"/>
      <c r="F994" s="471"/>
      <c r="G994" s="471"/>
      <c r="H994" s="471"/>
      <c r="I994" s="182" t="e">
        <v>#N/A</v>
      </c>
      <c r="J994" s="471"/>
      <c r="K994" s="471"/>
      <c r="L994" s="471"/>
      <c r="M994" s="471"/>
      <c r="N994" s="471"/>
      <c r="O994" s="471"/>
      <c r="P994" s="471"/>
      <c r="Q994" s="471"/>
      <c r="R994" s="177" t="s">
        <v>8888</v>
      </c>
      <c r="S994" s="181">
        <v>0.01</v>
      </c>
    </row>
    <row r="995" spans="1:19" ht="20.149999999999999" customHeight="1" thickBot="1">
      <c r="A995" s="476"/>
      <c r="B995" s="471"/>
      <c r="C995" s="471"/>
      <c r="D995" s="471"/>
      <c r="E995" s="471"/>
      <c r="F995" s="471"/>
      <c r="G995" s="471"/>
      <c r="H995" s="471"/>
      <c r="I995" s="182" t="e">
        <v>#N/A</v>
      </c>
      <c r="J995" s="471"/>
      <c r="K995" s="471"/>
      <c r="L995" s="471"/>
      <c r="M995" s="471"/>
      <c r="N995" s="471"/>
      <c r="O995" s="471"/>
      <c r="P995" s="471"/>
      <c r="Q995" s="471"/>
      <c r="R995" s="177" t="s">
        <v>9014</v>
      </c>
      <c r="S995" s="181">
        <v>0.01</v>
      </c>
    </row>
    <row r="996" spans="1:19" ht="20.149999999999999" customHeight="1" thickBot="1">
      <c r="A996" s="476"/>
      <c r="B996" s="471"/>
      <c r="C996" s="471"/>
      <c r="D996" s="471"/>
      <c r="E996" s="471"/>
      <c r="F996" s="471"/>
      <c r="G996" s="471"/>
      <c r="H996" s="471"/>
      <c r="I996" s="182" t="e">
        <v>#N/A</v>
      </c>
      <c r="J996" s="471"/>
      <c r="K996" s="471"/>
      <c r="L996" s="471"/>
      <c r="M996" s="471"/>
      <c r="N996" s="471"/>
      <c r="O996" s="471"/>
      <c r="P996" s="471"/>
      <c r="Q996" s="471"/>
      <c r="R996" s="177" t="s">
        <v>9015</v>
      </c>
      <c r="S996" s="181">
        <v>0.01</v>
      </c>
    </row>
    <row r="997" spans="1:19" ht="20.149999999999999" customHeight="1" thickBot="1">
      <c r="A997" s="476"/>
      <c r="B997" s="471"/>
      <c r="C997" s="471"/>
      <c r="D997" s="471"/>
      <c r="E997" s="471"/>
      <c r="F997" s="471"/>
      <c r="G997" s="471"/>
      <c r="H997" s="471"/>
      <c r="I997" s="182" t="e">
        <v>#N/A</v>
      </c>
      <c r="J997" s="471"/>
      <c r="K997" s="471"/>
      <c r="L997" s="471"/>
      <c r="M997" s="471"/>
      <c r="N997" s="471"/>
      <c r="O997" s="471"/>
      <c r="P997" s="471"/>
      <c r="Q997" s="471"/>
      <c r="R997" s="177" t="s">
        <v>8388</v>
      </c>
      <c r="S997" s="181">
        <v>0.01</v>
      </c>
    </row>
    <row r="998" spans="1:19" ht="20.149999999999999" customHeight="1" thickBot="1">
      <c r="A998" s="476"/>
      <c r="B998" s="471"/>
      <c r="C998" s="471"/>
      <c r="D998" s="471"/>
      <c r="E998" s="471"/>
      <c r="F998" s="471"/>
      <c r="G998" s="471"/>
      <c r="H998" s="471"/>
      <c r="I998" s="182" t="e">
        <v>#N/A</v>
      </c>
      <c r="J998" s="471"/>
      <c r="K998" s="471"/>
      <c r="L998" s="471"/>
      <c r="M998" s="471"/>
      <c r="N998" s="471"/>
      <c r="O998" s="471"/>
      <c r="P998" s="471"/>
      <c r="Q998" s="471"/>
      <c r="R998" s="177" t="s">
        <v>8999</v>
      </c>
      <c r="S998" s="181">
        <v>0.01</v>
      </c>
    </row>
    <row r="999" spans="1:19" ht="20.149999999999999" customHeight="1" thickBot="1">
      <c r="A999" s="476"/>
      <c r="B999" s="471"/>
      <c r="C999" s="471"/>
      <c r="D999" s="471"/>
      <c r="E999" s="471"/>
      <c r="F999" s="471"/>
      <c r="G999" s="471"/>
      <c r="H999" s="471"/>
      <c r="I999" s="182" t="e">
        <v>#N/A</v>
      </c>
      <c r="J999" s="471"/>
      <c r="K999" s="471"/>
      <c r="L999" s="471"/>
      <c r="M999" s="471"/>
      <c r="N999" s="471"/>
      <c r="O999" s="471"/>
      <c r="P999" s="471"/>
      <c r="Q999" s="471"/>
      <c r="R999" s="177" t="s">
        <v>9000</v>
      </c>
      <c r="S999" s="181">
        <v>0.01</v>
      </c>
    </row>
    <row r="1000" spans="1:19" ht="20.149999999999999" customHeight="1" thickBot="1">
      <c r="A1000" s="477"/>
      <c r="B1000" s="472"/>
      <c r="C1000" s="472"/>
      <c r="D1000" s="472"/>
      <c r="E1000" s="472"/>
      <c r="F1000" s="472"/>
      <c r="G1000" s="472"/>
      <c r="H1000" s="472"/>
      <c r="I1000" s="182" t="e">
        <v>#N/A</v>
      </c>
      <c r="J1000" s="472"/>
      <c r="K1000" s="472"/>
      <c r="L1000" s="472"/>
      <c r="M1000" s="472"/>
      <c r="N1000" s="472"/>
      <c r="O1000" s="472"/>
      <c r="P1000" s="472"/>
      <c r="Q1000" s="472"/>
      <c r="R1000" s="183" t="s">
        <v>8390</v>
      </c>
      <c r="S1000" s="184">
        <v>0.09</v>
      </c>
    </row>
    <row r="1001" spans="1:19" ht="20.149999999999999" customHeight="1" thickBot="1">
      <c r="A1001" s="475"/>
      <c r="B1001" s="474" t="s">
        <v>8966</v>
      </c>
      <c r="C1001" s="474" t="s">
        <v>48</v>
      </c>
      <c r="D1001" s="474" t="s">
        <v>2883</v>
      </c>
      <c r="E1001" s="474" t="s">
        <v>24</v>
      </c>
      <c r="F1001" s="473">
        <v>2493955</v>
      </c>
      <c r="G1001" s="474" t="s">
        <v>9117</v>
      </c>
      <c r="H1001" s="474" t="s">
        <v>9029</v>
      </c>
      <c r="I1001" s="179" t="s">
        <v>8356</v>
      </c>
      <c r="J1001" s="474" t="s">
        <v>8357</v>
      </c>
      <c r="K1001" s="474" t="s">
        <v>9030</v>
      </c>
      <c r="L1001" s="474" t="s">
        <v>9118</v>
      </c>
      <c r="M1001" s="474" t="s">
        <v>9119</v>
      </c>
      <c r="N1001" s="470">
        <v>78947.37</v>
      </c>
      <c r="O1001" s="473">
        <v>-2</v>
      </c>
      <c r="P1001" s="474" t="s">
        <v>8381</v>
      </c>
      <c r="Q1001" s="474" t="s">
        <v>8972</v>
      </c>
      <c r="R1001" s="177" t="s">
        <v>8997</v>
      </c>
      <c r="S1001" s="181">
        <v>0.01</v>
      </c>
    </row>
    <row r="1002" spans="1:19" ht="20.149999999999999" customHeight="1" thickBot="1">
      <c r="A1002" s="476"/>
      <c r="B1002" s="471"/>
      <c r="C1002" s="471"/>
      <c r="D1002" s="471"/>
      <c r="E1002" s="471"/>
      <c r="F1002" s="471"/>
      <c r="G1002" s="471"/>
      <c r="H1002" s="471"/>
      <c r="I1002" s="182" t="e">
        <v>#N/A</v>
      </c>
      <c r="J1002" s="471"/>
      <c r="K1002" s="471"/>
      <c r="L1002" s="471"/>
      <c r="M1002" s="471"/>
      <c r="N1002" s="471"/>
      <c r="O1002" s="471"/>
      <c r="P1002" s="471"/>
      <c r="Q1002" s="471"/>
      <c r="R1002" s="177" t="s">
        <v>8385</v>
      </c>
      <c r="S1002" s="181">
        <v>0.01</v>
      </c>
    </row>
    <row r="1003" spans="1:19" ht="20.149999999999999" customHeight="1" thickBot="1">
      <c r="A1003" s="476"/>
      <c r="B1003" s="471"/>
      <c r="C1003" s="471"/>
      <c r="D1003" s="471"/>
      <c r="E1003" s="471"/>
      <c r="F1003" s="471"/>
      <c r="G1003" s="471"/>
      <c r="H1003" s="471"/>
      <c r="I1003" s="182" t="e">
        <v>#N/A</v>
      </c>
      <c r="J1003" s="471"/>
      <c r="K1003" s="471"/>
      <c r="L1003" s="471"/>
      <c r="M1003" s="471"/>
      <c r="N1003" s="471"/>
      <c r="O1003" s="471"/>
      <c r="P1003" s="471"/>
      <c r="Q1003" s="471"/>
      <c r="R1003" s="177" t="s">
        <v>8998</v>
      </c>
      <c r="S1003" s="181">
        <v>0.01</v>
      </c>
    </row>
    <row r="1004" spans="1:19" ht="20.149999999999999" customHeight="1" thickBot="1">
      <c r="A1004" s="476"/>
      <c r="B1004" s="471"/>
      <c r="C1004" s="471"/>
      <c r="D1004" s="471"/>
      <c r="E1004" s="471"/>
      <c r="F1004" s="471"/>
      <c r="G1004" s="471"/>
      <c r="H1004" s="471"/>
      <c r="I1004" s="182" t="e">
        <v>#N/A</v>
      </c>
      <c r="J1004" s="471"/>
      <c r="K1004" s="471"/>
      <c r="L1004" s="471"/>
      <c r="M1004" s="471"/>
      <c r="N1004" s="471"/>
      <c r="O1004" s="471"/>
      <c r="P1004" s="471"/>
      <c r="Q1004" s="471"/>
      <c r="R1004" s="177" t="s">
        <v>8888</v>
      </c>
      <c r="S1004" s="181">
        <v>0.01</v>
      </c>
    </row>
    <row r="1005" spans="1:19" ht="20.149999999999999" customHeight="1" thickBot="1">
      <c r="A1005" s="476"/>
      <c r="B1005" s="471"/>
      <c r="C1005" s="471"/>
      <c r="D1005" s="471"/>
      <c r="E1005" s="471"/>
      <c r="F1005" s="471"/>
      <c r="G1005" s="471"/>
      <c r="H1005" s="471"/>
      <c r="I1005" s="182" t="e">
        <v>#N/A</v>
      </c>
      <c r="J1005" s="471"/>
      <c r="K1005" s="471"/>
      <c r="L1005" s="471"/>
      <c r="M1005" s="471"/>
      <c r="N1005" s="471"/>
      <c r="O1005" s="471"/>
      <c r="P1005" s="471"/>
      <c r="Q1005" s="471"/>
      <c r="R1005" s="177" t="s">
        <v>9014</v>
      </c>
      <c r="S1005" s="181">
        <v>0.01</v>
      </c>
    </row>
    <row r="1006" spans="1:19" ht="20.149999999999999" customHeight="1" thickBot="1">
      <c r="A1006" s="476"/>
      <c r="B1006" s="471"/>
      <c r="C1006" s="471"/>
      <c r="D1006" s="471"/>
      <c r="E1006" s="471"/>
      <c r="F1006" s="471"/>
      <c r="G1006" s="471"/>
      <c r="H1006" s="471"/>
      <c r="I1006" s="182" t="e">
        <v>#N/A</v>
      </c>
      <c r="J1006" s="471"/>
      <c r="K1006" s="471"/>
      <c r="L1006" s="471"/>
      <c r="M1006" s="471"/>
      <c r="N1006" s="471"/>
      <c r="O1006" s="471"/>
      <c r="P1006" s="471"/>
      <c r="Q1006" s="471"/>
      <c r="R1006" s="177" t="s">
        <v>9015</v>
      </c>
      <c r="S1006" s="181">
        <v>0.01</v>
      </c>
    </row>
    <row r="1007" spans="1:19" ht="20.149999999999999" customHeight="1" thickBot="1">
      <c r="A1007" s="476"/>
      <c r="B1007" s="471"/>
      <c r="C1007" s="471"/>
      <c r="D1007" s="471"/>
      <c r="E1007" s="471"/>
      <c r="F1007" s="471"/>
      <c r="G1007" s="471"/>
      <c r="H1007" s="471"/>
      <c r="I1007" s="182" t="e">
        <v>#N/A</v>
      </c>
      <c r="J1007" s="471"/>
      <c r="K1007" s="471"/>
      <c r="L1007" s="471"/>
      <c r="M1007" s="471"/>
      <c r="N1007" s="471"/>
      <c r="O1007" s="471"/>
      <c r="P1007" s="471"/>
      <c r="Q1007" s="471"/>
      <c r="R1007" s="177" t="s">
        <v>8388</v>
      </c>
      <c r="S1007" s="181">
        <v>0.01</v>
      </c>
    </row>
    <row r="1008" spans="1:19" ht="20.149999999999999" customHeight="1" thickBot="1">
      <c r="A1008" s="476"/>
      <c r="B1008" s="471"/>
      <c r="C1008" s="471"/>
      <c r="D1008" s="471"/>
      <c r="E1008" s="471"/>
      <c r="F1008" s="471"/>
      <c r="G1008" s="471"/>
      <c r="H1008" s="471"/>
      <c r="I1008" s="182" t="e">
        <v>#N/A</v>
      </c>
      <c r="J1008" s="471"/>
      <c r="K1008" s="471"/>
      <c r="L1008" s="471"/>
      <c r="M1008" s="471"/>
      <c r="N1008" s="471"/>
      <c r="O1008" s="471"/>
      <c r="P1008" s="471"/>
      <c r="Q1008" s="471"/>
      <c r="R1008" s="177" t="s">
        <v>8999</v>
      </c>
      <c r="S1008" s="181">
        <v>0.01</v>
      </c>
    </row>
    <row r="1009" spans="1:19" ht="20.149999999999999" customHeight="1" thickBot="1">
      <c r="A1009" s="476"/>
      <c r="B1009" s="471"/>
      <c r="C1009" s="471"/>
      <c r="D1009" s="471"/>
      <c r="E1009" s="471"/>
      <c r="F1009" s="471"/>
      <c r="G1009" s="471"/>
      <c r="H1009" s="471"/>
      <c r="I1009" s="182" t="e">
        <v>#N/A</v>
      </c>
      <c r="J1009" s="471"/>
      <c r="K1009" s="471"/>
      <c r="L1009" s="471"/>
      <c r="M1009" s="471"/>
      <c r="N1009" s="471"/>
      <c r="O1009" s="471"/>
      <c r="P1009" s="471"/>
      <c r="Q1009" s="471"/>
      <c r="R1009" s="177" t="s">
        <v>9000</v>
      </c>
      <c r="S1009" s="181">
        <v>0.01</v>
      </c>
    </row>
    <row r="1010" spans="1:19" ht="20.149999999999999" customHeight="1" thickBot="1">
      <c r="A1010" s="477"/>
      <c r="B1010" s="472"/>
      <c r="C1010" s="472"/>
      <c r="D1010" s="472"/>
      <c r="E1010" s="472"/>
      <c r="F1010" s="472"/>
      <c r="G1010" s="472"/>
      <c r="H1010" s="472"/>
      <c r="I1010" s="182" t="e">
        <v>#N/A</v>
      </c>
      <c r="J1010" s="472"/>
      <c r="K1010" s="472"/>
      <c r="L1010" s="472"/>
      <c r="M1010" s="472"/>
      <c r="N1010" s="472"/>
      <c r="O1010" s="472"/>
      <c r="P1010" s="472"/>
      <c r="Q1010" s="472"/>
      <c r="R1010" s="183" t="s">
        <v>8390</v>
      </c>
      <c r="S1010" s="184">
        <v>0.09</v>
      </c>
    </row>
    <row r="1011" spans="1:19" ht="20.149999999999999" customHeight="1" thickBot="1">
      <c r="A1011" s="475"/>
      <c r="B1011" s="474" t="s">
        <v>8966</v>
      </c>
      <c r="C1011" s="474" t="s">
        <v>48</v>
      </c>
      <c r="D1011" s="474" t="s">
        <v>2883</v>
      </c>
      <c r="E1011" s="474" t="s">
        <v>24</v>
      </c>
      <c r="F1011" s="473">
        <v>2493957</v>
      </c>
      <c r="G1011" s="474" t="s">
        <v>9120</v>
      </c>
      <c r="H1011" s="474" t="s">
        <v>9017</v>
      </c>
      <c r="I1011" s="179" t="s">
        <v>8356</v>
      </c>
      <c r="J1011" s="474" t="s">
        <v>8357</v>
      </c>
      <c r="K1011" s="474" t="s">
        <v>9018</v>
      </c>
      <c r="L1011" s="474" t="s">
        <v>9121</v>
      </c>
      <c r="M1011" s="474" t="s">
        <v>9122</v>
      </c>
      <c r="N1011" s="470">
        <v>65780.7</v>
      </c>
      <c r="O1011" s="473">
        <v>-2</v>
      </c>
      <c r="P1011" s="474" t="s">
        <v>8381</v>
      </c>
      <c r="Q1011" s="474" t="s">
        <v>8972</v>
      </c>
      <c r="R1011" s="177" t="s">
        <v>9021</v>
      </c>
      <c r="S1011" s="181">
        <v>0.01</v>
      </c>
    </row>
    <row r="1012" spans="1:19" ht="20.149999999999999" customHeight="1" thickBot="1">
      <c r="A1012" s="476"/>
      <c r="B1012" s="471"/>
      <c r="C1012" s="471"/>
      <c r="D1012" s="471"/>
      <c r="E1012" s="471"/>
      <c r="F1012" s="471"/>
      <c r="G1012" s="471"/>
      <c r="H1012" s="471"/>
      <c r="I1012" s="182" t="e">
        <v>#N/A</v>
      </c>
      <c r="J1012" s="471"/>
      <c r="K1012" s="471"/>
      <c r="L1012" s="471"/>
      <c r="M1012" s="471"/>
      <c r="N1012" s="471"/>
      <c r="O1012" s="471"/>
      <c r="P1012" s="471"/>
      <c r="Q1012" s="471"/>
      <c r="R1012" s="177" t="s">
        <v>8973</v>
      </c>
      <c r="S1012" s="181">
        <v>0.01</v>
      </c>
    </row>
    <row r="1013" spans="1:19" ht="20.149999999999999" customHeight="1" thickBot="1">
      <c r="A1013" s="476"/>
      <c r="B1013" s="471"/>
      <c r="C1013" s="471"/>
      <c r="D1013" s="471"/>
      <c r="E1013" s="471"/>
      <c r="F1013" s="471"/>
      <c r="G1013" s="471"/>
      <c r="H1013" s="471"/>
      <c r="I1013" s="182" t="e">
        <v>#N/A</v>
      </c>
      <c r="J1013" s="471"/>
      <c r="K1013" s="471"/>
      <c r="L1013" s="471"/>
      <c r="M1013" s="471"/>
      <c r="N1013" s="471"/>
      <c r="O1013" s="471"/>
      <c r="P1013" s="471"/>
      <c r="Q1013" s="471"/>
      <c r="R1013" s="177" t="s">
        <v>9022</v>
      </c>
      <c r="S1013" s="181">
        <v>0.01</v>
      </c>
    </row>
    <row r="1014" spans="1:19" ht="20.149999999999999" customHeight="1" thickBot="1">
      <c r="A1014" s="476"/>
      <c r="B1014" s="471"/>
      <c r="C1014" s="471"/>
      <c r="D1014" s="471"/>
      <c r="E1014" s="471"/>
      <c r="F1014" s="471"/>
      <c r="G1014" s="471"/>
      <c r="H1014" s="471"/>
      <c r="I1014" s="182" t="e">
        <v>#N/A</v>
      </c>
      <c r="J1014" s="471"/>
      <c r="K1014" s="471"/>
      <c r="L1014" s="471"/>
      <c r="M1014" s="471"/>
      <c r="N1014" s="471"/>
      <c r="O1014" s="471"/>
      <c r="P1014" s="471"/>
      <c r="Q1014" s="471"/>
      <c r="R1014" s="177" t="s">
        <v>8997</v>
      </c>
      <c r="S1014" s="181">
        <v>0.01</v>
      </c>
    </row>
    <row r="1015" spans="1:19" ht="20.149999999999999" customHeight="1" thickBot="1">
      <c r="A1015" s="476"/>
      <c r="B1015" s="471"/>
      <c r="C1015" s="471"/>
      <c r="D1015" s="471"/>
      <c r="E1015" s="471"/>
      <c r="F1015" s="471"/>
      <c r="G1015" s="471"/>
      <c r="H1015" s="471"/>
      <c r="I1015" s="182" t="e">
        <v>#N/A</v>
      </c>
      <c r="J1015" s="471"/>
      <c r="K1015" s="471"/>
      <c r="L1015" s="471"/>
      <c r="M1015" s="471"/>
      <c r="N1015" s="471"/>
      <c r="O1015" s="471"/>
      <c r="P1015" s="471"/>
      <c r="Q1015" s="471"/>
      <c r="R1015" s="177" t="s">
        <v>8385</v>
      </c>
      <c r="S1015" s="181">
        <v>0.01</v>
      </c>
    </row>
    <row r="1016" spans="1:19" ht="20.149999999999999" customHeight="1" thickBot="1">
      <c r="A1016" s="476"/>
      <c r="B1016" s="471"/>
      <c r="C1016" s="471"/>
      <c r="D1016" s="471"/>
      <c r="E1016" s="471"/>
      <c r="F1016" s="471"/>
      <c r="G1016" s="471"/>
      <c r="H1016" s="471"/>
      <c r="I1016" s="182" t="e">
        <v>#N/A</v>
      </c>
      <c r="J1016" s="471"/>
      <c r="K1016" s="471"/>
      <c r="L1016" s="471"/>
      <c r="M1016" s="471"/>
      <c r="N1016" s="471"/>
      <c r="O1016" s="471"/>
      <c r="P1016" s="471"/>
      <c r="Q1016" s="471"/>
      <c r="R1016" s="177" t="s">
        <v>8386</v>
      </c>
      <c r="S1016" s="181">
        <v>0.01</v>
      </c>
    </row>
    <row r="1017" spans="1:19" ht="20.149999999999999" customHeight="1" thickBot="1">
      <c r="A1017" s="476"/>
      <c r="B1017" s="471"/>
      <c r="C1017" s="471"/>
      <c r="D1017" s="471"/>
      <c r="E1017" s="471"/>
      <c r="F1017" s="471"/>
      <c r="G1017" s="471"/>
      <c r="H1017" s="471"/>
      <c r="I1017" s="182" t="e">
        <v>#N/A</v>
      </c>
      <c r="J1017" s="471"/>
      <c r="K1017" s="471"/>
      <c r="L1017" s="471"/>
      <c r="M1017" s="471"/>
      <c r="N1017" s="471"/>
      <c r="O1017" s="471"/>
      <c r="P1017" s="471"/>
      <c r="Q1017" s="471"/>
      <c r="R1017" s="177" t="s">
        <v>8403</v>
      </c>
      <c r="S1017" s="181">
        <v>0.01</v>
      </c>
    </row>
    <row r="1018" spans="1:19" ht="20.149999999999999" customHeight="1" thickBot="1">
      <c r="A1018" s="476"/>
      <c r="B1018" s="471"/>
      <c r="C1018" s="471"/>
      <c r="D1018" s="471"/>
      <c r="E1018" s="471"/>
      <c r="F1018" s="471"/>
      <c r="G1018" s="471"/>
      <c r="H1018" s="471"/>
      <c r="I1018" s="182" t="e">
        <v>#N/A</v>
      </c>
      <c r="J1018" s="471"/>
      <c r="K1018" s="471"/>
      <c r="L1018" s="471"/>
      <c r="M1018" s="471"/>
      <c r="N1018" s="471"/>
      <c r="O1018" s="471"/>
      <c r="P1018" s="471"/>
      <c r="Q1018" s="471"/>
      <c r="R1018" s="177" t="s">
        <v>8888</v>
      </c>
      <c r="S1018" s="181">
        <v>0.01</v>
      </c>
    </row>
    <row r="1019" spans="1:19" ht="20.149999999999999" customHeight="1" thickBot="1">
      <c r="A1019" s="476"/>
      <c r="B1019" s="471"/>
      <c r="C1019" s="471"/>
      <c r="D1019" s="471"/>
      <c r="E1019" s="471"/>
      <c r="F1019" s="471"/>
      <c r="G1019" s="471"/>
      <c r="H1019" s="471"/>
      <c r="I1019" s="182" t="e">
        <v>#N/A</v>
      </c>
      <c r="J1019" s="471"/>
      <c r="K1019" s="471"/>
      <c r="L1019" s="471"/>
      <c r="M1019" s="471"/>
      <c r="N1019" s="471"/>
      <c r="O1019" s="471"/>
      <c r="P1019" s="471"/>
      <c r="Q1019" s="471"/>
      <c r="R1019" s="177" t="s">
        <v>9023</v>
      </c>
      <c r="S1019" s="181">
        <v>0.01</v>
      </c>
    </row>
    <row r="1020" spans="1:19" ht="20.149999999999999" customHeight="1" thickBot="1">
      <c r="A1020" s="476"/>
      <c r="B1020" s="471"/>
      <c r="C1020" s="471"/>
      <c r="D1020" s="471"/>
      <c r="E1020" s="471"/>
      <c r="F1020" s="471"/>
      <c r="G1020" s="471"/>
      <c r="H1020" s="471"/>
      <c r="I1020" s="182" t="e">
        <v>#N/A</v>
      </c>
      <c r="J1020" s="471"/>
      <c r="K1020" s="471"/>
      <c r="L1020" s="471"/>
      <c r="M1020" s="471"/>
      <c r="N1020" s="471"/>
      <c r="O1020" s="471"/>
      <c r="P1020" s="471"/>
      <c r="Q1020" s="471"/>
      <c r="R1020" s="177" t="s">
        <v>8388</v>
      </c>
      <c r="S1020" s="181">
        <v>0.01</v>
      </c>
    </row>
    <row r="1021" spans="1:19" ht="20.149999999999999" customHeight="1" thickBot="1">
      <c r="A1021" s="476"/>
      <c r="B1021" s="471"/>
      <c r="C1021" s="471"/>
      <c r="D1021" s="471"/>
      <c r="E1021" s="471"/>
      <c r="F1021" s="471"/>
      <c r="G1021" s="471"/>
      <c r="H1021" s="471"/>
      <c r="I1021" s="182" t="e">
        <v>#N/A</v>
      </c>
      <c r="J1021" s="471"/>
      <c r="K1021" s="471"/>
      <c r="L1021" s="471"/>
      <c r="M1021" s="471"/>
      <c r="N1021" s="471"/>
      <c r="O1021" s="471"/>
      <c r="P1021" s="471"/>
      <c r="Q1021" s="471"/>
      <c r="R1021" s="177" t="s">
        <v>9024</v>
      </c>
      <c r="S1021" s="181">
        <v>0.01</v>
      </c>
    </row>
    <row r="1022" spans="1:19" ht="20.149999999999999" customHeight="1" thickBot="1">
      <c r="A1022" s="476"/>
      <c r="B1022" s="471"/>
      <c r="C1022" s="471"/>
      <c r="D1022" s="471"/>
      <c r="E1022" s="471"/>
      <c r="F1022" s="471"/>
      <c r="G1022" s="471"/>
      <c r="H1022" s="471"/>
      <c r="I1022" s="182" t="e">
        <v>#N/A</v>
      </c>
      <c r="J1022" s="471"/>
      <c r="K1022" s="471"/>
      <c r="L1022" s="471"/>
      <c r="M1022" s="471"/>
      <c r="N1022" s="471"/>
      <c r="O1022" s="471"/>
      <c r="P1022" s="471"/>
      <c r="Q1022" s="471"/>
      <c r="R1022" s="177" t="s">
        <v>9000</v>
      </c>
      <c r="S1022" s="181">
        <v>0.01</v>
      </c>
    </row>
    <row r="1023" spans="1:19" ht="20.149999999999999" customHeight="1" thickBot="1">
      <c r="A1023" s="477"/>
      <c r="B1023" s="472"/>
      <c r="C1023" s="472"/>
      <c r="D1023" s="472"/>
      <c r="E1023" s="472"/>
      <c r="F1023" s="472"/>
      <c r="G1023" s="472"/>
      <c r="H1023" s="472"/>
      <c r="I1023" s="182" t="e">
        <v>#N/A</v>
      </c>
      <c r="J1023" s="472"/>
      <c r="K1023" s="472"/>
      <c r="L1023" s="472"/>
      <c r="M1023" s="472"/>
      <c r="N1023" s="472"/>
      <c r="O1023" s="472"/>
      <c r="P1023" s="472"/>
      <c r="Q1023" s="472"/>
      <c r="R1023" s="183" t="s">
        <v>8390</v>
      </c>
      <c r="S1023" s="184">
        <v>0.12</v>
      </c>
    </row>
    <row r="1024" spans="1:19" ht="20.149999999999999" customHeight="1" thickBot="1">
      <c r="A1024" s="475"/>
      <c r="B1024" s="474" t="s">
        <v>8966</v>
      </c>
      <c r="C1024" s="474" t="s">
        <v>48</v>
      </c>
      <c r="D1024" s="474" t="s">
        <v>2883</v>
      </c>
      <c r="E1024" s="474" t="s">
        <v>24</v>
      </c>
      <c r="F1024" s="473">
        <v>2493960</v>
      </c>
      <c r="G1024" s="474" t="s">
        <v>9123</v>
      </c>
      <c r="H1024" s="474" t="s">
        <v>9017</v>
      </c>
      <c r="I1024" s="179" t="s">
        <v>8356</v>
      </c>
      <c r="J1024" s="474" t="s">
        <v>8357</v>
      </c>
      <c r="K1024" s="474" t="s">
        <v>9124</v>
      </c>
      <c r="L1024" s="474" t="s">
        <v>9125</v>
      </c>
      <c r="M1024" s="474" t="s">
        <v>9126</v>
      </c>
      <c r="N1024" s="470">
        <v>65780.7</v>
      </c>
      <c r="O1024" s="473">
        <v>-2</v>
      </c>
      <c r="P1024" s="474" t="s">
        <v>8381</v>
      </c>
      <c r="Q1024" s="474" t="s">
        <v>8972</v>
      </c>
      <c r="R1024" s="177" t="s">
        <v>9021</v>
      </c>
      <c r="S1024" s="181">
        <v>0.01</v>
      </c>
    </row>
    <row r="1025" spans="1:19" ht="20.149999999999999" customHeight="1" thickBot="1">
      <c r="A1025" s="476"/>
      <c r="B1025" s="471"/>
      <c r="C1025" s="471"/>
      <c r="D1025" s="471"/>
      <c r="E1025" s="471"/>
      <c r="F1025" s="471"/>
      <c r="G1025" s="471"/>
      <c r="H1025" s="471"/>
      <c r="I1025" s="182" t="e">
        <v>#N/A</v>
      </c>
      <c r="J1025" s="471"/>
      <c r="K1025" s="471"/>
      <c r="L1025" s="471"/>
      <c r="M1025" s="471"/>
      <c r="N1025" s="471"/>
      <c r="O1025" s="471"/>
      <c r="P1025" s="471"/>
      <c r="Q1025" s="471"/>
      <c r="R1025" s="177" t="s">
        <v>8973</v>
      </c>
      <c r="S1025" s="181">
        <v>0.01</v>
      </c>
    </row>
    <row r="1026" spans="1:19" ht="20.149999999999999" customHeight="1" thickBot="1">
      <c r="A1026" s="476"/>
      <c r="B1026" s="471"/>
      <c r="C1026" s="471"/>
      <c r="D1026" s="471"/>
      <c r="E1026" s="471"/>
      <c r="F1026" s="471"/>
      <c r="G1026" s="471"/>
      <c r="H1026" s="471"/>
      <c r="I1026" s="182" t="e">
        <v>#N/A</v>
      </c>
      <c r="J1026" s="471"/>
      <c r="K1026" s="471"/>
      <c r="L1026" s="471"/>
      <c r="M1026" s="471"/>
      <c r="N1026" s="471"/>
      <c r="O1026" s="471"/>
      <c r="P1026" s="471"/>
      <c r="Q1026" s="471"/>
      <c r="R1026" s="177" t="s">
        <v>9022</v>
      </c>
      <c r="S1026" s="181">
        <v>0.01</v>
      </c>
    </row>
    <row r="1027" spans="1:19" ht="20.149999999999999" customHeight="1" thickBot="1">
      <c r="A1027" s="476"/>
      <c r="B1027" s="471"/>
      <c r="C1027" s="471"/>
      <c r="D1027" s="471"/>
      <c r="E1027" s="471"/>
      <c r="F1027" s="471"/>
      <c r="G1027" s="471"/>
      <c r="H1027" s="471"/>
      <c r="I1027" s="182" t="e">
        <v>#N/A</v>
      </c>
      <c r="J1027" s="471"/>
      <c r="K1027" s="471"/>
      <c r="L1027" s="471"/>
      <c r="M1027" s="471"/>
      <c r="N1027" s="471"/>
      <c r="O1027" s="471"/>
      <c r="P1027" s="471"/>
      <c r="Q1027" s="471"/>
      <c r="R1027" s="177" t="s">
        <v>8997</v>
      </c>
      <c r="S1027" s="181">
        <v>0.01</v>
      </c>
    </row>
    <row r="1028" spans="1:19" ht="20.149999999999999" customHeight="1" thickBot="1">
      <c r="A1028" s="476"/>
      <c r="B1028" s="471"/>
      <c r="C1028" s="471"/>
      <c r="D1028" s="471"/>
      <c r="E1028" s="471"/>
      <c r="F1028" s="471"/>
      <c r="G1028" s="471"/>
      <c r="H1028" s="471"/>
      <c r="I1028" s="182" t="e">
        <v>#N/A</v>
      </c>
      <c r="J1028" s="471"/>
      <c r="K1028" s="471"/>
      <c r="L1028" s="471"/>
      <c r="M1028" s="471"/>
      <c r="N1028" s="471"/>
      <c r="O1028" s="471"/>
      <c r="P1028" s="471"/>
      <c r="Q1028" s="471"/>
      <c r="R1028" s="177" t="s">
        <v>8385</v>
      </c>
      <c r="S1028" s="181">
        <v>0.01</v>
      </c>
    </row>
    <row r="1029" spans="1:19" ht="20.149999999999999" customHeight="1" thickBot="1">
      <c r="A1029" s="476"/>
      <c r="B1029" s="471"/>
      <c r="C1029" s="471"/>
      <c r="D1029" s="471"/>
      <c r="E1029" s="471"/>
      <c r="F1029" s="471"/>
      <c r="G1029" s="471"/>
      <c r="H1029" s="471"/>
      <c r="I1029" s="182" t="e">
        <v>#N/A</v>
      </c>
      <c r="J1029" s="471"/>
      <c r="K1029" s="471"/>
      <c r="L1029" s="471"/>
      <c r="M1029" s="471"/>
      <c r="N1029" s="471"/>
      <c r="O1029" s="471"/>
      <c r="P1029" s="471"/>
      <c r="Q1029" s="471"/>
      <c r="R1029" s="177" t="s">
        <v>8386</v>
      </c>
      <c r="S1029" s="181">
        <v>0.01</v>
      </c>
    </row>
    <row r="1030" spans="1:19" ht="20.149999999999999" customHeight="1" thickBot="1">
      <c r="A1030" s="476"/>
      <c r="B1030" s="471"/>
      <c r="C1030" s="471"/>
      <c r="D1030" s="471"/>
      <c r="E1030" s="471"/>
      <c r="F1030" s="471"/>
      <c r="G1030" s="471"/>
      <c r="H1030" s="471"/>
      <c r="I1030" s="182" t="e">
        <v>#N/A</v>
      </c>
      <c r="J1030" s="471"/>
      <c r="K1030" s="471"/>
      <c r="L1030" s="471"/>
      <c r="M1030" s="471"/>
      <c r="N1030" s="471"/>
      <c r="O1030" s="471"/>
      <c r="P1030" s="471"/>
      <c r="Q1030" s="471"/>
      <c r="R1030" s="177" t="s">
        <v>8403</v>
      </c>
      <c r="S1030" s="181">
        <v>0.01</v>
      </c>
    </row>
    <row r="1031" spans="1:19" ht="20.149999999999999" customHeight="1" thickBot="1">
      <c r="A1031" s="476"/>
      <c r="B1031" s="471"/>
      <c r="C1031" s="471"/>
      <c r="D1031" s="471"/>
      <c r="E1031" s="471"/>
      <c r="F1031" s="471"/>
      <c r="G1031" s="471"/>
      <c r="H1031" s="471"/>
      <c r="I1031" s="182" t="e">
        <v>#N/A</v>
      </c>
      <c r="J1031" s="471"/>
      <c r="K1031" s="471"/>
      <c r="L1031" s="471"/>
      <c r="M1031" s="471"/>
      <c r="N1031" s="471"/>
      <c r="O1031" s="471"/>
      <c r="P1031" s="471"/>
      <c r="Q1031" s="471"/>
      <c r="R1031" s="177" t="s">
        <v>8888</v>
      </c>
      <c r="S1031" s="181">
        <v>0.01</v>
      </c>
    </row>
    <row r="1032" spans="1:19" ht="20.149999999999999" customHeight="1" thickBot="1">
      <c r="A1032" s="476"/>
      <c r="B1032" s="471"/>
      <c r="C1032" s="471"/>
      <c r="D1032" s="471"/>
      <c r="E1032" s="471"/>
      <c r="F1032" s="471"/>
      <c r="G1032" s="471"/>
      <c r="H1032" s="471"/>
      <c r="I1032" s="182" t="e">
        <v>#N/A</v>
      </c>
      <c r="J1032" s="471"/>
      <c r="K1032" s="471"/>
      <c r="L1032" s="471"/>
      <c r="M1032" s="471"/>
      <c r="N1032" s="471"/>
      <c r="O1032" s="471"/>
      <c r="P1032" s="471"/>
      <c r="Q1032" s="471"/>
      <c r="R1032" s="177" t="s">
        <v>9023</v>
      </c>
      <c r="S1032" s="181">
        <v>0.01</v>
      </c>
    </row>
    <row r="1033" spans="1:19" ht="20.149999999999999" customHeight="1" thickBot="1">
      <c r="A1033" s="476"/>
      <c r="B1033" s="471"/>
      <c r="C1033" s="471"/>
      <c r="D1033" s="471"/>
      <c r="E1033" s="471"/>
      <c r="F1033" s="471"/>
      <c r="G1033" s="471"/>
      <c r="H1033" s="471"/>
      <c r="I1033" s="182" t="e">
        <v>#N/A</v>
      </c>
      <c r="J1033" s="471"/>
      <c r="K1033" s="471"/>
      <c r="L1033" s="471"/>
      <c r="M1033" s="471"/>
      <c r="N1033" s="471"/>
      <c r="O1033" s="471"/>
      <c r="P1033" s="471"/>
      <c r="Q1033" s="471"/>
      <c r="R1033" s="177" t="s">
        <v>8388</v>
      </c>
      <c r="S1033" s="181">
        <v>0.01</v>
      </c>
    </row>
    <row r="1034" spans="1:19" ht="20.149999999999999" customHeight="1" thickBot="1">
      <c r="A1034" s="476"/>
      <c r="B1034" s="471"/>
      <c r="C1034" s="471"/>
      <c r="D1034" s="471"/>
      <c r="E1034" s="471"/>
      <c r="F1034" s="471"/>
      <c r="G1034" s="471"/>
      <c r="H1034" s="471"/>
      <c r="I1034" s="182" t="e">
        <v>#N/A</v>
      </c>
      <c r="J1034" s="471"/>
      <c r="K1034" s="471"/>
      <c r="L1034" s="471"/>
      <c r="M1034" s="471"/>
      <c r="N1034" s="471"/>
      <c r="O1034" s="471"/>
      <c r="P1034" s="471"/>
      <c r="Q1034" s="471"/>
      <c r="R1034" s="177" t="s">
        <v>9024</v>
      </c>
      <c r="S1034" s="181">
        <v>0.01</v>
      </c>
    </row>
    <row r="1035" spans="1:19" ht="20.149999999999999" customHeight="1" thickBot="1">
      <c r="A1035" s="476"/>
      <c r="B1035" s="471"/>
      <c r="C1035" s="471"/>
      <c r="D1035" s="471"/>
      <c r="E1035" s="471"/>
      <c r="F1035" s="471"/>
      <c r="G1035" s="471"/>
      <c r="H1035" s="471"/>
      <c r="I1035" s="182" t="e">
        <v>#N/A</v>
      </c>
      <c r="J1035" s="471"/>
      <c r="K1035" s="471"/>
      <c r="L1035" s="471"/>
      <c r="M1035" s="471"/>
      <c r="N1035" s="471"/>
      <c r="O1035" s="471"/>
      <c r="P1035" s="471"/>
      <c r="Q1035" s="471"/>
      <c r="R1035" s="177" t="s">
        <v>9000</v>
      </c>
      <c r="S1035" s="181">
        <v>0.01</v>
      </c>
    </row>
    <row r="1036" spans="1:19" ht="20.149999999999999" customHeight="1" thickBot="1">
      <c r="A1036" s="477"/>
      <c r="B1036" s="472"/>
      <c r="C1036" s="472"/>
      <c r="D1036" s="472"/>
      <c r="E1036" s="472"/>
      <c r="F1036" s="472"/>
      <c r="G1036" s="472"/>
      <c r="H1036" s="472"/>
      <c r="I1036" s="182" t="e">
        <v>#N/A</v>
      </c>
      <c r="J1036" s="472"/>
      <c r="K1036" s="472"/>
      <c r="L1036" s="472"/>
      <c r="M1036" s="472"/>
      <c r="N1036" s="472"/>
      <c r="O1036" s="472"/>
      <c r="P1036" s="472"/>
      <c r="Q1036" s="472"/>
      <c r="R1036" s="183" t="s">
        <v>8390</v>
      </c>
      <c r="S1036" s="184">
        <v>0.12</v>
      </c>
    </row>
    <row r="1037" spans="1:19" ht="20.149999999999999" customHeight="1" thickBot="1">
      <c r="A1037" s="475"/>
      <c r="B1037" s="474" t="s">
        <v>8966</v>
      </c>
      <c r="C1037" s="474" t="s">
        <v>48</v>
      </c>
      <c r="D1037" s="474" t="s">
        <v>2883</v>
      </c>
      <c r="E1037" s="474" t="s">
        <v>24</v>
      </c>
      <c r="F1037" s="473">
        <v>2493962</v>
      </c>
      <c r="G1037" s="474" t="s">
        <v>9127</v>
      </c>
      <c r="H1037" s="474" t="s">
        <v>8993</v>
      </c>
      <c r="I1037" s="179" t="s">
        <v>8356</v>
      </c>
      <c r="J1037" s="474" t="s">
        <v>8357</v>
      </c>
      <c r="K1037" s="474" t="s">
        <v>9034</v>
      </c>
      <c r="L1037" s="474" t="s">
        <v>9128</v>
      </c>
      <c r="M1037" s="474" t="s">
        <v>9129</v>
      </c>
      <c r="N1037" s="470">
        <v>57894.73</v>
      </c>
      <c r="O1037" s="473">
        <v>-2</v>
      </c>
      <c r="P1037" s="474" t="s">
        <v>8381</v>
      </c>
      <c r="Q1037" s="474" t="s">
        <v>8972</v>
      </c>
      <c r="R1037" s="177" t="s">
        <v>8997</v>
      </c>
      <c r="S1037" s="181">
        <v>0.01</v>
      </c>
    </row>
    <row r="1038" spans="1:19" ht="20.149999999999999" customHeight="1" thickBot="1">
      <c r="A1038" s="476"/>
      <c r="B1038" s="471"/>
      <c r="C1038" s="471"/>
      <c r="D1038" s="471"/>
      <c r="E1038" s="471"/>
      <c r="F1038" s="471"/>
      <c r="G1038" s="471"/>
      <c r="H1038" s="471"/>
      <c r="I1038" s="182" t="e">
        <v>#N/A</v>
      </c>
      <c r="J1038" s="471"/>
      <c r="K1038" s="471"/>
      <c r="L1038" s="471"/>
      <c r="M1038" s="471"/>
      <c r="N1038" s="471"/>
      <c r="O1038" s="471"/>
      <c r="P1038" s="471"/>
      <c r="Q1038" s="471"/>
      <c r="R1038" s="177" t="s">
        <v>8385</v>
      </c>
      <c r="S1038" s="181">
        <v>0.01</v>
      </c>
    </row>
    <row r="1039" spans="1:19" ht="20.149999999999999" customHeight="1" thickBot="1">
      <c r="A1039" s="476"/>
      <c r="B1039" s="471"/>
      <c r="C1039" s="471"/>
      <c r="D1039" s="471"/>
      <c r="E1039" s="471"/>
      <c r="F1039" s="471"/>
      <c r="G1039" s="471"/>
      <c r="H1039" s="471"/>
      <c r="I1039" s="182" t="e">
        <v>#N/A</v>
      </c>
      <c r="J1039" s="471"/>
      <c r="K1039" s="471"/>
      <c r="L1039" s="471"/>
      <c r="M1039" s="471"/>
      <c r="N1039" s="471"/>
      <c r="O1039" s="471"/>
      <c r="P1039" s="471"/>
      <c r="Q1039" s="471"/>
      <c r="R1039" s="177" t="s">
        <v>8998</v>
      </c>
      <c r="S1039" s="181">
        <v>0.01</v>
      </c>
    </row>
    <row r="1040" spans="1:19" ht="20.149999999999999" customHeight="1" thickBot="1">
      <c r="A1040" s="476"/>
      <c r="B1040" s="471"/>
      <c r="C1040" s="471"/>
      <c r="D1040" s="471"/>
      <c r="E1040" s="471"/>
      <c r="F1040" s="471"/>
      <c r="G1040" s="471"/>
      <c r="H1040" s="471"/>
      <c r="I1040" s="182" t="e">
        <v>#N/A</v>
      </c>
      <c r="J1040" s="471"/>
      <c r="K1040" s="471"/>
      <c r="L1040" s="471"/>
      <c r="M1040" s="471"/>
      <c r="N1040" s="471"/>
      <c r="O1040" s="471"/>
      <c r="P1040" s="471"/>
      <c r="Q1040" s="471"/>
      <c r="R1040" s="177" t="s">
        <v>8888</v>
      </c>
      <c r="S1040" s="181">
        <v>0.01</v>
      </c>
    </row>
    <row r="1041" spans="1:19" ht="20.149999999999999" customHeight="1" thickBot="1">
      <c r="A1041" s="476"/>
      <c r="B1041" s="471"/>
      <c r="C1041" s="471"/>
      <c r="D1041" s="471"/>
      <c r="E1041" s="471"/>
      <c r="F1041" s="471"/>
      <c r="G1041" s="471"/>
      <c r="H1041" s="471"/>
      <c r="I1041" s="182" t="e">
        <v>#N/A</v>
      </c>
      <c r="J1041" s="471"/>
      <c r="K1041" s="471"/>
      <c r="L1041" s="471"/>
      <c r="M1041" s="471"/>
      <c r="N1041" s="471"/>
      <c r="O1041" s="471"/>
      <c r="P1041" s="471"/>
      <c r="Q1041" s="471"/>
      <c r="R1041" s="177" t="s">
        <v>9014</v>
      </c>
      <c r="S1041" s="181">
        <v>0.01</v>
      </c>
    </row>
    <row r="1042" spans="1:19" ht="20.149999999999999" customHeight="1" thickBot="1">
      <c r="A1042" s="476"/>
      <c r="B1042" s="471"/>
      <c r="C1042" s="471"/>
      <c r="D1042" s="471"/>
      <c r="E1042" s="471"/>
      <c r="F1042" s="471"/>
      <c r="G1042" s="471"/>
      <c r="H1042" s="471"/>
      <c r="I1042" s="182" t="e">
        <v>#N/A</v>
      </c>
      <c r="J1042" s="471"/>
      <c r="K1042" s="471"/>
      <c r="L1042" s="471"/>
      <c r="M1042" s="471"/>
      <c r="N1042" s="471"/>
      <c r="O1042" s="471"/>
      <c r="P1042" s="471"/>
      <c r="Q1042" s="471"/>
      <c r="R1042" s="177" t="s">
        <v>9015</v>
      </c>
      <c r="S1042" s="181">
        <v>0.01</v>
      </c>
    </row>
    <row r="1043" spans="1:19" ht="20.149999999999999" customHeight="1" thickBot="1">
      <c r="A1043" s="476"/>
      <c r="B1043" s="471"/>
      <c r="C1043" s="471"/>
      <c r="D1043" s="471"/>
      <c r="E1043" s="471"/>
      <c r="F1043" s="471"/>
      <c r="G1043" s="471"/>
      <c r="H1043" s="471"/>
      <c r="I1043" s="182" t="e">
        <v>#N/A</v>
      </c>
      <c r="J1043" s="471"/>
      <c r="K1043" s="471"/>
      <c r="L1043" s="471"/>
      <c r="M1043" s="471"/>
      <c r="N1043" s="471"/>
      <c r="O1043" s="471"/>
      <c r="P1043" s="471"/>
      <c r="Q1043" s="471"/>
      <c r="R1043" s="177" t="s">
        <v>8388</v>
      </c>
      <c r="S1043" s="181">
        <v>0.01</v>
      </c>
    </row>
    <row r="1044" spans="1:19" ht="20.149999999999999" customHeight="1" thickBot="1">
      <c r="A1044" s="476"/>
      <c r="B1044" s="471"/>
      <c r="C1044" s="471"/>
      <c r="D1044" s="471"/>
      <c r="E1044" s="471"/>
      <c r="F1044" s="471"/>
      <c r="G1044" s="471"/>
      <c r="H1044" s="471"/>
      <c r="I1044" s="182" t="e">
        <v>#N/A</v>
      </c>
      <c r="J1044" s="471"/>
      <c r="K1044" s="471"/>
      <c r="L1044" s="471"/>
      <c r="M1044" s="471"/>
      <c r="N1044" s="471"/>
      <c r="O1044" s="471"/>
      <c r="P1044" s="471"/>
      <c r="Q1044" s="471"/>
      <c r="R1044" s="177" t="s">
        <v>8999</v>
      </c>
      <c r="S1044" s="181">
        <v>0.01</v>
      </c>
    </row>
    <row r="1045" spans="1:19" ht="20.149999999999999" customHeight="1" thickBot="1">
      <c r="A1045" s="476"/>
      <c r="B1045" s="471"/>
      <c r="C1045" s="471"/>
      <c r="D1045" s="471"/>
      <c r="E1045" s="471"/>
      <c r="F1045" s="471"/>
      <c r="G1045" s="471"/>
      <c r="H1045" s="471"/>
      <c r="I1045" s="182" t="e">
        <v>#N/A</v>
      </c>
      <c r="J1045" s="471"/>
      <c r="K1045" s="471"/>
      <c r="L1045" s="471"/>
      <c r="M1045" s="471"/>
      <c r="N1045" s="471"/>
      <c r="O1045" s="471"/>
      <c r="P1045" s="471"/>
      <c r="Q1045" s="471"/>
      <c r="R1045" s="177" t="s">
        <v>9000</v>
      </c>
      <c r="S1045" s="181">
        <v>0.01</v>
      </c>
    </row>
    <row r="1046" spans="1:19" ht="20.149999999999999" customHeight="1" thickBot="1">
      <c r="A1046" s="477"/>
      <c r="B1046" s="472"/>
      <c r="C1046" s="472"/>
      <c r="D1046" s="472"/>
      <c r="E1046" s="472"/>
      <c r="F1046" s="472"/>
      <c r="G1046" s="472"/>
      <c r="H1046" s="472"/>
      <c r="I1046" s="182" t="e">
        <v>#N/A</v>
      </c>
      <c r="J1046" s="472"/>
      <c r="K1046" s="472"/>
      <c r="L1046" s="472"/>
      <c r="M1046" s="472"/>
      <c r="N1046" s="472"/>
      <c r="O1046" s="472"/>
      <c r="P1046" s="472"/>
      <c r="Q1046" s="472"/>
      <c r="R1046" s="183" t="s">
        <v>8390</v>
      </c>
      <c r="S1046" s="184">
        <v>0.09</v>
      </c>
    </row>
    <row r="1047" spans="1:19" ht="20.149999999999999" customHeight="1" thickBot="1">
      <c r="A1047" s="475"/>
      <c r="B1047" s="474" t="s">
        <v>8966</v>
      </c>
      <c r="C1047" s="474" t="s">
        <v>48</v>
      </c>
      <c r="D1047" s="474" t="s">
        <v>2883</v>
      </c>
      <c r="E1047" s="474" t="s">
        <v>24</v>
      </c>
      <c r="F1047" s="473">
        <v>2493966</v>
      </c>
      <c r="G1047" s="474" t="s">
        <v>9130</v>
      </c>
      <c r="H1047" s="474" t="s">
        <v>8993</v>
      </c>
      <c r="I1047" s="179" t="s">
        <v>8356</v>
      </c>
      <c r="J1047" s="474" t="s">
        <v>8357</v>
      </c>
      <c r="K1047" s="474" t="s">
        <v>9034</v>
      </c>
      <c r="L1047" s="474" t="s">
        <v>9131</v>
      </c>
      <c r="M1047" s="474" t="s">
        <v>9132</v>
      </c>
      <c r="N1047" s="470">
        <v>57894.73</v>
      </c>
      <c r="O1047" s="473">
        <v>-2</v>
      </c>
      <c r="P1047" s="474" t="s">
        <v>8381</v>
      </c>
      <c r="Q1047" s="474" t="s">
        <v>8972</v>
      </c>
      <c r="R1047" s="177" t="s">
        <v>8997</v>
      </c>
      <c r="S1047" s="181">
        <v>0.01</v>
      </c>
    </row>
    <row r="1048" spans="1:19" ht="20.149999999999999" customHeight="1" thickBot="1">
      <c r="A1048" s="476"/>
      <c r="B1048" s="471"/>
      <c r="C1048" s="471"/>
      <c r="D1048" s="471"/>
      <c r="E1048" s="471"/>
      <c r="F1048" s="471"/>
      <c r="G1048" s="471"/>
      <c r="H1048" s="471"/>
      <c r="I1048" s="182" t="e">
        <v>#N/A</v>
      </c>
      <c r="J1048" s="471"/>
      <c r="K1048" s="471"/>
      <c r="L1048" s="471"/>
      <c r="M1048" s="471"/>
      <c r="N1048" s="471"/>
      <c r="O1048" s="471"/>
      <c r="P1048" s="471"/>
      <c r="Q1048" s="471"/>
      <c r="R1048" s="177" t="s">
        <v>8385</v>
      </c>
      <c r="S1048" s="181">
        <v>0.01</v>
      </c>
    </row>
    <row r="1049" spans="1:19" ht="20.149999999999999" customHeight="1" thickBot="1">
      <c r="A1049" s="476"/>
      <c r="B1049" s="471"/>
      <c r="C1049" s="471"/>
      <c r="D1049" s="471"/>
      <c r="E1049" s="471"/>
      <c r="F1049" s="471"/>
      <c r="G1049" s="471"/>
      <c r="H1049" s="471"/>
      <c r="I1049" s="182" t="e">
        <v>#N/A</v>
      </c>
      <c r="J1049" s="471"/>
      <c r="K1049" s="471"/>
      <c r="L1049" s="471"/>
      <c r="M1049" s="471"/>
      <c r="N1049" s="471"/>
      <c r="O1049" s="471"/>
      <c r="P1049" s="471"/>
      <c r="Q1049" s="471"/>
      <c r="R1049" s="177" t="s">
        <v>8998</v>
      </c>
      <c r="S1049" s="181">
        <v>0.01</v>
      </c>
    </row>
    <row r="1050" spans="1:19" ht="20.149999999999999" customHeight="1" thickBot="1">
      <c r="A1050" s="476"/>
      <c r="B1050" s="471"/>
      <c r="C1050" s="471"/>
      <c r="D1050" s="471"/>
      <c r="E1050" s="471"/>
      <c r="F1050" s="471"/>
      <c r="G1050" s="471"/>
      <c r="H1050" s="471"/>
      <c r="I1050" s="182" t="e">
        <v>#N/A</v>
      </c>
      <c r="J1050" s="471"/>
      <c r="K1050" s="471"/>
      <c r="L1050" s="471"/>
      <c r="M1050" s="471"/>
      <c r="N1050" s="471"/>
      <c r="O1050" s="471"/>
      <c r="P1050" s="471"/>
      <c r="Q1050" s="471"/>
      <c r="R1050" s="177" t="s">
        <v>8888</v>
      </c>
      <c r="S1050" s="181">
        <v>0.01</v>
      </c>
    </row>
    <row r="1051" spans="1:19" ht="20.149999999999999" customHeight="1" thickBot="1">
      <c r="A1051" s="476"/>
      <c r="B1051" s="471"/>
      <c r="C1051" s="471"/>
      <c r="D1051" s="471"/>
      <c r="E1051" s="471"/>
      <c r="F1051" s="471"/>
      <c r="G1051" s="471"/>
      <c r="H1051" s="471"/>
      <c r="I1051" s="182" t="e">
        <v>#N/A</v>
      </c>
      <c r="J1051" s="471"/>
      <c r="K1051" s="471"/>
      <c r="L1051" s="471"/>
      <c r="M1051" s="471"/>
      <c r="N1051" s="471"/>
      <c r="O1051" s="471"/>
      <c r="P1051" s="471"/>
      <c r="Q1051" s="471"/>
      <c r="R1051" s="177" t="s">
        <v>9015</v>
      </c>
      <c r="S1051" s="181">
        <v>0.01</v>
      </c>
    </row>
    <row r="1052" spans="1:19" ht="20.149999999999999" customHeight="1" thickBot="1">
      <c r="A1052" s="476"/>
      <c r="B1052" s="471"/>
      <c r="C1052" s="471"/>
      <c r="D1052" s="471"/>
      <c r="E1052" s="471"/>
      <c r="F1052" s="471"/>
      <c r="G1052" s="471"/>
      <c r="H1052" s="471"/>
      <c r="I1052" s="182" t="e">
        <v>#N/A</v>
      </c>
      <c r="J1052" s="471"/>
      <c r="K1052" s="471"/>
      <c r="L1052" s="471"/>
      <c r="M1052" s="471"/>
      <c r="N1052" s="471"/>
      <c r="O1052" s="471"/>
      <c r="P1052" s="471"/>
      <c r="Q1052" s="471"/>
      <c r="R1052" s="177" t="s">
        <v>8388</v>
      </c>
      <c r="S1052" s="181">
        <v>0.01</v>
      </c>
    </row>
    <row r="1053" spans="1:19" ht="20.149999999999999" customHeight="1" thickBot="1">
      <c r="A1053" s="476"/>
      <c r="B1053" s="471"/>
      <c r="C1053" s="471"/>
      <c r="D1053" s="471"/>
      <c r="E1053" s="471"/>
      <c r="F1053" s="471"/>
      <c r="G1053" s="471"/>
      <c r="H1053" s="471"/>
      <c r="I1053" s="182" t="e">
        <v>#N/A</v>
      </c>
      <c r="J1053" s="471"/>
      <c r="K1053" s="471"/>
      <c r="L1053" s="471"/>
      <c r="M1053" s="471"/>
      <c r="N1053" s="471"/>
      <c r="O1053" s="471"/>
      <c r="P1053" s="471"/>
      <c r="Q1053" s="471"/>
      <c r="R1053" s="177" t="s">
        <v>8999</v>
      </c>
      <c r="S1053" s="181">
        <v>0.01</v>
      </c>
    </row>
    <row r="1054" spans="1:19" ht="20.149999999999999" customHeight="1" thickBot="1">
      <c r="A1054" s="476"/>
      <c r="B1054" s="471"/>
      <c r="C1054" s="471"/>
      <c r="D1054" s="471"/>
      <c r="E1054" s="471"/>
      <c r="F1054" s="471"/>
      <c r="G1054" s="471"/>
      <c r="H1054" s="471"/>
      <c r="I1054" s="182" t="e">
        <v>#N/A</v>
      </c>
      <c r="J1054" s="471"/>
      <c r="K1054" s="471"/>
      <c r="L1054" s="471"/>
      <c r="M1054" s="471"/>
      <c r="N1054" s="471"/>
      <c r="O1054" s="471"/>
      <c r="P1054" s="471"/>
      <c r="Q1054" s="471"/>
      <c r="R1054" s="177" t="s">
        <v>9000</v>
      </c>
      <c r="S1054" s="181">
        <v>0.01</v>
      </c>
    </row>
    <row r="1055" spans="1:19" ht="20.149999999999999" customHeight="1" thickBot="1">
      <c r="A1055" s="477"/>
      <c r="B1055" s="472"/>
      <c r="C1055" s="472"/>
      <c r="D1055" s="472"/>
      <c r="E1055" s="472"/>
      <c r="F1055" s="472"/>
      <c r="G1055" s="472"/>
      <c r="H1055" s="472"/>
      <c r="I1055" s="182" t="e">
        <v>#N/A</v>
      </c>
      <c r="J1055" s="472"/>
      <c r="K1055" s="472"/>
      <c r="L1055" s="472"/>
      <c r="M1055" s="472"/>
      <c r="N1055" s="472"/>
      <c r="O1055" s="472"/>
      <c r="P1055" s="472"/>
      <c r="Q1055" s="472"/>
      <c r="R1055" s="183" t="s">
        <v>8390</v>
      </c>
      <c r="S1055" s="184">
        <v>0.08</v>
      </c>
    </row>
    <row r="1056" spans="1:19" ht="20.149999999999999" customHeight="1" thickBot="1">
      <c r="A1056" s="475"/>
      <c r="B1056" s="474" t="s">
        <v>8966</v>
      </c>
      <c r="C1056" s="474" t="s">
        <v>48</v>
      </c>
      <c r="D1056" s="474" t="s">
        <v>2883</v>
      </c>
      <c r="E1056" s="474" t="s">
        <v>24</v>
      </c>
      <c r="F1056" s="473">
        <v>2493972</v>
      </c>
      <c r="G1056" s="474" t="s">
        <v>9133</v>
      </c>
      <c r="H1056" s="474" t="s">
        <v>9017</v>
      </c>
      <c r="I1056" s="179" t="s">
        <v>8356</v>
      </c>
      <c r="J1056" s="474" t="s">
        <v>8357</v>
      </c>
      <c r="K1056" s="474" t="s">
        <v>9018</v>
      </c>
      <c r="L1056" s="474" t="s">
        <v>9134</v>
      </c>
      <c r="M1056" s="474" t="s">
        <v>9135</v>
      </c>
      <c r="N1056" s="470">
        <v>65780.7</v>
      </c>
      <c r="O1056" s="473">
        <v>-2</v>
      </c>
      <c r="P1056" s="474" t="s">
        <v>8381</v>
      </c>
      <c r="Q1056" s="474" t="s">
        <v>8972</v>
      </c>
      <c r="R1056" s="177" t="s">
        <v>9021</v>
      </c>
      <c r="S1056" s="181">
        <v>0.01</v>
      </c>
    </row>
    <row r="1057" spans="1:19" ht="20.149999999999999" customHeight="1" thickBot="1">
      <c r="A1057" s="476"/>
      <c r="B1057" s="471"/>
      <c r="C1057" s="471"/>
      <c r="D1057" s="471"/>
      <c r="E1057" s="471"/>
      <c r="F1057" s="471"/>
      <c r="G1057" s="471"/>
      <c r="H1057" s="471"/>
      <c r="I1057" s="182" t="e">
        <v>#N/A</v>
      </c>
      <c r="J1057" s="471"/>
      <c r="K1057" s="471"/>
      <c r="L1057" s="471"/>
      <c r="M1057" s="471"/>
      <c r="N1057" s="471"/>
      <c r="O1057" s="471"/>
      <c r="P1057" s="471"/>
      <c r="Q1057" s="471"/>
      <c r="R1057" s="177" t="s">
        <v>8973</v>
      </c>
      <c r="S1057" s="181">
        <v>0.01</v>
      </c>
    </row>
    <row r="1058" spans="1:19" ht="20.149999999999999" customHeight="1" thickBot="1">
      <c r="A1058" s="476"/>
      <c r="B1058" s="471"/>
      <c r="C1058" s="471"/>
      <c r="D1058" s="471"/>
      <c r="E1058" s="471"/>
      <c r="F1058" s="471"/>
      <c r="G1058" s="471"/>
      <c r="H1058" s="471"/>
      <c r="I1058" s="182" t="e">
        <v>#N/A</v>
      </c>
      <c r="J1058" s="471"/>
      <c r="K1058" s="471"/>
      <c r="L1058" s="471"/>
      <c r="M1058" s="471"/>
      <c r="N1058" s="471"/>
      <c r="O1058" s="471"/>
      <c r="P1058" s="471"/>
      <c r="Q1058" s="471"/>
      <c r="R1058" s="177" t="s">
        <v>9022</v>
      </c>
      <c r="S1058" s="181">
        <v>0.01</v>
      </c>
    </row>
    <row r="1059" spans="1:19" ht="20.149999999999999" customHeight="1" thickBot="1">
      <c r="A1059" s="476"/>
      <c r="B1059" s="471"/>
      <c r="C1059" s="471"/>
      <c r="D1059" s="471"/>
      <c r="E1059" s="471"/>
      <c r="F1059" s="471"/>
      <c r="G1059" s="471"/>
      <c r="H1059" s="471"/>
      <c r="I1059" s="182" t="e">
        <v>#N/A</v>
      </c>
      <c r="J1059" s="471"/>
      <c r="K1059" s="471"/>
      <c r="L1059" s="471"/>
      <c r="M1059" s="471"/>
      <c r="N1059" s="471"/>
      <c r="O1059" s="471"/>
      <c r="P1059" s="471"/>
      <c r="Q1059" s="471"/>
      <c r="R1059" s="177" t="s">
        <v>8997</v>
      </c>
      <c r="S1059" s="181">
        <v>0.01</v>
      </c>
    </row>
    <row r="1060" spans="1:19" ht="20.149999999999999" customHeight="1" thickBot="1">
      <c r="A1060" s="476"/>
      <c r="B1060" s="471"/>
      <c r="C1060" s="471"/>
      <c r="D1060" s="471"/>
      <c r="E1060" s="471"/>
      <c r="F1060" s="471"/>
      <c r="G1060" s="471"/>
      <c r="H1060" s="471"/>
      <c r="I1060" s="182" t="e">
        <v>#N/A</v>
      </c>
      <c r="J1060" s="471"/>
      <c r="K1060" s="471"/>
      <c r="L1060" s="471"/>
      <c r="M1060" s="471"/>
      <c r="N1060" s="471"/>
      <c r="O1060" s="471"/>
      <c r="P1060" s="471"/>
      <c r="Q1060" s="471"/>
      <c r="R1060" s="177" t="s">
        <v>8385</v>
      </c>
      <c r="S1060" s="181">
        <v>0.01</v>
      </c>
    </row>
    <row r="1061" spans="1:19" ht="20.149999999999999" customHeight="1" thickBot="1">
      <c r="A1061" s="476"/>
      <c r="B1061" s="471"/>
      <c r="C1061" s="471"/>
      <c r="D1061" s="471"/>
      <c r="E1061" s="471"/>
      <c r="F1061" s="471"/>
      <c r="G1061" s="471"/>
      <c r="H1061" s="471"/>
      <c r="I1061" s="182" t="e">
        <v>#N/A</v>
      </c>
      <c r="J1061" s="471"/>
      <c r="K1061" s="471"/>
      <c r="L1061" s="471"/>
      <c r="M1061" s="471"/>
      <c r="N1061" s="471"/>
      <c r="O1061" s="471"/>
      <c r="P1061" s="471"/>
      <c r="Q1061" s="471"/>
      <c r="R1061" s="177" t="s">
        <v>8386</v>
      </c>
      <c r="S1061" s="181">
        <v>0.01</v>
      </c>
    </row>
    <row r="1062" spans="1:19" ht="20.149999999999999" customHeight="1" thickBot="1">
      <c r="A1062" s="476"/>
      <c r="B1062" s="471"/>
      <c r="C1062" s="471"/>
      <c r="D1062" s="471"/>
      <c r="E1062" s="471"/>
      <c r="F1062" s="471"/>
      <c r="G1062" s="471"/>
      <c r="H1062" s="471"/>
      <c r="I1062" s="182" t="e">
        <v>#N/A</v>
      </c>
      <c r="J1062" s="471"/>
      <c r="K1062" s="471"/>
      <c r="L1062" s="471"/>
      <c r="M1062" s="471"/>
      <c r="N1062" s="471"/>
      <c r="O1062" s="471"/>
      <c r="P1062" s="471"/>
      <c r="Q1062" s="471"/>
      <c r="R1062" s="177" t="s">
        <v>8403</v>
      </c>
      <c r="S1062" s="181">
        <v>0.01</v>
      </c>
    </row>
    <row r="1063" spans="1:19" ht="20.149999999999999" customHeight="1" thickBot="1">
      <c r="A1063" s="476"/>
      <c r="B1063" s="471"/>
      <c r="C1063" s="471"/>
      <c r="D1063" s="471"/>
      <c r="E1063" s="471"/>
      <c r="F1063" s="471"/>
      <c r="G1063" s="471"/>
      <c r="H1063" s="471"/>
      <c r="I1063" s="182" t="e">
        <v>#N/A</v>
      </c>
      <c r="J1063" s="471"/>
      <c r="K1063" s="471"/>
      <c r="L1063" s="471"/>
      <c r="M1063" s="471"/>
      <c r="N1063" s="471"/>
      <c r="O1063" s="471"/>
      <c r="P1063" s="471"/>
      <c r="Q1063" s="471"/>
      <c r="R1063" s="177" t="s">
        <v>8888</v>
      </c>
      <c r="S1063" s="181">
        <v>0.01</v>
      </c>
    </row>
    <row r="1064" spans="1:19" ht="20.149999999999999" customHeight="1" thickBot="1">
      <c r="A1064" s="476"/>
      <c r="B1064" s="471"/>
      <c r="C1064" s="471"/>
      <c r="D1064" s="471"/>
      <c r="E1064" s="471"/>
      <c r="F1064" s="471"/>
      <c r="G1064" s="471"/>
      <c r="H1064" s="471"/>
      <c r="I1064" s="182" t="e">
        <v>#N/A</v>
      </c>
      <c r="J1064" s="471"/>
      <c r="K1064" s="471"/>
      <c r="L1064" s="471"/>
      <c r="M1064" s="471"/>
      <c r="N1064" s="471"/>
      <c r="O1064" s="471"/>
      <c r="P1064" s="471"/>
      <c r="Q1064" s="471"/>
      <c r="R1064" s="177" t="s">
        <v>9023</v>
      </c>
      <c r="S1064" s="181">
        <v>0.01</v>
      </c>
    </row>
    <row r="1065" spans="1:19" ht="20.149999999999999" customHeight="1" thickBot="1">
      <c r="A1065" s="476"/>
      <c r="B1065" s="471"/>
      <c r="C1065" s="471"/>
      <c r="D1065" s="471"/>
      <c r="E1065" s="471"/>
      <c r="F1065" s="471"/>
      <c r="G1065" s="471"/>
      <c r="H1065" s="471"/>
      <c r="I1065" s="182" t="e">
        <v>#N/A</v>
      </c>
      <c r="J1065" s="471"/>
      <c r="K1065" s="471"/>
      <c r="L1065" s="471"/>
      <c r="M1065" s="471"/>
      <c r="N1065" s="471"/>
      <c r="O1065" s="471"/>
      <c r="P1065" s="471"/>
      <c r="Q1065" s="471"/>
      <c r="R1065" s="177" t="s">
        <v>8388</v>
      </c>
      <c r="S1065" s="181">
        <v>0.01</v>
      </c>
    </row>
    <row r="1066" spans="1:19" ht="20.149999999999999" customHeight="1" thickBot="1">
      <c r="A1066" s="476"/>
      <c r="B1066" s="471"/>
      <c r="C1066" s="471"/>
      <c r="D1066" s="471"/>
      <c r="E1066" s="471"/>
      <c r="F1066" s="471"/>
      <c r="G1066" s="471"/>
      <c r="H1066" s="471"/>
      <c r="I1066" s="182" t="e">
        <v>#N/A</v>
      </c>
      <c r="J1066" s="471"/>
      <c r="K1066" s="471"/>
      <c r="L1066" s="471"/>
      <c r="M1066" s="471"/>
      <c r="N1066" s="471"/>
      <c r="O1066" s="471"/>
      <c r="P1066" s="471"/>
      <c r="Q1066" s="471"/>
      <c r="R1066" s="177" t="s">
        <v>9024</v>
      </c>
      <c r="S1066" s="181">
        <v>0.01</v>
      </c>
    </row>
    <row r="1067" spans="1:19" ht="20.149999999999999" customHeight="1" thickBot="1">
      <c r="A1067" s="476"/>
      <c r="B1067" s="471"/>
      <c r="C1067" s="471"/>
      <c r="D1067" s="471"/>
      <c r="E1067" s="471"/>
      <c r="F1067" s="471"/>
      <c r="G1067" s="471"/>
      <c r="H1067" s="471"/>
      <c r="I1067" s="182" t="e">
        <v>#N/A</v>
      </c>
      <c r="J1067" s="471"/>
      <c r="K1067" s="471"/>
      <c r="L1067" s="471"/>
      <c r="M1067" s="471"/>
      <c r="N1067" s="471"/>
      <c r="O1067" s="471"/>
      <c r="P1067" s="471"/>
      <c r="Q1067" s="471"/>
      <c r="R1067" s="177" t="s">
        <v>9000</v>
      </c>
      <c r="S1067" s="181">
        <v>0.01</v>
      </c>
    </row>
    <row r="1068" spans="1:19" ht="20.149999999999999" customHeight="1" thickBot="1">
      <c r="A1068" s="477"/>
      <c r="B1068" s="472"/>
      <c r="C1068" s="472"/>
      <c r="D1068" s="472"/>
      <c r="E1068" s="472"/>
      <c r="F1068" s="472"/>
      <c r="G1068" s="472"/>
      <c r="H1068" s="472"/>
      <c r="I1068" s="182" t="e">
        <v>#N/A</v>
      </c>
      <c r="J1068" s="472"/>
      <c r="K1068" s="472"/>
      <c r="L1068" s="472"/>
      <c r="M1068" s="472"/>
      <c r="N1068" s="472"/>
      <c r="O1068" s="472"/>
      <c r="P1068" s="472"/>
      <c r="Q1068" s="472"/>
      <c r="R1068" s="183" t="s">
        <v>8390</v>
      </c>
      <c r="S1068" s="184">
        <v>0.12</v>
      </c>
    </row>
    <row r="1069" spans="1:19" ht="20.149999999999999" customHeight="1" thickBot="1">
      <c r="A1069" s="475"/>
      <c r="B1069" s="474" t="s">
        <v>8966</v>
      </c>
      <c r="C1069" s="474" t="s">
        <v>48</v>
      </c>
      <c r="D1069" s="474" t="s">
        <v>2883</v>
      </c>
      <c r="E1069" s="474" t="s">
        <v>24</v>
      </c>
      <c r="F1069" s="473">
        <v>2493978</v>
      </c>
      <c r="G1069" s="474" t="s">
        <v>9136</v>
      </c>
      <c r="H1069" s="474" t="s">
        <v>9017</v>
      </c>
      <c r="I1069" s="179" t="s">
        <v>8356</v>
      </c>
      <c r="J1069" s="474" t="s">
        <v>8357</v>
      </c>
      <c r="K1069" s="474" t="s">
        <v>9018</v>
      </c>
      <c r="L1069" s="474" t="s">
        <v>9137</v>
      </c>
      <c r="M1069" s="474" t="s">
        <v>9138</v>
      </c>
      <c r="N1069" s="470">
        <v>65780.7</v>
      </c>
      <c r="O1069" s="473">
        <v>-2</v>
      </c>
      <c r="P1069" s="474" t="s">
        <v>8381</v>
      </c>
      <c r="Q1069" s="474" t="s">
        <v>8972</v>
      </c>
      <c r="R1069" s="177" t="s">
        <v>9021</v>
      </c>
      <c r="S1069" s="181">
        <v>0.01</v>
      </c>
    </row>
    <row r="1070" spans="1:19" ht="20.149999999999999" customHeight="1" thickBot="1">
      <c r="A1070" s="476"/>
      <c r="B1070" s="471"/>
      <c r="C1070" s="471"/>
      <c r="D1070" s="471"/>
      <c r="E1070" s="471"/>
      <c r="F1070" s="471"/>
      <c r="G1070" s="471"/>
      <c r="H1070" s="471"/>
      <c r="I1070" s="182" t="e">
        <v>#N/A</v>
      </c>
      <c r="J1070" s="471"/>
      <c r="K1070" s="471"/>
      <c r="L1070" s="471"/>
      <c r="M1070" s="471"/>
      <c r="N1070" s="471"/>
      <c r="O1070" s="471"/>
      <c r="P1070" s="471"/>
      <c r="Q1070" s="471"/>
      <c r="R1070" s="177" t="s">
        <v>8973</v>
      </c>
      <c r="S1070" s="181">
        <v>0.01</v>
      </c>
    </row>
    <row r="1071" spans="1:19" ht="20.149999999999999" customHeight="1" thickBot="1">
      <c r="A1071" s="476"/>
      <c r="B1071" s="471"/>
      <c r="C1071" s="471"/>
      <c r="D1071" s="471"/>
      <c r="E1071" s="471"/>
      <c r="F1071" s="471"/>
      <c r="G1071" s="471"/>
      <c r="H1071" s="471"/>
      <c r="I1071" s="182" t="e">
        <v>#N/A</v>
      </c>
      <c r="J1071" s="471"/>
      <c r="K1071" s="471"/>
      <c r="L1071" s="471"/>
      <c r="M1071" s="471"/>
      <c r="N1071" s="471"/>
      <c r="O1071" s="471"/>
      <c r="P1071" s="471"/>
      <c r="Q1071" s="471"/>
      <c r="R1071" s="177" t="s">
        <v>9022</v>
      </c>
      <c r="S1071" s="181">
        <v>0.01</v>
      </c>
    </row>
    <row r="1072" spans="1:19" ht="20.149999999999999" customHeight="1" thickBot="1">
      <c r="A1072" s="476"/>
      <c r="B1072" s="471"/>
      <c r="C1072" s="471"/>
      <c r="D1072" s="471"/>
      <c r="E1072" s="471"/>
      <c r="F1072" s="471"/>
      <c r="G1072" s="471"/>
      <c r="H1072" s="471"/>
      <c r="I1072" s="182" t="e">
        <v>#N/A</v>
      </c>
      <c r="J1072" s="471"/>
      <c r="K1072" s="471"/>
      <c r="L1072" s="471"/>
      <c r="M1072" s="471"/>
      <c r="N1072" s="471"/>
      <c r="O1072" s="471"/>
      <c r="P1072" s="471"/>
      <c r="Q1072" s="471"/>
      <c r="R1072" s="177" t="s">
        <v>8997</v>
      </c>
      <c r="S1072" s="181">
        <v>0.01</v>
      </c>
    </row>
    <row r="1073" spans="1:19" ht="20.149999999999999" customHeight="1" thickBot="1">
      <c r="A1073" s="476"/>
      <c r="B1073" s="471"/>
      <c r="C1073" s="471"/>
      <c r="D1073" s="471"/>
      <c r="E1073" s="471"/>
      <c r="F1073" s="471"/>
      <c r="G1073" s="471"/>
      <c r="H1073" s="471"/>
      <c r="I1073" s="182" t="e">
        <v>#N/A</v>
      </c>
      <c r="J1073" s="471"/>
      <c r="K1073" s="471"/>
      <c r="L1073" s="471"/>
      <c r="M1073" s="471"/>
      <c r="N1073" s="471"/>
      <c r="O1073" s="471"/>
      <c r="P1073" s="471"/>
      <c r="Q1073" s="471"/>
      <c r="R1073" s="177" t="s">
        <v>8385</v>
      </c>
      <c r="S1073" s="181">
        <v>0.01</v>
      </c>
    </row>
    <row r="1074" spans="1:19" ht="20.149999999999999" customHeight="1" thickBot="1">
      <c r="A1074" s="476"/>
      <c r="B1074" s="471"/>
      <c r="C1074" s="471"/>
      <c r="D1074" s="471"/>
      <c r="E1074" s="471"/>
      <c r="F1074" s="471"/>
      <c r="G1074" s="471"/>
      <c r="H1074" s="471"/>
      <c r="I1074" s="182" t="e">
        <v>#N/A</v>
      </c>
      <c r="J1074" s="471"/>
      <c r="K1074" s="471"/>
      <c r="L1074" s="471"/>
      <c r="M1074" s="471"/>
      <c r="N1074" s="471"/>
      <c r="O1074" s="471"/>
      <c r="P1074" s="471"/>
      <c r="Q1074" s="471"/>
      <c r="R1074" s="177" t="s">
        <v>8386</v>
      </c>
      <c r="S1074" s="181">
        <v>0.01</v>
      </c>
    </row>
    <row r="1075" spans="1:19" ht="20.149999999999999" customHeight="1" thickBot="1">
      <c r="A1075" s="476"/>
      <c r="B1075" s="471"/>
      <c r="C1075" s="471"/>
      <c r="D1075" s="471"/>
      <c r="E1075" s="471"/>
      <c r="F1075" s="471"/>
      <c r="G1075" s="471"/>
      <c r="H1075" s="471"/>
      <c r="I1075" s="182" t="e">
        <v>#N/A</v>
      </c>
      <c r="J1075" s="471"/>
      <c r="K1075" s="471"/>
      <c r="L1075" s="471"/>
      <c r="M1075" s="471"/>
      <c r="N1075" s="471"/>
      <c r="O1075" s="471"/>
      <c r="P1075" s="471"/>
      <c r="Q1075" s="471"/>
      <c r="R1075" s="177" t="s">
        <v>8403</v>
      </c>
      <c r="S1075" s="181">
        <v>0.01</v>
      </c>
    </row>
    <row r="1076" spans="1:19" ht="20.149999999999999" customHeight="1" thickBot="1">
      <c r="A1076" s="476"/>
      <c r="B1076" s="471"/>
      <c r="C1076" s="471"/>
      <c r="D1076" s="471"/>
      <c r="E1076" s="471"/>
      <c r="F1076" s="471"/>
      <c r="G1076" s="471"/>
      <c r="H1076" s="471"/>
      <c r="I1076" s="182" t="e">
        <v>#N/A</v>
      </c>
      <c r="J1076" s="471"/>
      <c r="K1076" s="471"/>
      <c r="L1076" s="471"/>
      <c r="M1076" s="471"/>
      <c r="N1076" s="471"/>
      <c r="O1076" s="471"/>
      <c r="P1076" s="471"/>
      <c r="Q1076" s="471"/>
      <c r="R1076" s="177" t="s">
        <v>8888</v>
      </c>
      <c r="S1076" s="181">
        <v>0.01</v>
      </c>
    </row>
    <row r="1077" spans="1:19" ht="20.149999999999999" customHeight="1" thickBot="1">
      <c r="A1077" s="476"/>
      <c r="B1077" s="471"/>
      <c r="C1077" s="471"/>
      <c r="D1077" s="471"/>
      <c r="E1077" s="471"/>
      <c r="F1077" s="471"/>
      <c r="G1077" s="471"/>
      <c r="H1077" s="471"/>
      <c r="I1077" s="182" t="e">
        <v>#N/A</v>
      </c>
      <c r="J1077" s="471"/>
      <c r="K1077" s="471"/>
      <c r="L1077" s="471"/>
      <c r="M1077" s="471"/>
      <c r="N1077" s="471"/>
      <c r="O1077" s="471"/>
      <c r="P1077" s="471"/>
      <c r="Q1077" s="471"/>
      <c r="R1077" s="177" t="s">
        <v>9023</v>
      </c>
      <c r="S1077" s="181">
        <v>0.01</v>
      </c>
    </row>
    <row r="1078" spans="1:19" ht="20.149999999999999" customHeight="1" thickBot="1">
      <c r="A1078" s="476"/>
      <c r="B1078" s="471"/>
      <c r="C1078" s="471"/>
      <c r="D1078" s="471"/>
      <c r="E1078" s="471"/>
      <c r="F1078" s="471"/>
      <c r="G1078" s="471"/>
      <c r="H1078" s="471"/>
      <c r="I1078" s="182" t="e">
        <v>#N/A</v>
      </c>
      <c r="J1078" s="471"/>
      <c r="K1078" s="471"/>
      <c r="L1078" s="471"/>
      <c r="M1078" s="471"/>
      <c r="N1078" s="471"/>
      <c r="O1078" s="471"/>
      <c r="P1078" s="471"/>
      <c r="Q1078" s="471"/>
      <c r="R1078" s="177" t="s">
        <v>9139</v>
      </c>
      <c r="S1078" s="181">
        <v>0.01</v>
      </c>
    </row>
    <row r="1079" spans="1:19" ht="20.149999999999999" customHeight="1" thickBot="1">
      <c r="A1079" s="476"/>
      <c r="B1079" s="471"/>
      <c r="C1079" s="471"/>
      <c r="D1079" s="471"/>
      <c r="E1079" s="471"/>
      <c r="F1079" s="471"/>
      <c r="G1079" s="471"/>
      <c r="H1079" s="471"/>
      <c r="I1079" s="182" t="e">
        <v>#N/A</v>
      </c>
      <c r="J1079" s="471"/>
      <c r="K1079" s="471"/>
      <c r="L1079" s="471"/>
      <c r="M1079" s="471"/>
      <c r="N1079" s="471"/>
      <c r="O1079" s="471"/>
      <c r="P1079" s="471"/>
      <c r="Q1079" s="471"/>
      <c r="R1079" s="177" t="s">
        <v>8388</v>
      </c>
      <c r="S1079" s="181">
        <v>0.01</v>
      </c>
    </row>
    <row r="1080" spans="1:19" ht="20.149999999999999" customHeight="1" thickBot="1">
      <c r="A1080" s="476"/>
      <c r="B1080" s="471"/>
      <c r="C1080" s="471"/>
      <c r="D1080" s="471"/>
      <c r="E1080" s="471"/>
      <c r="F1080" s="471"/>
      <c r="G1080" s="471"/>
      <c r="H1080" s="471"/>
      <c r="I1080" s="182" t="e">
        <v>#N/A</v>
      </c>
      <c r="J1080" s="471"/>
      <c r="K1080" s="471"/>
      <c r="L1080" s="471"/>
      <c r="M1080" s="471"/>
      <c r="N1080" s="471"/>
      <c r="O1080" s="471"/>
      <c r="P1080" s="471"/>
      <c r="Q1080" s="471"/>
      <c r="R1080" s="177" t="s">
        <v>9024</v>
      </c>
      <c r="S1080" s="181">
        <v>0.01</v>
      </c>
    </row>
    <row r="1081" spans="1:19" ht="20.149999999999999" customHeight="1" thickBot="1">
      <c r="A1081" s="476"/>
      <c r="B1081" s="471"/>
      <c r="C1081" s="471"/>
      <c r="D1081" s="471"/>
      <c r="E1081" s="471"/>
      <c r="F1081" s="471"/>
      <c r="G1081" s="471"/>
      <c r="H1081" s="471"/>
      <c r="I1081" s="182" t="e">
        <v>#N/A</v>
      </c>
      <c r="J1081" s="471"/>
      <c r="K1081" s="471"/>
      <c r="L1081" s="471"/>
      <c r="M1081" s="471"/>
      <c r="N1081" s="471"/>
      <c r="O1081" s="471"/>
      <c r="P1081" s="471"/>
      <c r="Q1081" s="471"/>
      <c r="R1081" s="177" t="s">
        <v>9000</v>
      </c>
      <c r="S1081" s="181">
        <v>0.01</v>
      </c>
    </row>
    <row r="1082" spans="1:19" ht="20.149999999999999" customHeight="1" thickBot="1">
      <c r="A1082" s="477"/>
      <c r="B1082" s="472"/>
      <c r="C1082" s="472"/>
      <c r="D1082" s="472"/>
      <c r="E1082" s="472"/>
      <c r="F1082" s="472"/>
      <c r="G1082" s="472"/>
      <c r="H1082" s="472"/>
      <c r="I1082" s="182" t="e">
        <v>#N/A</v>
      </c>
      <c r="J1082" s="472"/>
      <c r="K1082" s="472"/>
      <c r="L1082" s="472"/>
      <c r="M1082" s="472"/>
      <c r="N1082" s="472"/>
      <c r="O1082" s="472"/>
      <c r="P1082" s="472"/>
      <c r="Q1082" s="472"/>
      <c r="R1082" s="183" t="s">
        <v>8390</v>
      </c>
      <c r="S1082" s="184">
        <v>0.13</v>
      </c>
    </row>
    <row r="1083" spans="1:19" ht="20.149999999999999" customHeight="1" thickBot="1">
      <c r="A1083" s="475"/>
      <c r="B1083" s="474" t="s">
        <v>8966</v>
      </c>
      <c r="C1083" s="474" t="s">
        <v>48</v>
      </c>
      <c r="D1083" s="474" t="s">
        <v>2883</v>
      </c>
      <c r="E1083" s="474" t="s">
        <v>24</v>
      </c>
      <c r="F1083" s="473">
        <v>2493981</v>
      </c>
      <c r="G1083" s="474" t="s">
        <v>9140</v>
      </c>
      <c r="H1083" s="474" t="s">
        <v>9017</v>
      </c>
      <c r="I1083" s="179" t="s">
        <v>8356</v>
      </c>
      <c r="J1083" s="474" t="s">
        <v>8357</v>
      </c>
      <c r="K1083" s="474" t="s">
        <v>9124</v>
      </c>
      <c r="L1083" s="474" t="s">
        <v>9141</v>
      </c>
      <c r="M1083" s="474" t="s">
        <v>9142</v>
      </c>
      <c r="N1083" s="470">
        <v>65780.7</v>
      </c>
      <c r="O1083" s="473">
        <v>-2</v>
      </c>
      <c r="P1083" s="474" t="s">
        <v>8381</v>
      </c>
      <c r="Q1083" s="474" t="s">
        <v>8972</v>
      </c>
      <c r="R1083" s="177" t="s">
        <v>9021</v>
      </c>
      <c r="S1083" s="181">
        <v>0.01</v>
      </c>
    </row>
    <row r="1084" spans="1:19" ht="20.149999999999999" customHeight="1" thickBot="1">
      <c r="A1084" s="476"/>
      <c r="B1084" s="471"/>
      <c r="C1084" s="471"/>
      <c r="D1084" s="471"/>
      <c r="E1084" s="471"/>
      <c r="F1084" s="471"/>
      <c r="G1084" s="471"/>
      <c r="H1084" s="471"/>
      <c r="I1084" s="182" t="e">
        <v>#N/A</v>
      </c>
      <c r="J1084" s="471"/>
      <c r="K1084" s="471"/>
      <c r="L1084" s="471"/>
      <c r="M1084" s="471"/>
      <c r="N1084" s="471"/>
      <c r="O1084" s="471"/>
      <c r="P1084" s="471"/>
      <c r="Q1084" s="471"/>
      <c r="R1084" s="177" t="s">
        <v>8973</v>
      </c>
      <c r="S1084" s="181">
        <v>0.01</v>
      </c>
    </row>
    <row r="1085" spans="1:19" ht="20.149999999999999" customHeight="1" thickBot="1">
      <c r="A1085" s="476"/>
      <c r="B1085" s="471"/>
      <c r="C1085" s="471"/>
      <c r="D1085" s="471"/>
      <c r="E1085" s="471"/>
      <c r="F1085" s="471"/>
      <c r="G1085" s="471"/>
      <c r="H1085" s="471"/>
      <c r="I1085" s="182" t="e">
        <v>#N/A</v>
      </c>
      <c r="J1085" s="471"/>
      <c r="K1085" s="471"/>
      <c r="L1085" s="471"/>
      <c r="M1085" s="471"/>
      <c r="N1085" s="471"/>
      <c r="O1085" s="471"/>
      <c r="P1085" s="471"/>
      <c r="Q1085" s="471"/>
      <c r="R1085" s="177" t="s">
        <v>9022</v>
      </c>
      <c r="S1085" s="181">
        <v>0.01</v>
      </c>
    </row>
    <row r="1086" spans="1:19" ht="20.149999999999999" customHeight="1" thickBot="1">
      <c r="A1086" s="476"/>
      <c r="B1086" s="471"/>
      <c r="C1086" s="471"/>
      <c r="D1086" s="471"/>
      <c r="E1086" s="471"/>
      <c r="F1086" s="471"/>
      <c r="G1086" s="471"/>
      <c r="H1086" s="471"/>
      <c r="I1086" s="182" t="e">
        <v>#N/A</v>
      </c>
      <c r="J1086" s="471"/>
      <c r="K1086" s="471"/>
      <c r="L1086" s="471"/>
      <c r="M1086" s="471"/>
      <c r="N1086" s="471"/>
      <c r="O1086" s="471"/>
      <c r="P1086" s="471"/>
      <c r="Q1086" s="471"/>
      <c r="R1086" s="177" t="s">
        <v>8997</v>
      </c>
      <c r="S1086" s="181">
        <v>0.01</v>
      </c>
    </row>
    <row r="1087" spans="1:19" ht="20.149999999999999" customHeight="1" thickBot="1">
      <c r="A1087" s="476"/>
      <c r="B1087" s="471"/>
      <c r="C1087" s="471"/>
      <c r="D1087" s="471"/>
      <c r="E1087" s="471"/>
      <c r="F1087" s="471"/>
      <c r="G1087" s="471"/>
      <c r="H1087" s="471"/>
      <c r="I1087" s="182" t="e">
        <v>#N/A</v>
      </c>
      <c r="J1087" s="471"/>
      <c r="K1087" s="471"/>
      <c r="L1087" s="471"/>
      <c r="M1087" s="471"/>
      <c r="N1087" s="471"/>
      <c r="O1087" s="471"/>
      <c r="P1087" s="471"/>
      <c r="Q1087" s="471"/>
      <c r="R1087" s="177" t="s">
        <v>8385</v>
      </c>
      <c r="S1087" s="181">
        <v>0.01</v>
      </c>
    </row>
    <row r="1088" spans="1:19" ht="20.149999999999999" customHeight="1" thickBot="1">
      <c r="A1088" s="476"/>
      <c r="B1088" s="471"/>
      <c r="C1088" s="471"/>
      <c r="D1088" s="471"/>
      <c r="E1088" s="471"/>
      <c r="F1088" s="471"/>
      <c r="G1088" s="471"/>
      <c r="H1088" s="471"/>
      <c r="I1088" s="182" t="e">
        <v>#N/A</v>
      </c>
      <c r="J1088" s="471"/>
      <c r="K1088" s="471"/>
      <c r="L1088" s="471"/>
      <c r="M1088" s="471"/>
      <c r="N1088" s="471"/>
      <c r="O1088" s="471"/>
      <c r="P1088" s="471"/>
      <c r="Q1088" s="471"/>
      <c r="R1088" s="177" t="s">
        <v>8386</v>
      </c>
      <c r="S1088" s="181">
        <v>0.01</v>
      </c>
    </row>
    <row r="1089" spans="1:19" ht="20.149999999999999" customHeight="1" thickBot="1">
      <c r="A1089" s="476"/>
      <c r="B1089" s="471"/>
      <c r="C1089" s="471"/>
      <c r="D1089" s="471"/>
      <c r="E1089" s="471"/>
      <c r="F1089" s="471"/>
      <c r="G1089" s="471"/>
      <c r="H1089" s="471"/>
      <c r="I1089" s="182" t="e">
        <v>#N/A</v>
      </c>
      <c r="J1089" s="471"/>
      <c r="K1089" s="471"/>
      <c r="L1089" s="471"/>
      <c r="M1089" s="471"/>
      <c r="N1089" s="471"/>
      <c r="O1089" s="471"/>
      <c r="P1089" s="471"/>
      <c r="Q1089" s="471"/>
      <c r="R1089" s="177" t="s">
        <v>8403</v>
      </c>
      <c r="S1089" s="181">
        <v>0.01</v>
      </c>
    </row>
    <row r="1090" spans="1:19" ht="20.149999999999999" customHeight="1" thickBot="1">
      <c r="A1090" s="476"/>
      <c r="B1090" s="471"/>
      <c r="C1090" s="471"/>
      <c r="D1090" s="471"/>
      <c r="E1090" s="471"/>
      <c r="F1090" s="471"/>
      <c r="G1090" s="471"/>
      <c r="H1090" s="471"/>
      <c r="I1090" s="182" t="e">
        <v>#N/A</v>
      </c>
      <c r="J1090" s="471"/>
      <c r="K1090" s="471"/>
      <c r="L1090" s="471"/>
      <c r="M1090" s="471"/>
      <c r="N1090" s="471"/>
      <c r="O1090" s="471"/>
      <c r="P1090" s="471"/>
      <c r="Q1090" s="471"/>
      <c r="R1090" s="177" t="s">
        <v>8888</v>
      </c>
      <c r="S1090" s="181">
        <v>0.01</v>
      </c>
    </row>
    <row r="1091" spans="1:19" ht="20.149999999999999" customHeight="1" thickBot="1">
      <c r="A1091" s="476"/>
      <c r="B1091" s="471"/>
      <c r="C1091" s="471"/>
      <c r="D1091" s="471"/>
      <c r="E1091" s="471"/>
      <c r="F1091" s="471"/>
      <c r="G1091" s="471"/>
      <c r="H1091" s="471"/>
      <c r="I1091" s="182" t="e">
        <v>#N/A</v>
      </c>
      <c r="J1091" s="471"/>
      <c r="K1091" s="471"/>
      <c r="L1091" s="471"/>
      <c r="M1091" s="471"/>
      <c r="N1091" s="471"/>
      <c r="O1091" s="471"/>
      <c r="P1091" s="471"/>
      <c r="Q1091" s="471"/>
      <c r="R1091" s="177" t="s">
        <v>9023</v>
      </c>
      <c r="S1091" s="181">
        <v>0.01</v>
      </c>
    </row>
    <row r="1092" spans="1:19" ht="20.149999999999999" customHeight="1" thickBot="1">
      <c r="A1092" s="476"/>
      <c r="B1092" s="471"/>
      <c r="C1092" s="471"/>
      <c r="D1092" s="471"/>
      <c r="E1092" s="471"/>
      <c r="F1092" s="471"/>
      <c r="G1092" s="471"/>
      <c r="H1092" s="471"/>
      <c r="I1092" s="182" t="e">
        <v>#N/A</v>
      </c>
      <c r="J1092" s="471"/>
      <c r="K1092" s="471"/>
      <c r="L1092" s="471"/>
      <c r="M1092" s="471"/>
      <c r="N1092" s="471"/>
      <c r="O1092" s="471"/>
      <c r="P1092" s="471"/>
      <c r="Q1092" s="471"/>
      <c r="R1092" s="177" t="s">
        <v>8388</v>
      </c>
      <c r="S1092" s="181">
        <v>0.01</v>
      </c>
    </row>
    <row r="1093" spans="1:19" ht="20.149999999999999" customHeight="1" thickBot="1">
      <c r="A1093" s="476"/>
      <c r="B1093" s="471"/>
      <c r="C1093" s="471"/>
      <c r="D1093" s="471"/>
      <c r="E1093" s="471"/>
      <c r="F1093" s="471"/>
      <c r="G1093" s="471"/>
      <c r="H1093" s="471"/>
      <c r="I1093" s="182" t="e">
        <v>#N/A</v>
      </c>
      <c r="J1093" s="471"/>
      <c r="K1093" s="471"/>
      <c r="L1093" s="471"/>
      <c r="M1093" s="471"/>
      <c r="N1093" s="471"/>
      <c r="O1093" s="471"/>
      <c r="P1093" s="471"/>
      <c r="Q1093" s="471"/>
      <c r="R1093" s="177" t="s">
        <v>9024</v>
      </c>
      <c r="S1093" s="181">
        <v>0.01</v>
      </c>
    </row>
    <row r="1094" spans="1:19" ht="20.149999999999999" customHeight="1" thickBot="1">
      <c r="A1094" s="476"/>
      <c r="B1094" s="471"/>
      <c r="C1094" s="471"/>
      <c r="D1094" s="471"/>
      <c r="E1094" s="471"/>
      <c r="F1094" s="471"/>
      <c r="G1094" s="471"/>
      <c r="H1094" s="471"/>
      <c r="I1094" s="182" t="e">
        <v>#N/A</v>
      </c>
      <c r="J1094" s="471"/>
      <c r="K1094" s="471"/>
      <c r="L1094" s="471"/>
      <c r="M1094" s="471"/>
      <c r="N1094" s="471"/>
      <c r="O1094" s="471"/>
      <c r="P1094" s="471"/>
      <c r="Q1094" s="471"/>
      <c r="R1094" s="177" t="s">
        <v>9000</v>
      </c>
      <c r="S1094" s="181">
        <v>0.01</v>
      </c>
    </row>
    <row r="1095" spans="1:19" ht="20.149999999999999" customHeight="1" thickBot="1">
      <c r="A1095" s="477"/>
      <c r="B1095" s="472"/>
      <c r="C1095" s="472"/>
      <c r="D1095" s="472"/>
      <c r="E1095" s="472"/>
      <c r="F1095" s="472"/>
      <c r="G1095" s="472"/>
      <c r="H1095" s="472"/>
      <c r="I1095" s="182" t="e">
        <v>#N/A</v>
      </c>
      <c r="J1095" s="472"/>
      <c r="K1095" s="472"/>
      <c r="L1095" s="472"/>
      <c r="M1095" s="472"/>
      <c r="N1095" s="472"/>
      <c r="O1095" s="472"/>
      <c r="P1095" s="472"/>
      <c r="Q1095" s="472"/>
      <c r="R1095" s="183" t="s">
        <v>8390</v>
      </c>
      <c r="S1095" s="184">
        <v>0.12</v>
      </c>
    </row>
    <row r="1096" spans="1:19" ht="20.149999999999999" customHeight="1" thickBot="1">
      <c r="A1096" s="475"/>
      <c r="B1096" s="474" t="s">
        <v>8966</v>
      </c>
      <c r="C1096" s="474" t="s">
        <v>48</v>
      </c>
      <c r="D1096" s="474" t="s">
        <v>2883</v>
      </c>
      <c r="E1096" s="474" t="s">
        <v>24</v>
      </c>
      <c r="F1096" s="473">
        <v>2493984</v>
      </c>
      <c r="G1096" s="474" t="s">
        <v>9143</v>
      </c>
      <c r="H1096" s="474" t="s">
        <v>9017</v>
      </c>
      <c r="I1096" s="179" t="s">
        <v>8356</v>
      </c>
      <c r="J1096" s="474" t="s">
        <v>8357</v>
      </c>
      <c r="K1096" s="474" t="s">
        <v>9018</v>
      </c>
      <c r="L1096" s="474" t="s">
        <v>9144</v>
      </c>
      <c r="M1096" s="474" t="s">
        <v>9145</v>
      </c>
      <c r="N1096" s="470">
        <v>65780.7</v>
      </c>
      <c r="O1096" s="473">
        <v>-2</v>
      </c>
      <c r="P1096" s="474" t="s">
        <v>8381</v>
      </c>
      <c r="Q1096" s="474" t="s">
        <v>8972</v>
      </c>
      <c r="R1096" s="177" t="s">
        <v>9021</v>
      </c>
      <c r="S1096" s="181">
        <v>0.01</v>
      </c>
    </row>
    <row r="1097" spans="1:19" ht="20.149999999999999" customHeight="1" thickBot="1">
      <c r="A1097" s="476"/>
      <c r="B1097" s="471"/>
      <c r="C1097" s="471"/>
      <c r="D1097" s="471"/>
      <c r="E1097" s="471"/>
      <c r="F1097" s="471"/>
      <c r="G1097" s="471"/>
      <c r="H1097" s="471"/>
      <c r="I1097" s="182" t="e">
        <v>#N/A</v>
      </c>
      <c r="J1097" s="471"/>
      <c r="K1097" s="471"/>
      <c r="L1097" s="471"/>
      <c r="M1097" s="471"/>
      <c r="N1097" s="471"/>
      <c r="O1097" s="471"/>
      <c r="P1097" s="471"/>
      <c r="Q1097" s="471"/>
      <c r="R1097" s="177" t="s">
        <v>8973</v>
      </c>
      <c r="S1097" s="181">
        <v>0.01</v>
      </c>
    </row>
    <row r="1098" spans="1:19" ht="20.149999999999999" customHeight="1" thickBot="1">
      <c r="A1098" s="476"/>
      <c r="B1098" s="471"/>
      <c r="C1098" s="471"/>
      <c r="D1098" s="471"/>
      <c r="E1098" s="471"/>
      <c r="F1098" s="471"/>
      <c r="G1098" s="471"/>
      <c r="H1098" s="471"/>
      <c r="I1098" s="182" t="e">
        <v>#N/A</v>
      </c>
      <c r="J1098" s="471"/>
      <c r="K1098" s="471"/>
      <c r="L1098" s="471"/>
      <c r="M1098" s="471"/>
      <c r="N1098" s="471"/>
      <c r="O1098" s="471"/>
      <c r="P1098" s="471"/>
      <c r="Q1098" s="471"/>
      <c r="R1098" s="177" t="s">
        <v>9022</v>
      </c>
      <c r="S1098" s="181">
        <v>0.01</v>
      </c>
    </row>
    <row r="1099" spans="1:19" ht="20.149999999999999" customHeight="1" thickBot="1">
      <c r="A1099" s="476"/>
      <c r="B1099" s="471"/>
      <c r="C1099" s="471"/>
      <c r="D1099" s="471"/>
      <c r="E1099" s="471"/>
      <c r="F1099" s="471"/>
      <c r="G1099" s="471"/>
      <c r="H1099" s="471"/>
      <c r="I1099" s="182" t="e">
        <v>#N/A</v>
      </c>
      <c r="J1099" s="471"/>
      <c r="K1099" s="471"/>
      <c r="L1099" s="471"/>
      <c r="M1099" s="471"/>
      <c r="N1099" s="471"/>
      <c r="O1099" s="471"/>
      <c r="P1099" s="471"/>
      <c r="Q1099" s="471"/>
      <c r="R1099" s="177" t="s">
        <v>8997</v>
      </c>
      <c r="S1099" s="181">
        <v>0.01</v>
      </c>
    </row>
    <row r="1100" spans="1:19" ht="20.149999999999999" customHeight="1" thickBot="1">
      <c r="A1100" s="476"/>
      <c r="B1100" s="471"/>
      <c r="C1100" s="471"/>
      <c r="D1100" s="471"/>
      <c r="E1100" s="471"/>
      <c r="F1100" s="471"/>
      <c r="G1100" s="471"/>
      <c r="H1100" s="471"/>
      <c r="I1100" s="182" t="e">
        <v>#N/A</v>
      </c>
      <c r="J1100" s="471"/>
      <c r="K1100" s="471"/>
      <c r="L1100" s="471"/>
      <c r="M1100" s="471"/>
      <c r="N1100" s="471"/>
      <c r="O1100" s="471"/>
      <c r="P1100" s="471"/>
      <c r="Q1100" s="471"/>
      <c r="R1100" s="177" t="s">
        <v>8385</v>
      </c>
      <c r="S1100" s="181">
        <v>0.01</v>
      </c>
    </row>
    <row r="1101" spans="1:19" ht="20.149999999999999" customHeight="1" thickBot="1">
      <c r="A1101" s="476"/>
      <c r="B1101" s="471"/>
      <c r="C1101" s="471"/>
      <c r="D1101" s="471"/>
      <c r="E1101" s="471"/>
      <c r="F1101" s="471"/>
      <c r="G1101" s="471"/>
      <c r="H1101" s="471"/>
      <c r="I1101" s="182" t="e">
        <v>#N/A</v>
      </c>
      <c r="J1101" s="471"/>
      <c r="K1101" s="471"/>
      <c r="L1101" s="471"/>
      <c r="M1101" s="471"/>
      <c r="N1101" s="471"/>
      <c r="O1101" s="471"/>
      <c r="P1101" s="471"/>
      <c r="Q1101" s="471"/>
      <c r="R1101" s="177" t="s">
        <v>8386</v>
      </c>
      <c r="S1101" s="181">
        <v>0.01</v>
      </c>
    </row>
    <row r="1102" spans="1:19" ht="20.149999999999999" customHeight="1" thickBot="1">
      <c r="A1102" s="476"/>
      <c r="B1102" s="471"/>
      <c r="C1102" s="471"/>
      <c r="D1102" s="471"/>
      <c r="E1102" s="471"/>
      <c r="F1102" s="471"/>
      <c r="G1102" s="471"/>
      <c r="H1102" s="471"/>
      <c r="I1102" s="182" t="e">
        <v>#N/A</v>
      </c>
      <c r="J1102" s="471"/>
      <c r="K1102" s="471"/>
      <c r="L1102" s="471"/>
      <c r="M1102" s="471"/>
      <c r="N1102" s="471"/>
      <c r="O1102" s="471"/>
      <c r="P1102" s="471"/>
      <c r="Q1102" s="471"/>
      <c r="R1102" s="177" t="s">
        <v>8403</v>
      </c>
      <c r="S1102" s="181">
        <v>0.01</v>
      </c>
    </row>
    <row r="1103" spans="1:19" ht="20.149999999999999" customHeight="1" thickBot="1">
      <c r="A1103" s="476"/>
      <c r="B1103" s="471"/>
      <c r="C1103" s="471"/>
      <c r="D1103" s="471"/>
      <c r="E1103" s="471"/>
      <c r="F1103" s="471"/>
      <c r="G1103" s="471"/>
      <c r="H1103" s="471"/>
      <c r="I1103" s="182" t="e">
        <v>#N/A</v>
      </c>
      <c r="J1103" s="471"/>
      <c r="K1103" s="471"/>
      <c r="L1103" s="471"/>
      <c r="M1103" s="471"/>
      <c r="N1103" s="471"/>
      <c r="O1103" s="471"/>
      <c r="P1103" s="471"/>
      <c r="Q1103" s="471"/>
      <c r="R1103" s="177" t="s">
        <v>8888</v>
      </c>
      <c r="S1103" s="181">
        <v>0.01</v>
      </c>
    </row>
    <row r="1104" spans="1:19" ht="20.149999999999999" customHeight="1" thickBot="1">
      <c r="A1104" s="476"/>
      <c r="B1104" s="471"/>
      <c r="C1104" s="471"/>
      <c r="D1104" s="471"/>
      <c r="E1104" s="471"/>
      <c r="F1104" s="471"/>
      <c r="G1104" s="471"/>
      <c r="H1104" s="471"/>
      <c r="I1104" s="182" t="e">
        <v>#N/A</v>
      </c>
      <c r="J1104" s="471"/>
      <c r="K1104" s="471"/>
      <c r="L1104" s="471"/>
      <c r="M1104" s="471"/>
      <c r="N1104" s="471"/>
      <c r="O1104" s="471"/>
      <c r="P1104" s="471"/>
      <c r="Q1104" s="471"/>
      <c r="R1104" s="177" t="s">
        <v>9023</v>
      </c>
      <c r="S1104" s="181">
        <v>0.01</v>
      </c>
    </row>
    <row r="1105" spans="1:19" ht="20.149999999999999" customHeight="1" thickBot="1">
      <c r="A1105" s="476"/>
      <c r="B1105" s="471"/>
      <c r="C1105" s="471"/>
      <c r="D1105" s="471"/>
      <c r="E1105" s="471"/>
      <c r="F1105" s="471"/>
      <c r="G1105" s="471"/>
      <c r="H1105" s="471"/>
      <c r="I1105" s="182" t="e">
        <v>#N/A</v>
      </c>
      <c r="J1105" s="471"/>
      <c r="K1105" s="471"/>
      <c r="L1105" s="471"/>
      <c r="M1105" s="471"/>
      <c r="N1105" s="471"/>
      <c r="O1105" s="471"/>
      <c r="P1105" s="471"/>
      <c r="Q1105" s="471"/>
      <c r="R1105" s="177" t="s">
        <v>8388</v>
      </c>
      <c r="S1105" s="181">
        <v>0.01</v>
      </c>
    </row>
    <row r="1106" spans="1:19" ht="20.149999999999999" customHeight="1" thickBot="1">
      <c r="A1106" s="476"/>
      <c r="B1106" s="471"/>
      <c r="C1106" s="471"/>
      <c r="D1106" s="471"/>
      <c r="E1106" s="471"/>
      <c r="F1106" s="471"/>
      <c r="G1106" s="471"/>
      <c r="H1106" s="471"/>
      <c r="I1106" s="182" t="e">
        <v>#N/A</v>
      </c>
      <c r="J1106" s="471"/>
      <c r="K1106" s="471"/>
      <c r="L1106" s="471"/>
      <c r="M1106" s="471"/>
      <c r="N1106" s="471"/>
      <c r="O1106" s="471"/>
      <c r="P1106" s="471"/>
      <c r="Q1106" s="471"/>
      <c r="R1106" s="177" t="s">
        <v>9024</v>
      </c>
      <c r="S1106" s="181">
        <v>0.01</v>
      </c>
    </row>
    <row r="1107" spans="1:19" ht="20.149999999999999" customHeight="1" thickBot="1">
      <c r="A1107" s="476"/>
      <c r="B1107" s="471"/>
      <c r="C1107" s="471"/>
      <c r="D1107" s="471"/>
      <c r="E1107" s="471"/>
      <c r="F1107" s="471"/>
      <c r="G1107" s="471"/>
      <c r="H1107" s="471"/>
      <c r="I1107" s="182" t="e">
        <v>#N/A</v>
      </c>
      <c r="J1107" s="471"/>
      <c r="K1107" s="471"/>
      <c r="L1107" s="471"/>
      <c r="M1107" s="471"/>
      <c r="N1107" s="471"/>
      <c r="O1107" s="471"/>
      <c r="P1107" s="471"/>
      <c r="Q1107" s="471"/>
      <c r="R1107" s="177" t="s">
        <v>9000</v>
      </c>
      <c r="S1107" s="181">
        <v>0.01</v>
      </c>
    </row>
    <row r="1108" spans="1:19" ht="20.149999999999999" customHeight="1" thickBot="1">
      <c r="A1108" s="477"/>
      <c r="B1108" s="472"/>
      <c r="C1108" s="472"/>
      <c r="D1108" s="472"/>
      <c r="E1108" s="472"/>
      <c r="F1108" s="472"/>
      <c r="G1108" s="472"/>
      <c r="H1108" s="472"/>
      <c r="I1108" s="182" t="e">
        <v>#N/A</v>
      </c>
      <c r="J1108" s="472"/>
      <c r="K1108" s="472"/>
      <c r="L1108" s="472"/>
      <c r="M1108" s="472"/>
      <c r="N1108" s="472"/>
      <c r="O1108" s="472"/>
      <c r="P1108" s="472"/>
      <c r="Q1108" s="472"/>
      <c r="R1108" s="183" t="s">
        <v>8390</v>
      </c>
      <c r="S1108" s="184">
        <v>0.12</v>
      </c>
    </row>
    <row r="1109" spans="1:19" ht="20.149999999999999" customHeight="1" thickBot="1">
      <c r="A1109" s="475"/>
      <c r="B1109" s="474" t="s">
        <v>8966</v>
      </c>
      <c r="C1109" s="474" t="s">
        <v>48</v>
      </c>
      <c r="D1109" s="474" t="s">
        <v>2883</v>
      </c>
      <c r="E1109" s="474" t="s">
        <v>24</v>
      </c>
      <c r="F1109" s="473">
        <v>2493988</v>
      </c>
      <c r="G1109" s="474" t="s">
        <v>9146</v>
      </c>
      <c r="H1109" s="474" t="s">
        <v>9017</v>
      </c>
      <c r="I1109" s="179" t="s">
        <v>8356</v>
      </c>
      <c r="J1109" s="474" t="s">
        <v>8357</v>
      </c>
      <c r="K1109" s="474" t="s">
        <v>9018</v>
      </c>
      <c r="L1109" s="474" t="s">
        <v>9147</v>
      </c>
      <c r="M1109" s="474" t="s">
        <v>9148</v>
      </c>
      <c r="N1109" s="470">
        <v>65780.7</v>
      </c>
      <c r="O1109" s="473">
        <v>-2</v>
      </c>
      <c r="P1109" s="474" t="s">
        <v>8381</v>
      </c>
      <c r="Q1109" s="474" t="s">
        <v>8972</v>
      </c>
      <c r="R1109" s="177" t="s">
        <v>9021</v>
      </c>
      <c r="S1109" s="181">
        <v>0.01</v>
      </c>
    </row>
    <row r="1110" spans="1:19" ht="20.149999999999999" customHeight="1" thickBot="1">
      <c r="A1110" s="476"/>
      <c r="B1110" s="471"/>
      <c r="C1110" s="471"/>
      <c r="D1110" s="471"/>
      <c r="E1110" s="471"/>
      <c r="F1110" s="471"/>
      <c r="G1110" s="471"/>
      <c r="H1110" s="471"/>
      <c r="I1110" s="182" t="e">
        <v>#N/A</v>
      </c>
      <c r="J1110" s="471"/>
      <c r="K1110" s="471"/>
      <c r="L1110" s="471"/>
      <c r="M1110" s="471"/>
      <c r="N1110" s="471"/>
      <c r="O1110" s="471"/>
      <c r="P1110" s="471"/>
      <c r="Q1110" s="471"/>
      <c r="R1110" s="177" t="s">
        <v>8973</v>
      </c>
      <c r="S1110" s="181">
        <v>0.01</v>
      </c>
    </row>
    <row r="1111" spans="1:19" ht="20.149999999999999" customHeight="1" thickBot="1">
      <c r="A1111" s="476"/>
      <c r="B1111" s="471"/>
      <c r="C1111" s="471"/>
      <c r="D1111" s="471"/>
      <c r="E1111" s="471"/>
      <c r="F1111" s="471"/>
      <c r="G1111" s="471"/>
      <c r="H1111" s="471"/>
      <c r="I1111" s="182" t="e">
        <v>#N/A</v>
      </c>
      <c r="J1111" s="471"/>
      <c r="K1111" s="471"/>
      <c r="L1111" s="471"/>
      <c r="M1111" s="471"/>
      <c r="N1111" s="471"/>
      <c r="O1111" s="471"/>
      <c r="P1111" s="471"/>
      <c r="Q1111" s="471"/>
      <c r="R1111" s="177" t="s">
        <v>9022</v>
      </c>
      <c r="S1111" s="181">
        <v>0.01</v>
      </c>
    </row>
    <row r="1112" spans="1:19" ht="20.149999999999999" customHeight="1" thickBot="1">
      <c r="A1112" s="476"/>
      <c r="B1112" s="471"/>
      <c r="C1112" s="471"/>
      <c r="D1112" s="471"/>
      <c r="E1112" s="471"/>
      <c r="F1112" s="471"/>
      <c r="G1112" s="471"/>
      <c r="H1112" s="471"/>
      <c r="I1112" s="182" t="e">
        <v>#N/A</v>
      </c>
      <c r="J1112" s="471"/>
      <c r="K1112" s="471"/>
      <c r="L1112" s="471"/>
      <c r="M1112" s="471"/>
      <c r="N1112" s="471"/>
      <c r="O1112" s="471"/>
      <c r="P1112" s="471"/>
      <c r="Q1112" s="471"/>
      <c r="R1112" s="177" t="s">
        <v>8997</v>
      </c>
      <c r="S1112" s="181">
        <v>0.01</v>
      </c>
    </row>
    <row r="1113" spans="1:19" ht="20.149999999999999" customHeight="1" thickBot="1">
      <c r="A1113" s="476"/>
      <c r="B1113" s="471"/>
      <c r="C1113" s="471"/>
      <c r="D1113" s="471"/>
      <c r="E1113" s="471"/>
      <c r="F1113" s="471"/>
      <c r="G1113" s="471"/>
      <c r="H1113" s="471"/>
      <c r="I1113" s="182" t="e">
        <v>#N/A</v>
      </c>
      <c r="J1113" s="471"/>
      <c r="K1113" s="471"/>
      <c r="L1113" s="471"/>
      <c r="M1113" s="471"/>
      <c r="N1113" s="471"/>
      <c r="O1113" s="471"/>
      <c r="P1113" s="471"/>
      <c r="Q1113" s="471"/>
      <c r="R1113" s="177" t="s">
        <v>8385</v>
      </c>
      <c r="S1113" s="181">
        <v>0.01</v>
      </c>
    </row>
    <row r="1114" spans="1:19" ht="20.149999999999999" customHeight="1" thickBot="1">
      <c r="A1114" s="476"/>
      <c r="B1114" s="471"/>
      <c r="C1114" s="471"/>
      <c r="D1114" s="471"/>
      <c r="E1114" s="471"/>
      <c r="F1114" s="471"/>
      <c r="G1114" s="471"/>
      <c r="H1114" s="471"/>
      <c r="I1114" s="182" t="e">
        <v>#N/A</v>
      </c>
      <c r="J1114" s="471"/>
      <c r="K1114" s="471"/>
      <c r="L1114" s="471"/>
      <c r="M1114" s="471"/>
      <c r="N1114" s="471"/>
      <c r="O1114" s="471"/>
      <c r="P1114" s="471"/>
      <c r="Q1114" s="471"/>
      <c r="R1114" s="177" t="s">
        <v>8386</v>
      </c>
      <c r="S1114" s="181">
        <v>0.01</v>
      </c>
    </row>
    <row r="1115" spans="1:19" ht="20.149999999999999" customHeight="1" thickBot="1">
      <c r="A1115" s="476"/>
      <c r="B1115" s="471"/>
      <c r="C1115" s="471"/>
      <c r="D1115" s="471"/>
      <c r="E1115" s="471"/>
      <c r="F1115" s="471"/>
      <c r="G1115" s="471"/>
      <c r="H1115" s="471"/>
      <c r="I1115" s="182" t="e">
        <v>#N/A</v>
      </c>
      <c r="J1115" s="471"/>
      <c r="K1115" s="471"/>
      <c r="L1115" s="471"/>
      <c r="M1115" s="471"/>
      <c r="N1115" s="471"/>
      <c r="O1115" s="471"/>
      <c r="P1115" s="471"/>
      <c r="Q1115" s="471"/>
      <c r="R1115" s="177" t="s">
        <v>8403</v>
      </c>
      <c r="S1115" s="181">
        <v>0.01</v>
      </c>
    </row>
    <row r="1116" spans="1:19" ht="20.149999999999999" customHeight="1" thickBot="1">
      <c r="A1116" s="476"/>
      <c r="B1116" s="471"/>
      <c r="C1116" s="471"/>
      <c r="D1116" s="471"/>
      <c r="E1116" s="471"/>
      <c r="F1116" s="471"/>
      <c r="G1116" s="471"/>
      <c r="H1116" s="471"/>
      <c r="I1116" s="182" t="e">
        <v>#N/A</v>
      </c>
      <c r="J1116" s="471"/>
      <c r="K1116" s="471"/>
      <c r="L1116" s="471"/>
      <c r="M1116" s="471"/>
      <c r="N1116" s="471"/>
      <c r="O1116" s="471"/>
      <c r="P1116" s="471"/>
      <c r="Q1116" s="471"/>
      <c r="R1116" s="177" t="s">
        <v>8888</v>
      </c>
      <c r="S1116" s="181">
        <v>0.01</v>
      </c>
    </row>
    <row r="1117" spans="1:19" ht="20.149999999999999" customHeight="1" thickBot="1">
      <c r="A1117" s="476"/>
      <c r="B1117" s="471"/>
      <c r="C1117" s="471"/>
      <c r="D1117" s="471"/>
      <c r="E1117" s="471"/>
      <c r="F1117" s="471"/>
      <c r="G1117" s="471"/>
      <c r="H1117" s="471"/>
      <c r="I1117" s="182" t="e">
        <v>#N/A</v>
      </c>
      <c r="J1117" s="471"/>
      <c r="K1117" s="471"/>
      <c r="L1117" s="471"/>
      <c r="M1117" s="471"/>
      <c r="N1117" s="471"/>
      <c r="O1117" s="471"/>
      <c r="P1117" s="471"/>
      <c r="Q1117" s="471"/>
      <c r="R1117" s="177" t="s">
        <v>9023</v>
      </c>
      <c r="S1117" s="181">
        <v>0.01</v>
      </c>
    </row>
    <row r="1118" spans="1:19" ht="20.149999999999999" customHeight="1" thickBot="1">
      <c r="A1118" s="476"/>
      <c r="B1118" s="471"/>
      <c r="C1118" s="471"/>
      <c r="D1118" s="471"/>
      <c r="E1118" s="471"/>
      <c r="F1118" s="471"/>
      <c r="G1118" s="471"/>
      <c r="H1118" s="471"/>
      <c r="I1118" s="182" t="e">
        <v>#N/A</v>
      </c>
      <c r="J1118" s="471"/>
      <c r="K1118" s="471"/>
      <c r="L1118" s="471"/>
      <c r="M1118" s="471"/>
      <c r="N1118" s="471"/>
      <c r="O1118" s="471"/>
      <c r="P1118" s="471"/>
      <c r="Q1118" s="471"/>
      <c r="R1118" s="177" t="s">
        <v>8388</v>
      </c>
      <c r="S1118" s="181">
        <v>0.01</v>
      </c>
    </row>
    <row r="1119" spans="1:19" ht="20.149999999999999" customHeight="1" thickBot="1">
      <c r="A1119" s="476"/>
      <c r="B1119" s="471"/>
      <c r="C1119" s="471"/>
      <c r="D1119" s="471"/>
      <c r="E1119" s="471"/>
      <c r="F1119" s="471"/>
      <c r="G1119" s="471"/>
      <c r="H1119" s="471"/>
      <c r="I1119" s="182" t="e">
        <v>#N/A</v>
      </c>
      <c r="J1119" s="471"/>
      <c r="K1119" s="471"/>
      <c r="L1119" s="471"/>
      <c r="M1119" s="471"/>
      <c r="N1119" s="471"/>
      <c r="O1119" s="471"/>
      <c r="P1119" s="471"/>
      <c r="Q1119" s="471"/>
      <c r="R1119" s="177" t="s">
        <v>9024</v>
      </c>
      <c r="S1119" s="181">
        <v>0.01</v>
      </c>
    </row>
    <row r="1120" spans="1:19" ht="20.149999999999999" customHeight="1" thickBot="1">
      <c r="A1120" s="476"/>
      <c r="B1120" s="471"/>
      <c r="C1120" s="471"/>
      <c r="D1120" s="471"/>
      <c r="E1120" s="471"/>
      <c r="F1120" s="471"/>
      <c r="G1120" s="471"/>
      <c r="H1120" s="471"/>
      <c r="I1120" s="182" t="e">
        <v>#N/A</v>
      </c>
      <c r="J1120" s="471"/>
      <c r="K1120" s="471"/>
      <c r="L1120" s="471"/>
      <c r="M1120" s="471"/>
      <c r="N1120" s="471"/>
      <c r="O1120" s="471"/>
      <c r="P1120" s="471"/>
      <c r="Q1120" s="471"/>
      <c r="R1120" s="177" t="s">
        <v>9000</v>
      </c>
      <c r="S1120" s="181">
        <v>0.01</v>
      </c>
    </row>
    <row r="1121" spans="1:19" ht="20.149999999999999" customHeight="1" thickBot="1">
      <c r="A1121" s="477"/>
      <c r="B1121" s="472"/>
      <c r="C1121" s="472"/>
      <c r="D1121" s="472"/>
      <c r="E1121" s="472"/>
      <c r="F1121" s="472"/>
      <c r="G1121" s="472"/>
      <c r="H1121" s="472"/>
      <c r="I1121" s="182" t="e">
        <v>#N/A</v>
      </c>
      <c r="J1121" s="472"/>
      <c r="K1121" s="472"/>
      <c r="L1121" s="472"/>
      <c r="M1121" s="472"/>
      <c r="N1121" s="472"/>
      <c r="O1121" s="472"/>
      <c r="P1121" s="472"/>
      <c r="Q1121" s="472"/>
      <c r="R1121" s="183" t="s">
        <v>8390</v>
      </c>
      <c r="S1121" s="184">
        <v>0.12</v>
      </c>
    </row>
    <row r="1122" spans="1:19" ht="20.149999999999999" customHeight="1" thickBot="1">
      <c r="A1122" s="475"/>
      <c r="B1122" s="474" t="s">
        <v>8966</v>
      </c>
      <c r="C1122" s="474" t="s">
        <v>48</v>
      </c>
      <c r="D1122" s="474" t="s">
        <v>2883</v>
      </c>
      <c r="E1122" s="474" t="s">
        <v>24</v>
      </c>
      <c r="F1122" s="473">
        <v>2493992</v>
      </c>
      <c r="G1122" s="474" t="s">
        <v>9149</v>
      </c>
      <c r="H1122" s="474" t="s">
        <v>9017</v>
      </c>
      <c r="I1122" s="179" t="s">
        <v>8356</v>
      </c>
      <c r="J1122" s="474" t="s">
        <v>8357</v>
      </c>
      <c r="K1122" s="474" t="s">
        <v>9018</v>
      </c>
      <c r="L1122" s="474" t="s">
        <v>9150</v>
      </c>
      <c r="M1122" s="474" t="s">
        <v>9151</v>
      </c>
      <c r="N1122" s="470">
        <v>65780.7</v>
      </c>
      <c r="O1122" s="473">
        <v>-2</v>
      </c>
      <c r="P1122" s="474" t="s">
        <v>8381</v>
      </c>
      <c r="Q1122" s="474" t="s">
        <v>8972</v>
      </c>
      <c r="R1122" s="177" t="s">
        <v>9021</v>
      </c>
      <c r="S1122" s="181">
        <v>0.01</v>
      </c>
    </row>
    <row r="1123" spans="1:19" ht="20.149999999999999" customHeight="1" thickBot="1">
      <c r="A1123" s="476"/>
      <c r="B1123" s="471"/>
      <c r="C1123" s="471"/>
      <c r="D1123" s="471"/>
      <c r="E1123" s="471"/>
      <c r="F1123" s="471"/>
      <c r="G1123" s="471"/>
      <c r="H1123" s="471"/>
      <c r="I1123" s="182" t="e">
        <v>#N/A</v>
      </c>
      <c r="J1123" s="471"/>
      <c r="K1123" s="471"/>
      <c r="L1123" s="471"/>
      <c r="M1123" s="471"/>
      <c r="N1123" s="471"/>
      <c r="O1123" s="471"/>
      <c r="P1123" s="471"/>
      <c r="Q1123" s="471"/>
      <c r="R1123" s="177" t="s">
        <v>8973</v>
      </c>
      <c r="S1123" s="181">
        <v>0.01</v>
      </c>
    </row>
    <row r="1124" spans="1:19" ht="20.149999999999999" customHeight="1" thickBot="1">
      <c r="A1124" s="476"/>
      <c r="B1124" s="471"/>
      <c r="C1124" s="471"/>
      <c r="D1124" s="471"/>
      <c r="E1124" s="471"/>
      <c r="F1124" s="471"/>
      <c r="G1124" s="471"/>
      <c r="H1124" s="471"/>
      <c r="I1124" s="182" t="e">
        <v>#N/A</v>
      </c>
      <c r="J1124" s="471"/>
      <c r="K1124" s="471"/>
      <c r="L1124" s="471"/>
      <c r="M1124" s="471"/>
      <c r="N1124" s="471"/>
      <c r="O1124" s="471"/>
      <c r="P1124" s="471"/>
      <c r="Q1124" s="471"/>
      <c r="R1124" s="177" t="s">
        <v>9022</v>
      </c>
      <c r="S1124" s="181">
        <v>0.01</v>
      </c>
    </row>
    <row r="1125" spans="1:19" ht="20.149999999999999" customHeight="1" thickBot="1">
      <c r="A1125" s="476"/>
      <c r="B1125" s="471"/>
      <c r="C1125" s="471"/>
      <c r="D1125" s="471"/>
      <c r="E1125" s="471"/>
      <c r="F1125" s="471"/>
      <c r="G1125" s="471"/>
      <c r="H1125" s="471"/>
      <c r="I1125" s="182" t="e">
        <v>#N/A</v>
      </c>
      <c r="J1125" s="471"/>
      <c r="K1125" s="471"/>
      <c r="L1125" s="471"/>
      <c r="M1125" s="471"/>
      <c r="N1125" s="471"/>
      <c r="O1125" s="471"/>
      <c r="P1125" s="471"/>
      <c r="Q1125" s="471"/>
      <c r="R1125" s="177" t="s">
        <v>8997</v>
      </c>
      <c r="S1125" s="181">
        <v>0.01</v>
      </c>
    </row>
    <row r="1126" spans="1:19" ht="20.149999999999999" customHeight="1" thickBot="1">
      <c r="A1126" s="476"/>
      <c r="B1126" s="471"/>
      <c r="C1126" s="471"/>
      <c r="D1126" s="471"/>
      <c r="E1126" s="471"/>
      <c r="F1126" s="471"/>
      <c r="G1126" s="471"/>
      <c r="H1126" s="471"/>
      <c r="I1126" s="182" t="e">
        <v>#N/A</v>
      </c>
      <c r="J1126" s="471"/>
      <c r="K1126" s="471"/>
      <c r="L1126" s="471"/>
      <c r="M1126" s="471"/>
      <c r="N1126" s="471"/>
      <c r="O1126" s="471"/>
      <c r="P1126" s="471"/>
      <c r="Q1126" s="471"/>
      <c r="R1126" s="177" t="s">
        <v>8385</v>
      </c>
      <c r="S1126" s="181">
        <v>0.01</v>
      </c>
    </row>
    <row r="1127" spans="1:19" ht="20.149999999999999" customHeight="1" thickBot="1">
      <c r="A1127" s="476"/>
      <c r="B1127" s="471"/>
      <c r="C1127" s="471"/>
      <c r="D1127" s="471"/>
      <c r="E1127" s="471"/>
      <c r="F1127" s="471"/>
      <c r="G1127" s="471"/>
      <c r="H1127" s="471"/>
      <c r="I1127" s="182" t="e">
        <v>#N/A</v>
      </c>
      <c r="J1127" s="471"/>
      <c r="K1127" s="471"/>
      <c r="L1127" s="471"/>
      <c r="M1127" s="471"/>
      <c r="N1127" s="471"/>
      <c r="O1127" s="471"/>
      <c r="P1127" s="471"/>
      <c r="Q1127" s="471"/>
      <c r="R1127" s="177" t="s">
        <v>8386</v>
      </c>
      <c r="S1127" s="181">
        <v>0.01</v>
      </c>
    </row>
    <row r="1128" spans="1:19" ht="20.149999999999999" customHeight="1" thickBot="1">
      <c r="A1128" s="476"/>
      <c r="B1128" s="471"/>
      <c r="C1128" s="471"/>
      <c r="D1128" s="471"/>
      <c r="E1128" s="471"/>
      <c r="F1128" s="471"/>
      <c r="G1128" s="471"/>
      <c r="H1128" s="471"/>
      <c r="I1128" s="182" t="e">
        <v>#N/A</v>
      </c>
      <c r="J1128" s="471"/>
      <c r="K1128" s="471"/>
      <c r="L1128" s="471"/>
      <c r="M1128" s="471"/>
      <c r="N1128" s="471"/>
      <c r="O1128" s="471"/>
      <c r="P1128" s="471"/>
      <c r="Q1128" s="471"/>
      <c r="R1128" s="177" t="s">
        <v>8403</v>
      </c>
      <c r="S1128" s="181">
        <v>0.01</v>
      </c>
    </row>
    <row r="1129" spans="1:19" ht="20.149999999999999" customHeight="1" thickBot="1">
      <c r="A1129" s="476"/>
      <c r="B1129" s="471"/>
      <c r="C1129" s="471"/>
      <c r="D1129" s="471"/>
      <c r="E1129" s="471"/>
      <c r="F1129" s="471"/>
      <c r="G1129" s="471"/>
      <c r="H1129" s="471"/>
      <c r="I1129" s="182" t="e">
        <v>#N/A</v>
      </c>
      <c r="J1129" s="471"/>
      <c r="K1129" s="471"/>
      <c r="L1129" s="471"/>
      <c r="M1129" s="471"/>
      <c r="N1129" s="471"/>
      <c r="O1129" s="471"/>
      <c r="P1129" s="471"/>
      <c r="Q1129" s="471"/>
      <c r="R1129" s="177" t="s">
        <v>8888</v>
      </c>
      <c r="S1129" s="181">
        <v>0.01</v>
      </c>
    </row>
    <row r="1130" spans="1:19" ht="20.149999999999999" customHeight="1" thickBot="1">
      <c r="A1130" s="476"/>
      <c r="B1130" s="471"/>
      <c r="C1130" s="471"/>
      <c r="D1130" s="471"/>
      <c r="E1130" s="471"/>
      <c r="F1130" s="471"/>
      <c r="G1130" s="471"/>
      <c r="H1130" s="471"/>
      <c r="I1130" s="182" t="e">
        <v>#N/A</v>
      </c>
      <c r="J1130" s="471"/>
      <c r="K1130" s="471"/>
      <c r="L1130" s="471"/>
      <c r="M1130" s="471"/>
      <c r="N1130" s="471"/>
      <c r="O1130" s="471"/>
      <c r="P1130" s="471"/>
      <c r="Q1130" s="471"/>
      <c r="R1130" s="177" t="s">
        <v>9023</v>
      </c>
      <c r="S1130" s="181">
        <v>0.01</v>
      </c>
    </row>
    <row r="1131" spans="1:19" ht="20.149999999999999" customHeight="1" thickBot="1">
      <c r="A1131" s="476"/>
      <c r="B1131" s="471"/>
      <c r="C1131" s="471"/>
      <c r="D1131" s="471"/>
      <c r="E1131" s="471"/>
      <c r="F1131" s="471"/>
      <c r="G1131" s="471"/>
      <c r="H1131" s="471"/>
      <c r="I1131" s="182" t="e">
        <v>#N/A</v>
      </c>
      <c r="J1131" s="471"/>
      <c r="K1131" s="471"/>
      <c r="L1131" s="471"/>
      <c r="M1131" s="471"/>
      <c r="N1131" s="471"/>
      <c r="O1131" s="471"/>
      <c r="P1131" s="471"/>
      <c r="Q1131" s="471"/>
      <c r="R1131" s="177" t="s">
        <v>8388</v>
      </c>
      <c r="S1131" s="181">
        <v>0.01</v>
      </c>
    </row>
    <row r="1132" spans="1:19" ht="20.149999999999999" customHeight="1" thickBot="1">
      <c r="A1132" s="476"/>
      <c r="B1132" s="471"/>
      <c r="C1132" s="471"/>
      <c r="D1132" s="471"/>
      <c r="E1132" s="471"/>
      <c r="F1132" s="471"/>
      <c r="G1132" s="471"/>
      <c r="H1132" s="471"/>
      <c r="I1132" s="182" t="e">
        <v>#N/A</v>
      </c>
      <c r="J1132" s="471"/>
      <c r="K1132" s="471"/>
      <c r="L1132" s="471"/>
      <c r="M1132" s="471"/>
      <c r="N1132" s="471"/>
      <c r="O1132" s="471"/>
      <c r="P1132" s="471"/>
      <c r="Q1132" s="471"/>
      <c r="R1132" s="177" t="s">
        <v>9024</v>
      </c>
      <c r="S1132" s="181">
        <v>0.01</v>
      </c>
    </row>
    <row r="1133" spans="1:19" ht="20.149999999999999" customHeight="1" thickBot="1">
      <c r="A1133" s="476"/>
      <c r="B1133" s="471"/>
      <c r="C1133" s="471"/>
      <c r="D1133" s="471"/>
      <c r="E1133" s="471"/>
      <c r="F1133" s="471"/>
      <c r="G1133" s="471"/>
      <c r="H1133" s="471"/>
      <c r="I1133" s="182" t="e">
        <v>#N/A</v>
      </c>
      <c r="J1133" s="471"/>
      <c r="K1133" s="471"/>
      <c r="L1133" s="471"/>
      <c r="M1133" s="471"/>
      <c r="N1133" s="471"/>
      <c r="O1133" s="471"/>
      <c r="P1133" s="471"/>
      <c r="Q1133" s="471"/>
      <c r="R1133" s="177" t="s">
        <v>9000</v>
      </c>
      <c r="S1133" s="181">
        <v>0.01</v>
      </c>
    </row>
    <row r="1134" spans="1:19" ht="20.149999999999999" customHeight="1" thickBot="1">
      <c r="A1134" s="477"/>
      <c r="B1134" s="472"/>
      <c r="C1134" s="472"/>
      <c r="D1134" s="472"/>
      <c r="E1134" s="472"/>
      <c r="F1134" s="472"/>
      <c r="G1134" s="472"/>
      <c r="H1134" s="472"/>
      <c r="I1134" s="182" t="e">
        <v>#N/A</v>
      </c>
      <c r="J1134" s="472"/>
      <c r="K1134" s="472"/>
      <c r="L1134" s="472"/>
      <c r="M1134" s="472"/>
      <c r="N1134" s="472"/>
      <c r="O1134" s="472"/>
      <c r="P1134" s="472"/>
      <c r="Q1134" s="472"/>
      <c r="R1134" s="183" t="s">
        <v>8390</v>
      </c>
      <c r="S1134" s="184">
        <v>0.12</v>
      </c>
    </row>
    <row r="1135" spans="1:19" ht="20.149999999999999" customHeight="1" thickBot="1">
      <c r="A1135" s="475"/>
      <c r="B1135" s="474" t="s">
        <v>8966</v>
      </c>
      <c r="C1135" s="474" t="s">
        <v>48</v>
      </c>
      <c r="D1135" s="474" t="s">
        <v>2883</v>
      </c>
      <c r="E1135" s="474" t="s">
        <v>24</v>
      </c>
      <c r="F1135" s="473">
        <v>2493994</v>
      </c>
      <c r="G1135" s="474" t="s">
        <v>9152</v>
      </c>
      <c r="H1135" s="474" t="s">
        <v>9017</v>
      </c>
      <c r="I1135" s="179" t="s">
        <v>8356</v>
      </c>
      <c r="J1135" s="474" t="s">
        <v>8357</v>
      </c>
      <c r="K1135" s="474" t="s">
        <v>9018</v>
      </c>
      <c r="L1135" s="474" t="s">
        <v>9153</v>
      </c>
      <c r="M1135" s="474" t="s">
        <v>9154</v>
      </c>
      <c r="N1135" s="470">
        <v>65780.7</v>
      </c>
      <c r="O1135" s="473">
        <v>-2</v>
      </c>
      <c r="P1135" s="474" t="s">
        <v>8381</v>
      </c>
      <c r="Q1135" s="474" t="s">
        <v>8972</v>
      </c>
      <c r="R1135" s="177" t="s">
        <v>9021</v>
      </c>
      <c r="S1135" s="181">
        <v>0.01</v>
      </c>
    </row>
    <row r="1136" spans="1:19" ht="20.149999999999999" customHeight="1" thickBot="1">
      <c r="A1136" s="476"/>
      <c r="B1136" s="471"/>
      <c r="C1136" s="471"/>
      <c r="D1136" s="471"/>
      <c r="E1136" s="471"/>
      <c r="F1136" s="471"/>
      <c r="G1136" s="471"/>
      <c r="H1136" s="471"/>
      <c r="I1136" s="182" t="e">
        <v>#N/A</v>
      </c>
      <c r="J1136" s="471"/>
      <c r="K1136" s="471"/>
      <c r="L1136" s="471"/>
      <c r="M1136" s="471"/>
      <c r="N1136" s="471"/>
      <c r="O1136" s="471"/>
      <c r="P1136" s="471"/>
      <c r="Q1136" s="471"/>
      <c r="R1136" s="177" t="s">
        <v>8973</v>
      </c>
      <c r="S1136" s="181">
        <v>0.01</v>
      </c>
    </row>
    <row r="1137" spans="1:19" ht="20.149999999999999" customHeight="1" thickBot="1">
      <c r="A1137" s="476"/>
      <c r="B1137" s="471"/>
      <c r="C1137" s="471"/>
      <c r="D1137" s="471"/>
      <c r="E1137" s="471"/>
      <c r="F1137" s="471"/>
      <c r="G1137" s="471"/>
      <c r="H1137" s="471"/>
      <c r="I1137" s="182" t="e">
        <v>#N/A</v>
      </c>
      <c r="J1137" s="471"/>
      <c r="K1137" s="471"/>
      <c r="L1137" s="471"/>
      <c r="M1137" s="471"/>
      <c r="N1137" s="471"/>
      <c r="O1137" s="471"/>
      <c r="P1137" s="471"/>
      <c r="Q1137" s="471"/>
      <c r="R1137" s="177" t="s">
        <v>9022</v>
      </c>
      <c r="S1137" s="181">
        <v>0.01</v>
      </c>
    </row>
    <row r="1138" spans="1:19" ht="20.149999999999999" customHeight="1" thickBot="1">
      <c r="A1138" s="476"/>
      <c r="B1138" s="471"/>
      <c r="C1138" s="471"/>
      <c r="D1138" s="471"/>
      <c r="E1138" s="471"/>
      <c r="F1138" s="471"/>
      <c r="G1138" s="471"/>
      <c r="H1138" s="471"/>
      <c r="I1138" s="182" t="e">
        <v>#N/A</v>
      </c>
      <c r="J1138" s="471"/>
      <c r="K1138" s="471"/>
      <c r="L1138" s="471"/>
      <c r="M1138" s="471"/>
      <c r="N1138" s="471"/>
      <c r="O1138" s="471"/>
      <c r="P1138" s="471"/>
      <c r="Q1138" s="471"/>
      <c r="R1138" s="177" t="s">
        <v>8997</v>
      </c>
      <c r="S1138" s="181">
        <v>0.01</v>
      </c>
    </row>
    <row r="1139" spans="1:19" ht="20.149999999999999" customHeight="1" thickBot="1">
      <c r="A1139" s="476"/>
      <c r="B1139" s="471"/>
      <c r="C1139" s="471"/>
      <c r="D1139" s="471"/>
      <c r="E1139" s="471"/>
      <c r="F1139" s="471"/>
      <c r="G1139" s="471"/>
      <c r="H1139" s="471"/>
      <c r="I1139" s="182" t="e">
        <v>#N/A</v>
      </c>
      <c r="J1139" s="471"/>
      <c r="K1139" s="471"/>
      <c r="L1139" s="471"/>
      <c r="M1139" s="471"/>
      <c r="N1139" s="471"/>
      <c r="O1139" s="471"/>
      <c r="P1139" s="471"/>
      <c r="Q1139" s="471"/>
      <c r="R1139" s="177" t="s">
        <v>8385</v>
      </c>
      <c r="S1139" s="181">
        <v>0.01</v>
      </c>
    </row>
    <row r="1140" spans="1:19" ht="20.149999999999999" customHeight="1" thickBot="1">
      <c r="A1140" s="476"/>
      <c r="B1140" s="471"/>
      <c r="C1140" s="471"/>
      <c r="D1140" s="471"/>
      <c r="E1140" s="471"/>
      <c r="F1140" s="471"/>
      <c r="G1140" s="471"/>
      <c r="H1140" s="471"/>
      <c r="I1140" s="182" t="e">
        <v>#N/A</v>
      </c>
      <c r="J1140" s="471"/>
      <c r="K1140" s="471"/>
      <c r="L1140" s="471"/>
      <c r="M1140" s="471"/>
      <c r="N1140" s="471"/>
      <c r="O1140" s="471"/>
      <c r="P1140" s="471"/>
      <c r="Q1140" s="471"/>
      <c r="R1140" s="177" t="s">
        <v>8386</v>
      </c>
      <c r="S1140" s="181">
        <v>0.01</v>
      </c>
    </row>
    <row r="1141" spans="1:19" ht="20.149999999999999" customHeight="1" thickBot="1">
      <c r="A1141" s="476"/>
      <c r="B1141" s="471"/>
      <c r="C1141" s="471"/>
      <c r="D1141" s="471"/>
      <c r="E1141" s="471"/>
      <c r="F1141" s="471"/>
      <c r="G1141" s="471"/>
      <c r="H1141" s="471"/>
      <c r="I1141" s="182" t="e">
        <v>#N/A</v>
      </c>
      <c r="J1141" s="471"/>
      <c r="K1141" s="471"/>
      <c r="L1141" s="471"/>
      <c r="M1141" s="471"/>
      <c r="N1141" s="471"/>
      <c r="O1141" s="471"/>
      <c r="P1141" s="471"/>
      <c r="Q1141" s="471"/>
      <c r="R1141" s="177" t="s">
        <v>8403</v>
      </c>
      <c r="S1141" s="181">
        <v>0.01</v>
      </c>
    </row>
    <row r="1142" spans="1:19" ht="20.149999999999999" customHeight="1" thickBot="1">
      <c r="A1142" s="476"/>
      <c r="B1142" s="471"/>
      <c r="C1142" s="471"/>
      <c r="D1142" s="471"/>
      <c r="E1142" s="471"/>
      <c r="F1142" s="471"/>
      <c r="G1142" s="471"/>
      <c r="H1142" s="471"/>
      <c r="I1142" s="182" t="e">
        <v>#N/A</v>
      </c>
      <c r="J1142" s="471"/>
      <c r="K1142" s="471"/>
      <c r="L1142" s="471"/>
      <c r="M1142" s="471"/>
      <c r="N1142" s="471"/>
      <c r="O1142" s="471"/>
      <c r="P1142" s="471"/>
      <c r="Q1142" s="471"/>
      <c r="R1142" s="177" t="s">
        <v>8888</v>
      </c>
      <c r="S1142" s="181">
        <v>0.01</v>
      </c>
    </row>
    <row r="1143" spans="1:19" ht="20.149999999999999" customHeight="1" thickBot="1">
      <c r="A1143" s="476"/>
      <c r="B1143" s="471"/>
      <c r="C1143" s="471"/>
      <c r="D1143" s="471"/>
      <c r="E1143" s="471"/>
      <c r="F1143" s="471"/>
      <c r="G1143" s="471"/>
      <c r="H1143" s="471"/>
      <c r="I1143" s="182" t="e">
        <v>#N/A</v>
      </c>
      <c r="J1143" s="471"/>
      <c r="K1143" s="471"/>
      <c r="L1143" s="471"/>
      <c r="M1143" s="471"/>
      <c r="N1143" s="471"/>
      <c r="O1143" s="471"/>
      <c r="P1143" s="471"/>
      <c r="Q1143" s="471"/>
      <c r="R1143" s="177" t="s">
        <v>9023</v>
      </c>
      <c r="S1143" s="181">
        <v>0.01</v>
      </c>
    </row>
    <row r="1144" spans="1:19" ht="20.149999999999999" customHeight="1" thickBot="1">
      <c r="A1144" s="476"/>
      <c r="B1144" s="471"/>
      <c r="C1144" s="471"/>
      <c r="D1144" s="471"/>
      <c r="E1144" s="471"/>
      <c r="F1144" s="471"/>
      <c r="G1144" s="471"/>
      <c r="H1144" s="471"/>
      <c r="I1144" s="182" t="e">
        <v>#N/A</v>
      </c>
      <c r="J1144" s="471"/>
      <c r="K1144" s="471"/>
      <c r="L1144" s="471"/>
      <c r="M1144" s="471"/>
      <c r="N1144" s="471"/>
      <c r="O1144" s="471"/>
      <c r="P1144" s="471"/>
      <c r="Q1144" s="471"/>
      <c r="R1144" s="177" t="s">
        <v>8388</v>
      </c>
      <c r="S1144" s="181">
        <v>0.01</v>
      </c>
    </row>
    <row r="1145" spans="1:19" ht="20.149999999999999" customHeight="1" thickBot="1">
      <c r="A1145" s="476"/>
      <c r="B1145" s="471"/>
      <c r="C1145" s="471"/>
      <c r="D1145" s="471"/>
      <c r="E1145" s="471"/>
      <c r="F1145" s="471"/>
      <c r="G1145" s="471"/>
      <c r="H1145" s="471"/>
      <c r="I1145" s="182" t="e">
        <v>#N/A</v>
      </c>
      <c r="J1145" s="471"/>
      <c r="K1145" s="471"/>
      <c r="L1145" s="471"/>
      <c r="M1145" s="471"/>
      <c r="N1145" s="471"/>
      <c r="O1145" s="471"/>
      <c r="P1145" s="471"/>
      <c r="Q1145" s="471"/>
      <c r="R1145" s="177" t="s">
        <v>9024</v>
      </c>
      <c r="S1145" s="181">
        <v>0.01</v>
      </c>
    </row>
    <row r="1146" spans="1:19" ht="20.149999999999999" customHeight="1" thickBot="1">
      <c r="A1146" s="476"/>
      <c r="B1146" s="471"/>
      <c r="C1146" s="471"/>
      <c r="D1146" s="471"/>
      <c r="E1146" s="471"/>
      <c r="F1146" s="471"/>
      <c r="G1146" s="471"/>
      <c r="H1146" s="471"/>
      <c r="I1146" s="182" t="e">
        <v>#N/A</v>
      </c>
      <c r="J1146" s="471"/>
      <c r="K1146" s="471"/>
      <c r="L1146" s="471"/>
      <c r="M1146" s="471"/>
      <c r="N1146" s="471"/>
      <c r="O1146" s="471"/>
      <c r="P1146" s="471"/>
      <c r="Q1146" s="471"/>
      <c r="R1146" s="177" t="s">
        <v>9000</v>
      </c>
      <c r="S1146" s="181">
        <v>0.01</v>
      </c>
    </row>
    <row r="1147" spans="1:19" ht="20.149999999999999" customHeight="1" thickBot="1">
      <c r="A1147" s="477"/>
      <c r="B1147" s="472"/>
      <c r="C1147" s="472"/>
      <c r="D1147" s="472"/>
      <c r="E1147" s="472"/>
      <c r="F1147" s="472"/>
      <c r="G1147" s="472"/>
      <c r="H1147" s="472"/>
      <c r="I1147" s="182" t="e">
        <v>#N/A</v>
      </c>
      <c r="J1147" s="472"/>
      <c r="K1147" s="472"/>
      <c r="L1147" s="472"/>
      <c r="M1147" s="472"/>
      <c r="N1147" s="472"/>
      <c r="O1147" s="472"/>
      <c r="P1147" s="472"/>
      <c r="Q1147" s="472"/>
      <c r="R1147" s="183" t="s">
        <v>8390</v>
      </c>
      <c r="S1147" s="184">
        <v>0.12</v>
      </c>
    </row>
    <row r="1148" spans="1:19" ht="20.149999999999999" customHeight="1" thickBot="1">
      <c r="A1148" s="475"/>
      <c r="B1148" s="474" t="s">
        <v>8966</v>
      </c>
      <c r="C1148" s="474" t="s">
        <v>48</v>
      </c>
      <c r="D1148" s="474" t="s">
        <v>2883</v>
      </c>
      <c r="E1148" s="474" t="s">
        <v>24</v>
      </c>
      <c r="F1148" s="473">
        <v>2493998</v>
      </c>
      <c r="G1148" s="474" t="s">
        <v>9155</v>
      </c>
      <c r="H1148" s="474" t="s">
        <v>8993</v>
      </c>
      <c r="I1148" s="179" t="s">
        <v>8356</v>
      </c>
      <c r="J1148" s="474" t="s">
        <v>8357</v>
      </c>
      <c r="K1148" s="474" t="s">
        <v>9034</v>
      </c>
      <c r="L1148" s="474" t="s">
        <v>9156</v>
      </c>
      <c r="M1148" s="474" t="s">
        <v>9157</v>
      </c>
      <c r="N1148" s="470">
        <v>57894.73</v>
      </c>
      <c r="O1148" s="473">
        <v>-2</v>
      </c>
      <c r="P1148" s="474" t="s">
        <v>8381</v>
      </c>
      <c r="Q1148" s="474" t="s">
        <v>8972</v>
      </c>
      <c r="R1148" s="177" t="s">
        <v>8997</v>
      </c>
      <c r="S1148" s="181">
        <v>0.01</v>
      </c>
    </row>
    <row r="1149" spans="1:19" ht="20.149999999999999" customHeight="1" thickBot="1">
      <c r="A1149" s="476"/>
      <c r="B1149" s="471"/>
      <c r="C1149" s="471"/>
      <c r="D1149" s="471"/>
      <c r="E1149" s="471"/>
      <c r="F1149" s="471"/>
      <c r="G1149" s="471"/>
      <c r="H1149" s="471"/>
      <c r="I1149" s="182" t="e">
        <v>#N/A</v>
      </c>
      <c r="J1149" s="471"/>
      <c r="K1149" s="471"/>
      <c r="L1149" s="471"/>
      <c r="M1149" s="471"/>
      <c r="N1149" s="471"/>
      <c r="O1149" s="471"/>
      <c r="P1149" s="471"/>
      <c r="Q1149" s="471"/>
      <c r="R1149" s="177" t="s">
        <v>8385</v>
      </c>
      <c r="S1149" s="181">
        <v>0.01</v>
      </c>
    </row>
    <row r="1150" spans="1:19" ht="20.149999999999999" customHeight="1" thickBot="1">
      <c r="A1150" s="476"/>
      <c r="B1150" s="471"/>
      <c r="C1150" s="471"/>
      <c r="D1150" s="471"/>
      <c r="E1150" s="471"/>
      <c r="F1150" s="471"/>
      <c r="G1150" s="471"/>
      <c r="H1150" s="471"/>
      <c r="I1150" s="182" t="e">
        <v>#N/A</v>
      </c>
      <c r="J1150" s="471"/>
      <c r="K1150" s="471"/>
      <c r="L1150" s="471"/>
      <c r="M1150" s="471"/>
      <c r="N1150" s="471"/>
      <c r="O1150" s="471"/>
      <c r="P1150" s="471"/>
      <c r="Q1150" s="471"/>
      <c r="R1150" s="177" t="s">
        <v>8998</v>
      </c>
      <c r="S1150" s="181">
        <v>0.01</v>
      </c>
    </row>
    <row r="1151" spans="1:19" ht="20.149999999999999" customHeight="1" thickBot="1">
      <c r="A1151" s="476"/>
      <c r="B1151" s="471"/>
      <c r="C1151" s="471"/>
      <c r="D1151" s="471"/>
      <c r="E1151" s="471"/>
      <c r="F1151" s="471"/>
      <c r="G1151" s="471"/>
      <c r="H1151" s="471"/>
      <c r="I1151" s="182" t="e">
        <v>#N/A</v>
      </c>
      <c r="J1151" s="471"/>
      <c r="K1151" s="471"/>
      <c r="L1151" s="471"/>
      <c r="M1151" s="471"/>
      <c r="N1151" s="471"/>
      <c r="O1151" s="471"/>
      <c r="P1151" s="471"/>
      <c r="Q1151" s="471"/>
      <c r="R1151" s="177" t="s">
        <v>8888</v>
      </c>
      <c r="S1151" s="181">
        <v>0.01</v>
      </c>
    </row>
    <row r="1152" spans="1:19" ht="20.149999999999999" customHeight="1" thickBot="1">
      <c r="A1152" s="476"/>
      <c r="B1152" s="471"/>
      <c r="C1152" s="471"/>
      <c r="D1152" s="471"/>
      <c r="E1152" s="471"/>
      <c r="F1152" s="471"/>
      <c r="G1152" s="471"/>
      <c r="H1152" s="471"/>
      <c r="I1152" s="182" t="e">
        <v>#N/A</v>
      </c>
      <c r="J1152" s="471"/>
      <c r="K1152" s="471"/>
      <c r="L1152" s="471"/>
      <c r="M1152" s="471"/>
      <c r="N1152" s="471"/>
      <c r="O1152" s="471"/>
      <c r="P1152" s="471"/>
      <c r="Q1152" s="471"/>
      <c r="R1152" s="177" t="s">
        <v>9014</v>
      </c>
      <c r="S1152" s="181">
        <v>0.01</v>
      </c>
    </row>
    <row r="1153" spans="1:19" ht="20.149999999999999" customHeight="1" thickBot="1">
      <c r="A1153" s="476"/>
      <c r="B1153" s="471"/>
      <c r="C1153" s="471"/>
      <c r="D1153" s="471"/>
      <c r="E1153" s="471"/>
      <c r="F1153" s="471"/>
      <c r="G1153" s="471"/>
      <c r="H1153" s="471"/>
      <c r="I1153" s="182" t="e">
        <v>#N/A</v>
      </c>
      <c r="J1153" s="471"/>
      <c r="K1153" s="471"/>
      <c r="L1153" s="471"/>
      <c r="M1153" s="471"/>
      <c r="N1153" s="471"/>
      <c r="O1153" s="471"/>
      <c r="P1153" s="471"/>
      <c r="Q1153" s="471"/>
      <c r="R1153" s="177" t="s">
        <v>9015</v>
      </c>
      <c r="S1153" s="181">
        <v>0.01</v>
      </c>
    </row>
    <row r="1154" spans="1:19" ht="20.149999999999999" customHeight="1" thickBot="1">
      <c r="A1154" s="476"/>
      <c r="B1154" s="471"/>
      <c r="C1154" s="471"/>
      <c r="D1154" s="471"/>
      <c r="E1154" s="471"/>
      <c r="F1154" s="471"/>
      <c r="G1154" s="471"/>
      <c r="H1154" s="471"/>
      <c r="I1154" s="182" t="e">
        <v>#N/A</v>
      </c>
      <c r="J1154" s="471"/>
      <c r="K1154" s="471"/>
      <c r="L1154" s="471"/>
      <c r="M1154" s="471"/>
      <c r="N1154" s="471"/>
      <c r="O1154" s="471"/>
      <c r="P1154" s="471"/>
      <c r="Q1154" s="471"/>
      <c r="R1154" s="177" t="s">
        <v>8388</v>
      </c>
      <c r="S1154" s="181">
        <v>0.01</v>
      </c>
    </row>
    <row r="1155" spans="1:19" ht="20.149999999999999" customHeight="1" thickBot="1">
      <c r="A1155" s="476"/>
      <c r="B1155" s="471"/>
      <c r="C1155" s="471"/>
      <c r="D1155" s="471"/>
      <c r="E1155" s="471"/>
      <c r="F1155" s="471"/>
      <c r="G1155" s="471"/>
      <c r="H1155" s="471"/>
      <c r="I1155" s="182" t="e">
        <v>#N/A</v>
      </c>
      <c r="J1155" s="471"/>
      <c r="K1155" s="471"/>
      <c r="L1155" s="471"/>
      <c r="M1155" s="471"/>
      <c r="N1155" s="471"/>
      <c r="O1155" s="471"/>
      <c r="P1155" s="471"/>
      <c r="Q1155" s="471"/>
      <c r="R1155" s="177" t="s">
        <v>8999</v>
      </c>
      <c r="S1155" s="181">
        <v>0.01</v>
      </c>
    </row>
    <row r="1156" spans="1:19" ht="20.149999999999999" customHeight="1" thickBot="1">
      <c r="A1156" s="476"/>
      <c r="B1156" s="471"/>
      <c r="C1156" s="471"/>
      <c r="D1156" s="471"/>
      <c r="E1156" s="471"/>
      <c r="F1156" s="471"/>
      <c r="G1156" s="471"/>
      <c r="H1156" s="471"/>
      <c r="I1156" s="182" t="e">
        <v>#N/A</v>
      </c>
      <c r="J1156" s="471"/>
      <c r="K1156" s="471"/>
      <c r="L1156" s="471"/>
      <c r="M1156" s="471"/>
      <c r="N1156" s="471"/>
      <c r="O1156" s="471"/>
      <c r="P1156" s="471"/>
      <c r="Q1156" s="471"/>
      <c r="R1156" s="177" t="s">
        <v>9000</v>
      </c>
      <c r="S1156" s="181">
        <v>0.01</v>
      </c>
    </row>
    <row r="1157" spans="1:19" ht="20.149999999999999" customHeight="1" thickBot="1">
      <c r="A1157" s="477"/>
      <c r="B1157" s="472"/>
      <c r="C1157" s="472"/>
      <c r="D1157" s="472"/>
      <c r="E1157" s="472"/>
      <c r="F1157" s="472"/>
      <c r="G1157" s="472"/>
      <c r="H1157" s="472"/>
      <c r="I1157" s="182" t="e">
        <v>#N/A</v>
      </c>
      <c r="J1157" s="472"/>
      <c r="K1157" s="472"/>
      <c r="L1157" s="472"/>
      <c r="M1157" s="472"/>
      <c r="N1157" s="472"/>
      <c r="O1157" s="472"/>
      <c r="P1157" s="472"/>
      <c r="Q1157" s="472"/>
      <c r="R1157" s="183" t="s">
        <v>8390</v>
      </c>
      <c r="S1157" s="184">
        <v>0.09</v>
      </c>
    </row>
    <row r="1158" spans="1:19" ht="20.149999999999999" customHeight="1" thickBot="1">
      <c r="A1158" s="475"/>
      <c r="B1158" s="474" t="s">
        <v>8966</v>
      </c>
      <c r="C1158" s="474" t="s">
        <v>48</v>
      </c>
      <c r="D1158" s="474" t="s">
        <v>2883</v>
      </c>
      <c r="E1158" s="474" t="s">
        <v>24</v>
      </c>
      <c r="F1158" s="473">
        <v>2494002</v>
      </c>
      <c r="G1158" s="474" t="s">
        <v>9158</v>
      </c>
      <c r="H1158" s="474" t="s">
        <v>8993</v>
      </c>
      <c r="I1158" s="179" t="s">
        <v>8356</v>
      </c>
      <c r="J1158" s="474" t="s">
        <v>8357</v>
      </c>
      <c r="K1158" s="474" t="s">
        <v>9034</v>
      </c>
      <c r="L1158" s="474" t="s">
        <v>9159</v>
      </c>
      <c r="M1158" s="474" t="s">
        <v>9160</v>
      </c>
      <c r="N1158" s="470">
        <v>57894.73</v>
      </c>
      <c r="O1158" s="473">
        <v>-2</v>
      </c>
      <c r="P1158" s="474" t="s">
        <v>8381</v>
      </c>
      <c r="Q1158" s="474" t="s">
        <v>8972</v>
      </c>
      <c r="R1158" s="177" t="s">
        <v>8997</v>
      </c>
      <c r="S1158" s="181">
        <v>0.01</v>
      </c>
    </row>
    <row r="1159" spans="1:19" ht="20.149999999999999" customHeight="1" thickBot="1">
      <c r="A1159" s="476"/>
      <c r="B1159" s="471"/>
      <c r="C1159" s="471"/>
      <c r="D1159" s="471"/>
      <c r="E1159" s="471"/>
      <c r="F1159" s="471"/>
      <c r="G1159" s="471"/>
      <c r="H1159" s="471"/>
      <c r="I1159" s="182" t="e">
        <v>#N/A</v>
      </c>
      <c r="J1159" s="471"/>
      <c r="K1159" s="471"/>
      <c r="L1159" s="471"/>
      <c r="M1159" s="471"/>
      <c r="N1159" s="471"/>
      <c r="O1159" s="471"/>
      <c r="P1159" s="471"/>
      <c r="Q1159" s="471"/>
      <c r="R1159" s="177" t="s">
        <v>8385</v>
      </c>
      <c r="S1159" s="181">
        <v>0.01</v>
      </c>
    </row>
    <row r="1160" spans="1:19" ht="20.149999999999999" customHeight="1" thickBot="1">
      <c r="A1160" s="476"/>
      <c r="B1160" s="471"/>
      <c r="C1160" s="471"/>
      <c r="D1160" s="471"/>
      <c r="E1160" s="471"/>
      <c r="F1160" s="471"/>
      <c r="G1160" s="471"/>
      <c r="H1160" s="471"/>
      <c r="I1160" s="182" t="e">
        <v>#N/A</v>
      </c>
      <c r="J1160" s="471"/>
      <c r="K1160" s="471"/>
      <c r="L1160" s="471"/>
      <c r="M1160" s="471"/>
      <c r="N1160" s="471"/>
      <c r="O1160" s="471"/>
      <c r="P1160" s="471"/>
      <c r="Q1160" s="471"/>
      <c r="R1160" s="177" t="s">
        <v>8998</v>
      </c>
      <c r="S1160" s="181">
        <v>0.01</v>
      </c>
    </row>
    <row r="1161" spans="1:19" ht="20.149999999999999" customHeight="1" thickBot="1">
      <c r="A1161" s="476"/>
      <c r="B1161" s="471"/>
      <c r="C1161" s="471"/>
      <c r="D1161" s="471"/>
      <c r="E1161" s="471"/>
      <c r="F1161" s="471"/>
      <c r="G1161" s="471"/>
      <c r="H1161" s="471"/>
      <c r="I1161" s="182" t="e">
        <v>#N/A</v>
      </c>
      <c r="J1161" s="471"/>
      <c r="K1161" s="471"/>
      <c r="L1161" s="471"/>
      <c r="M1161" s="471"/>
      <c r="N1161" s="471"/>
      <c r="O1161" s="471"/>
      <c r="P1161" s="471"/>
      <c r="Q1161" s="471"/>
      <c r="R1161" s="177" t="s">
        <v>8888</v>
      </c>
      <c r="S1161" s="181">
        <v>0.01</v>
      </c>
    </row>
    <row r="1162" spans="1:19" ht="20.149999999999999" customHeight="1" thickBot="1">
      <c r="A1162" s="476"/>
      <c r="B1162" s="471"/>
      <c r="C1162" s="471"/>
      <c r="D1162" s="471"/>
      <c r="E1162" s="471"/>
      <c r="F1162" s="471"/>
      <c r="G1162" s="471"/>
      <c r="H1162" s="471"/>
      <c r="I1162" s="182" t="e">
        <v>#N/A</v>
      </c>
      <c r="J1162" s="471"/>
      <c r="K1162" s="471"/>
      <c r="L1162" s="471"/>
      <c r="M1162" s="471"/>
      <c r="N1162" s="471"/>
      <c r="O1162" s="471"/>
      <c r="P1162" s="471"/>
      <c r="Q1162" s="471"/>
      <c r="R1162" s="177" t="s">
        <v>9014</v>
      </c>
      <c r="S1162" s="181">
        <v>0.01</v>
      </c>
    </row>
    <row r="1163" spans="1:19" ht="20.149999999999999" customHeight="1" thickBot="1">
      <c r="A1163" s="476"/>
      <c r="B1163" s="471"/>
      <c r="C1163" s="471"/>
      <c r="D1163" s="471"/>
      <c r="E1163" s="471"/>
      <c r="F1163" s="471"/>
      <c r="G1163" s="471"/>
      <c r="H1163" s="471"/>
      <c r="I1163" s="182" t="e">
        <v>#N/A</v>
      </c>
      <c r="J1163" s="471"/>
      <c r="K1163" s="471"/>
      <c r="L1163" s="471"/>
      <c r="M1163" s="471"/>
      <c r="N1163" s="471"/>
      <c r="O1163" s="471"/>
      <c r="P1163" s="471"/>
      <c r="Q1163" s="471"/>
      <c r="R1163" s="177" t="s">
        <v>9015</v>
      </c>
      <c r="S1163" s="181">
        <v>0.01</v>
      </c>
    </row>
    <row r="1164" spans="1:19" ht="20.149999999999999" customHeight="1" thickBot="1">
      <c r="A1164" s="476"/>
      <c r="B1164" s="471"/>
      <c r="C1164" s="471"/>
      <c r="D1164" s="471"/>
      <c r="E1164" s="471"/>
      <c r="F1164" s="471"/>
      <c r="G1164" s="471"/>
      <c r="H1164" s="471"/>
      <c r="I1164" s="182" t="e">
        <v>#N/A</v>
      </c>
      <c r="J1164" s="471"/>
      <c r="K1164" s="471"/>
      <c r="L1164" s="471"/>
      <c r="M1164" s="471"/>
      <c r="N1164" s="471"/>
      <c r="O1164" s="471"/>
      <c r="P1164" s="471"/>
      <c r="Q1164" s="471"/>
      <c r="R1164" s="177" t="s">
        <v>8388</v>
      </c>
      <c r="S1164" s="181">
        <v>0.01</v>
      </c>
    </row>
    <row r="1165" spans="1:19" ht="20.149999999999999" customHeight="1" thickBot="1">
      <c r="A1165" s="476"/>
      <c r="B1165" s="471"/>
      <c r="C1165" s="471"/>
      <c r="D1165" s="471"/>
      <c r="E1165" s="471"/>
      <c r="F1165" s="471"/>
      <c r="G1165" s="471"/>
      <c r="H1165" s="471"/>
      <c r="I1165" s="182" t="e">
        <v>#N/A</v>
      </c>
      <c r="J1165" s="471"/>
      <c r="K1165" s="471"/>
      <c r="L1165" s="471"/>
      <c r="M1165" s="471"/>
      <c r="N1165" s="471"/>
      <c r="O1165" s="471"/>
      <c r="P1165" s="471"/>
      <c r="Q1165" s="471"/>
      <c r="R1165" s="177" t="s">
        <v>8999</v>
      </c>
      <c r="S1165" s="181">
        <v>0.01</v>
      </c>
    </row>
    <row r="1166" spans="1:19" ht="20.149999999999999" customHeight="1" thickBot="1">
      <c r="A1166" s="476"/>
      <c r="B1166" s="471"/>
      <c r="C1166" s="471"/>
      <c r="D1166" s="471"/>
      <c r="E1166" s="471"/>
      <c r="F1166" s="471"/>
      <c r="G1166" s="471"/>
      <c r="H1166" s="471"/>
      <c r="I1166" s="182" t="e">
        <v>#N/A</v>
      </c>
      <c r="J1166" s="471"/>
      <c r="K1166" s="471"/>
      <c r="L1166" s="471"/>
      <c r="M1166" s="471"/>
      <c r="N1166" s="471"/>
      <c r="O1166" s="471"/>
      <c r="P1166" s="471"/>
      <c r="Q1166" s="471"/>
      <c r="R1166" s="177" t="s">
        <v>9000</v>
      </c>
      <c r="S1166" s="181">
        <v>0.01</v>
      </c>
    </row>
    <row r="1167" spans="1:19" ht="20.149999999999999" customHeight="1" thickBot="1">
      <c r="A1167" s="477"/>
      <c r="B1167" s="472"/>
      <c r="C1167" s="472"/>
      <c r="D1167" s="472"/>
      <c r="E1167" s="472"/>
      <c r="F1167" s="472"/>
      <c r="G1167" s="472"/>
      <c r="H1167" s="472"/>
      <c r="I1167" s="182" t="e">
        <v>#N/A</v>
      </c>
      <c r="J1167" s="472"/>
      <c r="K1167" s="472"/>
      <c r="L1167" s="472"/>
      <c r="M1167" s="472"/>
      <c r="N1167" s="472"/>
      <c r="O1167" s="472"/>
      <c r="P1167" s="472"/>
      <c r="Q1167" s="472"/>
      <c r="R1167" s="183" t="s">
        <v>8390</v>
      </c>
      <c r="S1167" s="184">
        <v>0.09</v>
      </c>
    </row>
    <row r="1168" spans="1:19" ht="20.149999999999999" customHeight="1" thickBot="1">
      <c r="A1168" s="475"/>
      <c r="B1168" s="474" t="s">
        <v>8966</v>
      </c>
      <c r="C1168" s="474" t="s">
        <v>48</v>
      </c>
      <c r="D1168" s="474" t="s">
        <v>2883</v>
      </c>
      <c r="E1168" s="474" t="s">
        <v>24</v>
      </c>
      <c r="F1168" s="473">
        <v>2494004</v>
      </c>
      <c r="G1168" s="474" t="s">
        <v>9161</v>
      </c>
      <c r="H1168" s="474" t="s">
        <v>8993</v>
      </c>
      <c r="I1168" s="179" t="s">
        <v>8356</v>
      </c>
      <c r="J1168" s="474" t="s">
        <v>8357</v>
      </c>
      <c r="K1168" s="474" t="s">
        <v>9034</v>
      </c>
      <c r="L1168" s="474" t="s">
        <v>9162</v>
      </c>
      <c r="M1168" s="474" t="s">
        <v>9163</v>
      </c>
      <c r="N1168" s="470">
        <v>57894.73</v>
      </c>
      <c r="O1168" s="473">
        <v>-2</v>
      </c>
      <c r="P1168" s="474" t="s">
        <v>8381</v>
      </c>
      <c r="Q1168" s="474" t="s">
        <v>8972</v>
      </c>
      <c r="R1168" s="177" t="s">
        <v>8997</v>
      </c>
      <c r="S1168" s="181">
        <v>0.01</v>
      </c>
    </row>
    <row r="1169" spans="1:19" ht="20.149999999999999" customHeight="1" thickBot="1">
      <c r="A1169" s="476"/>
      <c r="B1169" s="471"/>
      <c r="C1169" s="471"/>
      <c r="D1169" s="471"/>
      <c r="E1169" s="471"/>
      <c r="F1169" s="471"/>
      <c r="G1169" s="471"/>
      <c r="H1169" s="471"/>
      <c r="I1169" s="182" t="e">
        <v>#N/A</v>
      </c>
      <c r="J1169" s="471"/>
      <c r="K1169" s="471"/>
      <c r="L1169" s="471"/>
      <c r="M1169" s="471"/>
      <c r="N1169" s="471"/>
      <c r="O1169" s="471"/>
      <c r="P1169" s="471"/>
      <c r="Q1169" s="471"/>
      <c r="R1169" s="177" t="s">
        <v>8385</v>
      </c>
      <c r="S1169" s="181">
        <v>0.01</v>
      </c>
    </row>
    <row r="1170" spans="1:19" ht="20.149999999999999" customHeight="1" thickBot="1">
      <c r="A1170" s="476"/>
      <c r="B1170" s="471"/>
      <c r="C1170" s="471"/>
      <c r="D1170" s="471"/>
      <c r="E1170" s="471"/>
      <c r="F1170" s="471"/>
      <c r="G1170" s="471"/>
      <c r="H1170" s="471"/>
      <c r="I1170" s="182" t="e">
        <v>#N/A</v>
      </c>
      <c r="J1170" s="471"/>
      <c r="K1170" s="471"/>
      <c r="L1170" s="471"/>
      <c r="M1170" s="471"/>
      <c r="N1170" s="471"/>
      <c r="O1170" s="471"/>
      <c r="P1170" s="471"/>
      <c r="Q1170" s="471"/>
      <c r="R1170" s="177" t="s">
        <v>8998</v>
      </c>
      <c r="S1170" s="181">
        <v>0.01</v>
      </c>
    </row>
    <row r="1171" spans="1:19" ht="20.149999999999999" customHeight="1" thickBot="1">
      <c r="A1171" s="476"/>
      <c r="B1171" s="471"/>
      <c r="C1171" s="471"/>
      <c r="D1171" s="471"/>
      <c r="E1171" s="471"/>
      <c r="F1171" s="471"/>
      <c r="G1171" s="471"/>
      <c r="H1171" s="471"/>
      <c r="I1171" s="182" t="e">
        <v>#N/A</v>
      </c>
      <c r="J1171" s="471"/>
      <c r="K1171" s="471"/>
      <c r="L1171" s="471"/>
      <c r="M1171" s="471"/>
      <c r="N1171" s="471"/>
      <c r="O1171" s="471"/>
      <c r="P1171" s="471"/>
      <c r="Q1171" s="471"/>
      <c r="R1171" s="177" t="s">
        <v>8888</v>
      </c>
      <c r="S1171" s="181">
        <v>0.01</v>
      </c>
    </row>
    <row r="1172" spans="1:19" ht="20.149999999999999" customHeight="1" thickBot="1">
      <c r="A1172" s="476"/>
      <c r="B1172" s="471"/>
      <c r="C1172" s="471"/>
      <c r="D1172" s="471"/>
      <c r="E1172" s="471"/>
      <c r="F1172" s="471"/>
      <c r="G1172" s="471"/>
      <c r="H1172" s="471"/>
      <c r="I1172" s="182" t="e">
        <v>#N/A</v>
      </c>
      <c r="J1172" s="471"/>
      <c r="K1172" s="471"/>
      <c r="L1172" s="471"/>
      <c r="M1172" s="471"/>
      <c r="N1172" s="471"/>
      <c r="O1172" s="471"/>
      <c r="P1172" s="471"/>
      <c r="Q1172" s="471"/>
      <c r="R1172" s="177" t="s">
        <v>9014</v>
      </c>
      <c r="S1172" s="181">
        <v>0.01</v>
      </c>
    </row>
    <row r="1173" spans="1:19" ht="20.149999999999999" customHeight="1" thickBot="1">
      <c r="A1173" s="476"/>
      <c r="B1173" s="471"/>
      <c r="C1173" s="471"/>
      <c r="D1173" s="471"/>
      <c r="E1173" s="471"/>
      <c r="F1173" s="471"/>
      <c r="G1173" s="471"/>
      <c r="H1173" s="471"/>
      <c r="I1173" s="182" t="e">
        <v>#N/A</v>
      </c>
      <c r="J1173" s="471"/>
      <c r="K1173" s="471"/>
      <c r="L1173" s="471"/>
      <c r="M1173" s="471"/>
      <c r="N1173" s="471"/>
      <c r="O1173" s="471"/>
      <c r="P1173" s="471"/>
      <c r="Q1173" s="471"/>
      <c r="R1173" s="177" t="s">
        <v>9015</v>
      </c>
      <c r="S1173" s="181">
        <v>0.01</v>
      </c>
    </row>
    <row r="1174" spans="1:19" ht="20.149999999999999" customHeight="1" thickBot="1">
      <c r="A1174" s="476"/>
      <c r="B1174" s="471"/>
      <c r="C1174" s="471"/>
      <c r="D1174" s="471"/>
      <c r="E1174" s="471"/>
      <c r="F1174" s="471"/>
      <c r="G1174" s="471"/>
      <c r="H1174" s="471"/>
      <c r="I1174" s="182" t="e">
        <v>#N/A</v>
      </c>
      <c r="J1174" s="471"/>
      <c r="K1174" s="471"/>
      <c r="L1174" s="471"/>
      <c r="M1174" s="471"/>
      <c r="N1174" s="471"/>
      <c r="O1174" s="471"/>
      <c r="P1174" s="471"/>
      <c r="Q1174" s="471"/>
      <c r="R1174" s="177" t="s">
        <v>8388</v>
      </c>
      <c r="S1174" s="181">
        <v>0.01</v>
      </c>
    </row>
    <row r="1175" spans="1:19" ht="20.149999999999999" customHeight="1" thickBot="1">
      <c r="A1175" s="476"/>
      <c r="B1175" s="471"/>
      <c r="C1175" s="471"/>
      <c r="D1175" s="471"/>
      <c r="E1175" s="471"/>
      <c r="F1175" s="471"/>
      <c r="G1175" s="471"/>
      <c r="H1175" s="471"/>
      <c r="I1175" s="182" t="e">
        <v>#N/A</v>
      </c>
      <c r="J1175" s="471"/>
      <c r="K1175" s="471"/>
      <c r="L1175" s="471"/>
      <c r="M1175" s="471"/>
      <c r="N1175" s="471"/>
      <c r="O1175" s="471"/>
      <c r="P1175" s="471"/>
      <c r="Q1175" s="471"/>
      <c r="R1175" s="177" t="s">
        <v>8999</v>
      </c>
      <c r="S1175" s="181">
        <v>0.01</v>
      </c>
    </row>
    <row r="1176" spans="1:19" ht="20.149999999999999" customHeight="1" thickBot="1">
      <c r="A1176" s="476"/>
      <c r="B1176" s="471"/>
      <c r="C1176" s="471"/>
      <c r="D1176" s="471"/>
      <c r="E1176" s="471"/>
      <c r="F1176" s="471"/>
      <c r="G1176" s="471"/>
      <c r="H1176" s="471"/>
      <c r="I1176" s="182" t="e">
        <v>#N/A</v>
      </c>
      <c r="J1176" s="471"/>
      <c r="K1176" s="471"/>
      <c r="L1176" s="471"/>
      <c r="M1176" s="471"/>
      <c r="N1176" s="471"/>
      <c r="O1176" s="471"/>
      <c r="P1176" s="471"/>
      <c r="Q1176" s="471"/>
      <c r="R1176" s="177" t="s">
        <v>9000</v>
      </c>
      <c r="S1176" s="181">
        <v>0.01</v>
      </c>
    </row>
    <row r="1177" spans="1:19" ht="20.149999999999999" customHeight="1" thickBot="1">
      <c r="A1177" s="477"/>
      <c r="B1177" s="472"/>
      <c r="C1177" s="472"/>
      <c r="D1177" s="472"/>
      <c r="E1177" s="472"/>
      <c r="F1177" s="472"/>
      <c r="G1177" s="472"/>
      <c r="H1177" s="472"/>
      <c r="I1177" s="182" t="e">
        <v>#N/A</v>
      </c>
      <c r="J1177" s="472"/>
      <c r="K1177" s="472"/>
      <c r="L1177" s="472"/>
      <c r="M1177" s="472"/>
      <c r="N1177" s="472"/>
      <c r="O1177" s="472"/>
      <c r="P1177" s="472"/>
      <c r="Q1177" s="472"/>
      <c r="R1177" s="183" t="s">
        <v>8390</v>
      </c>
      <c r="S1177" s="184">
        <v>0.09</v>
      </c>
    </row>
    <row r="1178" spans="1:19" ht="20.149999999999999" customHeight="1" thickBot="1">
      <c r="A1178" s="475"/>
      <c r="B1178" s="474" t="s">
        <v>8966</v>
      </c>
      <c r="C1178" s="474" t="s">
        <v>48</v>
      </c>
      <c r="D1178" s="474" t="s">
        <v>2883</v>
      </c>
      <c r="E1178" s="474" t="s">
        <v>24</v>
      </c>
      <c r="F1178" s="473">
        <v>2494006</v>
      </c>
      <c r="G1178" s="474" t="s">
        <v>9164</v>
      </c>
      <c r="H1178" s="474" t="s">
        <v>9017</v>
      </c>
      <c r="I1178" s="179" t="s">
        <v>8356</v>
      </c>
      <c r="J1178" s="474" t="s">
        <v>8357</v>
      </c>
      <c r="K1178" s="474" t="s">
        <v>9018</v>
      </c>
      <c r="L1178" s="474" t="s">
        <v>9165</v>
      </c>
      <c r="M1178" s="474" t="s">
        <v>9166</v>
      </c>
      <c r="N1178" s="470">
        <v>65780.7</v>
      </c>
      <c r="O1178" s="473">
        <v>-2</v>
      </c>
      <c r="P1178" s="474" t="s">
        <v>8381</v>
      </c>
      <c r="Q1178" s="474" t="s">
        <v>8972</v>
      </c>
      <c r="R1178" s="177" t="s">
        <v>9021</v>
      </c>
      <c r="S1178" s="181">
        <v>0.01</v>
      </c>
    </row>
    <row r="1179" spans="1:19" ht="20.149999999999999" customHeight="1" thickBot="1">
      <c r="A1179" s="476"/>
      <c r="B1179" s="471"/>
      <c r="C1179" s="471"/>
      <c r="D1179" s="471"/>
      <c r="E1179" s="471"/>
      <c r="F1179" s="471"/>
      <c r="G1179" s="471"/>
      <c r="H1179" s="471"/>
      <c r="I1179" s="182" t="e">
        <v>#N/A</v>
      </c>
      <c r="J1179" s="471"/>
      <c r="K1179" s="471"/>
      <c r="L1179" s="471"/>
      <c r="M1179" s="471"/>
      <c r="N1179" s="471"/>
      <c r="O1179" s="471"/>
      <c r="P1179" s="471"/>
      <c r="Q1179" s="471"/>
      <c r="R1179" s="177" t="s">
        <v>8973</v>
      </c>
      <c r="S1179" s="181">
        <v>0.01</v>
      </c>
    </row>
    <row r="1180" spans="1:19" ht="20.149999999999999" customHeight="1" thickBot="1">
      <c r="A1180" s="476"/>
      <c r="B1180" s="471"/>
      <c r="C1180" s="471"/>
      <c r="D1180" s="471"/>
      <c r="E1180" s="471"/>
      <c r="F1180" s="471"/>
      <c r="G1180" s="471"/>
      <c r="H1180" s="471"/>
      <c r="I1180" s="182" t="e">
        <v>#N/A</v>
      </c>
      <c r="J1180" s="471"/>
      <c r="K1180" s="471"/>
      <c r="L1180" s="471"/>
      <c r="M1180" s="471"/>
      <c r="N1180" s="471"/>
      <c r="O1180" s="471"/>
      <c r="P1180" s="471"/>
      <c r="Q1180" s="471"/>
      <c r="R1180" s="177" t="s">
        <v>9022</v>
      </c>
      <c r="S1180" s="181">
        <v>0.01</v>
      </c>
    </row>
    <row r="1181" spans="1:19" ht="20.149999999999999" customHeight="1" thickBot="1">
      <c r="A1181" s="476"/>
      <c r="B1181" s="471"/>
      <c r="C1181" s="471"/>
      <c r="D1181" s="471"/>
      <c r="E1181" s="471"/>
      <c r="F1181" s="471"/>
      <c r="G1181" s="471"/>
      <c r="H1181" s="471"/>
      <c r="I1181" s="182" t="e">
        <v>#N/A</v>
      </c>
      <c r="J1181" s="471"/>
      <c r="K1181" s="471"/>
      <c r="L1181" s="471"/>
      <c r="M1181" s="471"/>
      <c r="N1181" s="471"/>
      <c r="O1181" s="471"/>
      <c r="P1181" s="471"/>
      <c r="Q1181" s="471"/>
      <c r="R1181" s="177" t="s">
        <v>8997</v>
      </c>
      <c r="S1181" s="181">
        <v>0.01</v>
      </c>
    </row>
    <row r="1182" spans="1:19" ht="20.149999999999999" customHeight="1" thickBot="1">
      <c r="A1182" s="476"/>
      <c r="B1182" s="471"/>
      <c r="C1182" s="471"/>
      <c r="D1182" s="471"/>
      <c r="E1182" s="471"/>
      <c r="F1182" s="471"/>
      <c r="G1182" s="471"/>
      <c r="H1182" s="471"/>
      <c r="I1182" s="182" t="e">
        <v>#N/A</v>
      </c>
      <c r="J1182" s="471"/>
      <c r="K1182" s="471"/>
      <c r="L1182" s="471"/>
      <c r="M1182" s="471"/>
      <c r="N1182" s="471"/>
      <c r="O1182" s="471"/>
      <c r="P1182" s="471"/>
      <c r="Q1182" s="471"/>
      <c r="R1182" s="177" t="s">
        <v>8385</v>
      </c>
      <c r="S1182" s="181">
        <v>0.01</v>
      </c>
    </row>
    <row r="1183" spans="1:19" ht="20.149999999999999" customHeight="1" thickBot="1">
      <c r="A1183" s="476"/>
      <c r="B1183" s="471"/>
      <c r="C1183" s="471"/>
      <c r="D1183" s="471"/>
      <c r="E1183" s="471"/>
      <c r="F1183" s="471"/>
      <c r="G1183" s="471"/>
      <c r="H1183" s="471"/>
      <c r="I1183" s="182" t="e">
        <v>#N/A</v>
      </c>
      <c r="J1183" s="471"/>
      <c r="K1183" s="471"/>
      <c r="L1183" s="471"/>
      <c r="M1183" s="471"/>
      <c r="N1183" s="471"/>
      <c r="O1183" s="471"/>
      <c r="P1183" s="471"/>
      <c r="Q1183" s="471"/>
      <c r="R1183" s="177" t="s">
        <v>8386</v>
      </c>
      <c r="S1183" s="181">
        <v>0.01</v>
      </c>
    </row>
    <row r="1184" spans="1:19" ht="20.149999999999999" customHeight="1" thickBot="1">
      <c r="A1184" s="476"/>
      <c r="B1184" s="471"/>
      <c r="C1184" s="471"/>
      <c r="D1184" s="471"/>
      <c r="E1184" s="471"/>
      <c r="F1184" s="471"/>
      <c r="G1184" s="471"/>
      <c r="H1184" s="471"/>
      <c r="I1184" s="182" t="e">
        <v>#N/A</v>
      </c>
      <c r="J1184" s="471"/>
      <c r="K1184" s="471"/>
      <c r="L1184" s="471"/>
      <c r="M1184" s="471"/>
      <c r="N1184" s="471"/>
      <c r="O1184" s="471"/>
      <c r="P1184" s="471"/>
      <c r="Q1184" s="471"/>
      <c r="R1184" s="177" t="s">
        <v>8403</v>
      </c>
      <c r="S1184" s="181">
        <v>0.01</v>
      </c>
    </row>
    <row r="1185" spans="1:19" ht="20.149999999999999" customHeight="1" thickBot="1">
      <c r="A1185" s="476"/>
      <c r="B1185" s="471"/>
      <c r="C1185" s="471"/>
      <c r="D1185" s="471"/>
      <c r="E1185" s="471"/>
      <c r="F1185" s="471"/>
      <c r="G1185" s="471"/>
      <c r="H1185" s="471"/>
      <c r="I1185" s="182" t="e">
        <v>#N/A</v>
      </c>
      <c r="J1185" s="471"/>
      <c r="K1185" s="471"/>
      <c r="L1185" s="471"/>
      <c r="M1185" s="471"/>
      <c r="N1185" s="471"/>
      <c r="O1185" s="471"/>
      <c r="P1185" s="471"/>
      <c r="Q1185" s="471"/>
      <c r="R1185" s="177" t="s">
        <v>8888</v>
      </c>
      <c r="S1185" s="181">
        <v>0.01</v>
      </c>
    </row>
    <row r="1186" spans="1:19" ht="20.149999999999999" customHeight="1" thickBot="1">
      <c r="A1186" s="476"/>
      <c r="B1186" s="471"/>
      <c r="C1186" s="471"/>
      <c r="D1186" s="471"/>
      <c r="E1186" s="471"/>
      <c r="F1186" s="471"/>
      <c r="G1186" s="471"/>
      <c r="H1186" s="471"/>
      <c r="I1186" s="182" t="e">
        <v>#N/A</v>
      </c>
      <c r="J1186" s="471"/>
      <c r="K1186" s="471"/>
      <c r="L1186" s="471"/>
      <c r="M1186" s="471"/>
      <c r="N1186" s="471"/>
      <c r="O1186" s="471"/>
      <c r="P1186" s="471"/>
      <c r="Q1186" s="471"/>
      <c r="R1186" s="177" t="s">
        <v>9023</v>
      </c>
      <c r="S1186" s="181">
        <v>0.01</v>
      </c>
    </row>
    <row r="1187" spans="1:19" ht="20.149999999999999" customHeight="1" thickBot="1">
      <c r="A1187" s="476"/>
      <c r="B1187" s="471"/>
      <c r="C1187" s="471"/>
      <c r="D1187" s="471"/>
      <c r="E1187" s="471"/>
      <c r="F1187" s="471"/>
      <c r="G1187" s="471"/>
      <c r="H1187" s="471"/>
      <c r="I1187" s="182" t="e">
        <v>#N/A</v>
      </c>
      <c r="J1187" s="471"/>
      <c r="K1187" s="471"/>
      <c r="L1187" s="471"/>
      <c r="M1187" s="471"/>
      <c r="N1187" s="471"/>
      <c r="O1187" s="471"/>
      <c r="P1187" s="471"/>
      <c r="Q1187" s="471"/>
      <c r="R1187" s="177" t="s">
        <v>8388</v>
      </c>
      <c r="S1187" s="181">
        <v>0.01</v>
      </c>
    </row>
    <row r="1188" spans="1:19" ht="20.149999999999999" customHeight="1" thickBot="1">
      <c r="A1188" s="476"/>
      <c r="B1188" s="471"/>
      <c r="C1188" s="471"/>
      <c r="D1188" s="471"/>
      <c r="E1188" s="471"/>
      <c r="F1188" s="471"/>
      <c r="G1188" s="471"/>
      <c r="H1188" s="471"/>
      <c r="I1188" s="182" t="e">
        <v>#N/A</v>
      </c>
      <c r="J1188" s="471"/>
      <c r="K1188" s="471"/>
      <c r="L1188" s="471"/>
      <c r="M1188" s="471"/>
      <c r="N1188" s="471"/>
      <c r="O1188" s="471"/>
      <c r="P1188" s="471"/>
      <c r="Q1188" s="471"/>
      <c r="R1188" s="177" t="s">
        <v>9024</v>
      </c>
      <c r="S1188" s="181">
        <v>0.01</v>
      </c>
    </row>
    <row r="1189" spans="1:19" ht="20.149999999999999" customHeight="1" thickBot="1">
      <c r="A1189" s="476"/>
      <c r="B1189" s="471"/>
      <c r="C1189" s="471"/>
      <c r="D1189" s="471"/>
      <c r="E1189" s="471"/>
      <c r="F1189" s="471"/>
      <c r="G1189" s="471"/>
      <c r="H1189" s="471"/>
      <c r="I1189" s="182" t="e">
        <v>#N/A</v>
      </c>
      <c r="J1189" s="471"/>
      <c r="K1189" s="471"/>
      <c r="L1189" s="471"/>
      <c r="M1189" s="471"/>
      <c r="N1189" s="471"/>
      <c r="O1189" s="471"/>
      <c r="P1189" s="471"/>
      <c r="Q1189" s="471"/>
      <c r="R1189" s="177" t="s">
        <v>9000</v>
      </c>
      <c r="S1189" s="181">
        <v>0.01</v>
      </c>
    </row>
    <row r="1190" spans="1:19" ht="20.149999999999999" customHeight="1" thickBot="1">
      <c r="A1190" s="477"/>
      <c r="B1190" s="472"/>
      <c r="C1190" s="472"/>
      <c r="D1190" s="472"/>
      <c r="E1190" s="472"/>
      <c r="F1190" s="472"/>
      <c r="G1190" s="472"/>
      <c r="H1190" s="472"/>
      <c r="I1190" s="182" t="e">
        <v>#N/A</v>
      </c>
      <c r="J1190" s="472"/>
      <c r="K1190" s="472"/>
      <c r="L1190" s="472"/>
      <c r="M1190" s="472"/>
      <c r="N1190" s="472"/>
      <c r="O1190" s="472"/>
      <c r="P1190" s="472"/>
      <c r="Q1190" s="472"/>
      <c r="R1190" s="183" t="s">
        <v>8390</v>
      </c>
      <c r="S1190" s="184">
        <v>0.12</v>
      </c>
    </row>
    <row r="1191" spans="1:19" ht="20.149999999999999" customHeight="1" thickBot="1">
      <c r="A1191" s="475"/>
      <c r="B1191" s="474" t="s">
        <v>8966</v>
      </c>
      <c r="C1191" s="474" t="s">
        <v>48</v>
      </c>
      <c r="D1191" s="474" t="s">
        <v>2883</v>
      </c>
      <c r="E1191" s="474" t="s">
        <v>24</v>
      </c>
      <c r="F1191" s="473">
        <v>2494008</v>
      </c>
      <c r="G1191" s="474" t="s">
        <v>9167</v>
      </c>
      <c r="H1191" s="474" t="s">
        <v>9017</v>
      </c>
      <c r="I1191" s="179" t="s">
        <v>8356</v>
      </c>
      <c r="J1191" s="474" t="s">
        <v>8357</v>
      </c>
      <c r="K1191" s="474" t="s">
        <v>9168</v>
      </c>
      <c r="L1191" s="474" t="s">
        <v>9169</v>
      </c>
      <c r="M1191" s="474" t="s">
        <v>9170</v>
      </c>
      <c r="N1191" s="470">
        <v>73548.240000000005</v>
      </c>
      <c r="O1191" s="473">
        <v>-2</v>
      </c>
      <c r="P1191" s="474" t="s">
        <v>8381</v>
      </c>
      <c r="Q1191" s="474" t="s">
        <v>8972</v>
      </c>
      <c r="R1191" s="177" t="s">
        <v>9021</v>
      </c>
      <c r="S1191" s="181">
        <v>0.01</v>
      </c>
    </row>
    <row r="1192" spans="1:19" ht="20.149999999999999" customHeight="1" thickBot="1">
      <c r="A1192" s="476"/>
      <c r="B1192" s="471"/>
      <c r="C1192" s="471"/>
      <c r="D1192" s="471"/>
      <c r="E1192" s="471"/>
      <c r="F1192" s="471"/>
      <c r="G1192" s="471"/>
      <c r="H1192" s="471"/>
      <c r="I1192" s="182" t="e">
        <v>#N/A</v>
      </c>
      <c r="J1192" s="471"/>
      <c r="K1192" s="471"/>
      <c r="L1192" s="471"/>
      <c r="M1192" s="471"/>
      <c r="N1192" s="471"/>
      <c r="O1192" s="471"/>
      <c r="P1192" s="471"/>
      <c r="Q1192" s="471"/>
      <c r="R1192" s="177" t="s">
        <v>8973</v>
      </c>
      <c r="S1192" s="181">
        <v>0.01</v>
      </c>
    </row>
    <row r="1193" spans="1:19" ht="20.149999999999999" customHeight="1" thickBot="1">
      <c r="A1193" s="476"/>
      <c r="B1193" s="471"/>
      <c r="C1193" s="471"/>
      <c r="D1193" s="471"/>
      <c r="E1193" s="471"/>
      <c r="F1193" s="471"/>
      <c r="G1193" s="471"/>
      <c r="H1193" s="471"/>
      <c r="I1193" s="182" t="e">
        <v>#N/A</v>
      </c>
      <c r="J1193" s="471"/>
      <c r="K1193" s="471"/>
      <c r="L1193" s="471"/>
      <c r="M1193" s="471"/>
      <c r="N1193" s="471"/>
      <c r="O1193" s="471"/>
      <c r="P1193" s="471"/>
      <c r="Q1193" s="471"/>
      <c r="R1193" s="177" t="s">
        <v>9022</v>
      </c>
      <c r="S1193" s="181">
        <v>0.01</v>
      </c>
    </row>
    <row r="1194" spans="1:19" ht="20.149999999999999" customHeight="1" thickBot="1">
      <c r="A1194" s="476"/>
      <c r="B1194" s="471"/>
      <c r="C1194" s="471"/>
      <c r="D1194" s="471"/>
      <c r="E1194" s="471"/>
      <c r="F1194" s="471"/>
      <c r="G1194" s="471"/>
      <c r="H1194" s="471"/>
      <c r="I1194" s="182" t="e">
        <v>#N/A</v>
      </c>
      <c r="J1194" s="471"/>
      <c r="K1194" s="471"/>
      <c r="L1194" s="471"/>
      <c r="M1194" s="471"/>
      <c r="N1194" s="471"/>
      <c r="O1194" s="471"/>
      <c r="P1194" s="471"/>
      <c r="Q1194" s="471"/>
      <c r="R1194" s="177" t="s">
        <v>8997</v>
      </c>
      <c r="S1194" s="181">
        <v>0.01</v>
      </c>
    </row>
    <row r="1195" spans="1:19" ht="20.149999999999999" customHeight="1" thickBot="1">
      <c r="A1195" s="476"/>
      <c r="B1195" s="471"/>
      <c r="C1195" s="471"/>
      <c r="D1195" s="471"/>
      <c r="E1195" s="471"/>
      <c r="F1195" s="471"/>
      <c r="G1195" s="471"/>
      <c r="H1195" s="471"/>
      <c r="I1195" s="182" t="e">
        <v>#N/A</v>
      </c>
      <c r="J1195" s="471"/>
      <c r="K1195" s="471"/>
      <c r="L1195" s="471"/>
      <c r="M1195" s="471"/>
      <c r="N1195" s="471"/>
      <c r="O1195" s="471"/>
      <c r="P1195" s="471"/>
      <c r="Q1195" s="471"/>
      <c r="R1195" s="177" t="s">
        <v>8385</v>
      </c>
      <c r="S1195" s="181">
        <v>0.01</v>
      </c>
    </row>
    <row r="1196" spans="1:19" ht="20.149999999999999" customHeight="1" thickBot="1">
      <c r="A1196" s="476"/>
      <c r="B1196" s="471"/>
      <c r="C1196" s="471"/>
      <c r="D1196" s="471"/>
      <c r="E1196" s="471"/>
      <c r="F1196" s="471"/>
      <c r="G1196" s="471"/>
      <c r="H1196" s="471"/>
      <c r="I1196" s="182" t="e">
        <v>#N/A</v>
      </c>
      <c r="J1196" s="471"/>
      <c r="K1196" s="471"/>
      <c r="L1196" s="471"/>
      <c r="M1196" s="471"/>
      <c r="N1196" s="471"/>
      <c r="O1196" s="471"/>
      <c r="P1196" s="471"/>
      <c r="Q1196" s="471"/>
      <c r="R1196" s="177" t="s">
        <v>8386</v>
      </c>
      <c r="S1196" s="181">
        <v>0.01</v>
      </c>
    </row>
    <row r="1197" spans="1:19" ht="20.149999999999999" customHeight="1" thickBot="1">
      <c r="A1197" s="476"/>
      <c r="B1197" s="471"/>
      <c r="C1197" s="471"/>
      <c r="D1197" s="471"/>
      <c r="E1197" s="471"/>
      <c r="F1197" s="471"/>
      <c r="G1197" s="471"/>
      <c r="H1197" s="471"/>
      <c r="I1197" s="182" t="e">
        <v>#N/A</v>
      </c>
      <c r="J1197" s="471"/>
      <c r="K1197" s="471"/>
      <c r="L1197" s="471"/>
      <c r="M1197" s="471"/>
      <c r="N1197" s="471"/>
      <c r="O1197" s="471"/>
      <c r="P1197" s="471"/>
      <c r="Q1197" s="471"/>
      <c r="R1197" s="177" t="s">
        <v>8403</v>
      </c>
      <c r="S1197" s="181">
        <v>0.01</v>
      </c>
    </row>
    <row r="1198" spans="1:19" ht="20.149999999999999" customHeight="1" thickBot="1">
      <c r="A1198" s="476"/>
      <c r="B1198" s="471"/>
      <c r="C1198" s="471"/>
      <c r="D1198" s="471"/>
      <c r="E1198" s="471"/>
      <c r="F1198" s="471"/>
      <c r="G1198" s="471"/>
      <c r="H1198" s="471"/>
      <c r="I1198" s="182" t="e">
        <v>#N/A</v>
      </c>
      <c r="J1198" s="471"/>
      <c r="K1198" s="471"/>
      <c r="L1198" s="471"/>
      <c r="M1198" s="471"/>
      <c r="N1198" s="471"/>
      <c r="O1198" s="471"/>
      <c r="P1198" s="471"/>
      <c r="Q1198" s="471"/>
      <c r="R1198" s="177" t="s">
        <v>8888</v>
      </c>
      <c r="S1198" s="181">
        <v>0.01</v>
      </c>
    </row>
    <row r="1199" spans="1:19" ht="20.149999999999999" customHeight="1" thickBot="1">
      <c r="A1199" s="476"/>
      <c r="B1199" s="471"/>
      <c r="C1199" s="471"/>
      <c r="D1199" s="471"/>
      <c r="E1199" s="471"/>
      <c r="F1199" s="471"/>
      <c r="G1199" s="471"/>
      <c r="H1199" s="471"/>
      <c r="I1199" s="182" t="e">
        <v>#N/A</v>
      </c>
      <c r="J1199" s="471"/>
      <c r="K1199" s="471"/>
      <c r="L1199" s="471"/>
      <c r="M1199" s="471"/>
      <c r="N1199" s="471"/>
      <c r="O1199" s="471"/>
      <c r="P1199" s="471"/>
      <c r="Q1199" s="471"/>
      <c r="R1199" s="177" t="s">
        <v>9023</v>
      </c>
      <c r="S1199" s="181">
        <v>0.01</v>
      </c>
    </row>
    <row r="1200" spans="1:19" ht="20.149999999999999" customHeight="1" thickBot="1">
      <c r="A1200" s="476"/>
      <c r="B1200" s="471"/>
      <c r="C1200" s="471"/>
      <c r="D1200" s="471"/>
      <c r="E1200" s="471"/>
      <c r="F1200" s="471"/>
      <c r="G1200" s="471"/>
      <c r="H1200" s="471"/>
      <c r="I1200" s="182" t="e">
        <v>#N/A</v>
      </c>
      <c r="J1200" s="471"/>
      <c r="K1200" s="471"/>
      <c r="L1200" s="471"/>
      <c r="M1200" s="471"/>
      <c r="N1200" s="471"/>
      <c r="O1200" s="471"/>
      <c r="P1200" s="471"/>
      <c r="Q1200" s="471"/>
      <c r="R1200" s="177" t="s">
        <v>8388</v>
      </c>
      <c r="S1200" s="181">
        <v>0.01</v>
      </c>
    </row>
    <row r="1201" spans="1:19" ht="20.149999999999999" customHeight="1" thickBot="1">
      <c r="A1201" s="476"/>
      <c r="B1201" s="471"/>
      <c r="C1201" s="471"/>
      <c r="D1201" s="471"/>
      <c r="E1201" s="471"/>
      <c r="F1201" s="471"/>
      <c r="G1201" s="471"/>
      <c r="H1201" s="471"/>
      <c r="I1201" s="182" t="e">
        <v>#N/A</v>
      </c>
      <c r="J1201" s="471"/>
      <c r="K1201" s="471"/>
      <c r="L1201" s="471"/>
      <c r="M1201" s="471"/>
      <c r="N1201" s="471"/>
      <c r="O1201" s="471"/>
      <c r="P1201" s="471"/>
      <c r="Q1201" s="471"/>
      <c r="R1201" s="177" t="s">
        <v>9024</v>
      </c>
      <c r="S1201" s="181">
        <v>0.01</v>
      </c>
    </row>
    <row r="1202" spans="1:19" ht="20.149999999999999" customHeight="1" thickBot="1">
      <c r="A1202" s="476"/>
      <c r="B1202" s="471"/>
      <c r="C1202" s="471"/>
      <c r="D1202" s="471"/>
      <c r="E1202" s="471"/>
      <c r="F1202" s="471"/>
      <c r="G1202" s="471"/>
      <c r="H1202" s="471"/>
      <c r="I1202" s="182" t="e">
        <v>#N/A</v>
      </c>
      <c r="J1202" s="471"/>
      <c r="K1202" s="471"/>
      <c r="L1202" s="471"/>
      <c r="M1202" s="471"/>
      <c r="N1202" s="471"/>
      <c r="O1202" s="471"/>
      <c r="P1202" s="471"/>
      <c r="Q1202" s="471"/>
      <c r="R1202" s="177" t="s">
        <v>9000</v>
      </c>
      <c r="S1202" s="181">
        <v>0.01</v>
      </c>
    </row>
    <row r="1203" spans="1:19" ht="20.149999999999999" customHeight="1" thickBot="1">
      <c r="A1203" s="477"/>
      <c r="B1203" s="472"/>
      <c r="C1203" s="472"/>
      <c r="D1203" s="472"/>
      <c r="E1203" s="472"/>
      <c r="F1203" s="472"/>
      <c r="G1203" s="472"/>
      <c r="H1203" s="472"/>
      <c r="I1203" s="182" t="e">
        <v>#N/A</v>
      </c>
      <c r="J1203" s="472"/>
      <c r="K1203" s="472"/>
      <c r="L1203" s="472"/>
      <c r="M1203" s="472"/>
      <c r="N1203" s="472"/>
      <c r="O1203" s="472"/>
      <c r="P1203" s="472"/>
      <c r="Q1203" s="472"/>
      <c r="R1203" s="183" t="s">
        <v>8390</v>
      </c>
      <c r="S1203" s="184">
        <v>0.12</v>
      </c>
    </row>
    <row r="1204" spans="1:19" ht="20.149999999999999" customHeight="1" thickBot="1">
      <c r="A1204" s="475"/>
      <c r="B1204" s="474" t="s">
        <v>8966</v>
      </c>
      <c r="C1204" s="474" t="s">
        <v>48</v>
      </c>
      <c r="D1204" s="474" t="s">
        <v>2883</v>
      </c>
      <c r="E1204" s="474" t="s">
        <v>24</v>
      </c>
      <c r="F1204" s="473">
        <v>2494010</v>
      </c>
      <c r="G1204" s="474" t="s">
        <v>9171</v>
      </c>
      <c r="H1204" s="474" t="s">
        <v>9017</v>
      </c>
      <c r="I1204" s="179" t="s">
        <v>8356</v>
      </c>
      <c r="J1204" s="474" t="s">
        <v>8357</v>
      </c>
      <c r="K1204" s="474" t="s">
        <v>9018</v>
      </c>
      <c r="L1204" s="474" t="s">
        <v>9172</v>
      </c>
      <c r="M1204" s="474" t="s">
        <v>9173</v>
      </c>
      <c r="N1204" s="470">
        <v>65780.7</v>
      </c>
      <c r="O1204" s="473">
        <v>-2</v>
      </c>
      <c r="P1204" s="474" t="s">
        <v>8381</v>
      </c>
      <c r="Q1204" s="474" t="s">
        <v>8972</v>
      </c>
      <c r="R1204" s="177" t="s">
        <v>9021</v>
      </c>
      <c r="S1204" s="181">
        <v>0.01</v>
      </c>
    </row>
    <row r="1205" spans="1:19" ht="20.149999999999999" customHeight="1" thickBot="1">
      <c r="A1205" s="476"/>
      <c r="B1205" s="471"/>
      <c r="C1205" s="471"/>
      <c r="D1205" s="471"/>
      <c r="E1205" s="471"/>
      <c r="F1205" s="471"/>
      <c r="G1205" s="471"/>
      <c r="H1205" s="471"/>
      <c r="I1205" s="182" t="e">
        <v>#N/A</v>
      </c>
      <c r="J1205" s="471"/>
      <c r="K1205" s="471"/>
      <c r="L1205" s="471"/>
      <c r="M1205" s="471"/>
      <c r="N1205" s="471"/>
      <c r="O1205" s="471"/>
      <c r="P1205" s="471"/>
      <c r="Q1205" s="471"/>
      <c r="R1205" s="177" t="s">
        <v>8973</v>
      </c>
      <c r="S1205" s="181">
        <v>0.01</v>
      </c>
    </row>
    <row r="1206" spans="1:19" ht="20.149999999999999" customHeight="1" thickBot="1">
      <c r="A1206" s="476"/>
      <c r="B1206" s="471"/>
      <c r="C1206" s="471"/>
      <c r="D1206" s="471"/>
      <c r="E1206" s="471"/>
      <c r="F1206" s="471"/>
      <c r="G1206" s="471"/>
      <c r="H1206" s="471"/>
      <c r="I1206" s="182" t="e">
        <v>#N/A</v>
      </c>
      <c r="J1206" s="471"/>
      <c r="K1206" s="471"/>
      <c r="L1206" s="471"/>
      <c r="M1206" s="471"/>
      <c r="N1206" s="471"/>
      <c r="O1206" s="471"/>
      <c r="P1206" s="471"/>
      <c r="Q1206" s="471"/>
      <c r="R1206" s="177" t="s">
        <v>9022</v>
      </c>
      <c r="S1206" s="181">
        <v>0.01</v>
      </c>
    </row>
    <row r="1207" spans="1:19" ht="20.149999999999999" customHeight="1" thickBot="1">
      <c r="A1207" s="476"/>
      <c r="B1207" s="471"/>
      <c r="C1207" s="471"/>
      <c r="D1207" s="471"/>
      <c r="E1207" s="471"/>
      <c r="F1207" s="471"/>
      <c r="G1207" s="471"/>
      <c r="H1207" s="471"/>
      <c r="I1207" s="182" t="e">
        <v>#N/A</v>
      </c>
      <c r="J1207" s="471"/>
      <c r="K1207" s="471"/>
      <c r="L1207" s="471"/>
      <c r="M1207" s="471"/>
      <c r="N1207" s="471"/>
      <c r="O1207" s="471"/>
      <c r="P1207" s="471"/>
      <c r="Q1207" s="471"/>
      <c r="R1207" s="177" t="s">
        <v>8997</v>
      </c>
      <c r="S1207" s="181">
        <v>0.01</v>
      </c>
    </row>
    <row r="1208" spans="1:19" ht="20.149999999999999" customHeight="1" thickBot="1">
      <c r="A1208" s="476"/>
      <c r="B1208" s="471"/>
      <c r="C1208" s="471"/>
      <c r="D1208" s="471"/>
      <c r="E1208" s="471"/>
      <c r="F1208" s="471"/>
      <c r="G1208" s="471"/>
      <c r="H1208" s="471"/>
      <c r="I1208" s="182" t="e">
        <v>#N/A</v>
      </c>
      <c r="J1208" s="471"/>
      <c r="K1208" s="471"/>
      <c r="L1208" s="471"/>
      <c r="M1208" s="471"/>
      <c r="N1208" s="471"/>
      <c r="O1208" s="471"/>
      <c r="P1208" s="471"/>
      <c r="Q1208" s="471"/>
      <c r="R1208" s="177" t="s">
        <v>8385</v>
      </c>
      <c r="S1208" s="181">
        <v>0.01</v>
      </c>
    </row>
    <row r="1209" spans="1:19" ht="20.149999999999999" customHeight="1" thickBot="1">
      <c r="A1209" s="476"/>
      <c r="B1209" s="471"/>
      <c r="C1209" s="471"/>
      <c r="D1209" s="471"/>
      <c r="E1209" s="471"/>
      <c r="F1209" s="471"/>
      <c r="G1209" s="471"/>
      <c r="H1209" s="471"/>
      <c r="I1209" s="182" t="e">
        <v>#N/A</v>
      </c>
      <c r="J1209" s="471"/>
      <c r="K1209" s="471"/>
      <c r="L1209" s="471"/>
      <c r="M1209" s="471"/>
      <c r="N1209" s="471"/>
      <c r="O1209" s="471"/>
      <c r="P1209" s="471"/>
      <c r="Q1209" s="471"/>
      <c r="R1209" s="177" t="s">
        <v>8386</v>
      </c>
      <c r="S1209" s="181">
        <v>0.01</v>
      </c>
    </row>
    <row r="1210" spans="1:19" ht="20.149999999999999" customHeight="1" thickBot="1">
      <c r="A1210" s="476"/>
      <c r="B1210" s="471"/>
      <c r="C1210" s="471"/>
      <c r="D1210" s="471"/>
      <c r="E1210" s="471"/>
      <c r="F1210" s="471"/>
      <c r="G1210" s="471"/>
      <c r="H1210" s="471"/>
      <c r="I1210" s="182" t="e">
        <v>#N/A</v>
      </c>
      <c r="J1210" s="471"/>
      <c r="K1210" s="471"/>
      <c r="L1210" s="471"/>
      <c r="M1210" s="471"/>
      <c r="N1210" s="471"/>
      <c r="O1210" s="471"/>
      <c r="P1210" s="471"/>
      <c r="Q1210" s="471"/>
      <c r="R1210" s="177" t="s">
        <v>8403</v>
      </c>
      <c r="S1210" s="181">
        <v>0.01</v>
      </c>
    </row>
    <row r="1211" spans="1:19" ht="20.149999999999999" customHeight="1" thickBot="1">
      <c r="A1211" s="476"/>
      <c r="B1211" s="471"/>
      <c r="C1211" s="471"/>
      <c r="D1211" s="471"/>
      <c r="E1211" s="471"/>
      <c r="F1211" s="471"/>
      <c r="G1211" s="471"/>
      <c r="H1211" s="471"/>
      <c r="I1211" s="182" t="e">
        <v>#N/A</v>
      </c>
      <c r="J1211" s="471"/>
      <c r="K1211" s="471"/>
      <c r="L1211" s="471"/>
      <c r="M1211" s="471"/>
      <c r="N1211" s="471"/>
      <c r="O1211" s="471"/>
      <c r="P1211" s="471"/>
      <c r="Q1211" s="471"/>
      <c r="R1211" s="177" t="s">
        <v>8888</v>
      </c>
      <c r="S1211" s="181">
        <v>0.01</v>
      </c>
    </row>
    <row r="1212" spans="1:19" ht="20.149999999999999" customHeight="1" thickBot="1">
      <c r="A1212" s="476"/>
      <c r="B1212" s="471"/>
      <c r="C1212" s="471"/>
      <c r="D1212" s="471"/>
      <c r="E1212" s="471"/>
      <c r="F1212" s="471"/>
      <c r="G1212" s="471"/>
      <c r="H1212" s="471"/>
      <c r="I1212" s="182" t="e">
        <v>#N/A</v>
      </c>
      <c r="J1212" s="471"/>
      <c r="K1212" s="471"/>
      <c r="L1212" s="471"/>
      <c r="M1212" s="471"/>
      <c r="N1212" s="471"/>
      <c r="O1212" s="471"/>
      <c r="P1212" s="471"/>
      <c r="Q1212" s="471"/>
      <c r="R1212" s="177" t="s">
        <v>9023</v>
      </c>
      <c r="S1212" s="181">
        <v>0.01</v>
      </c>
    </row>
    <row r="1213" spans="1:19" ht="20.149999999999999" customHeight="1" thickBot="1">
      <c r="A1213" s="476"/>
      <c r="B1213" s="471"/>
      <c r="C1213" s="471"/>
      <c r="D1213" s="471"/>
      <c r="E1213" s="471"/>
      <c r="F1213" s="471"/>
      <c r="G1213" s="471"/>
      <c r="H1213" s="471"/>
      <c r="I1213" s="182" t="e">
        <v>#N/A</v>
      </c>
      <c r="J1213" s="471"/>
      <c r="K1213" s="471"/>
      <c r="L1213" s="471"/>
      <c r="M1213" s="471"/>
      <c r="N1213" s="471"/>
      <c r="O1213" s="471"/>
      <c r="P1213" s="471"/>
      <c r="Q1213" s="471"/>
      <c r="R1213" s="177" t="s">
        <v>8388</v>
      </c>
      <c r="S1213" s="181">
        <v>0.01</v>
      </c>
    </row>
    <row r="1214" spans="1:19" ht="20.149999999999999" customHeight="1" thickBot="1">
      <c r="A1214" s="476"/>
      <c r="B1214" s="471"/>
      <c r="C1214" s="471"/>
      <c r="D1214" s="471"/>
      <c r="E1214" s="471"/>
      <c r="F1214" s="471"/>
      <c r="G1214" s="471"/>
      <c r="H1214" s="471"/>
      <c r="I1214" s="182" t="e">
        <v>#N/A</v>
      </c>
      <c r="J1214" s="471"/>
      <c r="K1214" s="471"/>
      <c r="L1214" s="471"/>
      <c r="M1214" s="471"/>
      <c r="N1214" s="471"/>
      <c r="O1214" s="471"/>
      <c r="P1214" s="471"/>
      <c r="Q1214" s="471"/>
      <c r="R1214" s="177" t="s">
        <v>9024</v>
      </c>
      <c r="S1214" s="181">
        <v>0.01</v>
      </c>
    </row>
    <row r="1215" spans="1:19" ht="20.149999999999999" customHeight="1" thickBot="1">
      <c r="A1215" s="476"/>
      <c r="B1215" s="471"/>
      <c r="C1215" s="471"/>
      <c r="D1215" s="471"/>
      <c r="E1215" s="471"/>
      <c r="F1215" s="471"/>
      <c r="G1215" s="471"/>
      <c r="H1215" s="471"/>
      <c r="I1215" s="182" t="e">
        <v>#N/A</v>
      </c>
      <c r="J1215" s="471"/>
      <c r="K1215" s="471"/>
      <c r="L1215" s="471"/>
      <c r="M1215" s="471"/>
      <c r="N1215" s="471"/>
      <c r="O1215" s="471"/>
      <c r="P1215" s="471"/>
      <c r="Q1215" s="471"/>
      <c r="R1215" s="177" t="s">
        <v>9000</v>
      </c>
      <c r="S1215" s="181">
        <v>0.01</v>
      </c>
    </row>
    <row r="1216" spans="1:19" ht="20.149999999999999" customHeight="1" thickBot="1">
      <c r="A1216" s="477"/>
      <c r="B1216" s="472"/>
      <c r="C1216" s="472"/>
      <c r="D1216" s="472"/>
      <c r="E1216" s="472"/>
      <c r="F1216" s="472"/>
      <c r="G1216" s="472"/>
      <c r="H1216" s="472"/>
      <c r="I1216" s="182" t="e">
        <v>#N/A</v>
      </c>
      <c r="J1216" s="472"/>
      <c r="K1216" s="472"/>
      <c r="L1216" s="472"/>
      <c r="M1216" s="472"/>
      <c r="N1216" s="472"/>
      <c r="O1216" s="472"/>
      <c r="P1216" s="472"/>
      <c r="Q1216" s="472"/>
      <c r="R1216" s="183" t="s">
        <v>8390</v>
      </c>
      <c r="S1216" s="184">
        <v>0.12</v>
      </c>
    </row>
    <row r="1217" spans="1:19" ht="20.149999999999999" customHeight="1" thickBot="1">
      <c r="A1217" s="475"/>
      <c r="B1217" s="474" t="s">
        <v>8966</v>
      </c>
      <c r="C1217" s="474" t="s">
        <v>48</v>
      </c>
      <c r="D1217" s="474" t="s">
        <v>2883</v>
      </c>
      <c r="E1217" s="474" t="s">
        <v>24</v>
      </c>
      <c r="F1217" s="473">
        <v>2494011</v>
      </c>
      <c r="G1217" s="474" t="s">
        <v>9174</v>
      </c>
      <c r="H1217" s="474" t="s">
        <v>9029</v>
      </c>
      <c r="I1217" s="179" t="s">
        <v>8356</v>
      </c>
      <c r="J1217" s="474" t="s">
        <v>8357</v>
      </c>
      <c r="K1217" s="474" t="s">
        <v>9034</v>
      </c>
      <c r="L1217" s="474" t="s">
        <v>9175</v>
      </c>
      <c r="M1217" s="474" t="s">
        <v>9176</v>
      </c>
      <c r="N1217" s="470">
        <v>78947.37</v>
      </c>
      <c r="O1217" s="473">
        <v>-2</v>
      </c>
      <c r="P1217" s="474" t="s">
        <v>8381</v>
      </c>
      <c r="Q1217" s="474" t="s">
        <v>8972</v>
      </c>
      <c r="R1217" s="177" t="s">
        <v>8997</v>
      </c>
      <c r="S1217" s="181">
        <v>0.01</v>
      </c>
    </row>
    <row r="1218" spans="1:19" ht="20.149999999999999" customHeight="1" thickBot="1">
      <c r="A1218" s="476"/>
      <c r="B1218" s="471"/>
      <c r="C1218" s="471"/>
      <c r="D1218" s="471"/>
      <c r="E1218" s="471"/>
      <c r="F1218" s="471"/>
      <c r="G1218" s="471"/>
      <c r="H1218" s="471"/>
      <c r="I1218" s="182" t="e">
        <v>#N/A</v>
      </c>
      <c r="J1218" s="471"/>
      <c r="K1218" s="471"/>
      <c r="L1218" s="471"/>
      <c r="M1218" s="471"/>
      <c r="N1218" s="471"/>
      <c r="O1218" s="471"/>
      <c r="P1218" s="471"/>
      <c r="Q1218" s="471"/>
      <c r="R1218" s="177" t="s">
        <v>8385</v>
      </c>
      <c r="S1218" s="181">
        <v>0.01</v>
      </c>
    </row>
    <row r="1219" spans="1:19" ht="20.149999999999999" customHeight="1" thickBot="1">
      <c r="A1219" s="476"/>
      <c r="B1219" s="471"/>
      <c r="C1219" s="471"/>
      <c r="D1219" s="471"/>
      <c r="E1219" s="471"/>
      <c r="F1219" s="471"/>
      <c r="G1219" s="471"/>
      <c r="H1219" s="471"/>
      <c r="I1219" s="182" t="e">
        <v>#N/A</v>
      </c>
      <c r="J1219" s="471"/>
      <c r="K1219" s="471"/>
      <c r="L1219" s="471"/>
      <c r="M1219" s="471"/>
      <c r="N1219" s="471"/>
      <c r="O1219" s="471"/>
      <c r="P1219" s="471"/>
      <c r="Q1219" s="471"/>
      <c r="R1219" s="177" t="s">
        <v>8998</v>
      </c>
      <c r="S1219" s="181">
        <v>0.01</v>
      </c>
    </row>
    <row r="1220" spans="1:19" ht="20.149999999999999" customHeight="1" thickBot="1">
      <c r="A1220" s="476"/>
      <c r="B1220" s="471"/>
      <c r="C1220" s="471"/>
      <c r="D1220" s="471"/>
      <c r="E1220" s="471"/>
      <c r="F1220" s="471"/>
      <c r="G1220" s="471"/>
      <c r="H1220" s="471"/>
      <c r="I1220" s="182" t="e">
        <v>#N/A</v>
      </c>
      <c r="J1220" s="471"/>
      <c r="K1220" s="471"/>
      <c r="L1220" s="471"/>
      <c r="M1220" s="471"/>
      <c r="N1220" s="471"/>
      <c r="O1220" s="471"/>
      <c r="P1220" s="471"/>
      <c r="Q1220" s="471"/>
      <c r="R1220" s="177" t="s">
        <v>8888</v>
      </c>
      <c r="S1220" s="181">
        <v>0.01</v>
      </c>
    </row>
    <row r="1221" spans="1:19" ht="20.149999999999999" customHeight="1" thickBot="1">
      <c r="A1221" s="476"/>
      <c r="B1221" s="471"/>
      <c r="C1221" s="471"/>
      <c r="D1221" s="471"/>
      <c r="E1221" s="471"/>
      <c r="F1221" s="471"/>
      <c r="G1221" s="471"/>
      <c r="H1221" s="471"/>
      <c r="I1221" s="182" t="e">
        <v>#N/A</v>
      </c>
      <c r="J1221" s="471"/>
      <c r="K1221" s="471"/>
      <c r="L1221" s="471"/>
      <c r="M1221" s="471"/>
      <c r="N1221" s="471"/>
      <c r="O1221" s="471"/>
      <c r="P1221" s="471"/>
      <c r="Q1221" s="471"/>
      <c r="R1221" s="177" t="s">
        <v>9014</v>
      </c>
      <c r="S1221" s="181">
        <v>0.01</v>
      </c>
    </row>
    <row r="1222" spans="1:19" ht="20.149999999999999" customHeight="1" thickBot="1">
      <c r="A1222" s="476"/>
      <c r="B1222" s="471"/>
      <c r="C1222" s="471"/>
      <c r="D1222" s="471"/>
      <c r="E1222" s="471"/>
      <c r="F1222" s="471"/>
      <c r="G1222" s="471"/>
      <c r="H1222" s="471"/>
      <c r="I1222" s="182" t="e">
        <v>#N/A</v>
      </c>
      <c r="J1222" s="471"/>
      <c r="K1222" s="471"/>
      <c r="L1222" s="471"/>
      <c r="M1222" s="471"/>
      <c r="N1222" s="471"/>
      <c r="O1222" s="471"/>
      <c r="P1222" s="471"/>
      <c r="Q1222" s="471"/>
      <c r="R1222" s="177" t="s">
        <v>9015</v>
      </c>
      <c r="S1222" s="181">
        <v>0.01</v>
      </c>
    </row>
    <row r="1223" spans="1:19" ht="20.149999999999999" customHeight="1" thickBot="1">
      <c r="A1223" s="476"/>
      <c r="B1223" s="471"/>
      <c r="C1223" s="471"/>
      <c r="D1223" s="471"/>
      <c r="E1223" s="471"/>
      <c r="F1223" s="471"/>
      <c r="G1223" s="471"/>
      <c r="H1223" s="471"/>
      <c r="I1223" s="182" t="e">
        <v>#N/A</v>
      </c>
      <c r="J1223" s="471"/>
      <c r="K1223" s="471"/>
      <c r="L1223" s="471"/>
      <c r="M1223" s="471"/>
      <c r="N1223" s="471"/>
      <c r="O1223" s="471"/>
      <c r="P1223" s="471"/>
      <c r="Q1223" s="471"/>
      <c r="R1223" s="177" t="s">
        <v>8388</v>
      </c>
      <c r="S1223" s="181">
        <v>0.01</v>
      </c>
    </row>
    <row r="1224" spans="1:19" ht="20.149999999999999" customHeight="1" thickBot="1">
      <c r="A1224" s="476"/>
      <c r="B1224" s="471"/>
      <c r="C1224" s="471"/>
      <c r="D1224" s="471"/>
      <c r="E1224" s="471"/>
      <c r="F1224" s="471"/>
      <c r="G1224" s="471"/>
      <c r="H1224" s="471"/>
      <c r="I1224" s="182" t="e">
        <v>#N/A</v>
      </c>
      <c r="J1224" s="471"/>
      <c r="K1224" s="471"/>
      <c r="L1224" s="471"/>
      <c r="M1224" s="471"/>
      <c r="N1224" s="471"/>
      <c r="O1224" s="471"/>
      <c r="P1224" s="471"/>
      <c r="Q1224" s="471"/>
      <c r="R1224" s="177" t="s">
        <v>8999</v>
      </c>
      <c r="S1224" s="181">
        <v>0.01</v>
      </c>
    </row>
    <row r="1225" spans="1:19" ht="20.149999999999999" customHeight="1" thickBot="1">
      <c r="A1225" s="476"/>
      <c r="B1225" s="471"/>
      <c r="C1225" s="471"/>
      <c r="D1225" s="471"/>
      <c r="E1225" s="471"/>
      <c r="F1225" s="471"/>
      <c r="G1225" s="471"/>
      <c r="H1225" s="471"/>
      <c r="I1225" s="182" t="e">
        <v>#N/A</v>
      </c>
      <c r="J1225" s="471"/>
      <c r="K1225" s="471"/>
      <c r="L1225" s="471"/>
      <c r="M1225" s="471"/>
      <c r="N1225" s="471"/>
      <c r="O1225" s="471"/>
      <c r="P1225" s="471"/>
      <c r="Q1225" s="471"/>
      <c r="R1225" s="177" t="s">
        <v>9000</v>
      </c>
      <c r="S1225" s="181">
        <v>0.01</v>
      </c>
    </row>
    <row r="1226" spans="1:19" ht="20.149999999999999" customHeight="1" thickBot="1">
      <c r="A1226" s="477"/>
      <c r="B1226" s="472"/>
      <c r="C1226" s="472"/>
      <c r="D1226" s="472"/>
      <c r="E1226" s="472"/>
      <c r="F1226" s="472"/>
      <c r="G1226" s="472"/>
      <c r="H1226" s="472"/>
      <c r="I1226" s="182" t="e">
        <v>#N/A</v>
      </c>
      <c r="J1226" s="472"/>
      <c r="K1226" s="472"/>
      <c r="L1226" s="472"/>
      <c r="M1226" s="472"/>
      <c r="N1226" s="472"/>
      <c r="O1226" s="472"/>
      <c r="P1226" s="472"/>
      <c r="Q1226" s="472"/>
      <c r="R1226" s="183" t="s">
        <v>8390</v>
      </c>
      <c r="S1226" s="184">
        <v>0.09</v>
      </c>
    </row>
    <row r="1227" spans="1:19" ht="20.149999999999999" customHeight="1" thickBot="1">
      <c r="A1227" s="176"/>
      <c r="B1227" s="177" t="s">
        <v>8966</v>
      </c>
      <c r="C1227" s="177" t="s">
        <v>48</v>
      </c>
      <c r="D1227" s="177" t="s">
        <v>9177</v>
      </c>
      <c r="E1227" s="177" t="s">
        <v>8353</v>
      </c>
      <c r="F1227" s="178">
        <v>2146257</v>
      </c>
      <c r="G1227" s="177" t="s">
        <v>9178</v>
      </c>
      <c r="H1227" s="177" t="s">
        <v>9179</v>
      </c>
      <c r="I1227" s="179" t="s">
        <v>8356</v>
      </c>
      <c r="J1227" s="177" t="s">
        <v>8357</v>
      </c>
      <c r="K1227" s="177" t="s">
        <v>9180</v>
      </c>
      <c r="L1227" s="177" t="s">
        <v>9181</v>
      </c>
      <c r="M1227" s="177" t="s">
        <v>9182</v>
      </c>
      <c r="N1227" s="180"/>
      <c r="O1227" s="178">
        <v>-2</v>
      </c>
      <c r="P1227" s="177" t="s">
        <v>9183</v>
      </c>
      <c r="Q1227" s="177" t="s">
        <v>8972</v>
      </c>
      <c r="R1227" s="463" t="s">
        <v>8363</v>
      </c>
      <c r="S1227" s="464"/>
    </row>
    <row r="1228" spans="1:19" ht="20.149999999999999" customHeight="1" thickBot="1">
      <c r="A1228" s="475"/>
      <c r="B1228" s="474" t="s">
        <v>8966</v>
      </c>
      <c r="C1228" s="474" t="s">
        <v>48</v>
      </c>
      <c r="D1228" s="474" t="s">
        <v>600</v>
      </c>
      <c r="E1228" s="474" t="s">
        <v>24</v>
      </c>
      <c r="F1228" s="473">
        <v>2493803</v>
      </c>
      <c r="G1228" s="474" t="s">
        <v>9184</v>
      </c>
      <c r="H1228" s="474" t="s">
        <v>9185</v>
      </c>
      <c r="I1228" s="179" t="s">
        <v>8356</v>
      </c>
      <c r="J1228" s="474" t="s">
        <v>8357</v>
      </c>
      <c r="K1228" s="474" t="s">
        <v>9186</v>
      </c>
      <c r="L1228" s="474" t="s">
        <v>9187</v>
      </c>
      <c r="M1228" s="474" t="s">
        <v>9188</v>
      </c>
      <c r="N1228" s="470">
        <v>151228.07</v>
      </c>
      <c r="O1228" s="473">
        <v>-2</v>
      </c>
      <c r="P1228" s="474" t="s">
        <v>8381</v>
      </c>
      <c r="Q1228" s="474" t="s">
        <v>8972</v>
      </c>
      <c r="R1228" s="177" t="s">
        <v>8385</v>
      </c>
      <c r="S1228" s="181">
        <v>0.01</v>
      </c>
    </row>
    <row r="1229" spans="1:19" ht="20.149999999999999" customHeight="1" thickBot="1">
      <c r="A1229" s="476"/>
      <c r="B1229" s="471"/>
      <c r="C1229" s="471"/>
      <c r="D1229" s="471"/>
      <c r="E1229" s="471"/>
      <c r="F1229" s="471"/>
      <c r="G1229" s="471"/>
      <c r="H1229" s="471"/>
      <c r="I1229" s="182" t="e">
        <v>#N/A</v>
      </c>
      <c r="J1229" s="471"/>
      <c r="K1229" s="471"/>
      <c r="L1229" s="471"/>
      <c r="M1229" s="471"/>
      <c r="N1229" s="471"/>
      <c r="O1229" s="471"/>
      <c r="P1229" s="471"/>
      <c r="Q1229" s="471"/>
      <c r="R1229" s="177" t="s">
        <v>8530</v>
      </c>
      <c r="S1229" s="181">
        <v>0.01</v>
      </c>
    </row>
    <row r="1230" spans="1:19" ht="20.149999999999999" customHeight="1" thickBot="1">
      <c r="A1230" s="476"/>
      <c r="B1230" s="471"/>
      <c r="C1230" s="471"/>
      <c r="D1230" s="471"/>
      <c r="E1230" s="471"/>
      <c r="F1230" s="471"/>
      <c r="G1230" s="471"/>
      <c r="H1230" s="471"/>
      <c r="I1230" s="182" t="e">
        <v>#N/A</v>
      </c>
      <c r="J1230" s="471"/>
      <c r="K1230" s="471"/>
      <c r="L1230" s="471"/>
      <c r="M1230" s="471"/>
      <c r="N1230" s="471"/>
      <c r="O1230" s="471"/>
      <c r="P1230" s="471"/>
      <c r="Q1230" s="471"/>
      <c r="R1230" s="177" t="s">
        <v>8888</v>
      </c>
      <c r="S1230" s="181">
        <v>0.01</v>
      </c>
    </row>
    <row r="1231" spans="1:19" ht="20.149999999999999" customHeight="1" thickBot="1">
      <c r="A1231" s="476"/>
      <c r="B1231" s="471"/>
      <c r="C1231" s="471"/>
      <c r="D1231" s="471"/>
      <c r="E1231" s="471"/>
      <c r="F1231" s="471"/>
      <c r="G1231" s="471"/>
      <c r="H1231" s="471"/>
      <c r="I1231" s="182" t="e">
        <v>#N/A</v>
      </c>
      <c r="J1231" s="471"/>
      <c r="K1231" s="471"/>
      <c r="L1231" s="471"/>
      <c r="M1231" s="471"/>
      <c r="N1231" s="471"/>
      <c r="O1231" s="471"/>
      <c r="P1231" s="471"/>
      <c r="Q1231" s="471"/>
      <c r="R1231" s="177" t="s">
        <v>8417</v>
      </c>
      <c r="S1231" s="181">
        <v>0.01</v>
      </c>
    </row>
    <row r="1232" spans="1:19" ht="20.149999999999999" customHeight="1" thickBot="1">
      <c r="A1232" s="476"/>
      <c r="B1232" s="471"/>
      <c r="C1232" s="471"/>
      <c r="D1232" s="471"/>
      <c r="E1232" s="471"/>
      <c r="F1232" s="471"/>
      <c r="G1232" s="471"/>
      <c r="H1232" s="471"/>
      <c r="I1232" s="182" t="e">
        <v>#N/A</v>
      </c>
      <c r="J1232" s="471"/>
      <c r="K1232" s="471"/>
      <c r="L1232" s="471"/>
      <c r="M1232" s="471"/>
      <c r="N1232" s="471"/>
      <c r="O1232" s="471"/>
      <c r="P1232" s="471"/>
      <c r="Q1232" s="471"/>
      <c r="R1232" s="177" t="s">
        <v>8388</v>
      </c>
      <c r="S1232" s="181">
        <v>0.01</v>
      </c>
    </row>
    <row r="1233" spans="1:19" ht="20.149999999999999" customHeight="1" thickBot="1">
      <c r="A1233" s="476"/>
      <c r="B1233" s="471"/>
      <c r="C1233" s="471"/>
      <c r="D1233" s="471"/>
      <c r="E1233" s="471"/>
      <c r="F1233" s="471"/>
      <c r="G1233" s="471"/>
      <c r="H1233" s="471"/>
      <c r="I1233" s="182" t="e">
        <v>#N/A</v>
      </c>
      <c r="J1233" s="471"/>
      <c r="K1233" s="471"/>
      <c r="L1233" s="471"/>
      <c r="M1233" s="471"/>
      <c r="N1233" s="471"/>
      <c r="O1233" s="471"/>
      <c r="P1233" s="471"/>
      <c r="Q1233" s="471"/>
      <c r="R1233" s="177" t="s">
        <v>9189</v>
      </c>
      <c r="S1233" s="181">
        <v>0.01</v>
      </c>
    </row>
    <row r="1234" spans="1:19" ht="20.149999999999999" customHeight="1" thickBot="1">
      <c r="A1234" s="477"/>
      <c r="B1234" s="472"/>
      <c r="C1234" s="472"/>
      <c r="D1234" s="472"/>
      <c r="E1234" s="472"/>
      <c r="F1234" s="472"/>
      <c r="G1234" s="472"/>
      <c r="H1234" s="472"/>
      <c r="I1234" s="182" t="e">
        <v>#N/A</v>
      </c>
      <c r="J1234" s="472"/>
      <c r="K1234" s="472"/>
      <c r="L1234" s="472"/>
      <c r="M1234" s="472"/>
      <c r="N1234" s="472"/>
      <c r="O1234" s="472"/>
      <c r="P1234" s="472"/>
      <c r="Q1234" s="472"/>
      <c r="R1234" s="183" t="s">
        <v>8390</v>
      </c>
      <c r="S1234" s="184">
        <v>0.06</v>
      </c>
    </row>
    <row r="1235" spans="1:19" ht="20.149999999999999" customHeight="1" thickBot="1">
      <c r="A1235" s="475"/>
      <c r="B1235" s="474" t="s">
        <v>8966</v>
      </c>
      <c r="C1235" s="474" t="s">
        <v>48</v>
      </c>
      <c r="D1235" s="474" t="s">
        <v>4473</v>
      </c>
      <c r="E1235" s="474" t="s">
        <v>24</v>
      </c>
      <c r="F1235" s="473">
        <v>2493681</v>
      </c>
      <c r="G1235" s="474" t="s">
        <v>9190</v>
      </c>
      <c r="H1235" s="474" t="s">
        <v>9002</v>
      </c>
      <c r="I1235" s="179" t="s">
        <v>8356</v>
      </c>
      <c r="J1235" s="474" t="s">
        <v>8357</v>
      </c>
      <c r="K1235" s="474" t="s">
        <v>9191</v>
      </c>
      <c r="L1235" s="474" t="s">
        <v>9192</v>
      </c>
      <c r="M1235" s="474" t="s">
        <v>9193</v>
      </c>
      <c r="N1235" s="470">
        <v>304298.25</v>
      </c>
      <c r="O1235" s="473">
        <v>-2</v>
      </c>
      <c r="P1235" s="474" t="s">
        <v>8381</v>
      </c>
      <c r="Q1235" s="474" t="s">
        <v>8972</v>
      </c>
      <c r="R1235" s="177" t="s">
        <v>9194</v>
      </c>
      <c r="S1235" s="181">
        <v>0.01</v>
      </c>
    </row>
    <row r="1236" spans="1:19" ht="20.149999999999999" customHeight="1" thickBot="1">
      <c r="A1236" s="476"/>
      <c r="B1236" s="471"/>
      <c r="C1236" s="471"/>
      <c r="D1236" s="471"/>
      <c r="E1236" s="471"/>
      <c r="F1236" s="471"/>
      <c r="G1236" s="471"/>
      <c r="H1236" s="471"/>
      <c r="I1236" s="182" t="e">
        <v>#N/A</v>
      </c>
      <c r="J1236" s="471"/>
      <c r="K1236" s="471"/>
      <c r="L1236" s="471"/>
      <c r="M1236" s="471"/>
      <c r="N1236" s="471"/>
      <c r="O1236" s="471"/>
      <c r="P1236" s="471"/>
      <c r="Q1236" s="471"/>
      <c r="R1236" s="177" t="s">
        <v>8973</v>
      </c>
      <c r="S1236" s="181">
        <v>0.01</v>
      </c>
    </row>
    <row r="1237" spans="1:19" ht="20.149999999999999" customHeight="1" thickBot="1">
      <c r="A1237" s="476"/>
      <c r="B1237" s="471"/>
      <c r="C1237" s="471"/>
      <c r="D1237" s="471"/>
      <c r="E1237" s="471"/>
      <c r="F1237" s="471"/>
      <c r="G1237" s="471"/>
      <c r="H1237" s="471"/>
      <c r="I1237" s="182" t="e">
        <v>#N/A</v>
      </c>
      <c r="J1237" s="471"/>
      <c r="K1237" s="471"/>
      <c r="L1237" s="471"/>
      <c r="M1237" s="471"/>
      <c r="N1237" s="471"/>
      <c r="O1237" s="471"/>
      <c r="P1237" s="471"/>
      <c r="Q1237" s="471"/>
      <c r="R1237" s="177" t="s">
        <v>9006</v>
      </c>
      <c r="S1237" s="181">
        <v>0.01</v>
      </c>
    </row>
    <row r="1238" spans="1:19" ht="20.149999999999999" customHeight="1" thickBot="1">
      <c r="A1238" s="476"/>
      <c r="B1238" s="471"/>
      <c r="C1238" s="471"/>
      <c r="D1238" s="471"/>
      <c r="E1238" s="471"/>
      <c r="F1238" s="471"/>
      <c r="G1238" s="471"/>
      <c r="H1238" s="471"/>
      <c r="I1238" s="182" t="e">
        <v>#N/A</v>
      </c>
      <c r="J1238" s="471"/>
      <c r="K1238" s="471"/>
      <c r="L1238" s="471"/>
      <c r="M1238" s="471"/>
      <c r="N1238" s="471"/>
      <c r="O1238" s="471"/>
      <c r="P1238" s="471"/>
      <c r="Q1238" s="471"/>
      <c r="R1238" s="177" t="s">
        <v>8385</v>
      </c>
      <c r="S1238" s="181">
        <v>0.01</v>
      </c>
    </row>
    <row r="1239" spans="1:19" ht="20.149999999999999" customHeight="1" thickBot="1">
      <c r="A1239" s="476"/>
      <c r="B1239" s="471"/>
      <c r="C1239" s="471"/>
      <c r="D1239" s="471"/>
      <c r="E1239" s="471"/>
      <c r="F1239" s="471"/>
      <c r="G1239" s="471"/>
      <c r="H1239" s="471"/>
      <c r="I1239" s="182" t="e">
        <v>#N/A</v>
      </c>
      <c r="J1239" s="471"/>
      <c r="K1239" s="471"/>
      <c r="L1239" s="471"/>
      <c r="M1239" s="471"/>
      <c r="N1239" s="471"/>
      <c r="O1239" s="471"/>
      <c r="P1239" s="471"/>
      <c r="Q1239" s="471"/>
      <c r="R1239" s="177" t="s">
        <v>8403</v>
      </c>
      <c r="S1239" s="181">
        <v>0.01</v>
      </c>
    </row>
    <row r="1240" spans="1:19" ht="20.149999999999999" customHeight="1" thickBot="1">
      <c r="A1240" s="476"/>
      <c r="B1240" s="471"/>
      <c r="C1240" s="471"/>
      <c r="D1240" s="471"/>
      <c r="E1240" s="471"/>
      <c r="F1240" s="471"/>
      <c r="G1240" s="471"/>
      <c r="H1240" s="471"/>
      <c r="I1240" s="182" t="e">
        <v>#N/A</v>
      </c>
      <c r="J1240" s="471"/>
      <c r="K1240" s="471"/>
      <c r="L1240" s="471"/>
      <c r="M1240" s="471"/>
      <c r="N1240" s="471"/>
      <c r="O1240" s="471"/>
      <c r="P1240" s="471"/>
      <c r="Q1240" s="471"/>
      <c r="R1240" s="177" t="s">
        <v>8888</v>
      </c>
      <c r="S1240" s="181">
        <v>0.01</v>
      </c>
    </row>
    <row r="1241" spans="1:19" ht="20.149999999999999" customHeight="1" thickBot="1">
      <c r="A1241" s="476"/>
      <c r="B1241" s="471"/>
      <c r="C1241" s="471"/>
      <c r="D1241" s="471"/>
      <c r="E1241" s="471"/>
      <c r="F1241" s="471"/>
      <c r="G1241" s="471"/>
      <c r="H1241" s="471"/>
      <c r="I1241" s="182" t="e">
        <v>#N/A</v>
      </c>
      <c r="J1241" s="471"/>
      <c r="K1241" s="471"/>
      <c r="L1241" s="471"/>
      <c r="M1241" s="471"/>
      <c r="N1241" s="471"/>
      <c r="O1241" s="471"/>
      <c r="P1241" s="471"/>
      <c r="Q1241" s="471"/>
      <c r="R1241" s="177" t="s">
        <v>8388</v>
      </c>
      <c r="S1241" s="181">
        <v>0.01</v>
      </c>
    </row>
    <row r="1242" spans="1:19" ht="20.149999999999999" customHeight="1" thickBot="1">
      <c r="A1242" s="476"/>
      <c r="B1242" s="471"/>
      <c r="C1242" s="471"/>
      <c r="D1242" s="471"/>
      <c r="E1242" s="471"/>
      <c r="F1242" s="471"/>
      <c r="G1242" s="471"/>
      <c r="H1242" s="471"/>
      <c r="I1242" s="182" t="e">
        <v>#N/A</v>
      </c>
      <c r="J1242" s="471"/>
      <c r="K1242" s="471"/>
      <c r="L1242" s="471"/>
      <c r="M1242" s="471"/>
      <c r="N1242" s="471"/>
      <c r="O1242" s="471"/>
      <c r="P1242" s="471"/>
      <c r="Q1242" s="471"/>
      <c r="R1242" s="177" t="s">
        <v>8990</v>
      </c>
      <c r="S1242" s="181">
        <v>0.01</v>
      </c>
    </row>
    <row r="1243" spans="1:19" ht="20.149999999999999" customHeight="1" thickBot="1">
      <c r="A1243" s="476"/>
      <c r="B1243" s="471"/>
      <c r="C1243" s="471"/>
      <c r="D1243" s="471"/>
      <c r="E1243" s="471"/>
      <c r="F1243" s="471"/>
      <c r="G1243" s="471"/>
      <c r="H1243" s="471"/>
      <c r="I1243" s="182" t="e">
        <v>#N/A</v>
      </c>
      <c r="J1243" s="471"/>
      <c r="K1243" s="471"/>
      <c r="L1243" s="471"/>
      <c r="M1243" s="471"/>
      <c r="N1243" s="471"/>
      <c r="O1243" s="471"/>
      <c r="P1243" s="471"/>
      <c r="Q1243" s="471"/>
      <c r="R1243" s="177" t="s">
        <v>9195</v>
      </c>
      <c r="S1243" s="181">
        <v>0.01</v>
      </c>
    </row>
    <row r="1244" spans="1:19" ht="20.149999999999999" customHeight="1" thickBot="1">
      <c r="A1244" s="477"/>
      <c r="B1244" s="472"/>
      <c r="C1244" s="472"/>
      <c r="D1244" s="472"/>
      <c r="E1244" s="472"/>
      <c r="F1244" s="472"/>
      <c r="G1244" s="472"/>
      <c r="H1244" s="472"/>
      <c r="I1244" s="182" t="e">
        <v>#N/A</v>
      </c>
      <c r="J1244" s="472"/>
      <c r="K1244" s="472"/>
      <c r="L1244" s="472"/>
      <c r="M1244" s="472"/>
      <c r="N1244" s="472"/>
      <c r="O1244" s="472"/>
      <c r="P1244" s="472"/>
      <c r="Q1244" s="472"/>
      <c r="R1244" s="183" t="s">
        <v>8390</v>
      </c>
      <c r="S1244" s="184">
        <v>0.09</v>
      </c>
    </row>
    <row r="1245" spans="1:19" ht="20.149999999999999" customHeight="1" thickBot="1">
      <c r="A1245" s="475"/>
      <c r="B1245" s="474" t="s">
        <v>8966</v>
      </c>
      <c r="C1245" s="474" t="s">
        <v>48</v>
      </c>
      <c r="D1245" s="474" t="s">
        <v>4473</v>
      </c>
      <c r="E1245" s="474" t="s">
        <v>24</v>
      </c>
      <c r="F1245" s="473">
        <v>2493690</v>
      </c>
      <c r="G1245" s="474" t="s">
        <v>9196</v>
      </c>
      <c r="H1245" s="474" t="s">
        <v>9002</v>
      </c>
      <c r="I1245" s="179" t="s">
        <v>8356</v>
      </c>
      <c r="J1245" s="474" t="s">
        <v>8357</v>
      </c>
      <c r="K1245" s="474" t="s">
        <v>9191</v>
      </c>
      <c r="L1245" s="474" t="s">
        <v>9197</v>
      </c>
      <c r="M1245" s="474" t="s">
        <v>9198</v>
      </c>
      <c r="N1245" s="470">
        <v>304298.25</v>
      </c>
      <c r="O1245" s="473">
        <v>-2</v>
      </c>
      <c r="P1245" s="474" t="s">
        <v>8381</v>
      </c>
      <c r="Q1245" s="474" t="s">
        <v>8972</v>
      </c>
      <c r="R1245" s="177" t="s">
        <v>9194</v>
      </c>
      <c r="S1245" s="181">
        <v>0.01</v>
      </c>
    </row>
    <row r="1246" spans="1:19" ht="20.149999999999999" customHeight="1" thickBot="1">
      <c r="A1246" s="476"/>
      <c r="B1246" s="471"/>
      <c r="C1246" s="471"/>
      <c r="D1246" s="471"/>
      <c r="E1246" s="471"/>
      <c r="F1246" s="471"/>
      <c r="G1246" s="471"/>
      <c r="H1246" s="471"/>
      <c r="I1246" s="182" t="e">
        <v>#N/A</v>
      </c>
      <c r="J1246" s="471"/>
      <c r="K1246" s="471"/>
      <c r="L1246" s="471"/>
      <c r="M1246" s="471"/>
      <c r="N1246" s="471"/>
      <c r="O1246" s="471"/>
      <c r="P1246" s="471"/>
      <c r="Q1246" s="471"/>
      <c r="R1246" s="177" t="s">
        <v>8973</v>
      </c>
      <c r="S1246" s="181">
        <v>0.01</v>
      </c>
    </row>
    <row r="1247" spans="1:19" ht="20.149999999999999" customHeight="1" thickBot="1">
      <c r="A1247" s="476"/>
      <c r="B1247" s="471"/>
      <c r="C1247" s="471"/>
      <c r="D1247" s="471"/>
      <c r="E1247" s="471"/>
      <c r="F1247" s="471"/>
      <c r="G1247" s="471"/>
      <c r="H1247" s="471"/>
      <c r="I1247" s="182" t="e">
        <v>#N/A</v>
      </c>
      <c r="J1247" s="471"/>
      <c r="K1247" s="471"/>
      <c r="L1247" s="471"/>
      <c r="M1247" s="471"/>
      <c r="N1247" s="471"/>
      <c r="O1247" s="471"/>
      <c r="P1247" s="471"/>
      <c r="Q1247" s="471"/>
      <c r="R1247" s="177" t="s">
        <v>9006</v>
      </c>
      <c r="S1247" s="181">
        <v>0.01</v>
      </c>
    </row>
    <row r="1248" spans="1:19" ht="20.149999999999999" customHeight="1" thickBot="1">
      <c r="A1248" s="476"/>
      <c r="B1248" s="471"/>
      <c r="C1248" s="471"/>
      <c r="D1248" s="471"/>
      <c r="E1248" s="471"/>
      <c r="F1248" s="471"/>
      <c r="G1248" s="471"/>
      <c r="H1248" s="471"/>
      <c r="I1248" s="182" t="e">
        <v>#N/A</v>
      </c>
      <c r="J1248" s="471"/>
      <c r="K1248" s="471"/>
      <c r="L1248" s="471"/>
      <c r="M1248" s="471"/>
      <c r="N1248" s="471"/>
      <c r="O1248" s="471"/>
      <c r="P1248" s="471"/>
      <c r="Q1248" s="471"/>
      <c r="R1248" s="177" t="s">
        <v>8385</v>
      </c>
      <c r="S1248" s="181">
        <v>0.01</v>
      </c>
    </row>
    <row r="1249" spans="1:19" ht="20.149999999999999" customHeight="1" thickBot="1">
      <c r="A1249" s="476"/>
      <c r="B1249" s="471"/>
      <c r="C1249" s="471"/>
      <c r="D1249" s="471"/>
      <c r="E1249" s="471"/>
      <c r="F1249" s="471"/>
      <c r="G1249" s="471"/>
      <c r="H1249" s="471"/>
      <c r="I1249" s="182" t="e">
        <v>#N/A</v>
      </c>
      <c r="J1249" s="471"/>
      <c r="K1249" s="471"/>
      <c r="L1249" s="471"/>
      <c r="M1249" s="471"/>
      <c r="N1249" s="471"/>
      <c r="O1249" s="471"/>
      <c r="P1249" s="471"/>
      <c r="Q1249" s="471"/>
      <c r="R1249" s="177" t="s">
        <v>8403</v>
      </c>
      <c r="S1249" s="181">
        <v>0.01</v>
      </c>
    </row>
    <row r="1250" spans="1:19" ht="20.149999999999999" customHeight="1" thickBot="1">
      <c r="A1250" s="476"/>
      <c r="B1250" s="471"/>
      <c r="C1250" s="471"/>
      <c r="D1250" s="471"/>
      <c r="E1250" s="471"/>
      <c r="F1250" s="471"/>
      <c r="G1250" s="471"/>
      <c r="H1250" s="471"/>
      <c r="I1250" s="182" t="e">
        <v>#N/A</v>
      </c>
      <c r="J1250" s="471"/>
      <c r="K1250" s="471"/>
      <c r="L1250" s="471"/>
      <c r="M1250" s="471"/>
      <c r="N1250" s="471"/>
      <c r="O1250" s="471"/>
      <c r="P1250" s="471"/>
      <c r="Q1250" s="471"/>
      <c r="R1250" s="177" t="s">
        <v>8888</v>
      </c>
      <c r="S1250" s="181">
        <v>0.01</v>
      </c>
    </row>
    <row r="1251" spans="1:19" ht="20.149999999999999" customHeight="1" thickBot="1">
      <c r="A1251" s="476"/>
      <c r="B1251" s="471"/>
      <c r="C1251" s="471"/>
      <c r="D1251" s="471"/>
      <c r="E1251" s="471"/>
      <c r="F1251" s="471"/>
      <c r="G1251" s="471"/>
      <c r="H1251" s="471"/>
      <c r="I1251" s="182" t="e">
        <v>#N/A</v>
      </c>
      <c r="J1251" s="471"/>
      <c r="K1251" s="471"/>
      <c r="L1251" s="471"/>
      <c r="M1251" s="471"/>
      <c r="N1251" s="471"/>
      <c r="O1251" s="471"/>
      <c r="P1251" s="471"/>
      <c r="Q1251" s="471"/>
      <c r="R1251" s="177" t="s">
        <v>8388</v>
      </c>
      <c r="S1251" s="181">
        <v>0.01</v>
      </c>
    </row>
    <row r="1252" spans="1:19" ht="20.149999999999999" customHeight="1" thickBot="1">
      <c r="A1252" s="476"/>
      <c r="B1252" s="471"/>
      <c r="C1252" s="471"/>
      <c r="D1252" s="471"/>
      <c r="E1252" s="471"/>
      <c r="F1252" s="471"/>
      <c r="G1252" s="471"/>
      <c r="H1252" s="471"/>
      <c r="I1252" s="182" t="e">
        <v>#N/A</v>
      </c>
      <c r="J1252" s="471"/>
      <c r="K1252" s="471"/>
      <c r="L1252" s="471"/>
      <c r="M1252" s="471"/>
      <c r="N1252" s="471"/>
      <c r="O1252" s="471"/>
      <c r="P1252" s="471"/>
      <c r="Q1252" s="471"/>
      <c r="R1252" s="177" t="s">
        <v>8990</v>
      </c>
      <c r="S1252" s="181">
        <v>0.01</v>
      </c>
    </row>
    <row r="1253" spans="1:19" ht="20.149999999999999" customHeight="1" thickBot="1">
      <c r="A1253" s="476"/>
      <c r="B1253" s="471"/>
      <c r="C1253" s="471"/>
      <c r="D1253" s="471"/>
      <c r="E1253" s="471"/>
      <c r="F1253" s="471"/>
      <c r="G1253" s="471"/>
      <c r="H1253" s="471"/>
      <c r="I1253" s="182" t="e">
        <v>#N/A</v>
      </c>
      <c r="J1253" s="471"/>
      <c r="K1253" s="471"/>
      <c r="L1253" s="471"/>
      <c r="M1253" s="471"/>
      <c r="N1253" s="471"/>
      <c r="O1253" s="471"/>
      <c r="P1253" s="471"/>
      <c r="Q1253" s="471"/>
      <c r="R1253" s="177" t="s">
        <v>9195</v>
      </c>
      <c r="S1253" s="181">
        <v>0.01</v>
      </c>
    </row>
    <row r="1254" spans="1:19" ht="20.149999999999999" customHeight="1" thickBot="1">
      <c r="A1254" s="477"/>
      <c r="B1254" s="472"/>
      <c r="C1254" s="472"/>
      <c r="D1254" s="472"/>
      <c r="E1254" s="472"/>
      <c r="F1254" s="472"/>
      <c r="G1254" s="472"/>
      <c r="H1254" s="472"/>
      <c r="I1254" s="182" t="e">
        <v>#N/A</v>
      </c>
      <c r="J1254" s="472"/>
      <c r="K1254" s="472"/>
      <c r="L1254" s="472"/>
      <c r="M1254" s="472"/>
      <c r="N1254" s="472"/>
      <c r="O1254" s="472"/>
      <c r="P1254" s="472"/>
      <c r="Q1254" s="472"/>
      <c r="R1254" s="183" t="s">
        <v>8390</v>
      </c>
      <c r="S1254" s="184">
        <v>0.09</v>
      </c>
    </row>
    <row r="1255" spans="1:19" ht="20.149999999999999" customHeight="1" thickBot="1">
      <c r="A1255" s="475"/>
      <c r="B1255" s="474" t="s">
        <v>8966</v>
      </c>
      <c r="C1255" s="474" t="s">
        <v>48</v>
      </c>
      <c r="D1255" s="474" t="s">
        <v>4473</v>
      </c>
      <c r="E1255" s="474" t="s">
        <v>24</v>
      </c>
      <c r="F1255" s="473">
        <v>2493703</v>
      </c>
      <c r="G1255" s="474" t="s">
        <v>9199</v>
      </c>
      <c r="H1255" s="474" t="s">
        <v>9200</v>
      </c>
      <c r="I1255" s="179" t="s">
        <v>8356</v>
      </c>
      <c r="J1255" s="474" t="s">
        <v>8357</v>
      </c>
      <c r="K1255" s="474" t="s">
        <v>9201</v>
      </c>
      <c r="L1255" s="474" t="s">
        <v>9202</v>
      </c>
      <c r="M1255" s="474" t="s">
        <v>9203</v>
      </c>
      <c r="N1255" s="470">
        <v>353245.61</v>
      </c>
      <c r="O1255" s="473">
        <v>-2</v>
      </c>
      <c r="P1255" s="474" t="s">
        <v>8381</v>
      </c>
      <c r="Q1255" s="474" t="s">
        <v>8972</v>
      </c>
      <c r="R1255" s="177" t="s">
        <v>8385</v>
      </c>
      <c r="S1255" s="181">
        <v>0.01</v>
      </c>
    </row>
    <row r="1256" spans="1:19" ht="20.149999999999999" customHeight="1" thickBot="1">
      <c r="A1256" s="476"/>
      <c r="B1256" s="471"/>
      <c r="C1256" s="471"/>
      <c r="D1256" s="471"/>
      <c r="E1256" s="471"/>
      <c r="F1256" s="471"/>
      <c r="G1256" s="471"/>
      <c r="H1256" s="471"/>
      <c r="I1256" s="182" t="e">
        <v>#N/A</v>
      </c>
      <c r="J1256" s="471"/>
      <c r="K1256" s="471"/>
      <c r="L1256" s="471"/>
      <c r="M1256" s="471"/>
      <c r="N1256" s="471"/>
      <c r="O1256" s="471"/>
      <c r="P1256" s="471"/>
      <c r="Q1256" s="471"/>
      <c r="R1256" s="177" t="s">
        <v>8403</v>
      </c>
      <c r="S1256" s="181">
        <v>0.01</v>
      </c>
    </row>
    <row r="1257" spans="1:19" ht="20.149999999999999" customHeight="1" thickBot="1">
      <c r="A1257" s="476"/>
      <c r="B1257" s="471"/>
      <c r="C1257" s="471"/>
      <c r="D1257" s="471"/>
      <c r="E1257" s="471"/>
      <c r="F1257" s="471"/>
      <c r="G1257" s="471"/>
      <c r="H1257" s="471"/>
      <c r="I1257" s="182" t="e">
        <v>#N/A</v>
      </c>
      <c r="J1257" s="471"/>
      <c r="K1257" s="471"/>
      <c r="L1257" s="471"/>
      <c r="M1257" s="471"/>
      <c r="N1257" s="471"/>
      <c r="O1257" s="471"/>
      <c r="P1257" s="471"/>
      <c r="Q1257" s="471"/>
      <c r="R1257" s="177" t="s">
        <v>8888</v>
      </c>
      <c r="S1257" s="181">
        <v>0.01</v>
      </c>
    </row>
    <row r="1258" spans="1:19" ht="20.149999999999999" customHeight="1" thickBot="1">
      <c r="A1258" s="476"/>
      <c r="B1258" s="471"/>
      <c r="C1258" s="471"/>
      <c r="D1258" s="471"/>
      <c r="E1258" s="471"/>
      <c r="F1258" s="471"/>
      <c r="G1258" s="471"/>
      <c r="H1258" s="471"/>
      <c r="I1258" s="182" t="e">
        <v>#N/A</v>
      </c>
      <c r="J1258" s="471"/>
      <c r="K1258" s="471"/>
      <c r="L1258" s="471"/>
      <c r="M1258" s="471"/>
      <c r="N1258" s="471"/>
      <c r="O1258" s="471"/>
      <c r="P1258" s="471"/>
      <c r="Q1258" s="471"/>
      <c r="R1258" s="177" t="s">
        <v>9204</v>
      </c>
      <c r="S1258" s="181">
        <v>0.01</v>
      </c>
    </row>
    <row r="1259" spans="1:19" ht="20.149999999999999" customHeight="1" thickBot="1">
      <c r="A1259" s="476"/>
      <c r="B1259" s="471"/>
      <c r="C1259" s="471"/>
      <c r="D1259" s="471"/>
      <c r="E1259" s="471"/>
      <c r="F1259" s="471"/>
      <c r="G1259" s="471"/>
      <c r="H1259" s="471"/>
      <c r="I1259" s="182" t="e">
        <v>#N/A</v>
      </c>
      <c r="J1259" s="471"/>
      <c r="K1259" s="471"/>
      <c r="L1259" s="471"/>
      <c r="M1259" s="471"/>
      <c r="N1259" s="471"/>
      <c r="O1259" s="471"/>
      <c r="P1259" s="471"/>
      <c r="Q1259" s="471"/>
      <c r="R1259" s="177" t="s">
        <v>8388</v>
      </c>
      <c r="S1259" s="181">
        <v>0.01</v>
      </c>
    </row>
    <row r="1260" spans="1:19" ht="20.149999999999999" customHeight="1" thickBot="1">
      <c r="A1260" s="476"/>
      <c r="B1260" s="471"/>
      <c r="C1260" s="471"/>
      <c r="D1260" s="471"/>
      <c r="E1260" s="471"/>
      <c r="F1260" s="471"/>
      <c r="G1260" s="471"/>
      <c r="H1260" s="471"/>
      <c r="I1260" s="182" t="e">
        <v>#N/A</v>
      </c>
      <c r="J1260" s="471"/>
      <c r="K1260" s="471"/>
      <c r="L1260" s="471"/>
      <c r="M1260" s="471"/>
      <c r="N1260" s="471"/>
      <c r="O1260" s="471"/>
      <c r="P1260" s="471"/>
      <c r="Q1260" s="471"/>
      <c r="R1260" s="177" t="s">
        <v>8984</v>
      </c>
      <c r="S1260" s="181">
        <v>0.01</v>
      </c>
    </row>
    <row r="1261" spans="1:19" ht="20.149999999999999" customHeight="1" thickBot="1">
      <c r="A1261" s="477"/>
      <c r="B1261" s="472"/>
      <c r="C1261" s="472"/>
      <c r="D1261" s="472"/>
      <c r="E1261" s="472"/>
      <c r="F1261" s="472"/>
      <c r="G1261" s="472"/>
      <c r="H1261" s="472"/>
      <c r="I1261" s="182" t="e">
        <v>#N/A</v>
      </c>
      <c r="J1261" s="472"/>
      <c r="K1261" s="472"/>
      <c r="L1261" s="472"/>
      <c r="M1261" s="472"/>
      <c r="N1261" s="472"/>
      <c r="O1261" s="472"/>
      <c r="P1261" s="472"/>
      <c r="Q1261" s="472"/>
      <c r="R1261" s="183" t="s">
        <v>8390</v>
      </c>
      <c r="S1261" s="184">
        <v>0.06</v>
      </c>
    </row>
    <row r="1262" spans="1:19" ht="20.149999999999999" customHeight="1" thickBot="1">
      <c r="A1262" s="475"/>
      <c r="B1262" s="474" t="s">
        <v>8966</v>
      </c>
      <c r="C1262" s="474" t="s">
        <v>48</v>
      </c>
      <c r="D1262" s="474" t="s">
        <v>4473</v>
      </c>
      <c r="E1262" s="474" t="s">
        <v>24</v>
      </c>
      <c r="F1262" s="473">
        <v>2493711</v>
      </c>
      <c r="G1262" s="474" t="s">
        <v>9205</v>
      </c>
      <c r="H1262" s="474" t="s">
        <v>9002</v>
      </c>
      <c r="I1262" s="179" t="s">
        <v>8356</v>
      </c>
      <c r="J1262" s="474" t="s">
        <v>8357</v>
      </c>
      <c r="K1262" s="474" t="s">
        <v>9206</v>
      </c>
      <c r="L1262" s="474" t="s">
        <v>9207</v>
      </c>
      <c r="M1262" s="474" t="s">
        <v>9208</v>
      </c>
      <c r="N1262" s="470">
        <v>276228.07</v>
      </c>
      <c r="O1262" s="473">
        <v>-2</v>
      </c>
      <c r="P1262" s="474" t="s">
        <v>8381</v>
      </c>
      <c r="Q1262" s="474" t="s">
        <v>8972</v>
      </c>
      <c r="R1262" s="177" t="s">
        <v>9209</v>
      </c>
      <c r="S1262" s="181">
        <v>0.01</v>
      </c>
    </row>
    <row r="1263" spans="1:19" ht="20.149999999999999" customHeight="1" thickBot="1">
      <c r="A1263" s="476"/>
      <c r="B1263" s="471"/>
      <c r="C1263" s="471"/>
      <c r="D1263" s="471"/>
      <c r="E1263" s="471"/>
      <c r="F1263" s="471"/>
      <c r="G1263" s="471"/>
      <c r="H1263" s="471"/>
      <c r="I1263" s="182" t="e">
        <v>#N/A</v>
      </c>
      <c r="J1263" s="471"/>
      <c r="K1263" s="471"/>
      <c r="L1263" s="471"/>
      <c r="M1263" s="471"/>
      <c r="N1263" s="471"/>
      <c r="O1263" s="471"/>
      <c r="P1263" s="471"/>
      <c r="Q1263" s="471"/>
      <c r="R1263" s="177" t="s">
        <v>9210</v>
      </c>
      <c r="S1263" s="181">
        <v>0.01</v>
      </c>
    </row>
    <row r="1264" spans="1:19" ht="20.149999999999999" customHeight="1" thickBot="1">
      <c r="A1264" s="476"/>
      <c r="B1264" s="471"/>
      <c r="C1264" s="471"/>
      <c r="D1264" s="471"/>
      <c r="E1264" s="471"/>
      <c r="F1264" s="471"/>
      <c r="G1264" s="471"/>
      <c r="H1264" s="471"/>
      <c r="I1264" s="182" t="e">
        <v>#N/A</v>
      </c>
      <c r="J1264" s="471"/>
      <c r="K1264" s="471"/>
      <c r="L1264" s="471"/>
      <c r="M1264" s="471"/>
      <c r="N1264" s="471"/>
      <c r="O1264" s="471"/>
      <c r="P1264" s="471"/>
      <c r="Q1264" s="471"/>
      <c r="R1264" s="177" t="s">
        <v>9211</v>
      </c>
      <c r="S1264" s="181">
        <v>0.01</v>
      </c>
    </row>
    <row r="1265" spans="1:19" ht="20.149999999999999" customHeight="1" thickBot="1">
      <c r="A1265" s="476"/>
      <c r="B1265" s="471"/>
      <c r="C1265" s="471"/>
      <c r="D1265" s="471"/>
      <c r="E1265" s="471"/>
      <c r="F1265" s="471"/>
      <c r="G1265" s="471"/>
      <c r="H1265" s="471"/>
      <c r="I1265" s="182" t="e">
        <v>#N/A</v>
      </c>
      <c r="J1265" s="471"/>
      <c r="K1265" s="471"/>
      <c r="L1265" s="471"/>
      <c r="M1265" s="471"/>
      <c r="N1265" s="471"/>
      <c r="O1265" s="471"/>
      <c r="P1265" s="471"/>
      <c r="Q1265" s="471"/>
      <c r="R1265" s="177" t="s">
        <v>8385</v>
      </c>
      <c r="S1265" s="181">
        <v>0.01</v>
      </c>
    </row>
    <row r="1266" spans="1:19" ht="20.149999999999999" customHeight="1" thickBot="1">
      <c r="A1266" s="476"/>
      <c r="B1266" s="471"/>
      <c r="C1266" s="471"/>
      <c r="D1266" s="471"/>
      <c r="E1266" s="471"/>
      <c r="F1266" s="471"/>
      <c r="G1266" s="471"/>
      <c r="H1266" s="471"/>
      <c r="I1266" s="182" t="e">
        <v>#N/A</v>
      </c>
      <c r="J1266" s="471"/>
      <c r="K1266" s="471"/>
      <c r="L1266" s="471"/>
      <c r="M1266" s="471"/>
      <c r="N1266" s="471"/>
      <c r="O1266" s="471"/>
      <c r="P1266" s="471"/>
      <c r="Q1266" s="471"/>
      <c r="R1266" s="177" t="s">
        <v>8403</v>
      </c>
      <c r="S1266" s="181">
        <v>0.01</v>
      </c>
    </row>
    <row r="1267" spans="1:19" ht="20.149999999999999" customHeight="1" thickBot="1">
      <c r="A1267" s="476"/>
      <c r="B1267" s="471"/>
      <c r="C1267" s="471"/>
      <c r="D1267" s="471"/>
      <c r="E1267" s="471"/>
      <c r="F1267" s="471"/>
      <c r="G1267" s="471"/>
      <c r="H1267" s="471"/>
      <c r="I1267" s="182" t="e">
        <v>#N/A</v>
      </c>
      <c r="J1267" s="471"/>
      <c r="K1267" s="471"/>
      <c r="L1267" s="471"/>
      <c r="M1267" s="471"/>
      <c r="N1267" s="471"/>
      <c r="O1267" s="471"/>
      <c r="P1267" s="471"/>
      <c r="Q1267" s="471"/>
      <c r="R1267" s="177" t="s">
        <v>8888</v>
      </c>
      <c r="S1267" s="181">
        <v>0.01</v>
      </c>
    </row>
    <row r="1268" spans="1:19" ht="20.149999999999999" customHeight="1" thickBot="1">
      <c r="A1268" s="476"/>
      <c r="B1268" s="471"/>
      <c r="C1268" s="471"/>
      <c r="D1268" s="471"/>
      <c r="E1268" s="471"/>
      <c r="F1268" s="471"/>
      <c r="G1268" s="471"/>
      <c r="H1268" s="471"/>
      <c r="I1268" s="182" t="e">
        <v>#N/A</v>
      </c>
      <c r="J1268" s="471"/>
      <c r="K1268" s="471"/>
      <c r="L1268" s="471"/>
      <c r="M1268" s="471"/>
      <c r="N1268" s="471"/>
      <c r="O1268" s="471"/>
      <c r="P1268" s="471"/>
      <c r="Q1268" s="471"/>
      <c r="R1268" s="177" t="s">
        <v>9212</v>
      </c>
      <c r="S1268" s="181">
        <v>0.01</v>
      </c>
    </row>
    <row r="1269" spans="1:19" ht="20.149999999999999" customHeight="1" thickBot="1">
      <c r="A1269" s="476"/>
      <c r="B1269" s="471"/>
      <c r="C1269" s="471"/>
      <c r="D1269" s="471"/>
      <c r="E1269" s="471"/>
      <c r="F1269" s="471"/>
      <c r="G1269" s="471"/>
      <c r="H1269" s="471"/>
      <c r="I1269" s="182" t="e">
        <v>#N/A</v>
      </c>
      <c r="J1269" s="471"/>
      <c r="K1269" s="471"/>
      <c r="L1269" s="471"/>
      <c r="M1269" s="471"/>
      <c r="N1269" s="471"/>
      <c r="O1269" s="471"/>
      <c r="P1269" s="471"/>
      <c r="Q1269" s="471"/>
      <c r="R1269" s="177" t="s">
        <v>8388</v>
      </c>
      <c r="S1269" s="181">
        <v>0.01</v>
      </c>
    </row>
    <row r="1270" spans="1:19" ht="20.149999999999999" customHeight="1" thickBot="1">
      <c r="A1270" s="476"/>
      <c r="B1270" s="471"/>
      <c r="C1270" s="471"/>
      <c r="D1270" s="471"/>
      <c r="E1270" s="471"/>
      <c r="F1270" s="471"/>
      <c r="G1270" s="471"/>
      <c r="H1270" s="471"/>
      <c r="I1270" s="182" t="e">
        <v>#N/A</v>
      </c>
      <c r="J1270" s="471"/>
      <c r="K1270" s="471"/>
      <c r="L1270" s="471"/>
      <c r="M1270" s="471"/>
      <c r="N1270" s="471"/>
      <c r="O1270" s="471"/>
      <c r="P1270" s="471"/>
      <c r="Q1270" s="471"/>
      <c r="R1270" s="177" t="s">
        <v>8990</v>
      </c>
      <c r="S1270" s="181">
        <v>0.01</v>
      </c>
    </row>
    <row r="1271" spans="1:19" ht="20.149999999999999" customHeight="1" thickBot="1">
      <c r="A1271" s="476"/>
      <c r="B1271" s="471"/>
      <c r="C1271" s="471"/>
      <c r="D1271" s="471"/>
      <c r="E1271" s="471"/>
      <c r="F1271" s="471"/>
      <c r="G1271" s="471"/>
      <c r="H1271" s="471"/>
      <c r="I1271" s="182" t="e">
        <v>#N/A</v>
      </c>
      <c r="J1271" s="471"/>
      <c r="K1271" s="471"/>
      <c r="L1271" s="471"/>
      <c r="M1271" s="471"/>
      <c r="N1271" s="471"/>
      <c r="O1271" s="471"/>
      <c r="P1271" s="471"/>
      <c r="Q1271" s="471"/>
      <c r="R1271" s="177" t="s">
        <v>8420</v>
      </c>
      <c r="S1271" s="181">
        <v>0.01</v>
      </c>
    </row>
    <row r="1272" spans="1:19" ht="20.149999999999999" customHeight="1" thickBot="1">
      <c r="A1272" s="477"/>
      <c r="B1272" s="472"/>
      <c r="C1272" s="472"/>
      <c r="D1272" s="472"/>
      <c r="E1272" s="472"/>
      <c r="F1272" s="472"/>
      <c r="G1272" s="472"/>
      <c r="H1272" s="472"/>
      <c r="I1272" s="182" t="e">
        <v>#N/A</v>
      </c>
      <c r="J1272" s="472"/>
      <c r="K1272" s="472"/>
      <c r="L1272" s="472"/>
      <c r="M1272" s="472"/>
      <c r="N1272" s="472"/>
      <c r="O1272" s="472"/>
      <c r="P1272" s="472"/>
      <c r="Q1272" s="472"/>
      <c r="R1272" s="183" t="s">
        <v>8390</v>
      </c>
      <c r="S1272" s="184">
        <v>0.1</v>
      </c>
    </row>
    <row r="1273" spans="1:19" ht="20.149999999999999" customHeight="1" thickBot="1">
      <c r="A1273" s="475"/>
      <c r="B1273" s="474" t="s">
        <v>8966</v>
      </c>
      <c r="C1273" s="474" t="s">
        <v>48</v>
      </c>
      <c r="D1273" s="474" t="s">
        <v>6288</v>
      </c>
      <c r="E1273" s="474" t="s">
        <v>24</v>
      </c>
      <c r="F1273" s="473">
        <v>2493715</v>
      </c>
      <c r="G1273" s="474" t="s">
        <v>9213</v>
      </c>
      <c r="H1273" s="474" t="s">
        <v>9214</v>
      </c>
      <c r="I1273" s="179" t="s">
        <v>8356</v>
      </c>
      <c r="J1273" s="474" t="s">
        <v>8357</v>
      </c>
      <c r="K1273" s="474" t="s">
        <v>9215</v>
      </c>
      <c r="L1273" s="474" t="s">
        <v>9216</v>
      </c>
      <c r="M1273" s="474" t="s">
        <v>9217</v>
      </c>
      <c r="N1273" s="470">
        <v>385964.91</v>
      </c>
      <c r="O1273" s="473">
        <v>-2</v>
      </c>
      <c r="P1273" s="474" t="s">
        <v>8381</v>
      </c>
      <c r="Q1273" s="474" t="s">
        <v>8972</v>
      </c>
      <c r="R1273" s="177" t="s">
        <v>9210</v>
      </c>
      <c r="S1273" s="181">
        <v>0.01</v>
      </c>
    </row>
    <row r="1274" spans="1:19" ht="20.149999999999999" customHeight="1" thickBot="1">
      <c r="A1274" s="476"/>
      <c r="B1274" s="471"/>
      <c r="C1274" s="471"/>
      <c r="D1274" s="471"/>
      <c r="E1274" s="471"/>
      <c r="F1274" s="471"/>
      <c r="G1274" s="471"/>
      <c r="H1274" s="471"/>
      <c r="I1274" s="182" t="e">
        <v>#N/A</v>
      </c>
      <c r="J1274" s="471"/>
      <c r="K1274" s="471"/>
      <c r="L1274" s="471"/>
      <c r="M1274" s="471"/>
      <c r="N1274" s="471"/>
      <c r="O1274" s="471"/>
      <c r="P1274" s="471"/>
      <c r="Q1274" s="471"/>
      <c r="R1274" s="177" t="s">
        <v>8385</v>
      </c>
      <c r="S1274" s="181">
        <v>0.01</v>
      </c>
    </row>
    <row r="1275" spans="1:19" ht="20.149999999999999" customHeight="1" thickBot="1">
      <c r="A1275" s="476"/>
      <c r="B1275" s="471"/>
      <c r="C1275" s="471"/>
      <c r="D1275" s="471"/>
      <c r="E1275" s="471"/>
      <c r="F1275" s="471"/>
      <c r="G1275" s="471"/>
      <c r="H1275" s="471"/>
      <c r="I1275" s="182" t="e">
        <v>#N/A</v>
      </c>
      <c r="J1275" s="471"/>
      <c r="K1275" s="471"/>
      <c r="L1275" s="471"/>
      <c r="M1275" s="471"/>
      <c r="N1275" s="471"/>
      <c r="O1275" s="471"/>
      <c r="P1275" s="471"/>
      <c r="Q1275" s="471"/>
      <c r="R1275" s="177" t="s">
        <v>8530</v>
      </c>
      <c r="S1275" s="181">
        <v>0.01</v>
      </c>
    </row>
    <row r="1276" spans="1:19" ht="20.149999999999999" customHeight="1" thickBot="1">
      <c r="A1276" s="476"/>
      <c r="B1276" s="471"/>
      <c r="C1276" s="471"/>
      <c r="D1276" s="471"/>
      <c r="E1276" s="471"/>
      <c r="F1276" s="471"/>
      <c r="G1276" s="471"/>
      <c r="H1276" s="471"/>
      <c r="I1276" s="182" t="e">
        <v>#N/A</v>
      </c>
      <c r="J1276" s="471"/>
      <c r="K1276" s="471"/>
      <c r="L1276" s="471"/>
      <c r="M1276" s="471"/>
      <c r="N1276" s="471"/>
      <c r="O1276" s="471"/>
      <c r="P1276" s="471"/>
      <c r="Q1276" s="471"/>
      <c r="R1276" s="177" t="s">
        <v>8888</v>
      </c>
      <c r="S1276" s="181">
        <v>0.01</v>
      </c>
    </row>
    <row r="1277" spans="1:19" ht="20.149999999999999" customHeight="1" thickBot="1">
      <c r="A1277" s="476"/>
      <c r="B1277" s="471"/>
      <c r="C1277" s="471"/>
      <c r="D1277" s="471"/>
      <c r="E1277" s="471"/>
      <c r="F1277" s="471"/>
      <c r="G1277" s="471"/>
      <c r="H1277" s="471"/>
      <c r="I1277" s="182" t="e">
        <v>#N/A</v>
      </c>
      <c r="J1277" s="471"/>
      <c r="K1277" s="471"/>
      <c r="L1277" s="471"/>
      <c r="M1277" s="471"/>
      <c r="N1277" s="471"/>
      <c r="O1277" s="471"/>
      <c r="P1277" s="471"/>
      <c r="Q1277" s="471"/>
      <c r="R1277" s="177" t="s">
        <v>9204</v>
      </c>
      <c r="S1277" s="181">
        <v>0.01</v>
      </c>
    </row>
    <row r="1278" spans="1:19" ht="20.149999999999999" customHeight="1" thickBot="1">
      <c r="A1278" s="476"/>
      <c r="B1278" s="471"/>
      <c r="C1278" s="471"/>
      <c r="D1278" s="471"/>
      <c r="E1278" s="471"/>
      <c r="F1278" s="471"/>
      <c r="G1278" s="471"/>
      <c r="H1278" s="471"/>
      <c r="I1278" s="182" t="e">
        <v>#N/A</v>
      </c>
      <c r="J1278" s="471"/>
      <c r="K1278" s="471"/>
      <c r="L1278" s="471"/>
      <c r="M1278" s="471"/>
      <c r="N1278" s="471"/>
      <c r="O1278" s="471"/>
      <c r="P1278" s="471"/>
      <c r="Q1278" s="471"/>
      <c r="R1278" s="177" t="s">
        <v>8388</v>
      </c>
      <c r="S1278" s="181">
        <v>0.01</v>
      </c>
    </row>
    <row r="1279" spans="1:19" ht="20.149999999999999" customHeight="1" thickBot="1">
      <c r="A1279" s="476"/>
      <c r="B1279" s="471"/>
      <c r="C1279" s="471"/>
      <c r="D1279" s="471"/>
      <c r="E1279" s="471"/>
      <c r="F1279" s="471"/>
      <c r="G1279" s="471"/>
      <c r="H1279" s="471"/>
      <c r="I1279" s="182" t="e">
        <v>#N/A</v>
      </c>
      <c r="J1279" s="471"/>
      <c r="K1279" s="471"/>
      <c r="L1279" s="471"/>
      <c r="M1279" s="471"/>
      <c r="N1279" s="471"/>
      <c r="O1279" s="471"/>
      <c r="P1279" s="471"/>
      <c r="Q1279" s="471"/>
      <c r="R1279" s="177" t="s">
        <v>8984</v>
      </c>
      <c r="S1279" s="181">
        <v>0.01</v>
      </c>
    </row>
    <row r="1280" spans="1:19" ht="20.149999999999999" customHeight="1" thickBot="1">
      <c r="A1280" s="477"/>
      <c r="B1280" s="472"/>
      <c r="C1280" s="472"/>
      <c r="D1280" s="472"/>
      <c r="E1280" s="472"/>
      <c r="F1280" s="472"/>
      <c r="G1280" s="472"/>
      <c r="H1280" s="472"/>
      <c r="I1280" s="182" t="e">
        <v>#N/A</v>
      </c>
      <c r="J1280" s="472"/>
      <c r="K1280" s="472"/>
      <c r="L1280" s="472"/>
      <c r="M1280" s="472"/>
      <c r="N1280" s="472"/>
      <c r="O1280" s="472"/>
      <c r="P1280" s="472"/>
      <c r="Q1280" s="472"/>
      <c r="R1280" s="183" t="s">
        <v>8390</v>
      </c>
      <c r="S1280" s="184">
        <v>7.0000000000000007E-2</v>
      </c>
    </row>
    <row r="1281" spans="1:19" ht="20.149999999999999" customHeight="1" thickBot="1">
      <c r="A1281" s="475"/>
      <c r="B1281" s="474" t="s">
        <v>8966</v>
      </c>
      <c r="C1281" s="474" t="s">
        <v>48</v>
      </c>
      <c r="D1281" s="474" t="s">
        <v>6288</v>
      </c>
      <c r="E1281" s="474" t="s">
        <v>24</v>
      </c>
      <c r="F1281" s="473">
        <v>2493717</v>
      </c>
      <c r="G1281" s="474" t="s">
        <v>9218</v>
      </c>
      <c r="H1281" s="474" t="s">
        <v>9002</v>
      </c>
      <c r="I1281" s="179" t="s">
        <v>8356</v>
      </c>
      <c r="J1281" s="474" t="s">
        <v>8357</v>
      </c>
      <c r="K1281" s="474" t="s">
        <v>9191</v>
      </c>
      <c r="L1281" s="474" t="s">
        <v>9219</v>
      </c>
      <c r="M1281" s="474" t="s">
        <v>9220</v>
      </c>
      <c r="N1281" s="470">
        <v>304298.25</v>
      </c>
      <c r="O1281" s="473">
        <v>-2</v>
      </c>
      <c r="P1281" s="474" t="s">
        <v>8381</v>
      </c>
      <c r="Q1281" s="474" t="s">
        <v>8972</v>
      </c>
      <c r="R1281" s="177" t="s">
        <v>9194</v>
      </c>
      <c r="S1281" s="181">
        <v>0.01</v>
      </c>
    </row>
    <row r="1282" spans="1:19" ht="20.149999999999999" customHeight="1" thickBot="1">
      <c r="A1282" s="476"/>
      <c r="B1282" s="471"/>
      <c r="C1282" s="471"/>
      <c r="D1282" s="471"/>
      <c r="E1282" s="471"/>
      <c r="F1282" s="471"/>
      <c r="G1282" s="471"/>
      <c r="H1282" s="471"/>
      <c r="I1282" s="182" t="e">
        <v>#N/A</v>
      </c>
      <c r="J1282" s="471"/>
      <c r="K1282" s="471"/>
      <c r="L1282" s="471"/>
      <c r="M1282" s="471"/>
      <c r="N1282" s="471"/>
      <c r="O1282" s="471"/>
      <c r="P1282" s="471"/>
      <c r="Q1282" s="471"/>
      <c r="R1282" s="177" t="s">
        <v>8973</v>
      </c>
      <c r="S1282" s="181">
        <v>0.01</v>
      </c>
    </row>
    <row r="1283" spans="1:19" ht="20.149999999999999" customHeight="1" thickBot="1">
      <c r="A1283" s="476"/>
      <c r="B1283" s="471"/>
      <c r="C1283" s="471"/>
      <c r="D1283" s="471"/>
      <c r="E1283" s="471"/>
      <c r="F1283" s="471"/>
      <c r="G1283" s="471"/>
      <c r="H1283" s="471"/>
      <c r="I1283" s="182" t="e">
        <v>#N/A</v>
      </c>
      <c r="J1283" s="471"/>
      <c r="K1283" s="471"/>
      <c r="L1283" s="471"/>
      <c r="M1283" s="471"/>
      <c r="N1283" s="471"/>
      <c r="O1283" s="471"/>
      <c r="P1283" s="471"/>
      <c r="Q1283" s="471"/>
      <c r="R1283" s="177" t="s">
        <v>9006</v>
      </c>
      <c r="S1283" s="181">
        <v>0.01</v>
      </c>
    </row>
    <row r="1284" spans="1:19" ht="20.149999999999999" customHeight="1" thickBot="1">
      <c r="A1284" s="476"/>
      <c r="B1284" s="471"/>
      <c r="C1284" s="471"/>
      <c r="D1284" s="471"/>
      <c r="E1284" s="471"/>
      <c r="F1284" s="471"/>
      <c r="G1284" s="471"/>
      <c r="H1284" s="471"/>
      <c r="I1284" s="182" t="e">
        <v>#N/A</v>
      </c>
      <c r="J1284" s="471"/>
      <c r="K1284" s="471"/>
      <c r="L1284" s="471"/>
      <c r="M1284" s="471"/>
      <c r="N1284" s="471"/>
      <c r="O1284" s="471"/>
      <c r="P1284" s="471"/>
      <c r="Q1284" s="471"/>
      <c r="R1284" s="177" t="s">
        <v>8385</v>
      </c>
      <c r="S1284" s="181">
        <v>0.01</v>
      </c>
    </row>
    <row r="1285" spans="1:19" ht="20.149999999999999" customHeight="1" thickBot="1">
      <c r="A1285" s="476"/>
      <c r="B1285" s="471"/>
      <c r="C1285" s="471"/>
      <c r="D1285" s="471"/>
      <c r="E1285" s="471"/>
      <c r="F1285" s="471"/>
      <c r="G1285" s="471"/>
      <c r="H1285" s="471"/>
      <c r="I1285" s="182" t="e">
        <v>#N/A</v>
      </c>
      <c r="J1285" s="471"/>
      <c r="K1285" s="471"/>
      <c r="L1285" s="471"/>
      <c r="M1285" s="471"/>
      <c r="N1285" s="471"/>
      <c r="O1285" s="471"/>
      <c r="P1285" s="471"/>
      <c r="Q1285" s="471"/>
      <c r="R1285" s="177" t="s">
        <v>8403</v>
      </c>
      <c r="S1285" s="181">
        <v>0.01</v>
      </c>
    </row>
    <row r="1286" spans="1:19" ht="20.149999999999999" customHeight="1" thickBot="1">
      <c r="A1286" s="476"/>
      <c r="B1286" s="471"/>
      <c r="C1286" s="471"/>
      <c r="D1286" s="471"/>
      <c r="E1286" s="471"/>
      <c r="F1286" s="471"/>
      <c r="G1286" s="471"/>
      <c r="H1286" s="471"/>
      <c r="I1286" s="182" t="e">
        <v>#N/A</v>
      </c>
      <c r="J1286" s="471"/>
      <c r="K1286" s="471"/>
      <c r="L1286" s="471"/>
      <c r="M1286" s="471"/>
      <c r="N1286" s="471"/>
      <c r="O1286" s="471"/>
      <c r="P1286" s="471"/>
      <c r="Q1286" s="471"/>
      <c r="R1286" s="177" t="s">
        <v>8888</v>
      </c>
      <c r="S1286" s="181">
        <v>0.01</v>
      </c>
    </row>
    <row r="1287" spans="1:19" ht="20.149999999999999" customHeight="1" thickBot="1">
      <c r="A1287" s="476"/>
      <c r="B1287" s="471"/>
      <c r="C1287" s="471"/>
      <c r="D1287" s="471"/>
      <c r="E1287" s="471"/>
      <c r="F1287" s="471"/>
      <c r="G1287" s="471"/>
      <c r="H1287" s="471"/>
      <c r="I1287" s="182" t="e">
        <v>#N/A</v>
      </c>
      <c r="J1287" s="471"/>
      <c r="K1287" s="471"/>
      <c r="L1287" s="471"/>
      <c r="M1287" s="471"/>
      <c r="N1287" s="471"/>
      <c r="O1287" s="471"/>
      <c r="P1287" s="471"/>
      <c r="Q1287" s="471"/>
      <c r="R1287" s="177" t="s">
        <v>8388</v>
      </c>
      <c r="S1287" s="181">
        <v>0.01</v>
      </c>
    </row>
    <row r="1288" spans="1:19" ht="20.149999999999999" customHeight="1" thickBot="1">
      <c r="A1288" s="476"/>
      <c r="B1288" s="471"/>
      <c r="C1288" s="471"/>
      <c r="D1288" s="471"/>
      <c r="E1288" s="471"/>
      <c r="F1288" s="471"/>
      <c r="G1288" s="471"/>
      <c r="H1288" s="471"/>
      <c r="I1288" s="182" t="e">
        <v>#N/A</v>
      </c>
      <c r="J1288" s="471"/>
      <c r="K1288" s="471"/>
      <c r="L1288" s="471"/>
      <c r="M1288" s="471"/>
      <c r="N1288" s="471"/>
      <c r="O1288" s="471"/>
      <c r="P1288" s="471"/>
      <c r="Q1288" s="471"/>
      <c r="R1288" s="177" t="s">
        <v>8990</v>
      </c>
      <c r="S1288" s="181">
        <v>0.01</v>
      </c>
    </row>
    <row r="1289" spans="1:19" ht="20.149999999999999" customHeight="1" thickBot="1">
      <c r="A1289" s="476"/>
      <c r="B1289" s="471"/>
      <c r="C1289" s="471"/>
      <c r="D1289" s="471"/>
      <c r="E1289" s="471"/>
      <c r="F1289" s="471"/>
      <c r="G1289" s="471"/>
      <c r="H1289" s="471"/>
      <c r="I1289" s="182" t="e">
        <v>#N/A</v>
      </c>
      <c r="J1289" s="471"/>
      <c r="K1289" s="471"/>
      <c r="L1289" s="471"/>
      <c r="M1289" s="471"/>
      <c r="N1289" s="471"/>
      <c r="O1289" s="471"/>
      <c r="P1289" s="471"/>
      <c r="Q1289" s="471"/>
      <c r="R1289" s="177" t="s">
        <v>9195</v>
      </c>
      <c r="S1289" s="181">
        <v>0.01</v>
      </c>
    </row>
    <row r="1290" spans="1:19" ht="20.149999999999999" customHeight="1" thickBot="1">
      <c r="A1290" s="477"/>
      <c r="B1290" s="472"/>
      <c r="C1290" s="472"/>
      <c r="D1290" s="472"/>
      <c r="E1290" s="472"/>
      <c r="F1290" s="472"/>
      <c r="G1290" s="472"/>
      <c r="H1290" s="472"/>
      <c r="I1290" s="182" t="e">
        <v>#N/A</v>
      </c>
      <c r="J1290" s="472"/>
      <c r="K1290" s="472"/>
      <c r="L1290" s="472"/>
      <c r="M1290" s="472"/>
      <c r="N1290" s="472"/>
      <c r="O1290" s="472"/>
      <c r="P1290" s="472"/>
      <c r="Q1290" s="472"/>
      <c r="R1290" s="183" t="s">
        <v>8390</v>
      </c>
      <c r="S1290" s="184">
        <v>0.09</v>
      </c>
    </row>
    <row r="1291" spans="1:19" ht="20.149999999999999" customHeight="1" thickBot="1">
      <c r="A1291" s="475"/>
      <c r="B1291" s="474" t="s">
        <v>8966</v>
      </c>
      <c r="C1291" s="474" t="s">
        <v>48</v>
      </c>
      <c r="D1291" s="474" t="s">
        <v>6288</v>
      </c>
      <c r="E1291" s="474" t="s">
        <v>24</v>
      </c>
      <c r="F1291" s="473">
        <v>2493718</v>
      </c>
      <c r="G1291" s="474" t="s">
        <v>9221</v>
      </c>
      <c r="H1291" s="474" t="s">
        <v>9002</v>
      </c>
      <c r="I1291" s="179" t="s">
        <v>8356</v>
      </c>
      <c r="J1291" s="474" t="s">
        <v>8357</v>
      </c>
      <c r="K1291" s="474" t="s">
        <v>9222</v>
      </c>
      <c r="L1291" s="474" t="s">
        <v>9223</v>
      </c>
      <c r="M1291" s="474" t="s">
        <v>9224</v>
      </c>
      <c r="N1291" s="470">
        <v>313070.18</v>
      </c>
      <c r="O1291" s="473">
        <v>-2</v>
      </c>
      <c r="P1291" s="474" t="s">
        <v>8381</v>
      </c>
      <c r="Q1291" s="474" t="s">
        <v>8972</v>
      </c>
      <c r="R1291" s="177" t="s">
        <v>9194</v>
      </c>
      <c r="S1291" s="181">
        <v>0.01</v>
      </c>
    </row>
    <row r="1292" spans="1:19" ht="20.149999999999999" customHeight="1" thickBot="1">
      <c r="A1292" s="476"/>
      <c r="B1292" s="471"/>
      <c r="C1292" s="471"/>
      <c r="D1292" s="471"/>
      <c r="E1292" s="471"/>
      <c r="F1292" s="471"/>
      <c r="G1292" s="471"/>
      <c r="H1292" s="471"/>
      <c r="I1292" s="182" t="e">
        <v>#N/A</v>
      </c>
      <c r="J1292" s="471"/>
      <c r="K1292" s="471"/>
      <c r="L1292" s="471"/>
      <c r="M1292" s="471"/>
      <c r="N1292" s="471"/>
      <c r="O1292" s="471"/>
      <c r="P1292" s="471"/>
      <c r="Q1292" s="471"/>
      <c r="R1292" s="177" t="s">
        <v>8973</v>
      </c>
      <c r="S1292" s="181">
        <v>0.01</v>
      </c>
    </row>
    <row r="1293" spans="1:19" ht="20.149999999999999" customHeight="1" thickBot="1">
      <c r="A1293" s="476"/>
      <c r="B1293" s="471"/>
      <c r="C1293" s="471"/>
      <c r="D1293" s="471"/>
      <c r="E1293" s="471"/>
      <c r="F1293" s="471"/>
      <c r="G1293" s="471"/>
      <c r="H1293" s="471"/>
      <c r="I1293" s="182" t="e">
        <v>#N/A</v>
      </c>
      <c r="J1293" s="471"/>
      <c r="K1293" s="471"/>
      <c r="L1293" s="471"/>
      <c r="M1293" s="471"/>
      <c r="N1293" s="471"/>
      <c r="O1293" s="471"/>
      <c r="P1293" s="471"/>
      <c r="Q1293" s="471"/>
      <c r="R1293" s="177" t="s">
        <v>9006</v>
      </c>
      <c r="S1293" s="181">
        <v>0.01</v>
      </c>
    </row>
    <row r="1294" spans="1:19" ht="20.149999999999999" customHeight="1" thickBot="1">
      <c r="A1294" s="476"/>
      <c r="B1294" s="471"/>
      <c r="C1294" s="471"/>
      <c r="D1294" s="471"/>
      <c r="E1294" s="471"/>
      <c r="F1294" s="471"/>
      <c r="G1294" s="471"/>
      <c r="H1294" s="471"/>
      <c r="I1294" s="182" t="e">
        <v>#N/A</v>
      </c>
      <c r="J1294" s="471"/>
      <c r="K1294" s="471"/>
      <c r="L1294" s="471"/>
      <c r="M1294" s="471"/>
      <c r="N1294" s="471"/>
      <c r="O1294" s="471"/>
      <c r="P1294" s="471"/>
      <c r="Q1294" s="471"/>
      <c r="R1294" s="177" t="s">
        <v>8385</v>
      </c>
      <c r="S1294" s="181">
        <v>0.01</v>
      </c>
    </row>
    <row r="1295" spans="1:19" ht="20.149999999999999" customHeight="1" thickBot="1">
      <c r="A1295" s="476"/>
      <c r="B1295" s="471"/>
      <c r="C1295" s="471"/>
      <c r="D1295" s="471"/>
      <c r="E1295" s="471"/>
      <c r="F1295" s="471"/>
      <c r="G1295" s="471"/>
      <c r="H1295" s="471"/>
      <c r="I1295" s="182" t="e">
        <v>#N/A</v>
      </c>
      <c r="J1295" s="471"/>
      <c r="K1295" s="471"/>
      <c r="L1295" s="471"/>
      <c r="M1295" s="471"/>
      <c r="N1295" s="471"/>
      <c r="O1295" s="471"/>
      <c r="P1295" s="471"/>
      <c r="Q1295" s="471"/>
      <c r="R1295" s="177" t="s">
        <v>8403</v>
      </c>
      <c r="S1295" s="181">
        <v>0.01</v>
      </c>
    </row>
    <row r="1296" spans="1:19" ht="20.149999999999999" customHeight="1" thickBot="1">
      <c r="A1296" s="476"/>
      <c r="B1296" s="471"/>
      <c r="C1296" s="471"/>
      <c r="D1296" s="471"/>
      <c r="E1296" s="471"/>
      <c r="F1296" s="471"/>
      <c r="G1296" s="471"/>
      <c r="H1296" s="471"/>
      <c r="I1296" s="182" t="e">
        <v>#N/A</v>
      </c>
      <c r="J1296" s="471"/>
      <c r="K1296" s="471"/>
      <c r="L1296" s="471"/>
      <c r="M1296" s="471"/>
      <c r="N1296" s="471"/>
      <c r="O1296" s="471"/>
      <c r="P1296" s="471"/>
      <c r="Q1296" s="471"/>
      <c r="R1296" s="177" t="s">
        <v>8888</v>
      </c>
      <c r="S1296" s="181">
        <v>0.01</v>
      </c>
    </row>
    <row r="1297" spans="1:19" ht="20.149999999999999" customHeight="1" thickBot="1">
      <c r="A1297" s="476"/>
      <c r="B1297" s="471"/>
      <c r="C1297" s="471"/>
      <c r="D1297" s="471"/>
      <c r="E1297" s="471"/>
      <c r="F1297" s="471"/>
      <c r="G1297" s="471"/>
      <c r="H1297" s="471"/>
      <c r="I1297" s="182" t="e">
        <v>#N/A</v>
      </c>
      <c r="J1297" s="471"/>
      <c r="K1297" s="471"/>
      <c r="L1297" s="471"/>
      <c r="M1297" s="471"/>
      <c r="N1297" s="471"/>
      <c r="O1297" s="471"/>
      <c r="P1297" s="471"/>
      <c r="Q1297" s="471"/>
      <c r="R1297" s="177" t="s">
        <v>8388</v>
      </c>
      <c r="S1297" s="181">
        <v>0.01</v>
      </c>
    </row>
    <row r="1298" spans="1:19" ht="20.149999999999999" customHeight="1" thickBot="1">
      <c r="A1298" s="476"/>
      <c r="B1298" s="471"/>
      <c r="C1298" s="471"/>
      <c r="D1298" s="471"/>
      <c r="E1298" s="471"/>
      <c r="F1298" s="471"/>
      <c r="G1298" s="471"/>
      <c r="H1298" s="471"/>
      <c r="I1298" s="182" t="e">
        <v>#N/A</v>
      </c>
      <c r="J1298" s="471"/>
      <c r="K1298" s="471"/>
      <c r="L1298" s="471"/>
      <c r="M1298" s="471"/>
      <c r="N1298" s="471"/>
      <c r="O1298" s="471"/>
      <c r="P1298" s="471"/>
      <c r="Q1298" s="471"/>
      <c r="R1298" s="177" t="s">
        <v>8990</v>
      </c>
      <c r="S1298" s="181">
        <v>0.01</v>
      </c>
    </row>
    <row r="1299" spans="1:19" ht="20.149999999999999" customHeight="1" thickBot="1">
      <c r="A1299" s="476"/>
      <c r="B1299" s="471"/>
      <c r="C1299" s="471"/>
      <c r="D1299" s="471"/>
      <c r="E1299" s="471"/>
      <c r="F1299" s="471"/>
      <c r="G1299" s="471"/>
      <c r="H1299" s="471"/>
      <c r="I1299" s="182" t="e">
        <v>#N/A</v>
      </c>
      <c r="J1299" s="471"/>
      <c r="K1299" s="471"/>
      <c r="L1299" s="471"/>
      <c r="M1299" s="471"/>
      <c r="N1299" s="471"/>
      <c r="O1299" s="471"/>
      <c r="P1299" s="471"/>
      <c r="Q1299" s="471"/>
      <c r="R1299" s="177" t="s">
        <v>9195</v>
      </c>
      <c r="S1299" s="181">
        <v>0.01</v>
      </c>
    </row>
    <row r="1300" spans="1:19" ht="20.149999999999999" customHeight="1" thickBot="1">
      <c r="A1300" s="477"/>
      <c r="B1300" s="472"/>
      <c r="C1300" s="472"/>
      <c r="D1300" s="472"/>
      <c r="E1300" s="472"/>
      <c r="F1300" s="472"/>
      <c r="G1300" s="472"/>
      <c r="H1300" s="472"/>
      <c r="I1300" s="182" t="e">
        <v>#N/A</v>
      </c>
      <c r="J1300" s="472"/>
      <c r="K1300" s="472"/>
      <c r="L1300" s="472"/>
      <c r="M1300" s="472"/>
      <c r="N1300" s="472"/>
      <c r="O1300" s="472"/>
      <c r="P1300" s="472"/>
      <c r="Q1300" s="472"/>
      <c r="R1300" s="183" t="s">
        <v>8390</v>
      </c>
      <c r="S1300" s="184">
        <v>0.09</v>
      </c>
    </row>
    <row r="1301" spans="1:19" ht="20.149999999999999" customHeight="1" thickBot="1">
      <c r="A1301" s="475"/>
      <c r="B1301" s="474" t="s">
        <v>8966</v>
      </c>
      <c r="C1301" s="474" t="s">
        <v>48</v>
      </c>
      <c r="D1301" s="474" t="s">
        <v>6288</v>
      </c>
      <c r="E1301" s="474" t="s">
        <v>24</v>
      </c>
      <c r="F1301" s="473">
        <v>2493720</v>
      </c>
      <c r="G1301" s="474" t="s">
        <v>9225</v>
      </c>
      <c r="H1301" s="474" t="s">
        <v>9002</v>
      </c>
      <c r="I1301" s="179" t="s">
        <v>8356</v>
      </c>
      <c r="J1301" s="474" t="s">
        <v>8357</v>
      </c>
      <c r="K1301" s="474" t="s">
        <v>9191</v>
      </c>
      <c r="L1301" s="474" t="s">
        <v>9226</v>
      </c>
      <c r="M1301" s="474" t="s">
        <v>9227</v>
      </c>
      <c r="N1301" s="470">
        <v>304298.25</v>
      </c>
      <c r="O1301" s="473">
        <v>-2</v>
      </c>
      <c r="P1301" s="474" t="s">
        <v>8381</v>
      </c>
      <c r="Q1301" s="474" t="s">
        <v>8972</v>
      </c>
      <c r="R1301" s="177" t="s">
        <v>9194</v>
      </c>
      <c r="S1301" s="181">
        <v>0.01</v>
      </c>
    </row>
    <row r="1302" spans="1:19" ht="20.149999999999999" customHeight="1" thickBot="1">
      <c r="A1302" s="476"/>
      <c r="B1302" s="471"/>
      <c r="C1302" s="471"/>
      <c r="D1302" s="471"/>
      <c r="E1302" s="471"/>
      <c r="F1302" s="471"/>
      <c r="G1302" s="471"/>
      <c r="H1302" s="471"/>
      <c r="I1302" s="182" t="e">
        <v>#N/A</v>
      </c>
      <c r="J1302" s="471"/>
      <c r="K1302" s="471"/>
      <c r="L1302" s="471"/>
      <c r="M1302" s="471"/>
      <c r="N1302" s="471"/>
      <c r="O1302" s="471"/>
      <c r="P1302" s="471"/>
      <c r="Q1302" s="471"/>
      <c r="R1302" s="177" t="s">
        <v>8973</v>
      </c>
      <c r="S1302" s="181">
        <v>0.01</v>
      </c>
    </row>
    <row r="1303" spans="1:19" ht="20.149999999999999" customHeight="1" thickBot="1">
      <c r="A1303" s="476"/>
      <c r="B1303" s="471"/>
      <c r="C1303" s="471"/>
      <c r="D1303" s="471"/>
      <c r="E1303" s="471"/>
      <c r="F1303" s="471"/>
      <c r="G1303" s="471"/>
      <c r="H1303" s="471"/>
      <c r="I1303" s="182" t="e">
        <v>#N/A</v>
      </c>
      <c r="J1303" s="471"/>
      <c r="K1303" s="471"/>
      <c r="L1303" s="471"/>
      <c r="M1303" s="471"/>
      <c r="N1303" s="471"/>
      <c r="O1303" s="471"/>
      <c r="P1303" s="471"/>
      <c r="Q1303" s="471"/>
      <c r="R1303" s="177" t="s">
        <v>9006</v>
      </c>
      <c r="S1303" s="181">
        <v>0.01</v>
      </c>
    </row>
    <row r="1304" spans="1:19" ht="20.149999999999999" customHeight="1" thickBot="1">
      <c r="A1304" s="476"/>
      <c r="B1304" s="471"/>
      <c r="C1304" s="471"/>
      <c r="D1304" s="471"/>
      <c r="E1304" s="471"/>
      <c r="F1304" s="471"/>
      <c r="G1304" s="471"/>
      <c r="H1304" s="471"/>
      <c r="I1304" s="182" t="e">
        <v>#N/A</v>
      </c>
      <c r="J1304" s="471"/>
      <c r="K1304" s="471"/>
      <c r="L1304" s="471"/>
      <c r="M1304" s="471"/>
      <c r="N1304" s="471"/>
      <c r="O1304" s="471"/>
      <c r="P1304" s="471"/>
      <c r="Q1304" s="471"/>
      <c r="R1304" s="177" t="s">
        <v>8385</v>
      </c>
      <c r="S1304" s="181">
        <v>0.01</v>
      </c>
    </row>
    <row r="1305" spans="1:19" ht="20.149999999999999" customHeight="1" thickBot="1">
      <c r="A1305" s="476"/>
      <c r="B1305" s="471"/>
      <c r="C1305" s="471"/>
      <c r="D1305" s="471"/>
      <c r="E1305" s="471"/>
      <c r="F1305" s="471"/>
      <c r="G1305" s="471"/>
      <c r="H1305" s="471"/>
      <c r="I1305" s="182" t="e">
        <v>#N/A</v>
      </c>
      <c r="J1305" s="471"/>
      <c r="K1305" s="471"/>
      <c r="L1305" s="471"/>
      <c r="M1305" s="471"/>
      <c r="N1305" s="471"/>
      <c r="O1305" s="471"/>
      <c r="P1305" s="471"/>
      <c r="Q1305" s="471"/>
      <c r="R1305" s="177" t="s">
        <v>8403</v>
      </c>
      <c r="S1305" s="181">
        <v>0.01</v>
      </c>
    </row>
    <row r="1306" spans="1:19" ht="20.149999999999999" customHeight="1" thickBot="1">
      <c r="A1306" s="476"/>
      <c r="B1306" s="471"/>
      <c r="C1306" s="471"/>
      <c r="D1306" s="471"/>
      <c r="E1306" s="471"/>
      <c r="F1306" s="471"/>
      <c r="G1306" s="471"/>
      <c r="H1306" s="471"/>
      <c r="I1306" s="182" t="e">
        <v>#N/A</v>
      </c>
      <c r="J1306" s="471"/>
      <c r="K1306" s="471"/>
      <c r="L1306" s="471"/>
      <c r="M1306" s="471"/>
      <c r="N1306" s="471"/>
      <c r="O1306" s="471"/>
      <c r="P1306" s="471"/>
      <c r="Q1306" s="471"/>
      <c r="R1306" s="177" t="s">
        <v>8888</v>
      </c>
      <c r="S1306" s="181">
        <v>0.01</v>
      </c>
    </row>
    <row r="1307" spans="1:19" ht="20.149999999999999" customHeight="1" thickBot="1">
      <c r="A1307" s="476"/>
      <c r="B1307" s="471"/>
      <c r="C1307" s="471"/>
      <c r="D1307" s="471"/>
      <c r="E1307" s="471"/>
      <c r="F1307" s="471"/>
      <c r="G1307" s="471"/>
      <c r="H1307" s="471"/>
      <c r="I1307" s="182" t="e">
        <v>#N/A</v>
      </c>
      <c r="J1307" s="471"/>
      <c r="K1307" s="471"/>
      <c r="L1307" s="471"/>
      <c r="M1307" s="471"/>
      <c r="N1307" s="471"/>
      <c r="O1307" s="471"/>
      <c r="P1307" s="471"/>
      <c r="Q1307" s="471"/>
      <c r="R1307" s="177" t="s">
        <v>8388</v>
      </c>
      <c r="S1307" s="181">
        <v>0.01</v>
      </c>
    </row>
    <row r="1308" spans="1:19" ht="20.149999999999999" customHeight="1" thickBot="1">
      <c r="A1308" s="476"/>
      <c r="B1308" s="471"/>
      <c r="C1308" s="471"/>
      <c r="D1308" s="471"/>
      <c r="E1308" s="471"/>
      <c r="F1308" s="471"/>
      <c r="G1308" s="471"/>
      <c r="H1308" s="471"/>
      <c r="I1308" s="182" t="e">
        <v>#N/A</v>
      </c>
      <c r="J1308" s="471"/>
      <c r="K1308" s="471"/>
      <c r="L1308" s="471"/>
      <c r="M1308" s="471"/>
      <c r="N1308" s="471"/>
      <c r="O1308" s="471"/>
      <c r="P1308" s="471"/>
      <c r="Q1308" s="471"/>
      <c r="R1308" s="177" t="s">
        <v>8990</v>
      </c>
      <c r="S1308" s="181">
        <v>0.01</v>
      </c>
    </row>
    <row r="1309" spans="1:19" ht="20.149999999999999" customHeight="1" thickBot="1">
      <c r="A1309" s="476"/>
      <c r="B1309" s="471"/>
      <c r="C1309" s="471"/>
      <c r="D1309" s="471"/>
      <c r="E1309" s="471"/>
      <c r="F1309" s="471"/>
      <c r="G1309" s="471"/>
      <c r="H1309" s="471"/>
      <c r="I1309" s="182" t="e">
        <v>#N/A</v>
      </c>
      <c r="J1309" s="471"/>
      <c r="K1309" s="471"/>
      <c r="L1309" s="471"/>
      <c r="M1309" s="471"/>
      <c r="N1309" s="471"/>
      <c r="O1309" s="471"/>
      <c r="P1309" s="471"/>
      <c r="Q1309" s="471"/>
      <c r="R1309" s="177" t="s">
        <v>9195</v>
      </c>
      <c r="S1309" s="181">
        <v>0.01</v>
      </c>
    </row>
    <row r="1310" spans="1:19" ht="20.149999999999999" customHeight="1" thickBot="1">
      <c r="A1310" s="477"/>
      <c r="B1310" s="472"/>
      <c r="C1310" s="472"/>
      <c r="D1310" s="472"/>
      <c r="E1310" s="472"/>
      <c r="F1310" s="472"/>
      <c r="G1310" s="472"/>
      <c r="H1310" s="472"/>
      <c r="I1310" s="182" t="e">
        <v>#N/A</v>
      </c>
      <c r="J1310" s="472"/>
      <c r="K1310" s="472"/>
      <c r="L1310" s="472"/>
      <c r="M1310" s="472"/>
      <c r="N1310" s="472"/>
      <c r="O1310" s="472"/>
      <c r="P1310" s="472"/>
      <c r="Q1310" s="472"/>
      <c r="R1310" s="183" t="s">
        <v>8390</v>
      </c>
      <c r="S1310" s="184">
        <v>0.09</v>
      </c>
    </row>
    <row r="1311" spans="1:19" ht="20.149999999999999" customHeight="1" thickBot="1">
      <c r="A1311" s="475"/>
      <c r="B1311" s="474" t="s">
        <v>8966</v>
      </c>
      <c r="C1311" s="474" t="s">
        <v>48</v>
      </c>
      <c r="D1311" s="474" t="s">
        <v>6288</v>
      </c>
      <c r="E1311" s="474" t="s">
        <v>24</v>
      </c>
      <c r="F1311" s="473">
        <v>2493721</v>
      </c>
      <c r="G1311" s="474" t="s">
        <v>9228</v>
      </c>
      <c r="H1311" s="474" t="s">
        <v>9002</v>
      </c>
      <c r="I1311" s="179" t="s">
        <v>8356</v>
      </c>
      <c r="J1311" s="474" t="s">
        <v>8357</v>
      </c>
      <c r="K1311" s="474" t="s">
        <v>9222</v>
      </c>
      <c r="L1311" s="474" t="s">
        <v>9229</v>
      </c>
      <c r="M1311" s="474" t="s">
        <v>9230</v>
      </c>
      <c r="N1311" s="470">
        <v>313070.18</v>
      </c>
      <c r="O1311" s="473">
        <v>-2</v>
      </c>
      <c r="P1311" s="474" t="s">
        <v>8381</v>
      </c>
      <c r="Q1311" s="474" t="s">
        <v>8972</v>
      </c>
      <c r="R1311" s="177" t="s">
        <v>9194</v>
      </c>
      <c r="S1311" s="181">
        <v>0.01</v>
      </c>
    </row>
    <row r="1312" spans="1:19" ht="20.149999999999999" customHeight="1" thickBot="1">
      <c r="A1312" s="476"/>
      <c r="B1312" s="471"/>
      <c r="C1312" s="471"/>
      <c r="D1312" s="471"/>
      <c r="E1312" s="471"/>
      <c r="F1312" s="471"/>
      <c r="G1312" s="471"/>
      <c r="H1312" s="471"/>
      <c r="I1312" s="182" t="e">
        <v>#N/A</v>
      </c>
      <c r="J1312" s="471"/>
      <c r="K1312" s="471"/>
      <c r="L1312" s="471"/>
      <c r="M1312" s="471"/>
      <c r="N1312" s="471"/>
      <c r="O1312" s="471"/>
      <c r="P1312" s="471"/>
      <c r="Q1312" s="471"/>
      <c r="R1312" s="177" t="s">
        <v>8973</v>
      </c>
      <c r="S1312" s="181">
        <v>0.01</v>
      </c>
    </row>
    <row r="1313" spans="1:19" ht="20.149999999999999" customHeight="1" thickBot="1">
      <c r="A1313" s="476"/>
      <c r="B1313" s="471"/>
      <c r="C1313" s="471"/>
      <c r="D1313" s="471"/>
      <c r="E1313" s="471"/>
      <c r="F1313" s="471"/>
      <c r="G1313" s="471"/>
      <c r="H1313" s="471"/>
      <c r="I1313" s="182" t="e">
        <v>#N/A</v>
      </c>
      <c r="J1313" s="471"/>
      <c r="K1313" s="471"/>
      <c r="L1313" s="471"/>
      <c r="M1313" s="471"/>
      <c r="N1313" s="471"/>
      <c r="O1313" s="471"/>
      <c r="P1313" s="471"/>
      <c r="Q1313" s="471"/>
      <c r="R1313" s="177" t="s">
        <v>9006</v>
      </c>
      <c r="S1313" s="181">
        <v>0.01</v>
      </c>
    </row>
    <row r="1314" spans="1:19" ht="20.149999999999999" customHeight="1" thickBot="1">
      <c r="A1314" s="476"/>
      <c r="B1314" s="471"/>
      <c r="C1314" s="471"/>
      <c r="D1314" s="471"/>
      <c r="E1314" s="471"/>
      <c r="F1314" s="471"/>
      <c r="G1314" s="471"/>
      <c r="H1314" s="471"/>
      <c r="I1314" s="182" t="e">
        <v>#N/A</v>
      </c>
      <c r="J1314" s="471"/>
      <c r="K1314" s="471"/>
      <c r="L1314" s="471"/>
      <c r="M1314" s="471"/>
      <c r="N1314" s="471"/>
      <c r="O1314" s="471"/>
      <c r="P1314" s="471"/>
      <c r="Q1314" s="471"/>
      <c r="R1314" s="177" t="s">
        <v>8385</v>
      </c>
      <c r="S1314" s="181">
        <v>0.01</v>
      </c>
    </row>
    <row r="1315" spans="1:19" ht="20.149999999999999" customHeight="1" thickBot="1">
      <c r="A1315" s="476"/>
      <c r="B1315" s="471"/>
      <c r="C1315" s="471"/>
      <c r="D1315" s="471"/>
      <c r="E1315" s="471"/>
      <c r="F1315" s="471"/>
      <c r="G1315" s="471"/>
      <c r="H1315" s="471"/>
      <c r="I1315" s="182" t="e">
        <v>#N/A</v>
      </c>
      <c r="J1315" s="471"/>
      <c r="K1315" s="471"/>
      <c r="L1315" s="471"/>
      <c r="M1315" s="471"/>
      <c r="N1315" s="471"/>
      <c r="O1315" s="471"/>
      <c r="P1315" s="471"/>
      <c r="Q1315" s="471"/>
      <c r="R1315" s="177" t="s">
        <v>8403</v>
      </c>
      <c r="S1315" s="181">
        <v>0.01</v>
      </c>
    </row>
    <row r="1316" spans="1:19" ht="20.149999999999999" customHeight="1" thickBot="1">
      <c r="A1316" s="476"/>
      <c r="B1316" s="471"/>
      <c r="C1316" s="471"/>
      <c r="D1316" s="471"/>
      <c r="E1316" s="471"/>
      <c r="F1316" s="471"/>
      <c r="G1316" s="471"/>
      <c r="H1316" s="471"/>
      <c r="I1316" s="182" t="e">
        <v>#N/A</v>
      </c>
      <c r="J1316" s="471"/>
      <c r="K1316" s="471"/>
      <c r="L1316" s="471"/>
      <c r="M1316" s="471"/>
      <c r="N1316" s="471"/>
      <c r="O1316" s="471"/>
      <c r="P1316" s="471"/>
      <c r="Q1316" s="471"/>
      <c r="R1316" s="177" t="s">
        <v>8888</v>
      </c>
      <c r="S1316" s="181">
        <v>0.01</v>
      </c>
    </row>
    <row r="1317" spans="1:19" ht="20.149999999999999" customHeight="1" thickBot="1">
      <c r="A1317" s="476"/>
      <c r="B1317" s="471"/>
      <c r="C1317" s="471"/>
      <c r="D1317" s="471"/>
      <c r="E1317" s="471"/>
      <c r="F1317" s="471"/>
      <c r="G1317" s="471"/>
      <c r="H1317" s="471"/>
      <c r="I1317" s="182" t="e">
        <v>#N/A</v>
      </c>
      <c r="J1317" s="471"/>
      <c r="K1317" s="471"/>
      <c r="L1317" s="471"/>
      <c r="M1317" s="471"/>
      <c r="N1317" s="471"/>
      <c r="O1317" s="471"/>
      <c r="P1317" s="471"/>
      <c r="Q1317" s="471"/>
      <c r="R1317" s="177" t="s">
        <v>8388</v>
      </c>
      <c r="S1317" s="181">
        <v>0.01</v>
      </c>
    </row>
    <row r="1318" spans="1:19" ht="20.149999999999999" customHeight="1" thickBot="1">
      <c r="A1318" s="476"/>
      <c r="B1318" s="471"/>
      <c r="C1318" s="471"/>
      <c r="D1318" s="471"/>
      <c r="E1318" s="471"/>
      <c r="F1318" s="471"/>
      <c r="G1318" s="471"/>
      <c r="H1318" s="471"/>
      <c r="I1318" s="182" t="e">
        <v>#N/A</v>
      </c>
      <c r="J1318" s="471"/>
      <c r="K1318" s="471"/>
      <c r="L1318" s="471"/>
      <c r="M1318" s="471"/>
      <c r="N1318" s="471"/>
      <c r="O1318" s="471"/>
      <c r="P1318" s="471"/>
      <c r="Q1318" s="471"/>
      <c r="R1318" s="177" t="s">
        <v>8990</v>
      </c>
      <c r="S1318" s="181">
        <v>0.01</v>
      </c>
    </row>
    <row r="1319" spans="1:19" ht="20.149999999999999" customHeight="1" thickBot="1">
      <c r="A1319" s="476"/>
      <c r="B1319" s="471"/>
      <c r="C1319" s="471"/>
      <c r="D1319" s="471"/>
      <c r="E1319" s="471"/>
      <c r="F1319" s="471"/>
      <c r="G1319" s="471"/>
      <c r="H1319" s="471"/>
      <c r="I1319" s="182" t="e">
        <v>#N/A</v>
      </c>
      <c r="J1319" s="471"/>
      <c r="K1319" s="471"/>
      <c r="L1319" s="471"/>
      <c r="M1319" s="471"/>
      <c r="N1319" s="471"/>
      <c r="O1319" s="471"/>
      <c r="P1319" s="471"/>
      <c r="Q1319" s="471"/>
      <c r="R1319" s="177" t="s">
        <v>9195</v>
      </c>
      <c r="S1319" s="181">
        <v>0.01</v>
      </c>
    </row>
    <row r="1320" spans="1:19" ht="20.149999999999999" customHeight="1" thickBot="1">
      <c r="A1320" s="477"/>
      <c r="B1320" s="472"/>
      <c r="C1320" s="472"/>
      <c r="D1320" s="472"/>
      <c r="E1320" s="472"/>
      <c r="F1320" s="472"/>
      <c r="G1320" s="472"/>
      <c r="H1320" s="472"/>
      <c r="I1320" s="182" t="e">
        <v>#N/A</v>
      </c>
      <c r="J1320" s="472"/>
      <c r="K1320" s="472"/>
      <c r="L1320" s="472"/>
      <c r="M1320" s="472"/>
      <c r="N1320" s="472"/>
      <c r="O1320" s="472"/>
      <c r="P1320" s="472"/>
      <c r="Q1320" s="472"/>
      <c r="R1320" s="183" t="s">
        <v>8390</v>
      </c>
      <c r="S1320" s="184">
        <v>0.09</v>
      </c>
    </row>
    <row r="1321" spans="1:19" ht="20.149999999999999" customHeight="1" thickBot="1">
      <c r="A1321" s="475"/>
      <c r="B1321" s="474" t="s">
        <v>8966</v>
      </c>
      <c r="C1321" s="474" t="s">
        <v>48</v>
      </c>
      <c r="D1321" s="474" t="s">
        <v>6288</v>
      </c>
      <c r="E1321" s="474" t="s">
        <v>24</v>
      </c>
      <c r="F1321" s="473">
        <v>2493744</v>
      </c>
      <c r="G1321" s="474" t="s">
        <v>9231</v>
      </c>
      <c r="H1321" s="474" t="s">
        <v>9002</v>
      </c>
      <c r="I1321" s="179" t="s">
        <v>8356</v>
      </c>
      <c r="J1321" s="474" t="s">
        <v>8357</v>
      </c>
      <c r="K1321" s="474" t="s">
        <v>9222</v>
      </c>
      <c r="L1321" s="474" t="s">
        <v>9232</v>
      </c>
      <c r="M1321" s="474" t="s">
        <v>9233</v>
      </c>
      <c r="N1321" s="470">
        <v>313070.18</v>
      </c>
      <c r="O1321" s="473">
        <v>-2</v>
      </c>
      <c r="P1321" s="474" t="s">
        <v>8381</v>
      </c>
      <c r="Q1321" s="474" t="s">
        <v>8972</v>
      </c>
      <c r="R1321" s="177" t="s">
        <v>9194</v>
      </c>
      <c r="S1321" s="181">
        <v>0.01</v>
      </c>
    </row>
    <row r="1322" spans="1:19" ht="20.149999999999999" customHeight="1" thickBot="1">
      <c r="A1322" s="476"/>
      <c r="B1322" s="471"/>
      <c r="C1322" s="471"/>
      <c r="D1322" s="471"/>
      <c r="E1322" s="471"/>
      <c r="F1322" s="471"/>
      <c r="G1322" s="471"/>
      <c r="H1322" s="471"/>
      <c r="I1322" s="182" t="e">
        <v>#N/A</v>
      </c>
      <c r="J1322" s="471"/>
      <c r="K1322" s="471"/>
      <c r="L1322" s="471"/>
      <c r="M1322" s="471"/>
      <c r="N1322" s="471"/>
      <c r="O1322" s="471"/>
      <c r="P1322" s="471"/>
      <c r="Q1322" s="471"/>
      <c r="R1322" s="177" t="s">
        <v>8973</v>
      </c>
      <c r="S1322" s="181">
        <v>0.01</v>
      </c>
    </row>
    <row r="1323" spans="1:19" ht="20.149999999999999" customHeight="1" thickBot="1">
      <c r="A1323" s="476"/>
      <c r="B1323" s="471"/>
      <c r="C1323" s="471"/>
      <c r="D1323" s="471"/>
      <c r="E1323" s="471"/>
      <c r="F1323" s="471"/>
      <c r="G1323" s="471"/>
      <c r="H1323" s="471"/>
      <c r="I1323" s="182" t="e">
        <v>#N/A</v>
      </c>
      <c r="J1323" s="471"/>
      <c r="K1323" s="471"/>
      <c r="L1323" s="471"/>
      <c r="M1323" s="471"/>
      <c r="N1323" s="471"/>
      <c r="O1323" s="471"/>
      <c r="P1323" s="471"/>
      <c r="Q1323" s="471"/>
      <c r="R1323" s="177" t="s">
        <v>9006</v>
      </c>
      <c r="S1323" s="181">
        <v>0.01</v>
      </c>
    </row>
    <row r="1324" spans="1:19" ht="20.149999999999999" customHeight="1" thickBot="1">
      <c r="A1324" s="476"/>
      <c r="B1324" s="471"/>
      <c r="C1324" s="471"/>
      <c r="D1324" s="471"/>
      <c r="E1324" s="471"/>
      <c r="F1324" s="471"/>
      <c r="G1324" s="471"/>
      <c r="H1324" s="471"/>
      <c r="I1324" s="182" t="e">
        <v>#N/A</v>
      </c>
      <c r="J1324" s="471"/>
      <c r="K1324" s="471"/>
      <c r="L1324" s="471"/>
      <c r="M1324" s="471"/>
      <c r="N1324" s="471"/>
      <c r="O1324" s="471"/>
      <c r="P1324" s="471"/>
      <c r="Q1324" s="471"/>
      <c r="R1324" s="177" t="s">
        <v>8385</v>
      </c>
      <c r="S1324" s="181">
        <v>0.01</v>
      </c>
    </row>
    <row r="1325" spans="1:19" ht="20.149999999999999" customHeight="1" thickBot="1">
      <c r="A1325" s="476"/>
      <c r="B1325" s="471"/>
      <c r="C1325" s="471"/>
      <c r="D1325" s="471"/>
      <c r="E1325" s="471"/>
      <c r="F1325" s="471"/>
      <c r="G1325" s="471"/>
      <c r="H1325" s="471"/>
      <c r="I1325" s="182" t="e">
        <v>#N/A</v>
      </c>
      <c r="J1325" s="471"/>
      <c r="K1325" s="471"/>
      <c r="L1325" s="471"/>
      <c r="M1325" s="471"/>
      <c r="N1325" s="471"/>
      <c r="O1325" s="471"/>
      <c r="P1325" s="471"/>
      <c r="Q1325" s="471"/>
      <c r="R1325" s="177" t="s">
        <v>8403</v>
      </c>
      <c r="S1325" s="181">
        <v>0.01</v>
      </c>
    </row>
    <row r="1326" spans="1:19" ht="20.149999999999999" customHeight="1" thickBot="1">
      <c r="A1326" s="476"/>
      <c r="B1326" s="471"/>
      <c r="C1326" s="471"/>
      <c r="D1326" s="471"/>
      <c r="E1326" s="471"/>
      <c r="F1326" s="471"/>
      <c r="G1326" s="471"/>
      <c r="H1326" s="471"/>
      <c r="I1326" s="182" t="e">
        <v>#N/A</v>
      </c>
      <c r="J1326" s="471"/>
      <c r="K1326" s="471"/>
      <c r="L1326" s="471"/>
      <c r="M1326" s="471"/>
      <c r="N1326" s="471"/>
      <c r="O1326" s="471"/>
      <c r="P1326" s="471"/>
      <c r="Q1326" s="471"/>
      <c r="R1326" s="177" t="s">
        <v>8888</v>
      </c>
      <c r="S1326" s="181">
        <v>0.01</v>
      </c>
    </row>
    <row r="1327" spans="1:19" ht="20.149999999999999" customHeight="1" thickBot="1">
      <c r="A1327" s="476"/>
      <c r="B1327" s="471"/>
      <c r="C1327" s="471"/>
      <c r="D1327" s="471"/>
      <c r="E1327" s="471"/>
      <c r="F1327" s="471"/>
      <c r="G1327" s="471"/>
      <c r="H1327" s="471"/>
      <c r="I1327" s="182" t="e">
        <v>#N/A</v>
      </c>
      <c r="J1327" s="471"/>
      <c r="K1327" s="471"/>
      <c r="L1327" s="471"/>
      <c r="M1327" s="471"/>
      <c r="N1327" s="471"/>
      <c r="O1327" s="471"/>
      <c r="P1327" s="471"/>
      <c r="Q1327" s="471"/>
      <c r="R1327" s="177" t="s">
        <v>8388</v>
      </c>
      <c r="S1327" s="181">
        <v>0.01</v>
      </c>
    </row>
    <row r="1328" spans="1:19" ht="20.149999999999999" customHeight="1" thickBot="1">
      <c r="A1328" s="476"/>
      <c r="B1328" s="471"/>
      <c r="C1328" s="471"/>
      <c r="D1328" s="471"/>
      <c r="E1328" s="471"/>
      <c r="F1328" s="471"/>
      <c r="G1328" s="471"/>
      <c r="H1328" s="471"/>
      <c r="I1328" s="182" t="e">
        <v>#N/A</v>
      </c>
      <c r="J1328" s="471"/>
      <c r="K1328" s="471"/>
      <c r="L1328" s="471"/>
      <c r="M1328" s="471"/>
      <c r="N1328" s="471"/>
      <c r="O1328" s="471"/>
      <c r="P1328" s="471"/>
      <c r="Q1328" s="471"/>
      <c r="R1328" s="177" t="s">
        <v>8990</v>
      </c>
      <c r="S1328" s="181">
        <v>0.01</v>
      </c>
    </row>
    <row r="1329" spans="1:19" ht="20.149999999999999" customHeight="1" thickBot="1">
      <c r="A1329" s="476"/>
      <c r="B1329" s="471"/>
      <c r="C1329" s="471"/>
      <c r="D1329" s="471"/>
      <c r="E1329" s="471"/>
      <c r="F1329" s="471"/>
      <c r="G1329" s="471"/>
      <c r="H1329" s="471"/>
      <c r="I1329" s="182" t="e">
        <v>#N/A</v>
      </c>
      <c r="J1329" s="471"/>
      <c r="K1329" s="471"/>
      <c r="L1329" s="471"/>
      <c r="M1329" s="471"/>
      <c r="N1329" s="471"/>
      <c r="O1329" s="471"/>
      <c r="P1329" s="471"/>
      <c r="Q1329" s="471"/>
      <c r="R1329" s="177" t="s">
        <v>9195</v>
      </c>
      <c r="S1329" s="181">
        <v>0.01</v>
      </c>
    </row>
    <row r="1330" spans="1:19" ht="20.149999999999999" customHeight="1" thickBot="1">
      <c r="A1330" s="477"/>
      <c r="B1330" s="472"/>
      <c r="C1330" s="472"/>
      <c r="D1330" s="472"/>
      <c r="E1330" s="472"/>
      <c r="F1330" s="472"/>
      <c r="G1330" s="472"/>
      <c r="H1330" s="472"/>
      <c r="I1330" s="182" t="e">
        <v>#N/A</v>
      </c>
      <c r="J1330" s="472"/>
      <c r="K1330" s="472"/>
      <c r="L1330" s="472"/>
      <c r="M1330" s="472"/>
      <c r="N1330" s="472"/>
      <c r="O1330" s="472"/>
      <c r="P1330" s="472"/>
      <c r="Q1330" s="472"/>
      <c r="R1330" s="183" t="s">
        <v>8390</v>
      </c>
      <c r="S1330" s="184">
        <v>0.09</v>
      </c>
    </row>
    <row r="1331" spans="1:19" ht="20.149999999999999" customHeight="1" thickBot="1">
      <c r="A1331" s="475"/>
      <c r="B1331" s="474" t="s">
        <v>8966</v>
      </c>
      <c r="C1331" s="474" t="s">
        <v>48</v>
      </c>
      <c r="D1331" s="474" t="s">
        <v>6288</v>
      </c>
      <c r="E1331" s="474" t="s">
        <v>24</v>
      </c>
      <c r="F1331" s="473">
        <v>2493746</v>
      </c>
      <c r="G1331" s="474" t="s">
        <v>9234</v>
      </c>
      <c r="H1331" s="474" t="s">
        <v>9214</v>
      </c>
      <c r="I1331" s="179" t="s">
        <v>8356</v>
      </c>
      <c r="J1331" s="474" t="s">
        <v>8357</v>
      </c>
      <c r="K1331" s="474" t="s">
        <v>9215</v>
      </c>
      <c r="L1331" s="474" t="s">
        <v>9235</v>
      </c>
      <c r="M1331" s="474" t="s">
        <v>9236</v>
      </c>
      <c r="N1331" s="470">
        <v>385964.91</v>
      </c>
      <c r="O1331" s="473">
        <v>-2</v>
      </c>
      <c r="P1331" s="474" t="s">
        <v>8381</v>
      </c>
      <c r="Q1331" s="474" t="s">
        <v>8972</v>
      </c>
      <c r="R1331" s="177" t="s">
        <v>9210</v>
      </c>
      <c r="S1331" s="181">
        <v>0.01</v>
      </c>
    </row>
    <row r="1332" spans="1:19" ht="20.149999999999999" customHeight="1" thickBot="1">
      <c r="A1332" s="476"/>
      <c r="B1332" s="471"/>
      <c r="C1332" s="471"/>
      <c r="D1332" s="471"/>
      <c r="E1332" s="471"/>
      <c r="F1332" s="471"/>
      <c r="G1332" s="471"/>
      <c r="H1332" s="471"/>
      <c r="I1332" s="182" t="e">
        <v>#N/A</v>
      </c>
      <c r="J1332" s="471"/>
      <c r="K1332" s="471"/>
      <c r="L1332" s="471"/>
      <c r="M1332" s="471"/>
      <c r="N1332" s="471"/>
      <c r="O1332" s="471"/>
      <c r="P1332" s="471"/>
      <c r="Q1332" s="471"/>
      <c r="R1332" s="177" t="s">
        <v>8385</v>
      </c>
      <c r="S1332" s="181">
        <v>0.01</v>
      </c>
    </row>
    <row r="1333" spans="1:19" ht="20.149999999999999" customHeight="1" thickBot="1">
      <c r="A1333" s="476"/>
      <c r="B1333" s="471"/>
      <c r="C1333" s="471"/>
      <c r="D1333" s="471"/>
      <c r="E1333" s="471"/>
      <c r="F1333" s="471"/>
      <c r="G1333" s="471"/>
      <c r="H1333" s="471"/>
      <c r="I1333" s="182" t="e">
        <v>#N/A</v>
      </c>
      <c r="J1333" s="471"/>
      <c r="K1333" s="471"/>
      <c r="L1333" s="471"/>
      <c r="M1333" s="471"/>
      <c r="N1333" s="471"/>
      <c r="O1333" s="471"/>
      <c r="P1333" s="471"/>
      <c r="Q1333" s="471"/>
      <c r="R1333" s="177" t="s">
        <v>8530</v>
      </c>
      <c r="S1333" s="181">
        <v>0.01</v>
      </c>
    </row>
    <row r="1334" spans="1:19" ht="20.149999999999999" customHeight="1" thickBot="1">
      <c r="A1334" s="476"/>
      <c r="B1334" s="471"/>
      <c r="C1334" s="471"/>
      <c r="D1334" s="471"/>
      <c r="E1334" s="471"/>
      <c r="F1334" s="471"/>
      <c r="G1334" s="471"/>
      <c r="H1334" s="471"/>
      <c r="I1334" s="182" t="e">
        <v>#N/A</v>
      </c>
      <c r="J1334" s="471"/>
      <c r="K1334" s="471"/>
      <c r="L1334" s="471"/>
      <c r="M1334" s="471"/>
      <c r="N1334" s="471"/>
      <c r="O1334" s="471"/>
      <c r="P1334" s="471"/>
      <c r="Q1334" s="471"/>
      <c r="R1334" s="177" t="s">
        <v>8888</v>
      </c>
      <c r="S1334" s="181">
        <v>0.01</v>
      </c>
    </row>
    <row r="1335" spans="1:19" ht="20.149999999999999" customHeight="1" thickBot="1">
      <c r="A1335" s="476"/>
      <c r="B1335" s="471"/>
      <c r="C1335" s="471"/>
      <c r="D1335" s="471"/>
      <c r="E1335" s="471"/>
      <c r="F1335" s="471"/>
      <c r="G1335" s="471"/>
      <c r="H1335" s="471"/>
      <c r="I1335" s="182" t="e">
        <v>#N/A</v>
      </c>
      <c r="J1335" s="471"/>
      <c r="K1335" s="471"/>
      <c r="L1335" s="471"/>
      <c r="M1335" s="471"/>
      <c r="N1335" s="471"/>
      <c r="O1335" s="471"/>
      <c r="P1335" s="471"/>
      <c r="Q1335" s="471"/>
      <c r="R1335" s="177" t="s">
        <v>9204</v>
      </c>
      <c r="S1335" s="181">
        <v>0.01</v>
      </c>
    </row>
    <row r="1336" spans="1:19" ht="20.149999999999999" customHeight="1" thickBot="1">
      <c r="A1336" s="476"/>
      <c r="B1336" s="471"/>
      <c r="C1336" s="471"/>
      <c r="D1336" s="471"/>
      <c r="E1336" s="471"/>
      <c r="F1336" s="471"/>
      <c r="G1336" s="471"/>
      <c r="H1336" s="471"/>
      <c r="I1336" s="182" t="e">
        <v>#N/A</v>
      </c>
      <c r="J1336" s="471"/>
      <c r="K1336" s="471"/>
      <c r="L1336" s="471"/>
      <c r="M1336" s="471"/>
      <c r="N1336" s="471"/>
      <c r="O1336" s="471"/>
      <c r="P1336" s="471"/>
      <c r="Q1336" s="471"/>
      <c r="R1336" s="177" t="s">
        <v>8388</v>
      </c>
      <c r="S1336" s="181">
        <v>0.01</v>
      </c>
    </row>
    <row r="1337" spans="1:19" ht="20.149999999999999" customHeight="1" thickBot="1">
      <c r="A1337" s="476"/>
      <c r="B1337" s="471"/>
      <c r="C1337" s="471"/>
      <c r="D1337" s="471"/>
      <c r="E1337" s="471"/>
      <c r="F1337" s="471"/>
      <c r="G1337" s="471"/>
      <c r="H1337" s="471"/>
      <c r="I1337" s="182" t="e">
        <v>#N/A</v>
      </c>
      <c r="J1337" s="471"/>
      <c r="K1337" s="471"/>
      <c r="L1337" s="471"/>
      <c r="M1337" s="471"/>
      <c r="N1337" s="471"/>
      <c r="O1337" s="471"/>
      <c r="P1337" s="471"/>
      <c r="Q1337" s="471"/>
      <c r="R1337" s="177" t="s">
        <v>8984</v>
      </c>
      <c r="S1337" s="181">
        <v>0.01</v>
      </c>
    </row>
    <row r="1338" spans="1:19" ht="20.149999999999999" customHeight="1" thickBot="1">
      <c r="A1338" s="477"/>
      <c r="B1338" s="472"/>
      <c r="C1338" s="472"/>
      <c r="D1338" s="472"/>
      <c r="E1338" s="472"/>
      <c r="F1338" s="472"/>
      <c r="G1338" s="472"/>
      <c r="H1338" s="472"/>
      <c r="I1338" s="182" t="e">
        <v>#N/A</v>
      </c>
      <c r="J1338" s="472"/>
      <c r="K1338" s="472"/>
      <c r="L1338" s="472"/>
      <c r="M1338" s="472"/>
      <c r="N1338" s="472"/>
      <c r="O1338" s="472"/>
      <c r="P1338" s="472"/>
      <c r="Q1338" s="472"/>
      <c r="R1338" s="183" t="s">
        <v>8390</v>
      </c>
      <c r="S1338" s="184">
        <v>7.0000000000000007E-2</v>
      </c>
    </row>
    <row r="1339" spans="1:19" ht="20.149999999999999" customHeight="1" thickBot="1">
      <c r="A1339" s="475"/>
      <c r="B1339" s="474" t="s">
        <v>8966</v>
      </c>
      <c r="C1339" s="474" t="s">
        <v>48</v>
      </c>
      <c r="D1339" s="474" t="s">
        <v>6265</v>
      </c>
      <c r="E1339" s="474" t="s">
        <v>24</v>
      </c>
      <c r="F1339" s="473">
        <v>2493756</v>
      </c>
      <c r="G1339" s="474" t="s">
        <v>9237</v>
      </c>
      <c r="H1339" s="474" t="s">
        <v>9002</v>
      </c>
      <c r="I1339" s="179" t="s">
        <v>8356</v>
      </c>
      <c r="J1339" s="474" t="s">
        <v>8357</v>
      </c>
      <c r="K1339" s="474" t="s">
        <v>9191</v>
      </c>
      <c r="L1339" s="474" t="s">
        <v>9238</v>
      </c>
      <c r="M1339" s="474" t="s">
        <v>9239</v>
      </c>
      <c r="N1339" s="470">
        <v>304298.25</v>
      </c>
      <c r="O1339" s="473">
        <v>-2</v>
      </c>
      <c r="P1339" s="474" t="s">
        <v>8381</v>
      </c>
      <c r="Q1339" s="474" t="s">
        <v>8972</v>
      </c>
      <c r="R1339" s="177" t="s">
        <v>9194</v>
      </c>
      <c r="S1339" s="181">
        <v>0.01</v>
      </c>
    </row>
    <row r="1340" spans="1:19" ht="20.149999999999999" customHeight="1" thickBot="1">
      <c r="A1340" s="476"/>
      <c r="B1340" s="471"/>
      <c r="C1340" s="471"/>
      <c r="D1340" s="471"/>
      <c r="E1340" s="471"/>
      <c r="F1340" s="471"/>
      <c r="G1340" s="471"/>
      <c r="H1340" s="471"/>
      <c r="I1340" s="182" t="e">
        <v>#N/A</v>
      </c>
      <c r="J1340" s="471"/>
      <c r="K1340" s="471"/>
      <c r="L1340" s="471"/>
      <c r="M1340" s="471"/>
      <c r="N1340" s="471"/>
      <c r="O1340" s="471"/>
      <c r="P1340" s="471"/>
      <c r="Q1340" s="471"/>
      <c r="R1340" s="177" t="s">
        <v>8973</v>
      </c>
      <c r="S1340" s="181">
        <v>0.01</v>
      </c>
    </row>
    <row r="1341" spans="1:19" ht="20.149999999999999" customHeight="1" thickBot="1">
      <c r="A1341" s="476"/>
      <c r="B1341" s="471"/>
      <c r="C1341" s="471"/>
      <c r="D1341" s="471"/>
      <c r="E1341" s="471"/>
      <c r="F1341" s="471"/>
      <c r="G1341" s="471"/>
      <c r="H1341" s="471"/>
      <c r="I1341" s="182" t="e">
        <v>#N/A</v>
      </c>
      <c r="J1341" s="471"/>
      <c r="K1341" s="471"/>
      <c r="L1341" s="471"/>
      <c r="M1341" s="471"/>
      <c r="N1341" s="471"/>
      <c r="O1341" s="471"/>
      <c r="P1341" s="471"/>
      <c r="Q1341" s="471"/>
      <c r="R1341" s="177" t="s">
        <v>9006</v>
      </c>
      <c r="S1341" s="181">
        <v>0.01</v>
      </c>
    </row>
    <row r="1342" spans="1:19" ht="20.149999999999999" customHeight="1" thickBot="1">
      <c r="A1342" s="476"/>
      <c r="B1342" s="471"/>
      <c r="C1342" s="471"/>
      <c r="D1342" s="471"/>
      <c r="E1342" s="471"/>
      <c r="F1342" s="471"/>
      <c r="G1342" s="471"/>
      <c r="H1342" s="471"/>
      <c r="I1342" s="182" t="e">
        <v>#N/A</v>
      </c>
      <c r="J1342" s="471"/>
      <c r="K1342" s="471"/>
      <c r="L1342" s="471"/>
      <c r="M1342" s="471"/>
      <c r="N1342" s="471"/>
      <c r="O1342" s="471"/>
      <c r="P1342" s="471"/>
      <c r="Q1342" s="471"/>
      <c r="R1342" s="177" t="s">
        <v>8385</v>
      </c>
      <c r="S1342" s="181">
        <v>0.01</v>
      </c>
    </row>
    <row r="1343" spans="1:19" ht="20.149999999999999" customHeight="1" thickBot="1">
      <c r="A1343" s="476"/>
      <c r="B1343" s="471"/>
      <c r="C1343" s="471"/>
      <c r="D1343" s="471"/>
      <c r="E1343" s="471"/>
      <c r="F1343" s="471"/>
      <c r="G1343" s="471"/>
      <c r="H1343" s="471"/>
      <c r="I1343" s="182" t="e">
        <v>#N/A</v>
      </c>
      <c r="J1343" s="471"/>
      <c r="K1343" s="471"/>
      <c r="L1343" s="471"/>
      <c r="M1343" s="471"/>
      <c r="N1343" s="471"/>
      <c r="O1343" s="471"/>
      <c r="P1343" s="471"/>
      <c r="Q1343" s="471"/>
      <c r="R1343" s="177" t="s">
        <v>8403</v>
      </c>
      <c r="S1343" s="181">
        <v>0.01</v>
      </c>
    </row>
    <row r="1344" spans="1:19" ht="20.149999999999999" customHeight="1" thickBot="1">
      <c r="A1344" s="476"/>
      <c r="B1344" s="471"/>
      <c r="C1344" s="471"/>
      <c r="D1344" s="471"/>
      <c r="E1344" s="471"/>
      <c r="F1344" s="471"/>
      <c r="G1344" s="471"/>
      <c r="H1344" s="471"/>
      <c r="I1344" s="182" t="e">
        <v>#N/A</v>
      </c>
      <c r="J1344" s="471"/>
      <c r="K1344" s="471"/>
      <c r="L1344" s="471"/>
      <c r="M1344" s="471"/>
      <c r="N1344" s="471"/>
      <c r="O1344" s="471"/>
      <c r="P1344" s="471"/>
      <c r="Q1344" s="471"/>
      <c r="R1344" s="177" t="s">
        <v>8888</v>
      </c>
      <c r="S1344" s="181">
        <v>0.01</v>
      </c>
    </row>
    <row r="1345" spans="1:19" ht="20.149999999999999" customHeight="1" thickBot="1">
      <c r="A1345" s="476"/>
      <c r="B1345" s="471"/>
      <c r="C1345" s="471"/>
      <c r="D1345" s="471"/>
      <c r="E1345" s="471"/>
      <c r="F1345" s="471"/>
      <c r="G1345" s="471"/>
      <c r="H1345" s="471"/>
      <c r="I1345" s="182" t="e">
        <v>#N/A</v>
      </c>
      <c r="J1345" s="471"/>
      <c r="K1345" s="471"/>
      <c r="L1345" s="471"/>
      <c r="M1345" s="471"/>
      <c r="N1345" s="471"/>
      <c r="O1345" s="471"/>
      <c r="P1345" s="471"/>
      <c r="Q1345" s="471"/>
      <c r="R1345" s="177" t="s">
        <v>8388</v>
      </c>
      <c r="S1345" s="181">
        <v>0.01</v>
      </c>
    </row>
    <row r="1346" spans="1:19" ht="20.149999999999999" customHeight="1" thickBot="1">
      <c r="A1346" s="476"/>
      <c r="B1346" s="471"/>
      <c r="C1346" s="471"/>
      <c r="D1346" s="471"/>
      <c r="E1346" s="471"/>
      <c r="F1346" s="471"/>
      <c r="G1346" s="471"/>
      <c r="H1346" s="471"/>
      <c r="I1346" s="182" t="e">
        <v>#N/A</v>
      </c>
      <c r="J1346" s="471"/>
      <c r="K1346" s="471"/>
      <c r="L1346" s="471"/>
      <c r="M1346" s="471"/>
      <c r="N1346" s="471"/>
      <c r="O1346" s="471"/>
      <c r="P1346" s="471"/>
      <c r="Q1346" s="471"/>
      <c r="R1346" s="177" t="s">
        <v>8990</v>
      </c>
      <c r="S1346" s="181">
        <v>0.01</v>
      </c>
    </row>
    <row r="1347" spans="1:19" ht="20.149999999999999" customHeight="1" thickBot="1">
      <c r="A1347" s="477"/>
      <c r="B1347" s="472"/>
      <c r="C1347" s="472"/>
      <c r="D1347" s="472"/>
      <c r="E1347" s="472"/>
      <c r="F1347" s="472"/>
      <c r="G1347" s="472"/>
      <c r="H1347" s="472"/>
      <c r="I1347" s="182" t="e">
        <v>#N/A</v>
      </c>
      <c r="J1347" s="472"/>
      <c r="K1347" s="472"/>
      <c r="L1347" s="472"/>
      <c r="M1347" s="472"/>
      <c r="N1347" s="472"/>
      <c r="O1347" s="472"/>
      <c r="P1347" s="472"/>
      <c r="Q1347" s="472"/>
      <c r="R1347" s="183" t="s">
        <v>8390</v>
      </c>
      <c r="S1347" s="184">
        <v>0.08</v>
      </c>
    </row>
    <row r="1348" spans="1:19" ht="20.149999999999999" customHeight="1" thickBot="1">
      <c r="A1348" s="475"/>
      <c r="B1348" s="474" t="s">
        <v>8966</v>
      </c>
      <c r="C1348" s="474" t="s">
        <v>48</v>
      </c>
      <c r="D1348" s="474" t="s">
        <v>6265</v>
      </c>
      <c r="E1348" s="474" t="s">
        <v>24</v>
      </c>
      <c r="F1348" s="473">
        <v>2493758</v>
      </c>
      <c r="G1348" s="474" t="s">
        <v>9240</v>
      </c>
      <c r="H1348" s="474" t="s">
        <v>9002</v>
      </c>
      <c r="I1348" s="179" t="s">
        <v>8356</v>
      </c>
      <c r="J1348" s="474" t="s">
        <v>8357</v>
      </c>
      <c r="K1348" s="474" t="s">
        <v>9191</v>
      </c>
      <c r="L1348" s="474" t="s">
        <v>9241</v>
      </c>
      <c r="M1348" s="474" t="s">
        <v>9242</v>
      </c>
      <c r="N1348" s="470">
        <v>304298.25</v>
      </c>
      <c r="O1348" s="473">
        <v>-2</v>
      </c>
      <c r="P1348" s="474" t="s">
        <v>8381</v>
      </c>
      <c r="Q1348" s="474" t="s">
        <v>8972</v>
      </c>
      <c r="R1348" s="177" t="s">
        <v>9194</v>
      </c>
      <c r="S1348" s="181">
        <v>0.01</v>
      </c>
    </row>
    <row r="1349" spans="1:19" ht="20.149999999999999" customHeight="1" thickBot="1">
      <c r="A1349" s="476"/>
      <c r="B1349" s="471"/>
      <c r="C1349" s="471"/>
      <c r="D1349" s="471"/>
      <c r="E1349" s="471"/>
      <c r="F1349" s="471"/>
      <c r="G1349" s="471"/>
      <c r="H1349" s="471"/>
      <c r="I1349" s="182" t="e">
        <v>#N/A</v>
      </c>
      <c r="J1349" s="471"/>
      <c r="K1349" s="471"/>
      <c r="L1349" s="471"/>
      <c r="M1349" s="471"/>
      <c r="N1349" s="471"/>
      <c r="O1349" s="471"/>
      <c r="P1349" s="471"/>
      <c r="Q1349" s="471"/>
      <c r="R1349" s="177" t="s">
        <v>8973</v>
      </c>
      <c r="S1349" s="181">
        <v>0.01</v>
      </c>
    </row>
    <row r="1350" spans="1:19" ht="20.149999999999999" customHeight="1" thickBot="1">
      <c r="A1350" s="476"/>
      <c r="B1350" s="471"/>
      <c r="C1350" s="471"/>
      <c r="D1350" s="471"/>
      <c r="E1350" s="471"/>
      <c r="F1350" s="471"/>
      <c r="G1350" s="471"/>
      <c r="H1350" s="471"/>
      <c r="I1350" s="182" t="e">
        <v>#N/A</v>
      </c>
      <c r="J1350" s="471"/>
      <c r="K1350" s="471"/>
      <c r="L1350" s="471"/>
      <c r="M1350" s="471"/>
      <c r="N1350" s="471"/>
      <c r="O1350" s="471"/>
      <c r="P1350" s="471"/>
      <c r="Q1350" s="471"/>
      <c r="R1350" s="177" t="s">
        <v>9006</v>
      </c>
      <c r="S1350" s="181">
        <v>0.01</v>
      </c>
    </row>
    <row r="1351" spans="1:19" ht="20.149999999999999" customHeight="1" thickBot="1">
      <c r="A1351" s="476"/>
      <c r="B1351" s="471"/>
      <c r="C1351" s="471"/>
      <c r="D1351" s="471"/>
      <c r="E1351" s="471"/>
      <c r="F1351" s="471"/>
      <c r="G1351" s="471"/>
      <c r="H1351" s="471"/>
      <c r="I1351" s="182" t="e">
        <v>#N/A</v>
      </c>
      <c r="J1351" s="471"/>
      <c r="K1351" s="471"/>
      <c r="L1351" s="471"/>
      <c r="M1351" s="471"/>
      <c r="N1351" s="471"/>
      <c r="O1351" s="471"/>
      <c r="P1351" s="471"/>
      <c r="Q1351" s="471"/>
      <c r="R1351" s="177" t="s">
        <v>8385</v>
      </c>
      <c r="S1351" s="181">
        <v>0.01</v>
      </c>
    </row>
    <row r="1352" spans="1:19" ht="20.149999999999999" customHeight="1" thickBot="1">
      <c r="A1352" s="476"/>
      <c r="B1352" s="471"/>
      <c r="C1352" s="471"/>
      <c r="D1352" s="471"/>
      <c r="E1352" s="471"/>
      <c r="F1352" s="471"/>
      <c r="G1352" s="471"/>
      <c r="H1352" s="471"/>
      <c r="I1352" s="182" t="e">
        <v>#N/A</v>
      </c>
      <c r="J1352" s="471"/>
      <c r="K1352" s="471"/>
      <c r="L1352" s="471"/>
      <c r="M1352" s="471"/>
      <c r="N1352" s="471"/>
      <c r="O1352" s="471"/>
      <c r="P1352" s="471"/>
      <c r="Q1352" s="471"/>
      <c r="R1352" s="177" t="s">
        <v>8403</v>
      </c>
      <c r="S1352" s="181">
        <v>0.01</v>
      </c>
    </row>
    <row r="1353" spans="1:19" ht="20.149999999999999" customHeight="1" thickBot="1">
      <c r="A1353" s="476"/>
      <c r="B1353" s="471"/>
      <c r="C1353" s="471"/>
      <c r="D1353" s="471"/>
      <c r="E1353" s="471"/>
      <c r="F1353" s="471"/>
      <c r="G1353" s="471"/>
      <c r="H1353" s="471"/>
      <c r="I1353" s="182" t="e">
        <v>#N/A</v>
      </c>
      <c r="J1353" s="471"/>
      <c r="K1353" s="471"/>
      <c r="L1353" s="471"/>
      <c r="M1353" s="471"/>
      <c r="N1353" s="471"/>
      <c r="O1353" s="471"/>
      <c r="P1353" s="471"/>
      <c r="Q1353" s="471"/>
      <c r="R1353" s="177" t="s">
        <v>8888</v>
      </c>
      <c r="S1353" s="181">
        <v>0.01</v>
      </c>
    </row>
    <row r="1354" spans="1:19" ht="20.149999999999999" customHeight="1" thickBot="1">
      <c r="A1354" s="476"/>
      <c r="B1354" s="471"/>
      <c r="C1354" s="471"/>
      <c r="D1354" s="471"/>
      <c r="E1354" s="471"/>
      <c r="F1354" s="471"/>
      <c r="G1354" s="471"/>
      <c r="H1354" s="471"/>
      <c r="I1354" s="182" t="e">
        <v>#N/A</v>
      </c>
      <c r="J1354" s="471"/>
      <c r="K1354" s="471"/>
      <c r="L1354" s="471"/>
      <c r="M1354" s="471"/>
      <c r="N1354" s="471"/>
      <c r="O1354" s="471"/>
      <c r="P1354" s="471"/>
      <c r="Q1354" s="471"/>
      <c r="R1354" s="177" t="s">
        <v>8388</v>
      </c>
      <c r="S1354" s="181">
        <v>0.01</v>
      </c>
    </row>
    <row r="1355" spans="1:19" ht="20.149999999999999" customHeight="1" thickBot="1">
      <c r="A1355" s="476"/>
      <c r="B1355" s="471"/>
      <c r="C1355" s="471"/>
      <c r="D1355" s="471"/>
      <c r="E1355" s="471"/>
      <c r="F1355" s="471"/>
      <c r="G1355" s="471"/>
      <c r="H1355" s="471"/>
      <c r="I1355" s="182" t="e">
        <v>#N/A</v>
      </c>
      <c r="J1355" s="471"/>
      <c r="K1355" s="471"/>
      <c r="L1355" s="471"/>
      <c r="M1355" s="471"/>
      <c r="N1355" s="471"/>
      <c r="O1355" s="471"/>
      <c r="P1355" s="471"/>
      <c r="Q1355" s="471"/>
      <c r="R1355" s="177" t="s">
        <v>8990</v>
      </c>
      <c r="S1355" s="181">
        <v>0.01</v>
      </c>
    </row>
    <row r="1356" spans="1:19" ht="20.149999999999999" customHeight="1" thickBot="1">
      <c r="A1356" s="476"/>
      <c r="B1356" s="471"/>
      <c r="C1356" s="471"/>
      <c r="D1356" s="471"/>
      <c r="E1356" s="471"/>
      <c r="F1356" s="471"/>
      <c r="G1356" s="471"/>
      <c r="H1356" s="471"/>
      <c r="I1356" s="182" t="e">
        <v>#N/A</v>
      </c>
      <c r="J1356" s="471"/>
      <c r="K1356" s="471"/>
      <c r="L1356" s="471"/>
      <c r="M1356" s="471"/>
      <c r="N1356" s="471"/>
      <c r="O1356" s="471"/>
      <c r="P1356" s="471"/>
      <c r="Q1356" s="471"/>
      <c r="R1356" s="177" t="s">
        <v>9195</v>
      </c>
      <c r="S1356" s="181">
        <v>0.01</v>
      </c>
    </row>
    <row r="1357" spans="1:19" ht="20.149999999999999" customHeight="1" thickBot="1">
      <c r="A1357" s="477"/>
      <c r="B1357" s="472"/>
      <c r="C1357" s="472"/>
      <c r="D1357" s="472"/>
      <c r="E1357" s="472"/>
      <c r="F1357" s="472"/>
      <c r="G1357" s="472"/>
      <c r="H1357" s="472"/>
      <c r="I1357" s="182" t="e">
        <v>#N/A</v>
      </c>
      <c r="J1357" s="472"/>
      <c r="K1357" s="472"/>
      <c r="L1357" s="472"/>
      <c r="M1357" s="472"/>
      <c r="N1357" s="472"/>
      <c r="O1357" s="472"/>
      <c r="P1357" s="472"/>
      <c r="Q1357" s="472"/>
      <c r="R1357" s="183" t="s">
        <v>8390</v>
      </c>
      <c r="S1357" s="184">
        <v>0.09</v>
      </c>
    </row>
    <row r="1358" spans="1:19" ht="20.149999999999999" customHeight="1" thickBot="1">
      <c r="A1358" s="475"/>
      <c r="B1358" s="474" t="s">
        <v>8966</v>
      </c>
      <c r="C1358" s="474" t="s">
        <v>48</v>
      </c>
      <c r="D1358" s="474" t="s">
        <v>6265</v>
      </c>
      <c r="E1358" s="474" t="s">
        <v>24</v>
      </c>
      <c r="F1358" s="473">
        <v>2493760</v>
      </c>
      <c r="G1358" s="474" t="s">
        <v>9243</v>
      </c>
      <c r="H1358" s="474" t="s">
        <v>9002</v>
      </c>
      <c r="I1358" s="179" t="s">
        <v>8356</v>
      </c>
      <c r="J1358" s="474" t="s">
        <v>8357</v>
      </c>
      <c r="K1358" s="474" t="s">
        <v>9244</v>
      </c>
      <c r="L1358" s="474" t="s">
        <v>9245</v>
      </c>
      <c r="M1358" s="474" t="s">
        <v>9246</v>
      </c>
      <c r="N1358" s="470">
        <v>304298.25</v>
      </c>
      <c r="O1358" s="473">
        <v>-2</v>
      </c>
      <c r="P1358" s="474" t="s">
        <v>8381</v>
      </c>
      <c r="Q1358" s="474" t="s">
        <v>8972</v>
      </c>
      <c r="R1358" s="177" t="s">
        <v>9194</v>
      </c>
      <c r="S1358" s="181">
        <v>0.01</v>
      </c>
    </row>
    <row r="1359" spans="1:19" ht="20.149999999999999" customHeight="1" thickBot="1">
      <c r="A1359" s="476"/>
      <c r="B1359" s="471"/>
      <c r="C1359" s="471"/>
      <c r="D1359" s="471"/>
      <c r="E1359" s="471"/>
      <c r="F1359" s="471"/>
      <c r="G1359" s="471"/>
      <c r="H1359" s="471"/>
      <c r="I1359" s="182" t="e">
        <v>#N/A</v>
      </c>
      <c r="J1359" s="471"/>
      <c r="K1359" s="471"/>
      <c r="L1359" s="471"/>
      <c r="M1359" s="471"/>
      <c r="N1359" s="471"/>
      <c r="O1359" s="471"/>
      <c r="P1359" s="471"/>
      <c r="Q1359" s="471"/>
      <c r="R1359" s="177" t="s">
        <v>8973</v>
      </c>
      <c r="S1359" s="181">
        <v>0.01</v>
      </c>
    </row>
    <row r="1360" spans="1:19" ht="20.149999999999999" customHeight="1" thickBot="1">
      <c r="A1360" s="476"/>
      <c r="B1360" s="471"/>
      <c r="C1360" s="471"/>
      <c r="D1360" s="471"/>
      <c r="E1360" s="471"/>
      <c r="F1360" s="471"/>
      <c r="G1360" s="471"/>
      <c r="H1360" s="471"/>
      <c r="I1360" s="182" t="e">
        <v>#N/A</v>
      </c>
      <c r="J1360" s="471"/>
      <c r="K1360" s="471"/>
      <c r="L1360" s="471"/>
      <c r="M1360" s="471"/>
      <c r="N1360" s="471"/>
      <c r="O1360" s="471"/>
      <c r="P1360" s="471"/>
      <c r="Q1360" s="471"/>
      <c r="R1360" s="177" t="s">
        <v>9006</v>
      </c>
      <c r="S1360" s="181">
        <v>0.01</v>
      </c>
    </row>
    <row r="1361" spans="1:19" ht="20.149999999999999" customHeight="1" thickBot="1">
      <c r="A1361" s="476"/>
      <c r="B1361" s="471"/>
      <c r="C1361" s="471"/>
      <c r="D1361" s="471"/>
      <c r="E1361" s="471"/>
      <c r="F1361" s="471"/>
      <c r="G1361" s="471"/>
      <c r="H1361" s="471"/>
      <c r="I1361" s="182" t="e">
        <v>#N/A</v>
      </c>
      <c r="J1361" s="471"/>
      <c r="K1361" s="471"/>
      <c r="L1361" s="471"/>
      <c r="M1361" s="471"/>
      <c r="N1361" s="471"/>
      <c r="O1361" s="471"/>
      <c r="P1361" s="471"/>
      <c r="Q1361" s="471"/>
      <c r="R1361" s="177" t="s">
        <v>8385</v>
      </c>
      <c r="S1361" s="181">
        <v>0.01</v>
      </c>
    </row>
    <row r="1362" spans="1:19" ht="20.149999999999999" customHeight="1" thickBot="1">
      <c r="A1362" s="476"/>
      <c r="B1362" s="471"/>
      <c r="C1362" s="471"/>
      <c r="D1362" s="471"/>
      <c r="E1362" s="471"/>
      <c r="F1362" s="471"/>
      <c r="G1362" s="471"/>
      <c r="H1362" s="471"/>
      <c r="I1362" s="182" t="e">
        <v>#N/A</v>
      </c>
      <c r="J1362" s="471"/>
      <c r="K1362" s="471"/>
      <c r="L1362" s="471"/>
      <c r="M1362" s="471"/>
      <c r="N1362" s="471"/>
      <c r="O1362" s="471"/>
      <c r="P1362" s="471"/>
      <c r="Q1362" s="471"/>
      <c r="R1362" s="177" t="s">
        <v>8403</v>
      </c>
      <c r="S1362" s="181">
        <v>0.01</v>
      </c>
    </row>
    <row r="1363" spans="1:19" ht="20.149999999999999" customHeight="1" thickBot="1">
      <c r="A1363" s="476"/>
      <c r="B1363" s="471"/>
      <c r="C1363" s="471"/>
      <c r="D1363" s="471"/>
      <c r="E1363" s="471"/>
      <c r="F1363" s="471"/>
      <c r="G1363" s="471"/>
      <c r="H1363" s="471"/>
      <c r="I1363" s="182" t="e">
        <v>#N/A</v>
      </c>
      <c r="J1363" s="471"/>
      <c r="K1363" s="471"/>
      <c r="L1363" s="471"/>
      <c r="M1363" s="471"/>
      <c r="N1363" s="471"/>
      <c r="O1363" s="471"/>
      <c r="P1363" s="471"/>
      <c r="Q1363" s="471"/>
      <c r="R1363" s="177" t="s">
        <v>8888</v>
      </c>
      <c r="S1363" s="181">
        <v>0.01</v>
      </c>
    </row>
    <row r="1364" spans="1:19" ht="20.149999999999999" customHeight="1" thickBot="1">
      <c r="A1364" s="476"/>
      <c r="B1364" s="471"/>
      <c r="C1364" s="471"/>
      <c r="D1364" s="471"/>
      <c r="E1364" s="471"/>
      <c r="F1364" s="471"/>
      <c r="G1364" s="471"/>
      <c r="H1364" s="471"/>
      <c r="I1364" s="182" t="e">
        <v>#N/A</v>
      </c>
      <c r="J1364" s="471"/>
      <c r="K1364" s="471"/>
      <c r="L1364" s="471"/>
      <c r="M1364" s="471"/>
      <c r="N1364" s="471"/>
      <c r="O1364" s="471"/>
      <c r="P1364" s="471"/>
      <c r="Q1364" s="471"/>
      <c r="R1364" s="177" t="s">
        <v>8388</v>
      </c>
      <c r="S1364" s="181">
        <v>0.01</v>
      </c>
    </row>
    <row r="1365" spans="1:19" ht="20.149999999999999" customHeight="1" thickBot="1">
      <c r="A1365" s="476"/>
      <c r="B1365" s="471"/>
      <c r="C1365" s="471"/>
      <c r="D1365" s="471"/>
      <c r="E1365" s="471"/>
      <c r="F1365" s="471"/>
      <c r="G1365" s="471"/>
      <c r="H1365" s="471"/>
      <c r="I1365" s="182" t="e">
        <v>#N/A</v>
      </c>
      <c r="J1365" s="471"/>
      <c r="K1365" s="471"/>
      <c r="L1365" s="471"/>
      <c r="M1365" s="471"/>
      <c r="N1365" s="471"/>
      <c r="O1365" s="471"/>
      <c r="P1365" s="471"/>
      <c r="Q1365" s="471"/>
      <c r="R1365" s="177" t="s">
        <v>8990</v>
      </c>
      <c r="S1365" s="181">
        <v>0.01</v>
      </c>
    </row>
    <row r="1366" spans="1:19" ht="20.149999999999999" customHeight="1" thickBot="1">
      <c r="A1366" s="477"/>
      <c r="B1366" s="472"/>
      <c r="C1366" s="472"/>
      <c r="D1366" s="472"/>
      <c r="E1366" s="472"/>
      <c r="F1366" s="472"/>
      <c r="G1366" s="472"/>
      <c r="H1366" s="472"/>
      <c r="I1366" s="182" t="e">
        <v>#N/A</v>
      </c>
      <c r="J1366" s="472"/>
      <c r="K1366" s="472"/>
      <c r="L1366" s="472"/>
      <c r="M1366" s="472"/>
      <c r="N1366" s="472"/>
      <c r="O1366" s="472"/>
      <c r="P1366" s="472"/>
      <c r="Q1366" s="472"/>
      <c r="R1366" s="183" t="s">
        <v>8390</v>
      </c>
      <c r="S1366" s="184">
        <v>0.08</v>
      </c>
    </row>
    <row r="1367" spans="1:19" ht="20.149999999999999" customHeight="1" thickBot="1">
      <c r="A1367" s="475"/>
      <c r="B1367" s="474" t="s">
        <v>8966</v>
      </c>
      <c r="C1367" s="474" t="s">
        <v>48</v>
      </c>
      <c r="D1367" s="474" t="s">
        <v>6265</v>
      </c>
      <c r="E1367" s="474" t="s">
        <v>24</v>
      </c>
      <c r="F1367" s="473">
        <v>2493762</v>
      </c>
      <c r="G1367" s="474" t="s">
        <v>9247</v>
      </c>
      <c r="H1367" s="474" t="s">
        <v>9248</v>
      </c>
      <c r="I1367" s="179" t="s">
        <v>8356</v>
      </c>
      <c r="J1367" s="474" t="s">
        <v>8357</v>
      </c>
      <c r="K1367" s="474" t="s">
        <v>9249</v>
      </c>
      <c r="L1367" s="474" t="s">
        <v>9250</v>
      </c>
      <c r="M1367" s="474" t="s">
        <v>9251</v>
      </c>
      <c r="N1367" s="470">
        <v>149298.25</v>
      </c>
      <c r="O1367" s="473">
        <v>-2</v>
      </c>
      <c r="P1367" s="474" t="s">
        <v>8381</v>
      </c>
      <c r="Q1367" s="474" t="s">
        <v>8972</v>
      </c>
      <c r="R1367" s="177" t="s">
        <v>8383</v>
      </c>
      <c r="S1367" s="181">
        <v>0.01</v>
      </c>
    </row>
    <row r="1368" spans="1:19" ht="20.149999999999999" customHeight="1" thickBot="1">
      <c r="A1368" s="476"/>
      <c r="B1368" s="471"/>
      <c r="C1368" s="471"/>
      <c r="D1368" s="471"/>
      <c r="E1368" s="471"/>
      <c r="F1368" s="471"/>
      <c r="G1368" s="471"/>
      <c r="H1368" s="471"/>
      <c r="I1368" s="182" t="e">
        <v>#N/A</v>
      </c>
      <c r="J1368" s="471"/>
      <c r="K1368" s="471"/>
      <c r="L1368" s="471"/>
      <c r="M1368" s="471"/>
      <c r="N1368" s="471"/>
      <c r="O1368" s="471"/>
      <c r="P1368" s="471"/>
      <c r="Q1368" s="471"/>
      <c r="R1368" s="177" t="s">
        <v>9252</v>
      </c>
      <c r="S1368" s="181">
        <v>0.01</v>
      </c>
    </row>
    <row r="1369" spans="1:19" ht="20.149999999999999" customHeight="1" thickBot="1">
      <c r="A1369" s="476"/>
      <c r="B1369" s="471"/>
      <c r="C1369" s="471"/>
      <c r="D1369" s="471"/>
      <c r="E1369" s="471"/>
      <c r="F1369" s="471"/>
      <c r="G1369" s="471"/>
      <c r="H1369" s="471"/>
      <c r="I1369" s="182" t="e">
        <v>#N/A</v>
      </c>
      <c r="J1369" s="471"/>
      <c r="K1369" s="471"/>
      <c r="L1369" s="471"/>
      <c r="M1369" s="471"/>
      <c r="N1369" s="471"/>
      <c r="O1369" s="471"/>
      <c r="P1369" s="471"/>
      <c r="Q1369" s="471"/>
      <c r="R1369" s="177" t="s">
        <v>8385</v>
      </c>
      <c r="S1369" s="181">
        <v>0.01</v>
      </c>
    </row>
    <row r="1370" spans="1:19" ht="20.149999999999999" customHeight="1" thickBot="1">
      <c r="A1370" s="476"/>
      <c r="B1370" s="471"/>
      <c r="C1370" s="471"/>
      <c r="D1370" s="471"/>
      <c r="E1370" s="471"/>
      <c r="F1370" s="471"/>
      <c r="G1370" s="471"/>
      <c r="H1370" s="471"/>
      <c r="I1370" s="182" t="e">
        <v>#N/A</v>
      </c>
      <c r="J1370" s="471"/>
      <c r="K1370" s="471"/>
      <c r="L1370" s="471"/>
      <c r="M1370" s="471"/>
      <c r="N1370" s="471"/>
      <c r="O1370" s="471"/>
      <c r="P1370" s="471"/>
      <c r="Q1370" s="471"/>
      <c r="R1370" s="177" t="s">
        <v>8530</v>
      </c>
      <c r="S1370" s="181">
        <v>0.01</v>
      </c>
    </row>
    <row r="1371" spans="1:19" ht="20.149999999999999" customHeight="1" thickBot="1">
      <c r="A1371" s="476"/>
      <c r="B1371" s="471"/>
      <c r="C1371" s="471"/>
      <c r="D1371" s="471"/>
      <c r="E1371" s="471"/>
      <c r="F1371" s="471"/>
      <c r="G1371" s="471"/>
      <c r="H1371" s="471"/>
      <c r="I1371" s="182" t="e">
        <v>#N/A</v>
      </c>
      <c r="J1371" s="471"/>
      <c r="K1371" s="471"/>
      <c r="L1371" s="471"/>
      <c r="M1371" s="471"/>
      <c r="N1371" s="471"/>
      <c r="O1371" s="471"/>
      <c r="P1371" s="471"/>
      <c r="Q1371" s="471"/>
      <c r="R1371" s="177" t="s">
        <v>8888</v>
      </c>
      <c r="S1371" s="181">
        <v>0.01</v>
      </c>
    </row>
    <row r="1372" spans="1:19" ht="20.149999999999999" customHeight="1" thickBot="1">
      <c r="A1372" s="476"/>
      <c r="B1372" s="471"/>
      <c r="C1372" s="471"/>
      <c r="D1372" s="471"/>
      <c r="E1372" s="471"/>
      <c r="F1372" s="471"/>
      <c r="G1372" s="471"/>
      <c r="H1372" s="471"/>
      <c r="I1372" s="182" t="e">
        <v>#N/A</v>
      </c>
      <c r="J1372" s="471"/>
      <c r="K1372" s="471"/>
      <c r="L1372" s="471"/>
      <c r="M1372" s="471"/>
      <c r="N1372" s="471"/>
      <c r="O1372" s="471"/>
      <c r="P1372" s="471"/>
      <c r="Q1372" s="471"/>
      <c r="R1372" s="177" t="s">
        <v>9015</v>
      </c>
      <c r="S1372" s="181">
        <v>0.01</v>
      </c>
    </row>
    <row r="1373" spans="1:19" ht="20.149999999999999" customHeight="1" thickBot="1">
      <c r="A1373" s="476"/>
      <c r="B1373" s="471"/>
      <c r="C1373" s="471"/>
      <c r="D1373" s="471"/>
      <c r="E1373" s="471"/>
      <c r="F1373" s="471"/>
      <c r="G1373" s="471"/>
      <c r="H1373" s="471"/>
      <c r="I1373" s="182" t="e">
        <v>#N/A</v>
      </c>
      <c r="J1373" s="471"/>
      <c r="K1373" s="471"/>
      <c r="L1373" s="471"/>
      <c r="M1373" s="471"/>
      <c r="N1373" s="471"/>
      <c r="O1373" s="471"/>
      <c r="P1373" s="471"/>
      <c r="Q1373" s="471"/>
      <c r="R1373" s="177" t="s">
        <v>8388</v>
      </c>
      <c r="S1373" s="181">
        <v>0.01</v>
      </c>
    </row>
    <row r="1374" spans="1:19" ht="20.149999999999999" customHeight="1" thickBot="1">
      <c r="A1374" s="476"/>
      <c r="B1374" s="471"/>
      <c r="C1374" s="471"/>
      <c r="D1374" s="471"/>
      <c r="E1374" s="471"/>
      <c r="F1374" s="471"/>
      <c r="G1374" s="471"/>
      <c r="H1374" s="471"/>
      <c r="I1374" s="182" t="e">
        <v>#N/A</v>
      </c>
      <c r="J1374" s="471"/>
      <c r="K1374" s="471"/>
      <c r="L1374" s="471"/>
      <c r="M1374" s="471"/>
      <c r="N1374" s="471"/>
      <c r="O1374" s="471"/>
      <c r="P1374" s="471"/>
      <c r="Q1374" s="471"/>
      <c r="R1374" s="177" t="s">
        <v>8389</v>
      </c>
      <c r="S1374" s="181">
        <v>0.01</v>
      </c>
    </row>
    <row r="1375" spans="1:19" ht="20.149999999999999" customHeight="1" thickBot="1">
      <c r="A1375" s="476"/>
      <c r="B1375" s="471"/>
      <c r="C1375" s="471"/>
      <c r="D1375" s="471"/>
      <c r="E1375" s="471"/>
      <c r="F1375" s="471"/>
      <c r="G1375" s="471"/>
      <c r="H1375" s="471"/>
      <c r="I1375" s="182" t="e">
        <v>#N/A</v>
      </c>
      <c r="J1375" s="471"/>
      <c r="K1375" s="471"/>
      <c r="L1375" s="471"/>
      <c r="M1375" s="471"/>
      <c r="N1375" s="471"/>
      <c r="O1375" s="471"/>
      <c r="P1375" s="471"/>
      <c r="Q1375" s="471"/>
      <c r="R1375" s="177" t="s">
        <v>9253</v>
      </c>
      <c r="S1375" s="181">
        <v>0.01</v>
      </c>
    </row>
    <row r="1376" spans="1:19" ht="20.149999999999999" customHeight="1" thickBot="1">
      <c r="A1376" s="476"/>
      <c r="B1376" s="471"/>
      <c r="C1376" s="471"/>
      <c r="D1376" s="471"/>
      <c r="E1376" s="471"/>
      <c r="F1376" s="471"/>
      <c r="G1376" s="471"/>
      <c r="H1376" s="471"/>
      <c r="I1376" s="182" t="e">
        <v>#N/A</v>
      </c>
      <c r="J1376" s="471"/>
      <c r="K1376" s="471"/>
      <c r="L1376" s="471"/>
      <c r="M1376" s="471"/>
      <c r="N1376" s="471"/>
      <c r="O1376" s="471"/>
      <c r="P1376" s="471"/>
      <c r="Q1376" s="471"/>
      <c r="R1376" s="177" t="s">
        <v>9195</v>
      </c>
      <c r="S1376" s="181">
        <v>0.01</v>
      </c>
    </row>
    <row r="1377" spans="1:19" ht="20.149999999999999" customHeight="1" thickBot="1">
      <c r="A1377" s="477"/>
      <c r="B1377" s="472"/>
      <c r="C1377" s="472"/>
      <c r="D1377" s="472"/>
      <c r="E1377" s="472"/>
      <c r="F1377" s="472"/>
      <c r="G1377" s="472"/>
      <c r="H1377" s="472"/>
      <c r="I1377" s="182" t="e">
        <v>#N/A</v>
      </c>
      <c r="J1377" s="472"/>
      <c r="K1377" s="472"/>
      <c r="L1377" s="472"/>
      <c r="M1377" s="472"/>
      <c r="N1377" s="472"/>
      <c r="O1377" s="472"/>
      <c r="P1377" s="472"/>
      <c r="Q1377" s="472"/>
      <c r="R1377" s="183" t="s">
        <v>8390</v>
      </c>
      <c r="S1377" s="184">
        <v>0.1</v>
      </c>
    </row>
    <row r="1378" spans="1:19" ht="20.149999999999999" customHeight="1" thickBot="1">
      <c r="A1378" s="475"/>
      <c r="B1378" s="474" t="s">
        <v>8966</v>
      </c>
      <c r="C1378" s="474" t="s">
        <v>48</v>
      </c>
      <c r="D1378" s="474" t="s">
        <v>6265</v>
      </c>
      <c r="E1378" s="474" t="s">
        <v>24</v>
      </c>
      <c r="F1378" s="473">
        <v>2493764</v>
      </c>
      <c r="G1378" s="474" t="s">
        <v>9254</v>
      </c>
      <c r="H1378" s="474" t="s">
        <v>9002</v>
      </c>
      <c r="I1378" s="179" t="s">
        <v>8356</v>
      </c>
      <c r="J1378" s="474" t="s">
        <v>8357</v>
      </c>
      <c r="K1378" s="474" t="s">
        <v>9244</v>
      </c>
      <c r="L1378" s="474" t="s">
        <v>9255</v>
      </c>
      <c r="M1378" s="474" t="s">
        <v>9256</v>
      </c>
      <c r="N1378" s="470">
        <v>304298.25</v>
      </c>
      <c r="O1378" s="473">
        <v>-2</v>
      </c>
      <c r="P1378" s="474" t="s">
        <v>8381</v>
      </c>
      <c r="Q1378" s="474" t="s">
        <v>8972</v>
      </c>
      <c r="R1378" s="177" t="s">
        <v>9194</v>
      </c>
      <c r="S1378" s="181">
        <v>0.01</v>
      </c>
    </row>
    <row r="1379" spans="1:19" ht="20.149999999999999" customHeight="1" thickBot="1">
      <c r="A1379" s="476"/>
      <c r="B1379" s="471"/>
      <c r="C1379" s="471"/>
      <c r="D1379" s="471"/>
      <c r="E1379" s="471"/>
      <c r="F1379" s="471"/>
      <c r="G1379" s="471"/>
      <c r="H1379" s="471"/>
      <c r="I1379" s="182" t="e">
        <v>#N/A</v>
      </c>
      <c r="J1379" s="471"/>
      <c r="K1379" s="471"/>
      <c r="L1379" s="471"/>
      <c r="M1379" s="471"/>
      <c r="N1379" s="471"/>
      <c r="O1379" s="471"/>
      <c r="P1379" s="471"/>
      <c r="Q1379" s="471"/>
      <c r="R1379" s="177" t="s">
        <v>8973</v>
      </c>
      <c r="S1379" s="181">
        <v>0.01</v>
      </c>
    </row>
    <row r="1380" spans="1:19" ht="20.149999999999999" customHeight="1" thickBot="1">
      <c r="A1380" s="476"/>
      <c r="B1380" s="471"/>
      <c r="C1380" s="471"/>
      <c r="D1380" s="471"/>
      <c r="E1380" s="471"/>
      <c r="F1380" s="471"/>
      <c r="G1380" s="471"/>
      <c r="H1380" s="471"/>
      <c r="I1380" s="182" t="e">
        <v>#N/A</v>
      </c>
      <c r="J1380" s="471"/>
      <c r="K1380" s="471"/>
      <c r="L1380" s="471"/>
      <c r="M1380" s="471"/>
      <c r="N1380" s="471"/>
      <c r="O1380" s="471"/>
      <c r="P1380" s="471"/>
      <c r="Q1380" s="471"/>
      <c r="R1380" s="177" t="s">
        <v>9006</v>
      </c>
      <c r="S1380" s="181">
        <v>0.01</v>
      </c>
    </row>
    <row r="1381" spans="1:19" ht="20.149999999999999" customHeight="1" thickBot="1">
      <c r="A1381" s="476"/>
      <c r="B1381" s="471"/>
      <c r="C1381" s="471"/>
      <c r="D1381" s="471"/>
      <c r="E1381" s="471"/>
      <c r="F1381" s="471"/>
      <c r="G1381" s="471"/>
      <c r="H1381" s="471"/>
      <c r="I1381" s="182" t="e">
        <v>#N/A</v>
      </c>
      <c r="J1381" s="471"/>
      <c r="K1381" s="471"/>
      <c r="L1381" s="471"/>
      <c r="M1381" s="471"/>
      <c r="N1381" s="471"/>
      <c r="O1381" s="471"/>
      <c r="P1381" s="471"/>
      <c r="Q1381" s="471"/>
      <c r="R1381" s="177" t="s">
        <v>8385</v>
      </c>
      <c r="S1381" s="181">
        <v>0.01</v>
      </c>
    </row>
    <row r="1382" spans="1:19" ht="20.149999999999999" customHeight="1" thickBot="1">
      <c r="A1382" s="476"/>
      <c r="B1382" s="471"/>
      <c r="C1382" s="471"/>
      <c r="D1382" s="471"/>
      <c r="E1382" s="471"/>
      <c r="F1382" s="471"/>
      <c r="G1382" s="471"/>
      <c r="H1382" s="471"/>
      <c r="I1382" s="182" t="e">
        <v>#N/A</v>
      </c>
      <c r="J1382" s="471"/>
      <c r="K1382" s="471"/>
      <c r="L1382" s="471"/>
      <c r="M1382" s="471"/>
      <c r="N1382" s="471"/>
      <c r="O1382" s="471"/>
      <c r="P1382" s="471"/>
      <c r="Q1382" s="471"/>
      <c r="R1382" s="177" t="s">
        <v>8403</v>
      </c>
      <c r="S1382" s="181">
        <v>0.01</v>
      </c>
    </row>
    <row r="1383" spans="1:19" ht="20.149999999999999" customHeight="1" thickBot="1">
      <c r="A1383" s="476"/>
      <c r="B1383" s="471"/>
      <c r="C1383" s="471"/>
      <c r="D1383" s="471"/>
      <c r="E1383" s="471"/>
      <c r="F1383" s="471"/>
      <c r="G1383" s="471"/>
      <c r="H1383" s="471"/>
      <c r="I1383" s="182" t="e">
        <v>#N/A</v>
      </c>
      <c r="J1383" s="471"/>
      <c r="K1383" s="471"/>
      <c r="L1383" s="471"/>
      <c r="M1383" s="471"/>
      <c r="N1383" s="471"/>
      <c r="O1383" s="471"/>
      <c r="P1383" s="471"/>
      <c r="Q1383" s="471"/>
      <c r="R1383" s="177" t="s">
        <v>8888</v>
      </c>
      <c r="S1383" s="181">
        <v>0.01</v>
      </c>
    </row>
    <row r="1384" spans="1:19" ht="20.149999999999999" customHeight="1" thickBot="1">
      <c r="A1384" s="476"/>
      <c r="B1384" s="471"/>
      <c r="C1384" s="471"/>
      <c r="D1384" s="471"/>
      <c r="E1384" s="471"/>
      <c r="F1384" s="471"/>
      <c r="G1384" s="471"/>
      <c r="H1384" s="471"/>
      <c r="I1384" s="182" t="e">
        <v>#N/A</v>
      </c>
      <c r="J1384" s="471"/>
      <c r="K1384" s="471"/>
      <c r="L1384" s="471"/>
      <c r="M1384" s="471"/>
      <c r="N1384" s="471"/>
      <c r="O1384" s="471"/>
      <c r="P1384" s="471"/>
      <c r="Q1384" s="471"/>
      <c r="R1384" s="177" t="s">
        <v>8388</v>
      </c>
      <c r="S1384" s="181">
        <v>0.01</v>
      </c>
    </row>
    <row r="1385" spans="1:19" ht="20.149999999999999" customHeight="1" thickBot="1">
      <c r="A1385" s="476"/>
      <c r="B1385" s="471"/>
      <c r="C1385" s="471"/>
      <c r="D1385" s="471"/>
      <c r="E1385" s="471"/>
      <c r="F1385" s="471"/>
      <c r="G1385" s="471"/>
      <c r="H1385" s="471"/>
      <c r="I1385" s="182" t="e">
        <v>#N/A</v>
      </c>
      <c r="J1385" s="471"/>
      <c r="K1385" s="471"/>
      <c r="L1385" s="471"/>
      <c r="M1385" s="471"/>
      <c r="N1385" s="471"/>
      <c r="O1385" s="471"/>
      <c r="P1385" s="471"/>
      <c r="Q1385" s="471"/>
      <c r="R1385" s="177" t="s">
        <v>8990</v>
      </c>
      <c r="S1385" s="181">
        <v>0.01</v>
      </c>
    </row>
    <row r="1386" spans="1:19" ht="20.149999999999999" customHeight="1" thickBot="1">
      <c r="A1386" s="476"/>
      <c r="B1386" s="471"/>
      <c r="C1386" s="471"/>
      <c r="D1386" s="471"/>
      <c r="E1386" s="471"/>
      <c r="F1386" s="471"/>
      <c r="G1386" s="471"/>
      <c r="H1386" s="471"/>
      <c r="I1386" s="182" t="e">
        <v>#N/A</v>
      </c>
      <c r="J1386" s="471"/>
      <c r="K1386" s="471"/>
      <c r="L1386" s="471"/>
      <c r="M1386" s="471"/>
      <c r="N1386" s="471"/>
      <c r="O1386" s="471"/>
      <c r="P1386" s="471"/>
      <c r="Q1386" s="471"/>
      <c r="R1386" s="177" t="s">
        <v>9195</v>
      </c>
      <c r="S1386" s="181">
        <v>0.01</v>
      </c>
    </row>
    <row r="1387" spans="1:19" ht="20.149999999999999" customHeight="1" thickBot="1">
      <c r="A1387" s="477"/>
      <c r="B1387" s="472"/>
      <c r="C1387" s="472"/>
      <c r="D1387" s="472"/>
      <c r="E1387" s="472"/>
      <c r="F1387" s="472"/>
      <c r="G1387" s="472"/>
      <c r="H1387" s="472"/>
      <c r="I1387" s="182" t="e">
        <v>#N/A</v>
      </c>
      <c r="J1387" s="472"/>
      <c r="K1387" s="472"/>
      <c r="L1387" s="472"/>
      <c r="M1387" s="472"/>
      <c r="N1387" s="472"/>
      <c r="O1387" s="472"/>
      <c r="P1387" s="472"/>
      <c r="Q1387" s="472"/>
      <c r="R1387" s="183" t="s">
        <v>8390</v>
      </c>
      <c r="S1387" s="184">
        <v>0.09</v>
      </c>
    </row>
    <row r="1388" spans="1:19" ht="20.149999999999999" customHeight="1" thickBot="1">
      <c r="A1388" s="475"/>
      <c r="B1388" s="474" t="s">
        <v>8966</v>
      </c>
      <c r="C1388" s="474" t="s">
        <v>48</v>
      </c>
      <c r="D1388" s="474" t="s">
        <v>6265</v>
      </c>
      <c r="E1388" s="474" t="s">
        <v>24</v>
      </c>
      <c r="F1388" s="473">
        <v>2493766</v>
      </c>
      <c r="G1388" s="474" t="s">
        <v>9257</v>
      </c>
      <c r="H1388" s="474" t="s">
        <v>9002</v>
      </c>
      <c r="I1388" s="179" t="s">
        <v>8356</v>
      </c>
      <c r="J1388" s="474" t="s">
        <v>8357</v>
      </c>
      <c r="K1388" s="474" t="s">
        <v>9222</v>
      </c>
      <c r="L1388" s="474" t="s">
        <v>9258</v>
      </c>
      <c r="M1388" s="474" t="s">
        <v>9259</v>
      </c>
      <c r="N1388" s="470">
        <v>313070.18</v>
      </c>
      <c r="O1388" s="473">
        <v>-2</v>
      </c>
      <c r="P1388" s="474" t="s">
        <v>8381</v>
      </c>
      <c r="Q1388" s="474" t="s">
        <v>8972</v>
      </c>
      <c r="R1388" s="177" t="s">
        <v>9194</v>
      </c>
      <c r="S1388" s="181">
        <v>0.01</v>
      </c>
    </row>
    <row r="1389" spans="1:19" ht="20.149999999999999" customHeight="1" thickBot="1">
      <c r="A1389" s="476"/>
      <c r="B1389" s="471"/>
      <c r="C1389" s="471"/>
      <c r="D1389" s="471"/>
      <c r="E1389" s="471"/>
      <c r="F1389" s="471"/>
      <c r="G1389" s="471"/>
      <c r="H1389" s="471"/>
      <c r="I1389" s="182" t="e">
        <v>#N/A</v>
      </c>
      <c r="J1389" s="471"/>
      <c r="K1389" s="471"/>
      <c r="L1389" s="471"/>
      <c r="M1389" s="471"/>
      <c r="N1389" s="471"/>
      <c r="O1389" s="471"/>
      <c r="P1389" s="471"/>
      <c r="Q1389" s="471"/>
      <c r="R1389" s="177" t="s">
        <v>8973</v>
      </c>
      <c r="S1389" s="181">
        <v>0.01</v>
      </c>
    </row>
    <row r="1390" spans="1:19" ht="20.149999999999999" customHeight="1" thickBot="1">
      <c r="A1390" s="476"/>
      <c r="B1390" s="471"/>
      <c r="C1390" s="471"/>
      <c r="D1390" s="471"/>
      <c r="E1390" s="471"/>
      <c r="F1390" s="471"/>
      <c r="G1390" s="471"/>
      <c r="H1390" s="471"/>
      <c r="I1390" s="182" t="e">
        <v>#N/A</v>
      </c>
      <c r="J1390" s="471"/>
      <c r="K1390" s="471"/>
      <c r="L1390" s="471"/>
      <c r="M1390" s="471"/>
      <c r="N1390" s="471"/>
      <c r="O1390" s="471"/>
      <c r="P1390" s="471"/>
      <c r="Q1390" s="471"/>
      <c r="R1390" s="177" t="s">
        <v>9006</v>
      </c>
      <c r="S1390" s="181">
        <v>0.01</v>
      </c>
    </row>
    <row r="1391" spans="1:19" ht="20.149999999999999" customHeight="1" thickBot="1">
      <c r="A1391" s="476"/>
      <c r="B1391" s="471"/>
      <c r="C1391" s="471"/>
      <c r="D1391" s="471"/>
      <c r="E1391" s="471"/>
      <c r="F1391" s="471"/>
      <c r="G1391" s="471"/>
      <c r="H1391" s="471"/>
      <c r="I1391" s="182" t="e">
        <v>#N/A</v>
      </c>
      <c r="J1391" s="471"/>
      <c r="K1391" s="471"/>
      <c r="L1391" s="471"/>
      <c r="M1391" s="471"/>
      <c r="N1391" s="471"/>
      <c r="O1391" s="471"/>
      <c r="P1391" s="471"/>
      <c r="Q1391" s="471"/>
      <c r="R1391" s="177" t="s">
        <v>8385</v>
      </c>
      <c r="S1391" s="181">
        <v>0.01</v>
      </c>
    </row>
    <row r="1392" spans="1:19" ht="20.149999999999999" customHeight="1" thickBot="1">
      <c r="A1392" s="476"/>
      <c r="B1392" s="471"/>
      <c r="C1392" s="471"/>
      <c r="D1392" s="471"/>
      <c r="E1392" s="471"/>
      <c r="F1392" s="471"/>
      <c r="G1392" s="471"/>
      <c r="H1392" s="471"/>
      <c r="I1392" s="182" t="e">
        <v>#N/A</v>
      </c>
      <c r="J1392" s="471"/>
      <c r="K1392" s="471"/>
      <c r="L1392" s="471"/>
      <c r="M1392" s="471"/>
      <c r="N1392" s="471"/>
      <c r="O1392" s="471"/>
      <c r="P1392" s="471"/>
      <c r="Q1392" s="471"/>
      <c r="R1392" s="177" t="s">
        <v>8403</v>
      </c>
      <c r="S1392" s="181">
        <v>0.01</v>
      </c>
    </row>
    <row r="1393" spans="1:19" ht="20.149999999999999" customHeight="1" thickBot="1">
      <c r="A1393" s="476"/>
      <c r="B1393" s="471"/>
      <c r="C1393" s="471"/>
      <c r="D1393" s="471"/>
      <c r="E1393" s="471"/>
      <c r="F1393" s="471"/>
      <c r="G1393" s="471"/>
      <c r="H1393" s="471"/>
      <c r="I1393" s="182" t="e">
        <v>#N/A</v>
      </c>
      <c r="J1393" s="471"/>
      <c r="K1393" s="471"/>
      <c r="L1393" s="471"/>
      <c r="M1393" s="471"/>
      <c r="N1393" s="471"/>
      <c r="O1393" s="471"/>
      <c r="P1393" s="471"/>
      <c r="Q1393" s="471"/>
      <c r="R1393" s="177" t="s">
        <v>8888</v>
      </c>
      <c r="S1393" s="181">
        <v>0.01</v>
      </c>
    </row>
    <row r="1394" spans="1:19" ht="20.149999999999999" customHeight="1" thickBot="1">
      <c r="A1394" s="476"/>
      <c r="B1394" s="471"/>
      <c r="C1394" s="471"/>
      <c r="D1394" s="471"/>
      <c r="E1394" s="471"/>
      <c r="F1394" s="471"/>
      <c r="G1394" s="471"/>
      <c r="H1394" s="471"/>
      <c r="I1394" s="182" t="e">
        <v>#N/A</v>
      </c>
      <c r="J1394" s="471"/>
      <c r="K1394" s="471"/>
      <c r="L1394" s="471"/>
      <c r="M1394" s="471"/>
      <c r="N1394" s="471"/>
      <c r="O1394" s="471"/>
      <c r="P1394" s="471"/>
      <c r="Q1394" s="471"/>
      <c r="R1394" s="177" t="s">
        <v>8388</v>
      </c>
      <c r="S1394" s="181">
        <v>0.01</v>
      </c>
    </row>
    <row r="1395" spans="1:19" ht="20.149999999999999" customHeight="1" thickBot="1">
      <c r="A1395" s="476"/>
      <c r="B1395" s="471"/>
      <c r="C1395" s="471"/>
      <c r="D1395" s="471"/>
      <c r="E1395" s="471"/>
      <c r="F1395" s="471"/>
      <c r="G1395" s="471"/>
      <c r="H1395" s="471"/>
      <c r="I1395" s="182" t="e">
        <v>#N/A</v>
      </c>
      <c r="J1395" s="471"/>
      <c r="K1395" s="471"/>
      <c r="L1395" s="471"/>
      <c r="M1395" s="471"/>
      <c r="N1395" s="471"/>
      <c r="O1395" s="471"/>
      <c r="P1395" s="471"/>
      <c r="Q1395" s="471"/>
      <c r="R1395" s="177" t="s">
        <v>8990</v>
      </c>
      <c r="S1395" s="181">
        <v>0.01</v>
      </c>
    </row>
    <row r="1396" spans="1:19" ht="20.149999999999999" customHeight="1" thickBot="1">
      <c r="A1396" s="476"/>
      <c r="B1396" s="471"/>
      <c r="C1396" s="471"/>
      <c r="D1396" s="471"/>
      <c r="E1396" s="471"/>
      <c r="F1396" s="471"/>
      <c r="G1396" s="471"/>
      <c r="H1396" s="471"/>
      <c r="I1396" s="182" t="e">
        <v>#N/A</v>
      </c>
      <c r="J1396" s="471"/>
      <c r="K1396" s="471"/>
      <c r="L1396" s="471"/>
      <c r="M1396" s="471"/>
      <c r="N1396" s="471"/>
      <c r="O1396" s="471"/>
      <c r="P1396" s="471"/>
      <c r="Q1396" s="471"/>
      <c r="R1396" s="177" t="s">
        <v>9195</v>
      </c>
      <c r="S1396" s="181">
        <v>0.01</v>
      </c>
    </row>
    <row r="1397" spans="1:19" ht="20.149999999999999" customHeight="1" thickBot="1">
      <c r="A1397" s="477"/>
      <c r="B1397" s="472"/>
      <c r="C1397" s="472"/>
      <c r="D1397" s="472"/>
      <c r="E1397" s="472"/>
      <c r="F1397" s="472"/>
      <c r="G1397" s="472"/>
      <c r="H1397" s="472"/>
      <c r="I1397" s="182" t="e">
        <v>#N/A</v>
      </c>
      <c r="J1397" s="472"/>
      <c r="K1397" s="472"/>
      <c r="L1397" s="472"/>
      <c r="M1397" s="472"/>
      <c r="N1397" s="472"/>
      <c r="O1397" s="472"/>
      <c r="P1397" s="472"/>
      <c r="Q1397" s="472"/>
      <c r="R1397" s="183" t="s">
        <v>8390</v>
      </c>
      <c r="S1397" s="184">
        <v>0.09</v>
      </c>
    </row>
    <row r="1398" spans="1:19" ht="20.149999999999999" customHeight="1" thickBot="1">
      <c r="A1398" s="475"/>
      <c r="B1398" s="474" t="s">
        <v>8966</v>
      </c>
      <c r="C1398" s="474" t="s">
        <v>48</v>
      </c>
      <c r="D1398" s="474" t="s">
        <v>6265</v>
      </c>
      <c r="E1398" s="474" t="s">
        <v>24</v>
      </c>
      <c r="F1398" s="473">
        <v>2493767</v>
      </c>
      <c r="G1398" s="474" t="s">
        <v>9260</v>
      </c>
      <c r="H1398" s="474" t="s">
        <v>9261</v>
      </c>
      <c r="I1398" s="179" t="s">
        <v>8356</v>
      </c>
      <c r="J1398" s="474" t="s">
        <v>8357</v>
      </c>
      <c r="K1398" s="474" t="s">
        <v>9262</v>
      </c>
      <c r="L1398" s="474" t="s">
        <v>9263</v>
      </c>
      <c r="M1398" s="474" t="s">
        <v>9264</v>
      </c>
      <c r="N1398" s="470">
        <v>314385.96000000002</v>
      </c>
      <c r="O1398" s="473">
        <v>-2</v>
      </c>
      <c r="P1398" s="474" t="s">
        <v>8381</v>
      </c>
      <c r="Q1398" s="474" t="s">
        <v>8972</v>
      </c>
      <c r="R1398" s="177" t="s">
        <v>9194</v>
      </c>
      <c r="S1398" s="181">
        <v>0.01</v>
      </c>
    </row>
    <row r="1399" spans="1:19" ht="20.149999999999999" customHeight="1" thickBot="1">
      <c r="A1399" s="476"/>
      <c r="B1399" s="471"/>
      <c r="C1399" s="471"/>
      <c r="D1399" s="471"/>
      <c r="E1399" s="471"/>
      <c r="F1399" s="471"/>
      <c r="G1399" s="471"/>
      <c r="H1399" s="471"/>
      <c r="I1399" s="182" t="e">
        <v>#N/A</v>
      </c>
      <c r="J1399" s="471"/>
      <c r="K1399" s="471"/>
      <c r="L1399" s="471"/>
      <c r="M1399" s="471"/>
      <c r="N1399" s="471"/>
      <c r="O1399" s="471"/>
      <c r="P1399" s="471"/>
      <c r="Q1399" s="471"/>
      <c r="R1399" s="177" t="s">
        <v>9006</v>
      </c>
      <c r="S1399" s="181">
        <v>0.01</v>
      </c>
    </row>
    <row r="1400" spans="1:19" ht="20.149999999999999" customHeight="1" thickBot="1">
      <c r="A1400" s="476"/>
      <c r="B1400" s="471"/>
      <c r="C1400" s="471"/>
      <c r="D1400" s="471"/>
      <c r="E1400" s="471"/>
      <c r="F1400" s="471"/>
      <c r="G1400" s="471"/>
      <c r="H1400" s="471"/>
      <c r="I1400" s="182" t="e">
        <v>#N/A</v>
      </c>
      <c r="J1400" s="471"/>
      <c r="K1400" s="471"/>
      <c r="L1400" s="471"/>
      <c r="M1400" s="471"/>
      <c r="N1400" s="471"/>
      <c r="O1400" s="471"/>
      <c r="P1400" s="471"/>
      <c r="Q1400" s="471"/>
      <c r="R1400" s="177" t="s">
        <v>9265</v>
      </c>
      <c r="S1400" s="181">
        <v>0.01</v>
      </c>
    </row>
    <row r="1401" spans="1:19" ht="20.149999999999999" customHeight="1" thickBot="1">
      <c r="A1401" s="476"/>
      <c r="B1401" s="471"/>
      <c r="C1401" s="471"/>
      <c r="D1401" s="471"/>
      <c r="E1401" s="471"/>
      <c r="F1401" s="471"/>
      <c r="G1401" s="471"/>
      <c r="H1401" s="471"/>
      <c r="I1401" s="182" t="e">
        <v>#N/A</v>
      </c>
      <c r="J1401" s="471"/>
      <c r="K1401" s="471"/>
      <c r="L1401" s="471"/>
      <c r="M1401" s="471"/>
      <c r="N1401" s="471"/>
      <c r="O1401" s="471"/>
      <c r="P1401" s="471"/>
      <c r="Q1401" s="471"/>
      <c r="R1401" s="177" t="s">
        <v>8385</v>
      </c>
      <c r="S1401" s="181">
        <v>0.01</v>
      </c>
    </row>
    <row r="1402" spans="1:19" ht="20.149999999999999" customHeight="1" thickBot="1">
      <c r="A1402" s="476"/>
      <c r="B1402" s="471"/>
      <c r="C1402" s="471"/>
      <c r="D1402" s="471"/>
      <c r="E1402" s="471"/>
      <c r="F1402" s="471"/>
      <c r="G1402" s="471"/>
      <c r="H1402" s="471"/>
      <c r="I1402" s="182" t="e">
        <v>#N/A</v>
      </c>
      <c r="J1402" s="471"/>
      <c r="K1402" s="471"/>
      <c r="L1402" s="471"/>
      <c r="M1402" s="471"/>
      <c r="N1402" s="471"/>
      <c r="O1402" s="471"/>
      <c r="P1402" s="471"/>
      <c r="Q1402" s="471"/>
      <c r="R1402" s="177" t="s">
        <v>8403</v>
      </c>
      <c r="S1402" s="181">
        <v>0.01</v>
      </c>
    </row>
    <row r="1403" spans="1:19" ht="20.149999999999999" customHeight="1" thickBot="1">
      <c r="A1403" s="476"/>
      <c r="B1403" s="471"/>
      <c r="C1403" s="471"/>
      <c r="D1403" s="471"/>
      <c r="E1403" s="471"/>
      <c r="F1403" s="471"/>
      <c r="G1403" s="471"/>
      <c r="H1403" s="471"/>
      <c r="I1403" s="182" t="e">
        <v>#N/A</v>
      </c>
      <c r="J1403" s="471"/>
      <c r="K1403" s="471"/>
      <c r="L1403" s="471"/>
      <c r="M1403" s="471"/>
      <c r="N1403" s="471"/>
      <c r="O1403" s="471"/>
      <c r="P1403" s="471"/>
      <c r="Q1403" s="471"/>
      <c r="R1403" s="177" t="s">
        <v>8888</v>
      </c>
      <c r="S1403" s="181">
        <v>0.01</v>
      </c>
    </row>
    <row r="1404" spans="1:19" ht="20.149999999999999" customHeight="1" thickBot="1">
      <c r="A1404" s="476"/>
      <c r="B1404" s="471"/>
      <c r="C1404" s="471"/>
      <c r="D1404" s="471"/>
      <c r="E1404" s="471"/>
      <c r="F1404" s="471"/>
      <c r="G1404" s="471"/>
      <c r="H1404" s="471"/>
      <c r="I1404" s="182" t="e">
        <v>#N/A</v>
      </c>
      <c r="J1404" s="471"/>
      <c r="K1404" s="471"/>
      <c r="L1404" s="471"/>
      <c r="M1404" s="471"/>
      <c r="N1404" s="471"/>
      <c r="O1404" s="471"/>
      <c r="P1404" s="471"/>
      <c r="Q1404" s="471"/>
      <c r="R1404" s="177" t="s">
        <v>9204</v>
      </c>
      <c r="S1404" s="181">
        <v>0.01</v>
      </c>
    </row>
    <row r="1405" spans="1:19" ht="20.149999999999999" customHeight="1" thickBot="1">
      <c r="A1405" s="476"/>
      <c r="B1405" s="471"/>
      <c r="C1405" s="471"/>
      <c r="D1405" s="471"/>
      <c r="E1405" s="471"/>
      <c r="F1405" s="471"/>
      <c r="G1405" s="471"/>
      <c r="H1405" s="471"/>
      <c r="I1405" s="182" t="e">
        <v>#N/A</v>
      </c>
      <c r="J1405" s="471"/>
      <c r="K1405" s="471"/>
      <c r="L1405" s="471"/>
      <c r="M1405" s="471"/>
      <c r="N1405" s="471"/>
      <c r="O1405" s="471"/>
      <c r="P1405" s="471"/>
      <c r="Q1405" s="471"/>
      <c r="R1405" s="177" t="s">
        <v>8388</v>
      </c>
      <c r="S1405" s="181">
        <v>0.01</v>
      </c>
    </row>
    <row r="1406" spans="1:19" ht="20.149999999999999" customHeight="1" thickBot="1">
      <c r="A1406" s="476"/>
      <c r="B1406" s="471"/>
      <c r="C1406" s="471"/>
      <c r="D1406" s="471"/>
      <c r="E1406" s="471"/>
      <c r="F1406" s="471"/>
      <c r="G1406" s="471"/>
      <c r="H1406" s="471"/>
      <c r="I1406" s="182" t="e">
        <v>#N/A</v>
      </c>
      <c r="J1406" s="471"/>
      <c r="K1406" s="471"/>
      <c r="L1406" s="471"/>
      <c r="M1406" s="471"/>
      <c r="N1406" s="471"/>
      <c r="O1406" s="471"/>
      <c r="P1406" s="471"/>
      <c r="Q1406" s="471"/>
      <c r="R1406" s="177" t="s">
        <v>8984</v>
      </c>
      <c r="S1406" s="181">
        <v>0.01</v>
      </c>
    </row>
    <row r="1407" spans="1:19" ht="20.149999999999999" customHeight="1" thickBot="1">
      <c r="A1407" s="477"/>
      <c r="B1407" s="472"/>
      <c r="C1407" s="472"/>
      <c r="D1407" s="472"/>
      <c r="E1407" s="472"/>
      <c r="F1407" s="472"/>
      <c r="G1407" s="472"/>
      <c r="H1407" s="472"/>
      <c r="I1407" s="182" t="e">
        <v>#N/A</v>
      </c>
      <c r="J1407" s="472"/>
      <c r="K1407" s="472"/>
      <c r="L1407" s="472"/>
      <c r="M1407" s="472"/>
      <c r="N1407" s="472"/>
      <c r="O1407" s="472"/>
      <c r="P1407" s="472"/>
      <c r="Q1407" s="472"/>
      <c r="R1407" s="183" t="s">
        <v>8390</v>
      </c>
      <c r="S1407" s="184">
        <v>0.09</v>
      </c>
    </row>
    <row r="1408" spans="1:19" ht="20.149999999999999" customHeight="1" thickBot="1">
      <c r="A1408" s="475"/>
      <c r="B1408" s="474" t="s">
        <v>8966</v>
      </c>
      <c r="C1408" s="474" t="s">
        <v>48</v>
      </c>
      <c r="D1408" s="474" t="s">
        <v>6265</v>
      </c>
      <c r="E1408" s="474" t="s">
        <v>24</v>
      </c>
      <c r="F1408" s="473">
        <v>2493771</v>
      </c>
      <c r="G1408" s="474" t="s">
        <v>9266</v>
      </c>
      <c r="H1408" s="474" t="s">
        <v>9002</v>
      </c>
      <c r="I1408" s="179" t="s">
        <v>8356</v>
      </c>
      <c r="J1408" s="474" t="s">
        <v>8357</v>
      </c>
      <c r="K1408" s="474" t="s">
        <v>9267</v>
      </c>
      <c r="L1408" s="474" t="s">
        <v>9268</v>
      </c>
      <c r="M1408" s="474" t="s">
        <v>9269</v>
      </c>
      <c r="N1408" s="470">
        <v>313070.18</v>
      </c>
      <c r="O1408" s="473">
        <v>-2</v>
      </c>
      <c r="P1408" s="474" t="s">
        <v>8381</v>
      </c>
      <c r="Q1408" s="474" t="s">
        <v>8972</v>
      </c>
      <c r="R1408" s="177" t="s">
        <v>9194</v>
      </c>
      <c r="S1408" s="181">
        <v>0.01</v>
      </c>
    </row>
    <row r="1409" spans="1:19" ht="20.149999999999999" customHeight="1" thickBot="1">
      <c r="A1409" s="476"/>
      <c r="B1409" s="471"/>
      <c r="C1409" s="471"/>
      <c r="D1409" s="471"/>
      <c r="E1409" s="471"/>
      <c r="F1409" s="471"/>
      <c r="G1409" s="471"/>
      <c r="H1409" s="471"/>
      <c r="I1409" s="182" t="e">
        <v>#N/A</v>
      </c>
      <c r="J1409" s="471"/>
      <c r="K1409" s="471"/>
      <c r="L1409" s="471"/>
      <c r="M1409" s="471"/>
      <c r="N1409" s="471"/>
      <c r="O1409" s="471"/>
      <c r="P1409" s="471"/>
      <c r="Q1409" s="471"/>
      <c r="R1409" s="177" t="s">
        <v>8973</v>
      </c>
      <c r="S1409" s="181">
        <v>0.01</v>
      </c>
    </row>
    <row r="1410" spans="1:19" ht="20.149999999999999" customHeight="1" thickBot="1">
      <c r="A1410" s="476"/>
      <c r="B1410" s="471"/>
      <c r="C1410" s="471"/>
      <c r="D1410" s="471"/>
      <c r="E1410" s="471"/>
      <c r="F1410" s="471"/>
      <c r="G1410" s="471"/>
      <c r="H1410" s="471"/>
      <c r="I1410" s="182" t="e">
        <v>#N/A</v>
      </c>
      <c r="J1410" s="471"/>
      <c r="K1410" s="471"/>
      <c r="L1410" s="471"/>
      <c r="M1410" s="471"/>
      <c r="N1410" s="471"/>
      <c r="O1410" s="471"/>
      <c r="P1410" s="471"/>
      <c r="Q1410" s="471"/>
      <c r="R1410" s="177" t="s">
        <v>9006</v>
      </c>
      <c r="S1410" s="181">
        <v>0.01</v>
      </c>
    </row>
    <row r="1411" spans="1:19" ht="20.149999999999999" customHeight="1" thickBot="1">
      <c r="A1411" s="476"/>
      <c r="B1411" s="471"/>
      <c r="C1411" s="471"/>
      <c r="D1411" s="471"/>
      <c r="E1411" s="471"/>
      <c r="F1411" s="471"/>
      <c r="G1411" s="471"/>
      <c r="H1411" s="471"/>
      <c r="I1411" s="182" t="e">
        <v>#N/A</v>
      </c>
      <c r="J1411" s="471"/>
      <c r="K1411" s="471"/>
      <c r="L1411" s="471"/>
      <c r="M1411" s="471"/>
      <c r="N1411" s="471"/>
      <c r="O1411" s="471"/>
      <c r="P1411" s="471"/>
      <c r="Q1411" s="471"/>
      <c r="R1411" s="177" t="s">
        <v>8385</v>
      </c>
      <c r="S1411" s="181">
        <v>0.01</v>
      </c>
    </row>
    <row r="1412" spans="1:19" ht="20.149999999999999" customHeight="1" thickBot="1">
      <c r="A1412" s="476"/>
      <c r="B1412" s="471"/>
      <c r="C1412" s="471"/>
      <c r="D1412" s="471"/>
      <c r="E1412" s="471"/>
      <c r="F1412" s="471"/>
      <c r="G1412" s="471"/>
      <c r="H1412" s="471"/>
      <c r="I1412" s="182" t="e">
        <v>#N/A</v>
      </c>
      <c r="J1412" s="471"/>
      <c r="K1412" s="471"/>
      <c r="L1412" s="471"/>
      <c r="M1412" s="471"/>
      <c r="N1412" s="471"/>
      <c r="O1412" s="471"/>
      <c r="P1412" s="471"/>
      <c r="Q1412" s="471"/>
      <c r="R1412" s="177" t="s">
        <v>8403</v>
      </c>
      <c r="S1412" s="181">
        <v>0.01</v>
      </c>
    </row>
    <row r="1413" spans="1:19" ht="20.149999999999999" customHeight="1" thickBot="1">
      <c r="A1413" s="476"/>
      <c r="B1413" s="471"/>
      <c r="C1413" s="471"/>
      <c r="D1413" s="471"/>
      <c r="E1413" s="471"/>
      <c r="F1413" s="471"/>
      <c r="G1413" s="471"/>
      <c r="H1413" s="471"/>
      <c r="I1413" s="182" t="e">
        <v>#N/A</v>
      </c>
      <c r="J1413" s="471"/>
      <c r="K1413" s="471"/>
      <c r="L1413" s="471"/>
      <c r="M1413" s="471"/>
      <c r="N1413" s="471"/>
      <c r="O1413" s="471"/>
      <c r="P1413" s="471"/>
      <c r="Q1413" s="471"/>
      <c r="R1413" s="177" t="s">
        <v>8888</v>
      </c>
      <c r="S1413" s="181">
        <v>0.01</v>
      </c>
    </row>
    <row r="1414" spans="1:19" ht="20.149999999999999" customHeight="1" thickBot="1">
      <c r="A1414" s="476"/>
      <c r="B1414" s="471"/>
      <c r="C1414" s="471"/>
      <c r="D1414" s="471"/>
      <c r="E1414" s="471"/>
      <c r="F1414" s="471"/>
      <c r="G1414" s="471"/>
      <c r="H1414" s="471"/>
      <c r="I1414" s="182" t="e">
        <v>#N/A</v>
      </c>
      <c r="J1414" s="471"/>
      <c r="K1414" s="471"/>
      <c r="L1414" s="471"/>
      <c r="M1414" s="471"/>
      <c r="N1414" s="471"/>
      <c r="O1414" s="471"/>
      <c r="P1414" s="471"/>
      <c r="Q1414" s="471"/>
      <c r="R1414" s="177" t="s">
        <v>8388</v>
      </c>
      <c r="S1414" s="181">
        <v>0.01</v>
      </c>
    </row>
    <row r="1415" spans="1:19" ht="20.149999999999999" customHeight="1" thickBot="1">
      <c r="A1415" s="476"/>
      <c r="B1415" s="471"/>
      <c r="C1415" s="471"/>
      <c r="D1415" s="471"/>
      <c r="E1415" s="471"/>
      <c r="F1415" s="471"/>
      <c r="G1415" s="471"/>
      <c r="H1415" s="471"/>
      <c r="I1415" s="182" t="e">
        <v>#N/A</v>
      </c>
      <c r="J1415" s="471"/>
      <c r="K1415" s="471"/>
      <c r="L1415" s="471"/>
      <c r="M1415" s="471"/>
      <c r="N1415" s="471"/>
      <c r="O1415" s="471"/>
      <c r="P1415" s="471"/>
      <c r="Q1415" s="471"/>
      <c r="R1415" s="177" t="s">
        <v>8990</v>
      </c>
      <c r="S1415" s="181">
        <v>0.01</v>
      </c>
    </row>
    <row r="1416" spans="1:19" ht="20.149999999999999" customHeight="1" thickBot="1">
      <c r="A1416" s="476"/>
      <c r="B1416" s="471"/>
      <c r="C1416" s="471"/>
      <c r="D1416" s="471"/>
      <c r="E1416" s="471"/>
      <c r="F1416" s="471"/>
      <c r="G1416" s="471"/>
      <c r="H1416" s="471"/>
      <c r="I1416" s="182" t="e">
        <v>#N/A</v>
      </c>
      <c r="J1416" s="471"/>
      <c r="K1416" s="471"/>
      <c r="L1416" s="471"/>
      <c r="M1416" s="471"/>
      <c r="N1416" s="471"/>
      <c r="O1416" s="471"/>
      <c r="P1416" s="471"/>
      <c r="Q1416" s="471"/>
      <c r="R1416" s="177" t="s">
        <v>9195</v>
      </c>
      <c r="S1416" s="181">
        <v>0.01</v>
      </c>
    </row>
    <row r="1417" spans="1:19" ht="20.149999999999999" customHeight="1" thickBot="1">
      <c r="A1417" s="477"/>
      <c r="B1417" s="472"/>
      <c r="C1417" s="472"/>
      <c r="D1417" s="472"/>
      <c r="E1417" s="472"/>
      <c r="F1417" s="472"/>
      <c r="G1417" s="472"/>
      <c r="H1417" s="472"/>
      <c r="I1417" s="182" t="e">
        <v>#N/A</v>
      </c>
      <c r="J1417" s="472"/>
      <c r="K1417" s="472"/>
      <c r="L1417" s="472"/>
      <c r="M1417" s="472"/>
      <c r="N1417" s="472"/>
      <c r="O1417" s="472"/>
      <c r="P1417" s="472"/>
      <c r="Q1417" s="472"/>
      <c r="R1417" s="183" t="s">
        <v>8390</v>
      </c>
      <c r="S1417" s="184">
        <v>0.09</v>
      </c>
    </row>
    <row r="1418" spans="1:19" ht="20.149999999999999" customHeight="1" thickBot="1">
      <c r="A1418" s="475"/>
      <c r="B1418" s="474" t="s">
        <v>8966</v>
      </c>
      <c r="C1418" s="474" t="s">
        <v>48</v>
      </c>
      <c r="D1418" s="474" t="s">
        <v>6265</v>
      </c>
      <c r="E1418" s="474" t="s">
        <v>24</v>
      </c>
      <c r="F1418" s="473">
        <v>2493772</v>
      </c>
      <c r="G1418" s="474" t="s">
        <v>9270</v>
      </c>
      <c r="H1418" s="474" t="s">
        <v>9002</v>
      </c>
      <c r="I1418" s="179" t="s">
        <v>8356</v>
      </c>
      <c r="J1418" s="474" t="s">
        <v>8357</v>
      </c>
      <c r="K1418" s="474" t="s">
        <v>9191</v>
      </c>
      <c r="L1418" s="474" t="s">
        <v>9271</v>
      </c>
      <c r="M1418" s="474" t="s">
        <v>9272</v>
      </c>
      <c r="N1418" s="470">
        <v>304298.25</v>
      </c>
      <c r="O1418" s="473">
        <v>-2</v>
      </c>
      <c r="P1418" s="474" t="s">
        <v>8381</v>
      </c>
      <c r="Q1418" s="474" t="s">
        <v>8972</v>
      </c>
      <c r="R1418" s="177" t="s">
        <v>9209</v>
      </c>
      <c r="S1418" s="181">
        <v>0.01</v>
      </c>
    </row>
    <row r="1419" spans="1:19" ht="20.149999999999999" customHeight="1" thickBot="1">
      <c r="A1419" s="476"/>
      <c r="B1419" s="471"/>
      <c r="C1419" s="471"/>
      <c r="D1419" s="471"/>
      <c r="E1419" s="471"/>
      <c r="F1419" s="471"/>
      <c r="G1419" s="471"/>
      <c r="H1419" s="471"/>
      <c r="I1419" s="182" t="e">
        <v>#N/A</v>
      </c>
      <c r="J1419" s="471"/>
      <c r="K1419" s="471"/>
      <c r="L1419" s="471"/>
      <c r="M1419" s="471"/>
      <c r="N1419" s="471"/>
      <c r="O1419" s="471"/>
      <c r="P1419" s="471"/>
      <c r="Q1419" s="471"/>
      <c r="R1419" s="177" t="s">
        <v>9194</v>
      </c>
      <c r="S1419" s="181">
        <v>0.01</v>
      </c>
    </row>
    <row r="1420" spans="1:19" ht="20.149999999999999" customHeight="1" thickBot="1">
      <c r="A1420" s="476"/>
      <c r="B1420" s="471"/>
      <c r="C1420" s="471"/>
      <c r="D1420" s="471"/>
      <c r="E1420" s="471"/>
      <c r="F1420" s="471"/>
      <c r="G1420" s="471"/>
      <c r="H1420" s="471"/>
      <c r="I1420" s="182" t="e">
        <v>#N/A</v>
      </c>
      <c r="J1420" s="471"/>
      <c r="K1420" s="471"/>
      <c r="L1420" s="471"/>
      <c r="M1420" s="471"/>
      <c r="N1420" s="471"/>
      <c r="O1420" s="471"/>
      <c r="P1420" s="471"/>
      <c r="Q1420" s="471"/>
      <c r="R1420" s="177" t="s">
        <v>8973</v>
      </c>
      <c r="S1420" s="181">
        <v>0.01</v>
      </c>
    </row>
    <row r="1421" spans="1:19" ht="20.149999999999999" customHeight="1" thickBot="1">
      <c r="A1421" s="476"/>
      <c r="B1421" s="471"/>
      <c r="C1421" s="471"/>
      <c r="D1421" s="471"/>
      <c r="E1421" s="471"/>
      <c r="F1421" s="471"/>
      <c r="G1421" s="471"/>
      <c r="H1421" s="471"/>
      <c r="I1421" s="182" t="e">
        <v>#N/A</v>
      </c>
      <c r="J1421" s="471"/>
      <c r="K1421" s="471"/>
      <c r="L1421" s="471"/>
      <c r="M1421" s="471"/>
      <c r="N1421" s="471"/>
      <c r="O1421" s="471"/>
      <c r="P1421" s="471"/>
      <c r="Q1421" s="471"/>
      <c r="R1421" s="177" t="s">
        <v>9006</v>
      </c>
      <c r="S1421" s="181">
        <v>0.01</v>
      </c>
    </row>
    <row r="1422" spans="1:19" ht="20.149999999999999" customHeight="1" thickBot="1">
      <c r="A1422" s="476"/>
      <c r="B1422" s="471"/>
      <c r="C1422" s="471"/>
      <c r="D1422" s="471"/>
      <c r="E1422" s="471"/>
      <c r="F1422" s="471"/>
      <c r="G1422" s="471"/>
      <c r="H1422" s="471"/>
      <c r="I1422" s="182" t="e">
        <v>#N/A</v>
      </c>
      <c r="J1422" s="471"/>
      <c r="K1422" s="471"/>
      <c r="L1422" s="471"/>
      <c r="M1422" s="471"/>
      <c r="N1422" s="471"/>
      <c r="O1422" s="471"/>
      <c r="P1422" s="471"/>
      <c r="Q1422" s="471"/>
      <c r="R1422" s="177" t="s">
        <v>8385</v>
      </c>
      <c r="S1422" s="181">
        <v>0.01</v>
      </c>
    </row>
    <row r="1423" spans="1:19" ht="20.149999999999999" customHeight="1" thickBot="1">
      <c r="A1423" s="476"/>
      <c r="B1423" s="471"/>
      <c r="C1423" s="471"/>
      <c r="D1423" s="471"/>
      <c r="E1423" s="471"/>
      <c r="F1423" s="471"/>
      <c r="G1423" s="471"/>
      <c r="H1423" s="471"/>
      <c r="I1423" s="182" t="e">
        <v>#N/A</v>
      </c>
      <c r="J1423" s="471"/>
      <c r="K1423" s="471"/>
      <c r="L1423" s="471"/>
      <c r="M1423" s="471"/>
      <c r="N1423" s="471"/>
      <c r="O1423" s="471"/>
      <c r="P1423" s="471"/>
      <c r="Q1423" s="471"/>
      <c r="R1423" s="177" t="s">
        <v>8403</v>
      </c>
      <c r="S1423" s="181">
        <v>0.01</v>
      </c>
    </row>
    <row r="1424" spans="1:19" ht="20.149999999999999" customHeight="1" thickBot="1">
      <c r="A1424" s="476"/>
      <c r="B1424" s="471"/>
      <c r="C1424" s="471"/>
      <c r="D1424" s="471"/>
      <c r="E1424" s="471"/>
      <c r="F1424" s="471"/>
      <c r="G1424" s="471"/>
      <c r="H1424" s="471"/>
      <c r="I1424" s="182" t="e">
        <v>#N/A</v>
      </c>
      <c r="J1424" s="471"/>
      <c r="K1424" s="471"/>
      <c r="L1424" s="471"/>
      <c r="M1424" s="471"/>
      <c r="N1424" s="471"/>
      <c r="O1424" s="471"/>
      <c r="P1424" s="471"/>
      <c r="Q1424" s="471"/>
      <c r="R1424" s="177" t="s">
        <v>8888</v>
      </c>
      <c r="S1424" s="181">
        <v>0.01</v>
      </c>
    </row>
    <row r="1425" spans="1:19" ht="20.149999999999999" customHeight="1" thickBot="1">
      <c r="A1425" s="476"/>
      <c r="B1425" s="471"/>
      <c r="C1425" s="471"/>
      <c r="D1425" s="471"/>
      <c r="E1425" s="471"/>
      <c r="F1425" s="471"/>
      <c r="G1425" s="471"/>
      <c r="H1425" s="471"/>
      <c r="I1425" s="182" t="e">
        <v>#N/A</v>
      </c>
      <c r="J1425" s="471"/>
      <c r="K1425" s="471"/>
      <c r="L1425" s="471"/>
      <c r="M1425" s="471"/>
      <c r="N1425" s="471"/>
      <c r="O1425" s="471"/>
      <c r="P1425" s="471"/>
      <c r="Q1425" s="471"/>
      <c r="R1425" s="177" t="s">
        <v>8388</v>
      </c>
      <c r="S1425" s="181">
        <v>0.01</v>
      </c>
    </row>
    <row r="1426" spans="1:19" ht="20.149999999999999" customHeight="1" thickBot="1">
      <c r="A1426" s="476"/>
      <c r="B1426" s="471"/>
      <c r="C1426" s="471"/>
      <c r="D1426" s="471"/>
      <c r="E1426" s="471"/>
      <c r="F1426" s="471"/>
      <c r="G1426" s="471"/>
      <c r="H1426" s="471"/>
      <c r="I1426" s="182" t="e">
        <v>#N/A</v>
      </c>
      <c r="J1426" s="471"/>
      <c r="K1426" s="471"/>
      <c r="L1426" s="471"/>
      <c r="M1426" s="471"/>
      <c r="N1426" s="471"/>
      <c r="O1426" s="471"/>
      <c r="P1426" s="471"/>
      <c r="Q1426" s="471"/>
      <c r="R1426" s="177" t="s">
        <v>8990</v>
      </c>
      <c r="S1426" s="181">
        <v>0.01</v>
      </c>
    </row>
    <row r="1427" spans="1:19" ht="20.149999999999999" customHeight="1" thickBot="1">
      <c r="A1427" s="477"/>
      <c r="B1427" s="472"/>
      <c r="C1427" s="472"/>
      <c r="D1427" s="472"/>
      <c r="E1427" s="472"/>
      <c r="F1427" s="472"/>
      <c r="G1427" s="472"/>
      <c r="H1427" s="472"/>
      <c r="I1427" s="182" t="e">
        <v>#N/A</v>
      </c>
      <c r="J1427" s="472"/>
      <c r="K1427" s="472"/>
      <c r="L1427" s="472"/>
      <c r="M1427" s="472"/>
      <c r="N1427" s="472"/>
      <c r="O1427" s="472"/>
      <c r="P1427" s="472"/>
      <c r="Q1427" s="472"/>
      <c r="R1427" s="183" t="s">
        <v>8390</v>
      </c>
      <c r="S1427" s="184">
        <v>0.09</v>
      </c>
    </row>
    <row r="1428" spans="1:19" ht="20.149999999999999" customHeight="1" thickBot="1">
      <c r="A1428" s="475"/>
      <c r="B1428" s="474" t="s">
        <v>8966</v>
      </c>
      <c r="C1428" s="474" t="s">
        <v>48</v>
      </c>
      <c r="D1428" s="474" t="s">
        <v>6265</v>
      </c>
      <c r="E1428" s="474" t="s">
        <v>24</v>
      </c>
      <c r="F1428" s="473">
        <v>2493777</v>
      </c>
      <c r="G1428" s="474" t="s">
        <v>9273</v>
      </c>
      <c r="H1428" s="474" t="s">
        <v>9002</v>
      </c>
      <c r="I1428" s="179" t="s">
        <v>8356</v>
      </c>
      <c r="J1428" s="474" t="s">
        <v>8357</v>
      </c>
      <c r="K1428" s="474" t="s">
        <v>9274</v>
      </c>
      <c r="L1428" s="474" t="s">
        <v>9275</v>
      </c>
      <c r="M1428" s="474" t="s">
        <v>9276</v>
      </c>
      <c r="N1428" s="470">
        <v>269385.96000000002</v>
      </c>
      <c r="O1428" s="473">
        <v>-2</v>
      </c>
      <c r="P1428" s="474" t="s">
        <v>8381</v>
      </c>
      <c r="Q1428" s="474" t="s">
        <v>8972</v>
      </c>
      <c r="R1428" s="177" t="s">
        <v>9210</v>
      </c>
      <c r="S1428" s="181">
        <v>0.01</v>
      </c>
    </row>
    <row r="1429" spans="1:19" ht="20.149999999999999" customHeight="1" thickBot="1">
      <c r="A1429" s="476"/>
      <c r="B1429" s="471"/>
      <c r="C1429" s="471"/>
      <c r="D1429" s="471"/>
      <c r="E1429" s="471"/>
      <c r="F1429" s="471"/>
      <c r="G1429" s="471"/>
      <c r="H1429" s="471"/>
      <c r="I1429" s="182" t="e">
        <v>#N/A</v>
      </c>
      <c r="J1429" s="471"/>
      <c r="K1429" s="471"/>
      <c r="L1429" s="471"/>
      <c r="M1429" s="471"/>
      <c r="N1429" s="471"/>
      <c r="O1429" s="471"/>
      <c r="P1429" s="471"/>
      <c r="Q1429" s="471"/>
      <c r="R1429" s="177" t="s">
        <v>8973</v>
      </c>
      <c r="S1429" s="181">
        <v>0.01</v>
      </c>
    </row>
    <row r="1430" spans="1:19" ht="20.149999999999999" customHeight="1" thickBot="1">
      <c r="A1430" s="476"/>
      <c r="B1430" s="471"/>
      <c r="C1430" s="471"/>
      <c r="D1430" s="471"/>
      <c r="E1430" s="471"/>
      <c r="F1430" s="471"/>
      <c r="G1430" s="471"/>
      <c r="H1430" s="471"/>
      <c r="I1430" s="182" t="e">
        <v>#N/A</v>
      </c>
      <c r="J1430" s="471"/>
      <c r="K1430" s="471"/>
      <c r="L1430" s="471"/>
      <c r="M1430" s="471"/>
      <c r="N1430" s="471"/>
      <c r="O1430" s="471"/>
      <c r="P1430" s="471"/>
      <c r="Q1430" s="471"/>
      <c r="R1430" s="177" t="s">
        <v>9006</v>
      </c>
      <c r="S1430" s="181">
        <v>0.01</v>
      </c>
    </row>
    <row r="1431" spans="1:19" ht="20.149999999999999" customHeight="1" thickBot="1">
      <c r="A1431" s="476"/>
      <c r="B1431" s="471"/>
      <c r="C1431" s="471"/>
      <c r="D1431" s="471"/>
      <c r="E1431" s="471"/>
      <c r="F1431" s="471"/>
      <c r="G1431" s="471"/>
      <c r="H1431" s="471"/>
      <c r="I1431" s="182" t="e">
        <v>#N/A</v>
      </c>
      <c r="J1431" s="471"/>
      <c r="K1431" s="471"/>
      <c r="L1431" s="471"/>
      <c r="M1431" s="471"/>
      <c r="N1431" s="471"/>
      <c r="O1431" s="471"/>
      <c r="P1431" s="471"/>
      <c r="Q1431" s="471"/>
      <c r="R1431" s="177" t="s">
        <v>8385</v>
      </c>
      <c r="S1431" s="181">
        <v>0.01</v>
      </c>
    </row>
    <row r="1432" spans="1:19" ht="20.149999999999999" customHeight="1" thickBot="1">
      <c r="A1432" s="476"/>
      <c r="B1432" s="471"/>
      <c r="C1432" s="471"/>
      <c r="D1432" s="471"/>
      <c r="E1432" s="471"/>
      <c r="F1432" s="471"/>
      <c r="G1432" s="471"/>
      <c r="H1432" s="471"/>
      <c r="I1432" s="182" t="e">
        <v>#N/A</v>
      </c>
      <c r="J1432" s="471"/>
      <c r="K1432" s="471"/>
      <c r="L1432" s="471"/>
      <c r="M1432" s="471"/>
      <c r="N1432" s="471"/>
      <c r="O1432" s="471"/>
      <c r="P1432" s="471"/>
      <c r="Q1432" s="471"/>
      <c r="R1432" s="177" t="s">
        <v>9277</v>
      </c>
      <c r="S1432" s="181">
        <v>0.01</v>
      </c>
    </row>
    <row r="1433" spans="1:19" ht="20.149999999999999" customHeight="1" thickBot="1">
      <c r="A1433" s="476"/>
      <c r="B1433" s="471"/>
      <c r="C1433" s="471"/>
      <c r="D1433" s="471"/>
      <c r="E1433" s="471"/>
      <c r="F1433" s="471"/>
      <c r="G1433" s="471"/>
      <c r="H1433" s="471"/>
      <c r="I1433" s="182" t="e">
        <v>#N/A</v>
      </c>
      <c r="J1433" s="471"/>
      <c r="K1433" s="471"/>
      <c r="L1433" s="471"/>
      <c r="M1433" s="471"/>
      <c r="N1433" s="471"/>
      <c r="O1433" s="471"/>
      <c r="P1433" s="471"/>
      <c r="Q1433" s="471"/>
      <c r="R1433" s="177" t="s">
        <v>8403</v>
      </c>
      <c r="S1433" s="181">
        <v>0.01</v>
      </c>
    </row>
    <row r="1434" spans="1:19" ht="20.149999999999999" customHeight="1" thickBot="1">
      <c r="A1434" s="476"/>
      <c r="B1434" s="471"/>
      <c r="C1434" s="471"/>
      <c r="D1434" s="471"/>
      <c r="E1434" s="471"/>
      <c r="F1434" s="471"/>
      <c r="G1434" s="471"/>
      <c r="H1434" s="471"/>
      <c r="I1434" s="182" t="e">
        <v>#N/A</v>
      </c>
      <c r="J1434" s="471"/>
      <c r="K1434" s="471"/>
      <c r="L1434" s="471"/>
      <c r="M1434" s="471"/>
      <c r="N1434" s="471"/>
      <c r="O1434" s="471"/>
      <c r="P1434" s="471"/>
      <c r="Q1434" s="471"/>
      <c r="R1434" s="177" t="s">
        <v>8888</v>
      </c>
      <c r="S1434" s="181">
        <v>0.01</v>
      </c>
    </row>
    <row r="1435" spans="1:19" ht="20.149999999999999" customHeight="1" thickBot="1">
      <c r="A1435" s="476"/>
      <c r="B1435" s="471"/>
      <c r="C1435" s="471"/>
      <c r="D1435" s="471"/>
      <c r="E1435" s="471"/>
      <c r="F1435" s="471"/>
      <c r="G1435" s="471"/>
      <c r="H1435" s="471"/>
      <c r="I1435" s="182" t="e">
        <v>#N/A</v>
      </c>
      <c r="J1435" s="471"/>
      <c r="K1435" s="471"/>
      <c r="L1435" s="471"/>
      <c r="M1435" s="471"/>
      <c r="N1435" s="471"/>
      <c r="O1435" s="471"/>
      <c r="P1435" s="471"/>
      <c r="Q1435" s="471"/>
      <c r="R1435" s="177" t="s">
        <v>8388</v>
      </c>
      <c r="S1435" s="181">
        <v>0.01</v>
      </c>
    </row>
    <row r="1436" spans="1:19" ht="20.149999999999999" customHeight="1" thickBot="1">
      <c r="A1436" s="476"/>
      <c r="B1436" s="471"/>
      <c r="C1436" s="471"/>
      <c r="D1436" s="471"/>
      <c r="E1436" s="471"/>
      <c r="F1436" s="471"/>
      <c r="G1436" s="471"/>
      <c r="H1436" s="471"/>
      <c r="I1436" s="182" t="e">
        <v>#N/A</v>
      </c>
      <c r="J1436" s="471"/>
      <c r="K1436" s="471"/>
      <c r="L1436" s="471"/>
      <c r="M1436" s="471"/>
      <c r="N1436" s="471"/>
      <c r="O1436" s="471"/>
      <c r="P1436" s="471"/>
      <c r="Q1436" s="471"/>
      <c r="R1436" s="177" t="s">
        <v>8990</v>
      </c>
      <c r="S1436" s="181">
        <v>0.01</v>
      </c>
    </row>
    <row r="1437" spans="1:19" ht="20.149999999999999" customHeight="1" thickBot="1">
      <c r="A1437" s="476"/>
      <c r="B1437" s="471"/>
      <c r="C1437" s="471"/>
      <c r="D1437" s="471"/>
      <c r="E1437" s="471"/>
      <c r="F1437" s="471"/>
      <c r="G1437" s="471"/>
      <c r="H1437" s="471"/>
      <c r="I1437" s="182" t="e">
        <v>#N/A</v>
      </c>
      <c r="J1437" s="471"/>
      <c r="K1437" s="471"/>
      <c r="L1437" s="471"/>
      <c r="M1437" s="471"/>
      <c r="N1437" s="471"/>
      <c r="O1437" s="471"/>
      <c r="P1437" s="471"/>
      <c r="Q1437" s="471"/>
      <c r="R1437" s="177" t="s">
        <v>9195</v>
      </c>
      <c r="S1437" s="181">
        <v>0.01</v>
      </c>
    </row>
    <row r="1438" spans="1:19" ht="20.149999999999999" customHeight="1" thickBot="1">
      <c r="A1438" s="477"/>
      <c r="B1438" s="472"/>
      <c r="C1438" s="472"/>
      <c r="D1438" s="472"/>
      <c r="E1438" s="472"/>
      <c r="F1438" s="472"/>
      <c r="G1438" s="472"/>
      <c r="H1438" s="472"/>
      <c r="I1438" s="182" t="e">
        <v>#N/A</v>
      </c>
      <c r="J1438" s="472"/>
      <c r="K1438" s="472"/>
      <c r="L1438" s="472"/>
      <c r="M1438" s="472"/>
      <c r="N1438" s="472"/>
      <c r="O1438" s="472"/>
      <c r="P1438" s="472"/>
      <c r="Q1438" s="472"/>
      <c r="R1438" s="183" t="s">
        <v>8390</v>
      </c>
      <c r="S1438" s="184">
        <v>0.1</v>
      </c>
    </row>
    <row r="1439" spans="1:19" ht="20.149999999999999" customHeight="1" thickBot="1">
      <c r="A1439" s="475"/>
      <c r="B1439" s="474" t="s">
        <v>8966</v>
      </c>
      <c r="C1439" s="474" t="s">
        <v>48</v>
      </c>
      <c r="D1439" s="474" t="s">
        <v>6265</v>
      </c>
      <c r="E1439" s="474" t="s">
        <v>24</v>
      </c>
      <c r="F1439" s="473">
        <v>2493778</v>
      </c>
      <c r="G1439" s="474" t="s">
        <v>9278</v>
      </c>
      <c r="H1439" s="474" t="s">
        <v>9002</v>
      </c>
      <c r="I1439" s="179" t="s">
        <v>8356</v>
      </c>
      <c r="J1439" s="474" t="s">
        <v>8357</v>
      </c>
      <c r="K1439" s="474" t="s">
        <v>9267</v>
      </c>
      <c r="L1439" s="474" t="s">
        <v>9279</v>
      </c>
      <c r="M1439" s="474" t="s">
        <v>9280</v>
      </c>
      <c r="N1439" s="470">
        <v>313070.18</v>
      </c>
      <c r="O1439" s="473">
        <v>-2</v>
      </c>
      <c r="P1439" s="474" t="s">
        <v>8381</v>
      </c>
      <c r="Q1439" s="474" t="s">
        <v>8972</v>
      </c>
      <c r="R1439" s="177" t="s">
        <v>9194</v>
      </c>
      <c r="S1439" s="181">
        <v>0.01</v>
      </c>
    </row>
    <row r="1440" spans="1:19" ht="20.149999999999999" customHeight="1" thickBot="1">
      <c r="A1440" s="476"/>
      <c r="B1440" s="471"/>
      <c r="C1440" s="471"/>
      <c r="D1440" s="471"/>
      <c r="E1440" s="471"/>
      <c r="F1440" s="471"/>
      <c r="G1440" s="471"/>
      <c r="H1440" s="471"/>
      <c r="I1440" s="182" t="e">
        <v>#N/A</v>
      </c>
      <c r="J1440" s="471"/>
      <c r="K1440" s="471"/>
      <c r="L1440" s="471"/>
      <c r="M1440" s="471"/>
      <c r="N1440" s="471"/>
      <c r="O1440" s="471"/>
      <c r="P1440" s="471"/>
      <c r="Q1440" s="471"/>
      <c r="R1440" s="177" t="s">
        <v>8973</v>
      </c>
      <c r="S1440" s="181">
        <v>0.01</v>
      </c>
    </row>
    <row r="1441" spans="1:19" ht="20.149999999999999" customHeight="1" thickBot="1">
      <c r="A1441" s="476"/>
      <c r="B1441" s="471"/>
      <c r="C1441" s="471"/>
      <c r="D1441" s="471"/>
      <c r="E1441" s="471"/>
      <c r="F1441" s="471"/>
      <c r="G1441" s="471"/>
      <c r="H1441" s="471"/>
      <c r="I1441" s="182" t="e">
        <v>#N/A</v>
      </c>
      <c r="J1441" s="471"/>
      <c r="K1441" s="471"/>
      <c r="L1441" s="471"/>
      <c r="M1441" s="471"/>
      <c r="N1441" s="471"/>
      <c r="O1441" s="471"/>
      <c r="P1441" s="471"/>
      <c r="Q1441" s="471"/>
      <c r="R1441" s="177" t="s">
        <v>9006</v>
      </c>
      <c r="S1441" s="181">
        <v>0.01</v>
      </c>
    </row>
    <row r="1442" spans="1:19" ht="20.149999999999999" customHeight="1" thickBot="1">
      <c r="A1442" s="476"/>
      <c r="B1442" s="471"/>
      <c r="C1442" s="471"/>
      <c r="D1442" s="471"/>
      <c r="E1442" s="471"/>
      <c r="F1442" s="471"/>
      <c r="G1442" s="471"/>
      <c r="H1442" s="471"/>
      <c r="I1442" s="182" t="e">
        <v>#N/A</v>
      </c>
      <c r="J1442" s="471"/>
      <c r="K1442" s="471"/>
      <c r="L1442" s="471"/>
      <c r="M1442" s="471"/>
      <c r="N1442" s="471"/>
      <c r="O1442" s="471"/>
      <c r="P1442" s="471"/>
      <c r="Q1442" s="471"/>
      <c r="R1442" s="177" t="s">
        <v>8385</v>
      </c>
      <c r="S1442" s="181">
        <v>0.01</v>
      </c>
    </row>
    <row r="1443" spans="1:19" ht="20.149999999999999" customHeight="1" thickBot="1">
      <c r="A1443" s="476"/>
      <c r="B1443" s="471"/>
      <c r="C1443" s="471"/>
      <c r="D1443" s="471"/>
      <c r="E1443" s="471"/>
      <c r="F1443" s="471"/>
      <c r="G1443" s="471"/>
      <c r="H1443" s="471"/>
      <c r="I1443" s="182" t="e">
        <v>#N/A</v>
      </c>
      <c r="J1443" s="471"/>
      <c r="K1443" s="471"/>
      <c r="L1443" s="471"/>
      <c r="M1443" s="471"/>
      <c r="N1443" s="471"/>
      <c r="O1443" s="471"/>
      <c r="P1443" s="471"/>
      <c r="Q1443" s="471"/>
      <c r="R1443" s="177" t="s">
        <v>8403</v>
      </c>
      <c r="S1443" s="181">
        <v>0.01</v>
      </c>
    </row>
    <row r="1444" spans="1:19" ht="20.149999999999999" customHeight="1" thickBot="1">
      <c r="A1444" s="476"/>
      <c r="B1444" s="471"/>
      <c r="C1444" s="471"/>
      <c r="D1444" s="471"/>
      <c r="E1444" s="471"/>
      <c r="F1444" s="471"/>
      <c r="G1444" s="471"/>
      <c r="H1444" s="471"/>
      <c r="I1444" s="182" t="e">
        <v>#N/A</v>
      </c>
      <c r="J1444" s="471"/>
      <c r="K1444" s="471"/>
      <c r="L1444" s="471"/>
      <c r="M1444" s="471"/>
      <c r="N1444" s="471"/>
      <c r="O1444" s="471"/>
      <c r="P1444" s="471"/>
      <c r="Q1444" s="471"/>
      <c r="R1444" s="177" t="s">
        <v>8888</v>
      </c>
      <c r="S1444" s="181">
        <v>0.01</v>
      </c>
    </row>
    <row r="1445" spans="1:19" ht="20.149999999999999" customHeight="1" thickBot="1">
      <c r="A1445" s="476"/>
      <c r="B1445" s="471"/>
      <c r="C1445" s="471"/>
      <c r="D1445" s="471"/>
      <c r="E1445" s="471"/>
      <c r="F1445" s="471"/>
      <c r="G1445" s="471"/>
      <c r="H1445" s="471"/>
      <c r="I1445" s="182" t="e">
        <v>#N/A</v>
      </c>
      <c r="J1445" s="471"/>
      <c r="K1445" s="471"/>
      <c r="L1445" s="471"/>
      <c r="M1445" s="471"/>
      <c r="N1445" s="471"/>
      <c r="O1445" s="471"/>
      <c r="P1445" s="471"/>
      <c r="Q1445" s="471"/>
      <c r="R1445" s="177" t="s">
        <v>8388</v>
      </c>
      <c r="S1445" s="181">
        <v>0.01</v>
      </c>
    </row>
    <row r="1446" spans="1:19" ht="20.149999999999999" customHeight="1" thickBot="1">
      <c r="A1446" s="476"/>
      <c r="B1446" s="471"/>
      <c r="C1446" s="471"/>
      <c r="D1446" s="471"/>
      <c r="E1446" s="471"/>
      <c r="F1446" s="471"/>
      <c r="G1446" s="471"/>
      <c r="H1446" s="471"/>
      <c r="I1446" s="182" t="e">
        <v>#N/A</v>
      </c>
      <c r="J1446" s="471"/>
      <c r="K1446" s="471"/>
      <c r="L1446" s="471"/>
      <c r="M1446" s="471"/>
      <c r="N1446" s="471"/>
      <c r="O1446" s="471"/>
      <c r="P1446" s="471"/>
      <c r="Q1446" s="471"/>
      <c r="R1446" s="177" t="s">
        <v>8990</v>
      </c>
      <c r="S1446" s="181">
        <v>0.01</v>
      </c>
    </row>
    <row r="1447" spans="1:19" ht="20.149999999999999" customHeight="1" thickBot="1">
      <c r="A1447" s="476"/>
      <c r="B1447" s="471"/>
      <c r="C1447" s="471"/>
      <c r="D1447" s="471"/>
      <c r="E1447" s="471"/>
      <c r="F1447" s="471"/>
      <c r="G1447" s="471"/>
      <c r="H1447" s="471"/>
      <c r="I1447" s="182" t="e">
        <v>#N/A</v>
      </c>
      <c r="J1447" s="471"/>
      <c r="K1447" s="471"/>
      <c r="L1447" s="471"/>
      <c r="M1447" s="471"/>
      <c r="N1447" s="471"/>
      <c r="O1447" s="471"/>
      <c r="P1447" s="471"/>
      <c r="Q1447" s="471"/>
      <c r="R1447" s="177" t="s">
        <v>9195</v>
      </c>
      <c r="S1447" s="181">
        <v>0.01</v>
      </c>
    </row>
    <row r="1448" spans="1:19" ht="20.149999999999999" customHeight="1" thickBot="1">
      <c r="A1448" s="477"/>
      <c r="B1448" s="472"/>
      <c r="C1448" s="472"/>
      <c r="D1448" s="472"/>
      <c r="E1448" s="472"/>
      <c r="F1448" s="472"/>
      <c r="G1448" s="472"/>
      <c r="H1448" s="472"/>
      <c r="I1448" s="182" t="e">
        <v>#N/A</v>
      </c>
      <c r="J1448" s="472"/>
      <c r="K1448" s="472"/>
      <c r="L1448" s="472"/>
      <c r="M1448" s="472"/>
      <c r="N1448" s="472"/>
      <c r="O1448" s="472"/>
      <c r="P1448" s="472"/>
      <c r="Q1448" s="472"/>
      <c r="R1448" s="183" t="s">
        <v>8390</v>
      </c>
      <c r="S1448" s="184">
        <v>0.09</v>
      </c>
    </row>
    <row r="1449" spans="1:19" ht="20.149999999999999" customHeight="1" thickBot="1">
      <c r="A1449" s="475"/>
      <c r="B1449" s="474" t="s">
        <v>8966</v>
      </c>
      <c r="C1449" s="474" t="s">
        <v>48</v>
      </c>
      <c r="D1449" s="474" t="s">
        <v>6265</v>
      </c>
      <c r="E1449" s="474" t="s">
        <v>24</v>
      </c>
      <c r="F1449" s="473">
        <v>2493782</v>
      </c>
      <c r="G1449" s="474" t="s">
        <v>9281</v>
      </c>
      <c r="H1449" s="474" t="s">
        <v>9002</v>
      </c>
      <c r="I1449" s="179" t="s">
        <v>8356</v>
      </c>
      <c r="J1449" s="474" t="s">
        <v>8357</v>
      </c>
      <c r="K1449" s="474" t="s">
        <v>9274</v>
      </c>
      <c r="L1449" s="474" t="s">
        <v>9282</v>
      </c>
      <c r="M1449" s="474" t="s">
        <v>9283</v>
      </c>
      <c r="N1449" s="470">
        <v>269385.96000000002</v>
      </c>
      <c r="O1449" s="473">
        <v>-2</v>
      </c>
      <c r="P1449" s="474" t="s">
        <v>8381</v>
      </c>
      <c r="Q1449" s="474" t="s">
        <v>8972</v>
      </c>
      <c r="R1449" s="177" t="s">
        <v>9210</v>
      </c>
      <c r="S1449" s="181">
        <v>0.01</v>
      </c>
    </row>
    <row r="1450" spans="1:19" ht="20.149999999999999" customHeight="1" thickBot="1">
      <c r="A1450" s="476"/>
      <c r="B1450" s="471"/>
      <c r="C1450" s="471"/>
      <c r="D1450" s="471"/>
      <c r="E1450" s="471"/>
      <c r="F1450" s="471"/>
      <c r="G1450" s="471"/>
      <c r="H1450" s="471"/>
      <c r="I1450" s="182" t="e">
        <v>#N/A</v>
      </c>
      <c r="J1450" s="471"/>
      <c r="K1450" s="471"/>
      <c r="L1450" s="471"/>
      <c r="M1450" s="471"/>
      <c r="N1450" s="471"/>
      <c r="O1450" s="471"/>
      <c r="P1450" s="471"/>
      <c r="Q1450" s="471"/>
      <c r="R1450" s="177" t="s">
        <v>8973</v>
      </c>
      <c r="S1450" s="181">
        <v>0.01</v>
      </c>
    </row>
    <row r="1451" spans="1:19" ht="20.149999999999999" customHeight="1" thickBot="1">
      <c r="A1451" s="476"/>
      <c r="B1451" s="471"/>
      <c r="C1451" s="471"/>
      <c r="D1451" s="471"/>
      <c r="E1451" s="471"/>
      <c r="F1451" s="471"/>
      <c r="G1451" s="471"/>
      <c r="H1451" s="471"/>
      <c r="I1451" s="182" t="e">
        <v>#N/A</v>
      </c>
      <c r="J1451" s="471"/>
      <c r="K1451" s="471"/>
      <c r="L1451" s="471"/>
      <c r="M1451" s="471"/>
      <c r="N1451" s="471"/>
      <c r="O1451" s="471"/>
      <c r="P1451" s="471"/>
      <c r="Q1451" s="471"/>
      <c r="R1451" s="177" t="s">
        <v>9006</v>
      </c>
      <c r="S1451" s="181">
        <v>0.01</v>
      </c>
    </row>
    <row r="1452" spans="1:19" ht="20.149999999999999" customHeight="1" thickBot="1">
      <c r="A1452" s="476"/>
      <c r="B1452" s="471"/>
      <c r="C1452" s="471"/>
      <c r="D1452" s="471"/>
      <c r="E1452" s="471"/>
      <c r="F1452" s="471"/>
      <c r="G1452" s="471"/>
      <c r="H1452" s="471"/>
      <c r="I1452" s="182" t="e">
        <v>#N/A</v>
      </c>
      <c r="J1452" s="471"/>
      <c r="K1452" s="471"/>
      <c r="L1452" s="471"/>
      <c r="M1452" s="471"/>
      <c r="N1452" s="471"/>
      <c r="O1452" s="471"/>
      <c r="P1452" s="471"/>
      <c r="Q1452" s="471"/>
      <c r="R1452" s="177" t="s">
        <v>8385</v>
      </c>
      <c r="S1452" s="181">
        <v>0.01</v>
      </c>
    </row>
    <row r="1453" spans="1:19" ht="20.149999999999999" customHeight="1" thickBot="1">
      <c r="A1453" s="476"/>
      <c r="B1453" s="471"/>
      <c r="C1453" s="471"/>
      <c r="D1453" s="471"/>
      <c r="E1453" s="471"/>
      <c r="F1453" s="471"/>
      <c r="G1453" s="471"/>
      <c r="H1453" s="471"/>
      <c r="I1453" s="182" t="e">
        <v>#N/A</v>
      </c>
      <c r="J1453" s="471"/>
      <c r="K1453" s="471"/>
      <c r="L1453" s="471"/>
      <c r="M1453" s="471"/>
      <c r="N1453" s="471"/>
      <c r="O1453" s="471"/>
      <c r="P1453" s="471"/>
      <c r="Q1453" s="471"/>
      <c r="R1453" s="177" t="s">
        <v>9277</v>
      </c>
      <c r="S1453" s="181">
        <v>0.01</v>
      </c>
    </row>
    <row r="1454" spans="1:19" ht="20.149999999999999" customHeight="1" thickBot="1">
      <c r="A1454" s="476"/>
      <c r="B1454" s="471"/>
      <c r="C1454" s="471"/>
      <c r="D1454" s="471"/>
      <c r="E1454" s="471"/>
      <c r="F1454" s="471"/>
      <c r="G1454" s="471"/>
      <c r="H1454" s="471"/>
      <c r="I1454" s="182" t="e">
        <v>#N/A</v>
      </c>
      <c r="J1454" s="471"/>
      <c r="K1454" s="471"/>
      <c r="L1454" s="471"/>
      <c r="M1454" s="471"/>
      <c r="N1454" s="471"/>
      <c r="O1454" s="471"/>
      <c r="P1454" s="471"/>
      <c r="Q1454" s="471"/>
      <c r="R1454" s="177" t="s">
        <v>8403</v>
      </c>
      <c r="S1454" s="181">
        <v>0.01</v>
      </c>
    </row>
    <row r="1455" spans="1:19" ht="20.149999999999999" customHeight="1" thickBot="1">
      <c r="A1455" s="476"/>
      <c r="B1455" s="471"/>
      <c r="C1455" s="471"/>
      <c r="D1455" s="471"/>
      <c r="E1455" s="471"/>
      <c r="F1455" s="471"/>
      <c r="G1455" s="471"/>
      <c r="H1455" s="471"/>
      <c r="I1455" s="182" t="e">
        <v>#N/A</v>
      </c>
      <c r="J1455" s="471"/>
      <c r="K1455" s="471"/>
      <c r="L1455" s="471"/>
      <c r="M1455" s="471"/>
      <c r="N1455" s="471"/>
      <c r="O1455" s="471"/>
      <c r="P1455" s="471"/>
      <c r="Q1455" s="471"/>
      <c r="R1455" s="177" t="s">
        <v>8888</v>
      </c>
      <c r="S1455" s="181">
        <v>0.01</v>
      </c>
    </row>
    <row r="1456" spans="1:19" ht="20.149999999999999" customHeight="1" thickBot="1">
      <c r="A1456" s="476"/>
      <c r="B1456" s="471"/>
      <c r="C1456" s="471"/>
      <c r="D1456" s="471"/>
      <c r="E1456" s="471"/>
      <c r="F1456" s="471"/>
      <c r="G1456" s="471"/>
      <c r="H1456" s="471"/>
      <c r="I1456" s="182" t="e">
        <v>#N/A</v>
      </c>
      <c r="J1456" s="471"/>
      <c r="K1456" s="471"/>
      <c r="L1456" s="471"/>
      <c r="M1456" s="471"/>
      <c r="N1456" s="471"/>
      <c r="O1456" s="471"/>
      <c r="P1456" s="471"/>
      <c r="Q1456" s="471"/>
      <c r="R1456" s="177" t="s">
        <v>8388</v>
      </c>
      <c r="S1456" s="181">
        <v>0.01</v>
      </c>
    </row>
    <row r="1457" spans="1:19" ht="20.149999999999999" customHeight="1" thickBot="1">
      <c r="A1457" s="476"/>
      <c r="B1457" s="471"/>
      <c r="C1457" s="471"/>
      <c r="D1457" s="471"/>
      <c r="E1457" s="471"/>
      <c r="F1457" s="471"/>
      <c r="G1457" s="471"/>
      <c r="H1457" s="471"/>
      <c r="I1457" s="182" t="e">
        <v>#N/A</v>
      </c>
      <c r="J1457" s="471"/>
      <c r="K1457" s="471"/>
      <c r="L1457" s="471"/>
      <c r="M1457" s="471"/>
      <c r="N1457" s="471"/>
      <c r="O1457" s="471"/>
      <c r="P1457" s="471"/>
      <c r="Q1457" s="471"/>
      <c r="R1457" s="177" t="s">
        <v>8990</v>
      </c>
      <c r="S1457" s="181">
        <v>0.01</v>
      </c>
    </row>
    <row r="1458" spans="1:19" ht="20.149999999999999" customHeight="1" thickBot="1">
      <c r="A1458" s="477"/>
      <c r="B1458" s="472"/>
      <c r="C1458" s="472"/>
      <c r="D1458" s="472"/>
      <c r="E1458" s="472"/>
      <c r="F1458" s="472"/>
      <c r="G1458" s="472"/>
      <c r="H1458" s="472"/>
      <c r="I1458" s="182" t="e">
        <v>#N/A</v>
      </c>
      <c r="J1458" s="472"/>
      <c r="K1458" s="472"/>
      <c r="L1458" s="472"/>
      <c r="M1458" s="472"/>
      <c r="N1458" s="472"/>
      <c r="O1458" s="472"/>
      <c r="P1458" s="472"/>
      <c r="Q1458" s="472"/>
      <c r="R1458" s="183" t="s">
        <v>8390</v>
      </c>
      <c r="S1458" s="184">
        <v>0.09</v>
      </c>
    </row>
    <row r="1459" spans="1:19" ht="20.149999999999999" customHeight="1" thickBot="1">
      <c r="A1459" s="475"/>
      <c r="B1459" s="474" t="s">
        <v>8966</v>
      </c>
      <c r="C1459" s="474" t="s">
        <v>48</v>
      </c>
      <c r="D1459" s="474" t="s">
        <v>6265</v>
      </c>
      <c r="E1459" s="474" t="s">
        <v>24</v>
      </c>
      <c r="F1459" s="473">
        <v>2493843</v>
      </c>
      <c r="G1459" s="474" t="s">
        <v>9284</v>
      </c>
      <c r="H1459" s="474" t="s">
        <v>9002</v>
      </c>
      <c r="I1459" s="179" t="s">
        <v>8356</v>
      </c>
      <c r="J1459" s="474" t="s">
        <v>8357</v>
      </c>
      <c r="K1459" s="474" t="s">
        <v>9191</v>
      </c>
      <c r="L1459" s="474" t="s">
        <v>9285</v>
      </c>
      <c r="M1459" s="474" t="s">
        <v>9286</v>
      </c>
      <c r="N1459" s="470">
        <v>304298.25</v>
      </c>
      <c r="O1459" s="473">
        <v>-2</v>
      </c>
      <c r="P1459" s="474" t="s">
        <v>8381</v>
      </c>
      <c r="Q1459" s="474" t="s">
        <v>8972</v>
      </c>
      <c r="R1459" s="177" t="s">
        <v>9209</v>
      </c>
      <c r="S1459" s="181">
        <v>0.01</v>
      </c>
    </row>
    <row r="1460" spans="1:19" ht="20.149999999999999" customHeight="1" thickBot="1">
      <c r="A1460" s="476"/>
      <c r="B1460" s="471"/>
      <c r="C1460" s="471"/>
      <c r="D1460" s="471"/>
      <c r="E1460" s="471"/>
      <c r="F1460" s="471"/>
      <c r="G1460" s="471"/>
      <c r="H1460" s="471"/>
      <c r="I1460" s="182" t="e">
        <v>#N/A</v>
      </c>
      <c r="J1460" s="471"/>
      <c r="K1460" s="471"/>
      <c r="L1460" s="471"/>
      <c r="M1460" s="471"/>
      <c r="N1460" s="471"/>
      <c r="O1460" s="471"/>
      <c r="P1460" s="471"/>
      <c r="Q1460" s="471"/>
      <c r="R1460" s="177" t="s">
        <v>9194</v>
      </c>
      <c r="S1460" s="181">
        <v>0.01</v>
      </c>
    </row>
    <row r="1461" spans="1:19" ht="20.149999999999999" customHeight="1" thickBot="1">
      <c r="A1461" s="476"/>
      <c r="B1461" s="471"/>
      <c r="C1461" s="471"/>
      <c r="D1461" s="471"/>
      <c r="E1461" s="471"/>
      <c r="F1461" s="471"/>
      <c r="G1461" s="471"/>
      <c r="H1461" s="471"/>
      <c r="I1461" s="182" t="e">
        <v>#N/A</v>
      </c>
      <c r="J1461" s="471"/>
      <c r="K1461" s="471"/>
      <c r="L1461" s="471"/>
      <c r="M1461" s="471"/>
      <c r="N1461" s="471"/>
      <c r="O1461" s="471"/>
      <c r="P1461" s="471"/>
      <c r="Q1461" s="471"/>
      <c r="R1461" s="177" t="s">
        <v>8973</v>
      </c>
      <c r="S1461" s="181">
        <v>0.01</v>
      </c>
    </row>
    <row r="1462" spans="1:19" ht="20.149999999999999" customHeight="1" thickBot="1">
      <c r="A1462" s="476"/>
      <c r="B1462" s="471"/>
      <c r="C1462" s="471"/>
      <c r="D1462" s="471"/>
      <c r="E1462" s="471"/>
      <c r="F1462" s="471"/>
      <c r="G1462" s="471"/>
      <c r="H1462" s="471"/>
      <c r="I1462" s="182" t="e">
        <v>#N/A</v>
      </c>
      <c r="J1462" s="471"/>
      <c r="K1462" s="471"/>
      <c r="L1462" s="471"/>
      <c r="M1462" s="471"/>
      <c r="N1462" s="471"/>
      <c r="O1462" s="471"/>
      <c r="P1462" s="471"/>
      <c r="Q1462" s="471"/>
      <c r="R1462" s="177" t="s">
        <v>9006</v>
      </c>
      <c r="S1462" s="181">
        <v>0.01</v>
      </c>
    </row>
    <row r="1463" spans="1:19" ht="20.149999999999999" customHeight="1" thickBot="1">
      <c r="A1463" s="476"/>
      <c r="B1463" s="471"/>
      <c r="C1463" s="471"/>
      <c r="D1463" s="471"/>
      <c r="E1463" s="471"/>
      <c r="F1463" s="471"/>
      <c r="G1463" s="471"/>
      <c r="H1463" s="471"/>
      <c r="I1463" s="182" t="e">
        <v>#N/A</v>
      </c>
      <c r="J1463" s="471"/>
      <c r="K1463" s="471"/>
      <c r="L1463" s="471"/>
      <c r="M1463" s="471"/>
      <c r="N1463" s="471"/>
      <c r="O1463" s="471"/>
      <c r="P1463" s="471"/>
      <c r="Q1463" s="471"/>
      <c r="R1463" s="177" t="s">
        <v>8385</v>
      </c>
      <c r="S1463" s="181">
        <v>0.01</v>
      </c>
    </row>
    <row r="1464" spans="1:19" ht="20.149999999999999" customHeight="1" thickBot="1">
      <c r="A1464" s="476"/>
      <c r="B1464" s="471"/>
      <c r="C1464" s="471"/>
      <c r="D1464" s="471"/>
      <c r="E1464" s="471"/>
      <c r="F1464" s="471"/>
      <c r="G1464" s="471"/>
      <c r="H1464" s="471"/>
      <c r="I1464" s="182" t="e">
        <v>#N/A</v>
      </c>
      <c r="J1464" s="471"/>
      <c r="K1464" s="471"/>
      <c r="L1464" s="471"/>
      <c r="M1464" s="471"/>
      <c r="N1464" s="471"/>
      <c r="O1464" s="471"/>
      <c r="P1464" s="471"/>
      <c r="Q1464" s="471"/>
      <c r="R1464" s="177" t="s">
        <v>8403</v>
      </c>
      <c r="S1464" s="181">
        <v>0.01</v>
      </c>
    </row>
    <row r="1465" spans="1:19" ht="20.149999999999999" customHeight="1" thickBot="1">
      <c r="A1465" s="476"/>
      <c r="B1465" s="471"/>
      <c r="C1465" s="471"/>
      <c r="D1465" s="471"/>
      <c r="E1465" s="471"/>
      <c r="F1465" s="471"/>
      <c r="G1465" s="471"/>
      <c r="H1465" s="471"/>
      <c r="I1465" s="182" t="e">
        <v>#N/A</v>
      </c>
      <c r="J1465" s="471"/>
      <c r="K1465" s="471"/>
      <c r="L1465" s="471"/>
      <c r="M1465" s="471"/>
      <c r="N1465" s="471"/>
      <c r="O1465" s="471"/>
      <c r="P1465" s="471"/>
      <c r="Q1465" s="471"/>
      <c r="R1465" s="177" t="s">
        <v>8888</v>
      </c>
      <c r="S1465" s="181">
        <v>0.01</v>
      </c>
    </row>
    <row r="1466" spans="1:19" ht="20.149999999999999" customHeight="1" thickBot="1">
      <c r="A1466" s="476"/>
      <c r="B1466" s="471"/>
      <c r="C1466" s="471"/>
      <c r="D1466" s="471"/>
      <c r="E1466" s="471"/>
      <c r="F1466" s="471"/>
      <c r="G1466" s="471"/>
      <c r="H1466" s="471"/>
      <c r="I1466" s="182" t="e">
        <v>#N/A</v>
      </c>
      <c r="J1466" s="471"/>
      <c r="K1466" s="471"/>
      <c r="L1466" s="471"/>
      <c r="M1466" s="471"/>
      <c r="N1466" s="471"/>
      <c r="O1466" s="471"/>
      <c r="P1466" s="471"/>
      <c r="Q1466" s="471"/>
      <c r="R1466" s="177" t="s">
        <v>8388</v>
      </c>
      <c r="S1466" s="181">
        <v>0.01</v>
      </c>
    </row>
    <row r="1467" spans="1:19" ht="20.149999999999999" customHeight="1" thickBot="1">
      <c r="A1467" s="476"/>
      <c r="B1467" s="471"/>
      <c r="C1467" s="471"/>
      <c r="D1467" s="471"/>
      <c r="E1467" s="471"/>
      <c r="F1467" s="471"/>
      <c r="G1467" s="471"/>
      <c r="H1467" s="471"/>
      <c r="I1467" s="182" t="e">
        <v>#N/A</v>
      </c>
      <c r="J1467" s="471"/>
      <c r="K1467" s="471"/>
      <c r="L1467" s="471"/>
      <c r="M1467" s="471"/>
      <c r="N1467" s="471"/>
      <c r="O1467" s="471"/>
      <c r="P1467" s="471"/>
      <c r="Q1467" s="471"/>
      <c r="R1467" s="177" t="s">
        <v>8990</v>
      </c>
      <c r="S1467" s="181">
        <v>0.01</v>
      </c>
    </row>
    <row r="1468" spans="1:19" ht="20.149999999999999" customHeight="1" thickBot="1">
      <c r="A1468" s="477"/>
      <c r="B1468" s="472"/>
      <c r="C1468" s="472"/>
      <c r="D1468" s="472"/>
      <c r="E1468" s="472"/>
      <c r="F1468" s="472"/>
      <c r="G1468" s="472"/>
      <c r="H1468" s="472"/>
      <c r="I1468" s="182" t="e">
        <v>#N/A</v>
      </c>
      <c r="J1468" s="472"/>
      <c r="K1468" s="472"/>
      <c r="L1468" s="472"/>
      <c r="M1468" s="472"/>
      <c r="N1468" s="472"/>
      <c r="O1468" s="472"/>
      <c r="P1468" s="472"/>
      <c r="Q1468" s="472"/>
      <c r="R1468" s="183" t="s">
        <v>8390</v>
      </c>
      <c r="S1468" s="184">
        <v>0.09</v>
      </c>
    </row>
    <row r="1469" spans="1:19" ht="20.149999999999999" customHeight="1" thickBot="1">
      <c r="A1469" s="475"/>
      <c r="B1469" s="474" t="s">
        <v>8966</v>
      </c>
      <c r="C1469" s="474" t="s">
        <v>48</v>
      </c>
      <c r="D1469" s="474" t="s">
        <v>3834</v>
      </c>
      <c r="E1469" s="474" t="s">
        <v>24</v>
      </c>
      <c r="F1469" s="473">
        <v>2493502</v>
      </c>
      <c r="G1469" s="474" t="s">
        <v>9287</v>
      </c>
      <c r="H1469" s="474" t="s">
        <v>9185</v>
      </c>
      <c r="I1469" s="179" t="s">
        <v>8356</v>
      </c>
      <c r="J1469" s="474" t="s">
        <v>8357</v>
      </c>
      <c r="K1469" s="474" t="s">
        <v>8659</v>
      </c>
      <c r="L1469" s="474" t="s">
        <v>9288</v>
      </c>
      <c r="M1469" s="474" t="s">
        <v>9289</v>
      </c>
      <c r="N1469" s="470">
        <v>139035.09</v>
      </c>
      <c r="O1469" s="473">
        <v>-2</v>
      </c>
      <c r="P1469" s="474" t="s">
        <v>8381</v>
      </c>
      <c r="Q1469" s="474" t="s">
        <v>8972</v>
      </c>
      <c r="R1469" s="177" t="s">
        <v>8385</v>
      </c>
      <c r="S1469" s="181">
        <v>0.01</v>
      </c>
    </row>
    <row r="1470" spans="1:19" ht="20.149999999999999" customHeight="1" thickBot="1">
      <c r="A1470" s="476"/>
      <c r="B1470" s="471"/>
      <c r="C1470" s="471"/>
      <c r="D1470" s="471"/>
      <c r="E1470" s="471"/>
      <c r="F1470" s="471"/>
      <c r="G1470" s="471"/>
      <c r="H1470" s="471"/>
      <c r="I1470" s="182" t="e">
        <v>#N/A</v>
      </c>
      <c r="J1470" s="471"/>
      <c r="K1470" s="471"/>
      <c r="L1470" s="471"/>
      <c r="M1470" s="471"/>
      <c r="N1470" s="471"/>
      <c r="O1470" s="471"/>
      <c r="P1470" s="471"/>
      <c r="Q1470" s="471"/>
      <c r="R1470" s="177" t="s">
        <v>8479</v>
      </c>
      <c r="S1470" s="181">
        <v>0.01</v>
      </c>
    </row>
    <row r="1471" spans="1:19" ht="20.149999999999999" customHeight="1" thickBot="1">
      <c r="A1471" s="476"/>
      <c r="B1471" s="471"/>
      <c r="C1471" s="471"/>
      <c r="D1471" s="471"/>
      <c r="E1471" s="471"/>
      <c r="F1471" s="471"/>
      <c r="G1471" s="471"/>
      <c r="H1471" s="471"/>
      <c r="I1471" s="182" t="e">
        <v>#N/A</v>
      </c>
      <c r="J1471" s="471"/>
      <c r="K1471" s="471"/>
      <c r="L1471" s="471"/>
      <c r="M1471" s="471"/>
      <c r="N1471" s="471"/>
      <c r="O1471" s="471"/>
      <c r="P1471" s="471"/>
      <c r="Q1471" s="471"/>
      <c r="R1471" s="177" t="s">
        <v>8530</v>
      </c>
      <c r="S1471" s="181">
        <v>0.01</v>
      </c>
    </row>
    <row r="1472" spans="1:19" ht="20.149999999999999" customHeight="1" thickBot="1">
      <c r="A1472" s="476"/>
      <c r="B1472" s="471"/>
      <c r="C1472" s="471"/>
      <c r="D1472" s="471"/>
      <c r="E1472" s="471"/>
      <c r="F1472" s="471"/>
      <c r="G1472" s="471"/>
      <c r="H1472" s="471"/>
      <c r="I1472" s="182" t="e">
        <v>#N/A</v>
      </c>
      <c r="J1472" s="471"/>
      <c r="K1472" s="471"/>
      <c r="L1472" s="471"/>
      <c r="M1472" s="471"/>
      <c r="N1472" s="471"/>
      <c r="O1472" s="471"/>
      <c r="P1472" s="471"/>
      <c r="Q1472" s="471"/>
      <c r="R1472" s="177" t="s">
        <v>8888</v>
      </c>
      <c r="S1472" s="181">
        <v>0.01</v>
      </c>
    </row>
    <row r="1473" spans="1:19" ht="20.149999999999999" customHeight="1" thickBot="1">
      <c r="A1473" s="476"/>
      <c r="B1473" s="471"/>
      <c r="C1473" s="471"/>
      <c r="D1473" s="471"/>
      <c r="E1473" s="471"/>
      <c r="F1473" s="471"/>
      <c r="G1473" s="471"/>
      <c r="H1473" s="471"/>
      <c r="I1473" s="182" t="e">
        <v>#N/A</v>
      </c>
      <c r="J1473" s="471"/>
      <c r="K1473" s="471"/>
      <c r="L1473" s="471"/>
      <c r="M1473" s="471"/>
      <c r="N1473" s="471"/>
      <c r="O1473" s="471"/>
      <c r="P1473" s="471"/>
      <c r="Q1473" s="471"/>
      <c r="R1473" s="177" t="s">
        <v>8388</v>
      </c>
      <c r="S1473" s="181">
        <v>0.01</v>
      </c>
    </row>
    <row r="1474" spans="1:19" ht="20.149999999999999" customHeight="1" thickBot="1">
      <c r="A1474" s="476"/>
      <c r="B1474" s="471"/>
      <c r="C1474" s="471"/>
      <c r="D1474" s="471"/>
      <c r="E1474" s="471"/>
      <c r="F1474" s="471"/>
      <c r="G1474" s="471"/>
      <c r="H1474" s="471"/>
      <c r="I1474" s="182" t="e">
        <v>#N/A</v>
      </c>
      <c r="J1474" s="471"/>
      <c r="K1474" s="471"/>
      <c r="L1474" s="471"/>
      <c r="M1474" s="471"/>
      <c r="N1474" s="471"/>
      <c r="O1474" s="471"/>
      <c r="P1474" s="471"/>
      <c r="Q1474" s="471"/>
      <c r="R1474" s="177" t="s">
        <v>9290</v>
      </c>
      <c r="S1474" s="181">
        <v>0.01</v>
      </c>
    </row>
    <row r="1475" spans="1:19" ht="20.149999999999999" customHeight="1" thickBot="1">
      <c r="A1475" s="477"/>
      <c r="B1475" s="472"/>
      <c r="C1475" s="472"/>
      <c r="D1475" s="472"/>
      <c r="E1475" s="472"/>
      <c r="F1475" s="472"/>
      <c r="G1475" s="472"/>
      <c r="H1475" s="472"/>
      <c r="I1475" s="182" t="e">
        <v>#N/A</v>
      </c>
      <c r="J1475" s="472"/>
      <c r="K1475" s="472"/>
      <c r="L1475" s="472"/>
      <c r="M1475" s="472"/>
      <c r="N1475" s="472"/>
      <c r="O1475" s="472"/>
      <c r="P1475" s="472"/>
      <c r="Q1475" s="472"/>
      <c r="R1475" s="183" t="s">
        <v>8390</v>
      </c>
      <c r="S1475" s="184">
        <v>0.06</v>
      </c>
    </row>
    <row r="1476" spans="1:19" ht="20.149999999999999" customHeight="1" thickBot="1">
      <c r="A1476" s="475"/>
      <c r="B1476" s="474" t="s">
        <v>8966</v>
      </c>
      <c r="C1476" s="474" t="s">
        <v>48</v>
      </c>
      <c r="D1476" s="474" t="s">
        <v>3834</v>
      </c>
      <c r="E1476" s="474" t="s">
        <v>24</v>
      </c>
      <c r="F1476" s="473">
        <v>2493510</v>
      </c>
      <c r="G1476" s="474" t="s">
        <v>9291</v>
      </c>
      <c r="H1476" s="474" t="s">
        <v>9214</v>
      </c>
      <c r="I1476" s="179" t="s">
        <v>8356</v>
      </c>
      <c r="J1476" s="474" t="s">
        <v>8357</v>
      </c>
      <c r="K1476" s="474" t="s">
        <v>9215</v>
      </c>
      <c r="L1476" s="474" t="s">
        <v>9292</v>
      </c>
      <c r="M1476" s="474" t="s">
        <v>9293</v>
      </c>
      <c r="N1476" s="470">
        <v>385964.91</v>
      </c>
      <c r="O1476" s="473">
        <v>-2</v>
      </c>
      <c r="P1476" s="474" t="s">
        <v>8381</v>
      </c>
      <c r="Q1476" s="474" t="s">
        <v>8972</v>
      </c>
      <c r="R1476" s="177" t="s">
        <v>9210</v>
      </c>
      <c r="S1476" s="181">
        <v>0.01</v>
      </c>
    </row>
    <row r="1477" spans="1:19" ht="20.149999999999999" customHeight="1" thickBot="1">
      <c r="A1477" s="476"/>
      <c r="B1477" s="471"/>
      <c r="C1477" s="471"/>
      <c r="D1477" s="471"/>
      <c r="E1477" s="471"/>
      <c r="F1477" s="471"/>
      <c r="G1477" s="471"/>
      <c r="H1477" s="471"/>
      <c r="I1477" s="182" t="e">
        <v>#N/A</v>
      </c>
      <c r="J1477" s="471"/>
      <c r="K1477" s="471"/>
      <c r="L1477" s="471"/>
      <c r="M1477" s="471"/>
      <c r="N1477" s="471"/>
      <c r="O1477" s="471"/>
      <c r="P1477" s="471"/>
      <c r="Q1477" s="471"/>
      <c r="R1477" s="177" t="s">
        <v>8385</v>
      </c>
      <c r="S1477" s="181">
        <v>0.01</v>
      </c>
    </row>
    <row r="1478" spans="1:19" ht="20.149999999999999" customHeight="1" thickBot="1">
      <c r="A1478" s="476"/>
      <c r="B1478" s="471"/>
      <c r="C1478" s="471"/>
      <c r="D1478" s="471"/>
      <c r="E1478" s="471"/>
      <c r="F1478" s="471"/>
      <c r="G1478" s="471"/>
      <c r="H1478" s="471"/>
      <c r="I1478" s="182" t="e">
        <v>#N/A</v>
      </c>
      <c r="J1478" s="471"/>
      <c r="K1478" s="471"/>
      <c r="L1478" s="471"/>
      <c r="M1478" s="471"/>
      <c r="N1478" s="471"/>
      <c r="O1478" s="471"/>
      <c r="P1478" s="471"/>
      <c r="Q1478" s="471"/>
      <c r="R1478" s="177" t="s">
        <v>8530</v>
      </c>
      <c r="S1478" s="181">
        <v>0.01</v>
      </c>
    </row>
    <row r="1479" spans="1:19" ht="20.149999999999999" customHeight="1" thickBot="1">
      <c r="A1479" s="476"/>
      <c r="B1479" s="471"/>
      <c r="C1479" s="471"/>
      <c r="D1479" s="471"/>
      <c r="E1479" s="471"/>
      <c r="F1479" s="471"/>
      <c r="G1479" s="471"/>
      <c r="H1479" s="471"/>
      <c r="I1479" s="182" t="e">
        <v>#N/A</v>
      </c>
      <c r="J1479" s="471"/>
      <c r="K1479" s="471"/>
      <c r="L1479" s="471"/>
      <c r="M1479" s="471"/>
      <c r="N1479" s="471"/>
      <c r="O1479" s="471"/>
      <c r="P1479" s="471"/>
      <c r="Q1479" s="471"/>
      <c r="R1479" s="177" t="s">
        <v>8888</v>
      </c>
      <c r="S1479" s="181">
        <v>0.01</v>
      </c>
    </row>
    <row r="1480" spans="1:19" ht="20.149999999999999" customHeight="1" thickBot="1">
      <c r="A1480" s="476"/>
      <c r="B1480" s="471"/>
      <c r="C1480" s="471"/>
      <c r="D1480" s="471"/>
      <c r="E1480" s="471"/>
      <c r="F1480" s="471"/>
      <c r="G1480" s="471"/>
      <c r="H1480" s="471"/>
      <c r="I1480" s="182" t="e">
        <v>#N/A</v>
      </c>
      <c r="J1480" s="471"/>
      <c r="K1480" s="471"/>
      <c r="L1480" s="471"/>
      <c r="M1480" s="471"/>
      <c r="N1480" s="471"/>
      <c r="O1480" s="471"/>
      <c r="P1480" s="471"/>
      <c r="Q1480" s="471"/>
      <c r="R1480" s="177" t="s">
        <v>9204</v>
      </c>
      <c r="S1480" s="181">
        <v>0.01</v>
      </c>
    </row>
    <row r="1481" spans="1:19" ht="20.149999999999999" customHeight="1" thickBot="1">
      <c r="A1481" s="476"/>
      <c r="B1481" s="471"/>
      <c r="C1481" s="471"/>
      <c r="D1481" s="471"/>
      <c r="E1481" s="471"/>
      <c r="F1481" s="471"/>
      <c r="G1481" s="471"/>
      <c r="H1481" s="471"/>
      <c r="I1481" s="182" t="e">
        <v>#N/A</v>
      </c>
      <c r="J1481" s="471"/>
      <c r="K1481" s="471"/>
      <c r="L1481" s="471"/>
      <c r="M1481" s="471"/>
      <c r="N1481" s="471"/>
      <c r="O1481" s="471"/>
      <c r="P1481" s="471"/>
      <c r="Q1481" s="471"/>
      <c r="R1481" s="177" t="s">
        <v>8388</v>
      </c>
      <c r="S1481" s="181">
        <v>0.01</v>
      </c>
    </row>
    <row r="1482" spans="1:19" ht="20.149999999999999" customHeight="1" thickBot="1">
      <c r="A1482" s="476"/>
      <c r="B1482" s="471"/>
      <c r="C1482" s="471"/>
      <c r="D1482" s="471"/>
      <c r="E1482" s="471"/>
      <c r="F1482" s="471"/>
      <c r="G1482" s="471"/>
      <c r="H1482" s="471"/>
      <c r="I1482" s="182" t="e">
        <v>#N/A</v>
      </c>
      <c r="J1482" s="471"/>
      <c r="K1482" s="471"/>
      <c r="L1482" s="471"/>
      <c r="M1482" s="471"/>
      <c r="N1482" s="471"/>
      <c r="O1482" s="471"/>
      <c r="P1482" s="471"/>
      <c r="Q1482" s="471"/>
      <c r="R1482" s="177" t="s">
        <v>8984</v>
      </c>
      <c r="S1482" s="181">
        <v>0.01</v>
      </c>
    </row>
    <row r="1483" spans="1:19" ht="20.149999999999999" customHeight="1" thickBot="1">
      <c r="A1483" s="477"/>
      <c r="B1483" s="472"/>
      <c r="C1483" s="472"/>
      <c r="D1483" s="472"/>
      <c r="E1483" s="472"/>
      <c r="F1483" s="472"/>
      <c r="G1483" s="472"/>
      <c r="H1483" s="472"/>
      <c r="I1483" s="182" t="e">
        <v>#N/A</v>
      </c>
      <c r="J1483" s="472"/>
      <c r="K1483" s="472"/>
      <c r="L1483" s="472"/>
      <c r="M1483" s="472"/>
      <c r="N1483" s="472"/>
      <c r="O1483" s="472"/>
      <c r="P1483" s="472"/>
      <c r="Q1483" s="472"/>
      <c r="R1483" s="183" t="s">
        <v>8390</v>
      </c>
      <c r="S1483" s="184">
        <v>7.0000000000000007E-2</v>
      </c>
    </row>
    <row r="1484" spans="1:19" ht="20.149999999999999" customHeight="1" thickBot="1">
      <c r="A1484" s="475"/>
      <c r="B1484" s="474" t="s">
        <v>8966</v>
      </c>
      <c r="C1484" s="474" t="s">
        <v>48</v>
      </c>
      <c r="D1484" s="474" t="s">
        <v>3834</v>
      </c>
      <c r="E1484" s="474" t="s">
        <v>24</v>
      </c>
      <c r="F1484" s="473">
        <v>2493513</v>
      </c>
      <c r="G1484" s="474" t="s">
        <v>9294</v>
      </c>
      <c r="H1484" s="474" t="s">
        <v>9295</v>
      </c>
      <c r="I1484" s="179" t="s">
        <v>8356</v>
      </c>
      <c r="J1484" s="474" t="s">
        <v>8357</v>
      </c>
      <c r="K1484" s="474" t="s">
        <v>9296</v>
      </c>
      <c r="L1484" s="474" t="s">
        <v>9297</v>
      </c>
      <c r="M1484" s="474" t="s">
        <v>9298</v>
      </c>
      <c r="N1484" s="470">
        <v>188684.21</v>
      </c>
      <c r="O1484" s="473">
        <v>-2</v>
      </c>
      <c r="P1484" s="474" t="s">
        <v>8381</v>
      </c>
      <c r="Q1484" s="474" t="s">
        <v>8972</v>
      </c>
      <c r="R1484" s="177" t="s">
        <v>9209</v>
      </c>
      <c r="S1484" s="181">
        <v>0.01</v>
      </c>
    </row>
    <row r="1485" spans="1:19" ht="20.149999999999999" customHeight="1" thickBot="1">
      <c r="A1485" s="476"/>
      <c r="B1485" s="471"/>
      <c r="C1485" s="471"/>
      <c r="D1485" s="471"/>
      <c r="E1485" s="471"/>
      <c r="F1485" s="471"/>
      <c r="G1485" s="471"/>
      <c r="H1485" s="471"/>
      <c r="I1485" s="182" t="e">
        <v>#N/A</v>
      </c>
      <c r="J1485" s="471"/>
      <c r="K1485" s="471"/>
      <c r="L1485" s="471"/>
      <c r="M1485" s="471"/>
      <c r="N1485" s="471"/>
      <c r="O1485" s="471"/>
      <c r="P1485" s="471"/>
      <c r="Q1485" s="471"/>
      <c r="R1485" s="177" t="s">
        <v>8973</v>
      </c>
      <c r="S1485" s="181">
        <v>0.01</v>
      </c>
    </row>
    <row r="1486" spans="1:19" ht="20.149999999999999" customHeight="1" thickBot="1">
      <c r="A1486" s="476"/>
      <c r="B1486" s="471"/>
      <c r="C1486" s="471"/>
      <c r="D1486" s="471"/>
      <c r="E1486" s="471"/>
      <c r="F1486" s="471"/>
      <c r="G1486" s="471"/>
      <c r="H1486" s="471"/>
      <c r="I1486" s="182" t="e">
        <v>#N/A</v>
      </c>
      <c r="J1486" s="471"/>
      <c r="K1486" s="471"/>
      <c r="L1486" s="471"/>
      <c r="M1486" s="471"/>
      <c r="N1486" s="471"/>
      <c r="O1486" s="471"/>
      <c r="P1486" s="471"/>
      <c r="Q1486" s="471"/>
      <c r="R1486" s="177" t="s">
        <v>8385</v>
      </c>
      <c r="S1486" s="181">
        <v>0.01</v>
      </c>
    </row>
    <row r="1487" spans="1:19" ht="20.149999999999999" customHeight="1" thickBot="1">
      <c r="A1487" s="476"/>
      <c r="B1487" s="471"/>
      <c r="C1487" s="471"/>
      <c r="D1487" s="471"/>
      <c r="E1487" s="471"/>
      <c r="F1487" s="471"/>
      <c r="G1487" s="471"/>
      <c r="H1487" s="471"/>
      <c r="I1487" s="182" t="e">
        <v>#N/A</v>
      </c>
      <c r="J1487" s="471"/>
      <c r="K1487" s="471"/>
      <c r="L1487" s="471"/>
      <c r="M1487" s="471"/>
      <c r="N1487" s="471"/>
      <c r="O1487" s="471"/>
      <c r="P1487" s="471"/>
      <c r="Q1487" s="471"/>
      <c r="R1487" s="177" t="s">
        <v>8403</v>
      </c>
      <c r="S1487" s="181">
        <v>0.01</v>
      </c>
    </row>
    <row r="1488" spans="1:19" ht="20.149999999999999" customHeight="1" thickBot="1">
      <c r="A1488" s="476"/>
      <c r="B1488" s="471"/>
      <c r="C1488" s="471"/>
      <c r="D1488" s="471"/>
      <c r="E1488" s="471"/>
      <c r="F1488" s="471"/>
      <c r="G1488" s="471"/>
      <c r="H1488" s="471"/>
      <c r="I1488" s="182" t="e">
        <v>#N/A</v>
      </c>
      <c r="J1488" s="471"/>
      <c r="K1488" s="471"/>
      <c r="L1488" s="471"/>
      <c r="M1488" s="471"/>
      <c r="N1488" s="471"/>
      <c r="O1488" s="471"/>
      <c r="P1488" s="471"/>
      <c r="Q1488" s="471"/>
      <c r="R1488" s="177" t="s">
        <v>8888</v>
      </c>
      <c r="S1488" s="181">
        <v>0.01</v>
      </c>
    </row>
    <row r="1489" spans="1:19" ht="20.149999999999999" customHeight="1" thickBot="1">
      <c r="A1489" s="476"/>
      <c r="B1489" s="471"/>
      <c r="C1489" s="471"/>
      <c r="D1489" s="471"/>
      <c r="E1489" s="471"/>
      <c r="F1489" s="471"/>
      <c r="G1489" s="471"/>
      <c r="H1489" s="471"/>
      <c r="I1489" s="182" t="e">
        <v>#N/A</v>
      </c>
      <c r="J1489" s="471"/>
      <c r="K1489" s="471"/>
      <c r="L1489" s="471"/>
      <c r="M1489" s="471"/>
      <c r="N1489" s="471"/>
      <c r="O1489" s="471"/>
      <c r="P1489" s="471"/>
      <c r="Q1489" s="471"/>
      <c r="R1489" s="177" t="s">
        <v>9299</v>
      </c>
      <c r="S1489" s="181">
        <v>0.01</v>
      </c>
    </row>
    <row r="1490" spans="1:19" ht="20.149999999999999" customHeight="1" thickBot="1">
      <c r="A1490" s="476"/>
      <c r="B1490" s="471"/>
      <c r="C1490" s="471"/>
      <c r="D1490" s="471"/>
      <c r="E1490" s="471"/>
      <c r="F1490" s="471"/>
      <c r="G1490" s="471"/>
      <c r="H1490" s="471"/>
      <c r="I1490" s="182" t="e">
        <v>#N/A</v>
      </c>
      <c r="J1490" s="471"/>
      <c r="K1490" s="471"/>
      <c r="L1490" s="471"/>
      <c r="M1490" s="471"/>
      <c r="N1490" s="471"/>
      <c r="O1490" s="471"/>
      <c r="P1490" s="471"/>
      <c r="Q1490" s="471"/>
      <c r="R1490" s="177" t="s">
        <v>8388</v>
      </c>
      <c r="S1490" s="181">
        <v>0.01</v>
      </c>
    </row>
    <row r="1491" spans="1:19" ht="20.149999999999999" customHeight="1" thickBot="1">
      <c r="A1491" s="476"/>
      <c r="B1491" s="471"/>
      <c r="C1491" s="471"/>
      <c r="D1491" s="471"/>
      <c r="E1491" s="471"/>
      <c r="F1491" s="471"/>
      <c r="G1491" s="471"/>
      <c r="H1491" s="471"/>
      <c r="I1491" s="182" t="e">
        <v>#N/A</v>
      </c>
      <c r="J1491" s="471"/>
      <c r="K1491" s="471"/>
      <c r="L1491" s="471"/>
      <c r="M1491" s="471"/>
      <c r="N1491" s="471"/>
      <c r="O1491" s="471"/>
      <c r="P1491" s="471"/>
      <c r="Q1491" s="471"/>
      <c r="R1491" s="177" t="s">
        <v>8984</v>
      </c>
      <c r="S1491" s="181">
        <v>0.01</v>
      </c>
    </row>
    <row r="1492" spans="1:19" ht="20.149999999999999" customHeight="1" thickBot="1">
      <c r="A1492" s="477"/>
      <c r="B1492" s="472"/>
      <c r="C1492" s="472"/>
      <c r="D1492" s="472"/>
      <c r="E1492" s="472"/>
      <c r="F1492" s="472"/>
      <c r="G1492" s="472"/>
      <c r="H1492" s="472"/>
      <c r="I1492" s="182" t="e">
        <v>#N/A</v>
      </c>
      <c r="J1492" s="472"/>
      <c r="K1492" s="472"/>
      <c r="L1492" s="472"/>
      <c r="M1492" s="472"/>
      <c r="N1492" s="472"/>
      <c r="O1492" s="472"/>
      <c r="P1492" s="472"/>
      <c r="Q1492" s="472"/>
      <c r="R1492" s="183" t="s">
        <v>8390</v>
      </c>
      <c r="S1492" s="184">
        <v>0.08</v>
      </c>
    </row>
    <row r="1493" spans="1:19" ht="20.149999999999999" customHeight="1" thickBot="1">
      <c r="A1493" s="475"/>
      <c r="B1493" s="474" t="s">
        <v>8966</v>
      </c>
      <c r="C1493" s="474" t="s">
        <v>48</v>
      </c>
      <c r="D1493" s="474" t="s">
        <v>3834</v>
      </c>
      <c r="E1493" s="474" t="s">
        <v>24</v>
      </c>
      <c r="F1493" s="473">
        <v>2493521</v>
      </c>
      <c r="G1493" s="474" t="s">
        <v>9300</v>
      </c>
      <c r="H1493" s="474" t="s">
        <v>9002</v>
      </c>
      <c r="I1493" s="179" t="s">
        <v>8356</v>
      </c>
      <c r="J1493" s="474" t="s">
        <v>8357</v>
      </c>
      <c r="K1493" s="474" t="s">
        <v>9191</v>
      </c>
      <c r="L1493" s="474" t="s">
        <v>9301</v>
      </c>
      <c r="M1493" s="474" t="s">
        <v>9302</v>
      </c>
      <c r="N1493" s="470">
        <v>304298.25</v>
      </c>
      <c r="O1493" s="473">
        <v>-2</v>
      </c>
      <c r="P1493" s="474" t="s">
        <v>8381</v>
      </c>
      <c r="Q1493" s="474" t="s">
        <v>8972</v>
      </c>
      <c r="R1493" s="177" t="s">
        <v>9194</v>
      </c>
      <c r="S1493" s="181">
        <v>0.01</v>
      </c>
    </row>
    <row r="1494" spans="1:19" ht="20.149999999999999" customHeight="1" thickBot="1">
      <c r="A1494" s="476"/>
      <c r="B1494" s="471"/>
      <c r="C1494" s="471"/>
      <c r="D1494" s="471"/>
      <c r="E1494" s="471"/>
      <c r="F1494" s="471"/>
      <c r="G1494" s="471"/>
      <c r="H1494" s="471"/>
      <c r="I1494" s="182" t="e">
        <v>#N/A</v>
      </c>
      <c r="J1494" s="471"/>
      <c r="K1494" s="471"/>
      <c r="L1494" s="471"/>
      <c r="M1494" s="471"/>
      <c r="N1494" s="471"/>
      <c r="O1494" s="471"/>
      <c r="P1494" s="471"/>
      <c r="Q1494" s="471"/>
      <c r="R1494" s="177" t="s">
        <v>8973</v>
      </c>
      <c r="S1494" s="181">
        <v>0.01</v>
      </c>
    </row>
    <row r="1495" spans="1:19" ht="20.149999999999999" customHeight="1" thickBot="1">
      <c r="A1495" s="476"/>
      <c r="B1495" s="471"/>
      <c r="C1495" s="471"/>
      <c r="D1495" s="471"/>
      <c r="E1495" s="471"/>
      <c r="F1495" s="471"/>
      <c r="G1495" s="471"/>
      <c r="H1495" s="471"/>
      <c r="I1495" s="182" t="e">
        <v>#N/A</v>
      </c>
      <c r="J1495" s="471"/>
      <c r="K1495" s="471"/>
      <c r="L1495" s="471"/>
      <c r="M1495" s="471"/>
      <c r="N1495" s="471"/>
      <c r="O1495" s="471"/>
      <c r="P1495" s="471"/>
      <c r="Q1495" s="471"/>
      <c r="R1495" s="177" t="s">
        <v>9006</v>
      </c>
      <c r="S1495" s="181">
        <v>0.01</v>
      </c>
    </row>
    <row r="1496" spans="1:19" ht="20.149999999999999" customHeight="1" thickBot="1">
      <c r="A1496" s="476"/>
      <c r="B1496" s="471"/>
      <c r="C1496" s="471"/>
      <c r="D1496" s="471"/>
      <c r="E1496" s="471"/>
      <c r="F1496" s="471"/>
      <c r="G1496" s="471"/>
      <c r="H1496" s="471"/>
      <c r="I1496" s="182" t="e">
        <v>#N/A</v>
      </c>
      <c r="J1496" s="471"/>
      <c r="K1496" s="471"/>
      <c r="L1496" s="471"/>
      <c r="M1496" s="471"/>
      <c r="N1496" s="471"/>
      <c r="O1496" s="471"/>
      <c r="P1496" s="471"/>
      <c r="Q1496" s="471"/>
      <c r="R1496" s="177" t="s">
        <v>8385</v>
      </c>
      <c r="S1496" s="181">
        <v>0.01</v>
      </c>
    </row>
    <row r="1497" spans="1:19" ht="20.149999999999999" customHeight="1" thickBot="1">
      <c r="A1497" s="476"/>
      <c r="B1497" s="471"/>
      <c r="C1497" s="471"/>
      <c r="D1497" s="471"/>
      <c r="E1497" s="471"/>
      <c r="F1497" s="471"/>
      <c r="G1497" s="471"/>
      <c r="H1497" s="471"/>
      <c r="I1497" s="182" t="e">
        <v>#N/A</v>
      </c>
      <c r="J1497" s="471"/>
      <c r="K1497" s="471"/>
      <c r="L1497" s="471"/>
      <c r="M1497" s="471"/>
      <c r="N1497" s="471"/>
      <c r="O1497" s="471"/>
      <c r="P1497" s="471"/>
      <c r="Q1497" s="471"/>
      <c r="R1497" s="177" t="s">
        <v>8403</v>
      </c>
      <c r="S1497" s="181">
        <v>0.01</v>
      </c>
    </row>
    <row r="1498" spans="1:19" ht="20.149999999999999" customHeight="1" thickBot="1">
      <c r="A1498" s="476"/>
      <c r="B1498" s="471"/>
      <c r="C1498" s="471"/>
      <c r="D1498" s="471"/>
      <c r="E1498" s="471"/>
      <c r="F1498" s="471"/>
      <c r="G1498" s="471"/>
      <c r="H1498" s="471"/>
      <c r="I1498" s="182" t="e">
        <v>#N/A</v>
      </c>
      <c r="J1498" s="471"/>
      <c r="K1498" s="471"/>
      <c r="L1498" s="471"/>
      <c r="M1498" s="471"/>
      <c r="N1498" s="471"/>
      <c r="O1498" s="471"/>
      <c r="P1498" s="471"/>
      <c r="Q1498" s="471"/>
      <c r="R1498" s="177" t="s">
        <v>8888</v>
      </c>
      <c r="S1498" s="181">
        <v>0.01</v>
      </c>
    </row>
    <row r="1499" spans="1:19" ht="20.149999999999999" customHeight="1" thickBot="1">
      <c r="A1499" s="476"/>
      <c r="B1499" s="471"/>
      <c r="C1499" s="471"/>
      <c r="D1499" s="471"/>
      <c r="E1499" s="471"/>
      <c r="F1499" s="471"/>
      <c r="G1499" s="471"/>
      <c r="H1499" s="471"/>
      <c r="I1499" s="182" t="e">
        <v>#N/A</v>
      </c>
      <c r="J1499" s="471"/>
      <c r="K1499" s="471"/>
      <c r="L1499" s="471"/>
      <c r="M1499" s="471"/>
      <c r="N1499" s="471"/>
      <c r="O1499" s="471"/>
      <c r="P1499" s="471"/>
      <c r="Q1499" s="471"/>
      <c r="R1499" s="177" t="s">
        <v>8388</v>
      </c>
      <c r="S1499" s="181">
        <v>0.01</v>
      </c>
    </row>
    <row r="1500" spans="1:19" ht="20.149999999999999" customHeight="1" thickBot="1">
      <c r="A1500" s="476"/>
      <c r="B1500" s="471"/>
      <c r="C1500" s="471"/>
      <c r="D1500" s="471"/>
      <c r="E1500" s="471"/>
      <c r="F1500" s="471"/>
      <c r="G1500" s="471"/>
      <c r="H1500" s="471"/>
      <c r="I1500" s="182" t="e">
        <v>#N/A</v>
      </c>
      <c r="J1500" s="471"/>
      <c r="K1500" s="471"/>
      <c r="L1500" s="471"/>
      <c r="M1500" s="471"/>
      <c r="N1500" s="471"/>
      <c r="O1500" s="471"/>
      <c r="P1500" s="471"/>
      <c r="Q1500" s="471"/>
      <c r="R1500" s="177" t="s">
        <v>8990</v>
      </c>
      <c r="S1500" s="181">
        <v>0.01</v>
      </c>
    </row>
    <row r="1501" spans="1:19" ht="20.149999999999999" customHeight="1" thickBot="1">
      <c r="A1501" s="476"/>
      <c r="B1501" s="471"/>
      <c r="C1501" s="471"/>
      <c r="D1501" s="471"/>
      <c r="E1501" s="471"/>
      <c r="F1501" s="471"/>
      <c r="G1501" s="471"/>
      <c r="H1501" s="471"/>
      <c r="I1501" s="182" t="e">
        <v>#N/A</v>
      </c>
      <c r="J1501" s="471"/>
      <c r="K1501" s="471"/>
      <c r="L1501" s="471"/>
      <c r="M1501" s="471"/>
      <c r="N1501" s="471"/>
      <c r="O1501" s="471"/>
      <c r="P1501" s="471"/>
      <c r="Q1501" s="471"/>
      <c r="R1501" s="177" t="s">
        <v>9195</v>
      </c>
      <c r="S1501" s="181">
        <v>0.01</v>
      </c>
    </row>
    <row r="1502" spans="1:19" ht="20.149999999999999" customHeight="1" thickBot="1">
      <c r="A1502" s="477"/>
      <c r="B1502" s="472"/>
      <c r="C1502" s="472"/>
      <c r="D1502" s="472"/>
      <c r="E1502" s="472"/>
      <c r="F1502" s="472"/>
      <c r="G1502" s="472"/>
      <c r="H1502" s="472"/>
      <c r="I1502" s="182" t="e">
        <v>#N/A</v>
      </c>
      <c r="J1502" s="472"/>
      <c r="K1502" s="472"/>
      <c r="L1502" s="472"/>
      <c r="M1502" s="472"/>
      <c r="N1502" s="472"/>
      <c r="O1502" s="472"/>
      <c r="P1502" s="472"/>
      <c r="Q1502" s="472"/>
      <c r="R1502" s="183" t="s">
        <v>8390</v>
      </c>
      <c r="S1502" s="184">
        <v>0.09</v>
      </c>
    </row>
    <row r="1503" spans="1:19" ht="20.149999999999999" customHeight="1" thickBot="1">
      <c r="A1503" s="475"/>
      <c r="B1503" s="474" t="s">
        <v>8966</v>
      </c>
      <c r="C1503" s="474" t="s">
        <v>48</v>
      </c>
      <c r="D1503" s="474" t="s">
        <v>3834</v>
      </c>
      <c r="E1503" s="474" t="s">
        <v>24</v>
      </c>
      <c r="F1503" s="473">
        <v>2493527</v>
      </c>
      <c r="G1503" s="474" t="s">
        <v>9303</v>
      </c>
      <c r="H1503" s="474" t="s">
        <v>9261</v>
      </c>
      <c r="I1503" s="179" t="s">
        <v>8356</v>
      </c>
      <c r="J1503" s="474" t="s">
        <v>8357</v>
      </c>
      <c r="K1503" s="474" t="s">
        <v>9304</v>
      </c>
      <c r="L1503" s="474" t="s">
        <v>9305</v>
      </c>
      <c r="M1503" s="474" t="s">
        <v>9306</v>
      </c>
      <c r="N1503" s="470">
        <v>314385.96000000002</v>
      </c>
      <c r="O1503" s="473">
        <v>-2</v>
      </c>
      <c r="P1503" s="474" t="s">
        <v>8381</v>
      </c>
      <c r="Q1503" s="474" t="s">
        <v>8972</v>
      </c>
      <c r="R1503" s="177" t="s">
        <v>9194</v>
      </c>
      <c r="S1503" s="181">
        <v>0.01</v>
      </c>
    </row>
    <row r="1504" spans="1:19" ht="20.149999999999999" customHeight="1" thickBot="1">
      <c r="A1504" s="476"/>
      <c r="B1504" s="471"/>
      <c r="C1504" s="471"/>
      <c r="D1504" s="471"/>
      <c r="E1504" s="471"/>
      <c r="F1504" s="471"/>
      <c r="G1504" s="471"/>
      <c r="H1504" s="471"/>
      <c r="I1504" s="182" t="e">
        <v>#N/A</v>
      </c>
      <c r="J1504" s="471"/>
      <c r="K1504" s="471"/>
      <c r="L1504" s="471"/>
      <c r="M1504" s="471"/>
      <c r="N1504" s="471"/>
      <c r="O1504" s="471"/>
      <c r="P1504" s="471"/>
      <c r="Q1504" s="471"/>
      <c r="R1504" s="177" t="s">
        <v>9006</v>
      </c>
      <c r="S1504" s="181">
        <v>0.01</v>
      </c>
    </row>
    <row r="1505" spans="1:19" ht="20.149999999999999" customHeight="1" thickBot="1">
      <c r="A1505" s="476"/>
      <c r="B1505" s="471"/>
      <c r="C1505" s="471"/>
      <c r="D1505" s="471"/>
      <c r="E1505" s="471"/>
      <c r="F1505" s="471"/>
      <c r="G1505" s="471"/>
      <c r="H1505" s="471"/>
      <c r="I1505" s="182" t="e">
        <v>#N/A</v>
      </c>
      <c r="J1505" s="471"/>
      <c r="K1505" s="471"/>
      <c r="L1505" s="471"/>
      <c r="M1505" s="471"/>
      <c r="N1505" s="471"/>
      <c r="O1505" s="471"/>
      <c r="P1505" s="471"/>
      <c r="Q1505" s="471"/>
      <c r="R1505" s="177" t="s">
        <v>9265</v>
      </c>
      <c r="S1505" s="181">
        <v>0.01</v>
      </c>
    </row>
    <row r="1506" spans="1:19" ht="20.149999999999999" customHeight="1" thickBot="1">
      <c r="A1506" s="476"/>
      <c r="B1506" s="471"/>
      <c r="C1506" s="471"/>
      <c r="D1506" s="471"/>
      <c r="E1506" s="471"/>
      <c r="F1506" s="471"/>
      <c r="G1506" s="471"/>
      <c r="H1506" s="471"/>
      <c r="I1506" s="182" t="e">
        <v>#N/A</v>
      </c>
      <c r="J1506" s="471"/>
      <c r="K1506" s="471"/>
      <c r="L1506" s="471"/>
      <c r="M1506" s="471"/>
      <c r="N1506" s="471"/>
      <c r="O1506" s="471"/>
      <c r="P1506" s="471"/>
      <c r="Q1506" s="471"/>
      <c r="R1506" s="177" t="s">
        <v>8385</v>
      </c>
      <c r="S1506" s="181">
        <v>0.01</v>
      </c>
    </row>
    <row r="1507" spans="1:19" ht="20.149999999999999" customHeight="1" thickBot="1">
      <c r="A1507" s="476"/>
      <c r="B1507" s="471"/>
      <c r="C1507" s="471"/>
      <c r="D1507" s="471"/>
      <c r="E1507" s="471"/>
      <c r="F1507" s="471"/>
      <c r="G1507" s="471"/>
      <c r="H1507" s="471"/>
      <c r="I1507" s="182" t="e">
        <v>#N/A</v>
      </c>
      <c r="J1507" s="471"/>
      <c r="K1507" s="471"/>
      <c r="L1507" s="471"/>
      <c r="M1507" s="471"/>
      <c r="N1507" s="471"/>
      <c r="O1507" s="471"/>
      <c r="P1507" s="471"/>
      <c r="Q1507" s="471"/>
      <c r="R1507" s="177" t="s">
        <v>8403</v>
      </c>
      <c r="S1507" s="181">
        <v>0.01</v>
      </c>
    </row>
    <row r="1508" spans="1:19" ht="20.149999999999999" customHeight="1" thickBot="1">
      <c r="A1508" s="476"/>
      <c r="B1508" s="471"/>
      <c r="C1508" s="471"/>
      <c r="D1508" s="471"/>
      <c r="E1508" s="471"/>
      <c r="F1508" s="471"/>
      <c r="G1508" s="471"/>
      <c r="H1508" s="471"/>
      <c r="I1508" s="182" t="e">
        <v>#N/A</v>
      </c>
      <c r="J1508" s="471"/>
      <c r="K1508" s="471"/>
      <c r="L1508" s="471"/>
      <c r="M1508" s="471"/>
      <c r="N1508" s="471"/>
      <c r="O1508" s="471"/>
      <c r="P1508" s="471"/>
      <c r="Q1508" s="471"/>
      <c r="R1508" s="177" t="s">
        <v>8888</v>
      </c>
      <c r="S1508" s="181">
        <v>0.01</v>
      </c>
    </row>
    <row r="1509" spans="1:19" ht="20.149999999999999" customHeight="1" thickBot="1">
      <c r="A1509" s="476"/>
      <c r="B1509" s="471"/>
      <c r="C1509" s="471"/>
      <c r="D1509" s="471"/>
      <c r="E1509" s="471"/>
      <c r="F1509" s="471"/>
      <c r="G1509" s="471"/>
      <c r="H1509" s="471"/>
      <c r="I1509" s="182" t="e">
        <v>#N/A</v>
      </c>
      <c r="J1509" s="471"/>
      <c r="K1509" s="471"/>
      <c r="L1509" s="471"/>
      <c r="M1509" s="471"/>
      <c r="N1509" s="471"/>
      <c r="O1509" s="471"/>
      <c r="P1509" s="471"/>
      <c r="Q1509" s="471"/>
      <c r="R1509" s="177" t="s">
        <v>9204</v>
      </c>
      <c r="S1509" s="181">
        <v>0.01</v>
      </c>
    </row>
    <row r="1510" spans="1:19" ht="20.149999999999999" customHeight="1" thickBot="1">
      <c r="A1510" s="476"/>
      <c r="B1510" s="471"/>
      <c r="C1510" s="471"/>
      <c r="D1510" s="471"/>
      <c r="E1510" s="471"/>
      <c r="F1510" s="471"/>
      <c r="G1510" s="471"/>
      <c r="H1510" s="471"/>
      <c r="I1510" s="182" t="e">
        <v>#N/A</v>
      </c>
      <c r="J1510" s="471"/>
      <c r="K1510" s="471"/>
      <c r="L1510" s="471"/>
      <c r="M1510" s="471"/>
      <c r="N1510" s="471"/>
      <c r="O1510" s="471"/>
      <c r="P1510" s="471"/>
      <c r="Q1510" s="471"/>
      <c r="R1510" s="177" t="s">
        <v>8388</v>
      </c>
      <c r="S1510" s="181">
        <v>0.01</v>
      </c>
    </row>
    <row r="1511" spans="1:19" ht="20.149999999999999" customHeight="1" thickBot="1">
      <c r="A1511" s="476"/>
      <c r="B1511" s="471"/>
      <c r="C1511" s="471"/>
      <c r="D1511" s="471"/>
      <c r="E1511" s="471"/>
      <c r="F1511" s="471"/>
      <c r="G1511" s="471"/>
      <c r="H1511" s="471"/>
      <c r="I1511" s="182" t="e">
        <v>#N/A</v>
      </c>
      <c r="J1511" s="471"/>
      <c r="K1511" s="471"/>
      <c r="L1511" s="471"/>
      <c r="M1511" s="471"/>
      <c r="N1511" s="471"/>
      <c r="O1511" s="471"/>
      <c r="P1511" s="471"/>
      <c r="Q1511" s="471"/>
      <c r="R1511" s="177" t="s">
        <v>8984</v>
      </c>
      <c r="S1511" s="181">
        <v>0.01</v>
      </c>
    </row>
    <row r="1512" spans="1:19" ht="20.149999999999999" customHeight="1" thickBot="1">
      <c r="A1512" s="477"/>
      <c r="B1512" s="472"/>
      <c r="C1512" s="472"/>
      <c r="D1512" s="472"/>
      <c r="E1512" s="472"/>
      <c r="F1512" s="472"/>
      <c r="G1512" s="472"/>
      <c r="H1512" s="472"/>
      <c r="I1512" s="182" t="e">
        <v>#N/A</v>
      </c>
      <c r="J1512" s="472"/>
      <c r="K1512" s="472"/>
      <c r="L1512" s="472"/>
      <c r="M1512" s="472"/>
      <c r="N1512" s="472"/>
      <c r="O1512" s="472"/>
      <c r="P1512" s="472"/>
      <c r="Q1512" s="472"/>
      <c r="R1512" s="183" t="s">
        <v>8390</v>
      </c>
      <c r="S1512" s="184">
        <v>0.09</v>
      </c>
    </row>
    <row r="1513" spans="1:19" ht="20.149999999999999" customHeight="1" thickBot="1">
      <c r="A1513" s="475"/>
      <c r="B1513" s="474" t="s">
        <v>8966</v>
      </c>
      <c r="C1513" s="474" t="s">
        <v>48</v>
      </c>
      <c r="D1513" s="474" t="s">
        <v>3834</v>
      </c>
      <c r="E1513" s="474" t="s">
        <v>24</v>
      </c>
      <c r="F1513" s="473">
        <v>2493557</v>
      </c>
      <c r="G1513" s="474" t="s">
        <v>9307</v>
      </c>
      <c r="H1513" s="474" t="s">
        <v>9200</v>
      </c>
      <c r="I1513" s="179" t="s">
        <v>8356</v>
      </c>
      <c r="J1513" s="474" t="s">
        <v>8357</v>
      </c>
      <c r="K1513" s="474" t="s">
        <v>9201</v>
      </c>
      <c r="L1513" s="474" t="s">
        <v>9308</v>
      </c>
      <c r="M1513" s="474" t="s">
        <v>9309</v>
      </c>
      <c r="N1513" s="470">
        <v>353245.61</v>
      </c>
      <c r="O1513" s="473">
        <v>-2</v>
      </c>
      <c r="P1513" s="474" t="s">
        <v>8381</v>
      </c>
      <c r="Q1513" s="474" t="s">
        <v>8972</v>
      </c>
      <c r="R1513" s="177" t="s">
        <v>8385</v>
      </c>
      <c r="S1513" s="181">
        <v>0.01</v>
      </c>
    </row>
    <row r="1514" spans="1:19" ht="20.149999999999999" customHeight="1" thickBot="1">
      <c r="A1514" s="476"/>
      <c r="B1514" s="471"/>
      <c r="C1514" s="471"/>
      <c r="D1514" s="471"/>
      <c r="E1514" s="471"/>
      <c r="F1514" s="471"/>
      <c r="G1514" s="471"/>
      <c r="H1514" s="471"/>
      <c r="I1514" s="182" t="e">
        <v>#N/A</v>
      </c>
      <c r="J1514" s="471"/>
      <c r="K1514" s="471"/>
      <c r="L1514" s="471"/>
      <c r="M1514" s="471"/>
      <c r="N1514" s="471"/>
      <c r="O1514" s="471"/>
      <c r="P1514" s="471"/>
      <c r="Q1514" s="471"/>
      <c r="R1514" s="177" t="s">
        <v>8403</v>
      </c>
      <c r="S1514" s="181">
        <v>0.01</v>
      </c>
    </row>
    <row r="1515" spans="1:19" ht="20.149999999999999" customHeight="1" thickBot="1">
      <c r="A1515" s="476"/>
      <c r="B1515" s="471"/>
      <c r="C1515" s="471"/>
      <c r="D1515" s="471"/>
      <c r="E1515" s="471"/>
      <c r="F1515" s="471"/>
      <c r="G1515" s="471"/>
      <c r="H1515" s="471"/>
      <c r="I1515" s="182" t="e">
        <v>#N/A</v>
      </c>
      <c r="J1515" s="471"/>
      <c r="K1515" s="471"/>
      <c r="L1515" s="471"/>
      <c r="M1515" s="471"/>
      <c r="N1515" s="471"/>
      <c r="O1515" s="471"/>
      <c r="P1515" s="471"/>
      <c r="Q1515" s="471"/>
      <c r="R1515" s="177" t="s">
        <v>8888</v>
      </c>
      <c r="S1515" s="181">
        <v>0.01</v>
      </c>
    </row>
    <row r="1516" spans="1:19" ht="20.149999999999999" customHeight="1" thickBot="1">
      <c r="A1516" s="476"/>
      <c r="B1516" s="471"/>
      <c r="C1516" s="471"/>
      <c r="D1516" s="471"/>
      <c r="E1516" s="471"/>
      <c r="F1516" s="471"/>
      <c r="G1516" s="471"/>
      <c r="H1516" s="471"/>
      <c r="I1516" s="182" t="e">
        <v>#N/A</v>
      </c>
      <c r="J1516" s="471"/>
      <c r="K1516" s="471"/>
      <c r="L1516" s="471"/>
      <c r="M1516" s="471"/>
      <c r="N1516" s="471"/>
      <c r="O1516" s="471"/>
      <c r="P1516" s="471"/>
      <c r="Q1516" s="471"/>
      <c r="R1516" s="177" t="s">
        <v>9204</v>
      </c>
      <c r="S1516" s="181">
        <v>0.01</v>
      </c>
    </row>
    <row r="1517" spans="1:19" ht="20.149999999999999" customHeight="1" thickBot="1">
      <c r="A1517" s="476"/>
      <c r="B1517" s="471"/>
      <c r="C1517" s="471"/>
      <c r="D1517" s="471"/>
      <c r="E1517" s="471"/>
      <c r="F1517" s="471"/>
      <c r="G1517" s="471"/>
      <c r="H1517" s="471"/>
      <c r="I1517" s="182" t="e">
        <v>#N/A</v>
      </c>
      <c r="J1517" s="471"/>
      <c r="K1517" s="471"/>
      <c r="L1517" s="471"/>
      <c r="M1517" s="471"/>
      <c r="N1517" s="471"/>
      <c r="O1517" s="471"/>
      <c r="P1517" s="471"/>
      <c r="Q1517" s="471"/>
      <c r="R1517" s="177" t="s">
        <v>8388</v>
      </c>
      <c r="S1517" s="181">
        <v>0.01</v>
      </c>
    </row>
    <row r="1518" spans="1:19" ht="20.149999999999999" customHeight="1" thickBot="1">
      <c r="A1518" s="476"/>
      <c r="B1518" s="471"/>
      <c r="C1518" s="471"/>
      <c r="D1518" s="471"/>
      <c r="E1518" s="471"/>
      <c r="F1518" s="471"/>
      <c r="G1518" s="471"/>
      <c r="H1518" s="471"/>
      <c r="I1518" s="182" t="e">
        <v>#N/A</v>
      </c>
      <c r="J1518" s="471"/>
      <c r="K1518" s="471"/>
      <c r="L1518" s="471"/>
      <c r="M1518" s="471"/>
      <c r="N1518" s="471"/>
      <c r="O1518" s="471"/>
      <c r="P1518" s="471"/>
      <c r="Q1518" s="471"/>
      <c r="R1518" s="177" t="s">
        <v>8984</v>
      </c>
      <c r="S1518" s="181">
        <v>0.01</v>
      </c>
    </row>
    <row r="1519" spans="1:19" ht="20.149999999999999" customHeight="1" thickBot="1">
      <c r="A1519" s="477"/>
      <c r="B1519" s="472"/>
      <c r="C1519" s="472"/>
      <c r="D1519" s="472"/>
      <c r="E1519" s="472"/>
      <c r="F1519" s="472"/>
      <c r="G1519" s="472"/>
      <c r="H1519" s="472"/>
      <c r="I1519" s="182" t="e">
        <v>#N/A</v>
      </c>
      <c r="J1519" s="472"/>
      <c r="K1519" s="472"/>
      <c r="L1519" s="472"/>
      <c r="M1519" s="472"/>
      <c r="N1519" s="472"/>
      <c r="O1519" s="472"/>
      <c r="P1519" s="472"/>
      <c r="Q1519" s="472"/>
      <c r="R1519" s="183" t="s">
        <v>8390</v>
      </c>
      <c r="S1519" s="184">
        <v>0.06</v>
      </c>
    </row>
    <row r="1520" spans="1:19" ht="20.149999999999999" customHeight="1" thickBot="1">
      <c r="A1520" s="475"/>
      <c r="B1520" s="474" t="s">
        <v>8966</v>
      </c>
      <c r="C1520" s="474" t="s">
        <v>48</v>
      </c>
      <c r="D1520" s="474" t="s">
        <v>3834</v>
      </c>
      <c r="E1520" s="474" t="s">
        <v>24</v>
      </c>
      <c r="F1520" s="473">
        <v>2493561</v>
      </c>
      <c r="G1520" s="474" t="s">
        <v>9310</v>
      </c>
      <c r="H1520" s="474" t="s">
        <v>9261</v>
      </c>
      <c r="I1520" s="179" t="s">
        <v>8356</v>
      </c>
      <c r="J1520" s="474" t="s">
        <v>8357</v>
      </c>
      <c r="K1520" s="474" t="s">
        <v>9311</v>
      </c>
      <c r="L1520" s="474" t="s">
        <v>9312</v>
      </c>
      <c r="M1520" s="474" t="s">
        <v>9313</v>
      </c>
      <c r="N1520" s="470">
        <v>314385.96000000002</v>
      </c>
      <c r="O1520" s="473">
        <v>-2</v>
      </c>
      <c r="P1520" s="474" t="s">
        <v>8381</v>
      </c>
      <c r="Q1520" s="474" t="s">
        <v>8972</v>
      </c>
      <c r="R1520" s="177" t="s">
        <v>9194</v>
      </c>
      <c r="S1520" s="181">
        <v>0.01</v>
      </c>
    </row>
    <row r="1521" spans="1:19" ht="20.149999999999999" customHeight="1" thickBot="1">
      <c r="A1521" s="476"/>
      <c r="B1521" s="471"/>
      <c r="C1521" s="471"/>
      <c r="D1521" s="471"/>
      <c r="E1521" s="471"/>
      <c r="F1521" s="471"/>
      <c r="G1521" s="471"/>
      <c r="H1521" s="471"/>
      <c r="I1521" s="182" t="e">
        <v>#N/A</v>
      </c>
      <c r="J1521" s="471"/>
      <c r="K1521" s="471"/>
      <c r="L1521" s="471"/>
      <c r="M1521" s="471"/>
      <c r="N1521" s="471"/>
      <c r="O1521" s="471"/>
      <c r="P1521" s="471"/>
      <c r="Q1521" s="471"/>
      <c r="R1521" s="177" t="s">
        <v>9006</v>
      </c>
      <c r="S1521" s="181">
        <v>0.01</v>
      </c>
    </row>
    <row r="1522" spans="1:19" ht="20.149999999999999" customHeight="1" thickBot="1">
      <c r="A1522" s="476"/>
      <c r="B1522" s="471"/>
      <c r="C1522" s="471"/>
      <c r="D1522" s="471"/>
      <c r="E1522" s="471"/>
      <c r="F1522" s="471"/>
      <c r="G1522" s="471"/>
      <c r="H1522" s="471"/>
      <c r="I1522" s="182" t="e">
        <v>#N/A</v>
      </c>
      <c r="J1522" s="471"/>
      <c r="K1522" s="471"/>
      <c r="L1522" s="471"/>
      <c r="M1522" s="471"/>
      <c r="N1522" s="471"/>
      <c r="O1522" s="471"/>
      <c r="P1522" s="471"/>
      <c r="Q1522" s="471"/>
      <c r="R1522" s="177" t="s">
        <v>9265</v>
      </c>
      <c r="S1522" s="181">
        <v>0.01</v>
      </c>
    </row>
    <row r="1523" spans="1:19" ht="20.149999999999999" customHeight="1" thickBot="1">
      <c r="A1523" s="476"/>
      <c r="B1523" s="471"/>
      <c r="C1523" s="471"/>
      <c r="D1523" s="471"/>
      <c r="E1523" s="471"/>
      <c r="F1523" s="471"/>
      <c r="G1523" s="471"/>
      <c r="H1523" s="471"/>
      <c r="I1523" s="182" t="e">
        <v>#N/A</v>
      </c>
      <c r="J1523" s="471"/>
      <c r="K1523" s="471"/>
      <c r="L1523" s="471"/>
      <c r="M1523" s="471"/>
      <c r="N1523" s="471"/>
      <c r="O1523" s="471"/>
      <c r="P1523" s="471"/>
      <c r="Q1523" s="471"/>
      <c r="R1523" s="177" t="s">
        <v>8385</v>
      </c>
      <c r="S1523" s="181">
        <v>0.01</v>
      </c>
    </row>
    <row r="1524" spans="1:19" ht="20.149999999999999" customHeight="1" thickBot="1">
      <c r="A1524" s="476"/>
      <c r="B1524" s="471"/>
      <c r="C1524" s="471"/>
      <c r="D1524" s="471"/>
      <c r="E1524" s="471"/>
      <c r="F1524" s="471"/>
      <c r="G1524" s="471"/>
      <c r="H1524" s="471"/>
      <c r="I1524" s="182" t="e">
        <v>#N/A</v>
      </c>
      <c r="J1524" s="471"/>
      <c r="K1524" s="471"/>
      <c r="L1524" s="471"/>
      <c r="M1524" s="471"/>
      <c r="N1524" s="471"/>
      <c r="O1524" s="471"/>
      <c r="P1524" s="471"/>
      <c r="Q1524" s="471"/>
      <c r="R1524" s="177" t="s">
        <v>8403</v>
      </c>
      <c r="S1524" s="181">
        <v>0.01</v>
      </c>
    </row>
    <row r="1525" spans="1:19" ht="20.149999999999999" customHeight="1" thickBot="1">
      <c r="A1525" s="476"/>
      <c r="B1525" s="471"/>
      <c r="C1525" s="471"/>
      <c r="D1525" s="471"/>
      <c r="E1525" s="471"/>
      <c r="F1525" s="471"/>
      <c r="G1525" s="471"/>
      <c r="H1525" s="471"/>
      <c r="I1525" s="182" t="e">
        <v>#N/A</v>
      </c>
      <c r="J1525" s="471"/>
      <c r="K1525" s="471"/>
      <c r="L1525" s="471"/>
      <c r="M1525" s="471"/>
      <c r="N1525" s="471"/>
      <c r="O1525" s="471"/>
      <c r="P1525" s="471"/>
      <c r="Q1525" s="471"/>
      <c r="R1525" s="177" t="s">
        <v>8888</v>
      </c>
      <c r="S1525" s="181">
        <v>0.01</v>
      </c>
    </row>
    <row r="1526" spans="1:19" ht="20.149999999999999" customHeight="1" thickBot="1">
      <c r="A1526" s="476"/>
      <c r="B1526" s="471"/>
      <c r="C1526" s="471"/>
      <c r="D1526" s="471"/>
      <c r="E1526" s="471"/>
      <c r="F1526" s="471"/>
      <c r="G1526" s="471"/>
      <c r="H1526" s="471"/>
      <c r="I1526" s="182" t="e">
        <v>#N/A</v>
      </c>
      <c r="J1526" s="471"/>
      <c r="K1526" s="471"/>
      <c r="L1526" s="471"/>
      <c r="M1526" s="471"/>
      <c r="N1526" s="471"/>
      <c r="O1526" s="471"/>
      <c r="P1526" s="471"/>
      <c r="Q1526" s="471"/>
      <c r="R1526" s="177" t="s">
        <v>9204</v>
      </c>
      <c r="S1526" s="181">
        <v>0.01</v>
      </c>
    </row>
    <row r="1527" spans="1:19" ht="20.149999999999999" customHeight="1" thickBot="1">
      <c r="A1527" s="476"/>
      <c r="B1527" s="471"/>
      <c r="C1527" s="471"/>
      <c r="D1527" s="471"/>
      <c r="E1527" s="471"/>
      <c r="F1527" s="471"/>
      <c r="G1527" s="471"/>
      <c r="H1527" s="471"/>
      <c r="I1527" s="182" t="e">
        <v>#N/A</v>
      </c>
      <c r="J1527" s="471"/>
      <c r="K1527" s="471"/>
      <c r="L1527" s="471"/>
      <c r="M1527" s="471"/>
      <c r="N1527" s="471"/>
      <c r="O1527" s="471"/>
      <c r="P1527" s="471"/>
      <c r="Q1527" s="471"/>
      <c r="R1527" s="177" t="s">
        <v>8388</v>
      </c>
      <c r="S1527" s="181">
        <v>0.01</v>
      </c>
    </row>
    <row r="1528" spans="1:19" ht="20.149999999999999" customHeight="1" thickBot="1">
      <c r="A1528" s="476"/>
      <c r="B1528" s="471"/>
      <c r="C1528" s="471"/>
      <c r="D1528" s="471"/>
      <c r="E1528" s="471"/>
      <c r="F1528" s="471"/>
      <c r="G1528" s="471"/>
      <c r="H1528" s="471"/>
      <c r="I1528" s="182" t="e">
        <v>#N/A</v>
      </c>
      <c r="J1528" s="471"/>
      <c r="K1528" s="471"/>
      <c r="L1528" s="471"/>
      <c r="M1528" s="471"/>
      <c r="N1528" s="471"/>
      <c r="O1528" s="471"/>
      <c r="P1528" s="471"/>
      <c r="Q1528" s="471"/>
      <c r="R1528" s="177" t="s">
        <v>8984</v>
      </c>
      <c r="S1528" s="181">
        <v>0.01</v>
      </c>
    </row>
    <row r="1529" spans="1:19" ht="20.149999999999999" customHeight="1" thickBot="1">
      <c r="A1529" s="477"/>
      <c r="B1529" s="472"/>
      <c r="C1529" s="472"/>
      <c r="D1529" s="472"/>
      <c r="E1529" s="472"/>
      <c r="F1529" s="472"/>
      <c r="G1529" s="472"/>
      <c r="H1529" s="472"/>
      <c r="I1529" s="182" t="e">
        <v>#N/A</v>
      </c>
      <c r="J1529" s="472"/>
      <c r="K1529" s="472"/>
      <c r="L1529" s="472"/>
      <c r="M1529" s="472"/>
      <c r="N1529" s="472"/>
      <c r="O1529" s="472"/>
      <c r="P1529" s="472"/>
      <c r="Q1529" s="472"/>
      <c r="R1529" s="183" t="s">
        <v>8390</v>
      </c>
      <c r="S1529" s="184">
        <v>0.09</v>
      </c>
    </row>
    <row r="1530" spans="1:19" ht="20.149999999999999" customHeight="1" thickBot="1">
      <c r="A1530" s="475"/>
      <c r="B1530" s="474" t="s">
        <v>8966</v>
      </c>
      <c r="C1530" s="474" t="s">
        <v>48</v>
      </c>
      <c r="D1530" s="474" t="s">
        <v>3834</v>
      </c>
      <c r="E1530" s="474" t="s">
        <v>24</v>
      </c>
      <c r="F1530" s="473">
        <v>2493573</v>
      </c>
      <c r="G1530" s="474" t="s">
        <v>9314</v>
      </c>
      <c r="H1530" s="474" t="s">
        <v>9200</v>
      </c>
      <c r="I1530" s="179" t="s">
        <v>8356</v>
      </c>
      <c r="J1530" s="474" t="s">
        <v>8357</v>
      </c>
      <c r="K1530" s="474" t="s">
        <v>9201</v>
      </c>
      <c r="L1530" s="474" t="s">
        <v>9315</v>
      </c>
      <c r="M1530" s="474" t="s">
        <v>9316</v>
      </c>
      <c r="N1530" s="470">
        <v>353245.61</v>
      </c>
      <c r="O1530" s="473">
        <v>-2</v>
      </c>
      <c r="P1530" s="474" t="s">
        <v>8381</v>
      </c>
      <c r="Q1530" s="474" t="s">
        <v>8972</v>
      </c>
      <c r="R1530" s="177" t="s">
        <v>8385</v>
      </c>
      <c r="S1530" s="181">
        <v>0.01</v>
      </c>
    </row>
    <row r="1531" spans="1:19" ht="20.149999999999999" customHeight="1" thickBot="1">
      <c r="A1531" s="476"/>
      <c r="B1531" s="471"/>
      <c r="C1531" s="471"/>
      <c r="D1531" s="471"/>
      <c r="E1531" s="471"/>
      <c r="F1531" s="471"/>
      <c r="G1531" s="471"/>
      <c r="H1531" s="471"/>
      <c r="I1531" s="182" t="e">
        <v>#N/A</v>
      </c>
      <c r="J1531" s="471"/>
      <c r="K1531" s="471"/>
      <c r="L1531" s="471"/>
      <c r="M1531" s="471"/>
      <c r="N1531" s="471"/>
      <c r="O1531" s="471"/>
      <c r="P1531" s="471"/>
      <c r="Q1531" s="471"/>
      <c r="R1531" s="177" t="s">
        <v>8403</v>
      </c>
      <c r="S1531" s="181">
        <v>0.01</v>
      </c>
    </row>
    <row r="1532" spans="1:19" ht="20.149999999999999" customHeight="1" thickBot="1">
      <c r="A1532" s="476"/>
      <c r="B1532" s="471"/>
      <c r="C1532" s="471"/>
      <c r="D1532" s="471"/>
      <c r="E1532" s="471"/>
      <c r="F1532" s="471"/>
      <c r="G1532" s="471"/>
      <c r="H1532" s="471"/>
      <c r="I1532" s="182" t="e">
        <v>#N/A</v>
      </c>
      <c r="J1532" s="471"/>
      <c r="K1532" s="471"/>
      <c r="L1532" s="471"/>
      <c r="M1532" s="471"/>
      <c r="N1532" s="471"/>
      <c r="O1532" s="471"/>
      <c r="P1532" s="471"/>
      <c r="Q1532" s="471"/>
      <c r="R1532" s="177" t="s">
        <v>8888</v>
      </c>
      <c r="S1532" s="181">
        <v>0.01</v>
      </c>
    </row>
    <row r="1533" spans="1:19" ht="20.149999999999999" customHeight="1" thickBot="1">
      <c r="A1533" s="476"/>
      <c r="B1533" s="471"/>
      <c r="C1533" s="471"/>
      <c r="D1533" s="471"/>
      <c r="E1533" s="471"/>
      <c r="F1533" s="471"/>
      <c r="G1533" s="471"/>
      <c r="H1533" s="471"/>
      <c r="I1533" s="182" t="e">
        <v>#N/A</v>
      </c>
      <c r="J1533" s="471"/>
      <c r="K1533" s="471"/>
      <c r="L1533" s="471"/>
      <c r="M1533" s="471"/>
      <c r="N1533" s="471"/>
      <c r="O1533" s="471"/>
      <c r="P1533" s="471"/>
      <c r="Q1533" s="471"/>
      <c r="R1533" s="177" t="s">
        <v>9204</v>
      </c>
      <c r="S1533" s="181">
        <v>0.01</v>
      </c>
    </row>
    <row r="1534" spans="1:19" ht="20.149999999999999" customHeight="1" thickBot="1">
      <c r="A1534" s="476"/>
      <c r="B1534" s="471"/>
      <c r="C1534" s="471"/>
      <c r="D1534" s="471"/>
      <c r="E1534" s="471"/>
      <c r="F1534" s="471"/>
      <c r="G1534" s="471"/>
      <c r="H1534" s="471"/>
      <c r="I1534" s="182" t="e">
        <v>#N/A</v>
      </c>
      <c r="J1534" s="471"/>
      <c r="K1534" s="471"/>
      <c r="L1534" s="471"/>
      <c r="M1534" s="471"/>
      <c r="N1534" s="471"/>
      <c r="O1534" s="471"/>
      <c r="P1534" s="471"/>
      <c r="Q1534" s="471"/>
      <c r="R1534" s="177" t="s">
        <v>8388</v>
      </c>
      <c r="S1534" s="181">
        <v>0.01</v>
      </c>
    </row>
    <row r="1535" spans="1:19" ht="20.149999999999999" customHeight="1" thickBot="1">
      <c r="A1535" s="476"/>
      <c r="B1535" s="471"/>
      <c r="C1535" s="471"/>
      <c r="D1535" s="471"/>
      <c r="E1535" s="471"/>
      <c r="F1535" s="471"/>
      <c r="G1535" s="471"/>
      <c r="H1535" s="471"/>
      <c r="I1535" s="182" t="e">
        <v>#N/A</v>
      </c>
      <c r="J1535" s="471"/>
      <c r="K1535" s="471"/>
      <c r="L1535" s="471"/>
      <c r="M1535" s="471"/>
      <c r="N1535" s="471"/>
      <c r="O1535" s="471"/>
      <c r="P1535" s="471"/>
      <c r="Q1535" s="471"/>
      <c r="R1535" s="177" t="s">
        <v>8984</v>
      </c>
      <c r="S1535" s="181">
        <v>0.01</v>
      </c>
    </row>
    <row r="1536" spans="1:19" ht="20.149999999999999" customHeight="1" thickBot="1">
      <c r="A1536" s="477"/>
      <c r="B1536" s="472"/>
      <c r="C1536" s="472"/>
      <c r="D1536" s="472"/>
      <c r="E1536" s="472"/>
      <c r="F1536" s="472"/>
      <c r="G1536" s="472"/>
      <c r="H1536" s="472"/>
      <c r="I1536" s="182" t="e">
        <v>#N/A</v>
      </c>
      <c r="J1536" s="472"/>
      <c r="K1536" s="472"/>
      <c r="L1536" s="472"/>
      <c r="M1536" s="472"/>
      <c r="N1536" s="472"/>
      <c r="O1536" s="472"/>
      <c r="P1536" s="472"/>
      <c r="Q1536" s="472"/>
      <c r="R1536" s="183" t="s">
        <v>8390</v>
      </c>
      <c r="S1536" s="184">
        <v>0.06</v>
      </c>
    </row>
    <row r="1537" spans="1:19" ht="20.149999999999999" customHeight="1" thickBot="1">
      <c r="A1537" s="475"/>
      <c r="B1537" s="474" t="s">
        <v>8966</v>
      </c>
      <c r="C1537" s="474" t="s">
        <v>48</v>
      </c>
      <c r="D1537" s="474" t="s">
        <v>3834</v>
      </c>
      <c r="E1537" s="474" t="s">
        <v>24</v>
      </c>
      <c r="F1537" s="473">
        <v>2493578</v>
      </c>
      <c r="G1537" s="474" t="s">
        <v>9317</v>
      </c>
      <c r="H1537" s="474" t="s">
        <v>9200</v>
      </c>
      <c r="I1537" s="179" t="s">
        <v>8356</v>
      </c>
      <c r="J1537" s="474" t="s">
        <v>8357</v>
      </c>
      <c r="K1537" s="474" t="s">
        <v>9201</v>
      </c>
      <c r="L1537" s="474" t="s">
        <v>9318</v>
      </c>
      <c r="M1537" s="474" t="s">
        <v>9319</v>
      </c>
      <c r="N1537" s="470">
        <v>353245.61</v>
      </c>
      <c r="O1537" s="473">
        <v>-2</v>
      </c>
      <c r="P1537" s="474" t="s">
        <v>8381</v>
      </c>
      <c r="Q1537" s="474" t="s">
        <v>8972</v>
      </c>
      <c r="R1537" s="177" t="s">
        <v>8385</v>
      </c>
      <c r="S1537" s="181">
        <v>0.01</v>
      </c>
    </row>
    <row r="1538" spans="1:19" ht="20.149999999999999" customHeight="1" thickBot="1">
      <c r="A1538" s="476"/>
      <c r="B1538" s="471"/>
      <c r="C1538" s="471"/>
      <c r="D1538" s="471"/>
      <c r="E1538" s="471"/>
      <c r="F1538" s="471"/>
      <c r="G1538" s="471"/>
      <c r="H1538" s="471"/>
      <c r="I1538" s="182" t="e">
        <v>#N/A</v>
      </c>
      <c r="J1538" s="471"/>
      <c r="K1538" s="471"/>
      <c r="L1538" s="471"/>
      <c r="M1538" s="471"/>
      <c r="N1538" s="471"/>
      <c r="O1538" s="471"/>
      <c r="P1538" s="471"/>
      <c r="Q1538" s="471"/>
      <c r="R1538" s="177" t="s">
        <v>8403</v>
      </c>
      <c r="S1538" s="181">
        <v>0.01</v>
      </c>
    </row>
    <row r="1539" spans="1:19" ht="20.149999999999999" customHeight="1" thickBot="1">
      <c r="A1539" s="476"/>
      <c r="B1539" s="471"/>
      <c r="C1539" s="471"/>
      <c r="D1539" s="471"/>
      <c r="E1539" s="471"/>
      <c r="F1539" s="471"/>
      <c r="G1539" s="471"/>
      <c r="H1539" s="471"/>
      <c r="I1539" s="182" t="e">
        <v>#N/A</v>
      </c>
      <c r="J1539" s="471"/>
      <c r="K1539" s="471"/>
      <c r="L1539" s="471"/>
      <c r="M1539" s="471"/>
      <c r="N1539" s="471"/>
      <c r="O1539" s="471"/>
      <c r="P1539" s="471"/>
      <c r="Q1539" s="471"/>
      <c r="R1539" s="177" t="s">
        <v>8888</v>
      </c>
      <c r="S1539" s="181">
        <v>0.01</v>
      </c>
    </row>
    <row r="1540" spans="1:19" ht="20.149999999999999" customHeight="1" thickBot="1">
      <c r="A1540" s="476"/>
      <c r="B1540" s="471"/>
      <c r="C1540" s="471"/>
      <c r="D1540" s="471"/>
      <c r="E1540" s="471"/>
      <c r="F1540" s="471"/>
      <c r="G1540" s="471"/>
      <c r="H1540" s="471"/>
      <c r="I1540" s="182" t="e">
        <v>#N/A</v>
      </c>
      <c r="J1540" s="471"/>
      <c r="K1540" s="471"/>
      <c r="L1540" s="471"/>
      <c r="M1540" s="471"/>
      <c r="N1540" s="471"/>
      <c r="O1540" s="471"/>
      <c r="P1540" s="471"/>
      <c r="Q1540" s="471"/>
      <c r="R1540" s="177" t="s">
        <v>9204</v>
      </c>
      <c r="S1540" s="181">
        <v>0.01</v>
      </c>
    </row>
    <row r="1541" spans="1:19" ht="20.149999999999999" customHeight="1" thickBot="1">
      <c r="A1541" s="476"/>
      <c r="B1541" s="471"/>
      <c r="C1541" s="471"/>
      <c r="D1541" s="471"/>
      <c r="E1541" s="471"/>
      <c r="F1541" s="471"/>
      <c r="G1541" s="471"/>
      <c r="H1541" s="471"/>
      <c r="I1541" s="182" t="e">
        <v>#N/A</v>
      </c>
      <c r="J1541" s="471"/>
      <c r="K1541" s="471"/>
      <c r="L1541" s="471"/>
      <c r="M1541" s="471"/>
      <c r="N1541" s="471"/>
      <c r="O1541" s="471"/>
      <c r="P1541" s="471"/>
      <c r="Q1541" s="471"/>
      <c r="R1541" s="177" t="s">
        <v>8388</v>
      </c>
      <c r="S1541" s="181">
        <v>0.01</v>
      </c>
    </row>
    <row r="1542" spans="1:19" ht="20.149999999999999" customHeight="1" thickBot="1">
      <c r="A1542" s="476"/>
      <c r="B1542" s="471"/>
      <c r="C1542" s="471"/>
      <c r="D1542" s="471"/>
      <c r="E1542" s="471"/>
      <c r="F1542" s="471"/>
      <c r="G1542" s="471"/>
      <c r="H1542" s="471"/>
      <c r="I1542" s="182" t="e">
        <v>#N/A</v>
      </c>
      <c r="J1542" s="471"/>
      <c r="K1542" s="471"/>
      <c r="L1542" s="471"/>
      <c r="M1542" s="471"/>
      <c r="N1542" s="471"/>
      <c r="O1542" s="471"/>
      <c r="P1542" s="471"/>
      <c r="Q1542" s="471"/>
      <c r="R1542" s="177" t="s">
        <v>8984</v>
      </c>
      <c r="S1542" s="181">
        <v>0.01</v>
      </c>
    </row>
    <row r="1543" spans="1:19" ht="20.149999999999999" customHeight="1" thickBot="1">
      <c r="A1543" s="477"/>
      <c r="B1543" s="472"/>
      <c r="C1543" s="472"/>
      <c r="D1543" s="472"/>
      <c r="E1543" s="472"/>
      <c r="F1543" s="472"/>
      <c r="G1543" s="472"/>
      <c r="H1543" s="472"/>
      <c r="I1543" s="182" t="e">
        <v>#N/A</v>
      </c>
      <c r="J1543" s="472"/>
      <c r="K1543" s="472"/>
      <c r="L1543" s="472"/>
      <c r="M1543" s="472"/>
      <c r="N1543" s="472"/>
      <c r="O1543" s="472"/>
      <c r="P1543" s="472"/>
      <c r="Q1543" s="472"/>
      <c r="R1543" s="183" t="s">
        <v>8390</v>
      </c>
      <c r="S1543" s="184">
        <v>0.06</v>
      </c>
    </row>
    <row r="1544" spans="1:19" ht="20.149999999999999" customHeight="1" thickBot="1">
      <c r="A1544" s="475"/>
      <c r="B1544" s="474" t="s">
        <v>8966</v>
      </c>
      <c r="C1544" s="474" t="s">
        <v>48</v>
      </c>
      <c r="D1544" s="474" t="s">
        <v>3834</v>
      </c>
      <c r="E1544" s="474" t="s">
        <v>24</v>
      </c>
      <c r="F1544" s="473">
        <v>2493779</v>
      </c>
      <c r="G1544" s="474" t="s">
        <v>9320</v>
      </c>
      <c r="H1544" s="474" t="s">
        <v>9002</v>
      </c>
      <c r="I1544" s="179" t="s">
        <v>8356</v>
      </c>
      <c r="J1544" s="474" t="s">
        <v>8357</v>
      </c>
      <c r="K1544" s="474" t="s">
        <v>9274</v>
      </c>
      <c r="L1544" s="474" t="s">
        <v>9321</v>
      </c>
      <c r="M1544" s="474" t="s">
        <v>9322</v>
      </c>
      <c r="N1544" s="470">
        <v>269385.96000000002</v>
      </c>
      <c r="O1544" s="473">
        <v>-2</v>
      </c>
      <c r="P1544" s="474" t="s">
        <v>8381</v>
      </c>
      <c r="Q1544" s="474" t="s">
        <v>8972</v>
      </c>
      <c r="R1544" s="177" t="s">
        <v>9210</v>
      </c>
      <c r="S1544" s="181">
        <v>0.01</v>
      </c>
    </row>
    <row r="1545" spans="1:19" ht="20.149999999999999" customHeight="1" thickBot="1">
      <c r="A1545" s="476"/>
      <c r="B1545" s="471"/>
      <c r="C1545" s="471"/>
      <c r="D1545" s="471"/>
      <c r="E1545" s="471"/>
      <c r="F1545" s="471"/>
      <c r="G1545" s="471"/>
      <c r="H1545" s="471"/>
      <c r="I1545" s="182" t="e">
        <v>#N/A</v>
      </c>
      <c r="J1545" s="471"/>
      <c r="K1545" s="471"/>
      <c r="L1545" s="471"/>
      <c r="M1545" s="471"/>
      <c r="N1545" s="471"/>
      <c r="O1545" s="471"/>
      <c r="P1545" s="471"/>
      <c r="Q1545" s="471"/>
      <c r="R1545" s="177" t="s">
        <v>8973</v>
      </c>
      <c r="S1545" s="181">
        <v>0.01</v>
      </c>
    </row>
    <row r="1546" spans="1:19" ht="20.149999999999999" customHeight="1" thickBot="1">
      <c r="A1546" s="476"/>
      <c r="B1546" s="471"/>
      <c r="C1546" s="471"/>
      <c r="D1546" s="471"/>
      <c r="E1546" s="471"/>
      <c r="F1546" s="471"/>
      <c r="G1546" s="471"/>
      <c r="H1546" s="471"/>
      <c r="I1546" s="182" t="e">
        <v>#N/A</v>
      </c>
      <c r="J1546" s="471"/>
      <c r="K1546" s="471"/>
      <c r="L1546" s="471"/>
      <c r="M1546" s="471"/>
      <c r="N1546" s="471"/>
      <c r="O1546" s="471"/>
      <c r="P1546" s="471"/>
      <c r="Q1546" s="471"/>
      <c r="R1546" s="177" t="s">
        <v>9006</v>
      </c>
      <c r="S1546" s="181">
        <v>0.01</v>
      </c>
    </row>
    <row r="1547" spans="1:19" ht="20.149999999999999" customHeight="1" thickBot="1">
      <c r="A1547" s="476"/>
      <c r="B1547" s="471"/>
      <c r="C1547" s="471"/>
      <c r="D1547" s="471"/>
      <c r="E1547" s="471"/>
      <c r="F1547" s="471"/>
      <c r="G1547" s="471"/>
      <c r="H1547" s="471"/>
      <c r="I1547" s="182" t="e">
        <v>#N/A</v>
      </c>
      <c r="J1547" s="471"/>
      <c r="K1547" s="471"/>
      <c r="L1547" s="471"/>
      <c r="M1547" s="471"/>
      <c r="N1547" s="471"/>
      <c r="O1547" s="471"/>
      <c r="P1547" s="471"/>
      <c r="Q1547" s="471"/>
      <c r="R1547" s="177" t="s">
        <v>8385</v>
      </c>
      <c r="S1547" s="181">
        <v>0.01</v>
      </c>
    </row>
    <row r="1548" spans="1:19" ht="20.149999999999999" customHeight="1" thickBot="1">
      <c r="A1548" s="476"/>
      <c r="B1548" s="471"/>
      <c r="C1548" s="471"/>
      <c r="D1548" s="471"/>
      <c r="E1548" s="471"/>
      <c r="F1548" s="471"/>
      <c r="G1548" s="471"/>
      <c r="H1548" s="471"/>
      <c r="I1548" s="182" t="e">
        <v>#N/A</v>
      </c>
      <c r="J1548" s="471"/>
      <c r="K1548" s="471"/>
      <c r="L1548" s="471"/>
      <c r="M1548" s="471"/>
      <c r="N1548" s="471"/>
      <c r="O1548" s="471"/>
      <c r="P1548" s="471"/>
      <c r="Q1548" s="471"/>
      <c r="R1548" s="177" t="s">
        <v>9277</v>
      </c>
      <c r="S1548" s="181">
        <v>0.01</v>
      </c>
    </row>
    <row r="1549" spans="1:19" ht="20.149999999999999" customHeight="1" thickBot="1">
      <c r="A1549" s="476"/>
      <c r="B1549" s="471"/>
      <c r="C1549" s="471"/>
      <c r="D1549" s="471"/>
      <c r="E1549" s="471"/>
      <c r="F1549" s="471"/>
      <c r="G1549" s="471"/>
      <c r="H1549" s="471"/>
      <c r="I1549" s="182" t="e">
        <v>#N/A</v>
      </c>
      <c r="J1549" s="471"/>
      <c r="K1549" s="471"/>
      <c r="L1549" s="471"/>
      <c r="M1549" s="471"/>
      <c r="N1549" s="471"/>
      <c r="O1549" s="471"/>
      <c r="P1549" s="471"/>
      <c r="Q1549" s="471"/>
      <c r="R1549" s="177" t="s">
        <v>8403</v>
      </c>
      <c r="S1549" s="181">
        <v>0.01</v>
      </c>
    </row>
    <row r="1550" spans="1:19" ht="20.149999999999999" customHeight="1" thickBot="1">
      <c r="A1550" s="476"/>
      <c r="B1550" s="471"/>
      <c r="C1550" s="471"/>
      <c r="D1550" s="471"/>
      <c r="E1550" s="471"/>
      <c r="F1550" s="471"/>
      <c r="G1550" s="471"/>
      <c r="H1550" s="471"/>
      <c r="I1550" s="182" t="e">
        <v>#N/A</v>
      </c>
      <c r="J1550" s="471"/>
      <c r="K1550" s="471"/>
      <c r="L1550" s="471"/>
      <c r="M1550" s="471"/>
      <c r="N1550" s="471"/>
      <c r="O1550" s="471"/>
      <c r="P1550" s="471"/>
      <c r="Q1550" s="471"/>
      <c r="R1550" s="177" t="s">
        <v>8888</v>
      </c>
      <c r="S1550" s="181">
        <v>0.01</v>
      </c>
    </row>
    <row r="1551" spans="1:19" ht="20.149999999999999" customHeight="1" thickBot="1">
      <c r="A1551" s="476"/>
      <c r="B1551" s="471"/>
      <c r="C1551" s="471"/>
      <c r="D1551" s="471"/>
      <c r="E1551" s="471"/>
      <c r="F1551" s="471"/>
      <c r="G1551" s="471"/>
      <c r="H1551" s="471"/>
      <c r="I1551" s="182" t="e">
        <v>#N/A</v>
      </c>
      <c r="J1551" s="471"/>
      <c r="K1551" s="471"/>
      <c r="L1551" s="471"/>
      <c r="M1551" s="471"/>
      <c r="N1551" s="471"/>
      <c r="O1551" s="471"/>
      <c r="P1551" s="471"/>
      <c r="Q1551" s="471"/>
      <c r="R1551" s="177" t="s">
        <v>8388</v>
      </c>
      <c r="S1551" s="181">
        <v>0.01</v>
      </c>
    </row>
    <row r="1552" spans="1:19" ht="20.149999999999999" customHeight="1" thickBot="1">
      <c r="A1552" s="476"/>
      <c r="B1552" s="471"/>
      <c r="C1552" s="471"/>
      <c r="D1552" s="471"/>
      <c r="E1552" s="471"/>
      <c r="F1552" s="471"/>
      <c r="G1552" s="471"/>
      <c r="H1552" s="471"/>
      <c r="I1552" s="182" t="e">
        <v>#N/A</v>
      </c>
      <c r="J1552" s="471"/>
      <c r="K1552" s="471"/>
      <c r="L1552" s="471"/>
      <c r="M1552" s="471"/>
      <c r="N1552" s="471"/>
      <c r="O1552" s="471"/>
      <c r="P1552" s="471"/>
      <c r="Q1552" s="471"/>
      <c r="R1552" s="177" t="s">
        <v>8990</v>
      </c>
      <c r="S1552" s="181">
        <v>0.01</v>
      </c>
    </row>
    <row r="1553" spans="1:19" ht="20.149999999999999" customHeight="1" thickBot="1">
      <c r="A1553" s="476"/>
      <c r="B1553" s="471"/>
      <c r="C1553" s="471"/>
      <c r="D1553" s="471"/>
      <c r="E1553" s="471"/>
      <c r="F1553" s="471"/>
      <c r="G1553" s="471"/>
      <c r="H1553" s="471"/>
      <c r="I1553" s="182" t="e">
        <v>#N/A</v>
      </c>
      <c r="J1553" s="471"/>
      <c r="K1553" s="471"/>
      <c r="L1553" s="471"/>
      <c r="M1553" s="471"/>
      <c r="N1553" s="471"/>
      <c r="O1553" s="471"/>
      <c r="P1553" s="471"/>
      <c r="Q1553" s="471"/>
      <c r="R1553" s="177" t="s">
        <v>9195</v>
      </c>
      <c r="S1553" s="181">
        <v>0.01</v>
      </c>
    </row>
    <row r="1554" spans="1:19" ht="20.149999999999999" customHeight="1" thickBot="1">
      <c r="A1554" s="477"/>
      <c r="B1554" s="472"/>
      <c r="C1554" s="472"/>
      <c r="D1554" s="472"/>
      <c r="E1554" s="472"/>
      <c r="F1554" s="472"/>
      <c r="G1554" s="472"/>
      <c r="H1554" s="472"/>
      <c r="I1554" s="182" t="e">
        <v>#N/A</v>
      </c>
      <c r="J1554" s="472"/>
      <c r="K1554" s="472"/>
      <c r="L1554" s="472"/>
      <c r="M1554" s="472"/>
      <c r="N1554" s="472"/>
      <c r="O1554" s="472"/>
      <c r="P1554" s="472"/>
      <c r="Q1554" s="472"/>
      <c r="R1554" s="183" t="s">
        <v>8390</v>
      </c>
      <c r="S1554" s="184">
        <v>0.1</v>
      </c>
    </row>
    <row r="1555" spans="1:19" ht="20.149999999999999" customHeight="1" thickBot="1">
      <c r="A1555" s="475"/>
      <c r="B1555" s="474" t="s">
        <v>8966</v>
      </c>
      <c r="C1555" s="474" t="s">
        <v>48</v>
      </c>
      <c r="D1555" s="474" t="s">
        <v>3834</v>
      </c>
      <c r="E1555" s="474" t="s">
        <v>24</v>
      </c>
      <c r="F1555" s="473">
        <v>2493784</v>
      </c>
      <c r="G1555" s="474" t="s">
        <v>9323</v>
      </c>
      <c r="H1555" s="474" t="s">
        <v>9214</v>
      </c>
      <c r="I1555" s="179" t="s">
        <v>8356</v>
      </c>
      <c r="J1555" s="474" t="s">
        <v>8357</v>
      </c>
      <c r="K1555" s="474" t="s">
        <v>9215</v>
      </c>
      <c r="L1555" s="474" t="s">
        <v>9324</v>
      </c>
      <c r="M1555" s="474" t="s">
        <v>9325</v>
      </c>
      <c r="N1555" s="470">
        <v>385964.91</v>
      </c>
      <c r="O1555" s="473">
        <v>-2</v>
      </c>
      <c r="P1555" s="474" t="s">
        <v>8381</v>
      </c>
      <c r="Q1555" s="474" t="s">
        <v>8972</v>
      </c>
      <c r="R1555" s="177" t="s">
        <v>9210</v>
      </c>
      <c r="S1555" s="181">
        <v>0.01</v>
      </c>
    </row>
    <row r="1556" spans="1:19" ht="20.149999999999999" customHeight="1" thickBot="1">
      <c r="A1556" s="476"/>
      <c r="B1556" s="471"/>
      <c r="C1556" s="471"/>
      <c r="D1556" s="471"/>
      <c r="E1556" s="471"/>
      <c r="F1556" s="471"/>
      <c r="G1556" s="471"/>
      <c r="H1556" s="471"/>
      <c r="I1556" s="182" t="e">
        <v>#N/A</v>
      </c>
      <c r="J1556" s="471"/>
      <c r="K1556" s="471"/>
      <c r="L1556" s="471"/>
      <c r="M1556" s="471"/>
      <c r="N1556" s="471"/>
      <c r="O1556" s="471"/>
      <c r="P1556" s="471"/>
      <c r="Q1556" s="471"/>
      <c r="R1556" s="177" t="s">
        <v>8385</v>
      </c>
      <c r="S1556" s="181">
        <v>0.01</v>
      </c>
    </row>
    <row r="1557" spans="1:19" ht="20.149999999999999" customHeight="1" thickBot="1">
      <c r="A1557" s="476"/>
      <c r="B1557" s="471"/>
      <c r="C1557" s="471"/>
      <c r="D1557" s="471"/>
      <c r="E1557" s="471"/>
      <c r="F1557" s="471"/>
      <c r="G1557" s="471"/>
      <c r="H1557" s="471"/>
      <c r="I1557" s="182" t="e">
        <v>#N/A</v>
      </c>
      <c r="J1557" s="471"/>
      <c r="K1557" s="471"/>
      <c r="L1557" s="471"/>
      <c r="M1557" s="471"/>
      <c r="N1557" s="471"/>
      <c r="O1557" s="471"/>
      <c r="P1557" s="471"/>
      <c r="Q1557" s="471"/>
      <c r="R1557" s="177" t="s">
        <v>8530</v>
      </c>
      <c r="S1557" s="181">
        <v>0.01</v>
      </c>
    </row>
    <row r="1558" spans="1:19" ht="20.149999999999999" customHeight="1" thickBot="1">
      <c r="A1558" s="476"/>
      <c r="B1558" s="471"/>
      <c r="C1558" s="471"/>
      <c r="D1558" s="471"/>
      <c r="E1558" s="471"/>
      <c r="F1558" s="471"/>
      <c r="G1558" s="471"/>
      <c r="H1558" s="471"/>
      <c r="I1558" s="182" t="e">
        <v>#N/A</v>
      </c>
      <c r="J1558" s="471"/>
      <c r="K1558" s="471"/>
      <c r="L1558" s="471"/>
      <c r="M1558" s="471"/>
      <c r="N1558" s="471"/>
      <c r="O1558" s="471"/>
      <c r="P1558" s="471"/>
      <c r="Q1558" s="471"/>
      <c r="R1558" s="177" t="s">
        <v>8888</v>
      </c>
      <c r="S1558" s="181">
        <v>0.01</v>
      </c>
    </row>
    <row r="1559" spans="1:19" ht="20.149999999999999" customHeight="1" thickBot="1">
      <c r="A1559" s="476"/>
      <c r="B1559" s="471"/>
      <c r="C1559" s="471"/>
      <c r="D1559" s="471"/>
      <c r="E1559" s="471"/>
      <c r="F1559" s="471"/>
      <c r="G1559" s="471"/>
      <c r="H1559" s="471"/>
      <c r="I1559" s="182" t="e">
        <v>#N/A</v>
      </c>
      <c r="J1559" s="471"/>
      <c r="K1559" s="471"/>
      <c r="L1559" s="471"/>
      <c r="M1559" s="471"/>
      <c r="N1559" s="471"/>
      <c r="O1559" s="471"/>
      <c r="P1559" s="471"/>
      <c r="Q1559" s="471"/>
      <c r="R1559" s="177" t="s">
        <v>9204</v>
      </c>
      <c r="S1559" s="181">
        <v>0.01</v>
      </c>
    </row>
    <row r="1560" spans="1:19" ht="20.149999999999999" customHeight="1" thickBot="1">
      <c r="A1560" s="476"/>
      <c r="B1560" s="471"/>
      <c r="C1560" s="471"/>
      <c r="D1560" s="471"/>
      <c r="E1560" s="471"/>
      <c r="F1560" s="471"/>
      <c r="G1560" s="471"/>
      <c r="H1560" s="471"/>
      <c r="I1560" s="182" t="e">
        <v>#N/A</v>
      </c>
      <c r="J1560" s="471"/>
      <c r="K1560" s="471"/>
      <c r="L1560" s="471"/>
      <c r="M1560" s="471"/>
      <c r="N1560" s="471"/>
      <c r="O1560" s="471"/>
      <c r="P1560" s="471"/>
      <c r="Q1560" s="471"/>
      <c r="R1560" s="177" t="s">
        <v>8388</v>
      </c>
      <c r="S1560" s="181">
        <v>0.01</v>
      </c>
    </row>
    <row r="1561" spans="1:19" ht="20.149999999999999" customHeight="1" thickBot="1">
      <c r="A1561" s="476"/>
      <c r="B1561" s="471"/>
      <c r="C1561" s="471"/>
      <c r="D1561" s="471"/>
      <c r="E1561" s="471"/>
      <c r="F1561" s="471"/>
      <c r="G1561" s="471"/>
      <c r="H1561" s="471"/>
      <c r="I1561" s="182" t="e">
        <v>#N/A</v>
      </c>
      <c r="J1561" s="471"/>
      <c r="K1561" s="471"/>
      <c r="L1561" s="471"/>
      <c r="M1561" s="471"/>
      <c r="N1561" s="471"/>
      <c r="O1561" s="471"/>
      <c r="P1561" s="471"/>
      <c r="Q1561" s="471"/>
      <c r="R1561" s="177" t="s">
        <v>8984</v>
      </c>
      <c r="S1561" s="181">
        <v>0.01</v>
      </c>
    </row>
    <row r="1562" spans="1:19" ht="20.149999999999999" customHeight="1" thickBot="1">
      <c r="A1562" s="477"/>
      <c r="B1562" s="472"/>
      <c r="C1562" s="472"/>
      <c r="D1562" s="472"/>
      <c r="E1562" s="472"/>
      <c r="F1562" s="472"/>
      <c r="G1562" s="472"/>
      <c r="H1562" s="472"/>
      <c r="I1562" s="182" t="e">
        <v>#N/A</v>
      </c>
      <c r="J1562" s="472"/>
      <c r="K1562" s="472"/>
      <c r="L1562" s="472"/>
      <c r="M1562" s="472"/>
      <c r="N1562" s="472"/>
      <c r="O1562" s="472"/>
      <c r="P1562" s="472"/>
      <c r="Q1562" s="472"/>
      <c r="R1562" s="183" t="s">
        <v>8390</v>
      </c>
      <c r="S1562" s="184">
        <v>7.0000000000000007E-2</v>
      </c>
    </row>
    <row r="1563" spans="1:19" ht="20.149999999999999" customHeight="1" thickBot="1">
      <c r="A1563" s="475"/>
      <c r="B1563" s="474" t="s">
        <v>8966</v>
      </c>
      <c r="C1563" s="474" t="s">
        <v>48</v>
      </c>
      <c r="D1563" s="474" t="s">
        <v>3834</v>
      </c>
      <c r="E1563" s="474" t="s">
        <v>24</v>
      </c>
      <c r="F1563" s="473">
        <v>2493785</v>
      </c>
      <c r="G1563" s="474" t="s">
        <v>9326</v>
      </c>
      <c r="H1563" s="474" t="s">
        <v>9002</v>
      </c>
      <c r="I1563" s="179" t="s">
        <v>8356</v>
      </c>
      <c r="J1563" s="474" t="s">
        <v>8357</v>
      </c>
      <c r="K1563" s="474" t="s">
        <v>9244</v>
      </c>
      <c r="L1563" s="474" t="s">
        <v>9327</v>
      </c>
      <c r="M1563" s="474" t="s">
        <v>9328</v>
      </c>
      <c r="N1563" s="470">
        <v>304298.25</v>
      </c>
      <c r="O1563" s="473">
        <v>-2</v>
      </c>
      <c r="P1563" s="474" t="s">
        <v>8381</v>
      </c>
      <c r="Q1563" s="474" t="s">
        <v>8972</v>
      </c>
      <c r="R1563" s="177" t="s">
        <v>9194</v>
      </c>
      <c r="S1563" s="181">
        <v>0.01</v>
      </c>
    </row>
    <row r="1564" spans="1:19" ht="20.149999999999999" customHeight="1" thickBot="1">
      <c r="A1564" s="476"/>
      <c r="B1564" s="471"/>
      <c r="C1564" s="471"/>
      <c r="D1564" s="471"/>
      <c r="E1564" s="471"/>
      <c r="F1564" s="471"/>
      <c r="G1564" s="471"/>
      <c r="H1564" s="471"/>
      <c r="I1564" s="182" t="e">
        <v>#N/A</v>
      </c>
      <c r="J1564" s="471"/>
      <c r="K1564" s="471"/>
      <c r="L1564" s="471"/>
      <c r="M1564" s="471"/>
      <c r="N1564" s="471"/>
      <c r="O1564" s="471"/>
      <c r="P1564" s="471"/>
      <c r="Q1564" s="471"/>
      <c r="R1564" s="177" t="s">
        <v>8973</v>
      </c>
      <c r="S1564" s="181">
        <v>0.01</v>
      </c>
    </row>
    <row r="1565" spans="1:19" ht="20.149999999999999" customHeight="1" thickBot="1">
      <c r="A1565" s="476"/>
      <c r="B1565" s="471"/>
      <c r="C1565" s="471"/>
      <c r="D1565" s="471"/>
      <c r="E1565" s="471"/>
      <c r="F1565" s="471"/>
      <c r="G1565" s="471"/>
      <c r="H1565" s="471"/>
      <c r="I1565" s="182" t="e">
        <v>#N/A</v>
      </c>
      <c r="J1565" s="471"/>
      <c r="K1565" s="471"/>
      <c r="L1565" s="471"/>
      <c r="M1565" s="471"/>
      <c r="N1565" s="471"/>
      <c r="O1565" s="471"/>
      <c r="P1565" s="471"/>
      <c r="Q1565" s="471"/>
      <c r="R1565" s="177" t="s">
        <v>9006</v>
      </c>
      <c r="S1565" s="181">
        <v>0.01</v>
      </c>
    </row>
    <row r="1566" spans="1:19" ht="20.149999999999999" customHeight="1" thickBot="1">
      <c r="A1566" s="476"/>
      <c r="B1566" s="471"/>
      <c r="C1566" s="471"/>
      <c r="D1566" s="471"/>
      <c r="E1566" s="471"/>
      <c r="F1566" s="471"/>
      <c r="G1566" s="471"/>
      <c r="H1566" s="471"/>
      <c r="I1566" s="182" t="e">
        <v>#N/A</v>
      </c>
      <c r="J1566" s="471"/>
      <c r="K1566" s="471"/>
      <c r="L1566" s="471"/>
      <c r="M1566" s="471"/>
      <c r="N1566" s="471"/>
      <c r="O1566" s="471"/>
      <c r="P1566" s="471"/>
      <c r="Q1566" s="471"/>
      <c r="R1566" s="177" t="s">
        <v>8385</v>
      </c>
      <c r="S1566" s="181">
        <v>0.01</v>
      </c>
    </row>
    <row r="1567" spans="1:19" ht="20.149999999999999" customHeight="1" thickBot="1">
      <c r="A1567" s="476"/>
      <c r="B1567" s="471"/>
      <c r="C1567" s="471"/>
      <c r="D1567" s="471"/>
      <c r="E1567" s="471"/>
      <c r="F1567" s="471"/>
      <c r="G1567" s="471"/>
      <c r="H1567" s="471"/>
      <c r="I1567" s="182" t="e">
        <v>#N/A</v>
      </c>
      <c r="J1567" s="471"/>
      <c r="K1567" s="471"/>
      <c r="L1567" s="471"/>
      <c r="M1567" s="471"/>
      <c r="N1567" s="471"/>
      <c r="O1567" s="471"/>
      <c r="P1567" s="471"/>
      <c r="Q1567" s="471"/>
      <c r="R1567" s="177" t="s">
        <v>8403</v>
      </c>
      <c r="S1567" s="181">
        <v>0.01</v>
      </c>
    </row>
    <row r="1568" spans="1:19" ht="20.149999999999999" customHeight="1" thickBot="1">
      <c r="A1568" s="476"/>
      <c r="B1568" s="471"/>
      <c r="C1568" s="471"/>
      <c r="D1568" s="471"/>
      <c r="E1568" s="471"/>
      <c r="F1568" s="471"/>
      <c r="G1568" s="471"/>
      <c r="H1568" s="471"/>
      <c r="I1568" s="182" t="e">
        <v>#N/A</v>
      </c>
      <c r="J1568" s="471"/>
      <c r="K1568" s="471"/>
      <c r="L1568" s="471"/>
      <c r="M1568" s="471"/>
      <c r="N1568" s="471"/>
      <c r="O1568" s="471"/>
      <c r="P1568" s="471"/>
      <c r="Q1568" s="471"/>
      <c r="R1568" s="177" t="s">
        <v>8888</v>
      </c>
      <c r="S1568" s="181">
        <v>0.01</v>
      </c>
    </row>
    <row r="1569" spans="1:19" ht="20.149999999999999" customHeight="1" thickBot="1">
      <c r="A1569" s="476"/>
      <c r="B1569" s="471"/>
      <c r="C1569" s="471"/>
      <c r="D1569" s="471"/>
      <c r="E1569" s="471"/>
      <c r="F1569" s="471"/>
      <c r="G1569" s="471"/>
      <c r="H1569" s="471"/>
      <c r="I1569" s="182" t="e">
        <v>#N/A</v>
      </c>
      <c r="J1569" s="471"/>
      <c r="K1569" s="471"/>
      <c r="L1569" s="471"/>
      <c r="M1569" s="471"/>
      <c r="N1569" s="471"/>
      <c r="O1569" s="471"/>
      <c r="P1569" s="471"/>
      <c r="Q1569" s="471"/>
      <c r="R1569" s="177" t="s">
        <v>8388</v>
      </c>
      <c r="S1569" s="181">
        <v>0.01</v>
      </c>
    </row>
    <row r="1570" spans="1:19" ht="20.149999999999999" customHeight="1" thickBot="1">
      <c r="A1570" s="476"/>
      <c r="B1570" s="471"/>
      <c r="C1570" s="471"/>
      <c r="D1570" s="471"/>
      <c r="E1570" s="471"/>
      <c r="F1570" s="471"/>
      <c r="G1570" s="471"/>
      <c r="H1570" s="471"/>
      <c r="I1570" s="182" t="e">
        <v>#N/A</v>
      </c>
      <c r="J1570" s="471"/>
      <c r="K1570" s="471"/>
      <c r="L1570" s="471"/>
      <c r="M1570" s="471"/>
      <c r="N1570" s="471"/>
      <c r="O1570" s="471"/>
      <c r="P1570" s="471"/>
      <c r="Q1570" s="471"/>
      <c r="R1570" s="177" t="s">
        <v>8990</v>
      </c>
      <c r="S1570" s="181">
        <v>0.01</v>
      </c>
    </row>
    <row r="1571" spans="1:19" ht="20.149999999999999" customHeight="1" thickBot="1">
      <c r="A1571" s="476"/>
      <c r="B1571" s="471"/>
      <c r="C1571" s="471"/>
      <c r="D1571" s="471"/>
      <c r="E1571" s="471"/>
      <c r="F1571" s="471"/>
      <c r="G1571" s="471"/>
      <c r="H1571" s="471"/>
      <c r="I1571" s="182" t="e">
        <v>#N/A</v>
      </c>
      <c r="J1571" s="471"/>
      <c r="K1571" s="471"/>
      <c r="L1571" s="471"/>
      <c r="M1571" s="471"/>
      <c r="N1571" s="471"/>
      <c r="O1571" s="471"/>
      <c r="P1571" s="471"/>
      <c r="Q1571" s="471"/>
      <c r="R1571" s="177" t="s">
        <v>9195</v>
      </c>
      <c r="S1571" s="181">
        <v>0.01</v>
      </c>
    </row>
    <row r="1572" spans="1:19" ht="20.149999999999999" customHeight="1" thickBot="1">
      <c r="A1572" s="477"/>
      <c r="B1572" s="472"/>
      <c r="C1572" s="472"/>
      <c r="D1572" s="472"/>
      <c r="E1572" s="472"/>
      <c r="F1572" s="472"/>
      <c r="G1572" s="472"/>
      <c r="H1572" s="472"/>
      <c r="I1572" s="182" t="e">
        <v>#N/A</v>
      </c>
      <c r="J1572" s="472"/>
      <c r="K1572" s="472"/>
      <c r="L1572" s="472"/>
      <c r="M1572" s="472"/>
      <c r="N1572" s="472"/>
      <c r="O1572" s="472"/>
      <c r="P1572" s="472"/>
      <c r="Q1572" s="472"/>
      <c r="R1572" s="183" t="s">
        <v>8390</v>
      </c>
      <c r="S1572" s="184">
        <v>0.09</v>
      </c>
    </row>
    <row r="1573" spans="1:19" ht="20.149999999999999" customHeight="1" thickBot="1">
      <c r="A1573" s="475"/>
      <c r="B1573" s="474" t="s">
        <v>8966</v>
      </c>
      <c r="C1573" s="474" t="s">
        <v>48</v>
      </c>
      <c r="D1573" s="474" t="s">
        <v>3834</v>
      </c>
      <c r="E1573" s="474" t="s">
        <v>24</v>
      </c>
      <c r="F1573" s="473">
        <v>2493786</v>
      </c>
      <c r="G1573" s="474" t="s">
        <v>9329</v>
      </c>
      <c r="H1573" s="474" t="s">
        <v>9002</v>
      </c>
      <c r="I1573" s="179" t="s">
        <v>8356</v>
      </c>
      <c r="J1573" s="474" t="s">
        <v>8357</v>
      </c>
      <c r="K1573" s="474" t="s">
        <v>9244</v>
      </c>
      <c r="L1573" s="474" t="s">
        <v>9330</v>
      </c>
      <c r="M1573" s="474" t="s">
        <v>9331</v>
      </c>
      <c r="N1573" s="470">
        <v>304298.25</v>
      </c>
      <c r="O1573" s="473">
        <v>-2</v>
      </c>
      <c r="P1573" s="474" t="s">
        <v>8381</v>
      </c>
      <c r="Q1573" s="474" t="s">
        <v>8972</v>
      </c>
      <c r="R1573" s="177" t="s">
        <v>9194</v>
      </c>
      <c r="S1573" s="181">
        <v>0.01</v>
      </c>
    </row>
    <row r="1574" spans="1:19" ht="20.149999999999999" customHeight="1" thickBot="1">
      <c r="A1574" s="476"/>
      <c r="B1574" s="471"/>
      <c r="C1574" s="471"/>
      <c r="D1574" s="471"/>
      <c r="E1574" s="471"/>
      <c r="F1574" s="471"/>
      <c r="G1574" s="471"/>
      <c r="H1574" s="471"/>
      <c r="I1574" s="182" t="e">
        <v>#N/A</v>
      </c>
      <c r="J1574" s="471"/>
      <c r="K1574" s="471"/>
      <c r="L1574" s="471"/>
      <c r="M1574" s="471"/>
      <c r="N1574" s="471"/>
      <c r="O1574" s="471"/>
      <c r="P1574" s="471"/>
      <c r="Q1574" s="471"/>
      <c r="R1574" s="177" t="s">
        <v>8973</v>
      </c>
      <c r="S1574" s="181">
        <v>0.01</v>
      </c>
    </row>
    <row r="1575" spans="1:19" ht="20.149999999999999" customHeight="1" thickBot="1">
      <c r="A1575" s="476"/>
      <c r="B1575" s="471"/>
      <c r="C1575" s="471"/>
      <c r="D1575" s="471"/>
      <c r="E1575" s="471"/>
      <c r="F1575" s="471"/>
      <c r="G1575" s="471"/>
      <c r="H1575" s="471"/>
      <c r="I1575" s="182" t="e">
        <v>#N/A</v>
      </c>
      <c r="J1575" s="471"/>
      <c r="K1575" s="471"/>
      <c r="L1575" s="471"/>
      <c r="M1575" s="471"/>
      <c r="N1575" s="471"/>
      <c r="O1575" s="471"/>
      <c r="P1575" s="471"/>
      <c r="Q1575" s="471"/>
      <c r="R1575" s="177" t="s">
        <v>9006</v>
      </c>
      <c r="S1575" s="181">
        <v>0.01</v>
      </c>
    </row>
    <row r="1576" spans="1:19" ht="20.149999999999999" customHeight="1" thickBot="1">
      <c r="A1576" s="476"/>
      <c r="B1576" s="471"/>
      <c r="C1576" s="471"/>
      <c r="D1576" s="471"/>
      <c r="E1576" s="471"/>
      <c r="F1576" s="471"/>
      <c r="G1576" s="471"/>
      <c r="H1576" s="471"/>
      <c r="I1576" s="182" t="e">
        <v>#N/A</v>
      </c>
      <c r="J1576" s="471"/>
      <c r="K1576" s="471"/>
      <c r="L1576" s="471"/>
      <c r="M1576" s="471"/>
      <c r="N1576" s="471"/>
      <c r="O1576" s="471"/>
      <c r="P1576" s="471"/>
      <c r="Q1576" s="471"/>
      <c r="R1576" s="177" t="s">
        <v>8385</v>
      </c>
      <c r="S1576" s="181">
        <v>0.01</v>
      </c>
    </row>
    <row r="1577" spans="1:19" ht="20.149999999999999" customHeight="1" thickBot="1">
      <c r="A1577" s="476"/>
      <c r="B1577" s="471"/>
      <c r="C1577" s="471"/>
      <c r="D1577" s="471"/>
      <c r="E1577" s="471"/>
      <c r="F1577" s="471"/>
      <c r="G1577" s="471"/>
      <c r="H1577" s="471"/>
      <c r="I1577" s="182" t="e">
        <v>#N/A</v>
      </c>
      <c r="J1577" s="471"/>
      <c r="K1577" s="471"/>
      <c r="L1577" s="471"/>
      <c r="M1577" s="471"/>
      <c r="N1577" s="471"/>
      <c r="O1577" s="471"/>
      <c r="P1577" s="471"/>
      <c r="Q1577" s="471"/>
      <c r="R1577" s="177" t="s">
        <v>8403</v>
      </c>
      <c r="S1577" s="181">
        <v>0.01</v>
      </c>
    </row>
    <row r="1578" spans="1:19" ht="20.149999999999999" customHeight="1" thickBot="1">
      <c r="A1578" s="476"/>
      <c r="B1578" s="471"/>
      <c r="C1578" s="471"/>
      <c r="D1578" s="471"/>
      <c r="E1578" s="471"/>
      <c r="F1578" s="471"/>
      <c r="G1578" s="471"/>
      <c r="H1578" s="471"/>
      <c r="I1578" s="182" t="e">
        <v>#N/A</v>
      </c>
      <c r="J1578" s="471"/>
      <c r="K1578" s="471"/>
      <c r="L1578" s="471"/>
      <c r="M1578" s="471"/>
      <c r="N1578" s="471"/>
      <c r="O1578" s="471"/>
      <c r="P1578" s="471"/>
      <c r="Q1578" s="471"/>
      <c r="R1578" s="177" t="s">
        <v>8888</v>
      </c>
      <c r="S1578" s="181">
        <v>0.01</v>
      </c>
    </row>
    <row r="1579" spans="1:19" ht="20.149999999999999" customHeight="1" thickBot="1">
      <c r="A1579" s="476"/>
      <c r="B1579" s="471"/>
      <c r="C1579" s="471"/>
      <c r="D1579" s="471"/>
      <c r="E1579" s="471"/>
      <c r="F1579" s="471"/>
      <c r="G1579" s="471"/>
      <c r="H1579" s="471"/>
      <c r="I1579" s="182" t="e">
        <v>#N/A</v>
      </c>
      <c r="J1579" s="471"/>
      <c r="K1579" s="471"/>
      <c r="L1579" s="471"/>
      <c r="M1579" s="471"/>
      <c r="N1579" s="471"/>
      <c r="O1579" s="471"/>
      <c r="P1579" s="471"/>
      <c r="Q1579" s="471"/>
      <c r="R1579" s="177" t="s">
        <v>8388</v>
      </c>
      <c r="S1579" s="181">
        <v>0.01</v>
      </c>
    </row>
    <row r="1580" spans="1:19" ht="20.149999999999999" customHeight="1" thickBot="1">
      <c r="A1580" s="476"/>
      <c r="B1580" s="471"/>
      <c r="C1580" s="471"/>
      <c r="D1580" s="471"/>
      <c r="E1580" s="471"/>
      <c r="F1580" s="471"/>
      <c r="G1580" s="471"/>
      <c r="H1580" s="471"/>
      <c r="I1580" s="182" t="e">
        <v>#N/A</v>
      </c>
      <c r="J1580" s="471"/>
      <c r="K1580" s="471"/>
      <c r="L1580" s="471"/>
      <c r="M1580" s="471"/>
      <c r="N1580" s="471"/>
      <c r="O1580" s="471"/>
      <c r="P1580" s="471"/>
      <c r="Q1580" s="471"/>
      <c r="R1580" s="177" t="s">
        <v>8990</v>
      </c>
      <c r="S1580" s="181">
        <v>0.01</v>
      </c>
    </row>
    <row r="1581" spans="1:19" ht="20.149999999999999" customHeight="1" thickBot="1">
      <c r="A1581" s="476"/>
      <c r="B1581" s="471"/>
      <c r="C1581" s="471"/>
      <c r="D1581" s="471"/>
      <c r="E1581" s="471"/>
      <c r="F1581" s="471"/>
      <c r="G1581" s="471"/>
      <c r="H1581" s="471"/>
      <c r="I1581" s="182" t="e">
        <v>#N/A</v>
      </c>
      <c r="J1581" s="471"/>
      <c r="K1581" s="471"/>
      <c r="L1581" s="471"/>
      <c r="M1581" s="471"/>
      <c r="N1581" s="471"/>
      <c r="O1581" s="471"/>
      <c r="P1581" s="471"/>
      <c r="Q1581" s="471"/>
      <c r="R1581" s="177" t="s">
        <v>9195</v>
      </c>
      <c r="S1581" s="181">
        <v>0.01</v>
      </c>
    </row>
    <row r="1582" spans="1:19" ht="20.149999999999999" customHeight="1" thickBot="1">
      <c r="A1582" s="477"/>
      <c r="B1582" s="472"/>
      <c r="C1582" s="472"/>
      <c r="D1582" s="472"/>
      <c r="E1582" s="472"/>
      <c r="F1582" s="472"/>
      <c r="G1582" s="472"/>
      <c r="H1582" s="472"/>
      <c r="I1582" s="182" t="e">
        <v>#N/A</v>
      </c>
      <c r="J1582" s="472"/>
      <c r="K1582" s="472"/>
      <c r="L1582" s="472"/>
      <c r="M1582" s="472"/>
      <c r="N1582" s="472"/>
      <c r="O1582" s="472"/>
      <c r="P1582" s="472"/>
      <c r="Q1582" s="472"/>
      <c r="R1582" s="183" t="s">
        <v>8390</v>
      </c>
      <c r="S1582" s="184">
        <v>0.09</v>
      </c>
    </row>
    <row r="1583" spans="1:19" ht="20.149999999999999" customHeight="1" thickBot="1">
      <c r="A1583" s="176"/>
      <c r="B1583" s="177" t="s">
        <v>8966</v>
      </c>
      <c r="C1583" s="177" t="s">
        <v>48</v>
      </c>
      <c r="D1583" s="177" t="s">
        <v>2281</v>
      </c>
      <c r="E1583" s="177" t="s">
        <v>8353</v>
      </c>
      <c r="F1583" s="178">
        <v>1941962</v>
      </c>
      <c r="G1583" s="177" t="s">
        <v>9332</v>
      </c>
      <c r="H1583" s="177" t="s">
        <v>9333</v>
      </c>
      <c r="I1583" s="179" t="s">
        <v>8356</v>
      </c>
      <c r="J1583" s="177" t="s">
        <v>8357</v>
      </c>
      <c r="K1583" s="177" t="s">
        <v>9334</v>
      </c>
      <c r="L1583" s="177" t="s">
        <v>9335</v>
      </c>
      <c r="M1583" s="177" t="s">
        <v>9336</v>
      </c>
      <c r="N1583" s="180"/>
      <c r="O1583" s="178">
        <v>-2</v>
      </c>
      <c r="P1583" s="177" t="s">
        <v>9337</v>
      </c>
      <c r="Q1583" s="177" t="s">
        <v>8972</v>
      </c>
      <c r="R1583" s="463" t="s">
        <v>8363</v>
      </c>
      <c r="S1583" s="464"/>
    </row>
    <row r="1584" spans="1:19" ht="20.149999999999999" customHeight="1" thickBot="1">
      <c r="A1584" s="176"/>
      <c r="B1584" s="177" t="s">
        <v>8966</v>
      </c>
      <c r="C1584" s="177" t="s">
        <v>48</v>
      </c>
      <c r="D1584" s="177" t="s">
        <v>2281</v>
      </c>
      <c r="E1584" s="177" t="s">
        <v>8353</v>
      </c>
      <c r="F1584" s="178">
        <v>2068047</v>
      </c>
      <c r="G1584" s="177" t="s">
        <v>9338</v>
      </c>
      <c r="H1584" s="177" t="s">
        <v>9339</v>
      </c>
      <c r="I1584" s="179" t="s">
        <v>8356</v>
      </c>
      <c r="J1584" s="177" t="s">
        <v>8357</v>
      </c>
      <c r="K1584" s="177" t="s">
        <v>9340</v>
      </c>
      <c r="L1584" s="177" t="s">
        <v>9341</v>
      </c>
      <c r="M1584" s="177" t="s">
        <v>9342</v>
      </c>
      <c r="N1584" s="180"/>
      <c r="O1584" s="178">
        <v>-2</v>
      </c>
      <c r="P1584" s="177" t="s">
        <v>9343</v>
      </c>
      <c r="Q1584" s="177" t="s">
        <v>9344</v>
      </c>
      <c r="R1584" s="463" t="s">
        <v>8363</v>
      </c>
      <c r="S1584" s="464"/>
    </row>
    <row r="1585" spans="1:19" ht="20.149999999999999" customHeight="1" thickBot="1">
      <c r="A1585" s="475"/>
      <c r="B1585" s="474" t="s">
        <v>8966</v>
      </c>
      <c r="C1585" s="474" t="s">
        <v>48</v>
      </c>
      <c r="D1585" s="474" t="s">
        <v>2281</v>
      </c>
      <c r="E1585" s="474" t="s">
        <v>24</v>
      </c>
      <c r="F1585" s="473">
        <v>2493394</v>
      </c>
      <c r="G1585" s="474" t="s">
        <v>9345</v>
      </c>
      <c r="H1585" s="474" t="s">
        <v>9002</v>
      </c>
      <c r="I1585" s="179" t="s">
        <v>8356</v>
      </c>
      <c r="J1585" s="474" t="s">
        <v>8357</v>
      </c>
      <c r="K1585" s="474" t="s">
        <v>9274</v>
      </c>
      <c r="L1585" s="474" t="s">
        <v>9346</v>
      </c>
      <c r="M1585" s="474" t="s">
        <v>9347</v>
      </c>
      <c r="N1585" s="470">
        <v>269385.96000000002</v>
      </c>
      <c r="O1585" s="473">
        <v>-2</v>
      </c>
      <c r="P1585" s="474" t="s">
        <v>8381</v>
      </c>
      <c r="Q1585" s="474" t="s">
        <v>8972</v>
      </c>
      <c r="R1585" s="177" t="s">
        <v>9210</v>
      </c>
      <c r="S1585" s="181">
        <v>0.01</v>
      </c>
    </row>
    <row r="1586" spans="1:19" ht="20.149999999999999" customHeight="1" thickBot="1">
      <c r="A1586" s="476"/>
      <c r="B1586" s="471"/>
      <c r="C1586" s="471"/>
      <c r="D1586" s="471"/>
      <c r="E1586" s="471"/>
      <c r="F1586" s="471"/>
      <c r="G1586" s="471"/>
      <c r="H1586" s="471"/>
      <c r="I1586" s="182" t="e">
        <v>#N/A</v>
      </c>
      <c r="J1586" s="471"/>
      <c r="K1586" s="471"/>
      <c r="L1586" s="471"/>
      <c r="M1586" s="471"/>
      <c r="N1586" s="471"/>
      <c r="O1586" s="471"/>
      <c r="P1586" s="471"/>
      <c r="Q1586" s="471"/>
      <c r="R1586" s="177" t="s">
        <v>8973</v>
      </c>
      <c r="S1586" s="181">
        <v>0.01</v>
      </c>
    </row>
    <row r="1587" spans="1:19" ht="20.149999999999999" customHeight="1" thickBot="1">
      <c r="A1587" s="476"/>
      <c r="B1587" s="471"/>
      <c r="C1587" s="471"/>
      <c r="D1587" s="471"/>
      <c r="E1587" s="471"/>
      <c r="F1587" s="471"/>
      <c r="G1587" s="471"/>
      <c r="H1587" s="471"/>
      <c r="I1587" s="182" t="e">
        <v>#N/A</v>
      </c>
      <c r="J1587" s="471"/>
      <c r="K1587" s="471"/>
      <c r="L1587" s="471"/>
      <c r="M1587" s="471"/>
      <c r="N1587" s="471"/>
      <c r="O1587" s="471"/>
      <c r="P1587" s="471"/>
      <c r="Q1587" s="471"/>
      <c r="R1587" s="177" t="s">
        <v>9006</v>
      </c>
      <c r="S1587" s="181">
        <v>0.01</v>
      </c>
    </row>
    <row r="1588" spans="1:19" ht="20.149999999999999" customHeight="1" thickBot="1">
      <c r="A1588" s="476"/>
      <c r="B1588" s="471"/>
      <c r="C1588" s="471"/>
      <c r="D1588" s="471"/>
      <c r="E1588" s="471"/>
      <c r="F1588" s="471"/>
      <c r="G1588" s="471"/>
      <c r="H1588" s="471"/>
      <c r="I1588" s="182" t="e">
        <v>#N/A</v>
      </c>
      <c r="J1588" s="471"/>
      <c r="K1588" s="471"/>
      <c r="L1588" s="471"/>
      <c r="M1588" s="471"/>
      <c r="N1588" s="471"/>
      <c r="O1588" s="471"/>
      <c r="P1588" s="471"/>
      <c r="Q1588" s="471"/>
      <c r="R1588" s="177" t="s">
        <v>8385</v>
      </c>
      <c r="S1588" s="181">
        <v>0.01</v>
      </c>
    </row>
    <row r="1589" spans="1:19" ht="20.149999999999999" customHeight="1" thickBot="1">
      <c r="A1589" s="476"/>
      <c r="B1589" s="471"/>
      <c r="C1589" s="471"/>
      <c r="D1589" s="471"/>
      <c r="E1589" s="471"/>
      <c r="F1589" s="471"/>
      <c r="G1589" s="471"/>
      <c r="H1589" s="471"/>
      <c r="I1589" s="182" t="e">
        <v>#N/A</v>
      </c>
      <c r="J1589" s="471"/>
      <c r="K1589" s="471"/>
      <c r="L1589" s="471"/>
      <c r="M1589" s="471"/>
      <c r="N1589" s="471"/>
      <c r="O1589" s="471"/>
      <c r="P1589" s="471"/>
      <c r="Q1589" s="471"/>
      <c r="R1589" s="177" t="s">
        <v>9277</v>
      </c>
      <c r="S1589" s="181">
        <v>0.01</v>
      </c>
    </row>
    <row r="1590" spans="1:19" ht="20.149999999999999" customHeight="1" thickBot="1">
      <c r="A1590" s="476"/>
      <c r="B1590" s="471"/>
      <c r="C1590" s="471"/>
      <c r="D1590" s="471"/>
      <c r="E1590" s="471"/>
      <c r="F1590" s="471"/>
      <c r="G1590" s="471"/>
      <c r="H1590" s="471"/>
      <c r="I1590" s="182" t="e">
        <v>#N/A</v>
      </c>
      <c r="J1590" s="471"/>
      <c r="K1590" s="471"/>
      <c r="L1590" s="471"/>
      <c r="M1590" s="471"/>
      <c r="N1590" s="471"/>
      <c r="O1590" s="471"/>
      <c r="P1590" s="471"/>
      <c r="Q1590" s="471"/>
      <c r="R1590" s="177" t="s">
        <v>8403</v>
      </c>
      <c r="S1590" s="181">
        <v>0.01</v>
      </c>
    </row>
    <row r="1591" spans="1:19" ht="20.149999999999999" customHeight="1" thickBot="1">
      <c r="A1591" s="476"/>
      <c r="B1591" s="471"/>
      <c r="C1591" s="471"/>
      <c r="D1591" s="471"/>
      <c r="E1591" s="471"/>
      <c r="F1591" s="471"/>
      <c r="G1591" s="471"/>
      <c r="H1591" s="471"/>
      <c r="I1591" s="182" t="e">
        <v>#N/A</v>
      </c>
      <c r="J1591" s="471"/>
      <c r="K1591" s="471"/>
      <c r="L1591" s="471"/>
      <c r="M1591" s="471"/>
      <c r="N1591" s="471"/>
      <c r="O1591" s="471"/>
      <c r="P1591" s="471"/>
      <c r="Q1591" s="471"/>
      <c r="R1591" s="177" t="s">
        <v>8888</v>
      </c>
      <c r="S1591" s="181">
        <v>0.01</v>
      </c>
    </row>
    <row r="1592" spans="1:19" ht="20.149999999999999" customHeight="1" thickBot="1">
      <c r="A1592" s="476"/>
      <c r="B1592" s="471"/>
      <c r="C1592" s="471"/>
      <c r="D1592" s="471"/>
      <c r="E1592" s="471"/>
      <c r="F1592" s="471"/>
      <c r="G1592" s="471"/>
      <c r="H1592" s="471"/>
      <c r="I1592" s="182" t="e">
        <v>#N/A</v>
      </c>
      <c r="J1592" s="471"/>
      <c r="K1592" s="471"/>
      <c r="L1592" s="471"/>
      <c r="M1592" s="471"/>
      <c r="N1592" s="471"/>
      <c r="O1592" s="471"/>
      <c r="P1592" s="471"/>
      <c r="Q1592" s="471"/>
      <c r="R1592" s="177" t="s">
        <v>8388</v>
      </c>
      <c r="S1592" s="181">
        <v>0.01</v>
      </c>
    </row>
    <row r="1593" spans="1:19" ht="20.149999999999999" customHeight="1" thickBot="1">
      <c r="A1593" s="476"/>
      <c r="B1593" s="471"/>
      <c r="C1593" s="471"/>
      <c r="D1593" s="471"/>
      <c r="E1593" s="471"/>
      <c r="F1593" s="471"/>
      <c r="G1593" s="471"/>
      <c r="H1593" s="471"/>
      <c r="I1593" s="182" t="e">
        <v>#N/A</v>
      </c>
      <c r="J1593" s="471"/>
      <c r="K1593" s="471"/>
      <c r="L1593" s="471"/>
      <c r="M1593" s="471"/>
      <c r="N1593" s="471"/>
      <c r="O1593" s="471"/>
      <c r="P1593" s="471"/>
      <c r="Q1593" s="471"/>
      <c r="R1593" s="177" t="s">
        <v>8990</v>
      </c>
      <c r="S1593" s="181">
        <v>0.01</v>
      </c>
    </row>
    <row r="1594" spans="1:19" ht="20.149999999999999" customHeight="1" thickBot="1">
      <c r="A1594" s="476"/>
      <c r="B1594" s="471"/>
      <c r="C1594" s="471"/>
      <c r="D1594" s="471"/>
      <c r="E1594" s="471"/>
      <c r="F1594" s="471"/>
      <c r="G1594" s="471"/>
      <c r="H1594" s="471"/>
      <c r="I1594" s="182" t="e">
        <v>#N/A</v>
      </c>
      <c r="J1594" s="471"/>
      <c r="K1594" s="471"/>
      <c r="L1594" s="471"/>
      <c r="M1594" s="471"/>
      <c r="N1594" s="471"/>
      <c r="O1594" s="471"/>
      <c r="P1594" s="471"/>
      <c r="Q1594" s="471"/>
      <c r="R1594" s="177" t="s">
        <v>9195</v>
      </c>
      <c r="S1594" s="181">
        <v>0.01</v>
      </c>
    </row>
    <row r="1595" spans="1:19" ht="20.149999999999999" customHeight="1" thickBot="1">
      <c r="A1595" s="477"/>
      <c r="B1595" s="472"/>
      <c r="C1595" s="472"/>
      <c r="D1595" s="472"/>
      <c r="E1595" s="472"/>
      <c r="F1595" s="472"/>
      <c r="G1595" s="472"/>
      <c r="H1595" s="472"/>
      <c r="I1595" s="182" t="e">
        <v>#N/A</v>
      </c>
      <c r="J1595" s="472"/>
      <c r="K1595" s="472"/>
      <c r="L1595" s="472"/>
      <c r="M1595" s="472"/>
      <c r="N1595" s="472"/>
      <c r="O1595" s="472"/>
      <c r="P1595" s="472"/>
      <c r="Q1595" s="472"/>
      <c r="R1595" s="183" t="s">
        <v>8390</v>
      </c>
      <c r="S1595" s="184">
        <v>0.1</v>
      </c>
    </row>
    <row r="1596" spans="1:19" ht="20.149999999999999" customHeight="1" thickBot="1">
      <c r="A1596" s="475"/>
      <c r="B1596" s="474" t="s">
        <v>8966</v>
      </c>
      <c r="C1596" s="474" t="s">
        <v>48</v>
      </c>
      <c r="D1596" s="474" t="s">
        <v>2281</v>
      </c>
      <c r="E1596" s="474" t="s">
        <v>24</v>
      </c>
      <c r="F1596" s="473">
        <v>2493591</v>
      </c>
      <c r="G1596" s="474" t="s">
        <v>9348</v>
      </c>
      <c r="H1596" s="474" t="s">
        <v>9185</v>
      </c>
      <c r="I1596" s="179" t="s">
        <v>8356</v>
      </c>
      <c r="J1596" s="474" t="s">
        <v>8357</v>
      </c>
      <c r="K1596" s="474" t="s">
        <v>9349</v>
      </c>
      <c r="L1596" s="474" t="s">
        <v>9350</v>
      </c>
      <c r="M1596" s="474" t="s">
        <v>9351</v>
      </c>
      <c r="N1596" s="470">
        <v>154210.53</v>
      </c>
      <c r="O1596" s="473">
        <v>-2</v>
      </c>
      <c r="P1596" s="474" t="s">
        <v>8381</v>
      </c>
      <c r="Q1596" s="474" t="s">
        <v>8972</v>
      </c>
      <c r="R1596" s="177" t="s">
        <v>8385</v>
      </c>
      <c r="S1596" s="181">
        <v>0.01</v>
      </c>
    </row>
    <row r="1597" spans="1:19" ht="20.149999999999999" customHeight="1" thickBot="1">
      <c r="A1597" s="476"/>
      <c r="B1597" s="471"/>
      <c r="C1597" s="471"/>
      <c r="D1597" s="471"/>
      <c r="E1597" s="471"/>
      <c r="F1597" s="471"/>
      <c r="G1597" s="471"/>
      <c r="H1597" s="471"/>
      <c r="I1597" s="182" t="e">
        <v>#N/A</v>
      </c>
      <c r="J1597" s="471"/>
      <c r="K1597" s="471"/>
      <c r="L1597" s="471"/>
      <c r="M1597" s="471"/>
      <c r="N1597" s="471"/>
      <c r="O1597" s="471"/>
      <c r="P1597" s="471"/>
      <c r="Q1597" s="471"/>
      <c r="R1597" s="177" t="s">
        <v>8403</v>
      </c>
      <c r="S1597" s="181">
        <v>0.01</v>
      </c>
    </row>
    <row r="1598" spans="1:19" ht="20.149999999999999" customHeight="1" thickBot="1">
      <c r="A1598" s="476"/>
      <c r="B1598" s="471"/>
      <c r="C1598" s="471"/>
      <c r="D1598" s="471"/>
      <c r="E1598" s="471"/>
      <c r="F1598" s="471"/>
      <c r="G1598" s="471"/>
      <c r="H1598" s="471"/>
      <c r="I1598" s="182" t="e">
        <v>#N/A</v>
      </c>
      <c r="J1598" s="471"/>
      <c r="K1598" s="471"/>
      <c r="L1598" s="471"/>
      <c r="M1598" s="471"/>
      <c r="N1598" s="471"/>
      <c r="O1598" s="471"/>
      <c r="P1598" s="471"/>
      <c r="Q1598" s="471"/>
      <c r="R1598" s="177" t="s">
        <v>8888</v>
      </c>
      <c r="S1598" s="181">
        <v>0.01</v>
      </c>
    </row>
    <row r="1599" spans="1:19" ht="20.149999999999999" customHeight="1" thickBot="1">
      <c r="A1599" s="476"/>
      <c r="B1599" s="471"/>
      <c r="C1599" s="471"/>
      <c r="D1599" s="471"/>
      <c r="E1599" s="471"/>
      <c r="F1599" s="471"/>
      <c r="G1599" s="471"/>
      <c r="H1599" s="471"/>
      <c r="I1599" s="182" t="e">
        <v>#N/A</v>
      </c>
      <c r="J1599" s="471"/>
      <c r="K1599" s="471"/>
      <c r="L1599" s="471"/>
      <c r="M1599" s="471"/>
      <c r="N1599" s="471"/>
      <c r="O1599" s="471"/>
      <c r="P1599" s="471"/>
      <c r="Q1599" s="471"/>
      <c r="R1599" s="177" t="s">
        <v>8388</v>
      </c>
      <c r="S1599" s="181">
        <v>0.01</v>
      </c>
    </row>
    <row r="1600" spans="1:19" ht="20.149999999999999" customHeight="1" thickBot="1">
      <c r="A1600" s="476"/>
      <c r="B1600" s="471"/>
      <c r="C1600" s="471"/>
      <c r="D1600" s="471"/>
      <c r="E1600" s="471"/>
      <c r="F1600" s="471"/>
      <c r="G1600" s="471"/>
      <c r="H1600" s="471"/>
      <c r="I1600" s="182" t="e">
        <v>#N/A</v>
      </c>
      <c r="J1600" s="471"/>
      <c r="K1600" s="471"/>
      <c r="L1600" s="471"/>
      <c r="M1600" s="471"/>
      <c r="N1600" s="471"/>
      <c r="O1600" s="471"/>
      <c r="P1600" s="471"/>
      <c r="Q1600" s="471"/>
      <c r="R1600" s="177" t="s">
        <v>9352</v>
      </c>
      <c r="S1600" s="181">
        <v>0.01</v>
      </c>
    </row>
    <row r="1601" spans="1:19" ht="20.149999999999999" customHeight="1" thickBot="1">
      <c r="A1601" s="476"/>
      <c r="B1601" s="471"/>
      <c r="C1601" s="471"/>
      <c r="D1601" s="471"/>
      <c r="E1601" s="471"/>
      <c r="F1601" s="471"/>
      <c r="G1601" s="471"/>
      <c r="H1601" s="471"/>
      <c r="I1601" s="182" t="e">
        <v>#N/A</v>
      </c>
      <c r="J1601" s="471"/>
      <c r="K1601" s="471"/>
      <c r="L1601" s="471"/>
      <c r="M1601" s="471"/>
      <c r="N1601" s="471"/>
      <c r="O1601" s="471"/>
      <c r="P1601" s="471"/>
      <c r="Q1601" s="471"/>
      <c r="R1601" s="177" t="s">
        <v>9195</v>
      </c>
      <c r="S1601" s="181">
        <v>0.01</v>
      </c>
    </row>
    <row r="1602" spans="1:19" ht="20.149999999999999" customHeight="1" thickBot="1">
      <c r="A1602" s="477"/>
      <c r="B1602" s="472"/>
      <c r="C1602" s="472"/>
      <c r="D1602" s="472"/>
      <c r="E1602" s="472"/>
      <c r="F1602" s="472"/>
      <c r="G1602" s="472"/>
      <c r="H1602" s="472"/>
      <c r="I1602" s="182" t="e">
        <v>#N/A</v>
      </c>
      <c r="J1602" s="472"/>
      <c r="K1602" s="472"/>
      <c r="L1602" s="472"/>
      <c r="M1602" s="472"/>
      <c r="N1602" s="472"/>
      <c r="O1602" s="472"/>
      <c r="P1602" s="472"/>
      <c r="Q1602" s="472"/>
      <c r="R1602" s="183" t="s">
        <v>8390</v>
      </c>
      <c r="S1602" s="184">
        <v>0.06</v>
      </c>
    </row>
    <row r="1603" spans="1:19" ht="20.149999999999999" customHeight="1" thickBot="1">
      <c r="A1603" s="176"/>
      <c r="B1603" s="177" t="s">
        <v>8966</v>
      </c>
      <c r="C1603" s="177" t="s">
        <v>48</v>
      </c>
      <c r="D1603" s="177" t="s">
        <v>2281</v>
      </c>
      <c r="E1603" s="177" t="s">
        <v>8353</v>
      </c>
      <c r="F1603" s="178">
        <v>2517996</v>
      </c>
      <c r="G1603" s="177" t="s">
        <v>9353</v>
      </c>
      <c r="H1603" s="177" t="s">
        <v>9354</v>
      </c>
      <c r="I1603" s="179" t="s">
        <v>8356</v>
      </c>
      <c r="J1603" s="177" t="s">
        <v>8357</v>
      </c>
      <c r="K1603" s="177" t="s">
        <v>9355</v>
      </c>
      <c r="L1603" s="177" t="s">
        <v>9356</v>
      </c>
      <c r="M1603" s="177" t="s">
        <v>9357</v>
      </c>
      <c r="N1603" s="180"/>
      <c r="O1603" s="178">
        <v>-2</v>
      </c>
      <c r="P1603" s="177" t="s">
        <v>8361</v>
      </c>
      <c r="Q1603" s="177" t="s">
        <v>8972</v>
      </c>
      <c r="R1603" s="463" t="s">
        <v>8363</v>
      </c>
      <c r="S1603" s="464"/>
    </row>
    <row r="1604" spans="1:19" ht="20.149999999999999" customHeight="1" thickBot="1">
      <c r="A1604" s="176"/>
      <c r="B1604" s="177" t="s">
        <v>8966</v>
      </c>
      <c r="C1604" s="177" t="s">
        <v>48</v>
      </c>
      <c r="D1604" s="177" t="s">
        <v>2281</v>
      </c>
      <c r="E1604" s="177" t="s">
        <v>8353</v>
      </c>
      <c r="F1604" s="178">
        <v>2517998</v>
      </c>
      <c r="G1604" s="177" t="s">
        <v>9358</v>
      </c>
      <c r="H1604" s="177" t="s">
        <v>9354</v>
      </c>
      <c r="I1604" s="179" t="s">
        <v>8356</v>
      </c>
      <c r="J1604" s="177" t="s">
        <v>8357</v>
      </c>
      <c r="K1604" s="177" t="s">
        <v>9355</v>
      </c>
      <c r="L1604" s="177" t="s">
        <v>9359</v>
      </c>
      <c r="M1604" s="177" t="s">
        <v>9360</v>
      </c>
      <c r="N1604" s="180"/>
      <c r="O1604" s="178">
        <v>-2</v>
      </c>
      <c r="P1604" s="177" t="s">
        <v>8361</v>
      </c>
      <c r="Q1604" s="177" t="s">
        <v>8972</v>
      </c>
      <c r="R1604" s="463" t="s">
        <v>8363</v>
      </c>
      <c r="S1604" s="464"/>
    </row>
    <row r="1605" spans="1:19" ht="20.149999999999999" customHeight="1" thickBot="1">
      <c r="A1605" s="475"/>
      <c r="B1605" s="474" t="s">
        <v>8966</v>
      </c>
      <c r="C1605" s="474" t="s">
        <v>48</v>
      </c>
      <c r="D1605" s="474" t="s">
        <v>5416</v>
      </c>
      <c r="E1605" s="474" t="s">
        <v>24</v>
      </c>
      <c r="F1605" s="473">
        <v>2493420</v>
      </c>
      <c r="G1605" s="474" t="s">
        <v>9361</v>
      </c>
      <c r="H1605" s="474" t="s">
        <v>9261</v>
      </c>
      <c r="I1605" s="179" t="s">
        <v>8356</v>
      </c>
      <c r="J1605" s="474" t="s">
        <v>8357</v>
      </c>
      <c r="K1605" s="474" t="s">
        <v>9311</v>
      </c>
      <c r="L1605" s="474" t="s">
        <v>9362</v>
      </c>
      <c r="M1605" s="474" t="s">
        <v>9363</v>
      </c>
      <c r="N1605" s="470">
        <v>314385.96000000002</v>
      </c>
      <c r="O1605" s="473">
        <v>-2</v>
      </c>
      <c r="P1605" s="474" t="s">
        <v>8381</v>
      </c>
      <c r="Q1605" s="474" t="s">
        <v>8972</v>
      </c>
      <c r="R1605" s="177" t="s">
        <v>9194</v>
      </c>
      <c r="S1605" s="181">
        <v>0.01</v>
      </c>
    </row>
    <row r="1606" spans="1:19" ht="20.149999999999999" customHeight="1" thickBot="1">
      <c r="A1606" s="476"/>
      <c r="B1606" s="471"/>
      <c r="C1606" s="471"/>
      <c r="D1606" s="471"/>
      <c r="E1606" s="471"/>
      <c r="F1606" s="471"/>
      <c r="G1606" s="471"/>
      <c r="H1606" s="471"/>
      <c r="I1606" s="182" t="e">
        <v>#N/A</v>
      </c>
      <c r="J1606" s="471"/>
      <c r="K1606" s="471"/>
      <c r="L1606" s="471"/>
      <c r="M1606" s="471"/>
      <c r="N1606" s="471"/>
      <c r="O1606" s="471"/>
      <c r="P1606" s="471"/>
      <c r="Q1606" s="471"/>
      <c r="R1606" s="177" t="s">
        <v>9006</v>
      </c>
      <c r="S1606" s="181">
        <v>0.01</v>
      </c>
    </row>
    <row r="1607" spans="1:19" ht="20.149999999999999" customHeight="1" thickBot="1">
      <c r="A1607" s="476"/>
      <c r="B1607" s="471"/>
      <c r="C1607" s="471"/>
      <c r="D1607" s="471"/>
      <c r="E1607" s="471"/>
      <c r="F1607" s="471"/>
      <c r="G1607" s="471"/>
      <c r="H1607" s="471"/>
      <c r="I1607" s="182" t="e">
        <v>#N/A</v>
      </c>
      <c r="J1607" s="471"/>
      <c r="K1607" s="471"/>
      <c r="L1607" s="471"/>
      <c r="M1607" s="471"/>
      <c r="N1607" s="471"/>
      <c r="O1607" s="471"/>
      <c r="P1607" s="471"/>
      <c r="Q1607" s="471"/>
      <c r="R1607" s="177" t="s">
        <v>9265</v>
      </c>
      <c r="S1607" s="181">
        <v>0.01</v>
      </c>
    </row>
    <row r="1608" spans="1:19" ht="20.149999999999999" customHeight="1" thickBot="1">
      <c r="A1608" s="476"/>
      <c r="B1608" s="471"/>
      <c r="C1608" s="471"/>
      <c r="D1608" s="471"/>
      <c r="E1608" s="471"/>
      <c r="F1608" s="471"/>
      <c r="G1608" s="471"/>
      <c r="H1608" s="471"/>
      <c r="I1608" s="182" t="e">
        <v>#N/A</v>
      </c>
      <c r="J1608" s="471"/>
      <c r="K1608" s="471"/>
      <c r="L1608" s="471"/>
      <c r="M1608" s="471"/>
      <c r="N1608" s="471"/>
      <c r="O1608" s="471"/>
      <c r="P1608" s="471"/>
      <c r="Q1608" s="471"/>
      <c r="R1608" s="177" t="s">
        <v>8385</v>
      </c>
      <c r="S1608" s="181">
        <v>0.01</v>
      </c>
    </row>
    <row r="1609" spans="1:19" ht="20.149999999999999" customHeight="1" thickBot="1">
      <c r="A1609" s="476"/>
      <c r="B1609" s="471"/>
      <c r="C1609" s="471"/>
      <c r="D1609" s="471"/>
      <c r="E1609" s="471"/>
      <c r="F1609" s="471"/>
      <c r="G1609" s="471"/>
      <c r="H1609" s="471"/>
      <c r="I1609" s="182" t="e">
        <v>#N/A</v>
      </c>
      <c r="J1609" s="471"/>
      <c r="K1609" s="471"/>
      <c r="L1609" s="471"/>
      <c r="M1609" s="471"/>
      <c r="N1609" s="471"/>
      <c r="O1609" s="471"/>
      <c r="P1609" s="471"/>
      <c r="Q1609" s="471"/>
      <c r="R1609" s="177" t="s">
        <v>8403</v>
      </c>
      <c r="S1609" s="181">
        <v>0.01</v>
      </c>
    </row>
    <row r="1610" spans="1:19" ht="20.149999999999999" customHeight="1" thickBot="1">
      <c r="A1610" s="476"/>
      <c r="B1610" s="471"/>
      <c r="C1610" s="471"/>
      <c r="D1610" s="471"/>
      <c r="E1610" s="471"/>
      <c r="F1610" s="471"/>
      <c r="G1610" s="471"/>
      <c r="H1610" s="471"/>
      <c r="I1610" s="182" t="e">
        <v>#N/A</v>
      </c>
      <c r="J1610" s="471"/>
      <c r="K1610" s="471"/>
      <c r="L1610" s="471"/>
      <c r="M1610" s="471"/>
      <c r="N1610" s="471"/>
      <c r="O1610" s="471"/>
      <c r="P1610" s="471"/>
      <c r="Q1610" s="471"/>
      <c r="R1610" s="177" t="s">
        <v>8888</v>
      </c>
      <c r="S1610" s="181">
        <v>0.01</v>
      </c>
    </row>
    <row r="1611" spans="1:19" ht="20.149999999999999" customHeight="1" thickBot="1">
      <c r="A1611" s="476"/>
      <c r="B1611" s="471"/>
      <c r="C1611" s="471"/>
      <c r="D1611" s="471"/>
      <c r="E1611" s="471"/>
      <c r="F1611" s="471"/>
      <c r="G1611" s="471"/>
      <c r="H1611" s="471"/>
      <c r="I1611" s="182" t="e">
        <v>#N/A</v>
      </c>
      <c r="J1611" s="471"/>
      <c r="K1611" s="471"/>
      <c r="L1611" s="471"/>
      <c r="M1611" s="471"/>
      <c r="N1611" s="471"/>
      <c r="O1611" s="471"/>
      <c r="P1611" s="471"/>
      <c r="Q1611" s="471"/>
      <c r="R1611" s="177" t="s">
        <v>9204</v>
      </c>
      <c r="S1611" s="181">
        <v>0.01</v>
      </c>
    </row>
    <row r="1612" spans="1:19" ht="20.149999999999999" customHeight="1" thickBot="1">
      <c r="A1612" s="476"/>
      <c r="B1612" s="471"/>
      <c r="C1612" s="471"/>
      <c r="D1612" s="471"/>
      <c r="E1612" s="471"/>
      <c r="F1612" s="471"/>
      <c r="G1612" s="471"/>
      <c r="H1612" s="471"/>
      <c r="I1612" s="182" t="e">
        <v>#N/A</v>
      </c>
      <c r="J1612" s="471"/>
      <c r="K1612" s="471"/>
      <c r="L1612" s="471"/>
      <c r="M1612" s="471"/>
      <c r="N1612" s="471"/>
      <c r="O1612" s="471"/>
      <c r="P1612" s="471"/>
      <c r="Q1612" s="471"/>
      <c r="R1612" s="177" t="s">
        <v>8388</v>
      </c>
      <c r="S1612" s="181">
        <v>0.01</v>
      </c>
    </row>
    <row r="1613" spans="1:19" ht="20.149999999999999" customHeight="1" thickBot="1">
      <c r="A1613" s="476"/>
      <c r="B1613" s="471"/>
      <c r="C1613" s="471"/>
      <c r="D1613" s="471"/>
      <c r="E1613" s="471"/>
      <c r="F1613" s="471"/>
      <c r="G1613" s="471"/>
      <c r="H1613" s="471"/>
      <c r="I1613" s="182" t="e">
        <v>#N/A</v>
      </c>
      <c r="J1613" s="471"/>
      <c r="K1613" s="471"/>
      <c r="L1613" s="471"/>
      <c r="M1613" s="471"/>
      <c r="N1613" s="471"/>
      <c r="O1613" s="471"/>
      <c r="P1613" s="471"/>
      <c r="Q1613" s="471"/>
      <c r="R1613" s="177" t="s">
        <v>8984</v>
      </c>
      <c r="S1613" s="181">
        <v>0.01</v>
      </c>
    </row>
    <row r="1614" spans="1:19" ht="20.149999999999999" customHeight="1" thickBot="1">
      <c r="A1614" s="477"/>
      <c r="B1614" s="472"/>
      <c r="C1614" s="472"/>
      <c r="D1614" s="472"/>
      <c r="E1614" s="472"/>
      <c r="F1614" s="472"/>
      <c r="G1614" s="472"/>
      <c r="H1614" s="472"/>
      <c r="I1614" s="182" t="e">
        <v>#N/A</v>
      </c>
      <c r="J1614" s="472"/>
      <c r="K1614" s="472"/>
      <c r="L1614" s="472"/>
      <c r="M1614" s="472"/>
      <c r="N1614" s="472"/>
      <c r="O1614" s="472"/>
      <c r="P1614" s="472"/>
      <c r="Q1614" s="472"/>
      <c r="R1614" s="183" t="s">
        <v>8390</v>
      </c>
      <c r="S1614" s="184">
        <v>0.09</v>
      </c>
    </row>
    <row r="1615" spans="1:19" ht="20.149999999999999" customHeight="1" thickBot="1">
      <c r="A1615" s="475"/>
      <c r="B1615" s="474" t="s">
        <v>8966</v>
      </c>
      <c r="C1615" s="474" t="s">
        <v>48</v>
      </c>
      <c r="D1615" s="474" t="s">
        <v>6269</v>
      </c>
      <c r="E1615" s="474" t="s">
        <v>24</v>
      </c>
      <c r="F1615" s="473">
        <v>2493435</v>
      </c>
      <c r="G1615" s="474" t="s">
        <v>9364</v>
      </c>
      <c r="H1615" s="474" t="s">
        <v>9002</v>
      </c>
      <c r="I1615" s="179" t="s">
        <v>8356</v>
      </c>
      <c r="J1615" s="474" t="s">
        <v>8357</v>
      </c>
      <c r="K1615" s="474" t="s">
        <v>9244</v>
      </c>
      <c r="L1615" s="474" t="s">
        <v>9365</v>
      </c>
      <c r="M1615" s="474" t="s">
        <v>9366</v>
      </c>
      <c r="N1615" s="470">
        <v>304298.25</v>
      </c>
      <c r="O1615" s="473">
        <v>-2</v>
      </c>
      <c r="P1615" s="474" t="s">
        <v>8381</v>
      </c>
      <c r="Q1615" s="474" t="s">
        <v>8972</v>
      </c>
      <c r="R1615" s="177" t="s">
        <v>9194</v>
      </c>
      <c r="S1615" s="181">
        <v>0.01</v>
      </c>
    </row>
    <row r="1616" spans="1:19" ht="20.149999999999999" customHeight="1" thickBot="1">
      <c r="A1616" s="476"/>
      <c r="B1616" s="471"/>
      <c r="C1616" s="471"/>
      <c r="D1616" s="471"/>
      <c r="E1616" s="471"/>
      <c r="F1616" s="471"/>
      <c r="G1616" s="471"/>
      <c r="H1616" s="471"/>
      <c r="I1616" s="182" t="e">
        <v>#N/A</v>
      </c>
      <c r="J1616" s="471"/>
      <c r="K1616" s="471"/>
      <c r="L1616" s="471"/>
      <c r="M1616" s="471"/>
      <c r="N1616" s="471"/>
      <c r="O1616" s="471"/>
      <c r="P1616" s="471"/>
      <c r="Q1616" s="471"/>
      <c r="R1616" s="177" t="s">
        <v>8973</v>
      </c>
      <c r="S1616" s="181">
        <v>0.01</v>
      </c>
    </row>
    <row r="1617" spans="1:19" ht="20.149999999999999" customHeight="1" thickBot="1">
      <c r="A1617" s="476"/>
      <c r="B1617" s="471"/>
      <c r="C1617" s="471"/>
      <c r="D1617" s="471"/>
      <c r="E1617" s="471"/>
      <c r="F1617" s="471"/>
      <c r="G1617" s="471"/>
      <c r="H1617" s="471"/>
      <c r="I1617" s="182" t="e">
        <v>#N/A</v>
      </c>
      <c r="J1617" s="471"/>
      <c r="K1617" s="471"/>
      <c r="L1617" s="471"/>
      <c r="M1617" s="471"/>
      <c r="N1617" s="471"/>
      <c r="O1617" s="471"/>
      <c r="P1617" s="471"/>
      <c r="Q1617" s="471"/>
      <c r="R1617" s="177" t="s">
        <v>9006</v>
      </c>
      <c r="S1617" s="181">
        <v>0.01</v>
      </c>
    </row>
    <row r="1618" spans="1:19" ht="20.149999999999999" customHeight="1" thickBot="1">
      <c r="A1618" s="476"/>
      <c r="B1618" s="471"/>
      <c r="C1618" s="471"/>
      <c r="D1618" s="471"/>
      <c r="E1618" s="471"/>
      <c r="F1618" s="471"/>
      <c r="G1618" s="471"/>
      <c r="H1618" s="471"/>
      <c r="I1618" s="182" t="e">
        <v>#N/A</v>
      </c>
      <c r="J1618" s="471"/>
      <c r="K1618" s="471"/>
      <c r="L1618" s="471"/>
      <c r="M1618" s="471"/>
      <c r="N1618" s="471"/>
      <c r="O1618" s="471"/>
      <c r="P1618" s="471"/>
      <c r="Q1618" s="471"/>
      <c r="R1618" s="177" t="s">
        <v>8385</v>
      </c>
      <c r="S1618" s="181">
        <v>0.01</v>
      </c>
    </row>
    <row r="1619" spans="1:19" ht="20.149999999999999" customHeight="1" thickBot="1">
      <c r="A1619" s="476"/>
      <c r="B1619" s="471"/>
      <c r="C1619" s="471"/>
      <c r="D1619" s="471"/>
      <c r="E1619" s="471"/>
      <c r="F1619" s="471"/>
      <c r="G1619" s="471"/>
      <c r="H1619" s="471"/>
      <c r="I1619" s="182" t="e">
        <v>#N/A</v>
      </c>
      <c r="J1619" s="471"/>
      <c r="K1619" s="471"/>
      <c r="L1619" s="471"/>
      <c r="M1619" s="471"/>
      <c r="N1619" s="471"/>
      <c r="O1619" s="471"/>
      <c r="P1619" s="471"/>
      <c r="Q1619" s="471"/>
      <c r="R1619" s="177" t="s">
        <v>8403</v>
      </c>
      <c r="S1619" s="181">
        <v>0.01</v>
      </c>
    </row>
    <row r="1620" spans="1:19" ht="20.149999999999999" customHeight="1" thickBot="1">
      <c r="A1620" s="476"/>
      <c r="B1620" s="471"/>
      <c r="C1620" s="471"/>
      <c r="D1620" s="471"/>
      <c r="E1620" s="471"/>
      <c r="F1620" s="471"/>
      <c r="G1620" s="471"/>
      <c r="H1620" s="471"/>
      <c r="I1620" s="182" t="e">
        <v>#N/A</v>
      </c>
      <c r="J1620" s="471"/>
      <c r="K1620" s="471"/>
      <c r="L1620" s="471"/>
      <c r="M1620" s="471"/>
      <c r="N1620" s="471"/>
      <c r="O1620" s="471"/>
      <c r="P1620" s="471"/>
      <c r="Q1620" s="471"/>
      <c r="R1620" s="177" t="s">
        <v>8888</v>
      </c>
      <c r="S1620" s="181">
        <v>0.01</v>
      </c>
    </row>
    <row r="1621" spans="1:19" ht="20.149999999999999" customHeight="1" thickBot="1">
      <c r="A1621" s="476"/>
      <c r="B1621" s="471"/>
      <c r="C1621" s="471"/>
      <c r="D1621" s="471"/>
      <c r="E1621" s="471"/>
      <c r="F1621" s="471"/>
      <c r="G1621" s="471"/>
      <c r="H1621" s="471"/>
      <c r="I1621" s="182" t="e">
        <v>#N/A</v>
      </c>
      <c r="J1621" s="471"/>
      <c r="K1621" s="471"/>
      <c r="L1621" s="471"/>
      <c r="M1621" s="471"/>
      <c r="N1621" s="471"/>
      <c r="O1621" s="471"/>
      <c r="P1621" s="471"/>
      <c r="Q1621" s="471"/>
      <c r="R1621" s="177" t="s">
        <v>8388</v>
      </c>
      <c r="S1621" s="181">
        <v>0.01</v>
      </c>
    </row>
    <row r="1622" spans="1:19" ht="20.149999999999999" customHeight="1" thickBot="1">
      <c r="A1622" s="476"/>
      <c r="B1622" s="471"/>
      <c r="C1622" s="471"/>
      <c r="D1622" s="471"/>
      <c r="E1622" s="471"/>
      <c r="F1622" s="471"/>
      <c r="G1622" s="471"/>
      <c r="H1622" s="471"/>
      <c r="I1622" s="182" t="e">
        <v>#N/A</v>
      </c>
      <c r="J1622" s="471"/>
      <c r="K1622" s="471"/>
      <c r="L1622" s="471"/>
      <c r="M1622" s="471"/>
      <c r="N1622" s="471"/>
      <c r="O1622" s="471"/>
      <c r="P1622" s="471"/>
      <c r="Q1622" s="471"/>
      <c r="R1622" s="177" t="s">
        <v>8990</v>
      </c>
      <c r="S1622" s="181">
        <v>0.01</v>
      </c>
    </row>
    <row r="1623" spans="1:19" ht="20.149999999999999" customHeight="1" thickBot="1">
      <c r="A1623" s="476"/>
      <c r="B1623" s="471"/>
      <c r="C1623" s="471"/>
      <c r="D1623" s="471"/>
      <c r="E1623" s="471"/>
      <c r="F1623" s="471"/>
      <c r="G1623" s="471"/>
      <c r="H1623" s="471"/>
      <c r="I1623" s="182" t="e">
        <v>#N/A</v>
      </c>
      <c r="J1623" s="471"/>
      <c r="K1623" s="471"/>
      <c r="L1623" s="471"/>
      <c r="M1623" s="471"/>
      <c r="N1623" s="471"/>
      <c r="O1623" s="471"/>
      <c r="P1623" s="471"/>
      <c r="Q1623" s="471"/>
      <c r="R1623" s="177" t="s">
        <v>9195</v>
      </c>
      <c r="S1623" s="181">
        <v>0.01</v>
      </c>
    </row>
    <row r="1624" spans="1:19" ht="20.149999999999999" customHeight="1" thickBot="1">
      <c r="A1624" s="477"/>
      <c r="B1624" s="472"/>
      <c r="C1624" s="472"/>
      <c r="D1624" s="472"/>
      <c r="E1624" s="472"/>
      <c r="F1624" s="472"/>
      <c r="G1624" s="472"/>
      <c r="H1624" s="472"/>
      <c r="I1624" s="182" t="e">
        <v>#N/A</v>
      </c>
      <c r="J1624" s="472"/>
      <c r="K1624" s="472"/>
      <c r="L1624" s="472"/>
      <c r="M1624" s="472"/>
      <c r="N1624" s="472"/>
      <c r="O1624" s="472"/>
      <c r="P1624" s="472"/>
      <c r="Q1624" s="472"/>
      <c r="R1624" s="183" t="s">
        <v>8390</v>
      </c>
      <c r="S1624" s="184">
        <v>0.09</v>
      </c>
    </row>
    <row r="1625" spans="1:19" ht="20.149999999999999" customHeight="1" thickBot="1">
      <c r="A1625" s="475"/>
      <c r="B1625" s="474" t="s">
        <v>8966</v>
      </c>
      <c r="C1625" s="474" t="s">
        <v>48</v>
      </c>
      <c r="D1625" s="474" t="s">
        <v>6269</v>
      </c>
      <c r="E1625" s="474" t="s">
        <v>24</v>
      </c>
      <c r="F1625" s="473">
        <v>2493441</v>
      </c>
      <c r="G1625" s="474" t="s">
        <v>9367</v>
      </c>
      <c r="H1625" s="474" t="s">
        <v>9295</v>
      </c>
      <c r="I1625" s="179" t="s">
        <v>8356</v>
      </c>
      <c r="J1625" s="474" t="s">
        <v>8357</v>
      </c>
      <c r="K1625" s="474" t="s">
        <v>9368</v>
      </c>
      <c r="L1625" s="474" t="s">
        <v>9369</v>
      </c>
      <c r="M1625" s="474" t="s">
        <v>9370</v>
      </c>
      <c r="N1625" s="470">
        <v>196316.01</v>
      </c>
      <c r="O1625" s="473">
        <v>-2</v>
      </c>
      <c r="P1625" s="474" t="s">
        <v>8381</v>
      </c>
      <c r="Q1625" s="474" t="s">
        <v>8972</v>
      </c>
      <c r="R1625" s="177" t="s">
        <v>9209</v>
      </c>
      <c r="S1625" s="181">
        <v>0.01</v>
      </c>
    </row>
    <row r="1626" spans="1:19" ht="20.149999999999999" customHeight="1" thickBot="1">
      <c r="A1626" s="476"/>
      <c r="B1626" s="471"/>
      <c r="C1626" s="471"/>
      <c r="D1626" s="471"/>
      <c r="E1626" s="471"/>
      <c r="F1626" s="471"/>
      <c r="G1626" s="471"/>
      <c r="H1626" s="471"/>
      <c r="I1626" s="182" t="e">
        <v>#N/A</v>
      </c>
      <c r="J1626" s="471"/>
      <c r="K1626" s="471"/>
      <c r="L1626" s="471"/>
      <c r="M1626" s="471"/>
      <c r="N1626" s="471"/>
      <c r="O1626" s="471"/>
      <c r="P1626" s="471"/>
      <c r="Q1626" s="471"/>
      <c r="R1626" s="177" t="s">
        <v>8385</v>
      </c>
      <c r="S1626" s="181">
        <v>0.01</v>
      </c>
    </row>
    <row r="1627" spans="1:19" ht="20.149999999999999" customHeight="1" thickBot="1">
      <c r="A1627" s="476"/>
      <c r="B1627" s="471"/>
      <c r="C1627" s="471"/>
      <c r="D1627" s="471"/>
      <c r="E1627" s="471"/>
      <c r="F1627" s="471"/>
      <c r="G1627" s="471"/>
      <c r="H1627" s="471"/>
      <c r="I1627" s="182" t="e">
        <v>#N/A</v>
      </c>
      <c r="J1627" s="471"/>
      <c r="K1627" s="471"/>
      <c r="L1627" s="471"/>
      <c r="M1627" s="471"/>
      <c r="N1627" s="471"/>
      <c r="O1627" s="471"/>
      <c r="P1627" s="471"/>
      <c r="Q1627" s="471"/>
      <c r="R1627" s="177" t="s">
        <v>8403</v>
      </c>
      <c r="S1627" s="181">
        <v>0.01</v>
      </c>
    </row>
    <row r="1628" spans="1:19" ht="20.149999999999999" customHeight="1" thickBot="1">
      <c r="A1628" s="476"/>
      <c r="B1628" s="471"/>
      <c r="C1628" s="471"/>
      <c r="D1628" s="471"/>
      <c r="E1628" s="471"/>
      <c r="F1628" s="471"/>
      <c r="G1628" s="471"/>
      <c r="H1628" s="471"/>
      <c r="I1628" s="182" t="e">
        <v>#N/A</v>
      </c>
      <c r="J1628" s="471"/>
      <c r="K1628" s="471"/>
      <c r="L1628" s="471"/>
      <c r="M1628" s="471"/>
      <c r="N1628" s="471"/>
      <c r="O1628" s="471"/>
      <c r="P1628" s="471"/>
      <c r="Q1628" s="471"/>
      <c r="R1628" s="177" t="s">
        <v>8888</v>
      </c>
      <c r="S1628" s="181">
        <v>0.01</v>
      </c>
    </row>
    <row r="1629" spans="1:19" ht="20.149999999999999" customHeight="1" thickBot="1">
      <c r="A1629" s="476"/>
      <c r="B1629" s="471"/>
      <c r="C1629" s="471"/>
      <c r="D1629" s="471"/>
      <c r="E1629" s="471"/>
      <c r="F1629" s="471"/>
      <c r="G1629" s="471"/>
      <c r="H1629" s="471"/>
      <c r="I1629" s="182" t="e">
        <v>#N/A</v>
      </c>
      <c r="J1629" s="471"/>
      <c r="K1629" s="471"/>
      <c r="L1629" s="471"/>
      <c r="M1629" s="471"/>
      <c r="N1629" s="471"/>
      <c r="O1629" s="471"/>
      <c r="P1629" s="471"/>
      <c r="Q1629" s="471"/>
      <c r="R1629" s="177" t="s">
        <v>8388</v>
      </c>
      <c r="S1629" s="181">
        <v>0.01</v>
      </c>
    </row>
    <row r="1630" spans="1:19" ht="20.149999999999999" customHeight="1" thickBot="1">
      <c r="A1630" s="476"/>
      <c r="B1630" s="471"/>
      <c r="C1630" s="471"/>
      <c r="D1630" s="471"/>
      <c r="E1630" s="471"/>
      <c r="F1630" s="471"/>
      <c r="G1630" s="471"/>
      <c r="H1630" s="471"/>
      <c r="I1630" s="182" t="e">
        <v>#N/A</v>
      </c>
      <c r="J1630" s="471"/>
      <c r="K1630" s="471"/>
      <c r="L1630" s="471"/>
      <c r="M1630" s="471"/>
      <c r="N1630" s="471"/>
      <c r="O1630" s="471"/>
      <c r="P1630" s="471"/>
      <c r="Q1630" s="471"/>
      <c r="R1630" s="177" t="s">
        <v>8984</v>
      </c>
      <c r="S1630" s="181">
        <v>0.01</v>
      </c>
    </row>
    <row r="1631" spans="1:19" ht="20.149999999999999" customHeight="1" thickBot="1">
      <c r="A1631" s="476"/>
      <c r="B1631" s="471"/>
      <c r="C1631" s="471"/>
      <c r="D1631" s="471"/>
      <c r="E1631" s="471"/>
      <c r="F1631" s="471"/>
      <c r="G1631" s="471"/>
      <c r="H1631" s="471"/>
      <c r="I1631" s="182" t="e">
        <v>#N/A</v>
      </c>
      <c r="J1631" s="471"/>
      <c r="K1631" s="471"/>
      <c r="L1631" s="471"/>
      <c r="M1631" s="471"/>
      <c r="N1631" s="471"/>
      <c r="O1631" s="471"/>
      <c r="P1631" s="471"/>
      <c r="Q1631" s="471"/>
      <c r="R1631" s="177" t="s">
        <v>9290</v>
      </c>
      <c r="S1631" s="181">
        <v>0.01</v>
      </c>
    </row>
    <row r="1632" spans="1:19" ht="20.149999999999999" customHeight="1" thickBot="1">
      <c r="A1632" s="477"/>
      <c r="B1632" s="472"/>
      <c r="C1632" s="472"/>
      <c r="D1632" s="472"/>
      <c r="E1632" s="472"/>
      <c r="F1632" s="472"/>
      <c r="G1632" s="472"/>
      <c r="H1632" s="472"/>
      <c r="I1632" s="182" t="e">
        <v>#N/A</v>
      </c>
      <c r="J1632" s="472"/>
      <c r="K1632" s="472"/>
      <c r="L1632" s="472"/>
      <c r="M1632" s="472"/>
      <c r="N1632" s="472"/>
      <c r="O1632" s="472"/>
      <c r="P1632" s="472"/>
      <c r="Q1632" s="472"/>
      <c r="R1632" s="183" t="s">
        <v>8390</v>
      </c>
      <c r="S1632" s="184">
        <v>7.0000000000000007E-2</v>
      </c>
    </row>
    <row r="1633" spans="1:19" ht="20.149999999999999" customHeight="1" thickBot="1">
      <c r="A1633" s="475"/>
      <c r="B1633" s="474" t="s">
        <v>8966</v>
      </c>
      <c r="C1633" s="474" t="s">
        <v>48</v>
      </c>
      <c r="D1633" s="474" t="s">
        <v>6269</v>
      </c>
      <c r="E1633" s="474" t="s">
        <v>24</v>
      </c>
      <c r="F1633" s="473">
        <v>2493449</v>
      </c>
      <c r="G1633" s="474" t="s">
        <v>9371</v>
      </c>
      <c r="H1633" s="474" t="s">
        <v>9261</v>
      </c>
      <c r="I1633" s="179" t="s">
        <v>8356</v>
      </c>
      <c r="J1633" s="474" t="s">
        <v>8357</v>
      </c>
      <c r="K1633" s="474" t="s">
        <v>9304</v>
      </c>
      <c r="L1633" s="474" t="s">
        <v>9372</v>
      </c>
      <c r="M1633" s="474" t="s">
        <v>9373</v>
      </c>
      <c r="N1633" s="470">
        <v>314385.96000000002</v>
      </c>
      <c r="O1633" s="473">
        <v>-2</v>
      </c>
      <c r="P1633" s="474" t="s">
        <v>8381</v>
      </c>
      <c r="Q1633" s="474" t="s">
        <v>8972</v>
      </c>
      <c r="R1633" s="177" t="s">
        <v>9194</v>
      </c>
      <c r="S1633" s="181">
        <v>0.01</v>
      </c>
    </row>
    <row r="1634" spans="1:19" ht="20.149999999999999" customHeight="1" thickBot="1">
      <c r="A1634" s="476"/>
      <c r="B1634" s="471"/>
      <c r="C1634" s="471"/>
      <c r="D1634" s="471"/>
      <c r="E1634" s="471"/>
      <c r="F1634" s="471"/>
      <c r="G1634" s="471"/>
      <c r="H1634" s="471"/>
      <c r="I1634" s="182" t="e">
        <v>#N/A</v>
      </c>
      <c r="J1634" s="471"/>
      <c r="K1634" s="471"/>
      <c r="L1634" s="471"/>
      <c r="M1634" s="471"/>
      <c r="N1634" s="471"/>
      <c r="O1634" s="471"/>
      <c r="P1634" s="471"/>
      <c r="Q1634" s="471"/>
      <c r="R1634" s="177" t="s">
        <v>9006</v>
      </c>
      <c r="S1634" s="181">
        <v>0.01</v>
      </c>
    </row>
    <row r="1635" spans="1:19" ht="20.149999999999999" customHeight="1" thickBot="1">
      <c r="A1635" s="476"/>
      <c r="B1635" s="471"/>
      <c r="C1635" s="471"/>
      <c r="D1635" s="471"/>
      <c r="E1635" s="471"/>
      <c r="F1635" s="471"/>
      <c r="G1635" s="471"/>
      <c r="H1635" s="471"/>
      <c r="I1635" s="182" t="e">
        <v>#N/A</v>
      </c>
      <c r="J1635" s="471"/>
      <c r="K1635" s="471"/>
      <c r="L1635" s="471"/>
      <c r="M1635" s="471"/>
      <c r="N1635" s="471"/>
      <c r="O1635" s="471"/>
      <c r="P1635" s="471"/>
      <c r="Q1635" s="471"/>
      <c r="R1635" s="177" t="s">
        <v>9265</v>
      </c>
      <c r="S1635" s="181">
        <v>0.01</v>
      </c>
    </row>
    <row r="1636" spans="1:19" ht="20.149999999999999" customHeight="1" thickBot="1">
      <c r="A1636" s="476"/>
      <c r="B1636" s="471"/>
      <c r="C1636" s="471"/>
      <c r="D1636" s="471"/>
      <c r="E1636" s="471"/>
      <c r="F1636" s="471"/>
      <c r="G1636" s="471"/>
      <c r="H1636" s="471"/>
      <c r="I1636" s="182" t="e">
        <v>#N/A</v>
      </c>
      <c r="J1636" s="471"/>
      <c r="K1636" s="471"/>
      <c r="L1636" s="471"/>
      <c r="M1636" s="471"/>
      <c r="N1636" s="471"/>
      <c r="O1636" s="471"/>
      <c r="P1636" s="471"/>
      <c r="Q1636" s="471"/>
      <c r="R1636" s="177" t="s">
        <v>8385</v>
      </c>
      <c r="S1636" s="181">
        <v>0.01</v>
      </c>
    </row>
    <row r="1637" spans="1:19" ht="20.149999999999999" customHeight="1" thickBot="1">
      <c r="A1637" s="476"/>
      <c r="B1637" s="471"/>
      <c r="C1637" s="471"/>
      <c r="D1637" s="471"/>
      <c r="E1637" s="471"/>
      <c r="F1637" s="471"/>
      <c r="G1637" s="471"/>
      <c r="H1637" s="471"/>
      <c r="I1637" s="182" t="e">
        <v>#N/A</v>
      </c>
      <c r="J1637" s="471"/>
      <c r="K1637" s="471"/>
      <c r="L1637" s="471"/>
      <c r="M1637" s="471"/>
      <c r="N1637" s="471"/>
      <c r="O1637" s="471"/>
      <c r="P1637" s="471"/>
      <c r="Q1637" s="471"/>
      <c r="R1637" s="177" t="s">
        <v>8403</v>
      </c>
      <c r="S1637" s="181">
        <v>0.01</v>
      </c>
    </row>
    <row r="1638" spans="1:19" ht="20.149999999999999" customHeight="1" thickBot="1">
      <c r="A1638" s="476"/>
      <c r="B1638" s="471"/>
      <c r="C1638" s="471"/>
      <c r="D1638" s="471"/>
      <c r="E1638" s="471"/>
      <c r="F1638" s="471"/>
      <c r="G1638" s="471"/>
      <c r="H1638" s="471"/>
      <c r="I1638" s="182" t="e">
        <v>#N/A</v>
      </c>
      <c r="J1638" s="471"/>
      <c r="K1638" s="471"/>
      <c r="L1638" s="471"/>
      <c r="M1638" s="471"/>
      <c r="N1638" s="471"/>
      <c r="O1638" s="471"/>
      <c r="P1638" s="471"/>
      <c r="Q1638" s="471"/>
      <c r="R1638" s="177" t="s">
        <v>8888</v>
      </c>
      <c r="S1638" s="181">
        <v>0.01</v>
      </c>
    </row>
    <row r="1639" spans="1:19" ht="20.149999999999999" customHeight="1" thickBot="1">
      <c r="A1639" s="476"/>
      <c r="B1639" s="471"/>
      <c r="C1639" s="471"/>
      <c r="D1639" s="471"/>
      <c r="E1639" s="471"/>
      <c r="F1639" s="471"/>
      <c r="G1639" s="471"/>
      <c r="H1639" s="471"/>
      <c r="I1639" s="182" t="e">
        <v>#N/A</v>
      </c>
      <c r="J1639" s="471"/>
      <c r="K1639" s="471"/>
      <c r="L1639" s="471"/>
      <c r="M1639" s="471"/>
      <c r="N1639" s="471"/>
      <c r="O1639" s="471"/>
      <c r="P1639" s="471"/>
      <c r="Q1639" s="471"/>
      <c r="R1639" s="177" t="s">
        <v>9204</v>
      </c>
      <c r="S1639" s="181">
        <v>0.01</v>
      </c>
    </row>
    <row r="1640" spans="1:19" ht="20.149999999999999" customHeight="1" thickBot="1">
      <c r="A1640" s="476"/>
      <c r="B1640" s="471"/>
      <c r="C1640" s="471"/>
      <c r="D1640" s="471"/>
      <c r="E1640" s="471"/>
      <c r="F1640" s="471"/>
      <c r="G1640" s="471"/>
      <c r="H1640" s="471"/>
      <c r="I1640" s="182" t="e">
        <v>#N/A</v>
      </c>
      <c r="J1640" s="471"/>
      <c r="K1640" s="471"/>
      <c r="L1640" s="471"/>
      <c r="M1640" s="471"/>
      <c r="N1640" s="471"/>
      <c r="O1640" s="471"/>
      <c r="P1640" s="471"/>
      <c r="Q1640" s="471"/>
      <c r="R1640" s="177" t="s">
        <v>8388</v>
      </c>
      <c r="S1640" s="181">
        <v>0.01</v>
      </c>
    </row>
    <row r="1641" spans="1:19" ht="20.149999999999999" customHeight="1" thickBot="1">
      <c r="A1641" s="476"/>
      <c r="B1641" s="471"/>
      <c r="C1641" s="471"/>
      <c r="D1641" s="471"/>
      <c r="E1641" s="471"/>
      <c r="F1641" s="471"/>
      <c r="G1641" s="471"/>
      <c r="H1641" s="471"/>
      <c r="I1641" s="182" t="e">
        <v>#N/A</v>
      </c>
      <c r="J1641" s="471"/>
      <c r="K1641" s="471"/>
      <c r="L1641" s="471"/>
      <c r="M1641" s="471"/>
      <c r="N1641" s="471"/>
      <c r="O1641" s="471"/>
      <c r="P1641" s="471"/>
      <c r="Q1641" s="471"/>
      <c r="R1641" s="177" t="s">
        <v>8984</v>
      </c>
      <c r="S1641" s="181">
        <v>0.01</v>
      </c>
    </row>
    <row r="1642" spans="1:19" ht="20.149999999999999" customHeight="1" thickBot="1">
      <c r="A1642" s="477"/>
      <c r="B1642" s="472"/>
      <c r="C1642" s="472"/>
      <c r="D1642" s="472"/>
      <c r="E1642" s="472"/>
      <c r="F1642" s="472"/>
      <c r="G1642" s="472"/>
      <c r="H1642" s="472"/>
      <c r="I1642" s="182" t="e">
        <v>#N/A</v>
      </c>
      <c r="J1642" s="472"/>
      <c r="K1642" s="472"/>
      <c r="L1642" s="472"/>
      <c r="M1642" s="472"/>
      <c r="N1642" s="472"/>
      <c r="O1642" s="472"/>
      <c r="P1642" s="472"/>
      <c r="Q1642" s="472"/>
      <c r="R1642" s="183" t="s">
        <v>8390</v>
      </c>
      <c r="S1642" s="184">
        <v>0.09</v>
      </c>
    </row>
    <row r="1643" spans="1:19" ht="20.149999999999999" customHeight="1" thickBot="1">
      <c r="A1643" s="475"/>
      <c r="B1643" s="474" t="s">
        <v>8966</v>
      </c>
      <c r="C1643" s="474" t="s">
        <v>48</v>
      </c>
      <c r="D1643" s="474" t="s">
        <v>6269</v>
      </c>
      <c r="E1643" s="474" t="s">
        <v>24</v>
      </c>
      <c r="F1643" s="473">
        <v>2493459</v>
      </c>
      <c r="G1643" s="474" t="s">
        <v>9374</v>
      </c>
      <c r="H1643" s="474" t="s">
        <v>9002</v>
      </c>
      <c r="I1643" s="179" t="s">
        <v>8356</v>
      </c>
      <c r="J1643" s="474" t="s">
        <v>8357</v>
      </c>
      <c r="K1643" s="474" t="s">
        <v>9375</v>
      </c>
      <c r="L1643" s="474" t="s">
        <v>9376</v>
      </c>
      <c r="M1643" s="474" t="s">
        <v>9377</v>
      </c>
      <c r="N1643" s="470">
        <v>342017.54</v>
      </c>
      <c r="O1643" s="473">
        <v>-2</v>
      </c>
      <c r="P1643" s="474" t="s">
        <v>8381</v>
      </c>
      <c r="Q1643" s="474" t="s">
        <v>8972</v>
      </c>
      <c r="R1643" s="177" t="s">
        <v>9210</v>
      </c>
      <c r="S1643" s="181">
        <v>0.01</v>
      </c>
    </row>
    <row r="1644" spans="1:19" ht="20.149999999999999" customHeight="1" thickBot="1">
      <c r="A1644" s="476"/>
      <c r="B1644" s="471"/>
      <c r="C1644" s="471"/>
      <c r="D1644" s="471"/>
      <c r="E1644" s="471"/>
      <c r="F1644" s="471"/>
      <c r="G1644" s="471"/>
      <c r="H1644" s="471"/>
      <c r="I1644" s="182" t="e">
        <v>#N/A</v>
      </c>
      <c r="J1644" s="471"/>
      <c r="K1644" s="471"/>
      <c r="L1644" s="471"/>
      <c r="M1644" s="471"/>
      <c r="N1644" s="471"/>
      <c r="O1644" s="471"/>
      <c r="P1644" s="471"/>
      <c r="Q1644" s="471"/>
      <c r="R1644" s="177" t="s">
        <v>9194</v>
      </c>
      <c r="S1644" s="181">
        <v>0.01</v>
      </c>
    </row>
    <row r="1645" spans="1:19" ht="20.149999999999999" customHeight="1" thickBot="1">
      <c r="A1645" s="476"/>
      <c r="B1645" s="471"/>
      <c r="C1645" s="471"/>
      <c r="D1645" s="471"/>
      <c r="E1645" s="471"/>
      <c r="F1645" s="471"/>
      <c r="G1645" s="471"/>
      <c r="H1645" s="471"/>
      <c r="I1645" s="182" t="e">
        <v>#N/A</v>
      </c>
      <c r="J1645" s="471"/>
      <c r="K1645" s="471"/>
      <c r="L1645" s="471"/>
      <c r="M1645" s="471"/>
      <c r="N1645" s="471"/>
      <c r="O1645" s="471"/>
      <c r="P1645" s="471"/>
      <c r="Q1645" s="471"/>
      <c r="R1645" s="177" t="s">
        <v>9006</v>
      </c>
      <c r="S1645" s="181">
        <v>0.01</v>
      </c>
    </row>
    <row r="1646" spans="1:19" ht="20.149999999999999" customHeight="1" thickBot="1">
      <c r="A1646" s="476"/>
      <c r="B1646" s="471"/>
      <c r="C1646" s="471"/>
      <c r="D1646" s="471"/>
      <c r="E1646" s="471"/>
      <c r="F1646" s="471"/>
      <c r="G1646" s="471"/>
      <c r="H1646" s="471"/>
      <c r="I1646" s="182" t="e">
        <v>#N/A</v>
      </c>
      <c r="J1646" s="471"/>
      <c r="K1646" s="471"/>
      <c r="L1646" s="471"/>
      <c r="M1646" s="471"/>
      <c r="N1646" s="471"/>
      <c r="O1646" s="471"/>
      <c r="P1646" s="471"/>
      <c r="Q1646" s="471"/>
      <c r="R1646" s="177" t="s">
        <v>8385</v>
      </c>
      <c r="S1646" s="181">
        <v>0.01</v>
      </c>
    </row>
    <row r="1647" spans="1:19" ht="20.149999999999999" customHeight="1" thickBot="1">
      <c r="A1647" s="476"/>
      <c r="B1647" s="471"/>
      <c r="C1647" s="471"/>
      <c r="D1647" s="471"/>
      <c r="E1647" s="471"/>
      <c r="F1647" s="471"/>
      <c r="G1647" s="471"/>
      <c r="H1647" s="471"/>
      <c r="I1647" s="182" t="e">
        <v>#N/A</v>
      </c>
      <c r="J1647" s="471"/>
      <c r="K1647" s="471"/>
      <c r="L1647" s="471"/>
      <c r="M1647" s="471"/>
      <c r="N1647" s="471"/>
      <c r="O1647" s="471"/>
      <c r="P1647" s="471"/>
      <c r="Q1647" s="471"/>
      <c r="R1647" s="177" t="s">
        <v>9277</v>
      </c>
      <c r="S1647" s="181">
        <v>0.01</v>
      </c>
    </row>
    <row r="1648" spans="1:19" ht="20.149999999999999" customHeight="1" thickBot="1">
      <c r="A1648" s="476"/>
      <c r="B1648" s="471"/>
      <c r="C1648" s="471"/>
      <c r="D1648" s="471"/>
      <c r="E1648" s="471"/>
      <c r="F1648" s="471"/>
      <c r="G1648" s="471"/>
      <c r="H1648" s="471"/>
      <c r="I1648" s="182" t="e">
        <v>#N/A</v>
      </c>
      <c r="J1648" s="471"/>
      <c r="K1648" s="471"/>
      <c r="L1648" s="471"/>
      <c r="M1648" s="471"/>
      <c r="N1648" s="471"/>
      <c r="O1648" s="471"/>
      <c r="P1648" s="471"/>
      <c r="Q1648" s="471"/>
      <c r="R1648" s="177" t="s">
        <v>8403</v>
      </c>
      <c r="S1648" s="181">
        <v>0.01</v>
      </c>
    </row>
    <row r="1649" spans="1:19" ht="20.149999999999999" customHeight="1" thickBot="1">
      <c r="A1649" s="476"/>
      <c r="B1649" s="471"/>
      <c r="C1649" s="471"/>
      <c r="D1649" s="471"/>
      <c r="E1649" s="471"/>
      <c r="F1649" s="471"/>
      <c r="G1649" s="471"/>
      <c r="H1649" s="471"/>
      <c r="I1649" s="182" t="e">
        <v>#N/A</v>
      </c>
      <c r="J1649" s="471"/>
      <c r="K1649" s="471"/>
      <c r="L1649" s="471"/>
      <c r="M1649" s="471"/>
      <c r="N1649" s="471"/>
      <c r="O1649" s="471"/>
      <c r="P1649" s="471"/>
      <c r="Q1649" s="471"/>
      <c r="R1649" s="177" t="s">
        <v>8888</v>
      </c>
      <c r="S1649" s="181">
        <v>0.01</v>
      </c>
    </row>
    <row r="1650" spans="1:19" ht="20.149999999999999" customHeight="1" thickBot="1">
      <c r="A1650" s="476"/>
      <c r="B1650" s="471"/>
      <c r="C1650" s="471"/>
      <c r="D1650" s="471"/>
      <c r="E1650" s="471"/>
      <c r="F1650" s="471"/>
      <c r="G1650" s="471"/>
      <c r="H1650" s="471"/>
      <c r="I1650" s="182" t="e">
        <v>#N/A</v>
      </c>
      <c r="J1650" s="471"/>
      <c r="K1650" s="471"/>
      <c r="L1650" s="471"/>
      <c r="M1650" s="471"/>
      <c r="N1650" s="471"/>
      <c r="O1650" s="471"/>
      <c r="P1650" s="471"/>
      <c r="Q1650" s="471"/>
      <c r="R1650" s="177" t="s">
        <v>9204</v>
      </c>
      <c r="S1650" s="181">
        <v>0.01</v>
      </c>
    </row>
    <row r="1651" spans="1:19" ht="20.149999999999999" customHeight="1" thickBot="1">
      <c r="A1651" s="476"/>
      <c r="B1651" s="471"/>
      <c r="C1651" s="471"/>
      <c r="D1651" s="471"/>
      <c r="E1651" s="471"/>
      <c r="F1651" s="471"/>
      <c r="G1651" s="471"/>
      <c r="H1651" s="471"/>
      <c r="I1651" s="182" t="e">
        <v>#N/A</v>
      </c>
      <c r="J1651" s="471"/>
      <c r="K1651" s="471"/>
      <c r="L1651" s="471"/>
      <c r="M1651" s="471"/>
      <c r="N1651" s="471"/>
      <c r="O1651" s="471"/>
      <c r="P1651" s="471"/>
      <c r="Q1651" s="471"/>
      <c r="R1651" s="177" t="s">
        <v>8388</v>
      </c>
      <c r="S1651" s="181">
        <v>0.01</v>
      </c>
    </row>
    <row r="1652" spans="1:19" ht="20.149999999999999" customHeight="1" thickBot="1">
      <c r="A1652" s="476"/>
      <c r="B1652" s="471"/>
      <c r="C1652" s="471"/>
      <c r="D1652" s="471"/>
      <c r="E1652" s="471"/>
      <c r="F1652" s="471"/>
      <c r="G1652" s="471"/>
      <c r="H1652" s="471"/>
      <c r="I1652" s="182" t="e">
        <v>#N/A</v>
      </c>
      <c r="J1652" s="471"/>
      <c r="K1652" s="471"/>
      <c r="L1652" s="471"/>
      <c r="M1652" s="471"/>
      <c r="N1652" s="471"/>
      <c r="O1652" s="471"/>
      <c r="P1652" s="471"/>
      <c r="Q1652" s="471"/>
      <c r="R1652" s="177" t="s">
        <v>8984</v>
      </c>
      <c r="S1652" s="181">
        <v>0.01</v>
      </c>
    </row>
    <row r="1653" spans="1:19" ht="20.149999999999999" customHeight="1" thickBot="1">
      <c r="A1653" s="476"/>
      <c r="B1653" s="471"/>
      <c r="C1653" s="471"/>
      <c r="D1653" s="471"/>
      <c r="E1653" s="471"/>
      <c r="F1653" s="471"/>
      <c r="G1653" s="471"/>
      <c r="H1653" s="471"/>
      <c r="I1653" s="182" t="e">
        <v>#N/A</v>
      </c>
      <c r="J1653" s="471"/>
      <c r="K1653" s="471"/>
      <c r="L1653" s="471"/>
      <c r="M1653" s="471"/>
      <c r="N1653" s="471"/>
      <c r="O1653" s="471"/>
      <c r="P1653" s="471"/>
      <c r="Q1653" s="471"/>
      <c r="R1653" s="177" t="s">
        <v>9378</v>
      </c>
      <c r="S1653" s="181">
        <v>0.01</v>
      </c>
    </row>
    <row r="1654" spans="1:19" ht="20.149999999999999" customHeight="1" thickBot="1">
      <c r="A1654" s="476"/>
      <c r="B1654" s="471"/>
      <c r="C1654" s="471"/>
      <c r="D1654" s="471"/>
      <c r="E1654" s="471"/>
      <c r="F1654" s="471"/>
      <c r="G1654" s="471"/>
      <c r="H1654" s="471"/>
      <c r="I1654" s="182" t="e">
        <v>#N/A</v>
      </c>
      <c r="J1654" s="471"/>
      <c r="K1654" s="471"/>
      <c r="L1654" s="471"/>
      <c r="M1654" s="471"/>
      <c r="N1654" s="471"/>
      <c r="O1654" s="471"/>
      <c r="P1654" s="471"/>
      <c r="Q1654" s="471"/>
      <c r="R1654" s="177" t="s">
        <v>8985</v>
      </c>
      <c r="S1654" s="181">
        <v>0.01</v>
      </c>
    </row>
    <row r="1655" spans="1:19" ht="20.149999999999999" customHeight="1" thickBot="1">
      <c r="A1655" s="476"/>
      <c r="B1655" s="471"/>
      <c r="C1655" s="471"/>
      <c r="D1655" s="471"/>
      <c r="E1655" s="471"/>
      <c r="F1655" s="471"/>
      <c r="G1655" s="471"/>
      <c r="H1655" s="471"/>
      <c r="I1655" s="182" t="e">
        <v>#N/A</v>
      </c>
      <c r="J1655" s="471"/>
      <c r="K1655" s="471"/>
      <c r="L1655" s="471"/>
      <c r="M1655" s="471"/>
      <c r="N1655" s="471"/>
      <c r="O1655" s="471"/>
      <c r="P1655" s="471"/>
      <c r="Q1655" s="471"/>
      <c r="R1655" s="177" t="s">
        <v>8990</v>
      </c>
      <c r="S1655" s="181">
        <v>0.01</v>
      </c>
    </row>
    <row r="1656" spans="1:19" ht="20.149999999999999" customHeight="1" thickBot="1">
      <c r="A1656" s="476"/>
      <c r="B1656" s="471"/>
      <c r="C1656" s="471"/>
      <c r="D1656" s="471"/>
      <c r="E1656" s="471"/>
      <c r="F1656" s="471"/>
      <c r="G1656" s="471"/>
      <c r="H1656" s="471"/>
      <c r="I1656" s="182" t="e">
        <v>#N/A</v>
      </c>
      <c r="J1656" s="471"/>
      <c r="K1656" s="471"/>
      <c r="L1656" s="471"/>
      <c r="M1656" s="471"/>
      <c r="N1656" s="471"/>
      <c r="O1656" s="471"/>
      <c r="P1656" s="471"/>
      <c r="Q1656" s="471"/>
      <c r="R1656" s="177" t="s">
        <v>8986</v>
      </c>
      <c r="S1656" s="181">
        <v>0.01</v>
      </c>
    </row>
    <row r="1657" spans="1:19" ht="20.149999999999999" customHeight="1" thickBot="1">
      <c r="A1657" s="477"/>
      <c r="B1657" s="472"/>
      <c r="C1657" s="472"/>
      <c r="D1657" s="472"/>
      <c r="E1657" s="472"/>
      <c r="F1657" s="472"/>
      <c r="G1657" s="472"/>
      <c r="H1657" s="472"/>
      <c r="I1657" s="182" t="e">
        <v>#N/A</v>
      </c>
      <c r="J1657" s="472"/>
      <c r="K1657" s="472"/>
      <c r="L1657" s="472"/>
      <c r="M1657" s="472"/>
      <c r="N1657" s="472"/>
      <c r="O1657" s="472"/>
      <c r="P1657" s="472"/>
      <c r="Q1657" s="472"/>
      <c r="R1657" s="183" t="s">
        <v>8390</v>
      </c>
      <c r="S1657" s="184">
        <v>0.14000000000000001</v>
      </c>
    </row>
    <row r="1658" spans="1:19" ht="20.149999999999999" customHeight="1" thickBot="1">
      <c r="A1658" s="475"/>
      <c r="B1658" s="474" t="s">
        <v>8966</v>
      </c>
      <c r="C1658" s="474" t="s">
        <v>48</v>
      </c>
      <c r="D1658" s="474" t="s">
        <v>6269</v>
      </c>
      <c r="E1658" s="474" t="s">
        <v>24</v>
      </c>
      <c r="F1658" s="473">
        <v>2493476</v>
      </c>
      <c r="G1658" s="474" t="s">
        <v>9379</v>
      </c>
      <c r="H1658" s="474" t="s">
        <v>9261</v>
      </c>
      <c r="I1658" s="179" t="s">
        <v>8356</v>
      </c>
      <c r="J1658" s="474" t="s">
        <v>8357</v>
      </c>
      <c r="K1658" s="474" t="s">
        <v>9311</v>
      </c>
      <c r="L1658" s="474" t="s">
        <v>9380</v>
      </c>
      <c r="M1658" s="474" t="s">
        <v>9381</v>
      </c>
      <c r="N1658" s="470">
        <v>314385.96000000002</v>
      </c>
      <c r="O1658" s="473">
        <v>-2</v>
      </c>
      <c r="P1658" s="474" t="s">
        <v>8381</v>
      </c>
      <c r="Q1658" s="474" t="s">
        <v>8972</v>
      </c>
      <c r="R1658" s="177" t="s">
        <v>9194</v>
      </c>
      <c r="S1658" s="181">
        <v>0.01</v>
      </c>
    </row>
    <row r="1659" spans="1:19" ht="20.149999999999999" customHeight="1" thickBot="1">
      <c r="A1659" s="476"/>
      <c r="B1659" s="471"/>
      <c r="C1659" s="471"/>
      <c r="D1659" s="471"/>
      <c r="E1659" s="471"/>
      <c r="F1659" s="471"/>
      <c r="G1659" s="471"/>
      <c r="H1659" s="471"/>
      <c r="I1659" s="182" t="e">
        <v>#N/A</v>
      </c>
      <c r="J1659" s="471"/>
      <c r="K1659" s="471"/>
      <c r="L1659" s="471"/>
      <c r="M1659" s="471"/>
      <c r="N1659" s="471"/>
      <c r="O1659" s="471"/>
      <c r="P1659" s="471"/>
      <c r="Q1659" s="471"/>
      <c r="R1659" s="177" t="s">
        <v>9006</v>
      </c>
      <c r="S1659" s="181">
        <v>0.01</v>
      </c>
    </row>
    <row r="1660" spans="1:19" ht="20.149999999999999" customHeight="1" thickBot="1">
      <c r="A1660" s="476"/>
      <c r="B1660" s="471"/>
      <c r="C1660" s="471"/>
      <c r="D1660" s="471"/>
      <c r="E1660" s="471"/>
      <c r="F1660" s="471"/>
      <c r="G1660" s="471"/>
      <c r="H1660" s="471"/>
      <c r="I1660" s="182" t="e">
        <v>#N/A</v>
      </c>
      <c r="J1660" s="471"/>
      <c r="K1660" s="471"/>
      <c r="L1660" s="471"/>
      <c r="M1660" s="471"/>
      <c r="N1660" s="471"/>
      <c r="O1660" s="471"/>
      <c r="P1660" s="471"/>
      <c r="Q1660" s="471"/>
      <c r="R1660" s="177" t="s">
        <v>9265</v>
      </c>
      <c r="S1660" s="181">
        <v>0.01</v>
      </c>
    </row>
    <row r="1661" spans="1:19" ht="20.149999999999999" customHeight="1" thickBot="1">
      <c r="A1661" s="476"/>
      <c r="B1661" s="471"/>
      <c r="C1661" s="471"/>
      <c r="D1661" s="471"/>
      <c r="E1661" s="471"/>
      <c r="F1661" s="471"/>
      <c r="G1661" s="471"/>
      <c r="H1661" s="471"/>
      <c r="I1661" s="182" t="e">
        <v>#N/A</v>
      </c>
      <c r="J1661" s="471"/>
      <c r="K1661" s="471"/>
      <c r="L1661" s="471"/>
      <c r="M1661" s="471"/>
      <c r="N1661" s="471"/>
      <c r="O1661" s="471"/>
      <c r="P1661" s="471"/>
      <c r="Q1661" s="471"/>
      <c r="R1661" s="177" t="s">
        <v>8385</v>
      </c>
      <c r="S1661" s="181">
        <v>0.01</v>
      </c>
    </row>
    <row r="1662" spans="1:19" ht="20.149999999999999" customHeight="1" thickBot="1">
      <c r="A1662" s="476"/>
      <c r="B1662" s="471"/>
      <c r="C1662" s="471"/>
      <c r="D1662" s="471"/>
      <c r="E1662" s="471"/>
      <c r="F1662" s="471"/>
      <c r="G1662" s="471"/>
      <c r="H1662" s="471"/>
      <c r="I1662" s="182" t="e">
        <v>#N/A</v>
      </c>
      <c r="J1662" s="471"/>
      <c r="K1662" s="471"/>
      <c r="L1662" s="471"/>
      <c r="M1662" s="471"/>
      <c r="N1662" s="471"/>
      <c r="O1662" s="471"/>
      <c r="P1662" s="471"/>
      <c r="Q1662" s="471"/>
      <c r="R1662" s="177" t="s">
        <v>8403</v>
      </c>
      <c r="S1662" s="181">
        <v>0.01</v>
      </c>
    </row>
    <row r="1663" spans="1:19" ht="20.149999999999999" customHeight="1" thickBot="1">
      <c r="A1663" s="476"/>
      <c r="B1663" s="471"/>
      <c r="C1663" s="471"/>
      <c r="D1663" s="471"/>
      <c r="E1663" s="471"/>
      <c r="F1663" s="471"/>
      <c r="G1663" s="471"/>
      <c r="H1663" s="471"/>
      <c r="I1663" s="182" t="e">
        <v>#N/A</v>
      </c>
      <c r="J1663" s="471"/>
      <c r="K1663" s="471"/>
      <c r="L1663" s="471"/>
      <c r="M1663" s="471"/>
      <c r="N1663" s="471"/>
      <c r="O1663" s="471"/>
      <c r="P1663" s="471"/>
      <c r="Q1663" s="471"/>
      <c r="R1663" s="177" t="s">
        <v>8888</v>
      </c>
      <c r="S1663" s="181">
        <v>0.01</v>
      </c>
    </row>
    <row r="1664" spans="1:19" ht="20.149999999999999" customHeight="1" thickBot="1">
      <c r="A1664" s="476"/>
      <c r="B1664" s="471"/>
      <c r="C1664" s="471"/>
      <c r="D1664" s="471"/>
      <c r="E1664" s="471"/>
      <c r="F1664" s="471"/>
      <c r="G1664" s="471"/>
      <c r="H1664" s="471"/>
      <c r="I1664" s="182" t="e">
        <v>#N/A</v>
      </c>
      <c r="J1664" s="471"/>
      <c r="K1664" s="471"/>
      <c r="L1664" s="471"/>
      <c r="M1664" s="471"/>
      <c r="N1664" s="471"/>
      <c r="O1664" s="471"/>
      <c r="P1664" s="471"/>
      <c r="Q1664" s="471"/>
      <c r="R1664" s="177" t="s">
        <v>9204</v>
      </c>
      <c r="S1664" s="181">
        <v>0.01</v>
      </c>
    </row>
    <row r="1665" spans="1:19" ht="20.149999999999999" customHeight="1" thickBot="1">
      <c r="A1665" s="476"/>
      <c r="B1665" s="471"/>
      <c r="C1665" s="471"/>
      <c r="D1665" s="471"/>
      <c r="E1665" s="471"/>
      <c r="F1665" s="471"/>
      <c r="G1665" s="471"/>
      <c r="H1665" s="471"/>
      <c r="I1665" s="182" t="e">
        <v>#N/A</v>
      </c>
      <c r="J1665" s="471"/>
      <c r="K1665" s="471"/>
      <c r="L1665" s="471"/>
      <c r="M1665" s="471"/>
      <c r="N1665" s="471"/>
      <c r="O1665" s="471"/>
      <c r="P1665" s="471"/>
      <c r="Q1665" s="471"/>
      <c r="R1665" s="177" t="s">
        <v>8388</v>
      </c>
      <c r="S1665" s="181">
        <v>0.01</v>
      </c>
    </row>
    <row r="1666" spans="1:19" ht="20.149999999999999" customHeight="1" thickBot="1">
      <c r="A1666" s="476"/>
      <c r="B1666" s="471"/>
      <c r="C1666" s="471"/>
      <c r="D1666" s="471"/>
      <c r="E1666" s="471"/>
      <c r="F1666" s="471"/>
      <c r="G1666" s="471"/>
      <c r="H1666" s="471"/>
      <c r="I1666" s="182" t="e">
        <v>#N/A</v>
      </c>
      <c r="J1666" s="471"/>
      <c r="K1666" s="471"/>
      <c r="L1666" s="471"/>
      <c r="M1666" s="471"/>
      <c r="N1666" s="471"/>
      <c r="O1666" s="471"/>
      <c r="P1666" s="471"/>
      <c r="Q1666" s="471"/>
      <c r="R1666" s="177" t="s">
        <v>8984</v>
      </c>
      <c r="S1666" s="181">
        <v>0.01</v>
      </c>
    </row>
    <row r="1667" spans="1:19" ht="20.149999999999999" customHeight="1" thickBot="1">
      <c r="A1667" s="477"/>
      <c r="B1667" s="472"/>
      <c r="C1667" s="472"/>
      <c r="D1667" s="472"/>
      <c r="E1667" s="472"/>
      <c r="F1667" s="472"/>
      <c r="G1667" s="472"/>
      <c r="H1667" s="472"/>
      <c r="I1667" s="182" t="e">
        <v>#N/A</v>
      </c>
      <c r="J1667" s="472"/>
      <c r="K1667" s="472"/>
      <c r="L1667" s="472"/>
      <c r="M1667" s="472"/>
      <c r="N1667" s="472"/>
      <c r="O1667" s="472"/>
      <c r="P1667" s="472"/>
      <c r="Q1667" s="472"/>
      <c r="R1667" s="183" t="s">
        <v>8390</v>
      </c>
      <c r="S1667" s="184">
        <v>0.09</v>
      </c>
    </row>
    <row r="1668" spans="1:19" ht="20.149999999999999" customHeight="1" thickBot="1">
      <c r="A1668" s="475"/>
      <c r="B1668" s="474" t="s">
        <v>8966</v>
      </c>
      <c r="C1668" s="474" t="s">
        <v>48</v>
      </c>
      <c r="D1668" s="474" t="s">
        <v>6269</v>
      </c>
      <c r="E1668" s="474" t="s">
        <v>24</v>
      </c>
      <c r="F1668" s="473">
        <v>2493493</v>
      </c>
      <c r="G1668" s="474" t="s">
        <v>9382</v>
      </c>
      <c r="H1668" s="474" t="s">
        <v>9261</v>
      </c>
      <c r="I1668" s="179" t="s">
        <v>8356</v>
      </c>
      <c r="J1668" s="474" t="s">
        <v>8357</v>
      </c>
      <c r="K1668" s="474" t="s">
        <v>9311</v>
      </c>
      <c r="L1668" s="474" t="s">
        <v>9383</v>
      </c>
      <c r="M1668" s="474" t="s">
        <v>9384</v>
      </c>
      <c r="N1668" s="470">
        <v>314385.96000000002</v>
      </c>
      <c r="O1668" s="473">
        <v>-2</v>
      </c>
      <c r="P1668" s="474" t="s">
        <v>8381</v>
      </c>
      <c r="Q1668" s="474" t="s">
        <v>8972</v>
      </c>
      <c r="R1668" s="177" t="s">
        <v>9194</v>
      </c>
      <c r="S1668" s="181">
        <v>0.01</v>
      </c>
    </row>
    <row r="1669" spans="1:19" ht="20.149999999999999" customHeight="1" thickBot="1">
      <c r="A1669" s="476"/>
      <c r="B1669" s="471"/>
      <c r="C1669" s="471"/>
      <c r="D1669" s="471"/>
      <c r="E1669" s="471"/>
      <c r="F1669" s="471"/>
      <c r="G1669" s="471"/>
      <c r="H1669" s="471"/>
      <c r="I1669" s="182" t="e">
        <v>#N/A</v>
      </c>
      <c r="J1669" s="471"/>
      <c r="K1669" s="471"/>
      <c r="L1669" s="471"/>
      <c r="M1669" s="471"/>
      <c r="N1669" s="471"/>
      <c r="O1669" s="471"/>
      <c r="P1669" s="471"/>
      <c r="Q1669" s="471"/>
      <c r="R1669" s="177" t="s">
        <v>9006</v>
      </c>
      <c r="S1669" s="181">
        <v>0.01</v>
      </c>
    </row>
    <row r="1670" spans="1:19" ht="20.149999999999999" customHeight="1" thickBot="1">
      <c r="A1670" s="476"/>
      <c r="B1670" s="471"/>
      <c r="C1670" s="471"/>
      <c r="D1670" s="471"/>
      <c r="E1670" s="471"/>
      <c r="F1670" s="471"/>
      <c r="G1670" s="471"/>
      <c r="H1670" s="471"/>
      <c r="I1670" s="182" t="e">
        <v>#N/A</v>
      </c>
      <c r="J1670" s="471"/>
      <c r="K1670" s="471"/>
      <c r="L1670" s="471"/>
      <c r="M1670" s="471"/>
      <c r="N1670" s="471"/>
      <c r="O1670" s="471"/>
      <c r="P1670" s="471"/>
      <c r="Q1670" s="471"/>
      <c r="R1670" s="177" t="s">
        <v>9265</v>
      </c>
      <c r="S1670" s="181">
        <v>0.01</v>
      </c>
    </row>
    <row r="1671" spans="1:19" ht="20.149999999999999" customHeight="1" thickBot="1">
      <c r="A1671" s="476"/>
      <c r="B1671" s="471"/>
      <c r="C1671" s="471"/>
      <c r="D1671" s="471"/>
      <c r="E1671" s="471"/>
      <c r="F1671" s="471"/>
      <c r="G1671" s="471"/>
      <c r="H1671" s="471"/>
      <c r="I1671" s="182" t="e">
        <v>#N/A</v>
      </c>
      <c r="J1671" s="471"/>
      <c r="K1671" s="471"/>
      <c r="L1671" s="471"/>
      <c r="M1671" s="471"/>
      <c r="N1671" s="471"/>
      <c r="O1671" s="471"/>
      <c r="P1671" s="471"/>
      <c r="Q1671" s="471"/>
      <c r="R1671" s="177" t="s">
        <v>8385</v>
      </c>
      <c r="S1671" s="181">
        <v>0.01</v>
      </c>
    </row>
    <row r="1672" spans="1:19" ht="20.149999999999999" customHeight="1" thickBot="1">
      <c r="A1672" s="476"/>
      <c r="B1672" s="471"/>
      <c r="C1672" s="471"/>
      <c r="D1672" s="471"/>
      <c r="E1672" s="471"/>
      <c r="F1672" s="471"/>
      <c r="G1672" s="471"/>
      <c r="H1672" s="471"/>
      <c r="I1672" s="182" t="e">
        <v>#N/A</v>
      </c>
      <c r="J1672" s="471"/>
      <c r="K1672" s="471"/>
      <c r="L1672" s="471"/>
      <c r="M1672" s="471"/>
      <c r="N1672" s="471"/>
      <c r="O1672" s="471"/>
      <c r="P1672" s="471"/>
      <c r="Q1672" s="471"/>
      <c r="R1672" s="177" t="s">
        <v>8403</v>
      </c>
      <c r="S1672" s="181">
        <v>0.01</v>
      </c>
    </row>
    <row r="1673" spans="1:19" ht="20.149999999999999" customHeight="1" thickBot="1">
      <c r="A1673" s="476"/>
      <c r="B1673" s="471"/>
      <c r="C1673" s="471"/>
      <c r="D1673" s="471"/>
      <c r="E1673" s="471"/>
      <c r="F1673" s="471"/>
      <c r="G1673" s="471"/>
      <c r="H1673" s="471"/>
      <c r="I1673" s="182" t="e">
        <v>#N/A</v>
      </c>
      <c r="J1673" s="471"/>
      <c r="K1673" s="471"/>
      <c r="L1673" s="471"/>
      <c r="M1673" s="471"/>
      <c r="N1673" s="471"/>
      <c r="O1673" s="471"/>
      <c r="P1673" s="471"/>
      <c r="Q1673" s="471"/>
      <c r="R1673" s="177" t="s">
        <v>8888</v>
      </c>
      <c r="S1673" s="181">
        <v>0.01</v>
      </c>
    </row>
    <row r="1674" spans="1:19" ht="20.149999999999999" customHeight="1" thickBot="1">
      <c r="A1674" s="476"/>
      <c r="B1674" s="471"/>
      <c r="C1674" s="471"/>
      <c r="D1674" s="471"/>
      <c r="E1674" s="471"/>
      <c r="F1674" s="471"/>
      <c r="G1674" s="471"/>
      <c r="H1674" s="471"/>
      <c r="I1674" s="182" t="e">
        <v>#N/A</v>
      </c>
      <c r="J1674" s="471"/>
      <c r="K1674" s="471"/>
      <c r="L1674" s="471"/>
      <c r="M1674" s="471"/>
      <c r="N1674" s="471"/>
      <c r="O1674" s="471"/>
      <c r="P1674" s="471"/>
      <c r="Q1674" s="471"/>
      <c r="R1674" s="177" t="s">
        <v>9204</v>
      </c>
      <c r="S1674" s="181">
        <v>0.01</v>
      </c>
    </row>
    <row r="1675" spans="1:19" ht="20.149999999999999" customHeight="1" thickBot="1">
      <c r="A1675" s="476"/>
      <c r="B1675" s="471"/>
      <c r="C1675" s="471"/>
      <c r="D1675" s="471"/>
      <c r="E1675" s="471"/>
      <c r="F1675" s="471"/>
      <c r="G1675" s="471"/>
      <c r="H1675" s="471"/>
      <c r="I1675" s="182" t="e">
        <v>#N/A</v>
      </c>
      <c r="J1675" s="471"/>
      <c r="K1675" s="471"/>
      <c r="L1675" s="471"/>
      <c r="M1675" s="471"/>
      <c r="N1675" s="471"/>
      <c r="O1675" s="471"/>
      <c r="P1675" s="471"/>
      <c r="Q1675" s="471"/>
      <c r="R1675" s="177" t="s">
        <v>8388</v>
      </c>
      <c r="S1675" s="181">
        <v>0.01</v>
      </c>
    </row>
    <row r="1676" spans="1:19" ht="20.149999999999999" customHeight="1" thickBot="1">
      <c r="A1676" s="476"/>
      <c r="B1676" s="471"/>
      <c r="C1676" s="471"/>
      <c r="D1676" s="471"/>
      <c r="E1676" s="471"/>
      <c r="F1676" s="471"/>
      <c r="G1676" s="471"/>
      <c r="H1676" s="471"/>
      <c r="I1676" s="182" t="e">
        <v>#N/A</v>
      </c>
      <c r="J1676" s="471"/>
      <c r="K1676" s="471"/>
      <c r="L1676" s="471"/>
      <c r="M1676" s="471"/>
      <c r="N1676" s="471"/>
      <c r="O1676" s="471"/>
      <c r="P1676" s="471"/>
      <c r="Q1676" s="471"/>
      <c r="R1676" s="177" t="s">
        <v>8984</v>
      </c>
      <c r="S1676" s="181">
        <v>0.01</v>
      </c>
    </row>
    <row r="1677" spans="1:19" ht="20.149999999999999" customHeight="1" thickBot="1">
      <c r="A1677" s="477"/>
      <c r="B1677" s="472"/>
      <c r="C1677" s="472"/>
      <c r="D1677" s="472"/>
      <c r="E1677" s="472"/>
      <c r="F1677" s="472"/>
      <c r="G1677" s="472"/>
      <c r="H1677" s="472"/>
      <c r="I1677" s="182" t="e">
        <v>#N/A</v>
      </c>
      <c r="J1677" s="472"/>
      <c r="K1677" s="472"/>
      <c r="L1677" s="472"/>
      <c r="M1677" s="472"/>
      <c r="N1677" s="472"/>
      <c r="O1677" s="472"/>
      <c r="P1677" s="472"/>
      <c r="Q1677" s="472"/>
      <c r="R1677" s="183" t="s">
        <v>8390</v>
      </c>
      <c r="S1677" s="184">
        <v>0.09</v>
      </c>
    </row>
    <row r="1678" spans="1:19" ht="20.149999999999999" customHeight="1" thickBot="1">
      <c r="A1678" s="475"/>
      <c r="B1678" s="474" t="s">
        <v>8966</v>
      </c>
      <c r="C1678" s="474" t="s">
        <v>48</v>
      </c>
      <c r="D1678" s="474" t="s">
        <v>6269</v>
      </c>
      <c r="E1678" s="474" t="s">
        <v>24</v>
      </c>
      <c r="F1678" s="473">
        <v>2493504</v>
      </c>
      <c r="G1678" s="474" t="s">
        <v>9385</v>
      </c>
      <c r="H1678" s="474" t="s">
        <v>9295</v>
      </c>
      <c r="I1678" s="179" t="s">
        <v>8356</v>
      </c>
      <c r="J1678" s="474" t="s">
        <v>8357</v>
      </c>
      <c r="K1678" s="474" t="s">
        <v>9386</v>
      </c>
      <c r="L1678" s="474" t="s">
        <v>9387</v>
      </c>
      <c r="M1678" s="474" t="s">
        <v>9388</v>
      </c>
      <c r="N1678" s="470">
        <v>188684.21</v>
      </c>
      <c r="O1678" s="473">
        <v>-2</v>
      </c>
      <c r="P1678" s="474" t="s">
        <v>8381</v>
      </c>
      <c r="Q1678" s="474" t="s">
        <v>8972</v>
      </c>
      <c r="R1678" s="177" t="s">
        <v>9209</v>
      </c>
      <c r="S1678" s="181">
        <v>0.01</v>
      </c>
    </row>
    <row r="1679" spans="1:19" ht="20.149999999999999" customHeight="1" thickBot="1">
      <c r="A1679" s="476"/>
      <c r="B1679" s="471"/>
      <c r="C1679" s="471"/>
      <c r="D1679" s="471"/>
      <c r="E1679" s="471"/>
      <c r="F1679" s="471"/>
      <c r="G1679" s="471"/>
      <c r="H1679" s="471"/>
      <c r="I1679" s="182" t="e">
        <v>#N/A</v>
      </c>
      <c r="J1679" s="471"/>
      <c r="K1679" s="471"/>
      <c r="L1679" s="471"/>
      <c r="M1679" s="471"/>
      <c r="N1679" s="471"/>
      <c r="O1679" s="471"/>
      <c r="P1679" s="471"/>
      <c r="Q1679" s="471"/>
      <c r="R1679" s="177" t="s">
        <v>8973</v>
      </c>
      <c r="S1679" s="181">
        <v>0.01</v>
      </c>
    </row>
    <row r="1680" spans="1:19" ht="20.149999999999999" customHeight="1" thickBot="1">
      <c r="A1680" s="476"/>
      <c r="B1680" s="471"/>
      <c r="C1680" s="471"/>
      <c r="D1680" s="471"/>
      <c r="E1680" s="471"/>
      <c r="F1680" s="471"/>
      <c r="G1680" s="471"/>
      <c r="H1680" s="471"/>
      <c r="I1680" s="182" t="e">
        <v>#N/A</v>
      </c>
      <c r="J1680" s="471"/>
      <c r="K1680" s="471"/>
      <c r="L1680" s="471"/>
      <c r="M1680" s="471"/>
      <c r="N1680" s="471"/>
      <c r="O1680" s="471"/>
      <c r="P1680" s="471"/>
      <c r="Q1680" s="471"/>
      <c r="R1680" s="177" t="s">
        <v>8385</v>
      </c>
      <c r="S1680" s="181">
        <v>0.01</v>
      </c>
    </row>
    <row r="1681" spans="1:19" ht="20.149999999999999" customHeight="1" thickBot="1">
      <c r="A1681" s="476"/>
      <c r="B1681" s="471"/>
      <c r="C1681" s="471"/>
      <c r="D1681" s="471"/>
      <c r="E1681" s="471"/>
      <c r="F1681" s="471"/>
      <c r="G1681" s="471"/>
      <c r="H1681" s="471"/>
      <c r="I1681" s="182" t="e">
        <v>#N/A</v>
      </c>
      <c r="J1681" s="471"/>
      <c r="K1681" s="471"/>
      <c r="L1681" s="471"/>
      <c r="M1681" s="471"/>
      <c r="N1681" s="471"/>
      <c r="O1681" s="471"/>
      <c r="P1681" s="471"/>
      <c r="Q1681" s="471"/>
      <c r="R1681" s="177" t="s">
        <v>8403</v>
      </c>
      <c r="S1681" s="181">
        <v>0.01</v>
      </c>
    </row>
    <row r="1682" spans="1:19" ht="20.149999999999999" customHeight="1" thickBot="1">
      <c r="A1682" s="476"/>
      <c r="B1682" s="471"/>
      <c r="C1682" s="471"/>
      <c r="D1682" s="471"/>
      <c r="E1682" s="471"/>
      <c r="F1682" s="471"/>
      <c r="G1682" s="471"/>
      <c r="H1682" s="471"/>
      <c r="I1682" s="182" t="e">
        <v>#N/A</v>
      </c>
      <c r="J1682" s="471"/>
      <c r="K1682" s="471"/>
      <c r="L1682" s="471"/>
      <c r="M1682" s="471"/>
      <c r="N1682" s="471"/>
      <c r="O1682" s="471"/>
      <c r="P1682" s="471"/>
      <c r="Q1682" s="471"/>
      <c r="R1682" s="177" t="s">
        <v>8888</v>
      </c>
      <c r="S1682" s="181">
        <v>0.01</v>
      </c>
    </row>
    <row r="1683" spans="1:19" ht="20.149999999999999" customHeight="1" thickBot="1">
      <c r="A1683" s="476"/>
      <c r="B1683" s="471"/>
      <c r="C1683" s="471"/>
      <c r="D1683" s="471"/>
      <c r="E1683" s="471"/>
      <c r="F1683" s="471"/>
      <c r="G1683" s="471"/>
      <c r="H1683" s="471"/>
      <c r="I1683" s="182" t="e">
        <v>#N/A</v>
      </c>
      <c r="J1683" s="471"/>
      <c r="K1683" s="471"/>
      <c r="L1683" s="471"/>
      <c r="M1683" s="471"/>
      <c r="N1683" s="471"/>
      <c r="O1683" s="471"/>
      <c r="P1683" s="471"/>
      <c r="Q1683" s="471"/>
      <c r="R1683" s="177" t="s">
        <v>9299</v>
      </c>
      <c r="S1683" s="181">
        <v>0.01</v>
      </c>
    </row>
    <row r="1684" spans="1:19" ht="20.149999999999999" customHeight="1" thickBot="1">
      <c r="A1684" s="476"/>
      <c r="B1684" s="471"/>
      <c r="C1684" s="471"/>
      <c r="D1684" s="471"/>
      <c r="E1684" s="471"/>
      <c r="F1684" s="471"/>
      <c r="G1684" s="471"/>
      <c r="H1684" s="471"/>
      <c r="I1684" s="182" t="e">
        <v>#N/A</v>
      </c>
      <c r="J1684" s="471"/>
      <c r="K1684" s="471"/>
      <c r="L1684" s="471"/>
      <c r="M1684" s="471"/>
      <c r="N1684" s="471"/>
      <c r="O1684" s="471"/>
      <c r="P1684" s="471"/>
      <c r="Q1684" s="471"/>
      <c r="R1684" s="177" t="s">
        <v>8388</v>
      </c>
      <c r="S1684" s="181">
        <v>0.01</v>
      </c>
    </row>
    <row r="1685" spans="1:19" ht="20.149999999999999" customHeight="1" thickBot="1">
      <c r="A1685" s="476"/>
      <c r="B1685" s="471"/>
      <c r="C1685" s="471"/>
      <c r="D1685" s="471"/>
      <c r="E1685" s="471"/>
      <c r="F1685" s="471"/>
      <c r="G1685" s="471"/>
      <c r="H1685" s="471"/>
      <c r="I1685" s="182" t="e">
        <v>#N/A</v>
      </c>
      <c r="J1685" s="471"/>
      <c r="K1685" s="471"/>
      <c r="L1685" s="471"/>
      <c r="M1685" s="471"/>
      <c r="N1685" s="471"/>
      <c r="O1685" s="471"/>
      <c r="P1685" s="471"/>
      <c r="Q1685" s="471"/>
      <c r="R1685" s="177" t="s">
        <v>8984</v>
      </c>
      <c r="S1685" s="181">
        <v>0.01</v>
      </c>
    </row>
    <row r="1686" spans="1:19" ht="20.149999999999999" customHeight="1" thickBot="1">
      <c r="A1686" s="477"/>
      <c r="B1686" s="472"/>
      <c r="C1686" s="472"/>
      <c r="D1686" s="472"/>
      <c r="E1686" s="472"/>
      <c r="F1686" s="472"/>
      <c r="G1686" s="472"/>
      <c r="H1686" s="472"/>
      <c r="I1686" s="182" t="e">
        <v>#N/A</v>
      </c>
      <c r="J1686" s="472"/>
      <c r="K1686" s="472"/>
      <c r="L1686" s="472"/>
      <c r="M1686" s="472"/>
      <c r="N1686" s="472"/>
      <c r="O1686" s="472"/>
      <c r="P1686" s="472"/>
      <c r="Q1686" s="472"/>
      <c r="R1686" s="183" t="s">
        <v>8390</v>
      </c>
      <c r="S1686" s="184">
        <v>0.08</v>
      </c>
    </row>
    <row r="1687" spans="1:19" ht="20.149999999999999" customHeight="1" thickBot="1">
      <c r="A1687" s="475"/>
      <c r="B1687" s="474" t="s">
        <v>8966</v>
      </c>
      <c r="C1687" s="474" t="s">
        <v>48</v>
      </c>
      <c r="D1687" s="474" t="s">
        <v>6269</v>
      </c>
      <c r="E1687" s="474" t="s">
        <v>24</v>
      </c>
      <c r="F1687" s="473">
        <v>2493508</v>
      </c>
      <c r="G1687" s="474" t="s">
        <v>9389</v>
      </c>
      <c r="H1687" s="474" t="s">
        <v>9002</v>
      </c>
      <c r="I1687" s="179" t="s">
        <v>8356</v>
      </c>
      <c r="J1687" s="474" t="s">
        <v>8357</v>
      </c>
      <c r="K1687" s="474" t="s">
        <v>9222</v>
      </c>
      <c r="L1687" s="474" t="s">
        <v>9390</v>
      </c>
      <c r="M1687" s="474" t="s">
        <v>9391</v>
      </c>
      <c r="N1687" s="470">
        <v>313070.18</v>
      </c>
      <c r="O1687" s="473">
        <v>-2</v>
      </c>
      <c r="P1687" s="474" t="s">
        <v>8381</v>
      </c>
      <c r="Q1687" s="474" t="s">
        <v>8972</v>
      </c>
      <c r="R1687" s="177" t="s">
        <v>9194</v>
      </c>
      <c r="S1687" s="181">
        <v>0.01</v>
      </c>
    </row>
    <row r="1688" spans="1:19" ht="20.149999999999999" customHeight="1" thickBot="1">
      <c r="A1688" s="476"/>
      <c r="B1688" s="471"/>
      <c r="C1688" s="471"/>
      <c r="D1688" s="471"/>
      <c r="E1688" s="471"/>
      <c r="F1688" s="471"/>
      <c r="G1688" s="471"/>
      <c r="H1688" s="471"/>
      <c r="I1688" s="182" t="e">
        <v>#N/A</v>
      </c>
      <c r="J1688" s="471"/>
      <c r="K1688" s="471"/>
      <c r="L1688" s="471"/>
      <c r="M1688" s="471"/>
      <c r="N1688" s="471"/>
      <c r="O1688" s="471"/>
      <c r="P1688" s="471"/>
      <c r="Q1688" s="471"/>
      <c r="R1688" s="177" t="s">
        <v>8973</v>
      </c>
      <c r="S1688" s="181">
        <v>0.01</v>
      </c>
    </row>
    <row r="1689" spans="1:19" ht="20.149999999999999" customHeight="1" thickBot="1">
      <c r="A1689" s="476"/>
      <c r="B1689" s="471"/>
      <c r="C1689" s="471"/>
      <c r="D1689" s="471"/>
      <c r="E1689" s="471"/>
      <c r="F1689" s="471"/>
      <c r="G1689" s="471"/>
      <c r="H1689" s="471"/>
      <c r="I1689" s="182" t="e">
        <v>#N/A</v>
      </c>
      <c r="J1689" s="471"/>
      <c r="K1689" s="471"/>
      <c r="L1689" s="471"/>
      <c r="M1689" s="471"/>
      <c r="N1689" s="471"/>
      <c r="O1689" s="471"/>
      <c r="P1689" s="471"/>
      <c r="Q1689" s="471"/>
      <c r="R1689" s="177" t="s">
        <v>9006</v>
      </c>
      <c r="S1689" s="181">
        <v>0.01</v>
      </c>
    </row>
    <row r="1690" spans="1:19" ht="20.149999999999999" customHeight="1" thickBot="1">
      <c r="A1690" s="476"/>
      <c r="B1690" s="471"/>
      <c r="C1690" s="471"/>
      <c r="D1690" s="471"/>
      <c r="E1690" s="471"/>
      <c r="F1690" s="471"/>
      <c r="G1690" s="471"/>
      <c r="H1690" s="471"/>
      <c r="I1690" s="182" t="e">
        <v>#N/A</v>
      </c>
      <c r="J1690" s="471"/>
      <c r="K1690" s="471"/>
      <c r="L1690" s="471"/>
      <c r="M1690" s="471"/>
      <c r="N1690" s="471"/>
      <c r="O1690" s="471"/>
      <c r="P1690" s="471"/>
      <c r="Q1690" s="471"/>
      <c r="R1690" s="177" t="s">
        <v>8385</v>
      </c>
      <c r="S1690" s="181">
        <v>0.01</v>
      </c>
    </row>
    <row r="1691" spans="1:19" ht="20.149999999999999" customHeight="1" thickBot="1">
      <c r="A1691" s="476"/>
      <c r="B1691" s="471"/>
      <c r="C1691" s="471"/>
      <c r="D1691" s="471"/>
      <c r="E1691" s="471"/>
      <c r="F1691" s="471"/>
      <c r="G1691" s="471"/>
      <c r="H1691" s="471"/>
      <c r="I1691" s="182" t="e">
        <v>#N/A</v>
      </c>
      <c r="J1691" s="471"/>
      <c r="K1691" s="471"/>
      <c r="L1691" s="471"/>
      <c r="M1691" s="471"/>
      <c r="N1691" s="471"/>
      <c r="O1691" s="471"/>
      <c r="P1691" s="471"/>
      <c r="Q1691" s="471"/>
      <c r="R1691" s="177" t="s">
        <v>8403</v>
      </c>
      <c r="S1691" s="181">
        <v>0.01</v>
      </c>
    </row>
    <row r="1692" spans="1:19" ht="20.149999999999999" customHeight="1" thickBot="1">
      <c r="A1692" s="476"/>
      <c r="B1692" s="471"/>
      <c r="C1692" s="471"/>
      <c r="D1692" s="471"/>
      <c r="E1692" s="471"/>
      <c r="F1692" s="471"/>
      <c r="G1692" s="471"/>
      <c r="H1692" s="471"/>
      <c r="I1692" s="182" t="e">
        <v>#N/A</v>
      </c>
      <c r="J1692" s="471"/>
      <c r="K1692" s="471"/>
      <c r="L1692" s="471"/>
      <c r="M1692" s="471"/>
      <c r="N1692" s="471"/>
      <c r="O1692" s="471"/>
      <c r="P1692" s="471"/>
      <c r="Q1692" s="471"/>
      <c r="R1692" s="177" t="s">
        <v>8888</v>
      </c>
      <c r="S1692" s="181">
        <v>0.01</v>
      </c>
    </row>
    <row r="1693" spans="1:19" ht="20.149999999999999" customHeight="1" thickBot="1">
      <c r="A1693" s="476"/>
      <c r="B1693" s="471"/>
      <c r="C1693" s="471"/>
      <c r="D1693" s="471"/>
      <c r="E1693" s="471"/>
      <c r="F1693" s="471"/>
      <c r="G1693" s="471"/>
      <c r="H1693" s="471"/>
      <c r="I1693" s="182" t="e">
        <v>#N/A</v>
      </c>
      <c r="J1693" s="471"/>
      <c r="K1693" s="471"/>
      <c r="L1693" s="471"/>
      <c r="M1693" s="471"/>
      <c r="N1693" s="471"/>
      <c r="O1693" s="471"/>
      <c r="P1693" s="471"/>
      <c r="Q1693" s="471"/>
      <c r="R1693" s="177" t="s">
        <v>8388</v>
      </c>
      <c r="S1693" s="181">
        <v>0.01</v>
      </c>
    </row>
    <row r="1694" spans="1:19" ht="20.149999999999999" customHeight="1" thickBot="1">
      <c r="A1694" s="476"/>
      <c r="B1694" s="471"/>
      <c r="C1694" s="471"/>
      <c r="D1694" s="471"/>
      <c r="E1694" s="471"/>
      <c r="F1694" s="471"/>
      <c r="G1694" s="471"/>
      <c r="H1694" s="471"/>
      <c r="I1694" s="182" t="e">
        <v>#N/A</v>
      </c>
      <c r="J1694" s="471"/>
      <c r="K1694" s="471"/>
      <c r="L1694" s="471"/>
      <c r="M1694" s="471"/>
      <c r="N1694" s="471"/>
      <c r="O1694" s="471"/>
      <c r="P1694" s="471"/>
      <c r="Q1694" s="471"/>
      <c r="R1694" s="177" t="s">
        <v>8990</v>
      </c>
      <c r="S1694" s="181">
        <v>0.01</v>
      </c>
    </row>
    <row r="1695" spans="1:19" ht="20.149999999999999" customHeight="1" thickBot="1">
      <c r="A1695" s="477"/>
      <c r="B1695" s="472"/>
      <c r="C1695" s="472"/>
      <c r="D1695" s="472"/>
      <c r="E1695" s="472"/>
      <c r="F1695" s="472"/>
      <c r="G1695" s="472"/>
      <c r="H1695" s="472"/>
      <c r="I1695" s="182" t="e">
        <v>#N/A</v>
      </c>
      <c r="J1695" s="472"/>
      <c r="K1695" s="472"/>
      <c r="L1695" s="472"/>
      <c r="M1695" s="472"/>
      <c r="N1695" s="472"/>
      <c r="O1695" s="472"/>
      <c r="P1695" s="472"/>
      <c r="Q1695" s="472"/>
      <c r="R1695" s="183" t="s">
        <v>8390</v>
      </c>
      <c r="S1695" s="184">
        <v>0.08</v>
      </c>
    </row>
    <row r="1696" spans="1:19" ht="20.149999999999999" customHeight="1" thickBot="1">
      <c r="A1696" s="475"/>
      <c r="B1696" s="474" t="s">
        <v>8966</v>
      </c>
      <c r="C1696" s="474" t="s">
        <v>48</v>
      </c>
      <c r="D1696" s="474" t="s">
        <v>6269</v>
      </c>
      <c r="E1696" s="474" t="s">
        <v>24</v>
      </c>
      <c r="F1696" s="473">
        <v>2493524</v>
      </c>
      <c r="G1696" s="474" t="s">
        <v>9392</v>
      </c>
      <c r="H1696" s="474" t="s">
        <v>9002</v>
      </c>
      <c r="I1696" s="179" t="s">
        <v>8356</v>
      </c>
      <c r="J1696" s="474" t="s">
        <v>8357</v>
      </c>
      <c r="K1696" s="474" t="s">
        <v>9244</v>
      </c>
      <c r="L1696" s="474" t="s">
        <v>9393</v>
      </c>
      <c r="M1696" s="474" t="s">
        <v>9394</v>
      </c>
      <c r="N1696" s="470">
        <v>304298.25</v>
      </c>
      <c r="O1696" s="473">
        <v>-2</v>
      </c>
      <c r="P1696" s="474" t="s">
        <v>8381</v>
      </c>
      <c r="Q1696" s="474" t="s">
        <v>8972</v>
      </c>
      <c r="R1696" s="177" t="s">
        <v>9194</v>
      </c>
      <c r="S1696" s="181">
        <v>0.01</v>
      </c>
    </row>
    <row r="1697" spans="1:19" ht="20.149999999999999" customHeight="1" thickBot="1">
      <c r="A1697" s="476"/>
      <c r="B1697" s="471"/>
      <c r="C1697" s="471"/>
      <c r="D1697" s="471"/>
      <c r="E1697" s="471"/>
      <c r="F1697" s="471"/>
      <c r="G1697" s="471"/>
      <c r="H1697" s="471"/>
      <c r="I1697" s="182" t="e">
        <v>#N/A</v>
      </c>
      <c r="J1697" s="471"/>
      <c r="K1697" s="471"/>
      <c r="L1697" s="471"/>
      <c r="M1697" s="471"/>
      <c r="N1697" s="471"/>
      <c r="O1697" s="471"/>
      <c r="P1697" s="471"/>
      <c r="Q1697" s="471"/>
      <c r="R1697" s="177" t="s">
        <v>8973</v>
      </c>
      <c r="S1697" s="181">
        <v>0.01</v>
      </c>
    </row>
    <row r="1698" spans="1:19" ht="20.149999999999999" customHeight="1" thickBot="1">
      <c r="A1698" s="476"/>
      <c r="B1698" s="471"/>
      <c r="C1698" s="471"/>
      <c r="D1698" s="471"/>
      <c r="E1698" s="471"/>
      <c r="F1698" s="471"/>
      <c r="G1698" s="471"/>
      <c r="H1698" s="471"/>
      <c r="I1698" s="182" t="e">
        <v>#N/A</v>
      </c>
      <c r="J1698" s="471"/>
      <c r="K1698" s="471"/>
      <c r="L1698" s="471"/>
      <c r="M1698" s="471"/>
      <c r="N1698" s="471"/>
      <c r="O1698" s="471"/>
      <c r="P1698" s="471"/>
      <c r="Q1698" s="471"/>
      <c r="R1698" s="177" t="s">
        <v>9006</v>
      </c>
      <c r="S1698" s="181">
        <v>0.01</v>
      </c>
    </row>
    <row r="1699" spans="1:19" ht="20.149999999999999" customHeight="1" thickBot="1">
      <c r="A1699" s="476"/>
      <c r="B1699" s="471"/>
      <c r="C1699" s="471"/>
      <c r="D1699" s="471"/>
      <c r="E1699" s="471"/>
      <c r="F1699" s="471"/>
      <c r="G1699" s="471"/>
      <c r="H1699" s="471"/>
      <c r="I1699" s="182" t="e">
        <v>#N/A</v>
      </c>
      <c r="J1699" s="471"/>
      <c r="K1699" s="471"/>
      <c r="L1699" s="471"/>
      <c r="M1699" s="471"/>
      <c r="N1699" s="471"/>
      <c r="O1699" s="471"/>
      <c r="P1699" s="471"/>
      <c r="Q1699" s="471"/>
      <c r="R1699" s="177" t="s">
        <v>8385</v>
      </c>
      <c r="S1699" s="181">
        <v>0.01</v>
      </c>
    </row>
    <row r="1700" spans="1:19" ht="20.149999999999999" customHeight="1" thickBot="1">
      <c r="A1700" s="476"/>
      <c r="B1700" s="471"/>
      <c r="C1700" s="471"/>
      <c r="D1700" s="471"/>
      <c r="E1700" s="471"/>
      <c r="F1700" s="471"/>
      <c r="G1700" s="471"/>
      <c r="H1700" s="471"/>
      <c r="I1700" s="182" t="e">
        <v>#N/A</v>
      </c>
      <c r="J1700" s="471"/>
      <c r="K1700" s="471"/>
      <c r="L1700" s="471"/>
      <c r="M1700" s="471"/>
      <c r="N1700" s="471"/>
      <c r="O1700" s="471"/>
      <c r="P1700" s="471"/>
      <c r="Q1700" s="471"/>
      <c r="R1700" s="177" t="s">
        <v>8403</v>
      </c>
      <c r="S1700" s="181">
        <v>0.01</v>
      </c>
    </row>
    <row r="1701" spans="1:19" ht="20.149999999999999" customHeight="1" thickBot="1">
      <c r="A1701" s="476"/>
      <c r="B1701" s="471"/>
      <c r="C1701" s="471"/>
      <c r="D1701" s="471"/>
      <c r="E1701" s="471"/>
      <c r="F1701" s="471"/>
      <c r="G1701" s="471"/>
      <c r="H1701" s="471"/>
      <c r="I1701" s="182" t="e">
        <v>#N/A</v>
      </c>
      <c r="J1701" s="471"/>
      <c r="K1701" s="471"/>
      <c r="L1701" s="471"/>
      <c r="M1701" s="471"/>
      <c r="N1701" s="471"/>
      <c r="O1701" s="471"/>
      <c r="P1701" s="471"/>
      <c r="Q1701" s="471"/>
      <c r="R1701" s="177" t="s">
        <v>8888</v>
      </c>
      <c r="S1701" s="181">
        <v>0.01</v>
      </c>
    </row>
    <row r="1702" spans="1:19" ht="20.149999999999999" customHeight="1" thickBot="1">
      <c r="A1702" s="476"/>
      <c r="B1702" s="471"/>
      <c r="C1702" s="471"/>
      <c r="D1702" s="471"/>
      <c r="E1702" s="471"/>
      <c r="F1702" s="471"/>
      <c r="G1702" s="471"/>
      <c r="H1702" s="471"/>
      <c r="I1702" s="182" t="e">
        <v>#N/A</v>
      </c>
      <c r="J1702" s="471"/>
      <c r="K1702" s="471"/>
      <c r="L1702" s="471"/>
      <c r="M1702" s="471"/>
      <c r="N1702" s="471"/>
      <c r="O1702" s="471"/>
      <c r="P1702" s="471"/>
      <c r="Q1702" s="471"/>
      <c r="R1702" s="177" t="s">
        <v>8388</v>
      </c>
      <c r="S1702" s="181">
        <v>0.01</v>
      </c>
    </row>
    <row r="1703" spans="1:19" ht="20.149999999999999" customHeight="1" thickBot="1">
      <c r="A1703" s="476"/>
      <c r="B1703" s="471"/>
      <c r="C1703" s="471"/>
      <c r="D1703" s="471"/>
      <c r="E1703" s="471"/>
      <c r="F1703" s="471"/>
      <c r="G1703" s="471"/>
      <c r="H1703" s="471"/>
      <c r="I1703" s="182" t="e">
        <v>#N/A</v>
      </c>
      <c r="J1703" s="471"/>
      <c r="K1703" s="471"/>
      <c r="L1703" s="471"/>
      <c r="M1703" s="471"/>
      <c r="N1703" s="471"/>
      <c r="O1703" s="471"/>
      <c r="P1703" s="471"/>
      <c r="Q1703" s="471"/>
      <c r="R1703" s="177" t="s">
        <v>8990</v>
      </c>
      <c r="S1703" s="181">
        <v>0.01</v>
      </c>
    </row>
    <row r="1704" spans="1:19" ht="20.149999999999999" customHeight="1" thickBot="1">
      <c r="A1704" s="477"/>
      <c r="B1704" s="472"/>
      <c r="C1704" s="472"/>
      <c r="D1704" s="472"/>
      <c r="E1704" s="472"/>
      <c r="F1704" s="472"/>
      <c r="G1704" s="472"/>
      <c r="H1704" s="472"/>
      <c r="I1704" s="182" t="e">
        <v>#N/A</v>
      </c>
      <c r="J1704" s="472"/>
      <c r="K1704" s="472"/>
      <c r="L1704" s="472"/>
      <c r="M1704" s="472"/>
      <c r="N1704" s="472"/>
      <c r="O1704" s="472"/>
      <c r="P1704" s="472"/>
      <c r="Q1704" s="472"/>
      <c r="R1704" s="183" t="s">
        <v>8390</v>
      </c>
      <c r="S1704" s="184">
        <v>0.08</v>
      </c>
    </row>
    <row r="1705" spans="1:19" ht="20.149999999999999" customHeight="1" thickBot="1">
      <c r="A1705" s="475"/>
      <c r="B1705" s="474" t="s">
        <v>8966</v>
      </c>
      <c r="C1705" s="474" t="s">
        <v>48</v>
      </c>
      <c r="D1705" s="474" t="s">
        <v>6269</v>
      </c>
      <c r="E1705" s="474" t="s">
        <v>24</v>
      </c>
      <c r="F1705" s="473">
        <v>2493531</v>
      </c>
      <c r="G1705" s="474" t="s">
        <v>9395</v>
      </c>
      <c r="H1705" s="474" t="s">
        <v>9002</v>
      </c>
      <c r="I1705" s="179" t="s">
        <v>8356</v>
      </c>
      <c r="J1705" s="474" t="s">
        <v>8357</v>
      </c>
      <c r="K1705" s="474" t="s">
        <v>9222</v>
      </c>
      <c r="L1705" s="474" t="s">
        <v>9396</v>
      </c>
      <c r="M1705" s="474" t="s">
        <v>9397</v>
      </c>
      <c r="N1705" s="470">
        <v>313070.18</v>
      </c>
      <c r="O1705" s="473">
        <v>-2</v>
      </c>
      <c r="P1705" s="474" t="s">
        <v>8381</v>
      </c>
      <c r="Q1705" s="474" t="s">
        <v>8972</v>
      </c>
      <c r="R1705" s="177" t="s">
        <v>9194</v>
      </c>
      <c r="S1705" s="181">
        <v>0.01</v>
      </c>
    </row>
    <row r="1706" spans="1:19" ht="20.149999999999999" customHeight="1" thickBot="1">
      <c r="A1706" s="476"/>
      <c r="B1706" s="471"/>
      <c r="C1706" s="471"/>
      <c r="D1706" s="471"/>
      <c r="E1706" s="471"/>
      <c r="F1706" s="471"/>
      <c r="G1706" s="471"/>
      <c r="H1706" s="471"/>
      <c r="I1706" s="182" t="e">
        <v>#N/A</v>
      </c>
      <c r="J1706" s="471"/>
      <c r="K1706" s="471"/>
      <c r="L1706" s="471"/>
      <c r="M1706" s="471"/>
      <c r="N1706" s="471"/>
      <c r="O1706" s="471"/>
      <c r="P1706" s="471"/>
      <c r="Q1706" s="471"/>
      <c r="R1706" s="177" t="s">
        <v>8973</v>
      </c>
      <c r="S1706" s="181">
        <v>0.01</v>
      </c>
    </row>
    <row r="1707" spans="1:19" ht="20.149999999999999" customHeight="1" thickBot="1">
      <c r="A1707" s="476"/>
      <c r="B1707" s="471"/>
      <c r="C1707" s="471"/>
      <c r="D1707" s="471"/>
      <c r="E1707" s="471"/>
      <c r="F1707" s="471"/>
      <c r="G1707" s="471"/>
      <c r="H1707" s="471"/>
      <c r="I1707" s="182" t="e">
        <v>#N/A</v>
      </c>
      <c r="J1707" s="471"/>
      <c r="K1707" s="471"/>
      <c r="L1707" s="471"/>
      <c r="M1707" s="471"/>
      <c r="N1707" s="471"/>
      <c r="O1707" s="471"/>
      <c r="P1707" s="471"/>
      <c r="Q1707" s="471"/>
      <c r="R1707" s="177" t="s">
        <v>9006</v>
      </c>
      <c r="S1707" s="181">
        <v>0.01</v>
      </c>
    </row>
    <row r="1708" spans="1:19" ht="20.149999999999999" customHeight="1" thickBot="1">
      <c r="A1708" s="476"/>
      <c r="B1708" s="471"/>
      <c r="C1708" s="471"/>
      <c r="D1708" s="471"/>
      <c r="E1708" s="471"/>
      <c r="F1708" s="471"/>
      <c r="G1708" s="471"/>
      <c r="H1708" s="471"/>
      <c r="I1708" s="182" t="e">
        <v>#N/A</v>
      </c>
      <c r="J1708" s="471"/>
      <c r="K1708" s="471"/>
      <c r="L1708" s="471"/>
      <c r="M1708" s="471"/>
      <c r="N1708" s="471"/>
      <c r="O1708" s="471"/>
      <c r="P1708" s="471"/>
      <c r="Q1708" s="471"/>
      <c r="R1708" s="177" t="s">
        <v>8385</v>
      </c>
      <c r="S1708" s="181">
        <v>0.01</v>
      </c>
    </row>
    <row r="1709" spans="1:19" ht="20.149999999999999" customHeight="1" thickBot="1">
      <c r="A1709" s="476"/>
      <c r="B1709" s="471"/>
      <c r="C1709" s="471"/>
      <c r="D1709" s="471"/>
      <c r="E1709" s="471"/>
      <c r="F1709" s="471"/>
      <c r="G1709" s="471"/>
      <c r="H1709" s="471"/>
      <c r="I1709" s="182" t="e">
        <v>#N/A</v>
      </c>
      <c r="J1709" s="471"/>
      <c r="K1709" s="471"/>
      <c r="L1709" s="471"/>
      <c r="M1709" s="471"/>
      <c r="N1709" s="471"/>
      <c r="O1709" s="471"/>
      <c r="P1709" s="471"/>
      <c r="Q1709" s="471"/>
      <c r="R1709" s="177" t="s">
        <v>8403</v>
      </c>
      <c r="S1709" s="181">
        <v>0.01</v>
      </c>
    </row>
    <row r="1710" spans="1:19" ht="20.149999999999999" customHeight="1" thickBot="1">
      <c r="A1710" s="476"/>
      <c r="B1710" s="471"/>
      <c r="C1710" s="471"/>
      <c r="D1710" s="471"/>
      <c r="E1710" s="471"/>
      <c r="F1710" s="471"/>
      <c r="G1710" s="471"/>
      <c r="H1710" s="471"/>
      <c r="I1710" s="182" t="e">
        <v>#N/A</v>
      </c>
      <c r="J1710" s="471"/>
      <c r="K1710" s="471"/>
      <c r="L1710" s="471"/>
      <c r="M1710" s="471"/>
      <c r="N1710" s="471"/>
      <c r="O1710" s="471"/>
      <c r="P1710" s="471"/>
      <c r="Q1710" s="471"/>
      <c r="R1710" s="177" t="s">
        <v>8888</v>
      </c>
      <c r="S1710" s="181">
        <v>0.01</v>
      </c>
    </row>
    <row r="1711" spans="1:19" ht="20.149999999999999" customHeight="1" thickBot="1">
      <c r="A1711" s="476"/>
      <c r="B1711" s="471"/>
      <c r="C1711" s="471"/>
      <c r="D1711" s="471"/>
      <c r="E1711" s="471"/>
      <c r="F1711" s="471"/>
      <c r="G1711" s="471"/>
      <c r="H1711" s="471"/>
      <c r="I1711" s="182" t="e">
        <v>#N/A</v>
      </c>
      <c r="J1711" s="471"/>
      <c r="K1711" s="471"/>
      <c r="L1711" s="471"/>
      <c r="M1711" s="471"/>
      <c r="N1711" s="471"/>
      <c r="O1711" s="471"/>
      <c r="P1711" s="471"/>
      <c r="Q1711" s="471"/>
      <c r="R1711" s="177" t="s">
        <v>8388</v>
      </c>
      <c r="S1711" s="181">
        <v>0.01</v>
      </c>
    </row>
    <row r="1712" spans="1:19" ht="20.149999999999999" customHeight="1" thickBot="1">
      <c r="A1712" s="476"/>
      <c r="B1712" s="471"/>
      <c r="C1712" s="471"/>
      <c r="D1712" s="471"/>
      <c r="E1712" s="471"/>
      <c r="F1712" s="471"/>
      <c r="G1712" s="471"/>
      <c r="H1712" s="471"/>
      <c r="I1712" s="182" t="e">
        <v>#N/A</v>
      </c>
      <c r="J1712" s="471"/>
      <c r="K1712" s="471"/>
      <c r="L1712" s="471"/>
      <c r="M1712" s="471"/>
      <c r="N1712" s="471"/>
      <c r="O1712" s="471"/>
      <c r="P1712" s="471"/>
      <c r="Q1712" s="471"/>
      <c r="R1712" s="177" t="s">
        <v>8990</v>
      </c>
      <c r="S1712" s="181">
        <v>0.01</v>
      </c>
    </row>
    <row r="1713" spans="1:19" ht="20.149999999999999" customHeight="1" thickBot="1">
      <c r="A1713" s="476"/>
      <c r="B1713" s="471"/>
      <c r="C1713" s="471"/>
      <c r="D1713" s="471"/>
      <c r="E1713" s="471"/>
      <c r="F1713" s="471"/>
      <c r="G1713" s="471"/>
      <c r="H1713" s="471"/>
      <c r="I1713" s="182" t="e">
        <v>#N/A</v>
      </c>
      <c r="J1713" s="471"/>
      <c r="K1713" s="471"/>
      <c r="L1713" s="471"/>
      <c r="M1713" s="471"/>
      <c r="N1713" s="471"/>
      <c r="O1713" s="471"/>
      <c r="P1713" s="471"/>
      <c r="Q1713" s="471"/>
      <c r="R1713" s="177" t="s">
        <v>9195</v>
      </c>
      <c r="S1713" s="181">
        <v>0.01</v>
      </c>
    </row>
    <row r="1714" spans="1:19" ht="20.149999999999999" customHeight="1" thickBot="1">
      <c r="A1714" s="477"/>
      <c r="B1714" s="472"/>
      <c r="C1714" s="472"/>
      <c r="D1714" s="472"/>
      <c r="E1714" s="472"/>
      <c r="F1714" s="472"/>
      <c r="G1714" s="472"/>
      <c r="H1714" s="472"/>
      <c r="I1714" s="182" t="e">
        <v>#N/A</v>
      </c>
      <c r="J1714" s="472"/>
      <c r="K1714" s="472"/>
      <c r="L1714" s="472"/>
      <c r="M1714" s="472"/>
      <c r="N1714" s="472"/>
      <c r="O1714" s="472"/>
      <c r="P1714" s="472"/>
      <c r="Q1714" s="472"/>
      <c r="R1714" s="183" t="s">
        <v>8390</v>
      </c>
      <c r="S1714" s="184">
        <v>0.09</v>
      </c>
    </row>
    <row r="1715" spans="1:19" ht="20.149999999999999" customHeight="1" thickBot="1">
      <c r="A1715" s="475"/>
      <c r="B1715" s="474" t="s">
        <v>8966</v>
      </c>
      <c r="C1715" s="474" t="s">
        <v>48</v>
      </c>
      <c r="D1715" s="474" t="s">
        <v>6269</v>
      </c>
      <c r="E1715" s="474" t="s">
        <v>24</v>
      </c>
      <c r="F1715" s="473">
        <v>2493542</v>
      </c>
      <c r="G1715" s="474" t="s">
        <v>9398</v>
      </c>
      <c r="H1715" s="474" t="s">
        <v>9002</v>
      </c>
      <c r="I1715" s="179" t="s">
        <v>8356</v>
      </c>
      <c r="J1715" s="474" t="s">
        <v>8357</v>
      </c>
      <c r="K1715" s="474" t="s">
        <v>9222</v>
      </c>
      <c r="L1715" s="474" t="s">
        <v>9399</v>
      </c>
      <c r="M1715" s="474" t="s">
        <v>9400</v>
      </c>
      <c r="N1715" s="470">
        <v>313070.18</v>
      </c>
      <c r="O1715" s="473">
        <v>-2</v>
      </c>
      <c r="P1715" s="474" t="s">
        <v>8381</v>
      </c>
      <c r="Q1715" s="474" t="s">
        <v>8972</v>
      </c>
      <c r="R1715" s="177" t="s">
        <v>9194</v>
      </c>
      <c r="S1715" s="181">
        <v>0.01</v>
      </c>
    </row>
    <row r="1716" spans="1:19" ht="20.149999999999999" customHeight="1" thickBot="1">
      <c r="A1716" s="476"/>
      <c r="B1716" s="471"/>
      <c r="C1716" s="471"/>
      <c r="D1716" s="471"/>
      <c r="E1716" s="471"/>
      <c r="F1716" s="471"/>
      <c r="G1716" s="471"/>
      <c r="H1716" s="471"/>
      <c r="I1716" s="182" t="e">
        <v>#N/A</v>
      </c>
      <c r="J1716" s="471"/>
      <c r="K1716" s="471"/>
      <c r="L1716" s="471"/>
      <c r="M1716" s="471"/>
      <c r="N1716" s="471"/>
      <c r="O1716" s="471"/>
      <c r="P1716" s="471"/>
      <c r="Q1716" s="471"/>
      <c r="R1716" s="177" t="s">
        <v>8973</v>
      </c>
      <c r="S1716" s="181">
        <v>0.01</v>
      </c>
    </row>
    <row r="1717" spans="1:19" ht="20.149999999999999" customHeight="1" thickBot="1">
      <c r="A1717" s="476"/>
      <c r="B1717" s="471"/>
      <c r="C1717" s="471"/>
      <c r="D1717" s="471"/>
      <c r="E1717" s="471"/>
      <c r="F1717" s="471"/>
      <c r="G1717" s="471"/>
      <c r="H1717" s="471"/>
      <c r="I1717" s="182" t="e">
        <v>#N/A</v>
      </c>
      <c r="J1717" s="471"/>
      <c r="K1717" s="471"/>
      <c r="L1717" s="471"/>
      <c r="M1717" s="471"/>
      <c r="N1717" s="471"/>
      <c r="O1717" s="471"/>
      <c r="P1717" s="471"/>
      <c r="Q1717" s="471"/>
      <c r="R1717" s="177" t="s">
        <v>9006</v>
      </c>
      <c r="S1717" s="181">
        <v>0.01</v>
      </c>
    </row>
    <row r="1718" spans="1:19" ht="20.149999999999999" customHeight="1" thickBot="1">
      <c r="A1718" s="476"/>
      <c r="B1718" s="471"/>
      <c r="C1718" s="471"/>
      <c r="D1718" s="471"/>
      <c r="E1718" s="471"/>
      <c r="F1718" s="471"/>
      <c r="G1718" s="471"/>
      <c r="H1718" s="471"/>
      <c r="I1718" s="182" t="e">
        <v>#N/A</v>
      </c>
      <c r="J1718" s="471"/>
      <c r="K1718" s="471"/>
      <c r="L1718" s="471"/>
      <c r="M1718" s="471"/>
      <c r="N1718" s="471"/>
      <c r="O1718" s="471"/>
      <c r="P1718" s="471"/>
      <c r="Q1718" s="471"/>
      <c r="R1718" s="177" t="s">
        <v>8385</v>
      </c>
      <c r="S1718" s="181">
        <v>0.01</v>
      </c>
    </row>
    <row r="1719" spans="1:19" ht="20.149999999999999" customHeight="1" thickBot="1">
      <c r="A1719" s="476"/>
      <c r="B1719" s="471"/>
      <c r="C1719" s="471"/>
      <c r="D1719" s="471"/>
      <c r="E1719" s="471"/>
      <c r="F1719" s="471"/>
      <c r="G1719" s="471"/>
      <c r="H1719" s="471"/>
      <c r="I1719" s="182" t="e">
        <v>#N/A</v>
      </c>
      <c r="J1719" s="471"/>
      <c r="K1719" s="471"/>
      <c r="L1719" s="471"/>
      <c r="M1719" s="471"/>
      <c r="N1719" s="471"/>
      <c r="O1719" s="471"/>
      <c r="P1719" s="471"/>
      <c r="Q1719" s="471"/>
      <c r="R1719" s="177" t="s">
        <v>8403</v>
      </c>
      <c r="S1719" s="181">
        <v>0.01</v>
      </c>
    </row>
    <row r="1720" spans="1:19" ht="20.149999999999999" customHeight="1" thickBot="1">
      <c r="A1720" s="476"/>
      <c r="B1720" s="471"/>
      <c r="C1720" s="471"/>
      <c r="D1720" s="471"/>
      <c r="E1720" s="471"/>
      <c r="F1720" s="471"/>
      <c r="G1720" s="471"/>
      <c r="H1720" s="471"/>
      <c r="I1720" s="182" t="e">
        <v>#N/A</v>
      </c>
      <c r="J1720" s="471"/>
      <c r="K1720" s="471"/>
      <c r="L1720" s="471"/>
      <c r="M1720" s="471"/>
      <c r="N1720" s="471"/>
      <c r="O1720" s="471"/>
      <c r="P1720" s="471"/>
      <c r="Q1720" s="471"/>
      <c r="R1720" s="177" t="s">
        <v>8888</v>
      </c>
      <c r="S1720" s="181">
        <v>0.01</v>
      </c>
    </row>
    <row r="1721" spans="1:19" ht="20.149999999999999" customHeight="1" thickBot="1">
      <c r="A1721" s="476"/>
      <c r="B1721" s="471"/>
      <c r="C1721" s="471"/>
      <c r="D1721" s="471"/>
      <c r="E1721" s="471"/>
      <c r="F1721" s="471"/>
      <c r="G1721" s="471"/>
      <c r="H1721" s="471"/>
      <c r="I1721" s="182" t="e">
        <v>#N/A</v>
      </c>
      <c r="J1721" s="471"/>
      <c r="K1721" s="471"/>
      <c r="L1721" s="471"/>
      <c r="M1721" s="471"/>
      <c r="N1721" s="471"/>
      <c r="O1721" s="471"/>
      <c r="P1721" s="471"/>
      <c r="Q1721" s="471"/>
      <c r="R1721" s="177" t="s">
        <v>8388</v>
      </c>
      <c r="S1721" s="181">
        <v>0.01</v>
      </c>
    </row>
    <row r="1722" spans="1:19" ht="20.149999999999999" customHeight="1" thickBot="1">
      <c r="A1722" s="476"/>
      <c r="B1722" s="471"/>
      <c r="C1722" s="471"/>
      <c r="D1722" s="471"/>
      <c r="E1722" s="471"/>
      <c r="F1722" s="471"/>
      <c r="G1722" s="471"/>
      <c r="H1722" s="471"/>
      <c r="I1722" s="182" t="e">
        <v>#N/A</v>
      </c>
      <c r="J1722" s="471"/>
      <c r="K1722" s="471"/>
      <c r="L1722" s="471"/>
      <c r="M1722" s="471"/>
      <c r="N1722" s="471"/>
      <c r="O1722" s="471"/>
      <c r="P1722" s="471"/>
      <c r="Q1722" s="471"/>
      <c r="R1722" s="177" t="s">
        <v>8990</v>
      </c>
      <c r="S1722" s="181">
        <v>0.01</v>
      </c>
    </row>
    <row r="1723" spans="1:19" ht="20.149999999999999" customHeight="1" thickBot="1">
      <c r="A1723" s="476"/>
      <c r="B1723" s="471"/>
      <c r="C1723" s="471"/>
      <c r="D1723" s="471"/>
      <c r="E1723" s="471"/>
      <c r="F1723" s="471"/>
      <c r="G1723" s="471"/>
      <c r="H1723" s="471"/>
      <c r="I1723" s="182" t="e">
        <v>#N/A</v>
      </c>
      <c r="J1723" s="471"/>
      <c r="K1723" s="471"/>
      <c r="L1723" s="471"/>
      <c r="M1723" s="471"/>
      <c r="N1723" s="471"/>
      <c r="O1723" s="471"/>
      <c r="P1723" s="471"/>
      <c r="Q1723" s="471"/>
      <c r="R1723" s="177" t="s">
        <v>9195</v>
      </c>
      <c r="S1723" s="181">
        <v>0.01</v>
      </c>
    </row>
    <row r="1724" spans="1:19" ht="20.149999999999999" customHeight="1" thickBot="1">
      <c r="A1724" s="477"/>
      <c r="B1724" s="472"/>
      <c r="C1724" s="472"/>
      <c r="D1724" s="472"/>
      <c r="E1724" s="472"/>
      <c r="F1724" s="472"/>
      <c r="G1724" s="472"/>
      <c r="H1724" s="472"/>
      <c r="I1724" s="182" t="e">
        <v>#N/A</v>
      </c>
      <c r="J1724" s="472"/>
      <c r="K1724" s="472"/>
      <c r="L1724" s="472"/>
      <c r="M1724" s="472"/>
      <c r="N1724" s="472"/>
      <c r="O1724" s="472"/>
      <c r="P1724" s="472"/>
      <c r="Q1724" s="472"/>
      <c r="R1724" s="183" t="s">
        <v>8390</v>
      </c>
      <c r="S1724" s="184">
        <v>0.09</v>
      </c>
    </row>
    <row r="1725" spans="1:19" ht="20.149999999999999" customHeight="1" thickBot="1">
      <c r="A1725" s="475"/>
      <c r="B1725" s="474" t="s">
        <v>8966</v>
      </c>
      <c r="C1725" s="474" t="s">
        <v>48</v>
      </c>
      <c r="D1725" s="474" t="s">
        <v>6269</v>
      </c>
      <c r="E1725" s="474" t="s">
        <v>24</v>
      </c>
      <c r="F1725" s="473">
        <v>2493548</v>
      </c>
      <c r="G1725" s="474" t="s">
        <v>9401</v>
      </c>
      <c r="H1725" s="474" t="s">
        <v>9002</v>
      </c>
      <c r="I1725" s="179" t="s">
        <v>8356</v>
      </c>
      <c r="J1725" s="474" t="s">
        <v>8357</v>
      </c>
      <c r="K1725" s="474" t="s">
        <v>9191</v>
      </c>
      <c r="L1725" s="474" t="s">
        <v>9402</v>
      </c>
      <c r="M1725" s="474" t="s">
        <v>9403</v>
      </c>
      <c r="N1725" s="470">
        <v>304298.25</v>
      </c>
      <c r="O1725" s="473">
        <v>-2</v>
      </c>
      <c r="P1725" s="474" t="s">
        <v>8381</v>
      </c>
      <c r="Q1725" s="474" t="s">
        <v>8972</v>
      </c>
      <c r="R1725" s="177" t="s">
        <v>9194</v>
      </c>
      <c r="S1725" s="181">
        <v>0.01</v>
      </c>
    </row>
    <row r="1726" spans="1:19" ht="20.149999999999999" customHeight="1" thickBot="1">
      <c r="A1726" s="476"/>
      <c r="B1726" s="471"/>
      <c r="C1726" s="471"/>
      <c r="D1726" s="471"/>
      <c r="E1726" s="471"/>
      <c r="F1726" s="471"/>
      <c r="G1726" s="471"/>
      <c r="H1726" s="471"/>
      <c r="I1726" s="182" t="e">
        <v>#N/A</v>
      </c>
      <c r="J1726" s="471"/>
      <c r="K1726" s="471"/>
      <c r="L1726" s="471"/>
      <c r="M1726" s="471"/>
      <c r="N1726" s="471"/>
      <c r="O1726" s="471"/>
      <c r="P1726" s="471"/>
      <c r="Q1726" s="471"/>
      <c r="R1726" s="177" t="s">
        <v>8973</v>
      </c>
      <c r="S1726" s="181">
        <v>0.01</v>
      </c>
    </row>
    <row r="1727" spans="1:19" ht="20.149999999999999" customHeight="1" thickBot="1">
      <c r="A1727" s="476"/>
      <c r="B1727" s="471"/>
      <c r="C1727" s="471"/>
      <c r="D1727" s="471"/>
      <c r="E1727" s="471"/>
      <c r="F1727" s="471"/>
      <c r="G1727" s="471"/>
      <c r="H1727" s="471"/>
      <c r="I1727" s="182" t="e">
        <v>#N/A</v>
      </c>
      <c r="J1727" s="471"/>
      <c r="K1727" s="471"/>
      <c r="L1727" s="471"/>
      <c r="M1727" s="471"/>
      <c r="N1727" s="471"/>
      <c r="O1727" s="471"/>
      <c r="P1727" s="471"/>
      <c r="Q1727" s="471"/>
      <c r="R1727" s="177" t="s">
        <v>9006</v>
      </c>
      <c r="S1727" s="181">
        <v>0.01</v>
      </c>
    </row>
    <row r="1728" spans="1:19" ht="20.149999999999999" customHeight="1" thickBot="1">
      <c r="A1728" s="476"/>
      <c r="B1728" s="471"/>
      <c r="C1728" s="471"/>
      <c r="D1728" s="471"/>
      <c r="E1728" s="471"/>
      <c r="F1728" s="471"/>
      <c r="G1728" s="471"/>
      <c r="H1728" s="471"/>
      <c r="I1728" s="182" t="e">
        <v>#N/A</v>
      </c>
      <c r="J1728" s="471"/>
      <c r="K1728" s="471"/>
      <c r="L1728" s="471"/>
      <c r="M1728" s="471"/>
      <c r="N1728" s="471"/>
      <c r="O1728" s="471"/>
      <c r="P1728" s="471"/>
      <c r="Q1728" s="471"/>
      <c r="R1728" s="177" t="s">
        <v>8385</v>
      </c>
      <c r="S1728" s="181">
        <v>0.01</v>
      </c>
    </row>
    <row r="1729" spans="1:19" ht="20.149999999999999" customHeight="1" thickBot="1">
      <c r="A1729" s="476"/>
      <c r="B1729" s="471"/>
      <c r="C1729" s="471"/>
      <c r="D1729" s="471"/>
      <c r="E1729" s="471"/>
      <c r="F1729" s="471"/>
      <c r="G1729" s="471"/>
      <c r="H1729" s="471"/>
      <c r="I1729" s="182" t="e">
        <v>#N/A</v>
      </c>
      <c r="J1729" s="471"/>
      <c r="K1729" s="471"/>
      <c r="L1729" s="471"/>
      <c r="M1729" s="471"/>
      <c r="N1729" s="471"/>
      <c r="O1729" s="471"/>
      <c r="P1729" s="471"/>
      <c r="Q1729" s="471"/>
      <c r="R1729" s="177" t="s">
        <v>8403</v>
      </c>
      <c r="S1729" s="181">
        <v>0.01</v>
      </c>
    </row>
    <row r="1730" spans="1:19" ht="20.149999999999999" customHeight="1" thickBot="1">
      <c r="A1730" s="476"/>
      <c r="B1730" s="471"/>
      <c r="C1730" s="471"/>
      <c r="D1730" s="471"/>
      <c r="E1730" s="471"/>
      <c r="F1730" s="471"/>
      <c r="G1730" s="471"/>
      <c r="H1730" s="471"/>
      <c r="I1730" s="182" t="e">
        <v>#N/A</v>
      </c>
      <c r="J1730" s="471"/>
      <c r="K1730" s="471"/>
      <c r="L1730" s="471"/>
      <c r="M1730" s="471"/>
      <c r="N1730" s="471"/>
      <c r="O1730" s="471"/>
      <c r="P1730" s="471"/>
      <c r="Q1730" s="471"/>
      <c r="R1730" s="177" t="s">
        <v>8888</v>
      </c>
      <c r="S1730" s="181">
        <v>0.01</v>
      </c>
    </row>
    <row r="1731" spans="1:19" ht="20.149999999999999" customHeight="1" thickBot="1">
      <c r="A1731" s="476"/>
      <c r="B1731" s="471"/>
      <c r="C1731" s="471"/>
      <c r="D1731" s="471"/>
      <c r="E1731" s="471"/>
      <c r="F1731" s="471"/>
      <c r="G1731" s="471"/>
      <c r="H1731" s="471"/>
      <c r="I1731" s="182" t="e">
        <v>#N/A</v>
      </c>
      <c r="J1731" s="471"/>
      <c r="K1731" s="471"/>
      <c r="L1731" s="471"/>
      <c r="M1731" s="471"/>
      <c r="N1731" s="471"/>
      <c r="O1731" s="471"/>
      <c r="P1731" s="471"/>
      <c r="Q1731" s="471"/>
      <c r="R1731" s="177" t="s">
        <v>8388</v>
      </c>
      <c r="S1731" s="181">
        <v>0.01</v>
      </c>
    </row>
    <row r="1732" spans="1:19" ht="20.149999999999999" customHeight="1" thickBot="1">
      <c r="A1732" s="476"/>
      <c r="B1732" s="471"/>
      <c r="C1732" s="471"/>
      <c r="D1732" s="471"/>
      <c r="E1732" s="471"/>
      <c r="F1732" s="471"/>
      <c r="G1732" s="471"/>
      <c r="H1732" s="471"/>
      <c r="I1732" s="182" t="e">
        <v>#N/A</v>
      </c>
      <c r="J1732" s="471"/>
      <c r="K1732" s="471"/>
      <c r="L1732" s="471"/>
      <c r="M1732" s="471"/>
      <c r="N1732" s="471"/>
      <c r="O1732" s="471"/>
      <c r="P1732" s="471"/>
      <c r="Q1732" s="471"/>
      <c r="R1732" s="177" t="s">
        <v>8990</v>
      </c>
      <c r="S1732" s="181">
        <v>0.01</v>
      </c>
    </row>
    <row r="1733" spans="1:19" ht="20.149999999999999" customHeight="1" thickBot="1">
      <c r="A1733" s="476"/>
      <c r="B1733" s="471"/>
      <c r="C1733" s="471"/>
      <c r="D1733" s="471"/>
      <c r="E1733" s="471"/>
      <c r="F1733" s="471"/>
      <c r="G1733" s="471"/>
      <c r="H1733" s="471"/>
      <c r="I1733" s="182" t="e">
        <v>#N/A</v>
      </c>
      <c r="J1733" s="471"/>
      <c r="K1733" s="471"/>
      <c r="L1733" s="471"/>
      <c r="M1733" s="471"/>
      <c r="N1733" s="471"/>
      <c r="O1733" s="471"/>
      <c r="P1733" s="471"/>
      <c r="Q1733" s="471"/>
      <c r="R1733" s="177" t="s">
        <v>9195</v>
      </c>
      <c r="S1733" s="181">
        <v>0.01</v>
      </c>
    </row>
    <row r="1734" spans="1:19" ht="20.149999999999999" customHeight="1" thickBot="1">
      <c r="A1734" s="477"/>
      <c r="B1734" s="472"/>
      <c r="C1734" s="472"/>
      <c r="D1734" s="472"/>
      <c r="E1734" s="472"/>
      <c r="F1734" s="472"/>
      <c r="G1734" s="472"/>
      <c r="H1734" s="472"/>
      <c r="I1734" s="182" t="e">
        <v>#N/A</v>
      </c>
      <c r="J1734" s="472"/>
      <c r="K1734" s="472"/>
      <c r="L1734" s="472"/>
      <c r="M1734" s="472"/>
      <c r="N1734" s="472"/>
      <c r="O1734" s="472"/>
      <c r="P1734" s="472"/>
      <c r="Q1734" s="472"/>
      <c r="R1734" s="183" t="s">
        <v>8390</v>
      </c>
      <c r="S1734" s="184">
        <v>0.09</v>
      </c>
    </row>
    <row r="1735" spans="1:19" ht="20.149999999999999" customHeight="1" thickBot="1">
      <c r="A1735" s="475"/>
      <c r="B1735" s="474" t="s">
        <v>8966</v>
      </c>
      <c r="C1735" s="474" t="s">
        <v>48</v>
      </c>
      <c r="D1735" s="474" t="s">
        <v>6269</v>
      </c>
      <c r="E1735" s="474" t="s">
        <v>24</v>
      </c>
      <c r="F1735" s="473">
        <v>2493555</v>
      </c>
      <c r="G1735" s="474" t="s">
        <v>9404</v>
      </c>
      <c r="H1735" s="474" t="s">
        <v>9002</v>
      </c>
      <c r="I1735" s="179" t="s">
        <v>8356</v>
      </c>
      <c r="J1735" s="474" t="s">
        <v>8357</v>
      </c>
      <c r="K1735" s="474" t="s">
        <v>9244</v>
      </c>
      <c r="L1735" s="474" t="s">
        <v>9405</v>
      </c>
      <c r="M1735" s="474" t="s">
        <v>9406</v>
      </c>
      <c r="N1735" s="470">
        <v>304298.25</v>
      </c>
      <c r="O1735" s="473">
        <v>-2</v>
      </c>
      <c r="P1735" s="474" t="s">
        <v>8381</v>
      </c>
      <c r="Q1735" s="474" t="s">
        <v>8972</v>
      </c>
      <c r="R1735" s="177" t="s">
        <v>9194</v>
      </c>
      <c r="S1735" s="181">
        <v>0.01</v>
      </c>
    </row>
    <row r="1736" spans="1:19" ht="20.149999999999999" customHeight="1" thickBot="1">
      <c r="A1736" s="476"/>
      <c r="B1736" s="471"/>
      <c r="C1736" s="471"/>
      <c r="D1736" s="471"/>
      <c r="E1736" s="471"/>
      <c r="F1736" s="471"/>
      <c r="G1736" s="471"/>
      <c r="H1736" s="471"/>
      <c r="I1736" s="182" t="e">
        <v>#N/A</v>
      </c>
      <c r="J1736" s="471"/>
      <c r="K1736" s="471"/>
      <c r="L1736" s="471"/>
      <c r="M1736" s="471"/>
      <c r="N1736" s="471"/>
      <c r="O1736" s="471"/>
      <c r="P1736" s="471"/>
      <c r="Q1736" s="471"/>
      <c r="R1736" s="177" t="s">
        <v>8973</v>
      </c>
      <c r="S1736" s="181">
        <v>0.01</v>
      </c>
    </row>
    <row r="1737" spans="1:19" ht="20.149999999999999" customHeight="1" thickBot="1">
      <c r="A1737" s="476"/>
      <c r="B1737" s="471"/>
      <c r="C1737" s="471"/>
      <c r="D1737" s="471"/>
      <c r="E1737" s="471"/>
      <c r="F1737" s="471"/>
      <c r="G1737" s="471"/>
      <c r="H1737" s="471"/>
      <c r="I1737" s="182" t="e">
        <v>#N/A</v>
      </c>
      <c r="J1737" s="471"/>
      <c r="K1737" s="471"/>
      <c r="L1737" s="471"/>
      <c r="M1737" s="471"/>
      <c r="N1737" s="471"/>
      <c r="O1737" s="471"/>
      <c r="P1737" s="471"/>
      <c r="Q1737" s="471"/>
      <c r="R1737" s="177" t="s">
        <v>9006</v>
      </c>
      <c r="S1737" s="181">
        <v>0.01</v>
      </c>
    </row>
    <row r="1738" spans="1:19" ht="20.149999999999999" customHeight="1" thickBot="1">
      <c r="A1738" s="476"/>
      <c r="B1738" s="471"/>
      <c r="C1738" s="471"/>
      <c r="D1738" s="471"/>
      <c r="E1738" s="471"/>
      <c r="F1738" s="471"/>
      <c r="G1738" s="471"/>
      <c r="H1738" s="471"/>
      <c r="I1738" s="182" t="e">
        <v>#N/A</v>
      </c>
      <c r="J1738" s="471"/>
      <c r="K1738" s="471"/>
      <c r="L1738" s="471"/>
      <c r="M1738" s="471"/>
      <c r="N1738" s="471"/>
      <c r="O1738" s="471"/>
      <c r="P1738" s="471"/>
      <c r="Q1738" s="471"/>
      <c r="R1738" s="177" t="s">
        <v>8385</v>
      </c>
      <c r="S1738" s="181">
        <v>0.01</v>
      </c>
    </row>
    <row r="1739" spans="1:19" ht="20.149999999999999" customHeight="1" thickBot="1">
      <c r="A1739" s="476"/>
      <c r="B1739" s="471"/>
      <c r="C1739" s="471"/>
      <c r="D1739" s="471"/>
      <c r="E1739" s="471"/>
      <c r="F1739" s="471"/>
      <c r="G1739" s="471"/>
      <c r="H1739" s="471"/>
      <c r="I1739" s="182" t="e">
        <v>#N/A</v>
      </c>
      <c r="J1739" s="471"/>
      <c r="K1739" s="471"/>
      <c r="L1739" s="471"/>
      <c r="M1739" s="471"/>
      <c r="N1739" s="471"/>
      <c r="O1739" s="471"/>
      <c r="P1739" s="471"/>
      <c r="Q1739" s="471"/>
      <c r="R1739" s="177" t="s">
        <v>8403</v>
      </c>
      <c r="S1739" s="181">
        <v>0.01</v>
      </c>
    </row>
    <row r="1740" spans="1:19" ht="20.149999999999999" customHeight="1" thickBot="1">
      <c r="A1740" s="476"/>
      <c r="B1740" s="471"/>
      <c r="C1740" s="471"/>
      <c r="D1740" s="471"/>
      <c r="E1740" s="471"/>
      <c r="F1740" s="471"/>
      <c r="G1740" s="471"/>
      <c r="H1740" s="471"/>
      <c r="I1740" s="182" t="e">
        <v>#N/A</v>
      </c>
      <c r="J1740" s="471"/>
      <c r="K1740" s="471"/>
      <c r="L1740" s="471"/>
      <c r="M1740" s="471"/>
      <c r="N1740" s="471"/>
      <c r="O1740" s="471"/>
      <c r="P1740" s="471"/>
      <c r="Q1740" s="471"/>
      <c r="R1740" s="177" t="s">
        <v>8888</v>
      </c>
      <c r="S1740" s="181">
        <v>0.01</v>
      </c>
    </row>
    <row r="1741" spans="1:19" ht="20.149999999999999" customHeight="1" thickBot="1">
      <c r="A1741" s="476"/>
      <c r="B1741" s="471"/>
      <c r="C1741" s="471"/>
      <c r="D1741" s="471"/>
      <c r="E1741" s="471"/>
      <c r="F1741" s="471"/>
      <c r="G1741" s="471"/>
      <c r="H1741" s="471"/>
      <c r="I1741" s="182" t="e">
        <v>#N/A</v>
      </c>
      <c r="J1741" s="471"/>
      <c r="K1741" s="471"/>
      <c r="L1741" s="471"/>
      <c r="M1741" s="471"/>
      <c r="N1741" s="471"/>
      <c r="O1741" s="471"/>
      <c r="P1741" s="471"/>
      <c r="Q1741" s="471"/>
      <c r="R1741" s="177" t="s">
        <v>8388</v>
      </c>
      <c r="S1741" s="181">
        <v>0.01</v>
      </c>
    </row>
    <row r="1742" spans="1:19" ht="20.149999999999999" customHeight="1" thickBot="1">
      <c r="A1742" s="476"/>
      <c r="B1742" s="471"/>
      <c r="C1742" s="471"/>
      <c r="D1742" s="471"/>
      <c r="E1742" s="471"/>
      <c r="F1742" s="471"/>
      <c r="G1742" s="471"/>
      <c r="H1742" s="471"/>
      <c r="I1742" s="182" t="e">
        <v>#N/A</v>
      </c>
      <c r="J1742" s="471"/>
      <c r="K1742" s="471"/>
      <c r="L1742" s="471"/>
      <c r="M1742" s="471"/>
      <c r="N1742" s="471"/>
      <c r="O1742" s="471"/>
      <c r="P1742" s="471"/>
      <c r="Q1742" s="471"/>
      <c r="R1742" s="177" t="s">
        <v>8990</v>
      </c>
      <c r="S1742" s="181">
        <v>0.01</v>
      </c>
    </row>
    <row r="1743" spans="1:19" ht="20.149999999999999" customHeight="1" thickBot="1">
      <c r="A1743" s="476"/>
      <c r="B1743" s="471"/>
      <c r="C1743" s="471"/>
      <c r="D1743" s="471"/>
      <c r="E1743" s="471"/>
      <c r="F1743" s="471"/>
      <c r="G1743" s="471"/>
      <c r="H1743" s="471"/>
      <c r="I1743" s="182" t="e">
        <v>#N/A</v>
      </c>
      <c r="J1743" s="471"/>
      <c r="K1743" s="471"/>
      <c r="L1743" s="471"/>
      <c r="M1743" s="471"/>
      <c r="N1743" s="471"/>
      <c r="O1743" s="471"/>
      <c r="P1743" s="471"/>
      <c r="Q1743" s="471"/>
      <c r="R1743" s="177" t="s">
        <v>9195</v>
      </c>
      <c r="S1743" s="181">
        <v>0.01</v>
      </c>
    </row>
    <row r="1744" spans="1:19" ht="20.149999999999999" customHeight="1" thickBot="1">
      <c r="A1744" s="477"/>
      <c r="B1744" s="472"/>
      <c r="C1744" s="472"/>
      <c r="D1744" s="472"/>
      <c r="E1744" s="472"/>
      <c r="F1744" s="472"/>
      <c r="G1744" s="472"/>
      <c r="H1744" s="472"/>
      <c r="I1744" s="182" t="e">
        <v>#N/A</v>
      </c>
      <c r="J1744" s="472"/>
      <c r="K1744" s="472"/>
      <c r="L1744" s="472"/>
      <c r="M1744" s="472"/>
      <c r="N1744" s="472"/>
      <c r="O1744" s="472"/>
      <c r="P1744" s="472"/>
      <c r="Q1744" s="472"/>
      <c r="R1744" s="183" t="s">
        <v>8390</v>
      </c>
      <c r="S1744" s="184">
        <v>0.09</v>
      </c>
    </row>
    <row r="1745" spans="1:19" ht="20.149999999999999" customHeight="1" thickBot="1">
      <c r="A1745" s="475"/>
      <c r="B1745" s="474" t="s">
        <v>8966</v>
      </c>
      <c r="C1745" s="474" t="s">
        <v>48</v>
      </c>
      <c r="D1745" s="474" t="s">
        <v>6269</v>
      </c>
      <c r="E1745" s="474" t="s">
        <v>24</v>
      </c>
      <c r="F1745" s="473">
        <v>2493571</v>
      </c>
      <c r="G1745" s="474" t="s">
        <v>9407</v>
      </c>
      <c r="H1745" s="474" t="s">
        <v>9295</v>
      </c>
      <c r="I1745" s="179" t="s">
        <v>8356</v>
      </c>
      <c r="J1745" s="474" t="s">
        <v>8357</v>
      </c>
      <c r="K1745" s="474" t="s">
        <v>9408</v>
      </c>
      <c r="L1745" s="474" t="s">
        <v>9409</v>
      </c>
      <c r="M1745" s="474" t="s">
        <v>9410</v>
      </c>
      <c r="N1745" s="470">
        <v>188684.21</v>
      </c>
      <c r="O1745" s="473">
        <v>-2</v>
      </c>
      <c r="P1745" s="474" t="s">
        <v>8381</v>
      </c>
      <c r="Q1745" s="474" t="s">
        <v>8972</v>
      </c>
      <c r="R1745" s="177" t="s">
        <v>9209</v>
      </c>
      <c r="S1745" s="181">
        <v>0.01</v>
      </c>
    </row>
    <row r="1746" spans="1:19" ht="20.149999999999999" customHeight="1" thickBot="1">
      <c r="A1746" s="476"/>
      <c r="B1746" s="471"/>
      <c r="C1746" s="471"/>
      <c r="D1746" s="471"/>
      <c r="E1746" s="471"/>
      <c r="F1746" s="471"/>
      <c r="G1746" s="471"/>
      <c r="H1746" s="471"/>
      <c r="I1746" s="182" t="e">
        <v>#N/A</v>
      </c>
      <c r="J1746" s="471"/>
      <c r="K1746" s="471"/>
      <c r="L1746" s="471"/>
      <c r="M1746" s="471"/>
      <c r="N1746" s="471"/>
      <c r="O1746" s="471"/>
      <c r="P1746" s="471"/>
      <c r="Q1746" s="471"/>
      <c r="R1746" s="177" t="s">
        <v>8973</v>
      </c>
      <c r="S1746" s="181">
        <v>0.01</v>
      </c>
    </row>
    <row r="1747" spans="1:19" ht="20.149999999999999" customHeight="1" thickBot="1">
      <c r="A1747" s="476"/>
      <c r="B1747" s="471"/>
      <c r="C1747" s="471"/>
      <c r="D1747" s="471"/>
      <c r="E1747" s="471"/>
      <c r="F1747" s="471"/>
      <c r="G1747" s="471"/>
      <c r="H1747" s="471"/>
      <c r="I1747" s="182" t="e">
        <v>#N/A</v>
      </c>
      <c r="J1747" s="471"/>
      <c r="K1747" s="471"/>
      <c r="L1747" s="471"/>
      <c r="M1747" s="471"/>
      <c r="N1747" s="471"/>
      <c r="O1747" s="471"/>
      <c r="P1747" s="471"/>
      <c r="Q1747" s="471"/>
      <c r="R1747" s="177" t="s">
        <v>8385</v>
      </c>
      <c r="S1747" s="181">
        <v>0.01</v>
      </c>
    </row>
    <row r="1748" spans="1:19" ht="20.149999999999999" customHeight="1" thickBot="1">
      <c r="A1748" s="476"/>
      <c r="B1748" s="471"/>
      <c r="C1748" s="471"/>
      <c r="D1748" s="471"/>
      <c r="E1748" s="471"/>
      <c r="F1748" s="471"/>
      <c r="G1748" s="471"/>
      <c r="H1748" s="471"/>
      <c r="I1748" s="182" t="e">
        <v>#N/A</v>
      </c>
      <c r="J1748" s="471"/>
      <c r="K1748" s="471"/>
      <c r="L1748" s="471"/>
      <c r="M1748" s="471"/>
      <c r="N1748" s="471"/>
      <c r="O1748" s="471"/>
      <c r="P1748" s="471"/>
      <c r="Q1748" s="471"/>
      <c r="R1748" s="177" t="s">
        <v>8403</v>
      </c>
      <c r="S1748" s="181">
        <v>0.01</v>
      </c>
    </row>
    <row r="1749" spans="1:19" ht="20.149999999999999" customHeight="1" thickBot="1">
      <c r="A1749" s="476"/>
      <c r="B1749" s="471"/>
      <c r="C1749" s="471"/>
      <c r="D1749" s="471"/>
      <c r="E1749" s="471"/>
      <c r="F1749" s="471"/>
      <c r="G1749" s="471"/>
      <c r="H1749" s="471"/>
      <c r="I1749" s="182" t="e">
        <v>#N/A</v>
      </c>
      <c r="J1749" s="471"/>
      <c r="K1749" s="471"/>
      <c r="L1749" s="471"/>
      <c r="M1749" s="471"/>
      <c r="N1749" s="471"/>
      <c r="O1749" s="471"/>
      <c r="P1749" s="471"/>
      <c r="Q1749" s="471"/>
      <c r="R1749" s="177" t="s">
        <v>8888</v>
      </c>
      <c r="S1749" s="181">
        <v>0.01</v>
      </c>
    </row>
    <row r="1750" spans="1:19" ht="20.149999999999999" customHeight="1" thickBot="1">
      <c r="A1750" s="476"/>
      <c r="B1750" s="471"/>
      <c r="C1750" s="471"/>
      <c r="D1750" s="471"/>
      <c r="E1750" s="471"/>
      <c r="F1750" s="471"/>
      <c r="G1750" s="471"/>
      <c r="H1750" s="471"/>
      <c r="I1750" s="182" t="e">
        <v>#N/A</v>
      </c>
      <c r="J1750" s="471"/>
      <c r="K1750" s="471"/>
      <c r="L1750" s="471"/>
      <c r="M1750" s="471"/>
      <c r="N1750" s="471"/>
      <c r="O1750" s="471"/>
      <c r="P1750" s="471"/>
      <c r="Q1750" s="471"/>
      <c r="R1750" s="177" t="s">
        <v>9299</v>
      </c>
      <c r="S1750" s="181">
        <v>0.01</v>
      </c>
    </row>
    <row r="1751" spans="1:19" ht="20.149999999999999" customHeight="1" thickBot="1">
      <c r="A1751" s="476"/>
      <c r="B1751" s="471"/>
      <c r="C1751" s="471"/>
      <c r="D1751" s="471"/>
      <c r="E1751" s="471"/>
      <c r="F1751" s="471"/>
      <c r="G1751" s="471"/>
      <c r="H1751" s="471"/>
      <c r="I1751" s="182" t="e">
        <v>#N/A</v>
      </c>
      <c r="J1751" s="471"/>
      <c r="K1751" s="471"/>
      <c r="L1751" s="471"/>
      <c r="M1751" s="471"/>
      <c r="N1751" s="471"/>
      <c r="O1751" s="471"/>
      <c r="P1751" s="471"/>
      <c r="Q1751" s="471"/>
      <c r="R1751" s="177" t="s">
        <v>8388</v>
      </c>
      <c r="S1751" s="181">
        <v>0.01</v>
      </c>
    </row>
    <row r="1752" spans="1:19" ht="20.149999999999999" customHeight="1" thickBot="1">
      <c r="A1752" s="476"/>
      <c r="B1752" s="471"/>
      <c r="C1752" s="471"/>
      <c r="D1752" s="471"/>
      <c r="E1752" s="471"/>
      <c r="F1752" s="471"/>
      <c r="G1752" s="471"/>
      <c r="H1752" s="471"/>
      <c r="I1752" s="182" t="e">
        <v>#N/A</v>
      </c>
      <c r="J1752" s="471"/>
      <c r="K1752" s="471"/>
      <c r="L1752" s="471"/>
      <c r="M1752" s="471"/>
      <c r="N1752" s="471"/>
      <c r="O1752" s="471"/>
      <c r="P1752" s="471"/>
      <c r="Q1752" s="471"/>
      <c r="R1752" s="177" t="s">
        <v>8984</v>
      </c>
      <c r="S1752" s="181">
        <v>0.01</v>
      </c>
    </row>
    <row r="1753" spans="1:19" ht="20.149999999999999" customHeight="1" thickBot="1">
      <c r="A1753" s="477"/>
      <c r="B1753" s="472"/>
      <c r="C1753" s="472"/>
      <c r="D1753" s="472"/>
      <c r="E1753" s="472"/>
      <c r="F1753" s="472"/>
      <c r="G1753" s="472"/>
      <c r="H1753" s="472"/>
      <c r="I1753" s="182" t="e">
        <v>#N/A</v>
      </c>
      <c r="J1753" s="472"/>
      <c r="K1753" s="472"/>
      <c r="L1753" s="472"/>
      <c r="M1753" s="472"/>
      <c r="N1753" s="472"/>
      <c r="O1753" s="472"/>
      <c r="P1753" s="472"/>
      <c r="Q1753" s="472"/>
      <c r="R1753" s="183" t="s">
        <v>8390</v>
      </c>
      <c r="S1753" s="184">
        <v>0.08</v>
      </c>
    </row>
    <row r="1754" spans="1:19" ht="20.149999999999999" customHeight="1" thickBot="1">
      <c r="A1754" s="475"/>
      <c r="B1754" s="474" t="s">
        <v>8966</v>
      </c>
      <c r="C1754" s="474" t="s">
        <v>48</v>
      </c>
      <c r="D1754" s="474" t="s">
        <v>6269</v>
      </c>
      <c r="E1754" s="474" t="s">
        <v>24</v>
      </c>
      <c r="F1754" s="473">
        <v>2493597</v>
      </c>
      <c r="G1754" s="474" t="s">
        <v>9411</v>
      </c>
      <c r="H1754" s="474" t="s">
        <v>9002</v>
      </c>
      <c r="I1754" s="179" t="s">
        <v>8356</v>
      </c>
      <c r="J1754" s="474" t="s">
        <v>8357</v>
      </c>
      <c r="K1754" s="474" t="s">
        <v>9375</v>
      </c>
      <c r="L1754" s="474" t="s">
        <v>9412</v>
      </c>
      <c r="M1754" s="474" t="s">
        <v>9413</v>
      </c>
      <c r="N1754" s="470">
        <v>342017.54</v>
      </c>
      <c r="O1754" s="473">
        <v>-2</v>
      </c>
      <c r="P1754" s="474" t="s">
        <v>8381</v>
      </c>
      <c r="Q1754" s="474" t="s">
        <v>8972</v>
      </c>
      <c r="R1754" s="177" t="s">
        <v>9210</v>
      </c>
      <c r="S1754" s="181">
        <v>0.01</v>
      </c>
    </row>
    <row r="1755" spans="1:19" ht="20.149999999999999" customHeight="1" thickBot="1">
      <c r="A1755" s="476"/>
      <c r="B1755" s="471"/>
      <c r="C1755" s="471"/>
      <c r="D1755" s="471"/>
      <c r="E1755" s="471"/>
      <c r="F1755" s="471"/>
      <c r="G1755" s="471"/>
      <c r="H1755" s="471"/>
      <c r="I1755" s="182" t="e">
        <v>#N/A</v>
      </c>
      <c r="J1755" s="471"/>
      <c r="K1755" s="471"/>
      <c r="L1755" s="471"/>
      <c r="M1755" s="471"/>
      <c r="N1755" s="471"/>
      <c r="O1755" s="471"/>
      <c r="P1755" s="471"/>
      <c r="Q1755" s="471"/>
      <c r="R1755" s="177" t="s">
        <v>9194</v>
      </c>
      <c r="S1755" s="181">
        <v>0.01</v>
      </c>
    </row>
    <row r="1756" spans="1:19" ht="20.149999999999999" customHeight="1" thickBot="1">
      <c r="A1756" s="476"/>
      <c r="B1756" s="471"/>
      <c r="C1756" s="471"/>
      <c r="D1756" s="471"/>
      <c r="E1756" s="471"/>
      <c r="F1756" s="471"/>
      <c r="G1756" s="471"/>
      <c r="H1756" s="471"/>
      <c r="I1756" s="182" t="e">
        <v>#N/A</v>
      </c>
      <c r="J1756" s="471"/>
      <c r="K1756" s="471"/>
      <c r="L1756" s="471"/>
      <c r="M1756" s="471"/>
      <c r="N1756" s="471"/>
      <c r="O1756" s="471"/>
      <c r="P1756" s="471"/>
      <c r="Q1756" s="471"/>
      <c r="R1756" s="177" t="s">
        <v>9006</v>
      </c>
      <c r="S1756" s="181">
        <v>0.01</v>
      </c>
    </row>
    <row r="1757" spans="1:19" ht="20.149999999999999" customHeight="1" thickBot="1">
      <c r="A1757" s="476"/>
      <c r="B1757" s="471"/>
      <c r="C1757" s="471"/>
      <c r="D1757" s="471"/>
      <c r="E1757" s="471"/>
      <c r="F1757" s="471"/>
      <c r="G1757" s="471"/>
      <c r="H1757" s="471"/>
      <c r="I1757" s="182" t="e">
        <v>#N/A</v>
      </c>
      <c r="J1757" s="471"/>
      <c r="K1757" s="471"/>
      <c r="L1757" s="471"/>
      <c r="M1757" s="471"/>
      <c r="N1757" s="471"/>
      <c r="O1757" s="471"/>
      <c r="P1757" s="471"/>
      <c r="Q1757" s="471"/>
      <c r="R1757" s="177" t="s">
        <v>8385</v>
      </c>
      <c r="S1757" s="181">
        <v>0.01</v>
      </c>
    </row>
    <row r="1758" spans="1:19" ht="20.149999999999999" customHeight="1" thickBot="1">
      <c r="A1758" s="476"/>
      <c r="B1758" s="471"/>
      <c r="C1758" s="471"/>
      <c r="D1758" s="471"/>
      <c r="E1758" s="471"/>
      <c r="F1758" s="471"/>
      <c r="G1758" s="471"/>
      <c r="H1758" s="471"/>
      <c r="I1758" s="182" t="e">
        <v>#N/A</v>
      </c>
      <c r="J1758" s="471"/>
      <c r="K1758" s="471"/>
      <c r="L1758" s="471"/>
      <c r="M1758" s="471"/>
      <c r="N1758" s="471"/>
      <c r="O1758" s="471"/>
      <c r="P1758" s="471"/>
      <c r="Q1758" s="471"/>
      <c r="R1758" s="177" t="s">
        <v>9277</v>
      </c>
      <c r="S1758" s="181">
        <v>0.01</v>
      </c>
    </row>
    <row r="1759" spans="1:19" ht="20.149999999999999" customHeight="1" thickBot="1">
      <c r="A1759" s="476"/>
      <c r="B1759" s="471"/>
      <c r="C1759" s="471"/>
      <c r="D1759" s="471"/>
      <c r="E1759" s="471"/>
      <c r="F1759" s="471"/>
      <c r="G1759" s="471"/>
      <c r="H1759" s="471"/>
      <c r="I1759" s="182" t="e">
        <v>#N/A</v>
      </c>
      <c r="J1759" s="471"/>
      <c r="K1759" s="471"/>
      <c r="L1759" s="471"/>
      <c r="M1759" s="471"/>
      <c r="N1759" s="471"/>
      <c r="O1759" s="471"/>
      <c r="P1759" s="471"/>
      <c r="Q1759" s="471"/>
      <c r="R1759" s="177" t="s">
        <v>8403</v>
      </c>
      <c r="S1759" s="181">
        <v>0.01</v>
      </c>
    </row>
    <row r="1760" spans="1:19" ht="20.149999999999999" customHeight="1" thickBot="1">
      <c r="A1760" s="476"/>
      <c r="B1760" s="471"/>
      <c r="C1760" s="471"/>
      <c r="D1760" s="471"/>
      <c r="E1760" s="471"/>
      <c r="F1760" s="471"/>
      <c r="G1760" s="471"/>
      <c r="H1760" s="471"/>
      <c r="I1760" s="182" t="e">
        <v>#N/A</v>
      </c>
      <c r="J1760" s="471"/>
      <c r="K1760" s="471"/>
      <c r="L1760" s="471"/>
      <c r="M1760" s="471"/>
      <c r="N1760" s="471"/>
      <c r="O1760" s="471"/>
      <c r="P1760" s="471"/>
      <c r="Q1760" s="471"/>
      <c r="R1760" s="177" t="s">
        <v>8888</v>
      </c>
      <c r="S1760" s="181">
        <v>0.01</v>
      </c>
    </row>
    <row r="1761" spans="1:19" ht="20.149999999999999" customHeight="1" thickBot="1">
      <c r="A1761" s="476"/>
      <c r="B1761" s="471"/>
      <c r="C1761" s="471"/>
      <c r="D1761" s="471"/>
      <c r="E1761" s="471"/>
      <c r="F1761" s="471"/>
      <c r="G1761" s="471"/>
      <c r="H1761" s="471"/>
      <c r="I1761" s="182" t="e">
        <v>#N/A</v>
      </c>
      <c r="J1761" s="471"/>
      <c r="K1761" s="471"/>
      <c r="L1761" s="471"/>
      <c r="M1761" s="471"/>
      <c r="N1761" s="471"/>
      <c r="O1761" s="471"/>
      <c r="P1761" s="471"/>
      <c r="Q1761" s="471"/>
      <c r="R1761" s="177" t="s">
        <v>9204</v>
      </c>
      <c r="S1761" s="181">
        <v>0.01</v>
      </c>
    </row>
    <row r="1762" spans="1:19" ht="20.149999999999999" customHeight="1" thickBot="1">
      <c r="A1762" s="476"/>
      <c r="B1762" s="471"/>
      <c r="C1762" s="471"/>
      <c r="D1762" s="471"/>
      <c r="E1762" s="471"/>
      <c r="F1762" s="471"/>
      <c r="G1762" s="471"/>
      <c r="H1762" s="471"/>
      <c r="I1762" s="182" t="e">
        <v>#N/A</v>
      </c>
      <c r="J1762" s="471"/>
      <c r="K1762" s="471"/>
      <c r="L1762" s="471"/>
      <c r="M1762" s="471"/>
      <c r="N1762" s="471"/>
      <c r="O1762" s="471"/>
      <c r="P1762" s="471"/>
      <c r="Q1762" s="471"/>
      <c r="R1762" s="177" t="s">
        <v>8388</v>
      </c>
      <c r="S1762" s="181">
        <v>0.01</v>
      </c>
    </row>
    <row r="1763" spans="1:19" ht="20.149999999999999" customHeight="1" thickBot="1">
      <c r="A1763" s="476"/>
      <c r="B1763" s="471"/>
      <c r="C1763" s="471"/>
      <c r="D1763" s="471"/>
      <c r="E1763" s="471"/>
      <c r="F1763" s="471"/>
      <c r="G1763" s="471"/>
      <c r="H1763" s="471"/>
      <c r="I1763" s="182" t="e">
        <v>#N/A</v>
      </c>
      <c r="J1763" s="471"/>
      <c r="K1763" s="471"/>
      <c r="L1763" s="471"/>
      <c r="M1763" s="471"/>
      <c r="N1763" s="471"/>
      <c r="O1763" s="471"/>
      <c r="P1763" s="471"/>
      <c r="Q1763" s="471"/>
      <c r="R1763" s="177" t="s">
        <v>8984</v>
      </c>
      <c r="S1763" s="181">
        <v>0.01</v>
      </c>
    </row>
    <row r="1764" spans="1:19" ht="20.149999999999999" customHeight="1" thickBot="1">
      <c r="A1764" s="476"/>
      <c r="B1764" s="471"/>
      <c r="C1764" s="471"/>
      <c r="D1764" s="471"/>
      <c r="E1764" s="471"/>
      <c r="F1764" s="471"/>
      <c r="G1764" s="471"/>
      <c r="H1764" s="471"/>
      <c r="I1764" s="182" t="e">
        <v>#N/A</v>
      </c>
      <c r="J1764" s="471"/>
      <c r="K1764" s="471"/>
      <c r="L1764" s="471"/>
      <c r="M1764" s="471"/>
      <c r="N1764" s="471"/>
      <c r="O1764" s="471"/>
      <c r="P1764" s="471"/>
      <c r="Q1764" s="471"/>
      <c r="R1764" s="177" t="s">
        <v>9378</v>
      </c>
      <c r="S1764" s="181">
        <v>0.01</v>
      </c>
    </row>
    <row r="1765" spans="1:19" ht="20.149999999999999" customHeight="1" thickBot="1">
      <c r="A1765" s="476"/>
      <c r="B1765" s="471"/>
      <c r="C1765" s="471"/>
      <c r="D1765" s="471"/>
      <c r="E1765" s="471"/>
      <c r="F1765" s="471"/>
      <c r="G1765" s="471"/>
      <c r="H1765" s="471"/>
      <c r="I1765" s="182" t="e">
        <v>#N/A</v>
      </c>
      <c r="J1765" s="471"/>
      <c r="K1765" s="471"/>
      <c r="L1765" s="471"/>
      <c r="M1765" s="471"/>
      <c r="N1765" s="471"/>
      <c r="O1765" s="471"/>
      <c r="P1765" s="471"/>
      <c r="Q1765" s="471"/>
      <c r="R1765" s="177" t="s">
        <v>8985</v>
      </c>
      <c r="S1765" s="181">
        <v>0.01</v>
      </c>
    </row>
    <row r="1766" spans="1:19" ht="20.149999999999999" customHeight="1" thickBot="1">
      <c r="A1766" s="476"/>
      <c r="B1766" s="471"/>
      <c r="C1766" s="471"/>
      <c r="D1766" s="471"/>
      <c r="E1766" s="471"/>
      <c r="F1766" s="471"/>
      <c r="G1766" s="471"/>
      <c r="H1766" s="471"/>
      <c r="I1766" s="182" t="e">
        <v>#N/A</v>
      </c>
      <c r="J1766" s="471"/>
      <c r="K1766" s="471"/>
      <c r="L1766" s="471"/>
      <c r="M1766" s="471"/>
      <c r="N1766" s="471"/>
      <c r="O1766" s="471"/>
      <c r="P1766" s="471"/>
      <c r="Q1766" s="471"/>
      <c r="R1766" s="177" t="s">
        <v>8990</v>
      </c>
      <c r="S1766" s="181">
        <v>0.01</v>
      </c>
    </row>
    <row r="1767" spans="1:19" ht="20.149999999999999" customHeight="1" thickBot="1">
      <c r="A1767" s="476"/>
      <c r="B1767" s="471"/>
      <c r="C1767" s="471"/>
      <c r="D1767" s="471"/>
      <c r="E1767" s="471"/>
      <c r="F1767" s="471"/>
      <c r="G1767" s="471"/>
      <c r="H1767" s="471"/>
      <c r="I1767" s="182" t="e">
        <v>#N/A</v>
      </c>
      <c r="J1767" s="471"/>
      <c r="K1767" s="471"/>
      <c r="L1767" s="471"/>
      <c r="M1767" s="471"/>
      <c r="N1767" s="471"/>
      <c r="O1767" s="471"/>
      <c r="P1767" s="471"/>
      <c r="Q1767" s="471"/>
      <c r="R1767" s="177" t="s">
        <v>8986</v>
      </c>
      <c r="S1767" s="181">
        <v>0.01</v>
      </c>
    </row>
    <row r="1768" spans="1:19" ht="20.149999999999999" customHeight="1" thickBot="1">
      <c r="A1768" s="477"/>
      <c r="B1768" s="472"/>
      <c r="C1768" s="472"/>
      <c r="D1768" s="472"/>
      <c r="E1768" s="472"/>
      <c r="F1768" s="472"/>
      <c r="G1768" s="472"/>
      <c r="H1768" s="472"/>
      <c r="I1768" s="182" t="e">
        <v>#N/A</v>
      </c>
      <c r="J1768" s="472"/>
      <c r="K1768" s="472"/>
      <c r="L1768" s="472"/>
      <c r="M1768" s="472"/>
      <c r="N1768" s="472"/>
      <c r="O1768" s="472"/>
      <c r="P1768" s="472"/>
      <c r="Q1768" s="472"/>
      <c r="R1768" s="183" t="s">
        <v>8390</v>
      </c>
      <c r="S1768" s="184">
        <v>0.14000000000000001</v>
      </c>
    </row>
    <row r="1769" spans="1:19" ht="20.149999999999999" customHeight="1" thickBot="1">
      <c r="A1769" s="475"/>
      <c r="B1769" s="474" t="s">
        <v>8966</v>
      </c>
      <c r="C1769" s="474" t="s">
        <v>48</v>
      </c>
      <c r="D1769" s="474" t="s">
        <v>6269</v>
      </c>
      <c r="E1769" s="474" t="s">
        <v>24</v>
      </c>
      <c r="F1769" s="473">
        <v>2493602</v>
      </c>
      <c r="G1769" s="474" t="s">
        <v>9414</v>
      </c>
      <c r="H1769" s="474" t="s">
        <v>9295</v>
      </c>
      <c r="I1769" s="179" t="s">
        <v>8356</v>
      </c>
      <c r="J1769" s="474" t="s">
        <v>8357</v>
      </c>
      <c r="K1769" s="474" t="s">
        <v>9408</v>
      </c>
      <c r="L1769" s="474" t="s">
        <v>9415</v>
      </c>
      <c r="M1769" s="474" t="s">
        <v>9416</v>
      </c>
      <c r="N1769" s="470">
        <v>188684.21</v>
      </c>
      <c r="O1769" s="473">
        <v>-2</v>
      </c>
      <c r="P1769" s="474" t="s">
        <v>8381</v>
      </c>
      <c r="Q1769" s="474" t="s">
        <v>8972</v>
      </c>
      <c r="R1769" s="177" t="s">
        <v>9209</v>
      </c>
      <c r="S1769" s="181">
        <v>0.01</v>
      </c>
    </row>
    <row r="1770" spans="1:19" ht="20.149999999999999" customHeight="1" thickBot="1">
      <c r="A1770" s="476"/>
      <c r="B1770" s="471"/>
      <c r="C1770" s="471"/>
      <c r="D1770" s="471"/>
      <c r="E1770" s="471"/>
      <c r="F1770" s="471"/>
      <c r="G1770" s="471"/>
      <c r="H1770" s="471"/>
      <c r="I1770" s="182" t="e">
        <v>#N/A</v>
      </c>
      <c r="J1770" s="471"/>
      <c r="K1770" s="471"/>
      <c r="L1770" s="471"/>
      <c r="M1770" s="471"/>
      <c r="N1770" s="471"/>
      <c r="O1770" s="471"/>
      <c r="P1770" s="471"/>
      <c r="Q1770" s="471"/>
      <c r="R1770" s="177" t="s">
        <v>8973</v>
      </c>
      <c r="S1770" s="181">
        <v>0.01</v>
      </c>
    </row>
    <row r="1771" spans="1:19" ht="20.149999999999999" customHeight="1" thickBot="1">
      <c r="A1771" s="476"/>
      <c r="B1771" s="471"/>
      <c r="C1771" s="471"/>
      <c r="D1771" s="471"/>
      <c r="E1771" s="471"/>
      <c r="F1771" s="471"/>
      <c r="G1771" s="471"/>
      <c r="H1771" s="471"/>
      <c r="I1771" s="182" t="e">
        <v>#N/A</v>
      </c>
      <c r="J1771" s="471"/>
      <c r="K1771" s="471"/>
      <c r="L1771" s="471"/>
      <c r="M1771" s="471"/>
      <c r="N1771" s="471"/>
      <c r="O1771" s="471"/>
      <c r="P1771" s="471"/>
      <c r="Q1771" s="471"/>
      <c r="R1771" s="177" t="s">
        <v>8385</v>
      </c>
      <c r="S1771" s="181">
        <v>0.01</v>
      </c>
    </row>
    <row r="1772" spans="1:19" ht="20.149999999999999" customHeight="1" thickBot="1">
      <c r="A1772" s="476"/>
      <c r="B1772" s="471"/>
      <c r="C1772" s="471"/>
      <c r="D1772" s="471"/>
      <c r="E1772" s="471"/>
      <c r="F1772" s="471"/>
      <c r="G1772" s="471"/>
      <c r="H1772" s="471"/>
      <c r="I1772" s="182" t="e">
        <v>#N/A</v>
      </c>
      <c r="J1772" s="471"/>
      <c r="K1772" s="471"/>
      <c r="L1772" s="471"/>
      <c r="M1772" s="471"/>
      <c r="N1772" s="471"/>
      <c r="O1772" s="471"/>
      <c r="P1772" s="471"/>
      <c r="Q1772" s="471"/>
      <c r="R1772" s="177" t="s">
        <v>8403</v>
      </c>
      <c r="S1772" s="181">
        <v>0.01</v>
      </c>
    </row>
    <row r="1773" spans="1:19" ht="20.149999999999999" customHeight="1" thickBot="1">
      <c r="A1773" s="476"/>
      <c r="B1773" s="471"/>
      <c r="C1773" s="471"/>
      <c r="D1773" s="471"/>
      <c r="E1773" s="471"/>
      <c r="F1773" s="471"/>
      <c r="G1773" s="471"/>
      <c r="H1773" s="471"/>
      <c r="I1773" s="182" t="e">
        <v>#N/A</v>
      </c>
      <c r="J1773" s="471"/>
      <c r="K1773" s="471"/>
      <c r="L1773" s="471"/>
      <c r="M1773" s="471"/>
      <c r="N1773" s="471"/>
      <c r="O1773" s="471"/>
      <c r="P1773" s="471"/>
      <c r="Q1773" s="471"/>
      <c r="R1773" s="177" t="s">
        <v>8888</v>
      </c>
      <c r="S1773" s="181">
        <v>0.01</v>
      </c>
    </row>
    <row r="1774" spans="1:19" ht="20.149999999999999" customHeight="1" thickBot="1">
      <c r="A1774" s="476"/>
      <c r="B1774" s="471"/>
      <c r="C1774" s="471"/>
      <c r="D1774" s="471"/>
      <c r="E1774" s="471"/>
      <c r="F1774" s="471"/>
      <c r="G1774" s="471"/>
      <c r="H1774" s="471"/>
      <c r="I1774" s="182" t="e">
        <v>#N/A</v>
      </c>
      <c r="J1774" s="471"/>
      <c r="K1774" s="471"/>
      <c r="L1774" s="471"/>
      <c r="M1774" s="471"/>
      <c r="N1774" s="471"/>
      <c r="O1774" s="471"/>
      <c r="P1774" s="471"/>
      <c r="Q1774" s="471"/>
      <c r="R1774" s="177" t="s">
        <v>9299</v>
      </c>
      <c r="S1774" s="181">
        <v>0.01</v>
      </c>
    </row>
    <row r="1775" spans="1:19" ht="20.149999999999999" customHeight="1" thickBot="1">
      <c r="A1775" s="476"/>
      <c r="B1775" s="471"/>
      <c r="C1775" s="471"/>
      <c r="D1775" s="471"/>
      <c r="E1775" s="471"/>
      <c r="F1775" s="471"/>
      <c r="G1775" s="471"/>
      <c r="H1775" s="471"/>
      <c r="I1775" s="182" t="e">
        <v>#N/A</v>
      </c>
      <c r="J1775" s="471"/>
      <c r="K1775" s="471"/>
      <c r="L1775" s="471"/>
      <c r="M1775" s="471"/>
      <c r="N1775" s="471"/>
      <c r="O1775" s="471"/>
      <c r="P1775" s="471"/>
      <c r="Q1775" s="471"/>
      <c r="R1775" s="177" t="s">
        <v>8388</v>
      </c>
      <c r="S1775" s="181">
        <v>0.01</v>
      </c>
    </row>
    <row r="1776" spans="1:19" ht="20.149999999999999" customHeight="1" thickBot="1">
      <c r="A1776" s="476"/>
      <c r="B1776" s="471"/>
      <c r="C1776" s="471"/>
      <c r="D1776" s="471"/>
      <c r="E1776" s="471"/>
      <c r="F1776" s="471"/>
      <c r="G1776" s="471"/>
      <c r="H1776" s="471"/>
      <c r="I1776" s="182" t="e">
        <v>#N/A</v>
      </c>
      <c r="J1776" s="471"/>
      <c r="K1776" s="471"/>
      <c r="L1776" s="471"/>
      <c r="M1776" s="471"/>
      <c r="N1776" s="471"/>
      <c r="O1776" s="471"/>
      <c r="P1776" s="471"/>
      <c r="Q1776" s="471"/>
      <c r="R1776" s="177" t="s">
        <v>8984</v>
      </c>
      <c r="S1776" s="181">
        <v>0.01</v>
      </c>
    </row>
    <row r="1777" spans="1:19" ht="20.149999999999999" customHeight="1" thickBot="1">
      <c r="A1777" s="477"/>
      <c r="B1777" s="472"/>
      <c r="C1777" s="472"/>
      <c r="D1777" s="472"/>
      <c r="E1777" s="472"/>
      <c r="F1777" s="472"/>
      <c r="G1777" s="472"/>
      <c r="H1777" s="472"/>
      <c r="I1777" s="182" t="e">
        <v>#N/A</v>
      </c>
      <c r="J1777" s="472"/>
      <c r="K1777" s="472"/>
      <c r="L1777" s="472"/>
      <c r="M1777" s="472"/>
      <c r="N1777" s="472"/>
      <c r="O1777" s="472"/>
      <c r="P1777" s="472"/>
      <c r="Q1777" s="472"/>
      <c r="R1777" s="183" t="s">
        <v>8390</v>
      </c>
      <c r="S1777" s="184">
        <v>0.08</v>
      </c>
    </row>
    <row r="1778" spans="1:19" ht="20.149999999999999" customHeight="1" thickBot="1">
      <c r="A1778" s="475"/>
      <c r="B1778" s="474" t="s">
        <v>8966</v>
      </c>
      <c r="C1778" s="474" t="s">
        <v>48</v>
      </c>
      <c r="D1778" s="474" t="s">
        <v>6269</v>
      </c>
      <c r="E1778" s="474" t="s">
        <v>24</v>
      </c>
      <c r="F1778" s="473">
        <v>2493814</v>
      </c>
      <c r="G1778" s="474" t="s">
        <v>9417</v>
      </c>
      <c r="H1778" s="474" t="s">
        <v>9002</v>
      </c>
      <c r="I1778" s="179" t="s">
        <v>8356</v>
      </c>
      <c r="J1778" s="474" t="s">
        <v>8357</v>
      </c>
      <c r="K1778" s="474" t="s">
        <v>9418</v>
      </c>
      <c r="L1778" s="474" t="s">
        <v>9419</v>
      </c>
      <c r="M1778" s="474" t="s">
        <v>9420</v>
      </c>
      <c r="N1778" s="470">
        <v>269385.96000000002</v>
      </c>
      <c r="O1778" s="473">
        <v>-2</v>
      </c>
      <c r="P1778" s="474" t="s">
        <v>8381</v>
      </c>
      <c r="Q1778" s="474" t="s">
        <v>8972</v>
      </c>
      <c r="R1778" s="177" t="s">
        <v>9210</v>
      </c>
      <c r="S1778" s="181">
        <v>0.01</v>
      </c>
    </row>
    <row r="1779" spans="1:19" ht="20.149999999999999" customHeight="1" thickBot="1">
      <c r="A1779" s="476"/>
      <c r="B1779" s="471"/>
      <c r="C1779" s="471"/>
      <c r="D1779" s="471"/>
      <c r="E1779" s="471"/>
      <c r="F1779" s="471"/>
      <c r="G1779" s="471"/>
      <c r="H1779" s="471"/>
      <c r="I1779" s="182" t="e">
        <v>#N/A</v>
      </c>
      <c r="J1779" s="471"/>
      <c r="K1779" s="471"/>
      <c r="L1779" s="471"/>
      <c r="M1779" s="471"/>
      <c r="N1779" s="471"/>
      <c r="O1779" s="471"/>
      <c r="P1779" s="471"/>
      <c r="Q1779" s="471"/>
      <c r="R1779" s="177" t="s">
        <v>8973</v>
      </c>
      <c r="S1779" s="181">
        <v>0.01</v>
      </c>
    </row>
    <row r="1780" spans="1:19" ht="20.149999999999999" customHeight="1" thickBot="1">
      <c r="A1780" s="476"/>
      <c r="B1780" s="471"/>
      <c r="C1780" s="471"/>
      <c r="D1780" s="471"/>
      <c r="E1780" s="471"/>
      <c r="F1780" s="471"/>
      <c r="G1780" s="471"/>
      <c r="H1780" s="471"/>
      <c r="I1780" s="182" t="e">
        <v>#N/A</v>
      </c>
      <c r="J1780" s="471"/>
      <c r="K1780" s="471"/>
      <c r="L1780" s="471"/>
      <c r="M1780" s="471"/>
      <c r="N1780" s="471"/>
      <c r="O1780" s="471"/>
      <c r="P1780" s="471"/>
      <c r="Q1780" s="471"/>
      <c r="R1780" s="177" t="s">
        <v>9006</v>
      </c>
      <c r="S1780" s="181">
        <v>0.01</v>
      </c>
    </row>
    <row r="1781" spans="1:19" ht="20.149999999999999" customHeight="1" thickBot="1">
      <c r="A1781" s="476"/>
      <c r="B1781" s="471"/>
      <c r="C1781" s="471"/>
      <c r="D1781" s="471"/>
      <c r="E1781" s="471"/>
      <c r="F1781" s="471"/>
      <c r="G1781" s="471"/>
      <c r="H1781" s="471"/>
      <c r="I1781" s="182" t="e">
        <v>#N/A</v>
      </c>
      <c r="J1781" s="471"/>
      <c r="K1781" s="471"/>
      <c r="L1781" s="471"/>
      <c r="M1781" s="471"/>
      <c r="N1781" s="471"/>
      <c r="O1781" s="471"/>
      <c r="P1781" s="471"/>
      <c r="Q1781" s="471"/>
      <c r="R1781" s="177" t="s">
        <v>8385</v>
      </c>
      <c r="S1781" s="181">
        <v>0.01</v>
      </c>
    </row>
    <row r="1782" spans="1:19" ht="20.149999999999999" customHeight="1" thickBot="1">
      <c r="A1782" s="476"/>
      <c r="B1782" s="471"/>
      <c r="C1782" s="471"/>
      <c r="D1782" s="471"/>
      <c r="E1782" s="471"/>
      <c r="F1782" s="471"/>
      <c r="G1782" s="471"/>
      <c r="H1782" s="471"/>
      <c r="I1782" s="182" t="e">
        <v>#N/A</v>
      </c>
      <c r="J1782" s="471"/>
      <c r="K1782" s="471"/>
      <c r="L1782" s="471"/>
      <c r="M1782" s="471"/>
      <c r="N1782" s="471"/>
      <c r="O1782" s="471"/>
      <c r="P1782" s="471"/>
      <c r="Q1782" s="471"/>
      <c r="R1782" s="177" t="s">
        <v>9277</v>
      </c>
      <c r="S1782" s="181">
        <v>0.01</v>
      </c>
    </row>
    <row r="1783" spans="1:19" ht="20.149999999999999" customHeight="1" thickBot="1">
      <c r="A1783" s="476"/>
      <c r="B1783" s="471"/>
      <c r="C1783" s="471"/>
      <c r="D1783" s="471"/>
      <c r="E1783" s="471"/>
      <c r="F1783" s="471"/>
      <c r="G1783" s="471"/>
      <c r="H1783" s="471"/>
      <c r="I1783" s="182" t="e">
        <v>#N/A</v>
      </c>
      <c r="J1783" s="471"/>
      <c r="K1783" s="471"/>
      <c r="L1783" s="471"/>
      <c r="M1783" s="471"/>
      <c r="N1783" s="471"/>
      <c r="O1783" s="471"/>
      <c r="P1783" s="471"/>
      <c r="Q1783" s="471"/>
      <c r="R1783" s="177" t="s">
        <v>8403</v>
      </c>
      <c r="S1783" s="181">
        <v>0.01</v>
      </c>
    </row>
    <row r="1784" spans="1:19" ht="20.149999999999999" customHeight="1" thickBot="1">
      <c r="A1784" s="476"/>
      <c r="B1784" s="471"/>
      <c r="C1784" s="471"/>
      <c r="D1784" s="471"/>
      <c r="E1784" s="471"/>
      <c r="F1784" s="471"/>
      <c r="G1784" s="471"/>
      <c r="H1784" s="471"/>
      <c r="I1784" s="182" t="e">
        <v>#N/A</v>
      </c>
      <c r="J1784" s="471"/>
      <c r="K1784" s="471"/>
      <c r="L1784" s="471"/>
      <c r="M1784" s="471"/>
      <c r="N1784" s="471"/>
      <c r="O1784" s="471"/>
      <c r="P1784" s="471"/>
      <c r="Q1784" s="471"/>
      <c r="R1784" s="177" t="s">
        <v>8888</v>
      </c>
      <c r="S1784" s="181">
        <v>0.01</v>
      </c>
    </row>
    <row r="1785" spans="1:19" ht="20.149999999999999" customHeight="1" thickBot="1">
      <c r="A1785" s="476"/>
      <c r="B1785" s="471"/>
      <c r="C1785" s="471"/>
      <c r="D1785" s="471"/>
      <c r="E1785" s="471"/>
      <c r="F1785" s="471"/>
      <c r="G1785" s="471"/>
      <c r="H1785" s="471"/>
      <c r="I1785" s="182" t="e">
        <v>#N/A</v>
      </c>
      <c r="J1785" s="471"/>
      <c r="K1785" s="471"/>
      <c r="L1785" s="471"/>
      <c r="M1785" s="471"/>
      <c r="N1785" s="471"/>
      <c r="O1785" s="471"/>
      <c r="P1785" s="471"/>
      <c r="Q1785" s="471"/>
      <c r="R1785" s="177" t="s">
        <v>8388</v>
      </c>
      <c r="S1785" s="181">
        <v>0.01</v>
      </c>
    </row>
    <row r="1786" spans="1:19" ht="20.149999999999999" customHeight="1" thickBot="1">
      <c r="A1786" s="476"/>
      <c r="B1786" s="471"/>
      <c r="C1786" s="471"/>
      <c r="D1786" s="471"/>
      <c r="E1786" s="471"/>
      <c r="F1786" s="471"/>
      <c r="G1786" s="471"/>
      <c r="H1786" s="471"/>
      <c r="I1786" s="182" t="e">
        <v>#N/A</v>
      </c>
      <c r="J1786" s="471"/>
      <c r="K1786" s="471"/>
      <c r="L1786" s="471"/>
      <c r="M1786" s="471"/>
      <c r="N1786" s="471"/>
      <c r="O1786" s="471"/>
      <c r="P1786" s="471"/>
      <c r="Q1786" s="471"/>
      <c r="R1786" s="177" t="s">
        <v>8990</v>
      </c>
      <c r="S1786" s="181">
        <v>0.01</v>
      </c>
    </row>
    <row r="1787" spans="1:19" ht="20.149999999999999" customHeight="1" thickBot="1">
      <c r="A1787" s="476"/>
      <c r="B1787" s="471"/>
      <c r="C1787" s="471"/>
      <c r="D1787" s="471"/>
      <c r="E1787" s="471"/>
      <c r="F1787" s="471"/>
      <c r="G1787" s="471"/>
      <c r="H1787" s="471"/>
      <c r="I1787" s="182" t="e">
        <v>#N/A</v>
      </c>
      <c r="J1787" s="471"/>
      <c r="K1787" s="471"/>
      <c r="L1787" s="471"/>
      <c r="M1787" s="471"/>
      <c r="N1787" s="471"/>
      <c r="O1787" s="471"/>
      <c r="P1787" s="471"/>
      <c r="Q1787" s="471"/>
      <c r="R1787" s="177" t="s">
        <v>9195</v>
      </c>
      <c r="S1787" s="181">
        <v>0.01</v>
      </c>
    </row>
    <row r="1788" spans="1:19" ht="20.149999999999999" customHeight="1" thickBot="1">
      <c r="A1788" s="477"/>
      <c r="B1788" s="472"/>
      <c r="C1788" s="472"/>
      <c r="D1788" s="472"/>
      <c r="E1788" s="472"/>
      <c r="F1788" s="472"/>
      <c r="G1788" s="472"/>
      <c r="H1788" s="472"/>
      <c r="I1788" s="182" t="e">
        <v>#N/A</v>
      </c>
      <c r="J1788" s="472"/>
      <c r="K1788" s="472"/>
      <c r="L1788" s="472"/>
      <c r="M1788" s="472"/>
      <c r="N1788" s="472"/>
      <c r="O1788" s="472"/>
      <c r="P1788" s="472"/>
      <c r="Q1788" s="472"/>
      <c r="R1788" s="183" t="s">
        <v>8390</v>
      </c>
      <c r="S1788" s="184">
        <v>0.1</v>
      </c>
    </row>
    <row r="1789" spans="1:19" ht="20.149999999999999" customHeight="1" thickBot="1">
      <c r="A1789" s="475"/>
      <c r="B1789" s="474" t="s">
        <v>8966</v>
      </c>
      <c r="C1789" s="474" t="s">
        <v>48</v>
      </c>
      <c r="D1789" s="474" t="s">
        <v>409</v>
      </c>
      <c r="E1789" s="474" t="s">
        <v>24</v>
      </c>
      <c r="F1789" s="473">
        <v>2493817</v>
      </c>
      <c r="G1789" s="474" t="s">
        <v>9421</v>
      </c>
      <c r="H1789" s="474" t="s">
        <v>9200</v>
      </c>
      <c r="I1789" s="179" t="s">
        <v>8356</v>
      </c>
      <c r="J1789" s="474" t="s">
        <v>8357</v>
      </c>
      <c r="K1789" s="474" t="s">
        <v>9201</v>
      </c>
      <c r="L1789" s="474" t="s">
        <v>9422</v>
      </c>
      <c r="M1789" s="474" t="s">
        <v>9423</v>
      </c>
      <c r="N1789" s="470">
        <v>353245.61</v>
      </c>
      <c r="O1789" s="473">
        <v>-2</v>
      </c>
      <c r="P1789" s="474" t="s">
        <v>8381</v>
      </c>
      <c r="Q1789" s="474" t="s">
        <v>8972</v>
      </c>
      <c r="R1789" s="177" t="s">
        <v>8385</v>
      </c>
      <c r="S1789" s="181">
        <v>0.01</v>
      </c>
    </row>
    <row r="1790" spans="1:19" ht="20.149999999999999" customHeight="1" thickBot="1">
      <c r="A1790" s="476"/>
      <c r="B1790" s="471"/>
      <c r="C1790" s="471"/>
      <c r="D1790" s="471"/>
      <c r="E1790" s="471"/>
      <c r="F1790" s="471"/>
      <c r="G1790" s="471"/>
      <c r="H1790" s="471"/>
      <c r="I1790" s="182" t="e">
        <v>#N/A</v>
      </c>
      <c r="J1790" s="471"/>
      <c r="K1790" s="471"/>
      <c r="L1790" s="471"/>
      <c r="M1790" s="471"/>
      <c r="N1790" s="471"/>
      <c r="O1790" s="471"/>
      <c r="P1790" s="471"/>
      <c r="Q1790" s="471"/>
      <c r="R1790" s="177" t="s">
        <v>8403</v>
      </c>
      <c r="S1790" s="181">
        <v>0.01</v>
      </c>
    </row>
    <row r="1791" spans="1:19" ht="20.149999999999999" customHeight="1" thickBot="1">
      <c r="A1791" s="476"/>
      <c r="B1791" s="471"/>
      <c r="C1791" s="471"/>
      <c r="D1791" s="471"/>
      <c r="E1791" s="471"/>
      <c r="F1791" s="471"/>
      <c r="G1791" s="471"/>
      <c r="H1791" s="471"/>
      <c r="I1791" s="182" t="e">
        <v>#N/A</v>
      </c>
      <c r="J1791" s="471"/>
      <c r="K1791" s="471"/>
      <c r="L1791" s="471"/>
      <c r="M1791" s="471"/>
      <c r="N1791" s="471"/>
      <c r="O1791" s="471"/>
      <c r="P1791" s="471"/>
      <c r="Q1791" s="471"/>
      <c r="R1791" s="177" t="s">
        <v>8888</v>
      </c>
      <c r="S1791" s="181">
        <v>0.01</v>
      </c>
    </row>
    <row r="1792" spans="1:19" ht="20.149999999999999" customHeight="1" thickBot="1">
      <c r="A1792" s="476"/>
      <c r="B1792" s="471"/>
      <c r="C1792" s="471"/>
      <c r="D1792" s="471"/>
      <c r="E1792" s="471"/>
      <c r="F1792" s="471"/>
      <c r="G1792" s="471"/>
      <c r="H1792" s="471"/>
      <c r="I1792" s="182" t="e">
        <v>#N/A</v>
      </c>
      <c r="J1792" s="471"/>
      <c r="K1792" s="471"/>
      <c r="L1792" s="471"/>
      <c r="M1792" s="471"/>
      <c r="N1792" s="471"/>
      <c r="O1792" s="471"/>
      <c r="P1792" s="471"/>
      <c r="Q1792" s="471"/>
      <c r="R1792" s="177" t="s">
        <v>9204</v>
      </c>
      <c r="S1792" s="181">
        <v>0.01</v>
      </c>
    </row>
    <row r="1793" spans="1:19" ht="20.149999999999999" customHeight="1" thickBot="1">
      <c r="A1793" s="476"/>
      <c r="B1793" s="471"/>
      <c r="C1793" s="471"/>
      <c r="D1793" s="471"/>
      <c r="E1793" s="471"/>
      <c r="F1793" s="471"/>
      <c r="G1793" s="471"/>
      <c r="H1793" s="471"/>
      <c r="I1793" s="182" t="e">
        <v>#N/A</v>
      </c>
      <c r="J1793" s="471"/>
      <c r="K1793" s="471"/>
      <c r="L1793" s="471"/>
      <c r="M1793" s="471"/>
      <c r="N1793" s="471"/>
      <c r="O1793" s="471"/>
      <c r="P1793" s="471"/>
      <c r="Q1793" s="471"/>
      <c r="R1793" s="177" t="s">
        <v>8388</v>
      </c>
      <c r="S1793" s="181">
        <v>0.01</v>
      </c>
    </row>
    <row r="1794" spans="1:19" ht="20.149999999999999" customHeight="1" thickBot="1">
      <c r="A1794" s="476"/>
      <c r="B1794" s="471"/>
      <c r="C1794" s="471"/>
      <c r="D1794" s="471"/>
      <c r="E1794" s="471"/>
      <c r="F1794" s="471"/>
      <c r="G1794" s="471"/>
      <c r="H1794" s="471"/>
      <c r="I1794" s="182" t="e">
        <v>#N/A</v>
      </c>
      <c r="J1794" s="471"/>
      <c r="K1794" s="471"/>
      <c r="L1794" s="471"/>
      <c r="M1794" s="471"/>
      <c r="N1794" s="471"/>
      <c r="O1794" s="471"/>
      <c r="P1794" s="471"/>
      <c r="Q1794" s="471"/>
      <c r="R1794" s="177" t="s">
        <v>8984</v>
      </c>
      <c r="S1794" s="181">
        <v>0.01</v>
      </c>
    </row>
    <row r="1795" spans="1:19" ht="20.149999999999999" customHeight="1" thickBot="1">
      <c r="A1795" s="477"/>
      <c r="B1795" s="472"/>
      <c r="C1795" s="472"/>
      <c r="D1795" s="472"/>
      <c r="E1795" s="472"/>
      <c r="F1795" s="472"/>
      <c r="G1795" s="472"/>
      <c r="H1795" s="472"/>
      <c r="I1795" s="182" t="e">
        <v>#N/A</v>
      </c>
      <c r="J1795" s="472"/>
      <c r="K1795" s="472"/>
      <c r="L1795" s="472"/>
      <c r="M1795" s="472"/>
      <c r="N1795" s="472"/>
      <c r="O1795" s="472"/>
      <c r="P1795" s="472"/>
      <c r="Q1795" s="472"/>
      <c r="R1795" s="183" t="s">
        <v>8390</v>
      </c>
      <c r="S1795" s="184">
        <v>0.06</v>
      </c>
    </row>
    <row r="1796" spans="1:19" ht="20.149999999999999" customHeight="1" thickBot="1">
      <c r="A1796" s="176"/>
      <c r="B1796" s="177" t="s">
        <v>9424</v>
      </c>
      <c r="C1796" s="177" t="s">
        <v>9425</v>
      </c>
      <c r="D1796" s="177" t="s">
        <v>9426</v>
      </c>
      <c r="E1796" s="177" t="s">
        <v>8353</v>
      </c>
      <c r="F1796" s="178">
        <v>1890150</v>
      </c>
      <c r="G1796" s="177" t="s">
        <v>9427</v>
      </c>
      <c r="H1796" s="177" t="s">
        <v>9428</v>
      </c>
      <c r="I1796" s="179" t="s">
        <v>8356</v>
      </c>
      <c r="J1796" s="177" t="s">
        <v>9429</v>
      </c>
      <c r="K1796" s="177" t="s">
        <v>9430</v>
      </c>
      <c r="L1796" s="177" t="s">
        <v>9431</v>
      </c>
      <c r="M1796" s="177" t="s">
        <v>9432</v>
      </c>
      <c r="N1796" s="180"/>
      <c r="O1796" s="178">
        <v>-2</v>
      </c>
      <c r="P1796" s="177" t="s">
        <v>9433</v>
      </c>
      <c r="Q1796" s="177" t="s">
        <v>9434</v>
      </c>
      <c r="R1796" s="463" t="s">
        <v>8363</v>
      </c>
      <c r="S1796" s="464"/>
    </row>
    <row r="1797" spans="1:19" ht="20.149999999999999" customHeight="1" thickBot="1">
      <c r="A1797" s="475"/>
      <c r="B1797" s="474" t="s">
        <v>9435</v>
      </c>
      <c r="C1797" s="474" t="s">
        <v>9436</v>
      </c>
      <c r="D1797" s="474" t="s">
        <v>9437</v>
      </c>
      <c r="E1797" s="474" t="s">
        <v>24</v>
      </c>
      <c r="F1797" s="473">
        <v>2493826</v>
      </c>
      <c r="G1797" s="474" t="s">
        <v>9438</v>
      </c>
      <c r="H1797" s="474" t="s">
        <v>8699</v>
      </c>
      <c r="I1797" s="179" t="s">
        <v>8356</v>
      </c>
      <c r="J1797" s="474" t="s">
        <v>8357</v>
      </c>
      <c r="K1797" s="474" t="s">
        <v>9439</v>
      </c>
      <c r="L1797" s="474" t="s">
        <v>9440</v>
      </c>
      <c r="M1797" s="474" t="s">
        <v>9441</v>
      </c>
      <c r="N1797" s="470">
        <v>324300</v>
      </c>
      <c r="O1797" s="473">
        <v>-2</v>
      </c>
      <c r="P1797" s="474" t="s">
        <v>8381</v>
      </c>
      <c r="Q1797" s="474" t="s">
        <v>9442</v>
      </c>
      <c r="R1797" s="177" t="s">
        <v>8383</v>
      </c>
      <c r="S1797" s="181">
        <v>0.01</v>
      </c>
    </row>
    <row r="1798" spans="1:19" ht="20.149999999999999" customHeight="1" thickBot="1">
      <c r="A1798" s="476"/>
      <c r="B1798" s="471"/>
      <c r="C1798" s="471"/>
      <c r="D1798" s="471"/>
      <c r="E1798" s="471"/>
      <c r="F1798" s="471"/>
      <c r="G1798" s="471"/>
      <c r="H1798" s="471"/>
      <c r="I1798" s="182" t="e">
        <v>#N/A</v>
      </c>
      <c r="J1798" s="471"/>
      <c r="K1798" s="471"/>
      <c r="L1798" s="471"/>
      <c r="M1798" s="471"/>
      <c r="N1798" s="471"/>
      <c r="O1798" s="471"/>
      <c r="P1798" s="471"/>
      <c r="Q1798" s="471"/>
      <c r="R1798" s="177" t="s">
        <v>8449</v>
      </c>
      <c r="S1798" s="181">
        <v>0.01</v>
      </c>
    </row>
    <row r="1799" spans="1:19" ht="20.149999999999999" customHeight="1" thickBot="1">
      <c r="A1799" s="476"/>
      <c r="B1799" s="471"/>
      <c r="C1799" s="471"/>
      <c r="D1799" s="471"/>
      <c r="E1799" s="471"/>
      <c r="F1799" s="471"/>
      <c r="G1799" s="471"/>
      <c r="H1799" s="471"/>
      <c r="I1799" s="182" t="e">
        <v>#N/A</v>
      </c>
      <c r="J1799" s="471"/>
      <c r="K1799" s="471"/>
      <c r="L1799" s="471"/>
      <c r="M1799" s="471"/>
      <c r="N1799" s="471"/>
      <c r="O1799" s="471"/>
      <c r="P1799" s="471"/>
      <c r="Q1799" s="471"/>
      <c r="R1799" s="177" t="s">
        <v>8385</v>
      </c>
      <c r="S1799" s="181">
        <v>0.01</v>
      </c>
    </row>
    <row r="1800" spans="1:19" ht="20.149999999999999" customHeight="1" thickBot="1">
      <c r="A1800" s="476"/>
      <c r="B1800" s="471"/>
      <c r="C1800" s="471"/>
      <c r="D1800" s="471"/>
      <c r="E1800" s="471"/>
      <c r="F1800" s="471"/>
      <c r="G1800" s="471"/>
      <c r="H1800" s="471"/>
      <c r="I1800" s="182" t="e">
        <v>#N/A</v>
      </c>
      <c r="J1800" s="471"/>
      <c r="K1800" s="471"/>
      <c r="L1800" s="471"/>
      <c r="M1800" s="471"/>
      <c r="N1800" s="471"/>
      <c r="O1800" s="471"/>
      <c r="P1800" s="471"/>
      <c r="Q1800" s="471"/>
      <c r="R1800" s="177" t="s">
        <v>8403</v>
      </c>
      <c r="S1800" s="181">
        <v>0.01</v>
      </c>
    </row>
    <row r="1801" spans="1:19" ht="20.149999999999999" customHeight="1" thickBot="1">
      <c r="A1801" s="476"/>
      <c r="B1801" s="471"/>
      <c r="C1801" s="471"/>
      <c r="D1801" s="471"/>
      <c r="E1801" s="471"/>
      <c r="F1801" s="471"/>
      <c r="G1801" s="471"/>
      <c r="H1801" s="471"/>
      <c r="I1801" s="182" t="e">
        <v>#N/A</v>
      </c>
      <c r="J1801" s="471"/>
      <c r="K1801" s="471"/>
      <c r="L1801" s="471"/>
      <c r="M1801" s="471"/>
      <c r="N1801" s="471"/>
      <c r="O1801" s="471"/>
      <c r="P1801" s="471"/>
      <c r="Q1801" s="471"/>
      <c r="R1801" s="177" t="s">
        <v>9443</v>
      </c>
      <c r="S1801" s="181">
        <v>0.01</v>
      </c>
    </row>
    <row r="1802" spans="1:19" ht="20.149999999999999" customHeight="1" thickBot="1">
      <c r="A1802" s="476"/>
      <c r="B1802" s="471"/>
      <c r="C1802" s="471"/>
      <c r="D1802" s="471"/>
      <c r="E1802" s="471"/>
      <c r="F1802" s="471"/>
      <c r="G1802" s="471"/>
      <c r="H1802" s="471"/>
      <c r="I1802" s="182" t="e">
        <v>#N/A</v>
      </c>
      <c r="J1802" s="471"/>
      <c r="K1802" s="471"/>
      <c r="L1802" s="471"/>
      <c r="M1802" s="471"/>
      <c r="N1802" s="471"/>
      <c r="O1802" s="471"/>
      <c r="P1802" s="471"/>
      <c r="Q1802" s="471"/>
      <c r="R1802" s="177" t="s">
        <v>8417</v>
      </c>
      <c r="S1802" s="181">
        <v>0.01</v>
      </c>
    </row>
    <row r="1803" spans="1:19" ht="20.149999999999999" customHeight="1" thickBot="1">
      <c r="A1803" s="476"/>
      <c r="B1803" s="471"/>
      <c r="C1803" s="471"/>
      <c r="D1803" s="471"/>
      <c r="E1803" s="471"/>
      <c r="F1803" s="471"/>
      <c r="G1803" s="471"/>
      <c r="H1803" s="471"/>
      <c r="I1803" s="182" t="e">
        <v>#N/A</v>
      </c>
      <c r="J1803" s="471"/>
      <c r="K1803" s="471"/>
      <c r="L1803" s="471"/>
      <c r="M1803" s="471"/>
      <c r="N1803" s="471"/>
      <c r="O1803" s="471"/>
      <c r="P1803" s="471"/>
      <c r="Q1803" s="471"/>
      <c r="R1803" s="177" t="s">
        <v>8388</v>
      </c>
      <c r="S1803" s="181">
        <v>0.01</v>
      </c>
    </row>
    <row r="1804" spans="1:19" ht="20.149999999999999" customHeight="1" thickBot="1">
      <c r="A1804" s="476"/>
      <c r="B1804" s="471"/>
      <c r="C1804" s="471"/>
      <c r="D1804" s="471"/>
      <c r="E1804" s="471"/>
      <c r="F1804" s="471"/>
      <c r="G1804" s="471"/>
      <c r="H1804" s="471"/>
      <c r="I1804" s="182" t="e">
        <v>#N/A</v>
      </c>
      <c r="J1804" s="471"/>
      <c r="K1804" s="471"/>
      <c r="L1804" s="471"/>
      <c r="M1804" s="471"/>
      <c r="N1804" s="471"/>
      <c r="O1804" s="471"/>
      <c r="P1804" s="471"/>
      <c r="Q1804" s="471"/>
      <c r="R1804" s="177" t="s">
        <v>8389</v>
      </c>
      <c r="S1804" s="181">
        <v>0.01</v>
      </c>
    </row>
    <row r="1805" spans="1:19" ht="20.149999999999999" customHeight="1" thickBot="1">
      <c r="A1805" s="476"/>
      <c r="B1805" s="471"/>
      <c r="C1805" s="471"/>
      <c r="D1805" s="471"/>
      <c r="E1805" s="471"/>
      <c r="F1805" s="471"/>
      <c r="G1805" s="471"/>
      <c r="H1805" s="471"/>
      <c r="I1805" s="182" t="e">
        <v>#N/A</v>
      </c>
      <c r="J1805" s="471"/>
      <c r="K1805" s="471"/>
      <c r="L1805" s="471"/>
      <c r="M1805" s="471"/>
      <c r="N1805" s="471"/>
      <c r="O1805" s="471"/>
      <c r="P1805" s="471"/>
      <c r="Q1805" s="471"/>
      <c r="R1805" s="177" t="s">
        <v>8663</v>
      </c>
      <c r="S1805" s="181">
        <v>0.01</v>
      </c>
    </row>
    <row r="1806" spans="1:19" ht="20.149999999999999" customHeight="1" thickBot="1">
      <c r="A1806" s="476"/>
      <c r="B1806" s="471"/>
      <c r="C1806" s="471"/>
      <c r="D1806" s="471"/>
      <c r="E1806" s="471"/>
      <c r="F1806" s="471"/>
      <c r="G1806" s="471"/>
      <c r="H1806" s="471"/>
      <c r="I1806" s="182" t="e">
        <v>#N/A</v>
      </c>
      <c r="J1806" s="471"/>
      <c r="K1806" s="471"/>
      <c r="L1806" s="471"/>
      <c r="M1806" s="471"/>
      <c r="N1806" s="471"/>
      <c r="O1806" s="471"/>
      <c r="P1806" s="471"/>
      <c r="Q1806" s="471"/>
      <c r="R1806" s="177" t="s">
        <v>9444</v>
      </c>
      <c r="S1806" s="181">
        <v>0.01</v>
      </c>
    </row>
    <row r="1807" spans="1:19" ht="20.149999999999999" customHeight="1" thickBot="1">
      <c r="A1807" s="477"/>
      <c r="B1807" s="472"/>
      <c r="C1807" s="472"/>
      <c r="D1807" s="472"/>
      <c r="E1807" s="472"/>
      <c r="F1807" s="472"/>
      <c r="G1807" s="472"/>
      <c r="H1807" s="472"/>
      <c r="I1807" s="182" t="e">
        <v>#N/A</v>
      </c>
      <c r="J1807" s="472"/>
      <c r="K1807" s="472"/>
      <c r="L1807" s="472"/>
      <c r="M1807" s="472"/>
      <c r="N1807" s="472"/>
      <c r="O1807" s="472"/>
      <c r="P1807" s="472"/>
      <c r="Q1807" s="472"/>
      <c r="R1807" s="183" t="s">
        <v>8390</v>
      </c>
      <c r="S1807" s="184">
        <v>0.1</v>
      </c>
    </row>
    <row r="1808" spans="1:19" ht="20.149999999999999" customHeight="1" thickBot="1">
      <c r="A1808" s="475"/>
      <c r="B1808" s="474" t="s">
        <v>9435</v>
      </c>
      <c r="C1808" s="474" t="s">
        <v>9436</v>
      </c>
      <c r="D1808" s="474" t="s">
        <v>9437</v>
      </c>
      <c r="E1808" s="474" t="s">
        <v>24</v>
      </c>
      <c r="F1808" s="473">
        <v>2493827</v>
      </c>
      <c r="G1808" s="474" t="s">
        <v>9445</v>
      </c>
      <c r="H1808" s="474" t="s">
        <v>8446</v>
      </c>
      <c r="I1808" s="179" t="s">
        <v>8356</v>
      </c>
      <c r="J1808" s="474" t="s">
        <v>8357</v>
      </c>
      <c r="K1808" s="474" t="s">
        <v>9446</v>
      </c>
      <c r="L1808" s="474" t="s">
        <v>9447</v>
      </c>
      <c r="M1808" s="474" t="s">
        <v>9448</v>
      </c>
      <c r="N1808" s="470">
        <v>390950</v>
      </c>
      <c r="O1808" s="473">
        <v>-2</v>
      </c>
      <c r="P1808" s="474" t="s">
        <v>8381</v>
      </c>
      <c r="Q1808" s="474" t="s">
        <v>9442</v>
      </c>
      <c r="R1808" s="177" t="s">
        <v>8383</v>
      </c>
      <c r="S1808" s="181">
        <v>0.01</v>
      </c>
    </row>
    <row r="1809" spans="1:19" ht="20.149999999999999" customHeight="1" thickBot="1">
      <c r="A1809" s="476"/>
      <c r="B1809" s="471"/>
      <c r="C1809" s="471"/>
      <c r="D1809" s="471"/>
      <c r="E1809" s="471"/>
      <c r="F1809" s="471"/>
      <c r="G1809" s="471"/>
      <c r="H1809" s="471"/>
      <c r="I1809" s="182" t="e">
        <v>#N/A</v>
      </c>
      <c r="J1809" s="471"/>
      <c r="K1809" s="471"/>
      <c r="L1809" s="471"/>
      <c r="M1809" s="471"/>
      <c r="N1809" s="471"/>
      <c r="O1809" s="471"/>
      <c r="P1809" s="471"/>
      <c r="Q1809" s="471"/>
      <c r="R1809" s="177" t="s">
        <v>8501</v>
      </c>
      <c r="S1809" s="181">
        <v>0.01</v>
      </c>
    </row>
    <row r="1810" spans="1:19" ht="20.149999999999999" customHeight="1" thickBot="1">
      <c r="A1810" s="476"/>
      <c r="B1810" s="471"/>
      <c r="C1810" s="471"/>
      <c r="D1810" s="471"/>
      <c r="E1810" s="471"/>
      <c r="F1810" s="471"/>
      <c r="G1810" s="471"/>
      <c r="H1810" s="471"/>
      <c r="I1810" s="182" t="e">
        <v>#N/A</v>
      </c>
      <c r="J1810" s="471"/>
      <c r="K1810" s="471"/>
      <c r="L1810" s="471"/>
      <c r="M1810" s="471"/>
      <c r="N1810" s="471"/>
      <c r="O1810" s="471"/>
      <c r="P1810" s="471"/>
      <c r="Q1810" s="471"/>
      <c r="R1810" s="177" t="s">
        <v>8385</v>
      </c>
      <c r="S1810" s="181">
        <v>0.01</v>
      </c>
    </row>
    <row r="1811" spans="1:19" ht="20.149999999999999" customHeight="1" thickBot="1">
      <c r="A1811" s="476"/>
      <c r="B1811" s="471"/>
      <c r="C1811" s="471"/>
      <c r="D1811" s="471"/>
      <c r="E1811" s="471"/>
      <c r="F1811" s="471"/>
      <c r="G1811" s="471"/>
      <c r="H1811" s="471"/>
      <c r="I1811" s="182" t="e">
        <v>#N/A</v>
      </c>
      <c r="J1811" s="471"/>
      <c r="K1811" s="471"/>
      <c r="L1811" s="471"/>
      <c r="M1811" s="471"/>
      <c r="N1811" s="471"/>
      <c r="O1811" s="471"/>
      <c r="P1811" s="471"/>
      <c r="Q1811" s="471"/>
      <c r="R1811" s="177" t="s">
        <v>8386</v>
      </c>
      <c r="S1811" s="181">
        <v>0.01</v>
      </c>
    </row>
    <row r="1812" spans="1:19" ht="20.149999999999999" customHeight="1" thickBot="1">
      <c r="A1812" s="476"/>
      <c r="B1812" s="471"/>
      <c r="C1812" s="471"/>
      <c r="D1812" s="471"/>
      <c r="E1812" s="471"/>
      <c r="F1812" s="471"/>
      <c r="G1812" s="471"/>
      <c r="H1812" s="471"/>
      <c r="I1812" s="182" t="e">
        <v>#N/A</v>
      </c>
      <c r="J1812" s="471"/>
      <c r="K1812" s="471"/>
      <c r="L1812" s="471"/>
      <c r="M1812" s="471"/>
      <c r="N1812" s="471"/>
      <c r="O1812" s="471"/>
      <c r="P1812" s="471"/>
      <c r="Q1812" s="471"/>
      <c r="R1812" s="177" t="s">
        <v>8452</v>
      </c>
      <c r="S1812" s="181">
        <v>0.01</v>
      </c>
    </row>
    <row r="1813" spans="1:19" ht="20.149999999999999" customHeight="1" thickBot="1">
      <c r="A1813" s="476"/>
      <c r="B1813" s="471"/>
      <c r="C1813" s="471"/>
      <c r="D1813" s="471"/>
      <c r="E1813" s="471"/>
      <c r="F1813" s="471"/>
      <c r="G1813" s="471"/>
      <c r="H1813" s="471"/>
      <c r="I1813" s="182" t="e">
        <v>#N/A</v>
      </c>
      <c r="J1813" s="471"/>
      <c r="K1813" s="471"/>
      <c r="L1813" s="471"/>
      <c r="M1813" s="471"/>
      <c r="N1813" s="471"/>
      <c r="O1813" s="471"/>
      <c r="P1813" s="471"/>
      <c r="Q1813" s="471"/>
      <c r="R1813" s="177" t="s">
        <v>9443</v>
      </c>
      <c r="S1813" s="181">
        <v>0.01</v>
      </c>
    </row>
    <row r="1814" spans="1:19" ht="20.149999999999999" customHeight="1" thickBot="1">
      <c r="A1814" s="476"/>
      <c r="B1814" s="471"/>
      <c r="C1814" s="471"/>
      <c r="D1814" s="471"/>
      <c r="E1814" s="471"/>
      <c r="F1814" s="471"/>
      <c r="G1814" s="471"/>
      <c r="H1814" s="471"/>
      <c r="I1814" s="182" t="e">
        <v>#N/A</v>
      </c>
      <c r="J1814" s="471"/>
      <c r="K1814" s="471"/>
      <c r="L1814" s="471"/>
      <c r="M1814" s="471"/>
      <c r="N1814" s="471"/>
      <c r="O1814" s="471"/>
      <c r="P1814" s="471"/>
      <c r="Q1814" s="471"/>
      <c r="R1814" s="177" t="s">
        <v>8388</v>
      </c>
      <c r="S1814" s="181">
        <v>0.01</v>
      </c>
    </row>
    <row r="1815" spans="1:19" ht="20.149999999999999" customHeight="1" thickBot="1">
      <c r="A1815" s="476"/>
      <c r="B1815" s="471"/>
      <c r="C1815" s="471"/>
      <c r="D1815" s="471"/>
      <c r="E1815" s="471"/>
      <c r="F1815" s="471"/>
      <c r="G1815" s="471"/>
      <c r="H1815" s="471"/>
      <c r="I1815" s="182" t="e">
        <v>#N/A</v>
      </c>
      <c r="J1815" s="471"/>
      <c r="K1815" s="471"/>
      <c r="L1815" s="471"/>
      <c r="M1815" s="471"/>
      <c r="N1815" s="471"/>
      <c r="O1815" s="471"/>
      <c r="P1815" s="471"/>
      <c r="Q1815" s="471"/>
      <c r="R1815" s="177" t="s">
        <v>8389</v>
      </c>
      <c r="S1815" s="181">
        <v>0.01</v>
      </c>
    </row>
    <row r="1816" spans="1:19" ht="20.149999999999999" customHeight="1" thickBot="1">
      <c r="A1816" s="476"/>
      <c r="B1816" s="471"/>
      <c r="C1816" s="471"/>
      <c r="D1816" s="471"/>
      <c r="E1816" s="471"/>
      <c r="F1816" s="471"/>
      <c r="G1816" s="471"/>
      <c r="H1816" s="471"/>
      <c r="I1816" s="182" t="e">
        <v>#N/A</v>
      </c>
      <c r="J1816" s="471"/>
      <c r="K1816" s="471"/>
      <c r="L1816" s="471"/>
      <c r="M1816" s="471"/>
      <c r="N1816" s="471"/>
      <c r="O1816" s="471"/>
      <c r="P1816" s="471"/>
      <c r="Q1816" s="471"/>
      <c r="R1816" s="177" t="s">
        <v>9449</v>
      </c>
      <c r="S1816" s="181">
        <v>0.01</v>
      </c>
    </row>
    <row r="1817" spans="1:19" ht="20.149999999999999" customHeight="1" thickBot="1">
      <c r="A1817" s="477"/>
      <c r="B1817" s="472"/>
      <c r="C1817" s="472"/>
      <c r="D1817" s="472"/>
      <c r="E1817" s="472"/>
      <c r="F1817" s="472"/>
      <c r="G1817" s="472"/>
      <c r="H1817" s="472"/>
      <c r="I1817" s="182" t="e">
        <v>#N/A</v>
      </c>
      <c r="J1817" s="472"/>
      <c r="K1817" s="472"/>
      <c r="L1817" s="472"/>
      <c r="M1817" s="472"/>
      <c r="N1817" s="472"/>
      <c r="O1817" s="472"/>
      <c r="P1817" s="472"/>
      <c r="Q1817" s="472"/>
      <c r="R1817" s="183" t="s">
        <v>8390</v>
      </c>
      <c r="S1817" s="184">
        <v>0.09</v>
      </c>
    </row>
    <row r="1818" spans="1:19" ht="20.149999999999999" customHeight="1" thickBot="1">
      <c r="A1818" s="475"/>
      <c r="B1818" s="474" t="s">
        <v>9435</v>
      </c>
      <c r="C1818" s="474" t="s">
        <v>9436</v>
      </c>
      <c r="D1818" s="474" t="s">
        <v>9437</v>
      </c>
      <c r="E1818" s="474" t="s">
        <v>24</v>
      </c>
      <c r="F1818" s="473">
        <v>2493832</v>
      </c>
      <c r="G1818" s="474" t="s">
        <v>9450</v>
      </c>
      <c r="H1818" s="474" t="s">
        <v>8446</v>
      </c>
      <c r="I1818" s="179" t="s">
        <v>8356</v>
      </c>
      <c r="J1818" s="474" t="s">
        <v>8357</v>
      </c>
      <c r="K1818" s="474" t="s">
        <v>9446</v>
      </c>
      <c r="L1818" s="474" t="s">
        <v>9451</v>
      </c>
      <c r="M1818" s="474" t="s">
        <v>9452</v>
      </c>
      <c r="N1818" s="470">
        <v>390950</v>
      </c>
      <c r="O1818" s="473">
        <v>-2</v>
      </c>
      <c r="P1818" s="474" t="s">
        <v>8381</v>
      </c>
      <c r="Q1818" s="474" t="s">
        <v>9442</v>
      </c>
      <c r="R1818" s="177" t="s">
        <v>8383</v>
      </c>
      <c r="S1818" s="181">
        <v>0.01</v>
      </c>
    </row>
    <row r="1819" spans="1:19" ht="20.149999999999999" customHeight="1" thickBot="1">
      <c r="A1819" s="476"/>
      <c r="B1819" s="471"/>
      <c r="C1819" s="471"/>
      <c r="D1819" s="471"/>
      <c r="E1819" s="471"/>
      <c r="F1819" s="471"/>
      <c r="G1819" s="471"/>
      <c r="H1819" s="471"/>
      <c r="I1819" s="182" t="e">
        <v>#N/A</v>
      </c>
      <c r="J1819" s="471"/>
      <c r="K1819" s="471"/>
      <c r="L1819" s="471"/>
      <c r="M1819" s="471"/>
      <c r="N1819" s="471"/>
      <c r="O1819" s="471"/>
      <c r="P1819" s="471"/>
      <c r="Q1819" s="471"/>
      <c r="R1819" s="177" t="s">
        <v>8501</v>
      </c>
      <c r="S1819" s="181">
        <v>0.01</v>
      </c>
    </row>
    <row r="1820" spans="1:19" ht="20.149999999999999" customHeight="1" thickBot="1">
      <c r="A1820" s="476"/>
      <c r="B1820" s="471"/>
      <c r="C1820" s="471"/>
      <c r="D1820" s="471"/>
      <c r="E1820" s="471"/>
      <c r="F1820" s="471"/>
      <c r="G1820" s="471"/>
      <c r="H1820" s="471"/>
      <c r="I1820" s="182" t="e">
        <v>#N/A</v>
      </c>
      <c r="J1820" s="471"/>
      <c r="K1820" s="471"/>
      <c r="L1820" s="471"/>
      <c r="M1820" s="471"/>
      <c r="N1820" s="471"/>
      <c r="O1820" s="471"/>
      <c r="P1820" s="471"/>
      <c r="Q1820" s="471"/>
      <c r="R1820" s="177" t="s">
        <v>8385</v>
      </c>
      <c r="S1820" s="181">
        <v>0.01</v>
      </c>
    </row>
    <row r="1821" spans="1:19" ht="20.149999999999999" customHeight="1" thickBot="1">
      <c r="A1821" s="476"/>
      <c r="B1821" s="471"/>
      <c r="C1821" s="471"/>
      <c r="D1821" s="471"/>
      <c r="E1821" s="471"/>
      <c r="F1821" s="471"/>
      <c r="G1821" s="471"/>
      <c r="H1821" s="471"/>
      <c r="I1821" s="182" t="e">
        <v>#N/A</v>
      </c>
      <c r="J1821" s="471"/>
      <c r="K1821" s="471"/>
      <c r="L1821" s="471"/>
      <c r="M1821" s="471"/>
      <c r="N1821" s="471"/>
      <c r="O1821" s="471"/>
      <c r="P1821" s="471"/>
      <c r="Q1821" s="471"/>
      <c r="R1821" s="177" t="s">
        <v>8386</v>
      </c>
      <c r="S1821" s="181">
        <v>0.01</v>
      </c>
    </row>
    <row r="1822" spans="1:19" ht="20.149999999999999" customHeight="1" thickBot="1">
      <c r="A1822" s="476"/>
      <c r="B1822" s="471"/>
      <c r="C1822" s="471"/>
      <c r="D1822" s="471"/>
      <c r="E1822" s="471"/>
      <c r="F1822" s="471"/>
      <c r="G1822" s="471"/>
      <c r="H1822" s="471"/>
      <c r="I1822" s="182" t="e">
        <v>#N/A</v>
      </c>
      <c r="J1822" s="471"/>
      <c r="K1822" s="471"/>
      <c r="L1822" s="471"/>
      <c r="M1822" s="471"/>
      <c r="N1822" s="471"/>
      <c r="O1822" s="471"/>
      <c r="P1822" s="471"/>
      <c r="Q1822" s="471"/>
      <c r="R1822" s="177" t="s">
        <v>8452</v>
      </c>
      <c r="S1822" s="181">
        <v>0.01</v>
      </c>
    </row>
    <row r="1823" spans="1:19" ht="20.149999999999999" customHeight="1" thickBot="1">
      <c r="A1823" s="476"/>
      <c r="B1823" s="471"/>
      <c r="C1823" s="471"/>
      <c r="D1823" s="471"/>
      <c r="E1823" s="471"/>
      <c r="F1823" s="471"/>
      <c r="G1823" s="471"/>
      <c r="H1823" s="471"/>
      <c r="I1823" s="182" t="e">
        <v>#N/A</v>
      </c>
      <c r="J1823" s="471"/>
      <c r="K1823" s="471"/>
      <c r="L1823" s="471"/>
      <c r="M1823" s="471"/>
      <c r="N1823" s="471"/>
      <c r="O1823" s="471"/>
      <c r="P1823" s="471"/>
      <c r="Q1823" s="471"/>
      <c r="R1823" s="177" t="s">
        <v>9443</v>
      </c>
      <c r="S1823" s="181">
        <v>0.01</v>
      </c>
    </row>
    <row r="1824" spans="1:19" ht="20.149999999999999" customHeight="1" thickBot="1">
      <c r="A1824" s="476"/>
      <c r="B1824" s="471"/>
      <c r="C1824" s="471"/>
      <c r="D1824" s="471"/>
      <c r="E1824" s="471"/>
      <c r="F1824" s="471"/>
      <c r="G1824" s="471"/>
      <c r="H1824" s="471"/>
      <c r="I1824" s="182" t="e">
        <v>#N/A</v>
      </c>
      <c r="J1824" s="471"/>
      <c r="K1824" s="471"/>
      <c r="L1824" s="471"/>
      <c r="M1824" s="471"/>
      <c r="N1824" s="471"/>
      <c r="O1824" s="471"/>
      <c r="P1824" s="471"/>
      <c r="Q1824" s="471"/>
      <c r="R1824" s="177" t="s">
        <v>8388</v>
      </c>
      <c r="S1824" s="181">
        <v>0.01</v>
      </c>
    </row>
    <row r="1825" spans="1:19" ht="20.149999999999999" customHeight="1" thickBot="1">
      <c r="A1825" s="476"/>
      <c r="B1825" s="471"/>
      <c r="C1825" s="471"/>
      <c r="D1825" s="471"/>
      <c r="E1825" s="471"/>
      <c r="F1825" s="471"/>
      <c r="G1825" s="471"/>
      <c r="H1825" s="471"/>
      <c r="I1825" s="182" t="e">
        <v>#N/A</v>
      </c>
      <c r="J1825" s="471"/>
      <c r="K1825" s="471"/>
      <c r="L1825" s="471"/>
      <c r="M1825" s="471"/>
      <c r="N1825" s="471"/>
      <c r="O1825" s="471"/>
      <c r="P1825" s="471"/>
      <c r="Q1825" s="471"/>
      <c r="R1825" s="177" t="s">
        <v>8389</v>
      </c>
      <c r="S1825" s="181">
        <v>0.01</v>
      </c>
    </row>
    <row r="1826" spans="1:19" ht="20.149999999999999" customHeight="1" thickBot="1">
      <c r="A1826" s="476"/>
      <c r="B1826" s="471"/>
      <c r="C1826" s="471"/>
      <c r="D1826" s="471"/>
      <c r="E1826" s="471"/>
      <c r="F1826" s="471"/>
      <c r="G1826" s="471"/>
      <c r="H1826" s="471"/>
      <c r="I1826" s="182" t="e">
        <v>#N/A</v>
      </c>
      <c r="J1826" s="471"/>
      <c r="K1826" s="471"/>
      <c r="L1826" s="471"/>
      <c r="M1826" s="471"/>
      <c r="N1826" s="471"/>
      <c r="O1826" s="471"/>
      <c r="P1826" s="471"/>
      <c r="Q1826" s="471"/>
      <c r="R1826" s="177" t="s">
        <v>9453</v>
      </c>
      <c r="S1826" s="181">
        <v>0.01</v>
      </c>
    </row>
    <row r="1827" spans="1:19" ht="20.149999999999999" customHeight="1" thickBot="1">
      <c r="A1827" s="477"/>
      <c r="B1827" s="472"/>
      <c r="C1827" s="472"/>
      <c r="D1827" s="472"/>
      <c r="E1827" s="472"/>
      <c r="F1827" s="472"/>
      <c r="G1827" s="472"/>
      <c r="H1827" s="472"/>
      <c r="I1827" s="182" t="e">
        <v>#N/A</v>
      </c>
      <c r="J1827" s="472"/>
      <c r="K1827" s="472"/>
      <c r="L1827" s="472"/>
      <c r="M1827" s="472"/>
      <c r="N1827" s="472"/>
      <c r="O1827" s="472"/>
      <c r="P1827" s="472"/>
      <c r="Q1827" s="472"/>
      <c r="R1827" s="183" t="s">
        <v>8390</v>
      </c>
      <c r="S1827" s="184">
        <v>0.09</v>
      </c>
    </row>
    <row r="1828" spans="1:19" ht="20.149999999999999" customHeight="1" thickBot="1">
      <c r="A1828" s="475"/>
      <c r="B1828" s="474" t="s">
        <v>9435</v>
      </c>
      <c r="C1828" s="474" t="s">
        <v>9436</v>
      </c>
      <c r="D1828" s="474" t="s">
        <v>9437</v>
      </c>
      <c r="E1828" s="474" t="s">
        <v>24</v>
      </c>
      <c r="F1828" s="473">
        <v>2493833</v>
      </c>
      <c r="G1828" s="474" t="s">
        <v>9454</v>
      </c>
      <c r="H1828" s="474" t="s">
        <v>8446</v>
      </c>
      <c r="I1828" s="179" t="s">
        <v>8356</v>
      </c>
      <c r="J1828" s="474" t="s">
        <v>8357</v>
      </c>
      <c r="K1828" s="474" t="s">
        <v>9455</v>
      </c>
      <c r="L1828" s="474" t="s">
        <v>9456</v>
      </c>
      <c r="M1828" s="474" t="s">
        <v>9457</v>
      </c>
      <c r="N1828" s="470">
        <v>385685.55</v>
      </c>
      <c r="O1828" s="473">
        <v>-2</v>
      </c>
      <c r="P1828" s="474" t="s">
        <v>8381</v>
      </c>
      <c r="Q1828" s="474" t="s">
        <v>9442</v>
      </c>
      <c r="R1828" s="177" t="s">
        <v>8383</v>
      </c>
      <c r="S1828" s="181">
        <v>0.01</v>
      </c>
    </row>
    <row r="1829" spans="1:19" ht="20.149999999999999" customHeight="1" thickBot="1">
      <c r="A1829" s="476"/>
      <c r="B1829" s="471"/>
      <c r="C1829" s="471"/>
      <c r="D1829" s="471"/>
      <c r="E1829" s="471"/>
      <c r="F1829" s="471"/>
      <c r="G1829" s="471"/>
      <c r="H1829" s="471"/>
      <c r="I1829" s="182" t="e">
        <v>#N/A</v>
      </c>
      <c r="J1829" s="471"/>
      <c r="K1829" s="471"/>
      <c r="L1829" s="471"/>
      <c r="M1829" s="471"/>
      <c r="N1829" s="471"/>
      <c r="O1829" s="471"/>
      <c r="P1829" s="471"/>
      <c r="Q1829" s="471"/>
      <c r="R1829" s="177" t="s">
        <v>8501</v>
      </c>
      <c r="S1829" s="181">
        <v>0.01</v>
      </c>
    </row>
    <row r="1830" spans="1:19" ht="20.149999999999999" customHeight="1" thickBot="1">
      <c r="A1830" s="476"/>
      <c r="B1830" s="471"/>
      <c r="C1830" s="471"/>
      <c r="D1830" s="471"/>
      <c r="E1830" s="471"/>
      <c r="F1830" s="471"/>
      <c r="G1830" s="471"/>
      <c r="H1830" s="471"/>
      <c r="I1830" s="182" t="e">
        <v>#N/A</v>
      </c>
      <c r="J1830" s="471"/>
      <c r="K1830" s="471"/>
      <c r="L1830" s="471"/>
      <c r="M1830" s="471"/>
      <c r="N1830" s="471"/>
      <c r="O1830" s="471"/>
      <c r="P1830" s="471"/>
      <c r="Q1830" s="471"/>
      <c r="R1830" s="177" t="s">
        <v>8385</v>
      </c>
      <c r="S1830" s="181">
        <v>0.01</v>
      </c>
    </row>
    <row r="1831" spans="1:19" ht="20.149999999999999" customHeight="1" thickBot="1">
      <c r="A1831" s="476"/>
      <c r="B1831" s="471"/>
      <c r="C1831" s="471"/>
      <c r="D1831" s="471"/>
      <c r="E1831" s="471"/>
      <c r="F1831" s="471"/>
      <c r="G1831" s="471"/>
      <c r="H1831" s="471"/>
      <c r="I1831" s="182" t="e">
        <v>#N/A</v>
      </c>
      <c r="J1831" s="471"/>
      <c r="K1831" s="471"/>
      <c r="L1831" s="471"/>
      <c r="M1831" s="471"/>
      <c r="N1831" s="471"/>
      <c r="O1831" s="471"/>
      <c r="P1831" s="471"/>
      <c r="Q1831" s="471"/>
      <c r="R1831" s="177" t="s">
        <v>8386</v>
      </c>
      <c r="S1831" s="181">
        <v>0.01</v>
      </c>
    </row>
    <row r="1832" spans="1:19" ht="20.149999999999999" customHeight="1" thickBot="1">
      <c r="A1832" s="476"/>
      <c r="B1832" s="471"/>
      <c r="C1832" s="471"/>
      <c r="D1832" s="471"/>
      <c r="E1832" s="471"/>
      <c r="F1832" s="471"/>
      <c r="G1832" s="471"/>
      <c r="H1832" s="471"/>
      <c r="I1832" s="182" t="e">
        <v>#N/A</v>
      </c>
      <c r="J1832" s="471"/>
      <c r="K1832" s="471"/>
      <c r="L1832" s="471"/>
      <c r="M1832" s="471"/>
      <c r="N1832" s="471"/>
      <c r="O1832" s="471"/>
      <c r="P1832" s="471"/>
      <c r="Q1832" s="471"/>
      <c r="R1832" s="177" t="s">
        <v>8452</v>
      </c>
      <c r="S1832" s="181">
        <v>0.01</v>
      </c>
    </row>
    <row r="1833" spans="1:19" ht="20.149999999999999" customHeight="1" thickBot="1">
      <c r="A1833" s="476"/>
      <c r="B1833" s="471"/>
      <c r="C1833" s="471"/>
      <c r="D1833" s="471"/>
      <c r="E1833" s="471"/>
      <c r="F1833" s="471"/>
      <c r="G1833" s="471"/>
      <c r="H1833" s="471"/>
      <c r="I1833" s="182" t="e">
        <v>#N/A</v>
      </c>
      <c r="J1833" s="471"/>
      <c r="K1833" s="471"/>
      <c r="L1833" s="471"/>
      <c r="M1833" s="471"/>
      <c r="N1833" s="471"/>
      <c r="O1833" s="471"/>
      <c r="P1833" s="471"/>
      <c r="Q1833" s="471"/>
      <c r="R1833" s="177" t="s">
        <v>9443</v>
      </c>
      <c r="S1833" s="181">
        <v>0.01</v>
      </c>
    </row>
    <row r="1834" spans="1:19" ht="20.149999999999999" customHeight="1" thickBot="1">
      <c r="A1834" s="476"/>
      <c r="B1834" s="471"/>
      <c r="C1834" s="471"/>
      <c r="D1834" s="471"/>
      <c r="E1834" s="471"/>
      <c r="F1834" s="471"/>
      <c r="G1834" s="471"/>
      <c r="H1834" s="471"/>
      <c r="I1834" s="182" t="e">
        <v>#N/A</v>
      </c>
      <c r="J1834" s="471"/>
      <c r="K1834" s="471"/>
      <c r="L1834" s="471"/>
      <c r="M1834" s="471"/>
      <c r="N1834" s="471"/>
      <c r="O1834" s="471"/>
      <c r="P1834" s="471"/>
      <c r="Q1834" s="471"/>
      <c r="R1834" s="177" t="s">
        <v>8388</v>
      </c>
      <c r="S1834" s="181">
        <v>0.01</v>
      </c>
    </row>
    <row r="1835" spans="1:19" ht="20.149999999999999" customHeight="1" thickBot="1">
      <c r="A1835" s="476"/>
      <c r="B1835" s="471"/>
      <c r="C1835" s="471"/>
      <c r="D1835" s="471"/>
      <c r="E1835" s="471"/>
      <c r="F1835" s="471"/>
      <c r="G1835" s="471"/>
      <c r="H1835" s="471"/>
      <c r="I1835" s="182" t="e">
        <v>#N/A</v>
      </c>
      <c r="J1835" s="471"/>
      <c r="K1835" s="471"/>
      <c r="L1835" s="471"/>
      <c r="M1835" s="471"/>
      <c r="N1835" s="471"/>
      <c r="O1835" s="471"/>
      <c r="P1835" s="471"/>
      <c r="Q1835" s="471"/>
      <c r="R1835" s="177" t="s">
        <v>8389</v>
      </c>
      <c r="S1835" s="181">
        <v>0.01</v>
      </c>
    </row>
    <row r="1836" spans="1:19" ht="20.149999999999999" customHeight="1" thickBot="1">
      <c r="A1836" s="476"/>
      <c r="B1836" s="471"/>
      <c r="C1836" s="471"/>
      <c r="D1836" s="471"/>
      <c r="E1836" s="471"/>
      <c r="F1836" s="471"/>
      <c r="G1836" s="471"/>
      <c r="H1836" s="471"/>
      <c r="I1836" s="182" t="e">
        <v>#N/A</v>
      </c>
      <c r="J1836" s="471"/>
      <c r="K1836" s="471"/>
      <c r="L1836" s="471"/>
      <c r="M1836" s="471"/>
      <c r="N1836" s="471"/>
      <c r="O1836" s="471"/>
      <c r="P1836" s="471"/>
      <c r="Q1836" s="471"/>
      <c r="R1836" s="177" t="s">
        <v>9453</v>
      </c>
      <c r="S1836" s="181">
        <v>0.01</v>
      </c>
    </row>
    <row r="1837" spans="1:19" ht="20.149999999999999" customHeight="1" thickBot="1">
      <c r="A1837" s="477"/>
      <c r="B1837" s="472"/>
      <c r="C1837" s="472"/>
      <c r="D1837" s="472"/>
      <c r="E1837" s="472"/>
      <c r="F1837" s="472"/>
      <c r="G1837" s="472"/>
      <c r="H1837" s="472"/>
      <c r="I1837" s="182" t="e">
        <v>#N/A</v>
      </c>
      <c r="J1837" s="472"/>
      <c r="K1837" s="472"/>
      <c r="L1837" s="472"/>
      <c r="M1837" s="472"/>
      <c r="N1837" s="472"/>
      <c r="O1837" s="472"/>
      <c r="P1837" s="472"/>
      <c r="Q1837" s="472"/>
      <c r="R1837" s="183" t="s">
        <v>8390</v>
      </c>
      <c r="S1837" s="184">
        <v>0.09</v>
      </c>
    </row>
    <row r="1838" spans="1:19" ht="20.149999999999999" customHeight="1" thickBot="1">
      <c r="A1838" s="475"/>
      <c r="B1838" s="474" t="s">
        <v>9435</v>
      </c>
      <c r="C1838" s="474" t="s">
        <v>9436</v>
      </c>
      <c r="D1838" s="474" t="s">
        <v>9437</v>
      </c>
      <c r="E1838" s="474" t="s">
        <v>24</v>
      </c>
      <c r="F1838" s="473">
        <v>2493834</v>
      </c>
      <c r="G1838" s="474" t="s">
        <v>9458</v>
      </c>
      <c r="H1838" s="474" t="s">
        <v>8446</v>
      </c>
      <c r="I1838" s="179" t="s">
        <v>8356</v>
      </c>
      <c r="J1838" s="474" t="s">
        <v>8357</v>
      </c>
      <c r="K1838" s="474" t="s">
        <v>9459</v>
      </c>
      <c r="L1838" s="474" t="s">
        <v>9460</v>
      </c>
      <c r="M1838" s="474" t="s">
        <v>9461</v>
      </c>
      <c r="N1838" s="470">
        <v>385685.55</v>
      </c>
      <c r="O1838" s="473">
        <v>-2</v>
      </c>
      <c r="P1838" s="474" t="s">
        <v>8381</v>
      </c>
      <c r="Q1838" s="474" t="s">
        <v>9442</v>
      </c>
      <c r="R1838" s="177" t="s">
        <v>8383</v>
      </c>
      <c r="S1838" s="181">
        <v>0.01</v>
      </c>
    </row>
    <row r="1839" spans="1:19" ht="20.149999999999999" customHeight="1" thickBot="1">
      <c r="A1839" s="476"/>
      <c r="B1839" s="471"/>
      <c r="C1839" s="471"/>
      <c r="D1839" s="471"/>
      <c r="E1839" s="471"/>
      <c r="F1839" s="471"/>
      <c r="G1839" s="471"/>
      <c r="H1839" s="471"/>
      <c r="I1839" s="182" t="e">
        <v>#N/A</v>
      </c>
      <c r="J1839" s="471"/>
      <c r="K1839" s="471"/>
      <c r="L1839" s="471"/>
      <c r="M1839" s="471"/>
      <c r="N1839" s="471"/>
      <c r="O1839" s="471"/>
      <c r="P1839" s="471"/>
      <c r="Q1839" s="471"/>
      <c r="R1839" s="177" t="s">
        <v>8501</v>
      </c>
      <c r="S1839" s="181">
        <v>0.01</v>
      </c>
    </row>
    <row r="1840" spans="1:19" ht="20.149999999999999" customHeight="1" thickBot="1">
      <c r="A1840" s="476"/>
      <c r="B1840" s="471"/>
      <c r="C1840" s="471"/>
      <c r="D1840" s="471"/>
      <c r="E1840" s="471"/>
      <c r="F1840" s="471"/>
      <c r="G1840" s="471"/>
      <c r="H1840" s="471"/>
      <c r="I1840" s="182" t="e">
        <v>#N/A</v>
      </c>
      <c r="J1840" s="471"/>
      <c r="K1840" s="471"/>
      <c r="L1840" s="471"/>
      <c r="M1840" s="471"/>
      <c r="N1840" s="471"/>
      <c r="O1840" s="471"/>
      <c r="P1840" s="471"/>
      <c r="Q1840" s="471"/>
      <c r="R1840" s="177" t="s">
        <v>8385</v>
      </c>
      <c r="S1840" s="181">
        <v>0.01</v>
      </c>
    </row>
    <row r="1841" spans="1:19" ht="20.149999999999999" customHeight="1" thickBot="1">
      <c r="A1841" s="476"/>
      <c r="B1841" s="471"/>
      <c r="C1841" s="471"/>
      <c r="D1841" s="471"/>
      <c r="E1841" s="471"/>
      <c r="F1841" s="471"/>
      <c r="G1841" s="471"/>
      <c r="H1841" s="471"/>
      <c r="I1841" s="182" t="e">
        <v>#N/A</v>
      </c>
      <c r="J1841" s="471"/>
      <c r="K1841" s="471"/>
      <c r="L1841" s="471"/>
      <c r="M1841" s="471"/>
      <c r="N1841" s="471"/>
      <c r="O1841" s="471"/>
      <c r="P1841" s="471"/>
      <c r="Q1841" s="471"/>
      <c r="R1841" s="177" t="s">
        <v>8386</v>
      </c>
      <c r="S1841" s="181">
        <v>0.01</v>
      </c>
    </row>
    <row r="1842" spans="1:19" ht="20.149999999999999" customHeight="1" thickBot="1">
      <c r="A1842" s="476"/>
      <c r="B1842" s="471"/>
      <c r="C1842" s="471"/>
      <c r="D1842" s="471"/>
      <c r="E1842" s="471"/>
      <c r="F1842" s="471"/>
      <c r="G1842" s="471"/>
      <c r="H1842" s="471"/>
      <c r="I1842" s="182" t="e">
        <v>#N/A</v>
      </c>
      <c r="J1842" s="471"/>
      <c r="K1842" s="471"/>
      <c r="L1842" s="471"/>
      <c r="M1842" s="471"/>
      <c r="N1842" s="471"/>
      <c r="O1842" s="471"/>
      <c r="P1842" s="471"/>
      <c r="Q1842" s="471"/>
      <c r="R1842" s="177" t="s">
        <v>8452</v>
      </c>
      <c r="S1842" s="181">
        <v>0.01</v>
      </c>
    </row>
    <row r="1843" spans="1:19" ht="20.149999999999999" customHeight="1" thickBot="1">
      <c r="A1843" s="476"/>
      <c r="B1843" s="471"/>
      <c r="C1843" s="471"/>
      <c r="D1843" s="471"/>
      <c r="E1843" s="471"/>
      <c r="F1843" s="471"/>
      <c r="G1843" s="471"/>
      <c r="H1843" s="471"/>
      <c r="I1843" s="182" t="e">
        <v>#N/A</v>
      </c>
      <c r="J1843" s="471"/>
      <c r="K1843" s="471"/>
      <c r="L1843" s="471"/>
      <c r="M1843" s="471"/>
      <c r="N1843" s="471"/>
      <c r="O1843" s="471"/>
      <c r="P1843" s="471"/>
      <c r="Q1843" s="471"/>
      <c r="R1843" s="177" t="s">
        <v>9443</v>
      </c>
      <c r="S1843" s="181">
        <v>0.01</v>
      </c>
    </row>
    <row r="1844" spans="1:19" ht="20.149999999999999" customHeight="1" thickBot="1">
      <c r="A1844" s="476"/>
      <c r="B1844" s="471"/>
      <c r="C1844" s="471"/>
      <c r="D1844" s="471"/>
      <c r="E1844" s="471"/>
      <c r="F1844" s="471"/>
      <c r="G1844" s="471"/>
      <c r="H1844" s="471"/>
      <c r="I1844" s="182" t="e">
        <v>#N/A</v>
      </c>
      <c r="J1844" s="471"/>
      <c r="K1844" s="471"/>
      <c r="L1844" s="471"/>
      <c r="M1844" s="471"/>
      <c r="N1844" s="471"/>
      <c r="O1844" s="471"/>
      <c r="P1844" s="471"/>
      <c r="Q1844" s="471"/>
      <c r="R1844" s="177" t="s">
        <v>8388</v>
      </c>
      <c r="S1844" s="181">
        <v>0.01</v>
      </c>
    </row>
    <row r="1845" spans="1:19" ht="20.149999999999999" customHeight="1" thickBot="1">
      <c r="A1845" s="476"/>
      <c r="B1845" s="471"/>
      <c r="C1845" s="471"/>
      <c r="D1845" s="471"/>
      <c r="E1845" s="471"/>
      <c r="F1845" s="471"/>
      <c r="G1845" s="471"/>
      <c r="H1845" s="471"/>
      <c r="I1845" s="182" t="e">
        <v>#N/A</v>
      </c>
      <c r="J1845" s="471"/>
      <c r="K1845" s="471"/>
      <c r="L1845" s="471"/>
      <c r="M1845" s="471"/>
      <c r="N1845" s="471"/>
      <c r="O1845" s="471"/>
      <c r="P1845" s="471"/>
      <c r="Q1845" s="471"/>
      <c r="R1845" s="177" t="s">
        <v>8389</v>
      </c>
      <c r="S1845" s="181">
        <v>0.01</v>
      </c>
    </row>
    <row r="1846" spans="1:19" ht="20.149999999999999" customHeight="1" thickBot="1">
      <c r="A1846" s="476"/>
      <c r="B1846" s="471"/>
      <c r="C1846" s="471"/>
      <c r="D1846" s="471"/>
      <c r="E1846" s="471"/>
      <c r="F1846" s="471"/>
      <c r="G1846" s="471"/>
      <c r="H1846" s="471"/>
      <c r="I1846" s="182" t="e">
        <v>#N/A</v>
      </c>
      <c r="J1846" s="471"/>
      <c r="K1846" s="471"/>
      <c r="L1846" s="471"/>
      <c r="M1846" s="471"/>
      <c r="N1846" s="471"/>
      <c r="O1846" s="471"/>
      <c r="P1846" s="471"/>
      <c r="Q1846" s="471"/>
      <c r="R1846" s="177" t="s">
        <v>9453</v>
      </c>
      <c r="S1846" s="181">
        <v>0.01</v>
      </c>
    </row>
    <row r="1847" spans="1:19" ht="20.149999999999999" customHeight="1" thickBot="1">
      <c r="A1847" s="477"/>
      <c r="B1847" s="472"/>
      <c r="C1847" s="472"/>
      <c r="D1847" s="472"/>
      <c r="E1847" s="472"/>
      <c r="F1847" s="472"/>
      <c r="G1847" s="472"/>
      <c r="H1847" s="472"/>
      <c r="I1847" s="182" t="e">
        <v>#N/A</v>
      </c>
      <c r="J1847" s="472"/>
      <c r="K1847" s="472"/>
      <c r="L1847" s="472"/>
      <c r="M1847" s="472"/>
      <c r="N1847" s="472"/>
      <c r="O1847" s="472"/>
      <c r="P1847" s="472"/>
      <c r="Q1847" s="472"/>
      <c r="R1847" s="183" t="s">
        <v>8390</v>
      </c>
      <c r="S1847" s="184">
        <v>0.09</v>
      </c>
    </row>
    <row r="1848" spans="1:19" ht="20.149999999999999" customHeight="1" thickBot="1">
      <c r="A1848" s="475"/>
      <c r="B1848" s="474" t="s">
        <v>9435</v>
      </c>
      <c r="C1848" s="474" t="s">
        <v>9436</v>
      </c>
      <c r="D1848" s="474" t="s">
        <v>776</v>
      </c>
      <c r="E1848" s="474" t="s">
        <v>24</v>
      </c>
      <c r="F1848" s="473">
        <v>2493835</v>
      </c>
      <c r="G1848" s="474" t="s">
        <v>9462</v>
      </c>
      <c r="H1848" s="474" t="s">
        <v>8699</v>
      </c>
      <c r="I1848" s="179" t="s">
        <v>8356</v>
      </c>
      <c r="J1848" s="474" t="s">
        <v>8357</v>
      </c>
      <c r="K1848" s="474" t="s">
        <v>8535</v>
      </c>
      <c r="L1848" s="474" t="s">
        <v>9463</v>
      </c>
      <c r="M1848" s="474" t="s">
        <v>9464</v>
      </c>
      <c r="N1848" s="470">
        <v>339832.22</v>
      </c>
      <c r="O1848" s="473">
        <v>-2</v>
      </c>
      <c r="P1848" s="474" t="s">
        <v>8381</v>
      </c>
      <c r="Q1848" s="474" t="s">
        <v>9442</v>
      </c>
      <c r="R1848" s="177" t="s">
        <v>8383</v>
      </c>
      <c r="S1848" s="181">
        <v>0.01</v>
      </c>
    </row>
    <row r="1849" spans="1:19" ht="20.149999999999999" customHeight="1" thickBot="1">
      <c r="A1849" s="476"/>
      <c r="B1849" s="471"/>
      <c r="C1849" s="471"/>
      <c r="D1849" s="471"/>
      <c r="E1849" s="471"/>
      <c r="F1849" s="471"/>
      <c r="G1849" s="471"/>
      <c r="H1849" s="471"/>
      <c r="I1849" s="182" t="e">
        <v>#N/A</v>
      </c>
      <c r="J1849" s="471"/>
      <c r="K1849" s="471"/>
      <c r="L1849" s="471"/>
      <c r="M1849" s="471"/>
      <c r="N1849" s="471"/>
      <c r="O1849" s="471"/>
      <c r="P1849" s="471"/>
      <c r="Q1849" s="471"/>
      <c r="R1849" s="177" t="s">
        <v>8501</v>
      </c>
      <c r="S1849" s="181">
        <v>0.01</v>
      </c>
    </row>
    <row r="1850" spans="1:19" ht="20.149999999999999" customHeight="1" thickBot="1">
      <c r="A1850" s="476"/>
      <c r="B1850" s="471"/>
      <c r="C1850" s="471"/>
      <c r="D1850" s="471"/>
      <c r="E1850" s="471"/>
      <c r="F1850" s="471"/>
      <c r="G1850" s="471"/>
      <c r="H1850" s="471"/>
      <c r="I1850" s="182" t="e">
        <v>#N/A</v>
      </c>
      <c r="J1850" s="471"/>
      <c r="K1850" s="471"/>
      <c r="L1850" s="471"/>
      <c r="M1850" s="471"/>
      <c r="N1850" s="471"/>
      <c r="O1850" s="471"/>
      <c r="P1850" s="471"/>
      <c r="Q1850" s="471"/>
      <c r="R1850" s="177" t="s">
        <v>8385</v>
      </c>
      <c r="S1850" s="181">
        <v>0.01</v>
      </c>
    </row>
    <row r="1851" spans="1:19" ht="20.149999999999999" customHeight="1" thickBot="1">
      <c r="A1851" s="476"/>
      <c r="B1851" s="471"/>
      <c r="C1851" s="471"/>
      <c r="D1851" s="471"/>
      <c r="E1851" s="471"/>
      <c r="F1851" s="471"/>
      <c r="G1851" s="471"/>
      <c r="H1851" s="471"/>
      <c r="I1851" s="182" t="e">
        <v>#N/A</v>
      </c>
      <c r="J1851" s="471"/>
      <c r="K1851" s="471"/>
      <c r="L1851" s="471"/>
      <c r="M1851" s="471"/>
      <c r="N1851" s="471"/>
      <c r="O1851" s="471"/>
      <c r="P1851" s="471"/>
      <c r="Q1851" s="471"/>
      <c r="R1851" s="177" t="s">
        <v>8386</v>
      </c>
      <c r="S1851" s="181">
        <v>0.01</v>
      </c>
    </row>
    <row r="1852" spans="1:19" ht="20.149999999999999" customHeight="1" thickBot="1">
      <c r="A1852" s="476"/>
      <c r="B1852" s="471"/>
      <c r="C1852" s="471"/>
      <c r="D1852" s="471"/>
      <c r="E1852" s="471"/>
      <c r="F1852" s="471"/>
      <c r="G1852" s="471"/>
      <c r="H1852" s="471"/>
      <c r="I1852" s="182" t="e">
        <v>#N/A</v>
      </c>
      <c r="J1852" s="471"/>
      <c r="K1852" s="471"/>
      <c r="L1852" s="471"/>
      <c r="M1852" s="471"/>
      <c r="N1852" s="471"/>
      <c r="O1852" s="471"/>
      <c r="P1852" s="471"/>
      <c r="Q1852" s="471"/>
      <c r="R1852" s="177" t="s">
        <v>8452</v>
      </c>
      <c r="S1852" s="181">
        <v>0.01</v>
      </c>
    </row>
    <row r="1853" spans="1:19" ht="20.149999999999999" customHeight="1" thickBot="1">
      <c r="A1853" s="476"/>
      <c r="B1853" s="471"/>
      <c r="C1853" s="471"/>
      <c r="D1853" s="471"/>
      <c r="E1853" s="471"/>
      <c r="F1853" s="471"/>
      <c r="G1853" s="471"/>
      <c r="H1853" s="471"/>
      <c r="I1853" s="182" t="e">
        <v>#N/A</v>
      </c>
      <c r="J1853" s="471"/>
      <c r="K1853" s="471"/>
      <c r="L1853" s="471"/>
      <c r="M1853" s="471"/>
      <c r="N1853" s="471"/>
      <c r="O1853" s="471"/>
      <c r="P1853" s="471"/>
      <c r="Q1853" s="471"/>
      <c r="R1853" s="177" t="s">
        <v>9443</v>
      </c>
      <c r="S1853" s="181">
        <v>0.01</v>
      </c>
    </row>
    <row r="1854" spans="1:19" ht="20.149999999999999" customHeight="1" thickBot="1">
      <c r="A1854" s="476"/>
      <c r="B1854" s="471"/>
      <c r="C1854" s="471"/>
      <c r="D1854" s="471"/>
      <c r="E1854" s="471"/>
      <c r="F1854" s="471"/>
      <c r="G1854" s="471"/>
      <c r="H1854" s="471"/>
      <c r="I1854" s="182" t="e">
        <v>#N/A</v>
      </c>
      <c r="J1854" s="471"/>
      <c r="K1854" s="471"/>
      <c r="L1854" s="471"/>
      <c r="M1854" s="471"/>
      <c r="N1854" s="471"/>
      <c r="O1854" s="471"/>
      <c r="P1854" s="471"/>
      <c r="Q1854" s="471"/>
      <c r="R1854" s="177" t="s">
        <v>8388</v>
      </c>
      <c r="S1854" s="181">
        <v>0.01</v>
      </c>
    </row>
    <row r="1855" spans="1:19" ht="20.149999999999999" customHeight="1" thickBot="1">
      <c r="A1855" s="476"/>
      <c r="B1855" s="471"/>
      <c r="C1855" s="471"/>
      <c r="D1855" s="471"/>
      <c r="E1855" s="471"/>
      <c r="F1855" s="471"/>
      <c r="G1855" s="471"/>
      <c r="H1855" s="471"/>
      <c r="I1855" s="182" t="e">
        <v>#N/A</v>
      </c>
      <c r="J1855" s="471"/>
      <c r="K1855" s="471"/>
      <c r="L1855" s="471"/>
      <c r="M1855" s="471"/>
      <c r="N1855" s="471"/>
      <c r="O1855" s="471"/>
      <c r="P1855" s="471"/>
      <c r="Q1855" s="471"/>
      <c r="R1855" s="177" t="s">
        <v>8389</v>
      </c>
      <c r="S1855" s="181">
        <v>0.01</v>
      </c>
    </row>
    <row r="1856" spans="1:19" ht="20.149999999999999" customHeight="1" thickBot="1">
      <c r="A1856" s="476"/>
      <c r="B1856" s="471"/>
      <c r="C1856" s="471"/>
      <c r="D1856" s="471"/>
      <c r="E1856" s="471"/>
      <c r="F1856" s="471"/>
      <c r="G1856" s="471"/>
      <c r="H1856" s="471"/>
      <c r="I1856" s="182" t="e">
        <v>#N/A</v>
      </c>
      <c r="J1856" s="471"/>
      <c r="K1856" s="471"/>
      <c r="L1856" s="471"/>
      <c r="M1856" s="471"/>
      <c r="N1856" s="471"/>
      <c r="O1856" s="471"/>
      <c r="P1856" s="471"/>
      <c r="Q1856" s="471"/>
      <c r="R1856" s="177" t="s">
        <v>9465</v>
      </c>
      <c r="S1856" s="181">
        <v>0.01</v>
      </c>
    </row>
    <row r="1857" spans="1:19" ht="20.149999999999999" customHeight="1" thickBot="1">
      <c r="A1857" s="476"/>
      <c r="B1857" s="471"/>
      <c r="C1857" s="471"/>
      <c r="D1857" s="471"/>
      <c r="E1857" s="471"/>
      <c r="F1857" s="471"/>
      <c r="G1857" s="471"/>
      <c r="H1857" s="471"/>
      <c r="I1857" s="182" t="e">
        <v>#N/A</v>
      </c>
      <c r="J1857" s="471"/>
      <c r="K1857" s="471"/>
      <c r="L1857" s="471"/>
      <c r="M1857" s="471"/>
      <c r="N1857" s="471"/>
      <c r="O1857" s="471"/>
      <c r="P1857" s="471"/>
      <c r="Q1857" s="471"/>
      <c r="R1857" s="177" t="s">
        <v>8454</v>
      </c>
      <c r="S1857" s="181">
        <v>0.01</v>
      </c>
    </row>
    <row r="1858" spans="1:19" ht="20.149999999999999" customHeight="1" thickBot="1">
      <c r="A1858" s="477"/>
      <c r="B1858" s="472"/>
      <c r="C1858" s="472"/>
      <c r="D1858" s="472"/>
      <c r="E1858" s="472"/>
      <c r="F1858" s="472"/>
      <c r="G1858" s="472"/>
      <c r="H1858" s="472"/>
      <c r="I1858" s="182" t="e">
        <v>#N/A</v>
      </c>
      <c r="J1858" s="472"/>
      <c r="K1858" s="472"/>
      <c r="L1858" s="472"/>
      <c r="M1858" s="472"/>
      <c r="N1858" s="472"/>
      <c r="O1858" s="472"/>
      <c r="P1858" s="472"/>
      <c r="Q1858" s="472"/>
      <c r="R1858" s="183" t="s">
        <v>8390</v>
      </c>
      <c r="S1858" s="184">
        <v>0.1</v>
      </c>
    </row>
    <row r="1859" spans="1:19" ht="20.149999999999999" customHeight="1" thickBot="1">
      <c r="A1859" s="475"/>
      <c r="B1859" s="474" t="s">
        <v>9435</v>
      </c>
      <c r="C1859" s="474" t="s">
        <v>9436</v>
      </c>
      <c r="D1859" s="474" t="s">
        <v>776</v>
      </c>
      <c r="E1859" s="474" t="s">
        <v>24</v>
      </c>
      <c r="F1859" s="473">
        <v>2493836</v>
      </c>
      <c r="G1859" s="474" t="s">
        <v>9466</v>
      </c>
      <c r="H1859" s="474" t="s">
        <v>8699</v>
      </c>
      <c r="I1859" s="179" t="s">
        <v>8356</v>
      </c>
      <c r="J1859" s="474" t="s">
        <v>8357</v>
      </c>
      <c r="K1859" s="474" t="s">
        <v>9467</v>
      </c>
      <c r="L1859" s="474" t="s">
        <v>9468</v>
      </c>
      <c r="M1859" s="474" t="s">
        <v>9469</v>
      </c>
      <c r="N1859" s="470">
        <v>324300</v>
      </c>
      <c r="O1859" s="473">
        <v>-2</v>
      </c>
      <c r="P1859" s="474" t="s">
        <v>8381</v>
      </c>
      <c r="Q1859" s="474" t="s">
        <v>9442</v>
      </c>
      <c r="R1859" s="177" t="s">
        <v>8383</v>
      </c>
      <c r="S1859" s="181">
        <v>0.01</v>
      </c>
    </row>
    <row r="1860" spans="1:19" ht="20.149999999999999" customHeight="1" thickBot="1">
      <c r="A1860" s="476"/>
      <c r="B1860" s="471"/>
      <c r="C1860" s="471"/>
      <c r="D1860" s="471"/>
      <c r="E1860" s="471"/>
      <c r="F1860" s="471"/>
      <c r="G1860" s="471"/>
      <c r="H1860" s="471"/>
      <c r="I1860" s="182" t="e">
        <v>#N/A</v>
      </c>
      <c r="J1860" s="471"/>
      <c r="K1860" s="471"/>
      <c r="L1860" s="471"/>
      <c r="M1860" s="471"/>
      <c r="N1860" s="471"/>
      <c r="O1860" s="471"/>
      <c r="P1860" s="471"/>
      <c r="Q1860" s="471"/>
      <c r="R1860" s="177" t="s">
        <v>8449</v>
      </c>
      <c r="S1860" s="181">
        <v>0.01</v>
      </c>
    </row>
    <row r="1861" spans="1:19" ht="20.149999999999999" customHeight="1" thickBot="1">
      <c r="A1861" s="476"/>
      <c r="B1861" s="471"/>
      <c r="C1861" s="471"/>
      <c r="D1861" s="471"/>
      <c r="E1861" s="471"/>
      <c r="F1861" s="471"/>
      <c r="G1861" s="471"/>
      <c r="H1861" s="471"/>
      <c r="I1861" s="182" t="e">
        <v>#N/A</v>
      </c>
      <c r="J1861" s="471"/>
      <c r="K1861" s="471"/>
      <c r="L1861" s="471"/>
      <c r="M1861" s="471"/>
      <c r="N1861" s="471"/>
      <c r="O1861" s="471"/>
      <c r="P1861" s="471"/>
      <c r="Q1861" s="471"/>
      <c r="R1861" s="177" t="s">
        <v>8385</v>
      </c>
      <c r="S1861" s="181">
        <v>0.01</v>
      </c>
    </row>
    <row r="1862" spans="1:19" ht="20.149999999999999" customHeight="1" thickBot="1">
      <c r="A1862" s="476"/>
      <c r="B1862" s="471"/>
      <c r="C1862" s="471"/>
      <c r="D1862" s="471"/>
      <c r="E1862" s="471"/>
      <c r="F1862" s="471"/>
      <c r="G1862" s="471"/>
      <c r="H1862" s="471"/>
      <c r="I1862" s="182" t="e">
        <v>#N/A</v>
      </c>
      <c r="J1862" s="471"/>
      <c r="K1862" s="471"/>
      <c r="L1862" s="471"/>
      <c r="M1862" s="471"/>
      <c r="N1862" s="471"/>
      <c r="O1862" s="471"/>
      <c r="P1862" s="471"/>
      <c r="Q1862" s="471"/>
      <c r="R1862" s="177" t="s">
        <v>8403</v>
      </c>
      <c r="S1862" s="181">
        <v>0.01</v>
      </c>
    </row>
    <row r="1863" spans="1:19" ht="20.149999999999999" customHeight="1" thickBot="1">
      <c r="A1863" s="476"/>
      <c r="B1863" s="471"/>
      <c r="C1863" s="471"/>
      <c r="D1863" s="471"/>
      <c r="E1863" s="471"/>
      <c r="F1863" s="471"/>
      <c r="G1863" s="471"/>
      <c r="H1863" s="471"/>
      <c r="I1863" s="182" t="e">
        <v>#N/A</v>
      </c>
      <c r="J1863" s="471"/>
      <c r="K1863" s="471"/>
      <c r="L1863" s="471"/>
      <c r="M1863" s="471"/>
      <c r="N1863" s="471"/>
      <c r="O1863" s="471"/>
      <c r="P1863" s="471"/>
      <c r="Q1863" s="471"/>
      <c r="R1863" s="177" t="s">
        <v>9443</v>
      </c>
      <c r="S1863" s="181">
        <v>0.01</v>
      </c>
    </row>
    <row r="1864" spans="1:19" ht="20.149999999999999" customHeight="1" thickBot="1">
      <c r="A1864" s="476"/>
      <c r="B1864" s="471"/>
      <c r="C1864" s="471"/>
      <c r="D1864" s="471"/>
      <c r="E1864" s="471"/>
      <c r="F1864" s="471"/>
      <c r="G1864" s="471"/>
      <c r="H1864" s="471"/>
      <c r="I1864" s="182" t="e">
        <v>#N/A</v>
      </c>
      <c r="J1864" s="471"/>
      <c r="K1864" s="471"/>
      <c r="L1864" s="471"/>
      <c r="M1864" s="471"/>
      <c r="N1864" s="471"/>
      <c r="O1864" s="471"/>
      <c r="P1864" s="471"/>
      <c r="Q1864" s="471"/>
      <c r="R1864" s="177" t="s">
        <v>8417</v>
      </c>
      <c r="S1864" s="181">
        <v>0.01</v>
      </c>
    </row>
    <row r="1865" spans="1:19" ht="20.149999999999999" customHeight="1" thickBot="1">
      <c r="A1865" s="476"/>
      <c r="B1865" s="471"/>
      <c r="C1865" s="471"/>
      <c r="D1865" s="471"/>
      <c r="E1865" s="471"/>
      <c r="F1865" s="471"/>
      <c r="G1865" s="471"/>
      <c r="H1865" s="471"/>
      <c r="I1865" s="182" t="e">
        <v>#N/A</v>
      </c>
      <c r="J1865" s="471"/>
      <c r="K1865" s="471"/>
      <c r="L1865" s="471"/>
      <c r="M1865" s="471"/>
      <c r="N1865" s="471"/>
      <c r="O1865" s="471"/>
      <c r="P1865" s="471"/>
      <c r="Q1865" s="471"/>
      <c r="R1865" s="177" t="s">
        <v>8388</v>
      </c>
      <c r="S1865" s="181">
        <v>0.01</v>
      </c>
    </row>
    <row r="1866" spans="1:19" ht="20.149999999999999" customHeight="1" thickBot="1">
      <c r="A1866" s="476"/>
      <c r="B1866" s="471"/>
      <c r="C1866" s="471"/>
      <c r="D1866" s="471"/>
      <c r="E1866" s="471"/>
      <c r="F1866" s="471"/>
      <c r="G1866" s="471"/>
      <c r="H1866" s="471"/>
      <c r="I1866" s="182" t="e">
        <v>#N/A</v>
      </c>
      <c r="J1866" s="471"/>
      <c r="K1866" s="471"/>
      <c r="L1866" s="471"/>
      <c r="M1866" s="471"/>
      <c r="N1866" s="471"/>
      <c r="O1866" s="471"/>
      <c r="P1866" s="471"/>
      <c r="Q1866" s="471"/>
      <c r="R1866" s="177" t="s">
        <v>8389</v>
      </c>
      <c r="S1866" s="181">
        <v>0.01</v>
      </c>
    </row>
    <row r="1867" spans="1:19" ht="20.149999999999999" customHeight="1" thickBot="1">
      <c r="A1867" s="476"/>
      <c r="B1867" s="471"/>
      <c r="C1867" s="471"/>
      <c r="D1867" s="471"/>
      <c r="E1867" s="471"/>
      <c r="F1867" s="471"/>
      <c r="G1867" s="471"/>
      <c r="H1867" s="471"/>
      <c r="I1867" s="182" t="e">
        <v>#N/A</v>
      </c>
      <c r="J1867" s="471"/>
      <c r="K1867" s="471"/>
      <c r="L1867" s="471"/>
      <c r="M1867" s="471"/>
      <c r="N1867" s="471"/>
      <c r="O1867" s="471"/>
      <c r="P1867" s="471"/>
      <c r="Q1867" s="471"/>
      <c r="R1867" s="177" t="s">
        <v>9465</v>
      </c>
      <c r="S1867" s="181">
        <v>0.01</v>
      </c>
    </row>
    <row r="1868" spans="1:19" ht="20.149999999999999" customHeight="1" thickBot="1">
      <c r="A1868" s="476"/>
      <c r="B1868" s="471"/>
      <c r="C1868" s="471"/>
      <c r="D1868" s="471"/>
      <c r="E1868" s="471"/>
      <c r="F1868" s="471"/>
      <c r="G1868" s="471"/>
      <c r="H1868" s="471"/>
      <c r="I1868" s="182" t="e">
        <v>#N/A</v>
      </c>
      <c r="J1868" s="471"/>
      <c r="K1868" s="471"/>
      <c r="L1868" s="471"/>
      <c r="M1868" s="471"/>
      <c r="N1868" s="471"/>
      <c r="O1868" s="471"/>
      <c r="P1868" s="471"/>
      <c r="Q1868" s="471"/>
      <c r="R1868" s="177" t="s">
        <v>8663</v>
      </c>
      <c r="S1868" s="181">
        <v>0.01</v>
      </c>
    </row>
    <row r="1869" spans="1:19" ht="20.149999999999999" customHeight="1" thickBot="1">
      <c r="A1869" s="477"/>
      <c r="B1869" s="472"/>
      <c r="C1869" s="472"/>
      <c r="D1869" s="472"/>
      <c r="E1869" s="472"/>
      <c r="F1869" s="472"/>
      <c r="G1869" s="472"/>
      <c r="H1869" s="472"/>
      <c r="I1869" s="182" t="e">
        <v>#N/A</v>
      </c>
      <c r="J1869" s="472"/>
      <c r="K1869" s="472"/>
      <c r="L1869" s="472"/>
      <c r="M1869" s="472"/>
      <c r="N1869" s="472"/>
      <c r="O1869" s="472"/>
      <c r="P1869" s="472"/>
      <c r="Q1869" s="472"/>
      <c r="R1869" s="183" t="s">
        <v>8390</v>
      </c>
      <c r="S1869" s="184">
        <v>0.1</v>
      </c>
    </row>
    <row r="1870" spans="1:19" ht="20.149999999999999" customHeight="1" thickBot="1">
      <c r="A1870" s="475"/>
      <c r="B1870" s="474" t="s">
        <v>9435</v>
      </c>
      <c r="C1870" s="474" t="s">
        <v>9436</v>
      </c>
      <c r="D1870" s="474" t="s">
        <v>776</v>
      </c>
      <c r="E1870" s="474" t="s">
        <v>24</v>
      </c>
      <c r="F1870" s="473">
        <v>2493837</v>
      </c>
      <c r="G1870" s="474" t="s">
        <v>9470</v>
      </c>
      <c r="H1870" s="474" t="s">
        <v>8446</v>
      </c>
      <c r="I1870" s="179" t="s">
        <v>8356</v>
      </c>
      <c r="J1870" s="474" t="s">
        <v>8357</v>
      </c>
      <c r="K1870" s="474" t="s">
        <v>9459</v>
      </c>
      <c r="L1870" s="474" t="s">
        <v>9471</v>
      </c>
      <c r="M1870" s="474" t="s">
        <v>9472</v>
      </c>
      <c r="N1870" s="470">
        <v>385685.55</v>
      </c>
      <c r="O1870" s="473">
        <v>-2</v>
      </c>
      <c r="P1870" s="474" t="s">
        <v>8381</v>
      </c>
      <c r="Q1870" s="474" t="s">
        <v>9442</v>
      </c>
      <c r="R1870" s="177" t="s">
        <v>8383</v>
      </c>
      <c r="S1870" s="181">
        <v>0.01</v>
      </c>
    </row>
    <row r="1871" spans="1:19" ht="20.149999999999999" customHeight="1" thickBot="1">
      <c r="A1871" s="476"/>
      <c r="B1871" s="471"/>
      <c r="C1871" s="471"/>
      <c r="D1871" s="471"/>
      <c r="E1871" s="471"/>
      <c r="F1871" s="471"/>
      <c r="G1871" s="471"/>
      <c r="H1871" s="471"/>
      <c r="I1871" s="182" t="e">
        <v>#N/A</v>
      </c>
      <c r="J1871" s="471"/>
      <c r="K1871" s="471"/>
      <c r="L1871" s="471"/>
      <c r="M1871" s="471"/>
      <c r="N1871" s="471"/>
      <c r="O1871" s="471"/>
      <c r="P1871" s="471"/>
      <c r="Q1871" s="471"/>
      <c r="R1871" s="177" t="s">
        <v>8501</v>
      </c>
      <c r="S1871" s="181">
        <v>0.01</v>
      </c>
    </row>
    <row r="1872" spans="1:19" ht="20.149999999999999" customHeight="1" thickBot="1">
      <c r="A1872" s="476"/>
      <c r="B1872" s="471"/>
      <c r="C1872" s="471"/>
      <c r="D1872" s="471"/>
      <c r="E1872" s="471"/>
      <c r="F1872" s="471"/>
      <c r="G1872" s="471"/>
      <c r="H1872" s="471"/>
      <c r="I1872" s="182" t="e">
        <v>#N/A</v>
      </c>
      <c r="J1872" s="471"/>
      <c r="K1872" s="471"/>
      <c r="L1872" s="471"/>
      <c r="M1872" s="471"/>
      <c r="N1872" s="471"/>
      <c r="O1872" s="471"/>
      <c r="P1872" s="471"/>
      <c r="Q1872" s="471"/>
      <c r="R1872" s="177" t="s">
        <v>8385</v>
      </c>
      <c r="S1872" s="181">
        <v>0.01</v>
      </c>
    </row>
    <row r="1873" spans="1:19" ht="20.149999999999999" customHeight="1" thickBot="1">
      <c r="A1873" s="476"/>
      <c r="B1873" s="471"/>
      <c r="C1873" s="471"/>
      <c r="D1873" s="471"/>
      <c r="E1873" s="471"/>
      <c r="F1873" s="471"/>
      <c r="G1873" s="471"/>
      <c r="H1873" s="471"/>
      <c r="I1873" s="182" t="e">
        <v>#N/A</v>
      </c>
      <c r="J1873" s="471"/>
      <c r="K1873" s="471"/>
      <c r="L1873" s="471"/>
      <c r="M1873" s="471"/>
      <c r="N1873" s="471"/>
      <c r="O1873" s="471"/>
      <c r="P1873" s="471"/>
      <c r="Q1873" s="471"/>
      <c r="R1873" s="177" t="s">
        <v>8386</v>
      </c>
      <c r="S1873" s="181">
        <v>0.01</v>
      </c>
    </row>
    <row r="1874" spans="1:19" ht="20.149999999999999" customHeight="1" thickBot="1">
      <c r="A1874" s="476"/>
      <c r="B1874" s="471"/>
      <c r="C1874" s="471"/>
      <c r="D1874" s="471"/>
      <c r="E1874" s="471"/>
      <c r="F1874" s="471"/>
      <c r="G1874" s="471"/>
      <c r="H1874" s="471"/>
      <c r="I1874" s="182" t="e">
        <v>#N/A</v>
      </c>
      <c r="J1874" s="471"/>
      <c r="K1874" s="471"/>
      <c r="L1874" s="471"/>
      <c r="M1874" s="471"/>
      <c r="N1874" s="471"/>
      <c r="O1874" s="471"/>
      <c r="P1874" s="471"/>
      <c r="Q1874" s="471"/>
      <c r="R1874" s="177" t="s">
        <v>8452</v>
      </c>
      <c r="S1874" s="181">
        <v>0.01</v>
      </c>
    </row>
    <row r="1875" spans="1:19" ht="20.149999999999999" customHeight="1" thickBot="1">
      <c r="A1875" s="476"/>
      <c r="B1875" s="471"/>
      <c r="C1875" s="471"/>
      <c r="D1875" s="471"/>
      <c r="E1875" s="471"/>
      <c r="F1875" s="471"/>
      <c r="G1875" s="471"/>
      <c r="H1875" s="471"/>
      <c r="I1875" s="182" t="e">
        <v>#N/A</v>
      </c>
      <c r="J1875" s="471"/>
      <c r="K1875" s="471"/>
      <c r="L1875" s="471"/>
      <c r="M1875" s="471"/>
      <c r="N1875" s="471"/>
      <c r="O1875" s="471"/>
      <c r="P1875" s="471"/>
      <c r="Q1875" s="471"/>
      <c r="R1875" s="177" t="s">
        <v>9443</v>
      </c>
      <c r="S1875" s="181">
        <v>0.01</v>
      </c>
    </row>
    <row r="1876" spans="1:19" ht="20.149999999999999" customHeight="1" thickBot="1">
      <c r="A1876" s="476"/>
      <c r="B1876" s="471"/>
      <c r="C1876" s="471"/>
      <c r="D1876" s="471"/>
      <c r="E1876" s="471"/>
      <c r="F1876" s="471"/>
      <c r="G1876" s="471"/>
      <c r="H1876" s="471"/>
      <c r="I1876" s="182" t="e">
        <v>#N/A</v>
      </c>
      <c r="J1876" s="471"/>
      <c r="K1876" s="471"/>
      <c r="L1876" s="471"/>
      <c r="M1876" s="471"/>
      <c r="N1876" s="471"/>
      <c r="O1876" s="471"/>
      <c r="P1876" s="471"/>
      <c r="Q1876" s="471"/>
      <c r="R1876" s="177" t="s">
        <v>8388</v>
      </c>
      <c r="S1876" s="181">
        <v>0.01</v>
      </c>
    </row>
    <row r="1877" spans="1:19" ht="20.149999999999999" customHeight="1" thickBot="1">
      <c r="A1877" s="476"/>
      <c r="B1877" s="471"/>
      <c r="C1877" s="471"/>
      <c r="D1877" s="471"/>
      <c r="E1877" s="471"/>
      <c r="F1877" s="471"/>
      <c r="G1877" s="471"/>
      <c r="H1877" s="471"/>
      <c r="I1877" s="182" t="e">
        <v>#N/A</v>
      </c>
      <c r="J1877" s="471"/>
      <c r="K1877" s="471"/>
      <c r="L1877" s="471"/>
      <c r="M1877" s="471"/>
      <c r="N1877" s="471"/>
      <c r="O1877" s="471"/>
      <c r="P1877" s="471"/>
      <c r="Q1877" s="471"/>
      <c r="R1877" s="177" t="s">
        <v>8389</v>
      </c>
      <c r="S1877" s="181">
        <v>0.01</v>
      </c>
    </row>
    <row r="1878" spans="1:19" ht="20.149999999999999" customHeight="1" thickBot="1">
      <c r="A1878" s="476"/>
      <c r="B1878" s="471"/>
      <c r="C1878" s="471"/>
      <c r="D1878" s="471"/>
      <c r="E1878" s="471"/>
      <c r="F1878" s="471"/>
      <c r="G1878" s="471"/>
      <c r="H1878" s="471"/>
      <c r="I1878" s="182" t="e">
        <v>#N/A</v>
      </c>
      <c r="J1878" s="471"/>
      <c r="K1878" s="471"/>
      <c r="L1878" s="471"/>
      <c r="M1878" s="471"/>
      <c r="N1878" s="471"/>
      <c r="O1878" s="471"/>
      <c r="P1878" s="471"/>
      <c r="Q1878" s="471"/>
      <c r="R1878" s="177" t="s">
        <v>9449</v>
      </c>
      <c r="S1878" s="181">
        <v>0.01</v>
      </c>
    </row>
    <row r="1879" spans="1:19" ht="20.149999999999999" customHeight="1" thickBot="1">
      <c r="A1879" s="477"/>
      <c r="B1879" s="472"/>
      <c r="C1879" s="472"/>
      <c r="D1879" s="472"/>
      <c r="E1879" s="472"/>
      <c r="F1879" s="472"/>
      <c r="G1879" s="472"/>
      <c r="H1879" s="472"/>
      <c r="I1879" s="182" t="e">
        <v>#N/A</v>
      </c>
      <c r="J1879" s="472"/>
      <c r="K1879" s="472"/>
      <c r="L1879" s="472"/>
      <c r="M1879" s="472"/>
      <c r="N1879" s="472"/>
      <c r="O1879" s="472"/>
      <c r="P1879" s="472"/>
      <c r="Q1879" s="472"/>
      <c r="R1879" s="183" t="s">
        <v>8390</v>
      </c>
      <c r="S1879" s="184">
        <v>0.09</v>
      </c>
    </row>
    <row r="1880" spans="1:19" ht="20.149999999999999" customHeight="1" thickBot="1">
      <c r="A1880" s="176"/>
      <c r="B1880" s="177" t="s">
        <v>9435</v>
      </c>
      <c r="C1880" s="177" t="s">
        <v>9473</v>
      </c>
      <c r="D1880" s="177" t="s">
        <v>9474</v>
      </c>
      <c r="E1880" s="177" t="s">
        <v>8353</v>
      </c>
      <c r="F1880" s="178">
        <v>2142890</v>
      </c>
      <c r="G1880" s="177" t="s">
        <v>9475</v>
      </c>
      <c r="H1880" s="177" t="s">
        <v>8355</v>
      </c>
      <c r="I1880" s="179" t="s">
        <v>8356</v>
      </c>
      <c r="J1880" s="177" t="s">
        <v>8357</v>
      </c>
      <c r="K1880" s="177" t="s">
        <v>8603</v>
      </c>
      <c r="L1880" s="177" t="s">
        <v>9476</v>
      </c>
      <c r="M1880" s="177" t="s">
        <v>9477</v>
      </c>
      <c r="N1880" s="180"/>
      <c r="O1880" s="178">
        <v>-2</v>
      </c>
      <c r="P1880" s="177" t="s">
        <v>8606</v>
      </c>
      <c r="Q1880" s="177" t="s">
        <v>9442</v>
      </c>
      <c r="R1880" s="463" t="s">
        <v>8363</v>
      </c>
      <c r="S1880" s="464"/>
    </row>
    <row r="1881" spans="1:19" ht="20.149999999999999" customHeight="1" thickBot="1">
      <c r="A1881" s="475"/>
      <c r="B1881" s="474" t="s">
        <v>9435</v>
      </c>
      <c r="C1881" s="474" t="s">
        <v>9478</v>
      </c>
      <c r="D1881" s="474" t="s">
        <v>1496</v>
      </c>
      <c r="E1881" s="474" t="s">
        <v>24</v>
      </c>
      <c r="F1881" s="473">
        <v>2493838</v>
      </c>
      <c r="G1881" s="474" t="s">
        <v>9479</v>
      </c>
      <c r="H1881" s="474" t="s">
        <v>8699</v>
      </c>
      <c r="I1881" s="179" t="s">
        <v>8356</v>
      </c>
      <c r="J1881" s="474" t="s">
        <v>8357</v>
      </c>
      <c r="K1881" s="474" t="s">
        <v>9480</v>
      </c>
      <c r="L1881" s="474" t="s">
        <v>9481</v>
      </c>
      <c r="M1881" s="474" t="s">
        <v>9482</v>
      </c>
      <c r="N1881" s="470">
        <v>343845.42</v>
      </c>
      <c r="O1881" s="473">
        <v>-2</v>
      </c>
      <c r="P1881" s="474" t="s">
        <v>8381</v>
      </c>
      <c r="Q1881" s="474" t="s">
        <v>9442</v>
      </c>
      <c r="R1881" s="177" t="s">
        <v>8383</v>
      </c>
      <c r="S1881" s="181">
        <v>0.01</v>
      </c>
    </row>
    <row r="1882" spans="1:19" ht="20.149999999999999" customHeight="1" thickBot="1">
      <c r="A1882" s="476"/>
      <c r="B1882" s="471"/>
      <c r="C1882" s="471"/>
      <c r="D1882" s="471"/>
      <c r="E1882" s="471"/>
      <c r="F1882" s="471"/>
      <c r="G1882" s="471"/>
      <c r="H1882" s="471"/>
      <c r="I1882" s="182" t="e">
        <v>#N/A</v>
      </c>
      <c r="J1882" s="471"/>
      <c r="K1882" s="471"/>
      <c r="L1882" s="471"/>
      <c r="M1882" s="471"/>
      <c r="N1882" s="471"/>
      <c r="O1882" s="471"/>
      <c r="P1882" s="471"/>
      <c r="Q1882" s="471"/>
      <c r="R1882" s="177" t="s">
        <v>8501</v>
      </c>
      <c r="S1882" s="181">
        <v>0.01</v>
      </c>
    </row>
    <row r="1883" spans="1:19" ht="20.149999999999999" customHeight="1" thickBot="1">
      <c r="A1883" s="476"/>
      <c r="B1883" s="471"/>
      <c r="C1883" s="471"/>
      <c r="D1883" s="471"/>
      <c r="E1883" s="471"/>
      <c r="F1883" s="471"/>
      <c r="G1883" s="471"/>
      <c r="H1883" s="471"/>
      <c r="I1883" s="182" t="e">
        <v>#N/A</v>
      </c>
      <c r="J1883" s="471"/>
      <c r="K1883" s="471"/>
      <c r="L1883" s="471"/>
      <c r="M1883" s="471"/>
      <c r="N1883" s="471"/>
      <c r="O1883" s="471"/>
      <c r="P1883" s="471"/>
      <c r="Q1883" s="471"/>
      <c r="R1883" s="177" t="s">
        <v>8385</v>
      </c>
      <c r="S1883" s="181">
        <v>0.01</v>
      </c>
    </row>
    <row r="1884" spans="1:19" ht="20.149999999999999" customHeight="1" thickBot="1">
      <c r="A1884" s="476"/>
      <c r="B1884" s="471"/>
      <c r="C1884" s="471"/>
      <c r="D1884" s="471"/>
      <c r="E1884" s="471"/>
      <c r="F1884" s="471"/>
      <c r="G1884" s="471"/>
      <c r="H1884" s="471"/>
      <c r="I1884" s="182" t="e">
        <v>#N/A</v>
      </c>
      <c r="J1884" s="471"/>
      <c r="K1884" s="471"/>
      <c r="L1884" s="471"/>
      <c r="M1884" s="471"/>
      <c r="N1884" s="471"/>
      <c r="O1884" s="471"/>
      <c r="P1884" s="471"/>
      <c r="Q1884" s="471"/>
      <c r="R1884" s="177" t="s">
        <v>8386</v>
      </c>
      <c r="S1884" s="181">
        <v>0.01</v>
      </c>
    </row>
    <row r="1885" spans="1:19" ht="20.149999999999999" customHeight="1" thickBot="1">
      <c r="A1885" s="476"/>
      <c r="B1885" s="471"/>
      <c r="C1885" s="471"/>
      <c r="D1885" s="471"/>
      <c r="E1885" s="471"/>
      <c r="F1885" s="471"/>
      <c r="G1885" s="471"/>
      <c r="H1885" s="471"/>
      <c r="I1885" s="182" t="e">
        <v>#N/A</v>
      </c>
      <c r="J1885" s="471"/>
      <c r="K1885" s="471"/>
      <c r="L1885" s="471"/>
      <c r="M1885" s="471"/>
      <c r="N1885" s="471"/>
      <c r="O1885" s="471"/>
      <c r="P1885" s="471"/>
      <c r="Q1885" s="471"/>
      <c r="R1885" s="177" t="s">
        <v>8452</v>
      </c>
      <c r="S1885" s="181">
        <v>0.01</v>
      </c>
    </row>
    <row r="1886" spans="1:19" ht="20.149999999999999" customHeight="1" thickBot="1">
      <c r="A1886" s="476"/>
      <c r="B1886" s="471"/>
      <c r="C1886" s="471"/>
      <c r="D1886" s="471"/>
      <c r="E1886" s="471"/>
      <c r="F1886" s="471"/>
      <c r="G1886" s="471"/>
      <c r="H1886" s="471"/>
      <c r="I1886" s="182" t="e">
        <v>#N/A</v>
      </c>
      <c r="J1886" s="471"/>
      <c r="K1886" s="471"/>
      <c r="L1886" s="471"/>
      <c r="M1886" s="471"/>
      <c r="N1886" s="471"/>
      <c r="O1886" s="471"/>
      <c r="P1886" s="471"/>
      <c r="Q1886" s="471"/>
      <c r="R1886" s="177" t="s">
        <v>9443</v>
      </c>
      <c r="S1886" s="181">
        <v>0.01</v>
      </c>
    </row>
    <row r="1887" spans="1:19" ht="20.149999999999999" customHeight="1" thickBot="1">
      <c r="A1887" s="476"/>
      <c r="B1887" s="471"/>
      <c r="C1887" s="471"/>
      <c r="D1887" s="471"/>
      <c r="E1887" s="471"/>
      <c r="F1887" s="471"/>
      <c r="G1887" s="471"/>
      <c r="H1887" s="471"/>
      <c r="I1887" s="182" t="e">
        <v>#N/A</v>
      </c>
      <c r="J1887" s="471"/>
      <c r="K1887" s="471"/>
      <c r="L1887" s="471"/>
      <c r="M1887" s="471"/>
      <c r="N1887" s="471"/>
      <c r="O1887" s="471"/>
      <c r="P1887" s="471"/>
      <c r="Q1887" s="471"/>
      <c r="R1887" s="177" t="s">
        <v>8388</v>
      </c>
      <c r="S1887" s="181">
        <v>0.01</v>
      </c>
    </row>
    <row r="1888" spans="1:19" ht="20.149999999999999" customHeight="1" thickBot="1">
      <c r="A1888" s="476"/>
      <c r="B1888" s="471"/>
      <c r="C1888" s="471"/>
      <c r="D1888" s="471"/>
      <c r="E1888" s="471"/>
      <c r="F1888" s="471"/>
      <c r="G1888" s="471"/>
      <c r="H1888" s="471"/>
      <c r="I1888" s="182" t="e">
        <v>#N/A</v>
      </c>
      <c r="J1888" s="471"/>
      <c r="K1888" s="471"/>
      <c r="L1888" s="471"/>
      <c r="M1888" s="471"/>
      <c r="N1888" s="471"/>
      <c r="O1888" s="471"/>
      <c r="P1888" s="471"/>
      <c r="Q1888" s="471"/>
      <c r="R1888" s="177" t="s">
        <v>8389</v>
      </c>
      <c r="S1888" s="181">
        <v>0.01</v>
      </c>
    </row>
    <row r="1889" spans="1:19" ht="20.149999999999999" customHeight="1" thickBot="1">
      <c r="A1889" s="476"/>
      <c r="B1889" s="471"/>
      <c r="C1889" s="471"/>
      <c r="D1889" s="471"/>
      <c r="E1889" s="471"/>
      <c r="F1889" s="471"/>
      <c r="G1889" s="471"/>
      <c r="H1889" s="471"/>
      <c r="I1889" s="182" t="e">
        <v>#N/A</v>
      </c>
      <c r="J1889" s="471"/>
      <c r="K1889" s="471"/>
      <c r="L1889" s="471"/>
      <c r="M1889" s="471"/>
      <c r="N1889" s="471"/>
      <c r="O1889" s="471"/>
      <c r="P1889" s="471"/>
      <c r="Q1889" s="471"/>
      <c r="R1889" s="177" t="s">
        <v>9444</v>
      </c>
      <c r="S1889" s="181">
        <v>0.01</v>
      </c>
    </row>
    <row r="1890" spans="1:19" ht="20.149999999999999" customHeight="1" thickBot="1">
      <c r="A1890" s="477"/>
      <c r="B1890" s="472"/>
      <c r="C1890" s="472"/>
      <c r="D1890" s="472"/>
      <c r="E1890" s="472"/>
      <c r="F1890" s="472"/>
      <c r="G1890" s="472"/>
      <c r="H1890" s="472"/>
      <c r="I1890" s="182" t="e">
        <v>#N/A</v>
      </c>
      <c r="J1890" s="472"/>
      <c r="K1890" s="472"/>
      <c r="L1890" s="472"/>
      <c r="M1890" s="472"/>
      <c r="N1890" s="472"/>
      <c r="O1890" s="472"/>
      <c r="P1890" s="472"/>
      <c r="Q1890" s="472"/>
      <c r="R1890" s="183" t="s">
        <v>8390</v>
      </c>
      <c r="S1890" s="184">
        <v>0.09</v>
      </c>
    </row>
    <row r="1891" spans="1:19" ht="20.149999999999999" customHeight="1" thickBot="1">
      <c r="A1891" s="475"/>
      <c r="B1891" s="474" t="s">
        <v>9435</v>
      </c>
      <c r="C1891" s="474" t="s">
        <v>9478</v>
      </c>
      <c r="D1891" s="474" t="s">
        <v>1496</v>
      </c>
      <c r="E1891" s="474" t="s">
        <v>24</v>
      </c>
      <c r="F1891" s="473">
        <v>2493839</v>
      </c>
      <c r="G1891" s="474" t="s">
        <v>9483</v>
      </c>
      <c r="H1891" s="474" t="s">
        <v>8699</v>
      </c>
      <c r="I1891" s="179" t="s">
        <v>8356</v>
      </c>
      <c r="J1891" s="474" t="s">
        <v>8357</v>
      </c>
      <c r="K1891" s="474" t="s">
        <v>9484</v>
      </c>
      <c r="L1891" s="474" t="s">
        <v>9485</v>
      </c>
      <c r="M1891" s="474" t="s">
        <v>9486</v>
      </c>
      <c r="N1891" s="470">
        <v>339832.22</v>
      </c>
      <c r="O1891" s="473">
        <v>-2</v>
      </c>
      <c r="P1891" s="474" t="s">
        <v>8381</v>
      </c>
      <c r="Q1891" s="474" t="s">
        <v>9442</v>
      </c>
      <c r="R1891" s="177" t="s">
        <v>8383</v>
      </c>
      <c r="S1891" s="181">
        <v>0.01</v>
      </c>
    </row>
    <row r="1892" spans="1:19" ht="20.149999999999999" customHeight="1" thickBot="1">
      <c r="A1892" s="476"/>
      <c r="B1892" s="471"/>
      <c r="C1892" s="471"/>
      <c r="D1892" s="471"/>
      <c r="E1892" s="471"/>
      <c r="F1892" s="471"/>
      <c r="G1892" s="471"/>
      <c r="H1892" s="471"/>
      <c r="I1892" s="182" t="e">
        <v>#N/A</v>
      </c>
      <c r="J1892" s="471"/>
      <c r="K1892" s="471"/>
      <c r="L1892" s="471"/>
      <c r="M1892" s="471"/>
      <c r="N1892" s="471"/>
      <c r="O1892" s="471"/>
      <c r="P1892" s="471"/>
      <c r="Q1892" s="471"/>
      <c r="R1892" s="177" t="s">
        <v>9487</v>
      </c>
      <c r="S1892" s="181">
        <v>0.01</v>
      </c>
    </row>
    <row r="1893" spans="1:19" ht="20.149999999999999" customHeight="1" thickBot="1">
      <c r="A1893" s="476"/>
      <c r="B1893" s="471"/>
      <c r="C1893" s="471"/>
      <c r="D1893" s="471"/>
      <c r="E1893" s="471"/>
      <c r="F1893" s="471"/>
      <c r="G1893" s="471"/>
      <c r="H1893" s="471"/>
      <c r="I1893" s="182" t="e">
        <v>#N/A</v>
      </c>
      <c r="J1893" s="471"/>
      <c r="K1893" s="471"/>
      <c r="L1893" s="471"/>
      <c r="M1893" s="471"/>
      <c r="N1893" s="471"/>
      <c r="O1893" s="471"/>
      <c r="P1893" s="471"/>
      <c r="Q1893" s="471"/>
      <c r="R1893" s="177" t="s">
        <v>8385</v>
      </c>
      <c r="S1893" s="181">
        <v>0.01</v>
      </c>
    </row>
    <row r="1894" spans="1:19" ht="20.149999999999999" customHeight="1" thickBot="1">
      <c r="A1894" s="476"/>
      <c r="B1894" s="471"/>
      <c r="C1894" s="471"/>
      <c r="D1894" s="471"/>
      <c r="E1894" s="471"/>
      <c r="F1894" s="471"/>
      <c r="G1894" s="471"/>
      <c r="H1894" s="471"/>
      <c r="I1894" s="182" t="e">
        <v>#N/A</v>
      </c>
      <c r="J1894" s="471"/>
      <c r="K1894" s="471"/>
      <c r="L1894" s="471"/>
      <c r="M1894" s="471"/>
      <c r="N1894" s="471"/>
      <c r="O1894" s="471"/>
      <c r="P1894" s="471"/>
      <c r="Q1894" s="471"/>
      <c r="R1894" s="177" t="s">
        <v>8386</v>
      </c>
      <c r="S1894" s="181">
        <v>0.01</v>
      </c>
    </row>
    <row r="1895" spans="1:19" ht="20.149999999999999" customHeight="1" thickBot="1">
      <c r="A1895" s="476"/>
      <c r="B1895" s="471"/>
      <c r="C1895" s="471"/>
      <c r="D1895" s="471"/>
      <c r="E1895" s="471"/>
      <c r="F1895" s="471"/>
      <c r="G1895" s="471"/>
      <c r="H1895" s="471"/>
      <c r="I1895" s="182" t="e">
        <v>#N/A</v>
      </c>
      <c r="J1895" s="471"/>
      <c r="K1895" s="471"/>
      <c r="L1895" s="471"/>
      <c r="M1895" s="471"/>
      <c r="N1895" s="471"/>
      <c r="O1895" s="471"/>
      <c r="P1895" s="471"/>
      <c r="Q1895" s="471"/>
      <c r="R1895" s="177" t="s">
        <v>8459</v>
      </c>
      <c r="S1895" s="181">
        <v>0.01</v>
      </c>
    </row>
    <row r="1896" spans="1:19" ht="20.149999999999999" customHeight="1" thickBot="1">
      <c r="A1896" s="476"/>
      <c r="B1896" s="471"/>
      <c r="C1896" s="471"/>
      <c r="D1896" s="471"/>
      <c r="E1896" s="471"/>
      <c r="F1896" s="471"/>
      <c r="G1896" s="471"/>
      <c r="H1896" s="471"/>
      <c r="I1896" s="182" t="e">
        <v>#N/A</v>
      </c>
      <c r="J1896" s="471"/>
      <c r="K1896" s="471"/>
      <c r="L1896" s="471"/>
      <c r="M1896" s="471"/>
      <c r="N1896" s="471"/>
      <c r="O1896" s="471"/>
      <c r="P1896" s="471"/>
      <c r="Q1896" s="471"/>
      <c r="R1896" s="177" t="s">
        <v>8452</v>
      </c>
      <c r="S1896" s="181">
        <v>0.01</v>
      </c>
    </row>
    <row r="1897" spans="1:19" ht="20.149999999999999" customHeight="1" thickBot="1">
      <c r="A1897" s="476"/>
      <c r="B1897" s="471"/>
      <c r="C1897" s="471"/>
      <c r="D1897" s="471"/>
      <c r="E1897" s="471"/>
      <c r="F1897" s="471"/>
      <c r="G1897" s="471"/>
      <c r="H1897" s="471"/>
      <c r="I1897" s="182" t="e">
        <v>#N/A</v>
      </c>
      <c r="J1897" s="471"/>
      <c r="K1897" s="471"/>
      <c r="L1897" s="471"/>
      <c r="M1897" s="471"/>
      <c r="N1897" s="471"/>
      <c r="O1897" s="471"/>
      <c r="P1897" s="471"/>
      <c r="Q1897" s="471"/>
      <c r="R1897" s="177" t="s">
        <v>9443</v>
      </c>
      <c r="S1897" s="181">
        <v>0.01</v>
      </c>
    </row>
    <row r="1898" spans="1:19" ht="20.149999999999999" customHeight="1" thickBot="1">
      <c r="A1898" s="476"/>
      <c r="B1898" s="471"/>
      <c r="C1898" s="471"/>
      <c r="D1898" s="471"/>
      <c r="E1898" s="471"/>
      <c r="F1898" s="471"/>
      <c r="G1898" s="471"/>
      <c r="H1898" s="471"/>
      <c r="I1898" s="182" t="e">
        <v>#N/A</v>
      </c>
      <c r="J1898" s="471"/>
      <c r="K1898" s="471"/>
      <c r="L1898" s="471"/>
      <c r="M1898" s="471"/>
      <c r="N1898" s="471"/>
      <c r="O1898" s="471"/>
      <c r="P1898" s="471"/>
      <c r="Q1898" s="471"/>
      <c r="R1898" s="177" t="s">
        <v>8388</v>
      </c>
      <c r="S1898" s="181">
        <v>0.01</v>
      </c>
    </row>
    <row r="1899" spans="1:19" ht="20.149999999999999" customHeight="1" thickBot="1">
      <c r="A1899" s="476"/>
      <c r="B1899" s="471"/>
      <c r="C1899" s="471"/>
      <c r="D1899" s="471"/>
      <c r="E1899" s="471"/>
      <c r="F1899" s="471"/>
      <c r="G1899" s="471"/>
      <c r="H1899" s="471"/>
      <c r="I1899" s="182" t="e">
        <v>#N/A</v>
      </c>
      <c r="J1899" s="471"/>
      <c r="K1899" s="471"/>
      <c r="L1899" s="471"/>
      <c r="M1899" s="471"/>
      <c r="N1899" s="471"/>
      <c r="O1899" s="471"/>
      <c r="P1899" s="471"/>
      <c r="Q1899" s="471"/>
      <c r="R1899" s="177" t="s">
        <v>8389</v>
      </c>
      <c r="S1899" s="181">
        <v>0.01</v>
      </c>
    </row>
    <row r="1900" spans="1:19" ht="20.149999999999999" customHeight="1" thickBot="1">
      <c r="A1900" s="476"/>
      <c r="B1900" s="471"/>
      <c r="C1900" s="471"/>
      <c r="D1900" s="471"/>
      <c r="E1900" s="471"/>
      <c r="F1900" s="471"/>
      <c r="G1900" s="471"/>
      <c r="H1900" s="471"/>
      <c r="I1900" s="182" t="e">
        <v>#N/A</v>
      </c>
      <c r="J1900" s="471"/>
      <c r="K1900" s="471"/>
      <c r="L1900" s="471"/>
      <c r="M1900" s="471"/>
      <c r="N1900" s="471"/>
      <c r="O1900" s="471"/>
      <c r="P1900" s="471"/>
      <c r="Q1900" s="471"/>
      <c r="R1900" s="177" t="s">
        <v>8460</v>
      </c>
      <c r="S1900" s="181">
        <v>0.01</v>
      </c>
    </row>
    <row r="1901" spans="1:19" ht="20.149999999999999" customHeight="1" thickBot="1">
      <c r="A1901" s="476"/>
      <c r="B1901" s="471"/>
      <c r="C1901" s="471"/>
      <c r="D1901" s="471"/>
      <c r="E1901" s="471"/>
      <c r="F1901" s="471"/>
      <c r="G1901" s="471"/>
      <c r="H1901" s="471"/>
      <c r="I1901" s="182" t="e">
        <v>#N/A</v>
      </c>
      <c r="J1901" s="471"/>
      <c r="K1901" s="471"/>
      <c r="L1901" s="471"/>
      <c r="M1901" s="471"/>
      <c r="N1901" s="471"/>
      <c r="O1901" s="471"/>
      <c r="P1901" s="471"/>
      <c r="Q1901" s="471"/>
      <c r="R1901" s="177" t="s">
        <v>8834</v>
      </c>
      <c r="S1901" s="181">
        <v>0.01</v>
      </c>
    </row>
    <row r="1902" spans="1:19" ht="20.149999999999999" customHeight="1" thickBot="1">
      <c r="A1902" s="477"/>
      <c r="B1902" s="472"/>
      <c r="C1902" s="472"/>
      <c r="D1902" s="472"/>
      <c r="E1902" s="472"/>
      <c r="F1902" s="472"/>
      <c r="G1902" s="472"/>
      <c r="H1902" s="472"/>
      <c r="I1902" s="182" t="e">
        <v>#N/A</v>
      </c>
      <c r="J1902" s="472"/>
      <c r="K1902" s="472"/>
      <c r="L1902" s="472"/>
      <c r="M1902" s="472"/>
      <c r="N1902" s="472"/>
      <c r="O1902" s="472"/>
      <c r="P1902" s="472"/>
      <c r="Q1902" s="472"/>
      <c r="R1902" s="183" t="s">
        <v>8390</v>
      </c>
      <c r="S1902" s="184">
        <v>0.11</v>
      </c>
    </row>
    <row r="1903" spans="1:19" ht="20.149999999999999" customHeight="1" thickBot="1">
      <c r="A1903" s="475"/>
      <c r="B1903" s="474" t="s">
        <v>9435</v>
      </c>
      <c r="C1903" s="474" t="s">
        <v>9478</v>
      </c>
      <c r="D1903" s="474" t="s">
        <v>1496</v>
      </c>
      <c r="E1903" s="474" t="s">
        <v>24</v>
      </c>
      <c r="F1903" s="473">
        <v>2493867</v>
      </c>
      <c r="G1903" s="474" t="s">
        <v>9488</v>
      </c>
      <c r="H1903" s="474" t="s">
        <v>9489</v>
      </c>
      <c r="I1903" s="179" t="s">
        <v>8356</v>
      </c>
      <c r="J1903" s="474" t="s">
        <v>8357</v>
      </c>
      <c r="K1903" s="474" t="s">
        <v>9490</v>
      </c>
      <c r="L1903" s="474" t="s">
        <v>9491</v>
      </c>
      <c r="M1903" s="474" t="s">
        <v>9492</v>
      </c>
      <c r="N1903" s="470">
        <v>880000</v>
      </c>
      <c r="O1903" s="473">
        <v>-2</v>
      </c>
      <c r="P1903" s="474" t="s">
        <v>8381</v>
      </c>
      <c r="Q1903" s="474" t="s">
        <v>9442</v>
      </c>
      <c r="R1903" s="177" t="s">
        <v>8383</v>
      </c>
      <c r="S1903" s="181">
        <v>0.01</v>
      </c>
    </row>
    <row r="1904" spans="1:19" ht="20.149999999999999" customHeight="1" thickBot="1">
      <c r="A1904" s="476"/>
      <c r="B1904" s="471"/>
      <c r="C1904" s="471"/>
      <c r="D1904" s="471"/>
      <c r="E1904" s="471"/>
      <c r="F1904" s="471"/>
      <c r="G1904" s="471"/>
      <c r="H1904" s="471"/>
      <c r="I1904" s="182" t="e">
        <v>#N/A</v>
      </c>
      <c r="J1904" s="471"/>
      <c r="K1904" s="471"/>
      <c r="L1904" s="471"/>
      <c r="M1904" s="471"/>
      <c r="N1904" s="471"/>
      <c r="O1904" s="471"/>
      <c r="P1904" s="471"/>
      <c r="Q1904" s="471"/>
      <c r="R1904" s="177" t="s">
        <v>9487</v>
      </c>
      <c r="S1904" s="181">
        <v>0.01</v>
      </c>
    </row>
    <row r="1905" spans="1:19" ht="20.149999999999999" customHeight="1" thickBot="1">
      <c r="A1905" s="476"/>
      <c r="B1905" s="471"/>
      <c r="C1905" s="471"/>
      <c r="D1905" s="471"/>
      <c r="E1905" s="471"/>
      <c r="F1905" s="471"/>
      <c r="G1905" s="471"/>
      <c r="H1905" s="471"/>
      <c r="I1905" s="182" t="e">
        <v>#N/A</v>
      </c>
      <c r="J1905" s="471"/>
      <c r="K1905" s="471"/>
      <c r="L1905" s="471"/>
      <c r="M1905" s="471"/>
      <c r="N1905" s="471"/>
      <c r="O1905" s="471"/>
      <c r="P1905" s="471"/>
      <c r="Q1905" s="471"/>
      <c r="R1905" s="177" t="s">
        <v>8385</v>
      </c>
      <c r="S1905" s="181">
        <v>0.01</v>
      </c>
    </row>
    <row r="1906" spans="1:19" ht="20.149999999999999" customHeight="1" thickBot="1">
      <c r="A1906" s="476"/>
      <c r="B1906" s="471"/>
      <c r="C1906" s="471"/>
      <c r="D1906" s="471"/>
      <c r="E1906" s="471"/>
      <c r="F1906" s="471"/>
      <c r="G1906" s="471"/>
      <c r="H1906" s="471"/>
      <c r="I1906" s="182" t="e">
        <v>#N/A</v>
      </c>
      <c r="J1906" s="471"/>
      <c r="K1906" s="471"/>
      <c r="L1906" s="471"/>
      <c r="M1906" s="471"/>
      <c r="N1906" s="471"/>
      <c r="O1906" s="471"/>
      <c r="P1906" s="471"/>
      <c r="Q1906" s="471"/>
      <c r="R1906" s="177" t="s">
        <v>8452</v>
      </c>
      <c r="S1906" s="181">
        <v>0.01</v>
      </c>
    </row>
    <row r="1907" spans="1:19" ht="20.149999999999999" customHeight="1" thickBot="1">
      <c r="A1907" s="476"/>
      <c r="B1907" s="471"/>
      <c r="C1907" s="471"/>
      <c r="D1907" s="471"/>
      <c r="E1907" s="471"/>
      <c r="F1907" s="471"/>
      <c r="G1907" s="471"/>
      <c r="H1907" s="471"/>
      <c r="I1907" s="182" t="e">
        <v>#N/A</v>
      </c>
      <c r="J1907" s="471"/>
      <c r="K1907" s="471"/>
      <c r="L1907" s="471"/>
      <c r="M1907" s="471"/>
      <c r="N1907" s="471"/>
      <c r="O1907" s="471"/>
      <c r="P1907" s="471"/>
      <c r="Q1907" s="471"/>
      <c r="R1907" s="177" t="s">
        <v>8388</v>
      </c>
      <c r="S1907" s="181">
        <v>0.01</v>
      </c>
    </row>
    <row r="1908" spans="1:19" ht="20.149999999999999" customHeight="1" thickBot="1">
      <c r="A1908" s="476"/>
      <c r="B1908" s="471"/>
      <c r="C1908" s="471"/>
      <c r="D1908" s="471"/>
      <c r="E1908" s="471"/>
      <c r="F1908" s="471"/>
      <c r="G1908" s="471"/>
      <c r="H1908" s="471"/>
      <c r="I1908" s="182" t="e">
        <v>#N/A</v>
      </c>
      <c r="J1908" s="471"/>
      <c r="K1908" s="471"/>
      <c r="L1908" s="471"/>
      <c r="M1908" s="471"/>
      <c r="N1908" s="471"/>
      <c r="O1908" s="471"/>
      <c r="P1908" s="471"/>
      <c r="Q1908" s="471"/>
      <c r="R1908" s="177" t="s">
        <v>8389</v>
      </c>
      <c r="S1908" s="181">
        <v>0.01</v>
      </c>
    </row>
    <row r="1909" spans="1:19" ht="20.149999999999999" customHeight="1" thickBot="1">
      <c r="A1909" s="476"/>
      <c r="B1909" s="471"/>
      <c r="C1909" s="471"/>
      <c r="D1909" s="471"/>
      <c r="E1909" s="471"/>
      <c r="F1909" s="471"/>
      <c r="G1909" s="471"/>
      <c r="H1909" s="471"/>
      <c r="I1909" s="182" t="e">
        <v>#N/A</v>
      </c>
      <c r="J1909" s="471"/>
      <c r="K1909" s="471"/>
      <c r="L1909" s="471"/>
      <c r="M1909" s="471"/>
      <c r="N1909" s="471"/>
      <c r="O1909" s="471"/>
      <c r="P1909" s="471"/>
      <c r="Q1909" s="471"/>
      <c r="R1909" s="177" t="s">
        <v>9493</v>
      </c>
      <c r="S1909" s="181">
        <v>0.01</v>
      </c>
    </row>
    <row r="1910" spans="1:19" ht="20.149999999999999" customHeight="1" thickBot="1">
      <c r="A1910" s="477"/>
      <c r="B1910" s="472"/>
      <c r="C1910" s="472"/>
      <c r="D1910" s="472"/>
      <c r="E1910" s="472"/>
      <c r="F1910" s="472"/>
      <c r="G1910" s="472"/>
      <c r="H1910" s="472"/>
      <c r="I1910" s="182" t="e">
        <v>#N/A</v>
      </c>
      <c r="J1910" s="472"/>
      <c r="K1910" s="472"/>
      <c r="L1910" s="472"/>
      <c r="M1910" s="472"/>
      <c r="N1910" s="472"/>
      <c r="O1910" s="472"/>
      <c r="P1910" s="472"/>
      <c r="Q1910" s="472"/>
      <c r="R1910" s="183" t="s">
        <v>8390</v>
      </c>
      <c r="S1910" s="184">
        <v>7.0000000000000007E-2</v>
      </c>
    </row>
    <row r="1911" spans="1:19" ht="20.149999999999999" customHeight="1" thickBot="1">
      <c r="A1911" s="475"/>
      <c r="B1911" s="474" t="s">
        <v>9435</v>
      </c>
      <c r="C1911" s="474" t="s">
        <v>9494</v>
      </c>
      <c r="D1911" s="474" t="s">
        <v>9495</v>
      </c>
      <c r="E1911" s="474" t="s">
        <v>24</v>
      </c>
      <c r="F1911" s="473">
        <v>2493870</v>
      </c>
      <c r="G1911" s="474" t="s">
        <v>9496</v>
      </c>
      <c r="H1911" s="474" t="s">
        <v>8699</v>
      </c>
      <c r="I1911" s="179" t="s">
        <v>8356</v>
      </c>
      <c r="J1911" s="474" t="s">
        <v>8357</v>
      </c>
      <c r="K1911" s="474" t="s">
        <v>9497</v>
      </c>
      <c r="L1911" s="474" t="s">
        <v>9498</v>
      </c>
      <c r="M1911" s="474" t="s">
        <v>9499</v>
      </c>
      <c r="N1911" s="470">
        <v>324300</v>
      </c>
      <c r="O1911" s="473">
        <v>-2</v>
      </c>
      <c r="P1911" s="474" t="s">
        <v>8381</v>
      </c>
      <c r="Q1911" s="474" t="s">
        <v>9442</v>
      </c>
      <c r="R1911" s="177" t="s">
        <v>8383</v>
      </c>
      <c r="S1911" s="181">
        <v>0.01</v>
      </c>
    </row>
    <row r="1912" spans="1:19" ht="20.149999999999999" customHeight="1" thickBot="1">
      <c r="A1912" s="476"/>
      <c r="B1912" s="471"/>
      <c r="C1912" s="471"/>
      <c r="D1912" s="471"/>
      <c r="E1912" s="471"/>
      <c r="F1912" s="471"/>
      <c r="G1912" s="471"/>
      <c r="H1912" s="471"/>
      <c r="I1912" s="182" t="e">
        <v>#N/A</v>
      </c>
      <c r="J1912" s="471"/>
      <c r="K1912" s="471"/>
      <c r="L1912" s="471"/>
      <c r="M1912" s="471"/>
      <c r="N1912" s="471"/>
      <c r="O1912" s="471"/>
      <c r="P1912" s="471"/>
      <c r="Q1912" s="471"/>
      <c r="R1912" s="177" t="s">
        <v>8449</v>
      </c>
      <c r="S1912" s="181">
        <v>0.01</v>
      </c>
    </row>
    <row r="1913" spans="1:19" ht="20.149999999999999" customHeight="1" thickBot="1">
      <c r="A1913" s="476"/>
      <c r="B1913" s="471"/>
      <c r="C1913" s="471"/>
      <c r="D1913" s="471"/>
      <c r="E1913" s="471"/>
      <c r="F1913" s="471"/>
      <c r="G1913" s="471"/>
      <c r="H1913" s="471"/>
      <c r="I1913" s="182" t="e">
        <v>#N/A</v>
      </c>
      <c r="J1913" s="471"/>
      <c r="K1913" s="471"/>
      <c r="L1913" s="471"/>
      <c r="M1913" s="471"/>
      <c r="N1913" s="471"/>
      <c r="O1913" s="471"/>
      <c r="P1913" s="471"/>
      <c r="Q1913" s="471"/>
      <c r="R1913" s="177" t="s">
        <v>8385</v>
      </c>
      <c r="S1913" s="181">
        <v>0.01</v>
      </c>
    </row>
    <row r="1914" spans="1:19" ht="20.149999999999999" customHeight="1" thickBot="1">
      <c r="A1914" s="476"/>
      <c r="B1914" s="471"/>
      <c r="C1914" s="471"/>
      <c r="D1914" s="471"/>
      <c r="E1914" s="471"/>
      <c r="F1914" s="471"/>
      <c r="G1914" s="471"/>
      <c r="H1914" s="471"/>
      <c r="I1914" s="182" t="e">
        <v>#N/A</v>
      </c>
      <c r="J1914" s="471"/>
      <c r="K1914" s="471"/>
      <c r="L1914" s="471"/>
      <c r="M1914" s="471"/>
      <c r="N1914" s="471"/>
      <c r="O1914" s="471"/>
      <c r="P1914" s="471"/>
      <c r="Q1914" s="471"/>
      <c r="R1914" s="177" t="s">
        <v>8403</v>
      </c>
      <c r="S1914" s="181">
        <v>0.01</v>
      </c>
    </row>
    <row r="1915" spans="1:19" ht="20.149999999999999" customHeight="1" thickBot="1">
      <c r="A1915" s="476"/>
      <c r="B1915" s="471"/>
      <c r="C1915" s="471"/>
      <c r="D1915" s="471"/>
      <c r="E1915" s="471"/>
      <c r="F1915" s="471"/>
      <c r="G1915" s="471"/>
      <c r="H1915" s="471"/>
      <c r="I1915" s="182" t="e">
        <v>#N/A</v>
      </c>
      <c r="J1915" s="471"/>
      <c r="K1915" s="471"/>
      <c r="L1915" s="471"/>
      <c r="M1915" s="471"/>
      <c r="N1915" s="471"/>
      <c r="O1915" s="471"/>
      <c r="P1915" s="471"/>
      <c r="Q1915" s="471"/>
      <c r="R1915" s="177" t="s">
        <v>9443</v>
      </c>
      <c r="S1915" s="181">
        <v>0.01</v>
      </c>
    </row>
    <row r="1916" spans="1:19" ht="20.149999999999999" customHeight="1" thickBot="1">
      <c r="A1916" s="476"/>
      <c r="B1916" s="471"/>
      <c r="C1916" s="471"/>
      <c r="D1916" s="471"/>
      <c r="E1916" s="471"/>
      <c r="F1916" s="471"/>
      <c r="G1916" s="471"/>
      <c r="H1916" s="471"/>
      <c r="I1916" s="182" t="e">
        <v>#N/A</v>
      </c>
      <c r="J1916" s="471"/>
      <c r="K1916" s="471"/>
      <c r="L1916" s="471"/>
      <c r="M1916" s="471"/>
      <c r="N1916" s="471"/>
      <c r="O1916" s="471"/>
      <c r="P1916" s="471"/>
      <c r="Q1916" s="471"/>
      <c r="R1916" s="177" t="s">
        <v>8417</v>
      </c>
      <c r="S1916" s="181">
        <v>0.01</v>
      </c>
    </row>
    <row r="1917" spans="1:19" ht="20.149999999999999" customHeight="1" thickBot="1">
      <c r="A1917" s="476"/>
      <c r="B1917" s="471"/>
      <c r="C1917" s="471"/>
      <c r="D1917" s="471"/>
      <c r="E1917" s="471"/>
      <c r="F1917" s="471"/>
      <c r="G1917" s="471"/>
      <c r="H1917" s="471"/>
      <c r="I1917" s="182" t="e">
        <v>#N/A</v>
      </c>
      <c r="J1917" s="471"/>
      <c r="K1917" s="471"/>
      <c r="L1917" s="471"/>
      <c r="M1917" s="471"/>
      <c r="N1917" s="471"/>
      <c r="O1917" s="471"/>
      <c r="P1917" s="471"/>
      <c r="Q1917" s="471"/>
      <c r="R1917" s="177" t="s">
        <v>8388</v>
      </c>
      <c r="S1917" s="181">
        <v>0.01</v>
      </c>
    </row>
    <row r="1918" spans="1:19" ht="20.149999999999999" customHeight="1" thickBot="1">
      <c r="A1918" s="476"/>
      <c r="B1918" s="471"/>
      <c r="C1918" s="471"/>
      <c r="D1918" s="471"/>
      <c r="E1918" s="471"/>
      <c r="F1918" s="471"/>
      <c r="G1918" s="471"/>
      <c r="H1918" s="471"/>
      <c r="I1918" s="182" t="e">
        <v>#N/A</v>
      </c>
      <c r="J1918" s="471"/>
      <c r="K1918" s="471"/>
      <c r="L1918" s="471"/>
      <c r="M1918" s="471"/>
      <c r="N1918" s="471"/>
      <c r="O1918" s="471"/>
      <c r="P1918" s="471"/>
      <c r="Q1918" s="471"/>
      <c r="R1918" s="177" t="s">
        <v>8389</v>
      </c>
      <c r="S1918" s="181">
        <v>0.01</v>
      </c>
    </row>
    <row r="1919" spans="1:19" ht="20.149999999999999" customHeight="1" thickBot="1">
      <c r="A1919" s="476"/>
      <c r="B1919" s="471"/>
      <c r="C1919" s="471"/>
      <c r="D1919" s="471"/>
      <c r="E1919" s="471"/>
      <c r="F1919" s="471"/>
      <c r="G1919" s="471"/>
      <c r="H1919" s="471"/>
      <c r="I1919" s="182" t="e">
        <v>#N/A</v>
      </c>
      <c r="J1919" s="471"/>
      <c r="K1919" s="471"/>
      <c r="L1919" s="471"/>
      <c r="M1919" s="471"/>
      <c r="N1919" s="471"/>
      <c r="O1919" s="471"/>
      <c r="P1919" s="471"/>
      <c r="Q1919" s="471"/>
      <c r="R1919" s="177" t="s">
        <v>9465</v>
      </c>
      <c r="S1919" s="181">
        <v>0.01</v>
      </c>
    </row>
    <row r="1920" spans="1:19" ht="20.149999999999999" customHeight="1" thickBot="1">
      <c r="A1920" s="476"/>
      <c r="B1920" s="471"/>
      <c r="C1920" s="471"/>
      <c r="D1920" s="471"/>
      <c r="E1920" s="471"/>
      <c r="F1920" s="471"/>
      <c r="G1920" s="471"/>
      <c r="H1920" s="471"/>
      <c r="I1920" s="182" t="e">
        <v>#N/A</v>
      </c>
      <c r="J1920" s="471"/>
      <c r="K1920" s="471"/>
      <c r="L1920" s="471"/>
      <c r="M1920" s="471"/>
      <c r="N1920" s="471"/>
      <c r="O1920" s="471"/>
      <c r="P1920" s="471"/>
      <c r="Q1920" s="471"/>
      <c r="R1920" s="177" t="s">
        <v>8663</v>
      </c>
      <c r="S1920" s="181">
        <v>0.01</v>
      </c>
    </row>
    <row r="1921" spans="1:19" ht="20.149999999999999" customHeight="1" thickBot="1">
      <c r="A1921" s="477"/>
      <c r="B1921" s="472"/>
      <c r="C1921" s="472"/>
      <c r="D1921" s="472"/>
      <c r="E1921" s="472"/>
      <c r="F1921" s="472"/>
      <c r="G1921" s="472"/>
      <c r="H1921" s="472"/>
      <c r="I1921" s="182" t="e">
        <v>#N/A</v>
      </c>
      <c r="J1921" s="472"/>
      <c r="K1921" s="472"/>
      <c r="L1921" s="472"/>
      <c r="M1921" s="472"/>
      <c r="N1921" s="472"/>
      <c r="O1921" s="472"/>
      <c r="P1921" s="472"/>
      <c r="Q1921" s="472"/>
      <c r="R1921" s="183" t="s">
        <v>8390</v>
      </c>
      <c r="S1921" s="184">
        <v>0.1</v>
      </c>
    </row>
    <row r="1922" spans="1:19" ht="20.149999999999999" customHeight="1" thickBot="1">
      <c r="A1922" s="475"/>
      <c r="B1922" s="474" t="s">
        <v>9435</v>
      </c>
      <c r="C1922" s="474" t="s">
        <v>9494</v>
      </c>
      <c r="D1922" s="474" t="s">
        <v>9500</v>
      </c>
      <c r="E1922" s="474" t="s">
        <v>24</v>
      </c>
      <c r="F1922" s="473">
        <v>2493874</v>
      </c>
      <c r="G1922" s="474" t="s">
        <v>9501</v>
      </c>
      <c r="H1922" s="474" t="s">
        <v>8446</v>
      </c>
      <c r="I1922" s="179" t="s">
        <v>8356</v>
      </c>
      <c r="J1922" s="474" t="s">
        <v>8357</v>
      </c>
      <c r="K1922" s="474" t="s">
        <v>9502</v>
      </c>
      <c r="L1922" s="474" t="s">
        <v>9503</v>
      </c>
      <c r="M1922" s="474" t="s">
        <v>9504</v>
      </c>
      <c r="N1922" s="470">
        <v>390950</v>
      </c>
      <c r="O1922" s="473">
        <v>-2</v>
      </c>
      <c r="P1922" s="474" t="s">
        <v>8381</v>
      </c>
      <c r="Q1922" s="474" t="s">
        <v>9442</v>
      </c>
      <c r="R1922" s="177" t="s">
        <v>8383</v>
      </c>
      <c r="S1922" s="181">
        <v>0.01</v>
      </c>
    </row>
    <row r="1923" spans="1:19" ht="20.149999999999999" customHeight="1" thickBot="1">
      <c r="A1923" s="476"/>
      <c r="B1923" s="471"/>
      <c r="C1923" s="471"/>
      <c r="D1923" s="471"/>
      <c r="E1923" s="471"/>
      <c r="F1923" s="471"/>
      <c r="G1923" s="471"/>
      <c r="H1923" s="471"/>
      <c r="I1923" s="182" t="e">
        <v>#N/A</v>
      </c>
      <c r="J1923" s="471"/>
      <c r="K1923" s="471"/>
      <c r="L1923" s="471"/>
      <c r="M1923" s="471"/>
      <c r="N1923" s="471"/>
      <c r="O1923" s="471"/>
      <c r="P1923" s="471"/>
      <c r="Q1923" s="471"/>
      <c r="R1923" s="177" t="s">
        <v>8501</v>
      </c>
      <c r="S1923" s="181">
        <v>0.01</v>
      </c>
    </row>
    <row r="1924" spans="1:19" ht="20.149999999999999" customHeight="1" thickBot="1">
      <c r="A1924" s="476"/>
      <c r="B1924" s="471"/>
      <c r="C1924" s="471"/>
      <c r="D1924" s="471"/>
      <c r="E1924" s="471"/>
      <c r="F1924" s="471"/>
      <c r="G1924" s="471"/>
      <c r="H1924" s="471"/>
      <c r="I1924" s="182" t="e">
        <v>#N/A</v>
      </c>
      <c r="J1924" s="471"/>
      <c r="K1924" s="471"/>
      <c r="L1924" s="471"/>
      <c r="M1924" s="471"/>
      <c r="N1924" s="471"/>
      <c r="O1924" s="471"/>
      <c r="P1924" s="471"/>
      <c r="Q1924" s="471"/>
      <c r="R1924" s="177" t="s">
        <v>8385</v>
      </c>
      <c r="S1924" s="181">
        <v>0.01</v>
      </c>
    </row>
    <row r="1925" spans="1:19" ht="20.149999999999999" customHeight="1" thickBot="1">
      <c r="A1925" s="476"/>
      <c r="B1925" s="471"/>
      <c r="C1925" s="471"/>
      <c r="D1925" s="471"/>
      <c r="E1925" s="471"/>
      <c r="F1925" s="471"/>
      <c r="G1925" s="471"/>
      <c r="H1925" s="471"/>
      <c r="I1925" s="182" t="e">
        <v>#N/A</v>
      </c>
      <c r="J1925" s="471"/>
      <c r="K1925" s="471"/>
      <c r="L1925" s="471"/>
      <c r="M1925" s="471"/>
      <c r="N1925" s="471"/>
      <c r="O1925" s="471"/>
      <c r="P1925" s="471"/>
      <c r="Q1925" s="471"/>
      <c r="R1925" s="177" t="s">
        <v>8386</v>
      </c>
      <c r="S1925" s="181">
        <v>0.01</v>
      </c>
    </row>
    <row r="1926" spans="1:19" ht="20.149999999999999" customHeight="1" thickBot="1">
      <c r="A1926" s="476"/>
      <c r="B1926" s="471"/>
      <c r="C1926" s="471"/>
      <c r="D1926" s="471"/>
      <c r="E1926" s="471"/>
      <c r="F1926" s="471"/>
      <c r="G1926" s="471"/>
      <c r="H1926" s="471"/>
      <c r="I1926" s="182" t="e">
        <v>#N/A</v>
      </c>
      <c r="J1926" s="471"/>
      <c r="K1926" s="471"/>
      <c r="L1926" s="471"/>
      <c r="M1926" s="471"/>
      <c r="N1926" s="471"/>
      <c r="O1926" s="471"/>
      <c r="P1926" s="471"/>
      <c r="Q1926" s="471"/>
      <c r="R1926" s="177" t="s">
        <v>8452</v>
      </c>
      <c r="S1926" s="181">
        <v>0.01</v>
      </c>
    </row>
    <row r="1927" spans="1:19" ht="20.149999999999999" customHeight="1" thickBot="1">
      <c r="A1927" s="476"/>
      <c r="B1927" s="471"/>
      <c r="C1927" s="471"/>
      <c r="D1927" s="471"/>
      <c r="E1927" s="471"/>
      <c r="F1927" s="471"/>
      <c r="G1927" s="471"/>
      <c r="H1927" s="471"/>
      <c r="I1927" s="182" t="e">
        <v>#N/A</v>
      </c>
      <c r="J1927" s="471"/>
      <c r="K1927" s="471"/>
      <c r="L1927" s="471"/>
      <c r="M1927" s="471"/>
      <c r="N1927" s="471"/>
      <c r="O1927" s="471"/>
      <c r="P1927" s="471"/>
      <c r="Q1927" s="471"/>
      <c r="R1927" s="177" t="s">
        <v>9443</v>
      </c>
      <c r="S1927" s="181">
        <v>0.01</v>
      </c>
    </row>
    <row r="1928" spans="1:19" ht="20.149999999999999" customHeight="1" thickBot="1">
      <c r="A1928" s="476"/>
      <c r="B1928" s="471"/>
      <c r="C1928" s="471"/>
      <c r="D1928" s="471"/>
      <c r="E1928" s="471"/>
      <c r="F1928" s="471"/>
      <c r="G1928" s="471"/>
      <c r="H1928" s="471"/>
      <c r="I1928" s="182" t="e">
        <v>#N/A</v>
      </c>
      <c r="J1928" s="471"/>
      <c r="K1928" s="471"/>
      <c r="L1928" s="471"/>
      <c r="M1928" s="471"/>
      <c r="N1928" s="471"/>
      <c r="O1928" s="471"/>
      <c r="P1928" s="471"/>
      <c r="Q1928" s="471"/>
      <c r="R1928" s="177" t="s">
        <v>8388</v>
      </c>
      <c r="S1928" s="181">
        <v>0.01</v>
      </c>
    </row>
    <row r="1929" spans="1:19" ht="20.149999999999999" customHeight="1" thickBot="1">
      <c r="A1929" s="476"/>
      <c r="B1929" s="471"/>
      <c r="C1929" s="471"/>
      <c r="D1929" s="471"/>
      <c r="E1929" s="471"/>
      <c r="F1929" s="471"/>
      <c r="G1929" s="471"/>
      <c r="H1929" s="471"/>
      <c r="I1929" s="182" t="e">
        <v>#N/A</v>
      </c>
      <c r="J1929" s="471"/>
      <c r="K1929" s="471"/>
      <c r="L1929" s="471"/>
      <c r="M1929" s="471"/>
      <c r="N1929" s="471"/>
      <c r="O1929" s="471"/>
      <c r="P1929" s="471"/>
      <c r="Q1929" s="471"/>
      <c r="R1929" s="177" t="s">
        <v>8389</v>
      </c>
      <c r="S1929" s="181">
        <v>0.01</v>
      </c>
    </row>
    <row r="1930" spans="1:19" ht="20.149999999999999" customHeight="1" thickBot="1">
      <c r="A1930" s="476"/>
      <c r="B1930" s="471"/>
      <c r="C1930" s="471"/>
      <c r="D1930" s="471"/>
      <c r="E1930" s="471"/>
      <c r="F1930" s="471"/>
      <c r="G1930" s="471"/>
      <c r="H1930" s="471"/>
      <c r="I1930" s="182" t="e">
        <v>#N/A</v>
      </c>
      <c r="J1930" s="471"/>
      <c r="K1930" s="471"/>
      <c r="L1930" s="471"/>
      <c r="M1930" s="471"/>
      <c r="N1930" s="471"/>
      <c r="O1930" s="471"/>
      <c r="P1930" s="471"/>
      <c r="Q1930" s="471"/>
      <c r="R1930" s="177" t="s">
        <v>9505</v>
      </c>
      <c r="S1930" s="181">
        <v>0.01</v>
      </c>
    </row>
    <row r="1931" spans="1:19" ht="20.149999999999999" customHeight="1" thickBot="1">
      <c r="A1931" s="477"/>
      <c r="B1931" s="472"/>
      <c r="C1931" s="472"/>
      <c r="D1931" s="472"/>
      <c r="E1931" s="472"/>
      <c r="F1931" s="472"/>
      <c r="G1931" s="472"/>
      <c r="H1931" s="472"/>
      <c r="I1931" s="182" t="e">
        <v>#N/A</v>
      </c>
      <c r="J1931" s="472"/>
      <c r="K1931" s="472"/>
      <c r="L1931" s="472"/>
      <c r="M1931" s="472"/>
      <c r="N1931" s="472"/>
      <c r="O1931" s="472"/>
      <c r="P1931" s="472"/>
      <c r="Q1931" s="472"/>
      <c r="R1931" s="183" t="s">
        <v>8390</v>
      </c>
      <c r="S1931" s="184">
        <v>0.09</v>
      </c>
    </row>
    <row r="1932" spans="1:19" ht="20.149999999999999" customHeight="1" thickBot="1">
      <c r="A1932" s="475"/>
      <c r="B1932" s="474" t="s">
        <v>9435</v>
      </c>
      <c r="C1932" s="474" t="s">
        <v>9494</v>
      </c>
      <c r="D1932" s="474" t="s">
        <v>9500</v>
      </c>
      <c r="E1932" s="474" t="s">
        <v>24</v>
      </c>
      <c r="F1932" s="473">
        <v>2493879</v>
      </c>
      <c r="G1932" s="474" t="s">
        <v>9506</v>
      </c>
      <c r="H1932" s="474" t="s">
        <v>8446</v>
      </c>
      <c r="I1932" s="179" t="s">
        <v>8356</v>
      </c>
      <c r="J1932" s="474" t="s">
        <v>8357</v>
      </c>
      <c r="K1932" s="474" t="s">
        <v>9507</v>
      </c>
      <c r="L1932" s="474" t="s">
        <v>9508</v>
      </c>
      <c r="M1932" s="474" t="s">
        <v>9509</v>
      </c>
      <c r="N1932" s="470">
        <v>372836.82</v>
      </c>
      <c r="O1932" s="473">
        <v>-2</v>
      </c>
      <c r="P1932" s="474" t="s">
        <v>8381</v>
      </c>
      <c r="Q1932" s="474" t="s">
        <v>9442</v>
      </c>
      <c r="R1932" s="177" t="s">
        <v>8383</v>
      </c>
      <c r="S1932" s="181">
        <v>0.01</v>
      </c>
    </row>
    <row r="1933" spans="1:19" ht="20.149999999999999" customHeight="1" thickBot="1">
      <c r="A1933" s="476"/>
      <c r="B1933" s="471"/>
      <c r="C1933" s="471"/>
      <c r="D1933" s="471"/>
      <c r="E1933" s="471"/>
      <c r="F1933" s="471"/>
      <c r="G1933" s="471"/>
      <c r="H1933" s="471"/>
      <c r="I1933" s="182" t="e">
        <v>#N/A</v>
      </c>
      <c r="J1933" s="471"/>
      <c r="K1933" s="471"/>
      <c r="L1933" s="471"/>
      <c r="M1933" s="471"/>
      <c r="N1933" s="471"/>
      <c r="O1933" s="471"/>
      <c r="P1933" s="471"/>
      <c r="Q1933" s="471"/>
      <c r="R1933" s="177" t="s">
        <v>8501</v>
      </c>
      <c r="S1933" s="181">
        <v>0.01</v>
      </c>
    </row>
    <row r="1934" spans="1:19" ht="20.149999999999999" customHeight="1" thickBot="1">
      <c r="A1934" s="476"/>
      <c r="B1934" s="471"/>
      <c r="C1934" s="471"/>
      <c r="D1934" s="471"/>
      <c r="E1934" s="471"/>
      <c r="F1934" s="471"/>
      <c r="G1934" s="471"/>
      <c r="H1934" s="471"/>
      <c r="I1934" s="182" t="e">
        <v>#N/A</v>
      </c>
      <c r="J1934" s="471"/>
      <c r="K1934" s="471"/>
      <c r="L1934" s="471"/>
      <c r="M1934" s="471"/>
      <c r="N1934" s="471"/>
      <c r="O1934" s="471"/>
      <c r="P1934" s="471"/>
      <c r="Q1934" s="471"/>
      <c r="R1934" s="177" t="s">
        <v>8385</v>
      </c>
      <c r="S1934" s="181">
        <v>0.01</v>
      </c>
    </row>
    <row r="1935" spans="1:19" ht="20.149999999999999" customHeight="1" thickBot="1">
      <c r="A1935" s="476"/>
      <c r="B1935" s="471"/>
      <c r="C1935" s="471"/>
      <c r="D1935" s="471"/>
      <c r="E1935" s="471"/>
      <c r="F1935" s="471"/>
      <c r="G1935" s="471"/>
      <c r="H1935" s="471"/>
      <c r="I1935" s="182" t="e">
        <v>#N/A</v>
      </c>
      <c r="J1935" s="471"/>
      <c r="K1935" s="471"/>
      <c r="L1935" s="471"/>
      <c r="M1935" s="471"/>
      <c r="N1935" s="471"/>
      <c r="O1935" s="471"/>
      <c r="P1935" s="471"/>
      <c r="Q1935" s="471"/>
      <c r="R1935" s="177" t="s">
        <v>8386</v>
      </c>
      <c r="S1935" s="181">
        <v>0.01</v>
      </c>
    </row>
    <row r="1936" spans="1:19" ht="20.149999999999999" customHeight="1" thickBot="1">
      <c r="A1936" s="476"/>
      <c r="B1936" s="471"/>
      <c r="C1936" s="471"/>
      <c r="D1936" s="471"/>
      <c r="E1936" s="471"/>
      <c r="F1936" s="471"/>
      <c r="G1936" s="471"/>
      <c r="H1936" s="471"/>
      <c r="I1936" s="182" t="e">
        <v>#N/A</v>
      </c>
      <c r="J1936" s="471"/>
      <c r="K1936" s="471"/>
      <c r="L1936" s="471"/>
      <c r="M1936" s="471"/>
      <c r="N1936" s="471"/>
      <c r="O1936" s="471"/>
      <c r="P1936" s="471"/>
      <c r="Q1936" s="471"/>
      <c r="R1936" s="177" t="s">
        <v>8452</v>
      </c>
      <c r="S1936" s="181">
        <v>0.01</v>
      </c>
    </row>
    <row r="1937" spans="1:19" ht="20.149999999999999" customHeight="1" thickBot="1">
      <c r="A1937" s="476"/>
      <c r="B1937" s="471"/>
      <c r="C1937" s="471"/>
      <c r="D1937" s="471"/>
      <c r="E1937" s="471"/>
      <c r="F1937" s="471"/>
      <c r="G1937" s="471"/>
      <c r="H1937" s="471"/>
      <c r="I1937" s="182" t="e">
        <v>#N/A</v>
      </c>
      <c r="J1937" s="471"/>
      <c r="K1937" s="471"/>
      <c r="L1937" s="471"/>
      <c r="M1937" s="471"/>
      <c r="N1937" s="471"/>
      <c r="O1937" s="471"/>
      <c r="P1937" s="471"/>
      <c r="Q1937" s="471"/>
      <c r="R1937" s="177" t="s">
        <v>9443</v>
      </c>
      <c r="S1937" s="181">
        <v>0.01</v>
      </c>
    </row>
    <row r="1938" spans="1:19" ht="20.149999999999999" customHeight="1" thickBot="1">
      <c r="A1938" s="476"/>
      <c r="B1938" s="471"/>
      <c r="C1938" s="471"/>
      <c r="D1938" s="471"/>
      <c r="E1938" s="471"/>
      <c r="F1938" s="471"/>
      <c r="G1938" s="471"/>
      <c r="H1938" s="471"/>
      <c r="I1938" s="182" t="e">
        <v>#N/A</v>
      </c>
      <c r="J1938" s="471"/>
      <c r="K1938" s="471"/>
      <c r="L1938" s="471"/>
      <c r="M1938" s="471"/>
      <c r="N1938" s="471"/>
      <c r="O1938" s="471"/>
      <c r="P1938" s="471"/>
      <c r="Q1938" s="471"/>
      <c r="R1938" s="177" t="s">
        <v>8388</v>
      </c>
      <c r="S1938" s="181">
        <v>0.01</v>
      </c>
    </row>
    <row r="1939" spans="1:19" ht="20.149999999999999" customHeight="1" thickBot="1">
      <c r="A1939" s="476"/>
      <c r="B1939" s="471"/>
      <c r="C1939" s="471"/>
      <c r="D1939" s="471"/>
      <c r="E1939" s="471"/>
      <c r="F1939" s="471"/>
      <c r="G1939" s="471"/>
      <c r="H1939" s="471"/>
      <c r="I1939" s="182" t="e">
        <v>#N/A</v>
      </c>
      <c r="J1939" s="471"/>
      <c r="K1939" s="471"/>
      <c r="L1939" s="471"/>
      <c r="M1939" s="471"/>
      <c r="N1939" s="471"/>
      <c r="O1939" s="471"/>
      <c r="P1939" s="471"/>
      <c r="Q1939" s="471"/>
      <c r="R1939" s="177" t="s">
        <v>8389</v>
      </c>
      <c r="S1939" s="181">
        <v>0.01</v>
      </c>
    </row>
    <row r="1940" spans="1:19" ht="20.149999999999999" customHeight="1" thickBot="1">
      <c r="A1940" s="476"/>
      <c r="B1940" s="471"/>
      <c r="C1940" s="471"/>
      <c r="D1940" s="471"/>
      <c r="E1940" s="471"/>
      <c r="F1940" s="471"/>
      <c r="G1940" s="471"/>
      <c r="H1940" s="471"/>
      <c r="I1940" s="182" t="e">
        <v>#N/A</v>
      </c>
      <c r="J1940" s="471"/>
      <c r="K1940" s="471"/>
      <c r="L1940" s="471"/>
      <c r="M1940" s="471"/>
      <c r="N1940" s="471"/>
      <c r="O1940" s="471"/>
      <c r="P1940" s="471"/>
      <c r="Q1940" s="471"/>
      <c r="R1940" s="177" t="s">
        <v>8753</v>
      </c>
      <c r="S1940" s="181">
        <v>0.01</v>
      </c>
    </row>
    <row r="1941" spans="1:19" ht="20.149999999999999" customHeight="1" thickBot="1">
      <c r="A1941" s="476"/>
      <c r="B1941" s="471"/>
      <c r="C1941" s="471"/>
      <c r="D1941" s="471"/>
      <c r="E1941" s="471"/>
      <c r="F1941" s="471"/>
      <c r="G1941" s="471"/>
      <c r="H1941" s="471"/>
      <c r="I1941" s="182" t="e">
        <v>#N/A</v>
      </c>
      <c r="J1941" s="471"/>
      <c r="K1941" s="471"/>
      <c r="L1941" s="471"/>
      <c r="M1941" s="471"/>
      <c r="N1941" s="471"/>
      <c r="O1941" s="471"/>
      <c r="P1941" s="471"/>
      <c r="Q1941" s="471"/>
      <c r="R1941" s="177" t="s">
        <v>8454</v>
      </c>
      <c r="S1941" s="181">
        <v>0.01</v>
      </c>
    </row>
    <row r="1942" spans="1:19" ht="20.149999999999999" customHeight="1" thickBot="1">
      <c r="A1942" s="477"/>
      <c r="B1942" s="472"/>
      <c r="C1942" s="472"/>
      <c r="D1942" s="472"/>
      <c r="E1942" s="472"/>
      <c r="F1942" s="472"/>
      <c r="G1942" s="472"/>
      <c r="H1942" s="472"/>
      <c r="I1942" s="182" t="e">
        <v>#N/A</v>
      </c>
      <c r="J1942" s="472"/>
      <c r="K1942" s="472"/>
      <c r="L1942" s="472"/>
      <c r="M1942" s="472"/>
      <c r="N1942" s="472"/>
      <c r="O1942" s="472"/>
      <c r="P1942" s="472"/>
      <c r="Q1942" s="472"/>
      <c r="R1942" s="183" t="s">
        <v>8390</v>
      </c>
      <c r="S1942" s="184">
        <v>0.1</v>
      </c>
    </row>
    <row r="1943" spans="1:19" ht="20.149999999999999" customHeight="1" thickBot="1">
      <c r="A1943" s="475"/>
      <c r="B1943" s="474" t="s">
        <v>9435</v>
      </c>
      <c r="C1943" s="474" t="s">
        <v>9510</v>
      </c>
      <c r="D1943" s="474" t="s">
        <v>1511</v>
      </c>
      <c r="E1943" s="474" t="s">
        <v>24</v>
      </c>
      <c r="F1943" s="473">
        <v>2493888</v>
      </c>
      <c r="G1943" s="474" t="s">
        <v>9511</v>
      </c>
      <c r="H1943" s="474" t="s">
        <v>8699</v>
      </c>
      <c r="I1943" s="179" t="s">
        <v>8356</v>
      </c>
      <c r="J1943" s="474" t="s">
        <v>8357</v>
      </c>
      <c r="K1943" s="474" t="s">
        <v>9512</v>
      </c>
      <c r="L1943" s="474" t="s">
        <v>9513</v>
      </c>
      <c r="M1943" s="474" t="s">
        <v>9514</v>
      </c>
      <c r="N1943" s="470">
        <v>324300</v>
      </c>
      <c r="O1943" s="473">
        <v>-2</v>
      </c>
      <c r="P1943" s="474" t="s">
        <v>8381</v>
      </c>
      <c r="Q1943" s="474" t="s">
        <v>9442</v>
      </c>
      <c r="R1943" s="177" t="s">
        <v>8383</v>
      </c>
      <c r="S1943" s="181">
        <v>0.01</v>
      </c>
    </row>
    <row r="1944" spans="1:19" ht="20.149999999999999" customHeight="1" thickBot="1">
      <c r="A1944" s="476"/>
      <c r="B1944" s="471"/>
      <c r="C1944" s="471"/>
      <c r="D1944" s="471"/>
      <c r="E1944" s="471"/>
      <c r="F1944" s="471"/>
      <c r="G1944" s="471"/>
      <c r="H1944" s="471"/>
      <c r="I1944" s="182" t="e">
        <v>#N/A</v>
      </c>
      <c r="J1944" s="471"/>
      <c r="K1944" s="471"/>
      <c r="L1944" s="471"/>
      <c r="M1944" s="471"/>
      <c r="N1944" s="471"/>
      <c r="O1944" s="471"/>
      <c r="P1944" s="471"/>
      <c r="Q1944" s="471"/>
      <c r="R1944" s="177" t="s">
        <v>8449</v>
      </c>
      <c r="S1944" s="181">
        <v>0.01</v>
      </c>
    </row>
    <row r="1945" spans="1:19" ht="20.149999999999999" customHeight="1" thickBot="1">
      <c r="A1945" s="476"/>
      <c r="B1945" s="471"/>
      <c r="C1945" s="471"/>
      <c r="D1945" s="471"/>
      <c r="E1945" s="471"/>
      <c r="F1945" s="471"/>
      <c r="G1945" s="471"/>
      <c r="H1945" s="471"/>
      <c r="I1945" s="182" t="e">
        <v>#N/A</v>
      </c>
      <c r="J1945" s="471"/>
      <c r="K1945" s="471"/>
      <c r="L1945" s="471"/>
      <c r="M1945" s="471"/>
      <c r="N1945" s="471"/>
      <c r="O1945" s="471"/>
      <c r="P1945" s="471"/>
      <c r="Q1945" s="471"/>
      <c r="R1945" s="177" t="s">
        <v>8385</v>
      </c>
      <c r="S1945" s="181">
        <v>0.01</v>
      </c>
    </row>
    <row r="1946" spans="1:19" ht="20.149999999999999" customHeight="1" thickBot="1">
      <c r="A1946" s="476"/>
      <c r="B1946" s="471"/>
      <c r="C1946" s="471"/>
      <c r="D1946" s="471"/>
      <c r="E1946" s="471"/>
      <c r="F1946" s="471"/>
      <c r="G1946" s="471"/>
      <c r="H1946" s="471"/>
      <c r="I1946" s="182" t="e">
        <v>#N/A</v>
      </c>
      <c r="J1946" s="471"/>
      <c r="K1946" s="471"/>
      <c r="L1946" s="471"/>
      <c r="M1946" s="471"/>
      <c r="N1946" s="471"/>
      <c r="O1946" s="471"/>
      <c r="P1946" s="471"/>
      <c r="Q1946" s="471"/>
      <c r="R1946" s="177" t="s">
        <v>8403</v>
      </c>
      <c r="S1946" s="181">
        <v>0.01</v>
      </c>
    </row>
    <row r="1947" spans="1:19" ht="20.149999999999999" customHeight="1" thickBot="1">
      <c r="A1947" s="476"/>
      <c r="B1947" s="471"/>
      <c r="C1947" s="471"/>
      <c r="D1947" s="471"/>
      <c r="E1947" s="471"/>
      <c r="F1947" s="471"/>
      <c r="G1947" s="471"/>
      <c r="H1947" s="471"/>
      <c r="I1947" s="182" t="e">
        <v>#N/A</v>
      </c>
      <c r="J1947" s="471"/>
      <c r="K1947" s="471"/>
      <c r="L1947" s="471"/>
      <c r="M1947" s="471"/>
      <c r="N1947" s="471"/>
      <c r="O1947" s="471"/>
      <c r="P1947" s="471"/>
      <c r="Q1947" s="471"/>
      <c r="R1947" s="177" t="s">
        <v>9443</v>
      </c>
      <c r="S1947" s="181">
        <v>0.01</v>
      </c>
    </row>
    <row r="1948" spans="1:19" ht="20.149999999999999" customHeight="1" thickBot="1">
      <c r="A1948" s="476"/>
      <c r="B1948" s="471"/>
      <c r="C1948" s="471"/>
      <c r="D1948" s="471"/>
      <c r="E1948" s="471"/>
      <c r="F1948" s="471"/>
      <c r="G1948" s="471"/>
      <c r="H1948" s="471"/>
      <c r="I1948" s="182" t="e">
        <v>#N/A</v>
      </c>
      <c r="J1948" s="471"/>
      <c r="K1948" s="471"/>
      <c r="L1948" s="471"/>
      <c r="M1948" s="471"/>
      <c r="N1948" s="471"/>
      <c r="O1948" s="471"/>
      <c r="P1948" s="471"/>
      <c r="Q1948" s="471"/>
      <c r="R1948" s="177" t="s">
        <v>8388</v>
      </c>
      <c r="S1948" s="181">
        <v>0.01</v>
      </c>
    </row>
    <row r="1949" spans="1:19" ht="20.149999999999999" customHeight="1" thickBot="1">
      <c r="A1949" s="476"/>
      <c r="B1949" s="471"/>
      <c r="C1949" s="471"/>
      <c r="D1949" s="471"/>
      <c r="E1949" s="471"/>
      <c r="F1949" s="471"/>
      <c r="G1949" s="471"/>
      <c r="H1949" s="471"/>
      <c r="I1949" s="182" t="e">
        <v>#N/A</v>
      </c>
      <c r="J1949" s="471"/>
      <c r="K1949" s="471"/>
      <c r="L1949" s="471"/>
      <c r="M1949" s="471"/>
      <c r="N1949" s="471"/>
      <c r="O1949" s="471"/>
      <c r="P1949" s="471"/>
      <c r="Q1949" s="471"/>
      <c r="R1949" s="177" t="s">
        <v>8389</v>
      </c>
      <c r="S1949" s="181">
        <v>0.01</v>
      </c>
    </row>
    <row r="1950" spans="1:19" ht="20.149999999999999" customHeight="1" thickBot="1">
      <c r="A1950" s="476"/>
      <c r="B1950" s="471"/>
      <c r="C1950" s="471"/>
      <c r="D1950" s="471"/>
      <c r="E1950" s="471"/>
      <c r="F1950" s="471"/>
      <c r="G1950" s="471"/>
      <c r="H1950" s="471"/>
      <c r="I1950" s="182" t="e">
        <v>#N/A</v>
      </c>
      <c r="J1950" s="471"/>
      <c r="K1950" s="471"/>
      <c r="L1950" s="471"/>
      <c r="M1950" s="471"/>
      <c r="N1950" s="471"/>
      <c r="O1950" s="471"/>
      <c r="P1950" s="471"/>
      <c r="Q1950" s="471"/>
      <c r="R1950" s="177" t="s">
        <v>8663</v>
      </c>
      <c r="S1950" s="181">
        <v>0.01</v>
      </c>
    </row>
    <row r="1951" spans="1:19" ht="20.149999999999999" customHeight="1" thickBot="1">
      <c r="A1951" s="476"/>
      <c r="B1951" s="471"/>
      <c r="C1951" s="471"/>
      <c r="D1951" s="471"/>
      <c r="E1951" s="471"/>
      <c r="F1951" s="471"/>
      <c r="G1951" s="471"/>
      <c r="H1951" s="471"/>
      <c r="I1951" s="182" t="e">
        <v>#N/A</v>
      </c>
      <c r="J1951" s="471"/>
      <c r="K1951" s="471"/>
      <c r="L1951" s="471"/>
      <c r="M1951" s="471"/>
      <c r="N1951" s="471"/>
      <c r="O1951" s="471"/>
      <c r="P1951" s="471"/>
      <c r="Q1951" s="471"/>
      <c r="R1951" s="177" t="s">
        <v>9444</v>
      </c>
      <c r="S1951" s="181">
        <v>0.01</v>
      </c>
    </row>
    <row r="1952" spans="1:19" ht="20.149999999999999" customHeight="1" thickBot="1">
      <c r="A1952" s="477"/>
      <c r="B1952" s="472"/>
      <c r="C1952" s="472"/>
      <c r="D1952" s="472"/>
      <c r="E1952" s="472"/>
      <c r="F1952" s="472"/>
      <c r="G1952" s="472"/>
      <c r="H1952" s="472"/>
      <c r="I1952" s="182" t="e">
        <v>#N/A</v>
      </c>
      <c r="J1952" s="472"/>
      <c r="K1952" s="472"/>
      <c r="L1952" s="472"/>
      <c r="M1952" s="472"/>
      <c r="N1952" s="472"/>
      <c r="O1952" s="472"/>
      <c r="P1952" s="472"/>
      <c r="Q1952" s="472"/>
      <c r="R1952" s="183" t="s">
        <v>8390</v>
      </c>
      <c r="S1952" s="184">
        <v>0.09</v>
      </c>
    </row>
    <row r="1953" spans="1:19" ht="20.149999999999999" customHeight="1" thickBot="1">
      <c r="A1953" s="475"/>
      <c r="B1953" s="474" t="s">
        <v>9435</v>
      </c>
      <c r="C1953" s="474" t="s">
        <v>9510</v>
      </c>
      <c r="D1953" s="474" t="s">
        <v>1511</v>
      </c>
      <c r="E1953" s="474" t="s">
        <v>24</v>
      </c>
      <c r="F1953" s="473">
        <v>2493891</v>
      </c>
      <c r="G1953" s="474" t="s">
        <v>9515</v>
      </c>
      <c r="H1953" s="474" t="s">
        <v>8699</v>
      </c>
      <c r="I1953" s="179" t="s">
        <v>8356</v>
      </c>
      <c r="J1953" s="474" t="s">
        <v>8357</v>
      </c>
      <c r="K1953" s="474" t="s">
        <v>9516</v>
      </c>
      <c r="L1953" s="474" t="s">
        <v>9517</v>
      </c>
      <c r="M1953" s="474" t="s">
        <v>9518</v>
      </c>
      <c r="N1953" s="470">
        <v>324300</v>
      </c>
      <c r="O1953" s="473">
        <v>-2</v>
      </c>
      <c r="P1953" s="474" t="s">
        <v>8381</v>
      </c>
      <c r="Q1953" s="474" t="s">
        <v>9442</v>
      </c>
      <c r="R1953" s="177" t="s">
        <v>8383</v>
      </c>
      <c r="S1953" s="181">
        <v>0.01</v>
      </c>
    </row>
    <row r="1954" spans="1:19" ht="20.149999999999999" customHeight="1" thickBot="1">
      <c r="A1954" s="476"/>
      <c r="B1954" s="471"/>
      <c r="C1954" s="471"/>
      <c r="D1954" s="471"/>
      <c r="E1954" s="471"/>
      <c r="F1954" s="471"/>
      <c r="G1954" s="471"/>
      <c r="H1954" s="471"/>
      <c r="I1954" s="182" t="e">
        <v>#N/A</v>
      </c>
      <c r="J1954" s="471"/>
      <c r="K1954" s="471"/>
      <c r="L1954" s="471"/>
      <c r="M1954" s="471"/>
      <c r="N1954" s="471"/>
      <c r="O1954" s="471"/>
      <c r="P1954" s="471"/>
      <c r="Q1954" s="471"/>
      <c r="R1954" s="177" t="s">
        <v>8449</v>
      </c>
      <c r="S1954" s="181">
        <v>0.01</v>
      </c>
    </row>
    <row r="1955" spans="1:19" ht="20.149999999999999" customHeight="1" thickBot="1">
      <c r="A1955" s="476"/>
      <c r="B1955" s="471"/>
      <c r="C1955" s="471"/>
      <c r="D1955" s="471"/>
      <c r="E1955" s="471"/>
      <c r="F1955" s="471"/>
      <c r="G1955" s="471"/>
      <c r="H1955" s="471"/>
      <c r="I1955" s="182" t="e">
        <v>#N/A</v>
      </c>
      <c r="J1955" s="471"/>
      <c r="K1955" s="471"/>
      <c r="L1955" s="471"/>
      <c r="M1955" s="471"/>
      <c r="N1955" s="471"/>
      <c r="O1955" s="471"/>
      <c r="P1955" s="471"/>
      <c r="Q1955" s="471"/>
      <c r="R1955" s="177" t="s">
        <v>8385</v>
      </c>
      <c r="S1955" s="181">
        <v>0.01</v>
      </c>
    </row>
    <row r="1956" spans="1:19" ht="20.149999999999999" customHeight="1" thickBot="1">
      <c r="A1956" s="476"/>
      <c r="B1956" s="471"/>
      <c r="C1956" s="471"/>
      <c r="D1956" s="471"/>
      <c r="E1956" s="471"/>
      <c r="F1956" s="471"/>
      <c r="G1956" s="471"/>
      <c r="H1956" s="471"/>
      <c r="I1956" s="182" t="e">
        <v>#N/A</v>
      </c>
      <c r="J1956" s="471"/>
      <c r="K1956" s="471"/>
      <c r="L1956" s="471"/>
      <c r="M1956" s="471"/>
      <c r="N1956" s="471"/>
      <c r="O1956" s="471"/>
      <c r="P1956" s="471"/>
      <c r="Q1956" s="471"/>
      <c r="R1956" s="177" t="s">
        <v>8403</v>
      </c>
      <c r="S1956" s="181">
        <v>0.01</v>
      </c>
    </row>
    <row r="1957" spans="1:19" ht="20.149999999999999" customHeight="1" thickBot="1">
      <c r="A1957" s="476"/>
      <c r="B1957" s="471"/>
      <c r="C1957" s="471"/>
      <c r="D1957" s="471"/>
      <c r="E1957" s="471"/>
      <c r="F1957" s="471"/>
      <c r="G1957" s="471"/>
      <c r="H1957" s="471"/>
      <c r="I1957" s="182" t="e">
        <v>#N/A</v>
      </c>
      <c r="J1957" s="471"/>
      <c r="K1957" s="471"/>
      <c r="L1957" s="471"/>
      <c r="M1957" s="471"/>
      <c r="N1957" s="471"/>
      <c r="O1957" s="471"/>
      <c r="P1957" s="471"/>
      <c r="Q1957" s="471"/>
      <c r="R1957" s="177" t="s">
        <v>9443</v>
      </c>
      <c r="S1957" s="181">
        <v>0.01</v>
      </c>
    </row>
    <row r="1958" spans="1:19" ht="20.149999999999999" customHeight="1" thickBot="1">
      <c r="A1958" s="476"/>
      <c r="B1958" s="471"/>
      <c r="C1958" s="471"/>
      <c r="D1958" s="471"/>
      <c r="E1958" s="471"/>
      <c r="F1958" s="471"/>
      <c r="G1958" s="471"/>
      <c r="H1958" s="471"/>
      <c r="I1958" s="182" t="e">
        <v>#N/A</v>
      </c>
      <c r="J1958" s="471"/>
      <c r="K1958" s="471"/>
      <c r="L1958" s="471"/>
      <c r="M1958" s="471"/>
      <c r="N1958" s="471"/>
      <c r="O1958" s="471"/>
      <c r="P1958" s="471"/>
      <c r="Q1958" s="471"/>
      <c r="R1958" s="177" t="s">
        <v>8388</v>
      </c>
      <c r="S1958" s="181">
        <v>0.01</v>
      </c>
    </row>
    <row r="1959" spans="1:19" ht="20.149999999999999" customHeight="1" thickBot="1">
      <c r="A1959" s="476"/>
      <c r="B1959" s="471"/>
      <c r="C1959" s="471"/>
      <c r="D1959" s="471"/>
      <c r="E1959" s="471"/>
      <c r="F1959" s="471"/>
      <c r="G1959" s="471"/>
      <c r="H1959" s="471"/>
      <c r="I1959" s="182" t="e">
        <v>#N/A</v>
      </c>
      <c r="J1959" s="471"/>
      <c r="K1959" s="471"/>
      <c r="L1959" s="471"/>
      <c r="M1959" s="471"/>
      <c r="N1959" s="471"/>
      <c r="O1959" s="471"/>
      <c r="P1959" s="471"/>
      <c r="Q1959" s="471"/>
      <c r="R1959" s="177" t="s">
        <v>8389</v>
      </c>
      <c r="S1959" s="181">
        <v>0.01</v>
      </c>
    </row>
    <row r="1960" spans="1:19" ht="20.149999999999999" customHeight="1" thickBot="1">
      <c r="A1960" s="476"/>
      <c r="B1960" s="471"/>
      <c r="C1960" s="471"/>
      <c r="D1960" s="471"/>
      <c r="E1960" s="471"/>
      <c r="F1960" s="471"/>
      <c r="G1960" s="471"/>
      <c r="H1960" s="471"/>
      <c r="I1960" s="182" t="e">
        <v>#N/A</v>
      </c>
      <c r="J1960" s="471"/>
      <c r="K1960" s="471"/>
      <c r="L1960" s="471"/>
      <c r="M1960" s="471"/>
      <c r="N1960" s="471"/>
      <c r="O1960" s="471"/>
      <c r="P1960" s="471"/>
      <c r="Q1960" s="471"/>
      <c r="R1960" s="177" t="s">
        <v>8663</v>
      </c>
      <c r="S1960" s="181">
        <v>0.01</v>
      </c>
    </row>
    <row r="1961" spans="1:19" ht="20.149999999999999" customHeight="1" thickBot="1">
      <c r="A1961" s="476"/>
      <c r="B1961" s="471"/>
      <c r="C1961" s="471"/>
      <c r="D1961" s="471"/>
      <c r="E1961" s="471"/>
      <c r="F1961" s="471"/>
      <c r="G1961" s="471"/>
      <c r="H1961" s="471"/>
      <c r="I1961" s="182" t="e">
        <v>#N/A</v>
      </c>
      <c r="J1961" s="471"/>
      <c r="K1961" s="471"/>
      <c r="L1961" s="471"/>
      <c r="M1961" s="471"/>
      <c r="N1961" s="471"/>
      <c r="O1961" s="471"/>
      <c r="P1961" s="471"/>
      <c r="Q1961" s="471"/>
      <c r="R1961" s="177" t="s">
        <v>9444</v>
      </c>
      <c r="S1961" s="181">
        <v>0.01</v>
      </c>
    </row>
    <row r="1962" spans="1:19" ht="20.149999999999999" customHeight="1" thickBot="1">
      <c r="A1962" s="477"/>
      <c r="B1962" s="472"/>
      <c r="C1962" s="472"/>
      <c r="D1962" s="472"/>
      <c r="E1962" s="472"/>
      <c r="F1962" s="472"/>
      <c r="G1962" s="472"/>
      <c r="H1962" s="472"/>
      <c r="I1962" s="182" t="e">
        <v>#N/A</v>
      </c>
      <c r="J1962" s="472"/>
      <c r="K1962" s="472"/>
      <c r="L1962" s="472"/>
      <c r="M1962" s="472"/>
      <c r="N1962" s="472"/>
      <c r="O1962" s="472"/>
      <c r="P1962" s="472"/>
      <c r="Q1962" s="472"/>
      <c r="R1962" s="183" t="s">
        <v>8390</v>
      </c>
      <c r="S1962" s="184">
        <v>0.09</v>
      </c>
    </row>
    <row r="1963" spans="1:19" ht="20.149999999999999" customHeight="1" thickBot="1">
      <c r="A1963" s="475"/>
      <c r="B1963" s="474" t="s">
        <v>9435</v>
      </c>
      <c r="C1963" s="474" t="s">
        <v>9510</v>
      </c>
      <c r="D1963" s="474" t="s">
        <v>1511</v>
      </c>
      <c r="E1963" s="474" t="s">
        <v>24</v>
      </c>
      <c r="F1963" s="473">
        <v>2493895</v>
      </c>
      <c r="G1963" s="474" t="s">
        <v>9519</v>
      </c>
      <c r="H1963" s="474" t="s">
        <v>8699</v>
      </c>
      <c r="I1963" s="179" t="s">
        <v>8356</v>
      </c>
      <c r="J1963" s="474" t="s">
        <v>8357</v>
      </c>
      <c r="K1963" s="474" t="s">
        <v>9520</v>
      </c>
      <c r="L1963" s="474" t="s">
        <v>9521</v>
      </c>
      <c r="M1963" s="474" t="s">
        <v>9522</v>
      </c>
      <c r="N1963" s="470">
        <v>324300</v>
      </c>
      <c r="O1963" s="473">
        <v>-2</v>
      </c>
      <c r="P1963" s="474" t="s">
        <v>8381</v>
      </c>
      <c r="Q1963" s="474" t="s">
        <v>9442</v>
      </c>
      <c r="R1963" s="177" t="s">
        <v>8383</v>
      </c>
      <c r="S1963" s="181">
        <v>0.01</v>
      </c>
    </row>
    <row r="1964" spans="1:19" ht="20.149999999999999" customHeight="1" thickBot="1">
      <c r="A1964" s="476"/>
      <c r="B1964" s="471"/>
      <c r="C1964" s="471"/>
      <c r="D1964" s="471"/>
      <c r="E1964" s="471"/>
      <c r="F1964" s="471"/>
      <c r="G1964" s="471"/>
      <c r="H1964" s="471"/>
      <c r="I1964" s="182" t="e">
        <v>#N/A</v>
      </c>
      <c r="J1964" s="471"/>
      <c r="K1964" s="471"/>
      <c r="L1964" s="471"/>
      <c r="M1964" s="471"/>
      <c r="N1964" s="471"/>
      <c r="O1964" s="471"/>
      <c r="P1964" s="471"/>
      <c r="Q1964" s="471"/>
      <c r="R1964" s="177" t="s">
        <v>8449</v>
      </c>
      <c r="S1964" s="181">
        <v>0.01</v>
      </c>
    </row>
    <row r="1965" spans="1:19" ht="20.149999999999999" customHeight="1" thickBot="1">
      <c r="A1965" s="476"/>
      <c r="B1965" s="471"/>
      <c r="C1965" s="471"/>
      <c r="D1965" s="471"/>
      <c r="E1965" s="471"/>
      <c r="F1965" s="471"/>
      <c r="G1965" s="471"/>
      <c r="H1965" s="471"/>
      <c r="I1965" s="182" t="e">
        <v>#N/A</v>
      </c>
      <c r="J1965" s="471"/>
      <c r="K1965" s="471"/>
      <c r="L1965" s="471"/>
      <c r="M1965" s="471"/>
      <c r="N1965" s="471"/>
      <c r="O1965" s="471"/>
      <c r="P1965" s="471"/>
      <c r="Q1965" s="471"/>
      <c r="R1965" s="177" t="s">
        <v>8385</v>
      </c>
      <c r="S1965" s="181">
        <v>0.01</v>
      </c>
    </row>
    <row r="1966" spans="1:19" ht="20.149999999999999" customHeight="1" thickBot="1">
      <c r="A1966" s="476"/>
      <c r="B1966" s="471"/>
      <c r="C1966" s="471"/>
      <c r="D1966" s="471"/>
      <c r="E1966" s="471"/>
      <c r="F1966" s="471"/>
      <c r="G1966" s="471"/>
      <c r="H1966" s="471"/>
      <c r="I1966" s="182" t="e">
        <v>#N/A</v>
      </c>
      <c r="J1966" s="471"/>
      <c r="K1966" s="471"/>
      <c r="L1966" s="471"/>
      <c r="M1966" s="471"/>
      <c r="N1966" s="471"/>
      <c r="O1966" s="471"/>
      <c r="P1966" s="471"/>
      <c r="Q1966" s="471"/>
      <c r="R1966" s="177" t="s">
        <v>8403</v>
      </c>
      <c r="S1966" s="181">
        <v>0.01</v>
      </c>
    </row>
    <row r="1967" spans="1:19" ht="20.149999999999999" customHeight="1" thickBot="1">
      <c r="A1967" s="476"/>
      <c r="B1967" s="471"/>
      <c r="C1967" s="471"/>
      <c r="D1967" s="471"/>
      <c r="E1967" s="471"/>
      <c r="F1967" s="471"/>
      <c r="G1967" s="471"/>
      <c r="H1967" s="471"/>
      <c r="I1967" s="182" t="e">
        <v>#N/A</v>
      </c>
      <c r="J1967" s="471"/>
      <c r="K1967" s="471"/>
      <c r="L1967" s="471"/>
      <c r="M1967" s="471"/>
      <c r="N1967" s="471"/>
      <c r="O1967" s="471"/>
      <c r="P1967" s="471"/>
      <c r="Q1967" s="471"/>
      <c r="R1967" s="177" t="s">
        <v>9443</v>
      </c>
      <c r="S1967" s="181">
        <v>0.01</v>
      </c>
    </row>
    <row r="1968" spans="1:19" ht="20.149999999999999" customHeight="1" thickBot="1">
      <c r="A1968" s="476"/>
      <c r="B1968" s="471"/>
      <c r="C1968" s="471"/>
      <c r="D1968" s="471"/>
      <c r="E1968" s="471"/>
      <c r="F1968" s="471"/>
      <c r="G1968" s="471"/>
      <c r="H1968" s="471"/>
      <c r="I1968" s="182" t="e">
        <v>#N/A</v>
      </c>
      <c r="J1968" s="471"/>
      <c r="K1968" s="471"/>
      <c r="L1968" s="471"/>
      <c r="M1968" s="471"/>
      <c r="N1968" s="471"/>
      <c r="O1968" s="471"/>
      <c r="P1968" s="471"/>
      <c r="Q1968" s="471"/>
      <c r="R1968" s="177" t="s">
        <v>8388</v>
      </c>
      <c r="S1968" s="181">
        <v>0.01</v>
      </c>
    </row>
    <row r="1969" spans="1:19" ht="20.149999999999999" customHeight="1" thickBot="1">
      <c r="A1969" s="476"/>
      <c r="B1969" s="471"/>
      <c r="C1969" s="471"/>
      <c r="D1969" s="471"/>
      <c r="E1969" s="471"/>
      <c r="F1969" s="471"/>
      <c r="G1969" s="471"/>
      <c r="H1969" s="471"/>
      <c r="I1969" s="182" t="e">
        <v>#N/A</v>
      </c>
      <c r="J1969" s="471"/>
      <c r="K1969" s="471"/>
      <c r="L1969" s="471"/>
      <c r="M1969" s="471"/>
      <c r="N1969" s="471"/>
      <c r="O1969" s="471"/>
      <c r="P1969" s="471"/>
      <c r="Q1969" s="471"/>
      <c r="R1969" s="177" t="s">
        <v>8389</v>
      </c>
      <c r="S1969" s="181">
        <v>0.01</v>
      </c>
    </row>
    <row r="1970" spans="1:19" ht="20.149999999999999" customHeight="1" thickBot="1">
      <c r="A1970" s="476"/>
      <c r="B1970" s="471"/>
      <c r="C1970" s="471"/>
      <c r="D1970" s="471"/>
      <c r="E1970" s="471"/>
      <c r="F1970" s="471"/>
      <c r="G1970" s="471"/>
      <c r="H1970" s="471"/>
      <c r="I1970" s="182" t="e">
        <v>#N/A</v>
      </c>
      <c r="J1970" s="471"/>
      <c r="K1970" s="471"/>
      <c r="L1970" s="471"/>
      <c r="M1970" s="471"/>
      <c r="N1970" s="471"/>
      <c r="O1970" s="471"/>
      <c r="P1970" s="471"/>
      <c r="Q1970" s="471"/>
      <c r="R1970" s="177" t="s">
        <v>8663</v>
      </c>
      <c r="S1970" s="181">
        <v>0.01</v>
      </c>
    </row>
    <row r="1971" spans="1:19" ht="20.149999999999999" customHeight="1" thickBot="1">
      <c r="A1971" s="476"/>
      <c r="B1971" s="471"/>
      <c r="C1971" s="471"/>
      <c r="D1971" s="471"/>
      <c r="E1971" s="471"/>
      <c r="F1971" s="471"/>
      <c r="G1971" s="471"/>
      <c r="H1971" s="471"/>
      <c r="I1971" s="182" t="e">
        <v>#N/A</v>
      </c>
      <c r="J1971" s="471"/>
      <c r="K1971" s="471"/>
      <c r="L1971" s="471"/>
      <c r="M1971" s="471"/>
      <c r="N1971" s="471"/>
      <c r="O1971" s="471"/>
      <c r="P1971" s="471"/>
      <c r="Q1971" s="471"/>
      <c r="R1971" s="177" t="s">
        <v>9444</v>
      </c>
      <c r="S1971" s="181">
        <v>0.01</v>
      </c>
    </row>
    <row r="1972" spans="1:19" ht="20.149999999999999" customHeight="1" thickBot="1">
      <c r="A1972" s="477"/>
      <c r="B1972" s="472"/>
      <c r="C1972" s="472"/>
      <c r="D1972" s="472"/>
      <c r="E1972" s="472"/>
      <c r="F1972" s="472"/>
      <c r="G1972" s="472"/>
      <c r="H1972" s="472"/>
      <c r="I1972" s="182" t="e">
        <v>#N/A</v>
      </c>
      <c r="J1972" s="472"/>
      <c r="K1972" s="472"/>
      <c r="L1972" s="472"/>
      <c r="M1972" s="472"/>
      <c r="N1972" s="472"/>
      <c r="O1972" s="472"/>
      <c r="P1972" s="472"/>
      <c r="Q1972" s="472"/>
      <c r="R1972" s="183" t="s">
        <v>8390</v>
      </c>
      <c r="S1972" s="184">
        <v>0.09</v>
      </c>
    </row>
    <row r="1973" spans="1:19" ht="20.149999999999999" customHeight="1" thickBot="1">
      <c r="A1973" s="475"/>
      <c r="B1973" s="474" t="s">
        <v>9435</v>
      </c>
      <c r="C1973" s="474" t="s">
        <v>9510</v>
      </c>
      <c r="D1973" s="474" t="s">
        <v>1511</v>
      </c>
      <c r="E1973" s="474" t="s">
        <v>24</v>
      </c>
      <c r="F1973" s="473">
        <v>2493898</v>
      </c>
      <c r="G1973" s="474" t="s">
        <v>9523</v>
      </c>
      <c r="H1973" s="474" t="s">
        <v>8699</v>
      </c>
      <c r="I1973" s="179" t="s">
        <v>8356</v>
      </c>
      <c r="J1973" s="474" t="s">
        <v>8357</v>
      </c>
      <c r="K1973" s="474" t="s">
        <v>9524</v>
      </c>
      <c r="L1973" s="474" t="s">
        <v>9525</v>
      </c>
      <c r="M1973" s="474" t="s">
        <v>9526</v>
      </c>
      <c r="N1973" s="470">
        <v>324300</v>
      </c>
      <c r="O1973" s="473">
        <v>-2</v>
      </c>
      <c r="P1973" s="474" t="s">
        <v>8381</v>
      </c>
      <c r="Q1973" s="474" t="s">
        <v>9442</v>
      </c>
      <c r="R1973" s="177" t="s">
        <v>8383</v>
      </c>
      <c r="S1973" s="181">
        <v>0.01</v>
      </c>
    </row>
    <row r="1974" spans="1:19" ht="20.149999999999999" customHeight="1" thickBot="1">
      <c r="A1974" s="476"/>
      <c r="B1974" s="471"/>
      <c r="C1974" s="471"/>
      <c r="D1974" s="471"/>
      <c r="E1974" s="471"/>
      <c r="F1974" s="471"/>
      <c r="G1974" s="471"/>
      <c r="H1974" s="471"/>
      <c r="I1974" s="182" t="e">
        <v>#N/A</v>
      </c>
      <c r="J1974" s="471"/>
      <c r="K1974" s="471"/>
      <c r="L1974" s="471"/>
      <c r="M1974" s="471"/>
      <c r="N1974" s="471"/>
      <c r="O1974" s="471"/>
      <c r="P1974" s="471"/>
      <c r="Q1974" s="471"/>
      <c r="R1974" s="177" t="s">
        <v>8449</v>
      </c>
      <c r="S1974" s="181">
        <v>0.01</v>
      </c>
    </row>
    <row r="1975" spans="1:19" ht="20.149999999999999" customHeight="1" thickBot="1">
      <c r="A1975" s="476"/>
      <c r="B1975" s="471"/>
      <c r="C1975" s="471"/>
      <c r="D1975" s="471"/>
      <c r="E1975" s="471"/>
      <c r="F1975" s="471"/>
      <c r="G1975" s="471"/>
      <c r="H1975" s="471"/>
      <c r="I1975" s="182" t="e">
        <v>#N/A</v>
      </c>
      <c r="J1975" s="471"/>
      <c r="K1975" s="471"/>
      <c r="L1975" s="471"/>
      <c r="M1975" s="471"/>
      <c r="N1975" s="471"/>
      <c r="O1975" s="471"/>
      <c r="P1975" s="471"/>
      <c r="Q1975" s="471"/>
      <c r="R1975" s="177" t="s">
        <v>8385</v>
      </c>
      <c r="S1975" s="181">
        <v>0.01</v>
      </c>
    </row>
    <row r="1976" spans="1:19" ht="20.149999999999999" customHeight="1" thickBot="1">
      <c r="A1976" s="476"/>
      <c r="B1976" s="471"/>
      <c r="C1976" s="471"/>
      <c r="D1976" s="471"/>
      <c r="E1976" s="471"/>
      <c r="F1976" s="471"/>
      <c r="G1976" s="471"/>
      <c r="H1976" s="471"/>
      <c r="I1976" s="182" t="e">
        <v>#N/A</v>
      </c>
      <c r="J1976" s="471"/>
      <c r="K1976" s="471"/>
      <c r="L1976" s="471"/>
      <c r="M1976" s="471"/>
      <c r="N1976" s="471"/>
      <c r="O1976" s="471"/>
      <c r="P1976" s="471"/>
      <c r="Q1976" s="471"/>
      <c r="R1976" s="177" t="s">
        <v>8403</v>
      </c>
      <c r="S1976" s="181">
        <v>0.01</v>
      </c>
    </row>
    <row r="1977" spans="1:19" ht="20.149999999999999" customHeight="1" thickBot="1">
      <c r="A1977" s="476"/>
      <c r="B1977" s="471"/>
      <c r="C1977" s="471"/>
      <c r="D1977" s="471"/>
      <c r="E1977" s="471"/>
      <c r="F1977" s="471"/>
      <c r="G1977" s="471"/>
      <c r="H1977" s="471"/>
      <c r="I1977" s="182" t="e">
        <v>#N/A</v>
      </c>
      <c r="J1977" s="471"/>
      <c r="K1977" s="471"/>
      <c r="L1977" s="471"/>
      <c r="M1977" s="471"/>
      <c r="N1977" s="471"/>
      <c r="O1977" s="471"/>
      <c r="P1977" s="471"/>
      <c r="Q1977" s="471"/>
      <c r="R1977" s="177" t="s">
        <v>9443</v>
      </c>
      <c r="S1977" s="181">
        <v>0.01</v>
      </c>
    </row>
    <row r="1978" spans="1:19" ht="20.149999999999999" customHeight="1" thickBot="1">
      <c r="A1978" s="476"/>
      <c r="B1978" s="471"/>
      <c r="C1978" s="471"/>
      <c r="D1978" s="471"/>
      <c r="E1978" s="471"/>
      <c r="F1978" s="471"/>
      <c r="G1978" s="471"/>
      <c r="H1978" s="471"/>
      <c r="I1978" s="182" t="e">
        <v>#N/A</v>
      </c>
      <c r="J1978" s="471"/>
      <c r="K1978" s="471"/>
      <c r="L1978" s="471"/>
      <c r="M1978" s="471"/>
      <c r="N1978" s="471"/>
      <c r="O1978" s="471"/>
      <c r="P1978" s="471"/>
      <c r="Q1978" s="471"/>
      <c r="R1978" s="177" t="s">
        <v>8417</v>
      </c>
      <c r="S1978" s="181">
        <v>0.01</v>
      </c>
    </row>
    <row r="1979" spans="1:19" ht="20.149999999999999" customHeight="1" thickBot="1">
      <c r="A1979" s="476"/>
      <c r="B1979" s="471"/>
      <c r="C1979" s="471"/>
      <c r="D1979" s="471"/>
      <c r="E1979" s="471"/>
      <c r="F1979" s="471"/>
      <c r="G1979" s="471"/>
      <c r="H1979" s="471"/>
      <c r="I1979" s="182" t="e">
        <v>#N/A</v>
      </c>
      <c r="J1979" s="471"/>
      <c r="K1979" s="471"/>
      <c r="L1979" s="471"/>
      <c r="M1979" s="471"/>
      <c r="N1979" s="471"/>
      <c r="O1979" s="471"/>
      <c r="P1979" s="471"/>
      <c r="Q1979" s="471"/>
      <c r="R1979" s="177" t="s">
        <v>8388</v>
      </c>
      <c r="S1979" s="181">
        <v>0.01</v>
      </c>
    </row>
    <row r="1980" spans="1:19" ht="20.149999999999999" customHeight="1" thickBot="1">
      <c r="A1980" s="476"/>
      <c r="B1980" s="471"/>
      <c r="C1980" s="471"/>
      <c r="D1980" s="471"/>
      <c r="E1980" s="471"/>
      <c r="F1980" s="471"/>
      <c r="G1980" s="471"/>
      <c r="H1980" s="471"/>
      <c r="I1980" s="182" t="e">
        <v>#N/A</v>
      </c>
      <c r="J1980" s="471"/>
      <c r="K1980" s="471"/>
      <c r="L1980" s="471"/>
      <c r="M1980" s="471"/>
      <c r="N1980" s="471"/>
      <c r="O1980" s="471"/>
      <c r="P1980" s="471"/>
      <c r="Q1980" s="471"/>
      <c r="R1980" s="177" t="s">
        <v>8389</v>
      </c>
      <c r="S1980" s="181">
        <v>0.01</v>
      </c>
    </row>
    <row r="1981" spans="1:19" ht="20.149999999999999" customHeight="1" thickBot="1">
      <c r="A1981" s="476"/>
      <c r="B1981" s="471"/>
      <c r="C1981" s="471"/>
      <c r="D1981" s="471"/>
      <c r="E1981" s="471"/>
      <c r="F1981" s="471"/>
      <c r="G1981" s="471"/>
      <c r="H1981" s="471"/>
      <c r="I1981" s="182" t="e">
        <v>#N/A</v>
      </c>
      <c r="J1981" s="471"/>
      <c r="K1981" s="471"/>
      <c r="L1981" s="471"/>
      <c r="M1981" s="471"/>
      <c r="N1981" s="471"/>
      <c r="O1981" s="471"/>
      <c r="P1981" s="471"/>
      <c r="Q1981" s="471"/>
      <c r="R1981" s="177" t="s">
        <v>9465</v>
      </c>
      <c r="S1981" s="181">
        <v>0.01</v>
      </c>
    </row>
    <row r="1982" spans="1:19" ht="20.149999999999999" customHeight="1" thickBot="1">
      <c r="A1982" s="476"/>
      <c r="B1982" s="471"/>
      <c r="C1982" s="471"/>
      <c r="D1982" s="471"/>
      <c r="E1982" s="471"/>
      <c r="F1982" s="471"/>
      <c r="G1982" s="471"/>
      <c r="H1982" s="471"/>
      <c r="I1982" s="182" t="e">
        <v>#N/A</v>
      </c>
      <c r="J1982" s="471"/>
      <c r="K1982" s="471"/>
      <c r="L1982" s="471"/>
      <c r="M1982" s="471"/>
      <c r="N1982" s="471"/>
      <c r="O1982" s="471"/>
      <c r="P1982" s="471"/>
      <c r="Q1982" s="471"/>
      <c r="R1982" s="177" t="s">
        <v>8663</v>
      </c>
      <c r="S1982" s="181">
        <v>0.01</v>
      </c>
    </row>
    <row r="1983" spans="1:19" ht="20.149999999999999" customHeight="1" thickBot="1">
      <c r="A1983" s="477"/>
      <c r="B1983" s="472"/>
      <c r="C1983" s="472"/>
      <c r="D1983" s="472"/>
      <c r="E1983" s="472"/>
      <c r="F1983" s="472"/>
      <c r="G1983" s="472"/>
      <c r="H1983" s="472"/>
      <c r="I1983" s="182" t="e">
        <v>#N/A</v>
      </c>
      <c r="J1983" s="472"/>
      <c r="K1983" s="472"/>
      <c r="L1983" s="472"/>
      <c r="M1983" s="472"/>
      <c r="N1983" s="472"/>
      <c r="O1983" s="472"/>
      <c r="P1983" s="472"/>
      <c r="Q1983" s="472"/>
      <c r="R1983" s="183" t="s">
        <v>8390</v>
      </c>
      <c r="S1983" s="184">
        <v>0.1</v>
      </c>
    </row>
    <row r="1984" spans="1:19" ht="20.149999999999999" customHeight="1" thickBot="1">
      <c r="A1984" s="475"/>
      <c r="B1984" s="474" t="s">
        <v>9435</v>
      </c>
      <c r="C1984" s="474" t="s">
        <v>9510</v>
      </c>
      <c r="D1984" s="474" t="s">
        <v>1511</v>
      </c>
      <c r="E1984" s="474" t="s">
        <v>24</v>
      </c>
      <c r="F1984" s="473">
        <v>2493903</v>
      </c>
      <c r="G1984" s="474" t="s">
        <v>9527</v>
      </c>
      <c r="H1984" s="474" t="s">
        <v>8699</v>
      </c>
      <c r="I1984" s="179" t="s">
        <v>8356</v>
      </c>
      <c r="J1984" s="474" t="s">
        <v>8357</v>
      </c>
      <c r="K1984" s="474" t="s">
        <v>9512</v>
      </c>
      <c r="L1984" s="474" t="s">
        <v>9528</v>
      </c>
      <c r="M1984" s="474" t="s">
        <v>9529</v>
      </c>
      <c r="N1984" s="470">
        <v>324300</v>
      </c>
      <c r="O1984" s="473">
        <v>-2</v>
      </c>
      <c r="P1984" s="474" t="s">
        <v>8381</v>
      </c>
      <c r="Q1984" s="474" t="s">
        <v>9442</v>
      </c>
      <c r="R1984" s="177" t="s">
        <v>8383</v>
      </c>
      <c r="S1984" s="181">
        <v>0.01</v>
      </c>
    </row>
    <row r="1985" spans="1:19" ht="20.149999999999999" customHeight="1" thickBot="1">
      <c r="A1985" s="476"/>
      <c r="B1985" s="471"/>
      <c r="C1985" s="471"/>
      <c r="D1985" s="471"/>
      <c r="E1985" s="471"/>
      <c r="F1985" s="471"/>
      <c r="G1985" s="471"/>
      <c r="H1985" s="471"/>
      <c r="I1985" s="182" t="e">
        <v>#N/A</v>
      </c>
      <c r="J1985" s="471"/>
      <c r="K1985" s="471"/>
      <c r="L1985" s="471"/>
      <c r="M1985" s="471"/>
      <c r="N1985" s="471"/>
      <c r="O1985" s="471"/>
      <c r="P1985" s="471"/>
      <c r="Q1985" s="471"/>
      <c r="R1985" s="177" t="s">
        <v>8449</v>
      </c>
      <c r="S1985" s="181">
        <v>0.01</v>
      </c>
    </row>
    <row r="1986" spans="1:19" ht="20.149999999999999" customHeight="1" thickBot="1">
      <c r="A1986" s="476"/>
      <c r="B1986" s="471"/>
      <c r="C1986" s="471"/>
      <c r="D1986" s="471"/>
      <c r="E1986" s="471"/>
      <c r="F1986" s="471"/>
      <c r="G1986" s="471"/>
      <c r="H1986" s="471"/>
      <c r="I1986" s="182" t="e">
        <v>#N/A</v>
      </c>
      <c r="J1986" s="471"/>
      <c r="K1986" s="471"/>
      <c r="L1986" s="471"/>
      <c r="M1986" s="471"/>
      <c r="N1986" s="471"/>
      <c r="O1986" s="471"/>
      <c r="P1986" s="471"/>
      <c r="Q1986" s="471"/>
      <c r="R1986" s="177" t="s">
        <v>8385</v>
      </c>
      <c r="S1986" s="181">
        <v>0.01</v>
      </c>
    </row>
    <row r="1987" spans="1:19" ht="20.149999999999999" customHeight="1" thickBot="1">
      <c r="A1987" s="476"/>
      <c r="B1987" s="471"/>
      <c r="C1987" s="471"/>
      <c r="D1987" s="471"/>
      <c r="E1987" s="471"/>
      <c r="F1987" s="471"/>
      <c r="G1987" s="471"/>
      <c r="H1987" s="471"/>
      <c r="I1987" s="182" t="e">
        <v>#N/A</v>
      </c>
      <c r="J1987" s="471"/>
      <c r="K1987" s="471"/>
      <c r="L1987" s="471"/>
      <c r="M1987" s="471"/>
      <c r="N1987" s="471"/>
      <c r="O1987" s="471"/>
      <c r="P1987" s="471"/>
      <c r="Q1987" s="471"/>
      <c r="R1987" s="177" t="s">
        <v>8403</v>
      </c>
      <c r="S1987" s="181">
        <v>0.01</v>
      </c>
    </row>
    <row r="1988" spans="1:19" ht="20.149999999999999" customHeight="1" thickBot="1">
      <c r="A1988" s="476"/>
      <c r="B1988" s="471"/>
      <c r="C1988" s="471"/>
      <c r="D1988" s="471"/>
      <c r="E1988" s="471"/>
      <c r="F1988" s="471"/>
      <c r="G1988" s="471"/>
      <c r="H1988" s="471"/>
      <c r="I1988" s="182" t="e">
        <v>#N/A</v>
      </c>
      <c r="J1988" s="471"/>
      <c r="K1988" s="471"/>
      <c r="L1988" s="471"/>
      <c r="M1988" s="471"/>
      <c r="N1988" s="471"/>
      <c r="O1988" s="471"/>
      <c r="P1988" s="471"/>
      <c r="Q1988" s="471"/>
      <c r="R1988" s="177" t="s">
        <v>9443</v>
      </c>
      <c r="S1988" s="181">
        <v>0.01</v>
      </c>
    </row>
    <row r="1989" spans="1:19" ht="20.149999999999999" customHeight="1" thickBot="1">
      <c r="A1989" s="476"/>
      <c r="B1989" s="471"/>
      <c r="C1989" s="471"/>
      <c r="D1989" s="471"/>
      <c r="E1989" s="471"/>
      <c r="F1989" s="471"/>
      <c r="G1989" s="471"/>
      <c r="H1989" s="471"/>
      <c r="I1989" s="182" t="e">
        <v>#N/A</v>
      </c>
      <c r="J1989" s="471"/>
      <c r="K1989" s="471"/>
      <c r="L1989" s="471"/>
      <c r="M1989" s="471"/>
      <c r="N1989" s="471"/>
      <c r="O1989" s="471"/>
      <c r="P1989" s="471"/>
      <c r="Q1989" s="471"/>
      <c r="R1989" s="177" t="s">
        <v>8388</v>
      </c>
      <c r="S1989" s="181">
        <v>0.01</v>
      </c>
    </row>
    <row r="1990" spans="1:19" ht="20.149999999999999" customHeight="1" thickBot="1">
      <c r="A1990" s="476"/>
      <c r="B1990" s="471"/>
      <c r="C1990" s="471"/>
      <c r="D1990" s="471"/>
      <c r="E1990" s="471"/>
      <c r="F1990" s="471"/>
      <c r="G1990" s="471"/>
      <c r="H1990" s="471"/>
      <c r="I1990" s="182" t="e">
        <v>#N/A</v>
      </c>
      <c r="J1990" s="471"/>
      <c r="K1990" s="471"/>
      <c r="L1990" s="471"/>
      <c r="M1990" s="471"/>
      <c r="N1990" s="471"/>
      <c r="O1990" s="471"/>
      <c r="P1990" s="471"/>
      <c r="Q1990" s="471"/>
      <c r="R1990" s="177" t="s">
        <v>8389</v>
      </c>
      <c r="S1990" s="181">
        <v>0.01</v>
      </c>
    </row>
    <row r="1991" spans="1:19" ht="20.149999999999999" customHeight="1" thickBot="1">
      <c r="A1991" s="476"/>
      <c r="B1991" s="471"/>
      <c r="C1991" s="471"/>
      <c r="D1991" s="471"/>
      <c r="E1991" s="471"/>
      <c r="F1991" s="471"/>
      <c r="G1991" s="471"/>
      <c r="H1991" s="471"/>
      <c r="I1991" s="182" t="e">
        <v>#N/A</v>
      </c>
      <c r="J1991" s="471"/>
      <c r="K1991" s="471"/>
      <c r="L1991" s="471"/>
      <c r="M1991" s="471"/>
      <c r="N1991" s="471"/>
      <c r="O1991" s="471"/>
      <c r="P1991" s="471"/>
      <c r="Q1991" s="471"/>
      <c r="R1991" s="177" t="s">
        <v>8663</v>
      </c>
      <c r="S1991" s="181">
        <v>0.01</v>
      </c>
    </row>
    <row r="1992" spans="1:19" ht="20.149999999999999" customHeight="1" thickBot="1">
      <c r="A1992" s="476"/>
      <c r="B1992" s="471"/>
      <c r="C1992" s="471"/>
      <c r="D1992" s="471"/>
      <c r="E1992" s="471"/>
      <c r="F1992" s="471"/>
      <c r="G1992" s="471"/>
      <c r="H1992" s="471"/>
      <c r="I1992" s="182" t="e">
        <v>#N/A</v>
      </c>
      <c r="J1992" s="471"/>
      <c r="K1992" s="471"/>
      <c r="L1992" s="471"/>
      <c r="M1992" s="471"/>
      <c r="N1992" s="471"/>
      <c r="O1992" s="471"/>
      <c r="P1992" s="471"/>
      <c r="Q1992" s="471"/>
      <c r="R1992" s="177" t="s">
        <v>9444</v>
      </c>
      <c r="S1992" s="181">
        <v>0.01</v>
      </c>
    </row>
    <row r="1993" spans="1:19" ht="20.149999999999999" customHeight="1" thickBot="1">
      <c r="A1993" s="477"/>
      <c r="B1993" s="472"/>
      <c r="C1993" s="472"/>
      <c r="D1993" s="472"/>
      <c r="E1993" s="472"/>
      <c r="F1993" s="472"/>
      <c r="G1993" s="472"/>
      <c r="H1993" s="472"/>
      <c r="I1993" s="182" t="e">
        <v>#N/A</v>
      </c>
      <c r="J1993" s="472"/>
      <c r="K1993" s="472"/>
      <c r="L1993" s="472"/>
      <c r="M1993" s="472"/>
      <c r="N1993" s="472"/>
      <c r="O1993" s="472"/>
      <c r="P1993" s="472"/>
      <c r="Q1993" s="472"/>
      <c r="R1993" s="183" t="s">
        <v>8390</v>
      </c>
      <c r="S1993" s="184">
        <v>0.09</v>
      </c>
    </row>
    <row r="1994" spans="1:19" ht="20.149999999999999" customHeight="1" thickBot="1">
      <c r="A1994" s="475"/>
      <c r="B1994" s="474" t="s">
        <v>9435</v>
      </c>
      <c r="C1994" s="474" t="s">
        <v>9510</v>
      </c>
      <c r="D1994" s="474" t="s">
        <v>1511</v>
      </c>
      <c r="E1994" s="474" t="s">
        <v>24</v>
      </c>
      <c r="F1994" s="473">
        <v>2493907</v>
      </c>
      <c r="G1994" s="474" t="s">
        <v>9530</v>
      </c>
      <c r="H1994" s="474" t="s">
        <v>8699</v>
      </c>
      <c r="I1994" s="179" t="s">
        <v>8356</v>
      </c>
      <c r="J1994" s="474" t="s">
        <v>8357</v>
      </c>
      <c r="K1994" s="474" t="s">
        <v>9512</v>
      </c>
      <c r="L1994" s="474" t="s">
        <v>9531</v>
      </c>
      <c r="M1994" s="474" t="s">
        <v>9532</v>
      </c>
      <c r="N1994" s="470">
        <v>324300</v>
      </c>
      <c r="O1994" s="473">
        <v>-2</v>
      </c>
      <c r="P1994" s="474" t="s">
        <v>8381</v>
      </c>
      <c r="Q1994" s="474" t="s">
        <v>9442</v>
      </c>
      <c r="R1994" s="177" t="s">
        <v>8383</v>
      </c>
      <c r="S1994" s="181">
        <v>0.01</v>
      </c>
    </row>
    <row r="1995" spans="1:19" ht="20.149999999999999" customHeight="1" thickBot="1">
      <c r="A1995" s="476"/>
      <c r="B1995" s="471"/>
      <c r="C1995" s="471"/>
      <c r="D1995" s="471"/>
      <c r="E1995" s="471"/>
      <c r="F1995" s="471"/>
      <c r="G1995" s="471"/>
      <c r="H1995" s="471"/>
      <c r="I1995" s="182" t="e">
        <v>#N/A</v>
      </c>
      <c r="J1995" s="471"/>
      <c r="K1995" s="471"/>
      <c r="L1995" s="471"/>
      <c r="M1995" s="471"/>
      <c r="N1995" s="471"/>
      <c r="O1995" s="471"/>
      <c r="P1995" s="471"/>
      <c r="Q1995" s="471"/>
      <c r="R1995" s="177" t="s">
        <v>8449</v>
      </c>
      <c r="S1995" s="181">
        <v>0.01</v>
      </c>
    </row>
    <row r="1996" spans="1:19" ht="20.149999999999999" customHeight="1" thickBot="1">
      <c r="A1996" s="476"/>
      <c r="B1996" s="471"/>
      <c r="C1996" s="471"/>
      <c r="D1996" s="471"/>
      <c r="E1996" s="471"/>
      <c r="F1996" s="471"/>
      <c r="G1996" s="471"/>
      <c r="H1996" s="471"/>
      <c r="I1996" s="182" t="e">
        <v>#N/A</v>
      </c>
      <c r="J1996" s="471"/>
      <c r="K1996" s="471"/>
      <c r="L1996" s="471"/>
      <c r="M1996" s="471"/>
      <c r="N1996" s="471"/>
      <c r="O1996" s="471"/>
      <c r="P1996" s="471"/>
      <c r="Q1996" s="471"/>
      <c r="R1996" s="177" t="s">
        <v>8385</v>
      </c>
      <c r="S1996" s="181">
        <v>0.01</v>
      </c>
    </row>
    <row r="1997" spans="1:19" ht="20.149999999999999" customHeight="1" thickBot="1">
      <c r="A1997" s="476"/>
      <c r="B1997" s="471"/>
      <c r="C1997" s="471"/>
      <c r="D1997" s="471"/>
      <c r="E1997" s="471"/>
      <c r="F1997" s="471"/>
      <c r="G1997" s="471"/>
      <c r="H1997" s="471"/>
      <c r="I1997" s="182" t="e">
        <v>#N/A</v>
      </c>
      <c r="J1997" s="471"/>
      <c r="K1997" s="471"/>
      <c r="L1997" s="471"/>
      <c r="M1997" s="471"/>
      <c r="N1997" s="471"/>
      <c r="O1997" s="471"/>
      <c r="P1997" s="471"/>
      <c r="Q1997" s="471"/>
      <c r="R1997" s="177" t="s">
        <v>8403</v>
      </c>
      <c r="S1997" s="181">
        <v>0.01</v>
      </c>
    </row>
    <row r="1998" spans="1:19" ht="20.149999999999999" customHeight="1" thickBot="1">
      <c r="A1998" s="476"/>
      <c r="B1998" s="471"/>
      <c r="C1998" s="471"/>
      <c r="D1998" s="471"/>
      <c r="E1998" s="471"/>
      <c r="F1998" s="471"/>
      <c r="G1998" s="471"/>
      <c r="H1998" s="471"/>
      <c r="I1998" s="182" t="e">
        <v>#N/A</v>
      </c>
      <c r="J1998" s="471"/>
      <c r="K1998" s="471"/>
      <c r="L1998" s="471"/>
      <c r="M1998" s="471"/>
      <c r="N1998" s="471"/>
      <c r="O1998" s="471"/>
      <c r="P1998" s="471"/>
      <c r="Q1998" s="471"/>
      <c r="R1998" s="177" t="s">
        <v>9443</v>
      </c>
      <c r="S1998" s="181">
        <v>0.01</v>
      </c>
    </row>
    <row r="1999" spans="1:19" ht="20.149999999999999" customHeight="1" thickBot="1">
      <c r="A1999" s="476"/>
      <c r="B1999" s="471"/>
      <c r="C1999" s="471"/>
      <c r="D1999" s="471"/>
      <c r="E1999" s="471"/>
      <c r="F1999" s="471"/>
      <c r="G1999" s="471"/>
      <c r="H1999" s="471"/>
      <c r="I1999" s="182" t="e">
        <v>#N/A</v>
      </c>
      <c r="J1999" s="471"/>
      <c r="K1999" s="471"/>
      <c r="L1999" s="471"/>
      <c r="M1999" s="471"/>
      <c r="N1999" s="471"/>
      <c r="O1999" s="471"/>
      <c r="P1999" s="471"/>
      <c r="Q1999" s="471"/>
      <c r="R1999" s="177" t="s">
        <v>8388</v>
      </c>
      <c r="S1999" s="181">
        <v>0.01</v>
      </c>
    </row>
    <row r="2000" spans="1:19" ht="20.149999999999999" customHeight="1" thickBot="1">
      <c r="A2000" s="476"/>
      <c r="B2000" s="471"/>
      <c r="C2000" s="471"/>
      <c r="D2000" s="471"/>
      <c r="E2000" s="471"/>
      <c r="F2000" s="471"/>
      <c r="G2000" s="471"/>
      <c r="H2000" s="471"/>
      <c r="I2000" s="182" t="e">
        <v>#N/A</v>
      </c>
      <c r="J2000" s="471"/>
      <c r="K2000" s="471"/>
      <c r="L2000" s="471"/>
      <c r="M2000" s="471"/>
      <c r="N2000" s="471"/>
      <c r="O2000" s="471"/>
      <c r="P2000" s="471"/>
      <c r="Q2000" s="471"/>
      <c r="R2000" s="177" t="s">
        <v>8389</v>
      </c>
      <c r="S2000" s="181">
        <v>0.01</v>
      </c>
    </row>
    <row r="2001" spans="1:19" ht="20.149999999999999" customHeight="1" thickBot="1">
      <c r="A2001" s="476"/>
      <c r="B2001" s="471"/>
      <c r="C2001" s="471"/>
      <c r="D2001" s="471"/>
      <c r="E2001" s="471"/>
      <c r="F2001" s="471"/>
      <c r="G2001" s="471"/>
      <c r="H2001" s="471"/>
      <c r="I2001" s="182" t="e">
        <v>#N/A</v>
      </c>
      <c r="J2001" s="471"/>
      <c r="K2001" s="471"/>
      <c r="L2001" s="471"/>
      <c r="M2001" s="471"/>
      <c r="N2001" s="471"/>
      <c r="O2001" s="471"/>
      <c r="P2001" s="471"/>
      <c r="Q2001" s="471"/>
      <c r="R2001" s="177" t="s">
        <v>8663</v>
      </c>
      <c r="S2001" s="181">
        <v>0.01</v>
      </c>
    </row>
    <row r="2002" spans="1:19" ht="20.149999999999999" customHeight="1" thickBot="1">
      <c r="A2002" s="476"/>
      <c r="B2002" s="471"/>
      <c r="C2002" s="471"/>
      <c r="D2002" s="471"/>
      <c r="E2002" s="471"/>
      <c r="F2002" s="471"/>
      <c r="G2002" s="471"/>
      <c r="H2002" s="471"/>
      <c r="I2002" s="182" t="e">
        <v>#N/A</v>
      </c>
      <c r="J2002" s="471"/>
      <c r="K2002" s="471"/>
      <c r="L2002" s="471"/>
      <c r="M2002" s="471"/>
      <c r="N2002" s="471"/>
      <c r="O2002" s="471"/>
      <c r="P2002" s="471"/>
      <c r="Q2002" s="471"/>
      <c r="R2002" s="177" t="s">
        <v>9444</v>
      </c>
      <c r="S2002" s="181">
        <v>0.01</v>
      </c>
    </row>
    <row r="2003" spans="1:19" ht="20.149999999999999" customHeight="1" thickBot="1">
      <c r="A2003" s="477"/>
      <c r="B2003" s="472"/>
      <c r="C2003" s="472"/>
      <c r="D2003" s="472"/>
      <c r="E2003" s="472"/>
      <c r="F2003" s="472"/>
      <c r="G2003" s="472"/>
      <c r="H2003" s="472"/>
      <c r="I2003" s="182" t="e">
        <v>#N/A</v>
      </c>
      <c r="J2003" s="472"/>
      <c r="K2003" s="472"/>
      <c r="L2003" s="472"/>
      <c r="M2003" s="472"/>
      <c r="N2003" s="472"/>
      <c r="O2003" s="472"/>
      <c r="P2003" s="472"/>
      <c r="Q2003" s="472"/>
      <c r="R2003" s="183" t="s">
        <v>8390</v>
      </c>
      <c r="S2003" s="184">
        <v>0.09</v>
      </c>
    </row>
    <row r="2004" spans="1:19" ht="20.149999999999999" customHeight="1" thickBot="1">
      <c r="A2004" s="475"/>
      <c r="B2004" s="474" t="s">
        <v>9435</v>
      </c>
      <c r="C2004" s="474" t="s">
        <v>9510</v>
      </c>
      <c r="D2004" s="474" t="s">
        <v>1511</v>
      </c>
      <c r="E2004" s="474" t="s">
        <v>24</v>
      </c>
      <c r="F2004" s="473">
        <v>2493911</v>
      </c>
      <c r="G2004" s="474" t="s">
        <v>9533</v>
      </c>
      <c r="H2004" s="474" t="s">
        <v>8699</v>
      </c>
      <c r="I2004" s="179" t="s">
        <v>8356</v>
      </c>
      <c r="J2004" s="474" t="s">
        <v>8357</v>
      </c>
      <c r="K2004" s="474" t="s">
        <v>9534</v>
      </c>
      <c r="L2004" s="474" t="s">
        <v>9535</v>
      </c>
      <c r="M2004" s="474" t="s">
        <v>9536</v>
      </c>
      <c r="N2004" s="470">
        <v>324300</v>
      </c>
      <c r="O2004" s="473">
        <v>-2</v>
      </c>
      <c r="P2004" s="474" t="s">
        <v>8381</v>
      </c>
      <c r="Q2004" s="474" t="s">
        <v>9442</v>
      </c>
      <c r="R2004" s="177" t="s">
        <v>8383</v>
      </c>
      <c r="S2004" s="181">
        <v>0.01</v>
      </c>
    </row>
    <row r="2005" spans="1:19" ht="20.149999999999999" customHeight="1" thickBot="1">
      <c r="A2005" s="476"/>
      <c r="B2005" s="471"/>
      <c r="C2005" s="471"/>
      <c r="D2005" s="471"/>
      <c r="E2005" s="471"/>
      <c r="F2005" s="471"/>
      <c r="G2005" s="471"/>
      <c r="H2005" s="471"/>
      <c r="I2005" s="182" t="e">
        <v>#N/A</v>
      </c>
      <c r="J2005" s="471"/>
      <c r="K2005" s="471"/>
      <c r="L2005" s="471"/>
      <c r="M2005" s="471"/>
      <c r="N2005" s="471"/>
      <c r="O2005" s="471"/>
      <c r="P2005" s="471"/>
      <c r="Q2005" s="471"/>
      <c r="R2005" s="177" t="s">
        <v>8449</v>
      </c>
      <c r="S2005" s="181">
        <v>0.01</v>
      </c>
    </row>
    <row r="2006" spans="1:19" ht="20.149999999999999" customHeight="1" thickBot="1">
      <c r="A2006" s="476"/>
      <c r="B2006" s="471"/>
      <c r="C2006" s="471"/>
      <c r="D2006" s="471"/>
      <c r="E2006" s="471"/>
      <c r="F2006" s="471"/>
      <c r="G2006" s="471"/>
      <c r="H2006" s="471"/>
      <c r="I2006" s="182" t="e">
        <v>#N/A</v>
      </c>
      <c r="J2006" s="471"/>
      <c r="K2006" s="471"/>
      <c r="L2006" s="471"/>
      <c r="M2006" s="471"/>
      <c r="N2006" s="471"/>
      <c r="O2006" s="471"/>
      <c r="P2006" s="471"/>
      <c r="Q2006" s="471"/>
      <c r="R2006" s="177" t="s">
        <v>8385</v>
      </c>
      <c r="S2006" s="181">
        <v>0.01</v>
      </c>
    </row>
    <row r="2007" spans="1:19" ht="20.149999999999999" customHeight="1" thickBot="1">
      <c r="A2007" s="476"/>
      <c r="B2007" s="471"/>
      <c r="C2007" s="471"/>
      <c r="D2007" s="471"/>
      <c r="E2007" s="471"/>
      <c r="F2007" s="471"/>
      <c r="G2007" s="471"/>
      <c r="H2007" s="471"/>
      <c r="I2007" s="182" t="e">
        <v>#N/A</v>
      </c>
      <c r="J2007" s="471"/>
      <c r="K2007" s="471"/>
      <c r="L2007" s="471"/>
      <c r="M2007" s="471"/>
      <c r="N2007" s="471"/>
      <c r="O2007" s="471"/>
      <c r="P2007" s="471"/>
      <c r="Q2007" s="471"/>
      <c r="R2007" s="177" t="s">
        <v>8403</v>
      </c>
      <c r="S2007" s="181">
        <v>0.01</v>
      </c>
    </row>
    <row r="2008" spans="1:19" ht="20.149999999999999" customHeight="1" thickBot="1">
      <c r="A2008" s="476"/>
      <c r="B2008" s="471"/>
      <c r="C2008" s="471"/>
      <c r="D2008" s="471"/>
      <c r="E2008" s="471"/>
      <c r="F2008" s="471"/>
      <c r="G2008" s="471"/>
      <c r="H2008" s="471"/>
      <c r="I2008" s="182" t="e">
        <v>#N/A</v>
      </c>
      <c r="J2008" s="471"/>
      <c r="K2008" s="471"/>
      <c r="L2008" s="471"/>
      <c r="M2008" s="471"/>
      <c r="N2008" s="471"/>
      <c r="O2008" s="471"/>
      <c r="P2008" s="471"/>
      <c r="Q2008" s="471"/>
      <c r="R2008" s="177" t="s">
        <v>9443</v>
      </c>
      <c r="S2008" s="181">
        <v>0.01</v>
      </c>
    </row>
    <row r="2009" spans="1:19" ht="20.149999999999999" customHeight="1" thickBot="1">
      <c r="A2009" s="476"/>
      <c r="B2009" s="471"/>
      <c r="C2009" s="471"/>
      <c r="D2009" s="471"/>
      <c r="E2009" s="471"/>
      <c r="F2009" s="471"/>
      <c r="G2009" s="471"/>
      <c r="H2009" s="471"/>
      <c r="I2009" s="182" t="e">
        <v>#N/A</v>
      </c>
      <c r="J2009" s="471"/>
      <c r="K2009" s="471"/>
      <c r="L2009" s="471"/>
      <c r="M2009" s="471"/>
      <c r="N2009" s="471"/>
      <c r="O2009" s="471"/>
      <c r="P2009" s="471"/>
      <c r="Q2009" s="471"/>
      <c r="R2009" s="177" t="s">
        <v>8388</v>
      </c>
      <c r="S2009" s="181">
        <v>0.01</v>
      </c>
    </row>
    <row r="2010" spans="1:19" ht="20.149999999999999" customHeight="1" thickBot="1">
      <c r="A2010" s="476"/>
      <c r="B2010" s="471"/>
      <c r="C2010" s="471"/>
      <c r="D2010" s="471"/>
      <c r="E2010" s="471"/>
      <c r="F2010" s="471"/>
      <c r="G2010" s="471"/>
      <c r="H2010" s="471"/>
      <c r="I2010" s="182" t="e">
        <v>#N/A</v>
      </c>
      <c r="J2010" s="471"/>
      <c r="K2010" s="471"/>
      <c r="L2010" s="471"/>
      <c r="M2010" s="471"/>
      <c r="N2010" s="471"/>
      <c r="O2010" s="471"/>
      <c r="P2010" s="471"/>
      <c r="Q2010" s="471"/>
      <c r="R2010" s="177" t="s">
        <v>8389</v>
      </c>
      <c r="S2010" s="181">
        <v>0.01</v>
      </c>
    </row>
    <row r="2011" spans="1:19" ht="20.149999999999999" customHeight="1" thickBot="1">
      <c r="A2011" s="476"/>
      <c r="B2011" s="471"/>
      <c r="C2011" s="471"/>
      <c r="D2011" s="471"/>
      <c r="E2011" s="471"/>
      <c r="F2011" s="471"/>
      <c r="G2011" s="471"/>
      <c r="H2011" s="471"/>
      <c r="I2011" s="182" t="e">
        <v>#N/A</v>
      </c>
      <c r="J2011" s="471"/>
      <c r="K2011" s="471"/>
      <c r="L2011" s="471"/>
      <c r="M2011" s="471"/>
      <c r="N2011" s="471"/>
      <c r="O2011" s="471"/>
      <c r="P2011" s="471"/>
      <c r="Q2011" s="471"/>
      <c r="R2011" s="177" t="s">
        <v>8663</v>
      </c>
      <c r="S2011" s="181">
        <v>0.01</v>
      </c>
    </row>
    <row r="2012" spans="1:19" ht="20.149999999999999" customHeight="1" thickBot="1">
      <c r="A2012" s="476"/>
      <c r="B2012" s="471"/>
      <c r="C2012" s="471"/>
      <c r="D2012" s="471"/>
      <c r="E2012" s="471"/>
      <c r="F2012" s="471"/>
      <c r="G2012" s="471"/>
      <c r="H2012" s="471"/>
      <c r="I2012" s="182" t="e">
        <v>#N/A</v>
      </c>
      <c r="J2012" s="471"/>
      <c r="K2012" s="471"/>
      <c r="L2012" s="471"/>
      <c r="M2012" s="471"/>
      <c r="N2012" s="471"/>
      <c r="O2012" s="471"/>
      <c r="P2012" s="471"/>
      <c r="Q2012" s="471"/>
      <c r="R2012" s="177" t="s">
        <v>9444</v>
      </c>
      <c r="S2012" s="181">
        <v>0.01</v>
      </c>
    </row>
    <row r="2013" spans="1:19" ht="20.149999999999999" customHeight="1" thickBot="1">
      <c r="A2013" s="477"/>
      <c r="B2013" s="472"/>
      <c r="C2013" s="472"/>
      <c r="D2013" s="472"/>
      <c r="E2013" s="472"/>
      <c r="F2013" s="472"/>
      <c r="G2013" s="472"/>
      <c r="H2013" s="472"/>
      <c r="I2013" s="182" t="e">
        <v>#N/A</v>
      </c>
      <c r="J2013" s="472"/>
      <c r="K2013" s="472"/>
      <c r="L2013" s="472"/>
      <c r="M2013" s="472"/>
      <c r="N2013" s="472"/>
      <c r="O2013" s="472"/>
      <c r="P2013" s="472"/>
      <c r="Q2013" s="472"/>
      <c r="R2013" s="183" t="s">
        <v>8390</v>
      </c>
      <c r="S2013" s="184">
        <v>0.09</v>
      </c>
    </row>
    <row r="2014" spans="1:19" ht="20.149999999999999" customHeight="1" thickBot="1">
      <c r="A2014" s="475"/>
      <c r="B2014" s="474" t="s">
        <v>9435</v>
      </c>
      <c r="C2014" s="474" t="s">
        <v>9510</v>
      </c>
      <c r="D2014" s="474" t="s">
        <v>1511</v>
      </c>
      <c r="E2014" s="474" t="s">
        <v>24</v>
      </c>
      <c r="F2014" s="473">
        <v>2493914</v>
      </c>
      <c r="G2014" s="474" t="s">
        <v>9537</v>
      </c>
      <c r="H2014" s="474" t="s">
        <v>8699</v>
      </c>
      <c r="I2014" s="179" t="s">
        <v>8356</v>
      </c>
      <c r="J2014" s="474" t="s">
        <v>8357</v>
      </c>
      <c r="K2014" s="474" t="s">
        <v>8594</v>
      </c>
      <c r="L2014" s="474" t="s">
        <v>9538</v>
      </c>
      <c r="M2014" s="474" t="s">
        <v>9539</v>
      </c>
      <c r="N2014" s="470">
        <v>324300</v>
      </c>
      <c r="O2014" s="473">
        <v>-2</v>
      </c>
      <c r="P2014" s="474" t="s">
        <v>8381</v>
      </c>
      <c r="Q2014" s="474" t="s">
        <v>9442</v>
      </c>
      <c r="R2014" s="177" t="s">
        <v>8383</v>
      </c>
      <c r="S2014" s="181">
        <v>0.01</v>
      </c>
    </row>
    <row r="2015" spans="1:19" ht="20.149999999999999" customHeight="1" thickBot="1">
      <c r="A2015" s="476"/>
      <c r="B2015" s="471"/>
      <c r="C2015" s="471"/>
      <c r="D2015" s="471"/>
      <c r="E2015" s="471"/>
      <c r="F2015" s="471"/>
      <c r="G2015" s="471"/>
      <c r="H2015" s="471"/>
      <c r="I2015" s="182" t="e">
        <v>#N/A</v>
      </c>
      <c r="J2015" s="471"/>
      <c r="K2015" s="471"/>
      <c r="L2015" s="471"/>
      <c r="M2015" s="471"/>
      <c r="N2015" s="471"/>
      <c r="O2015" s="471"/>
      <c r="P2015" s="471"/>
      <c r="Q2015" s="471"/>
      <c r="R2015" s="177" t="s">
        <v>8449</v>
      </c>
      <c r="S2015" s="181">
        <v>0.01</v>
      </c>
    </row>
    <row r="2016" spans="1:19" ht="20.149999999999999" customHeight="1" thickBot="1">
      <c r="A2016" s="476"/>
      <c r="B2016" s="471"/>
      <c r="C2016" s="471"/>
      <c r="D2016" s="471"/>
      <c r="E2016" s="471"/>
      <c r="F2016" s="471"/>
      <c r="G2016" s="471"/>
      <c r="H2016" s="471"/>
      <c r="I2016" s="182" t="e">
        <v>#N/A</v>
      </c>
      <c r="J2016" s="471"/>
      <c r="K2016" s="471"/>
      <c r="L2016" s="471"/>
      <c r="M2016" s="471"/>
      <c r="N2016" s="471"/>
      <c r="O2016" s="471"/>
      <c r="P2016" s="471"/>
      <c r="Q2016" s="471"/>
      <c r="R2016" s="177" t="s">
        <v>8385</v>
      </c>
      <c r="S2016" s="181">
        <v>0.01</v>
      </c>
    </row>
    <row r="2017" spans="1:19" ht="20.149999999999999" customHeight="1" thickBot="1">
      <c r="A2017" s="476"/>
      <c r="B2017" s="471"/>
      <c r="C2017" s="471"/>
      <c r="D2017" s="471"/>
      <c r="E2017" s="471"/>
      <c r="F2017" s="471"/>
      <c r="G2017" s="471"/>
      <c r="H2017" s="471"/>
      <c r="I2017" s="182" t="e">
        <v>#N/A</v>
      </c>
      <c r="J2017" s="471"/>
      <c r="K2017" s="471"/>
      <c r="L2017" s="471"/>
      <c r="M2017" s="471"/>
      <c r="N2017" s="471"/>
      <c r="O2017" s="471"/>
      <c r="P2017" s="471"/>
      <c r="Q2017" s="471"/>
      <c r="R2017" s="177" t="s">
        <v>8403</v>
      </c>
      <c r="S2017" s="181">
        <v>0.01</v>
      </c>
    </row>
    <row r="2018" spans="1:19" ht="20.149999999999999" customHeight="1" thickBot="1">
      <c r="A2018" s="476"/>
      <c r="B2018" s="471"/>
      <c r="C2018" s="471"/>
      <c r="D2018" s="471"/>
      <c r="E2018" s="471"/>
      <c r="F2018" s="471"/>
      <c r="G2018" s="471"/>
      <c r="H2018" s="471"/>
      <c r="I2018" s="182" t="e">
        <v>#N/A</v>
      </c>
      <c r="J2018" s="471"/>
      <c r="K2018" s="471"/>
      <c r="L2018" s="471"/>
      <c r="M2018" s="471"/>
      <c r="N2018" s="471"/>
      <c r="O2018" s="471"/>
      <c r="P2018" s="471"/>
      <c r="Q2018" s="471"/>
      <c r="R2018" s="177" t="s">
        <v>9443</v>
      </c>
      <c r="S2018" s="181">
        <v>0.01</v>
      </c>
    </row>
    <row r="2019" spans="1:19" ht="20.149999999999999" customHeight="1" thickBot="1">
      <c r="A2019" s="476"/>
      <c r="B2019" s="471"/>
      <c r="C2019" s="471"/>
      <c r="D2019" s="471"/>
      <c r="E2019" s="471"/>
      <c r="F2019" s="471"/>
      <c r="G2019" s="471"/>
      <c r="H2019" s="471"/>
      <c r="I2019" s="182" t="e">
        <v>#N/A</v>
      </c>
      <c r="J2019" s="471"/>
      <c r="K2019" s="471"/>
      <c r="L2019" s="471"/>
      <c r="M2019" s="471"/>
      <c r="N2019" s="471"/>
      <c r="O2019" s="471"/>
      <c r="P2019" s="471"/>
      <c r="Q2019" s="471"/>
      <c r="R2019" s="177" t="s">
        <v>8388</v>
      </c>
      <c r="S2019" s="181">
        <v>0.01</v>
      </c>
    </row>
    <row r="2020" spans="1:19" ht="20.149999999999999" customHeight="1" thickBot="1">
      <c r="A2020" s="476"/>
      <c r="B2020" s="471"/>
      <c r="C2020" s="471"/>
      <c r="D2020" s="471"/>
      <c r="E2020" s="471"/>
      <c r="F2020" s="471"/>
      <c r="G2020" s="471"/>
      <c r="H2020" s="471"/>
      <c r="I2020" s="182" t="e">
        <v>#N/A</v>
      </c>
      <c r="J2020" s="471"/>
      <c r="K2020" s="471"/>
      <c r="L2020" s="471"/>
      <c r="M2020" s="471"/>
      <c r="N2020" s="471"/>
      <c r="O2020" s="471"/>
      <c r="P2020" s="471"/>
      <c r="Q2020" s="471"/>
      <c r="R2020" s="177" t="s">
        <v>9540</v>
      </c>
      <c r="S2020" s="181">
        <v>0.01</v>
      </c>
    </row>
    <row r="2021" spans="1:19" ht="20.149999999999999" customHeight="1" thickBot="1">
      <c r="A2021" s="476"/>
      <c r="B2021" s="471"/>
      <c r="C2021" s="471"/>
      <c r="D2021" s="471"/>
      <c r="E2021" s="471"/>
      <c r="F2021" s="471"/>
      <c r="G2021" s="471"/>
      <c r="H2021" s="471"/>
      <c r="I2021" s="182" t="e">
        <v>#N/A</v>
      </c>
      <c r="J2021" s="471"/>
      <c r="K2021" s="471"/>
      <c r="L2021" s="471"/>
      <c r="M2021" s="471"/>
      <c r="N2021" s="471"/>
      <c r="O2021" s="471"/>
      <c r="P2021" s="471"/>
      <c r="Q2021" s="471"/>
      <c r="R2021" s="177" t="s">
        <v>8389</v>
      </c>
      <c r="S2021" s="181">
        <v>0.01</v>
      </c>
    </row>
    <row r="2022" spans="1:19" ht="20.149999999999999" customHeight="1" thickBot="1">
      <c r="A2022" s="476"/>
      <c r="B2022" s="471"/>
      <c r="C2022" s="471"/>
      <c r="D2022" s="471"/>
      <c r="E2022" s="471"/>
      <c r="F2022" s="471"/>
      <c r="G2022" s="471"/>
      <c r="H2022" s="471"/>
      <c r="I2022" s="182" t="e">
        <v>#N/A</v>
      </c>
      <c r="J2022" s="471"/>
      <c r="K2022" s="471"/>
      <c r="L2022" s="471"/>
      <c r="M2022" s="471"/>
      <c r="N2022" s="471"/>
      <c r="O2022" s="471"/>
      <c r="P2022" s="471"/>
      <c r="Q2022" s="471"/>
      <c r="R2022" s="177" t="s">
        <v>8663</v>
      </c>
      <c r="S2022" s="181">
        <v>0.01</v>
      </c>
    </row>
    <row r="2023" spans="1:19" ht="20.149999999999999" customHeight="1" thickBot="1">
      <c r="A2023" s="476"/>
      <c r="B2023" s="471"/>
      <c r="C2023" s="471"/>
      <c r="D2023" s="471"/>
      <c r="E2023" s="471"/>
      <c r="F2023" s="471"/>
      <c r="G2023" s="471"/>
      <c r="H2023" s="471"/>
      <c r="I2023" s="182" t="e">
        <v>#N/A</v>
      </c>
      <c r="J2023" s="471"/>
      <c r="K2023" s="471"/>
      <c r="L2023" s="471"/>
      <c r="M2023" s="471"/>
      <c r="N2023" s="471"/>
      <c r="O2023" s="471"/>
      <c r="P2023" s="471"/>
      <c r="Q2023" s="471"/>
      <c r="R2023" s="177" t="s">
        <v>9444</v>
      </c>
      <c r="S2023" s="181">
        <v>0.01</v>
      </c>
    </row>
    <row r="2024" spans="1:19" ht="20.149999999999999" customHeight="1" thickBot="1">
      <c r="A2024" s="477"/>
      <c r="B2024" s="472"/>
      <c r="C2024" s="472"/>
      <c r="D2024" s="472"/>
      <c r="E2024" s="472"/>
      <c r="F2024" s="472"/>
      <c r="G2024" s="472"/>
      <c r="H2024" s="472"/>
      <c r="I2024" s="182" t="e">
        <v>#N/A</v>
      </c>
      <c r="J2024" s="472"/>
      <c r="K2024" s="472"/>
      <c r="L2024" s="472"/>
      <c r="M2024" s="472"/>
      <c r="N2024" s="472"/>
      <c r="O2024" s="472"/>
      <c r="P2024" s="472"/>
      <c r="Q2024" s="472"/>
      <c r="R2024" s="183" t="s">
        <v>8390</v>
      </c>
      <c r="S2024" s="184">
        <v>0.1</v>
      </c>
    </row>
    <row r="2025" spans="1:19" ht="20.149999999999999" customHeight="1" thickBot="1">
      <c r="A2025" s="475"/>
      <c r="B2025" s="474" t="s">
        <v>9435</v>
      </c>
      <c r="C2025" s="474" t="s">
        <v>9510</v>
      </c>
      <c r="D2025" s="474" t="s">
        <v>1511</v>
      </c>
      <c r="E2025" s="474" t="s">
        <v>24</v>
      </c>
      <c r="F2025" s="473">
        <v>2493916</v>
      </c>
      <c r="G2025" s="474" t="s">
        <v>9541</v>
      </c>
      <c r="H2025" s="474" t="s">
        <v>8699</v>
      </c>
      <c r="I2025" s="179" t="s">
        <v>8356</v>
      </c>
      <c r="J2025" s="474" t="s">
        <v>8357</v>
      </c>
      <c r="K2025" s="474" t="s">
        <v>9497</v>
      </c>
      <c r="L2025" s="474" t="s">
        <v>9542</v>
      </c>
      <c r="M2025" s="474" t="s">
        <v>9543</v>
      </c>
      <c r="N2025" s="470">
        <v>324300</v>
      </c>
      <c r="O2025" s="473">
        <v>-2</v>
      </c>
      <c r="P2025" s="474" t="s">
        <v>8381</v>
      </c>
      <c r="Q2025" s="474" t="s">
        <v>9442</v>
      </c>
      <c r="R2025" s="177" t="s">
        <v>8383</v>
      </c>
      <c r="S2025" s="181">
        <v>0.01</v>
      </c>
    </row>
    <row r="2026" spans="1:19" ht="20.149999999999999" customHeight="1" thickBot="1">
      <c r="A2026" s="476"/>
      <c r="B2026" s="471"/>
      <c r="C2026" s="471"/>
      <c r="D2026" s="471"/>
      <c r="E2026" s="471"/>
      <c r="F2026" s="471"/>
      <c r="G2026" s="471"/>
      <c r="H2026" s="471"/>
      <c r="I2026" s="182" t="e">
        <v>#N/A</v>
      </c>
      <c r="J2026" s="471"/>
      <c r="K2026" s="471"/>
      <c r="L2026" s="471"/>
      <c r="M2026" s="471"/>
      <c r="N2026" s="471"/>
      <c r="O2026" s="471"/>
      <c r="P2026" s="471"/>
      <c r="Q2026" s="471"/>
      <c r="R2026" s="177" t="s">
        <v>8449</v>
      </c>
      <c r="S2026" s="181">
        <v>0.01</v>
      </c>
    </row>
    <row r="2027" spans="1:19" ht="20.149999999999999" customHeight="1" thickBot="1">
      <c r="A2027" s="476"/>
      <c r="B2027" s="471"/>
      <c r="C2027" s="471"/>
      <c r="D2027" s="471"/>
      <c r="E2027" s="471"/>
      <c r="F2027" s="471"/>
      <c r="G2027" s="471"/>
      <c r="H2027" s="471"/>
      <c r="I2027" s="182" t="e">
        <v>#N/A</v>
      </c>
      <c r="J2027" s="471"/>
      <c r="K2027" s="471"/>
      <c r="L2027" s="471"/>
      <c r="M2027" s="471"/>
      <c r="N2027" s="471"/>
      <c r="O2027" s="471"/>
      <c r="P2027" s="471"/>
      <c r="Q2027" s="471"/>
      <c r="R2027" s="177" t="s">
        <v>8385</v>
      </c>
      <c r="S2027" s="181">
        <v>0.01</v>
      </c>
    </row>
    <row r="2028" spans="1:19" ht="20.149999999999999" customHeight="1" thickBot="1">
      <c r="A2028" s="476"/>
      <c r="B2028" s="471"/>
      <c r="C2028" s="471"/>
      <c r="D2028" s="471"/>
      <c r="E2028" s="471"/>
      <c r="F2028" s="471"/>
      <c r="G2028" s="471"/>
      <c r="H2028" s="471"/>
      <c r="I2028" s="182" t="e">
        <v>#N/A</v>
      </c>
      <c r="J2028" s="471"/>
      <c r="K2028" s="471"/>
      <c r="L2028" s="471"/>
      <c r="M2028" s="471"/>
      <c r="N2028" s="471"/>
      <c r="O2028" s="471"/>
      <c r="P2028" s="471"/>
      <c r="Q2028" s="471"/>
      <c r="R2028" s="177" t="s">
        <v>8403</v>
      </c>
      <c r="S2028" s="181">
        <v>0.01</v>
      </c>
    </row>
    <row r="2029" spans="1:19" ht="20.149999999999999" customHeight="1" thickBot="1">
      <c r="A2029" s="476"/>
      <c r="B2029" s="471"/>
      <c r="C2029" s="471"/>
      <c r="D2029" s="471"/>
      <c r="E2029" s="471"/>
      <c r="F2029" s="471"/>
      <c r="G2029" s="471"/>
      <c r="H2029" s="471"/>
      <c r="I2029" s="182" t="e">
        <v>#N/A</v>
      </c>
      <c r="J2029" s="471"/>
      <c r="K2029" s="471"/>
      <c r="L2029" s="471"/>
      <c r="M2029" s="471"/>
      <c r="N2029" s="471"/>
      <c r="O2029" s="471"/>
      <c r="P2029" s="471"/>
      <c r="Q2029" s="471"/>
      <c r="R2029" s="177" t="s">
        <v>9443</v>
      </c>
      <c r="S2029" s="181">
        <v>0.01</v>
      </c>
    </row>
    <row r="2030" spans="1:19" ht="20.149999999999999" customHeight="1" thickBot="1">
      <c r="A2030" s="476"/>
      <c r="B2030" s="471"/>
      <c r="C2030" s="471"/>
      <c r="D2030" s="471"/>
      <c r="E2030" s="471"/>
      <c r="F2030" s="471"/>
      <c r="G2030" s="471"/>
      <c r="H2030" s="471"/>
      <c r="I2030" s="182" t="e">
        <v>#N/A</v>
      </c>
      <c r="J2030" s="471"/>
      <c r="K2030" s="471"/>
      <c r="L2030" s="471"/>
      <c r="M2030" s="471"/>
      <c r="N2030" s="471"/>
      <c r="O2030" s="471"/>
      <c r="P2030" s="471"/>
      <c r="Q2030" s="471"/>
      <c r="R2030" s="177" t="s">
        <v>8417</v>
      </c>
      <c r="S2030" s="181">
        <v>0.01</v>
      </c>
    </row>
    <row r="2031" spans="1:19" ht="20.149999999999999" customHeight="1" thickBot="1">
      <c r="A2031" s="476"/>
      <c r="B2031" s="471"/>
      <c r="C2031" s="471"/>
      <c r="D2031" s="471"/>
      <c r="E2031" s="471"/>
      <c r="F2031" s="471"/>
      <c r="G2031" s="471"/>
      <c r="H2031" s="471"/>
      <c r="I2031" s="182" t="e">
        <v>#N/A</v>
      </c>
      <c r="J2031" s="471"/>
      <c r="K2031" s="471"/>
      <c r="L2031" s="471"/>
      <c r="M2031" s="471"/>
      <c r="N2031" s="471"/>
      <c r="O2031" s="471"/>
      <c r="P2031" s="471"/>
      <c r="Q2031" s="471"/>
      <c r="R2031" s="177" t="s">
        <v>8388</v>
      </c>
      <c r="S2031" s="181">
        <v>0.01</v>
      </c>
    </row>
    <row r="2032" spans="1:19" ht="20.149999999999999" customHeight="1" thickBot="1">
      <c r="A2032" s="476"/>
      <c r="B2032" s="471"/>
      <c r="C2032" s="471"/>
      <c r="D2032" s="471"/>
      <c r="E2032" s="471"/>
      <c r="F2032" s="471"/>
      <c r="G2032" s="471"/>
      <c r="H2032" s="471"/>
      <c r="I2032" s="182" t="e">
        <v>#N/A</v>
      </c>
      <c r="J2032" s="471"/>
      <c r="K2032" s="471"/>
      <c r="L2032" s="471"/>
      <c r="M2032" s="471"/>
      <c r="N2032" s="471"/>
      <c r="O2032" s="471"/>
      <c r="P2032" s="471"/>
      <c r="Q2032" s="471"/>
      <c r="R2032" s="177" t="s">
        <v>8389</v>
      </c>
      <c r="S2032" s="181">
        <v>0.01</v>
      </c>
    </row>
    <row r="2033" spans="1:19" ht="20.149999999999999" customHeight="1" thickBot="1">
      <c r="A2033" s="476"/>
      <c r="B2033" s="471"/>
      <c r="C2033" s="471"/>
      <c r="D2033" s="471"/>
      <c r="E2033" s="471"/>
      <c r="F2033" s="471"/>
      <c r="G2033" s="471"/>
      <c r="H2033" s="471"/>
      <c r="I2033" s="182" t="e">
        <v>#N/A</v>
      </c>
      <c r="J2033" s="471"/>
      <c r="K2033" s="471"/>
      <c r="L2033" s="471"/>
      <c r="M2033" s="471"/>
      <c r="N2033" s="471"/>
      <c r="O2033" s="471"/>
      <c r="P2033" s="471"/>
      <c r="Q2033" s="471"/>
      <c r="R2033" s="177" t="s">
        <v>9465</v>
      </c>
      <c r="S2033" s="181">
        <v>0.01</v>
      </c>
    </row>
    <row r="2034" spans="1:19" ht="20.149999999999999" customHeight="1" thickBot="1">
      <c r="A2034" s="476"/>
      <c r="B2034" s="471"/>
      <c r="C2034" s="471"/>
      <c r="D2034" s="471"/>
      <c r="E2034" s="471"/>
      <c r="F2034" s="471"/>
      <c r="G2034" s="471"/>
      <c r="H2034" s="471"/>
      <c r="I2034" s="182" t="e">
        <v>#N/A</v>
      </c>
      <c r="J2034" s="471"/>
      <c r="K2034" s="471"/>
      <c r="L2034" s="471"/>
      <c r="M2034" s="471"/>
      <c r="N2034" s="471"/>
      <c r="O2034" s="471"/>
      <c r="P2034" s="471"/>
      <c r="Q2034" s="471"/>
      <c r="R2034" s="177" t="s">
        <v>8663</v>
      </c>
      <c r="S2034" s="181">
        <v>0.01</v>
      </c>
    </row>
    <row r="2035" spans="1:19" ht="20.149999999999999" customHeight="1" thickBot="1">
      <c r="A2035" s="477"/>
      <c r="B2035" s="472"/>
      <c r="C2035" s="472"/>
      <c r="D2035" s="472"/>
      <c r="E2035" s="472"/>
      <c r="F2035" s="472"/>
      <c r="G2035" s="472"/>
      <c r="H2035" s="472"/>
      <c r="I2035" s="182" t="e">
        <v>#N/A</v>
      </c>
      <c r="J2035" s="472"/>
      <c r="K2035" s="472"/>
      <c r="L2035" s="472"/>
      <c r="M2035" s="472"/>
      <c r="N2035" s="472"/>
      <c r="O2035" s="472"/>
      <c r="P2035" s="472"/>
      <c r="Q2035" s="472"/>
      <c r="R2035" s="183" t="s">
        <v>8390</v>
      </c>
      <c r="S2035" s="184">
        <v>0.1</v>
      </c>
    </row>
    <row r="2036" spans="1:19" ht="20.149999999999999" customHeight="1" thickBot="1">
      <c r="A2036" s="475"/>
      <c r="B2036" s="474" t="s">
        <v>9435</v>
      </c>
      <c r="C2036" s="474" t="s">
        <v>9510</v>
      </c>
      <c r="D2036" s="474" t="s">
        <v>1511</v>
      </c>
      <c r="E2036" s="474" t="s">
        <v>24</v>
      </c>
      <c r="F2036" s="473">
        <v>2493919</v>
      </c>
      <c r="G2036" s="474" t="s">
        <v>9544</v>
      </c>
      <c r="H2036" s="474" t="s">
        <v>8699</v>
      </c>
      <c r="I2036" s="179" t="s">
        <v>8356</v>
      </c>
      <c r="J2036" s="474" t="s">
        <v>8357</v>
      </c>
      <c r="K2036" s="474" t="s">
        <v>9534</v>
      </c>
      <c r="L2036" s="474" t="s">
        <v>9545</v>
      </c>
      <c r="M2036" s="474" t="s">
        <v>9546</v>
      </c>
      <c r="N2036" s="470">
        <v>324300</v>
      </c>
      <c r="O2036" s="473">
        <v>-2</v>
      </c>
      <c r="P2036" s="474" t="s">
        <v>8381</v>
      </c>
      <c r="Q2036" s="474" t="s">
        <v>9442</v>
      </c>
      <c r="R2036" s="177" t="s">
        <v>8383</v>
      </c>
      <c r="S2036" s="181">
        <v>0.01</v>
      </c>
    </row>
    <row r="2037" spans="1:19" ht="20.149999999999999" customHeight="1" thickBot="1">
      <c r="A2037" s="476"/>
      <c r="B2037" s="471"/>
      <c r="C2037" s="471"/>
      <c r="D2037" s="471"/>
      <c r="E2037" s="471"/>
      <c r="F2037" s="471"/>
      <c r="G2037" s="471"/>
      <c r="H2037" s="471"/>
      <c r="I2037" s="182" t="e">
        <v>#N/A</v>
      </c>
      <c r="J2037" s="471"/>
      <c r="K2037" s="471"/>
      <c r="L2037" s="471"/>
      <c r="M2037" s="471"/>
      <c r="N2037" s="471"/>
      <c r="O2037" s="471"/>
      <c r="P2037" s="471"/>
      <c r="Q2037" s="471"/>
      <c r="R2037" s="177" t="s">
        <v>8449</v>
      </c>
      <c r="S2037" s="181">
        <v>0.01</v>
      </c>
    </row>
    <row r="2038" spans="1:19" ht="20.149999999999999" customHeight="1" thickBot="1">
      <c r="A2038" s="476"/>
      <c r="B2038" s="471"/>
      <c r="C2038" s="471"/>
      <c r="D2038" s="471"/>
      <c r="E2038" s="471"/>
      <c r="F2038" s="471"/>
      <c r="G2038" s="471"/>
      <c r="H2038" s="471"/>
      <c r="I2038" s="182" t="e">
        <v>#N/A</v>
      </c>
      <c r="J2038" s="471"/>
      <c r="K2038" s="471"/>
      <c r="L2038" s="471"/>
      <c r="M2038" s="471"/>
      <c r="N2038" s="471"/>
      <c r="O2038" s="471"/>
      <c r="P2038" s="471"/>
      <c r="Q2038" s="471"/>
      <c r="R2038" s="177" t="s">
        <v>8385</v>
      </c>
      <c r="S2038" s="181">
        <v>0.01</v>
      </c>
    </row>
    <row r="2039" spans="1:19" ht="20.149999999999999" customHeight="1" thickBot="1">
      <c r="A2039" s="476"/>
      <c r="B2039" s="471"/>
      <c r="C2039" s="471"/>
      <c r="D2039" s="471"/>
      <c r="E2039" s="471"/>
      <c r="F2039" s="471"/>
      <c r="G2039" s="471"/>
      <c r="H2039" s="471"/>
      <c r="I2039" s="182" t="e">
        <v>#N/A</v>
      </c>
      <c r="J2039" s="471"/>
      <c r="K2039" s="471"/>
      <c r="L2039" s="471"/>
      <c r="M2039" s="471"/>
      <c r="N2039" s="471"/>
      <c r="O2039" s="471"/>
      <c r="P2039" s="471"/>
      <c r="Q2039" s="471"/>
      <c r="R2039" s="177" t="s">
        <v>8403</v>
      </c>
      <c r="S2039" s="181">
        <v>0.01</v>
      </c>
    </row>
    <row r="2040" spans="1:19" ht="20.149999999999999" customHeight="1" thickBot="1">
      <c r="A2040" s="476"/>
      <c r="B2040" s="471"/>
      <c r="C2040" s="471"/>
      <c r="D2040" s="471"/>
      <c r="E2040" s="471"/>
      <c r="F2040" s="471"/>
      <c r="G2040" s="471"/>
      <c r="H2040" s="471"/>
      <c r="I2040" s="182" t="e">
        <v>#N/A</v>
      </c>
      <c r="J2040" s="471"/>
      <c r="K2040" s="471"/>
      <c r="L2040" s="471"/>
      <c r="M2040" s="471"/>
      <c r="N2040" s="471"/>
      <c r="O2040" s="471"/>
      <c r="P2040" s="471"/>
      <c r="Q2040" s="471"/>
      <c r="R2040" s="177" t="s">
        <v>9443</v>
      </c>
      <c r="S2040" s="181">
        <v>0.01</v>
      </c>
    </row>
    <row r="2041" spans="1:19" ht="20.149999999999999" customHeight="1" thickBot="1">
      <c r="A2041" s="476"/>
      <c r="B2041" s="471"/>
      <c r="C2041" s="471"/>
      <c r="D2041" s="471"/>
      <c r="E2041" s="471"/>
      <c r="F2041" s="471"/>
      <c r="G2041" s="471"/>
      <c r="H2041" s="471"/>
      <c r="I2041" s="182" t="e">
        <v>#N/A</v>
      </c>
      <c r="J2041" s="471"/>
      <c r="K2041" s="471"/>
      <c r="L2041" s="471"/>
      <c r="M2041" s="471"/>
      <c r="N2041" s="471"/>
      <c r="O2041" s="471"/>
      <c r="P2041" s="471"/>
      <c r="Q2041" s="471"/>
      <c r="R2041" s="177" t="s">
        <v>8388</v>
      </c>
      <c r="S2041" s="181">
        <v>0.01</v>
      </c>
    </row>
    <row r="2042" spans="1:19" ht="20.149999999999999" customHeight="1" thickBot="1">
      <c r="A2042" s="476"/>
      <c r="B2042" s="471"/>
      <c r="C2042" s="471"/>
      <c r="D2042" s="471"/>
      <c r="E2042" s="471"/>
      <c r="F2042" s="471"/>
      <c r="G2042" s="471"/>
      <c r="H2042" s="471"/>
      <c r="I2042" s="182" t="e">
        <v>#N/A</v>
      </c>
      <c r="J2042" s="471"/>
      <c r="K2042" s="471"/>
      <c r="L2042" s="471"/>
      <c r="M2042" s="471"/>
      <c r="N2042" s="471"/>
      <c r="O2042" s="471"/>
      <c r="P2042" s="471"/>
      <c r="Q2042" s="471"/>
      <c r="R2042" s="177" t="s">
        <v>8389</v>
      </c>
      <c r="S2042" s="181">
        <v>0.01</v>
      </c>
    </row>
    <row r="2043" spans="1:19" ht="20.149999999999999" customHeight="1" thickBot="1">
      <c r="A2043" s="476"/>
      <c r="B2043" s="471"/>
      <c r="C2043" s="471"/>
      <c r="D2043" s="471"/>
      <c r="E2043" s="471"/>
      <c r="F2043" s="471"/>
      <c r="G2043" s="471"/>
      <c r="H2043" s="471"/>
      <c r="I2043" s="182" t="e">
        <v>#N/A</v>
      </c>
      <c r="J2043" s="471"/>
      <c r="K2043" s="471"/>
      <c r="L2043" s="471"/>
      <c r="M2043" s="471"/>
      <c r="N2043" s="471"/>
      <c r="O2043" s="471"/>
      <c r="P2043" s="471"/>
      <c r="Q2043" s="471"/>
      <c r="R2043" s="177" t="s">
        <v>8663</v>
      </c>
      <c r="S2043" s="181">
        <v>0.01</v>
      </c>
    </row>
    <row r="2044" spans="1:19" ht="20.149999999999999" customHeight="1" thickBot="1">
      <c r="A2044" s="476"/>
      <c r="B2044" s="471"/>
      <c r="C2044" s="471"/>
      <c r="D2044" s="471"/>
      <c r="E2044" s="471"/>
      <c r="F2044" s="471"/>
      <c r="G2044" s="471"/>
      <c r="H2044" s="471"/>
      <c r="I2044" s="182" t="e">
        <v>#N/A</v>
      </c>
      <c r="J2044" s="471"/>
      <c r="K2044" s="471"/>
      <c r="L2044" s="471"/>
      <c r="M2044" s="471"/>
      <c r="N2044" s="471"/>
      <c r="O2044" s="471"/>
      <c r="P2044" s="471"/>
      <c r="Q2044" s="471"/>
      <c r="R2044" s="177" t="s">
        <v>9444</v>
      </c>
      <c r="S2044" s="181">
        <v>0.01</v>
      </c>
    </row>
    <row r="2045" spans="1:19" ht="20.149999999999999" customHeight="1" thickBot="1">
      <c r="A2045" s="477"/>
      <c r="B2045" s="472"/>
      <c r="C2045" s="472"/>
      <c r="D2045" s="472"/>
      <c r="E2045" s="472"/>
      <c r="F2045" s="472"/>
      <c r="G2045" s="472"/>
      <c r="H2045" s="472"/>
      <c r="I2045" s="182" t="e">
        <v>#N/A</v>
      </c>
      <c r="J2045" s="472"/>
      <c r="K2045" s="472"/>
      <c r="L2045" s="472"/>
      <c r="M2045" s="472"/>
      <c r="N2045" s="472"/>
      <c r="O2045" s="472"/>
      <c r="P2045" s="472"/>
      <c r="Q2045" s="472"/>
      <c r="R2045" s="183" t="s">
        <v>8390</v>
      </c>
      <c r="S2045" s="184">
        <v>0.09</v>
      </c>
    </row>
    <row r="2046" spans="1:19" ht="20.149999999999999" customHeight="1" thickBot="1">
      <c r="A2046" s="475"/>
      <c r="B2046" s="474" t="s">
        <v>9435</v>
      </c>
      <c r="C2046" s="474" t="s">
        <v>9510</v>
      </c>
      <c r="D2046" s="474" t="s">
        <v>1511</v>
      </c>
      <c r="E2046" s="474" t="s">
        <v>24</v>
      </c>
      <c r="F2046" s="473">
        <v>2493922</v>
      </c>
      <c r="G2046" s="474" t="s">
        <v>9547</v>
      </c>
      <c r="H2046" s="474" t="s">
        <v>8699</v>
      </c>
      <c r="I2046" s="179" t="s">
        <v>8356</v>
      </c>
      <c r="J2046" s="474" t="s">
        <v>8357</v>
      </c>
      <c r="K2046" s="474" t="s">
        <v>9548</v>
      </c>
      <c r="L2046" s="474" t="s">
        <v>9549</v>
      </c>
      <c r="M2046" s="474" t="s">
        <v>9550</v>
      </c>
      <c r="N2046" s="470">
        <v>324300</v>
      </c>
      <c r="O2046" s="473">
        <v>-2</v>
      </c>
      <c r="P2046" s="474" t="s">
        <v>8381</v>
      </c>
      <c r="Q2046" s="474" t="s">
        <v>9442</v>
      </c>
      <c r="R2046" s="177" t="s">
        <v>8383</v>
      </c>
      <c r="S2046" s="181">
        <v>0.01</v>
      </c>
    </row>
    <row r="2047" spans="1:19" ht="20.149999999999999" customHeight="1" thickBot="1">
      <c r="A2047" s="476"/>
      <c r="B2047" s="471"/>
      <c r="C2047" s="471"/>
      <c r="D2047" s="471"/>
      <c r="E2047" s="471"/>
      <c r="F2047" s="471"/>
      <c r="G2047" s="471"/>
      <c r="H2047" s="471"/>
      <c r="I2047" s="182" t="e">
        <v>#N/A</v>
      </c>
      <c r="J2047" s="471"/>
      <c r="K2047" s="471"/>
      <c r="L2047" s="471"/>
      <c r="M2047" s="471"/>
      <c r="N2047" s="471"/>
      <c r="O2047" s="471"/>
      <c r="P2047" s="471"/>
      <c r="Q2047" s="471"/>
      <c r="R2047" s="177" t="s">
        <v>8449</v>
      </c>
      <c r="S2047" s="181">
        <v>0.01</v>
      </c>
    </row>
    <row r="2048" spans="1:19" ht="20.149999999999999" customHeight="1" thickBot="1">
      <c r="A2048" s="476"/>
      <c r="B2048" s="471"/>
      <c r="C2048" s="471"/>
      <c r="D2048" s="471"/>
      <c r="E2048" s="471"/>
      <c r="F2048" s="471"/>
      <c r="G2048" s="471"/>
      <c r="H2048" s="471"/>
      <c r="I2048" s="182" t="e">
        <v>#N/A</v>
      </c>
      <c r="J2048" s="471"/>
      <c r="K2048" s="471"/>
      <c r="L2048" s="471"/>
      <c r="M2048" s="471"/>
      <c r="N2048" s="471"/>
      <c r="O2048" s="471"/>
      <c r="P2048" s="471"/>
      <c r="Q2048" s="471"/>
      <c r="R2048" s="177" t="s">
        <v>8385</v>
      </c>
      <c r="S2048" s="181">
        <v>0.01</v>
      </c>
    </row>
    <row r="2049" spans="1:19" ht="20.149999999999999" customHeight="1" thickBot="1">
      <c r="A2049" s="476"/>
      <c r="B2049" s="471"/>
      <c r="C2049" s="471"/>
      <c r="D2049" s="471"/>
      <c r="E2049" s="471"/>
      <c r="F2049" s="471"/>
      <c r="G2049" s="471"/>
      <c r="H2049" s="471"/>
      <c r="I2049" s="182" t="e">
        <v>#N/A</v>
      </c>
      <c r="J2049" s="471"/>
      <c r="K2049" s="471"/>
      <c r="L2049" s="471"/>
      <c r="M2049" s="471"/>
      <c r="N2049" s="471"/>
      <c r="O2049" s="471"/>
      <c r="P2049" s="471"/>
      <c r="Q2049" s="471"/>
      <c r="R2049" s="177" t="s">
        <v>8403</v>
      </c>
      <c r="S2049" s="181">
        <v>0.01</v>
      </c>
    </row>
    <row r="2050" spans="1:19" ht="20.149999999999999" customHeight="1" thickBot="1">
      <c r="A2050" s="476"/>
      <c r="B2050" s="471"/>
      <c r="C2050" s="471"/>
      <c r="D2050" s="471"/>
      <c r="E2050" s="471"/>
      <c r="F2050" s="471"/>
      <c r="G2050" s="471"/>
      <c r="H2050" s="471"/>
      <c r="I2050" s="182" t="e">
        <v>#N/A</v>
      </c>
      <c r="J2050" s="471"/>
      <c r="K2050" s="471"/>
      <c r="L2050" s="471"/>
      <c r="M2050" s="471"/>
      <c r="N2050" s="471"/>
      <c r="O2050" s="471"/>
      <c r="P2050" s="471"/>
      <c r="Q2050" s="471"/>
      <c r="R2050" s="177" t="s">
        <v>9443</v>
      </c>
      <c r="S2050" s="181">
        <v>0.01</v>
      </c>
    </row>
    <row r="2051" spans="1:19" ht="20.149999999999999" customHeight="1" thickBot="1">
      <c r="A2051" s="476"/>
      <c r="B2051" s="471"/>
      <c r="C2051" s="471"/>
      <c r="D2051" s="471"/>
      <c r="E2051" s="471"/>
      <c r="F2051" s="471"/>
      <c r="G2051" s="471"/>
      <c r="H2051" s="471"/>
      <c r="I2051" s="182" t="e">
        <v>#N/A</v>
      </c>
      <c r="J2051" s="471"/>
      <c r="K2051" s="471"/>
      <c r="L2051" s="471"/>
      <c r="M2051" s="471"/>
      <c r="N2051" s="471"/>
      <c r="O2051" s="471"/>
      <c r="P2051" s="471"/>
      <c r="Q2051" s="471"/>
      <c r="R2051" s="177" t="s">
        <v>8417</v>
      </c>
      <c r="S2051" s="181">
        <v>0.01</v>
      </c>
    </row>
    <row r="2052" spans="1:19" ht="20.149999999999999" customHeight="1" thickBot="1">
      <c r="A2052" s="476"/>
      <c r="B2052" s="471"/>
      <c r="C2052" s="471"/>
      <c r="D2052" s="471"/>
      <c r="E2052" s="471"/>
      <c r="F2052" s="471"/>
      <c r="G2052" s="471"/>
      <c r="H2052" s="471"/>
      <c r="I2052" s="182" t="e">
        <v>#N/A</v>
      </c>
      <c r="J2052" s="471"/>
      <c r="K2052" s="471"/>
      <c r="L2052" s="471"/>
      <c r="M2052" s="471"/>
      <c r="N2052" s="471"/>
      <c r="O2052" s="471"/>
      <c r="P2052" s="471"/>
      <c r="Q2052" s="471"/>
      <c r="R2052" s="177" t="s">
        <v>8388</v>
      </c>
      <c r="S2052" s="181">
        <v>0.01</v>
      </c>
    </row>
    <row r="2053" spans="1:19" ht="20.149999999999999" customHeight="1" thickBot="1">
      <c r="A2053" s="476"/>
      <c r="B2053" s="471"/>
      <c r="C2053" s="471"/>
      <c r="D2053" s="471"/>
      <c r="E2053" s="471"/>
      <c r="F2053" s="471"/>
      <c r="G2053" s="471"/>
      <c r="H2053" s="471"/>
      <c r="I2053" s="182" t="e">
        <v>#N/A</v>
      </c>
      <c r="J2053" s="471"/>
      <c r="K2053" s="471"/>
      <c r="L2053" s="471"/>
      <c r="M2053" s="471"/>
      <c r="N2053" s="471"/>
      <c r="O2053" s="471"/>
      <c r="P2053" s="471"/>
      <c r="Q2053" s="471"/>
      <c r="R2053" s="177" t="s">
        <v>8389</v>
      </c>
      <c r="S2053" s="181">
        <v>0.01</v>
      </c>
    </row>
    <row r="2054" spans="1:19" ht="20.149999999999999" customHeight="1" thickBot="1">
      <c r="A2054" s="476"/>
      <c r="B2054" s="471"/>
      <c r="C2054" s="471"/>
      <c r="D2054" s="471"/>
      <c r="E2054" s="471"/>
      <c r="F2054" s="471"/>
      <c r="G2054" s="471"/>
      <c r="H2054" s="471"/>
      <c r="I2054" s="182" t="e">
        <v>#N/A</v>
      </c>
      <c r="J2054" s="471"/>
      <c r="K2054" s="471"/>
      <c r="L2054" s="471"/>
      <c r="M2054" s="471"/>
      <c r="N2054" s="471"/>
      <c r="O2054" s="471"/>
      <c r="P2054" s="471"/>
      <c r="Q2054" s="471"/>
      <c r="R2054" s="177" t="s">
        <v>9465</v>
      </c>
      <c r="S2054" s="181">
        <v>0.01</v>
      </c>
    </row>
    <row r="2055" spans="1:19" ht="20.149999999999999" customHeight="1" thickBot="1">
      <c r="A2055" s="476"/>
      <c r="B2055" s="471"/>
      <c r="C2055" s="471"/>
      <c r="D2055" s="471"/>
      <c r="E2055" s="471"/>
      <c r="F2055" s="471"/>
      <c r="G2055" s="471"/>
      <c r="H2055" s="471"/>
      <c r="I2055" s="182" t="e">
        <v>#N/A</v>
      </c>
      <c r="J2055" s="471"/>
      <c r="K2055" s="471"/>
      <c r="L2055" s="471"/>
      <c r="M2055" s="471"/>
      <c r="N2055" s="471"/>
      <c r="O2055" s="471"/>
      <c r="P2055" s="471"/>
      <c r="Q2055" s="471"/>
      <c r="R2055" s="177" t="s">
        <v>8663</v>
      </c>
      <c r="S2055" s="181">
        <v>0.01</v>
      </c>
    </row>
    <row r="2056" spans="1:19" ht="20.149999999999999" customHeight="1" thickBot="1">
      <c r="A2056" s="477"/>
      <c r="B2056" s="472"/>
      <c r="C2056" s="472"/>
      <c r="D2056" s="472"/>
      <c r="E2056" s="472"/>
      <c r="F2056" s="472"/>
      <c r="G2056" s="472"/>
      <c r="H2056" s="472"/>
      <c r="I2056" s="182" t="e">
        <v>#N/A</v>
      </c>
      <c r="J2056" s="472"/>
      <c r="K2056" s="472"/>
      <c r="L2056" s="472"/>
      <c r="M2056" s="472"/>
      <c r="N2056" s="472"/>
      <c r="O2056" s="472"/>
      <c r="P2056" s="472"/>
      <c r="Q2056" s="472"/>
      <c r="R2056" s="183" t="s">
        <v>8390</v>
      </c>
      <c r="S2056" s="184">
        <v>0.1</v>
      </c>
    </row>
    <row r="2057" spans="1:19" ht="20.149999999999999" customHeight="1" thickBot="1">
      <c r="A2057" s="475"/>
      <c r="B2057" s="474" t="s">
        <v>9435</v>
      </c>
      <c r="C2057" s="474" t="s">
        <v>9510</v>
      </c>
      <c r="D2057" s="474" t="s">
        <v>1511</v>
      </c>
      <c r="E2057" s="474" t="s">
        <v>24</v>
      </c>
      <c r="F2057" s="473">
        <v>2493926</v>
      </c>
      <c r="G2057" s="474" t="s">
        <v>9551</v>
      </c>
      <c r="H2057" s="474" t="s">
        <v>9552</v>
      </c>
      <c r="I2057" s="179" t="s">
        <v>8356</v>
      </c>
      <c r="J2057" s="474" t="s">
        <v>8357</v>
      </c>
      <c r="K2057" s="474" t="s">
        <v>9553</v>
      </c>
      <c r="L2057" s="474" t="s">
        <v>9554</v>
      </c>
      <c r="M2057" s="474" t="s">
        <v>9555</v>
      </c>
      <c r="N2057" s="470">
        <v>120789.47</v>
      </c>
      <c r="O2057" s="473">
        <v>-2</v>
      </c>
      <c r="P2057" s="474" t="s">
        <v>8381</v>
      </c>
      <c r="Q2057" s="474" t="s">
        <v>9442</v>
      </c>
      <c r="R2057" s="177" t="s">
        <v>9556</v>
      </c>
      <c r="S2057" s="181">
        <v>0.01</v>
      </c>
    </row>
    <row r="2058" spans="1:19" ht="20.149999999999999" customHeight="1" thickBot="1">
      <c r="A2058" s="476"/>
      <c r="B2058" s="471"/>
      <c r="C2058" s="471"/>
      <c r="D2058" s="471"/>
      <c r="E2058" s="471"/>
      <c r="F2058" s="471"/>
      <c r="G2058" s="471"/>
      <c r="H2058" s="471"/>
      <c r="I2058" s="182" t="e">
        <v>#N/A</v>
      </c>
      <c r="J2058" s="471"/>
      <c r="K2058" s="471"/>
      <c r="L2058" s="471"/>
      <c r="M2058" s="471"/>
      <c r="N2058" s="471"/>
      <c r="O2058" s="471"/>
      <c r="P2058" s="471"/>
      <c r="Q2058" s="471"/>
      <c r="R2058" s="177" t="s">
        <v>8385</v>
      </c>
      <c r="S2058" s="181">
        <v>0.01</v>
      </c>
    </row>
    <row r="2059" spans="1:19" ht="20.149999999999999" customHeight="1" thickBot="1">
      <c r="A2059" s="476"/>
      <c r="B2059" s="471"/>
      <c r="C2059" s="471"/>
      <c r="D2059" s="471"/>
      <c r="E2059" s="471"/>
      <c r="F2059" s="471"/>
      <c r="G2059" s="471"/>
      <c r="H2059" s="471"/>
      <c r="I2059" s="182" t="e">
        <v>#N/A</v>
      </c>
      <c r="J2059" s="471"/>
      <c r="K2059" s="471"/>
      <c r="L2059" s="471"/>
      <c r="M2059" s="471"/>
      <c r="N2059" s="471"/>
      <c r="O2059" s="471"/>
      <c r="P2059" s="471"/>
      <c r="Q2059" s="471"/>
      <c r="R2059" s="177" t="s">
        <v>8530</v>
      </c>
      <c r="S2059" s="181">
        <v>0.01</v>
      </c>
    </row>
    <row r="2060" spans="1:19" ht="20.149999999999999" customHeight="1" thickBot="1">
      <c r="A2060" s="476"/>
      <c r="B2060" s="471"/>
      <c r="C2060" s="471"/>
      <c r="D2060" s="471"/>
      <c r="E2060" s="471"/>
      <c r="F2060" s="471"/>
      <c r="G2060" s="471"/>
      <c r="H2060" s="471"/>
      <c r="I2060" s="182" t="e">
        <v>#N/A</v>
      </c>
      <c r="J2060" s="471"/>
      <c r="K2060" s="471"/>
      <c r="L2060" s="471"/>
      <c r="M2060" s="471"/>
      <c r="N2060" s="471"/>
      <c r="O2060" s="471"/>
      <c r="P2060" s="471"/>
      <c r="Q2060" s="471"/>
      <c r="R2060" s="177" t="s">
        <v>9557</v>
      </c>
      <c r="S2060" s="181">
        <v>0.01</v>
      </c>
    </row>
    <row r="2061" spans="1:19" ht="20.149999999999999" customHeight="1" thickBot="1">
      <c r="A2061" s="476"/>
      <c r="B2061" s="471"/>
      <c r="C2061" s="471"/>
      <c r="D2061" s="471"/>
      <c r="E2061" s="471"/>
      <c r="F2061" s="471"/>
      <c r="G2061" s="471"/>
      <c r="H2061" s="471"/>
      <c r="I2061" s="182" t="e">
        <v>#N/A</v>
      </c>
      <c r="J2061" s="471"/>
      <c r="K2061" s="471"/>
      <c r="L2061" s="471"/>
      <c r="M2061" s="471"/>
      <c r="N2061" s="471"/>
      <c r="O2061" s="471"/>
      <c r="P2061" s="471"/>
      <c r="Q2061" s="471"/>
      <c r="R2061" s="177" t="s">
        <v>8388</v>
      </c>
      <c r="S2061" s="181">
        <v>0.01</v>
      </c>
    </row>
    <row r="2062" spans="1:19" ht="20.149999999999999" customHeight="1" thickBot="1">
      <c r="A2062" s="476"/>
      <c r="B2062" s="471"/>
      <c r="C2062" s="471"/>
      <c r="D2062" s="471"/>
      <c r="E2062" s="471"/>
      <c r="F2062" s="471"/>
      <c r="G2062" s="471"/>
      <c r="H2062" s="471"/>
      <c r="I2062" s="182" t="e">
        <v>#N/A</v>
      </c>
      <c r="J2062" s="471"/>
      <c r="K2062" s="471"/>
      <c r="L2062" s="471"/>
      <c r="M2062" s="471"/>
      <c r="N2062" s="471"/>
      <c r="O2062" s="471"/>
      <c r="P2062" s="471"/>
      <c r="Q2062" s="471"/>
      <c r="R2062" s="177" t="s">
        <v>8389</v>
      </c>
      <c r="S2062" s="181">
        <v>0.01</v>
      </c>
    </row>
    <row r="2063" spans="1:19" ht="20.149999999999999" customHeight="1" thickBot="1">
      <c r="A2063" s="476"/>
      <c r="B2063" s="471"/>
      <c r="C2063" s="471"/>
      <c r="D2063" s="471"/>
      <c r="E2063" s="471"/>
      <c r="F2063" s="471"/>
      <c r="G2063" s="471"/>
      <c r="H2063" s="471"/>
      <c r="I2063" s="182" t="e">
        <v>#N/A</v>
      </c>
      <c r="J2063" s="471"/>
      <c r="K2063" s="471"/>
      <c r="L2063" s="471"/>
      <c r="M2063" s="471"/>
      <c r="N2063" s="471"/>
      <c r="O2063" s="471"/>
      <c r="P2063" s="471"/>
      <c r="Q2063" s="471"/>
      <c r="R2063" s="177" t="s">
        <v>8599</v>
      </c>
      <c r="S2063" s="181">
        <v>0.01</v>
      </c>
    </row>
    <row r="2064" spans="1:19" ht="20.149999999999999" customHeight="1" thickBot="1">
      <c r="A2064" s="477"/>
      <c r="B2064" s="472"/>
      <c r="C2064" s="472"/>
      <c r="D2064" s="472"/>
      <c r="E2064" s="472"/>
      <c r="F2064" s="472"/>
      <c r="G2064" s="472"/>
      <c r="H2064" s="472"/>
      <c r="I2064" s="182" t="e">
        <v>#N/A</v>
      </c>
      <c r="J2064" s="472"/>
      <c r="K2064" s="472"/>
      <c r="L2064" s="472"/>
      <c r="M2064" s="472"/>
      <c r="N2064" s="472"/>
      <c r="O2064" s="472"/>
      <c r="P2064" s="472"/>
      <c r="Q2064" s="472"/>
      <c r="R2064" s="183" t="s">
        <v>8390</v>
      </c>
      <c r="S2064" s="184">
        <v>7.0000000000000007E-2</v>
      </c>
    </row>
    <row r="2065" spans="1:19" ht="20.149999999999999" customHeight="1" thickBot="1">
      <c r="A2065" s="475"/>
      <c r="B2065" s="474" t="s">
        <v>9435</v>
      </c>
      <c r="C2065" s="474" t="s">
        <v>9510</v>
      </c>
      <c r="D2065" s="474" t="s">
        <v>1511</v>
      </c>
      <c r="E2065" s="474" t="s">
        <v>24</v>
      </c>
      <c r="F2065" s="473">
        <v>2493929</v>
      </c>
      <c r="G2065" s="474" t="s">
        <v>9558</v>
      </c>
      <c r="H2065" s="474" t="s">
        <v>8699</v>
      </c>
      <c r="I2065" s="179" t="s">
        <v>8356</v>
      </c>
      <c r="J2065" s="474" t="s">
        <v>8357</v>
      </c>
      <c r="K2065" s="474" t="s">
        <v>9559</v>
      </c>
      <c r="L2065" s="474" t="s">
        <v>9560</v>
      </c>
      <c r="M2065" s="474" t="s">
        <v>9561</v>
      </c>
      <c r="N2065" s="470">
        <v>324300</v>
      </c>
      <c r="O2065" s="473">
        <v>-2</v>
      </c>
      <c r="P2065" s="474" t="s">
        <v>8381</v>
      </c>
      <c r="Q2065" s="474" t="s">
        <v>9442</v>
      </c>
      <c r="R2065" s="177" t="s">
        <v>8383</v>
      </c>
      <c r="S2065" s="181">
        <v>0.01</v>
      </c>
    </row>
    <row r="2066" spans="1:19" ht="20.149999999999999" customHeight="1" thickBot="1">
      <c r="A2066" s="476"/>
      <c r="B2066" s="471"/>
      <c r="C2066" s="471"/>
      <c r="D2066" s="471"/>
      <c r="E2066" s="471"/>
      <c r="F2066" s="471"/>
      <c r="G2066" s="471"/>
      <c r="H2066" s="471"/>
      <c r="I2066" s="182" t="e">
        <v>#N/A</v>
      </c>
      <c r="J2066" s="471"/>
      <c r="K2066" s="471"/>
      <c r="L2066" s="471"/>
      <c r="M2066" s="471"/>
      <c r="N2066" s="471"/>
      <c r="O2066" s="471"/>
      <c r="P2066" s="471"/>
      <c r="Q2066" s="471"/>
      <c r="R2066" s="177" t="s">
        <v>8449</v>
      </c>
      <c r="S2066" s="181">
        <v>0.01</v>
      </c>
    </row>
    <row r="2067" spans="1:19" ht="20.149999999999999" customHeight="1" thickBot="1">
      <c r="A2067" s="476"/>
      <c r="B2067" s="471"/>
      <c r="C2067" s="471"/>
      <c r="D2067" s="471"/>
      <c r="E2067" s="471"/>
      <c r="F2067" s="471"/>
      <c r="G2067" s="471"/>
      <c r="H2067" s="471"/>
      <c r="I2067" s="182" t="e">
        <v>#N/A</v>
      </c>
      <c r="J2067" s="471"/>
      <c r="K2067" s="471"/>
      <c r="L2067" s="471"/>
      <c r="M2067" s="471"/>
      <c r="N2067" s="471"/>
      <c r="O2067" s="471"/>
      <c r="P2067" s="471"/>
      <c r="Q2067" s="471"/>
      <c r="R2067" s="177" t="s">
        <v>8385</v>
      </c>
      <c r="S2067" s="181">
        <v>0.01</v>
      </c>
    </row>
    <row r="2068" spans="1:19" ht="20.149999999999999" customHeight="1" thickBot="1">
      <c r="A2068" s="476"/>
      <c r="B2068" s="471"/>
      <c r="C2068" s="471"/>
      <c r="D2068" s="471"/>
      <c r="E2068" s="471"/>
      <c r="F2068" s="471"/>
      <c r="G2068" s="471"/>
      <c r="H2068" s="471"/>
      <c r="I2068" s="182" t="e">
        <v>#N/A</v>
      </c>
      <c r="J2068" s="471"/>
      <c r="K2068" s="471"/>
      <c r="L2068" s="471"/>
      <c r="M2068" s="471"/>
      <c r="N2068" s="471"/>
      <c r="O2068" s="471"/>
      <c r="P2068" s="471"/>
      <c r="Q2068" s="471"/>
      <c r="R2068" s="177" t="s">
        <v>8403</v>
      </c>
      <c r="S2068" s="181">
        <v>0.01</v>
      </c>
    </row>
    <row r="2069" spans="1:19" ht="20.149999999999999" customHeight="1" thickBot="1">
      <c r="A2069" s="476"/>
      <c r="B2069" s="471"/>
      <c r="C2069" s="471"/>
      <c r="D2069" s="471"/>
      <c r="E2069" s="471"/>
      <c r="F2069" s="471"/>
      <c r="G2069" s="471"/>
      <c r="H2069" s="471"/>
      <c r="I2069" s="182" t="e">
        <v>#N/A</v>
      </c>
      <c r="J2069" s="471"/>
      <c r="K2069" s="471"/>
      <c r="L2069" s="471"/>
      <c r="M2069" s="471"/>
      <c r="N2069" s="471"/>
      <c r="O2069" s="471"/>
      <c r="P2069" s="471"/>
      <c r="Q2069" s="471"/>
      <c r="R2069" s="177" t="s">
        <v>9443</v>
      </c>
      <c r="S2069" s="181">
        <v>0.01</v>
      </c>
    </row>
    <row r="2070" spans="1:19" ht="20.149999999999999" customHeight="1" thickBot="1">
      <c r="A2070" s="476"/>
      <c r="B2070" s="471"/>
      <c r="C2070" s="471"/>
      <c r="D2070" s="471"/>
      <c r="E2070" s="471"/>
      <c r="F2070" s="471"/>
      <c r="G2070" s="471"/>
      <c r="H2070" s="471"/>
      <c r="I2070" s="182" t="e">
        <v>#N/A</v>
      </c>
      <c r="J2070" s="471"/>
      <c r="K2070" s="471"/>
      <c r="L2070" s="471"/>
      <c r="M2070" s="471"/>
      <c r="N2070" s="471"/>
      <c r="O2070" s="471"/>
      <c r="P2070" s="471"/>
      <c r="Q2070" s="471"/>
      <c r="R2070" s="177" t="s">
        <v>8417</v>
      </c>
      <c r="S2070" s="181">
        <v>0.01</v>
      </c>
    </row>
    <row r="2071" spans="1:19" ht="20.149999999999999" customHeight="1" thickBot="1">
      <c r="A2071" s="476"/>
      <c r="B2071" s="471"/>
      <c r="C2071" s="471"/>
      <c r="D2071" s="471"/>
      <c r="E2071" s="471"/>
      <c r="F2071" s="471"/>
      <c r="G2071" s="471"/>
      <c r="H2071" s="471"/>
      <c r="I2071" s="182" t="e">
        <v>#N/A</v>
      </c>
      <c r="J2071" s="471"/>
      <c r="K2071" s="471"/>
      <c r="L2071" s="471"/>
      <c r="M2071" s="471"/>
      <c r="N2071" s="471"/>
      <c r="O2071" s="471"/>
      <c r="P2071" s="471"/>
      <c r="Q2071" s="471"/>
      <c r="R2071" s="177" t="s">
        <v>8388</v>
      </c>
      <c r="S2071" s="181">
        <v>0.01</v>
      </c>
    </row>
    <row r="2072" spans="1:19" ht="20.149999999999999" customHeight="1" thickBot="1">
      <c r="A2072" s="476"/>
      <c r="B2072" s="471"/>
      <c r="C2072" s="471"/>
      <c r="D2072" s="471"/>
      <c r="E2072" s="471"/>
      <c r="F2072" s="471"/>
      <c r="G2072" s="471"/>
      <c r="H2072" s="471"/>
      <c r="I2072" s="182" t="e">
        <v>#N/A</v>
      </c>
      <c r="J2072" s="471"/>
      <c r="K2072" s="471"/>
      <c r="L2072" s="471"/>
      <c r="M2072" s="471"/>
      <c r="N2072" s="471"/>
      <c r="O2072" s="471"/>
      <c r="P2072" s="471"/>
      <c r="Q2072" s="471"/>
      <c r="R2072" s="177" t="s">
        <v>8389</v>
      </c>
      <c r="S2072" s="181">
        <v>0.01</v>
      </c>
    </row>
    <row r="2073" spans="1:19" ht="20.149999999999999" customHeight="1" thickBot="1">
      <c r="A2073" s="476"/>
      <c r="B2073" s="471"/>
      <c r="C2073" s="471"/>
      <c r="D2073" s="471"/>
      <c r="E2073" s="471"/>
      <c r="F2073" s="471"/>
      <c r="G2073" s="471"/>
      <c r="H2073" s="471"/>
      <c r="I2073" s="182" t="e">
        <v>#N/A</v>
      </c>
      <c r="J2073" s="471"/>
      <c r="K2073" s="471"/>
      <c r="L2073" s="471"/>
      <c r="M2073" s="471"/>
      <c r="N2073" s="471"/>
      <c r="O2073" s="471"/>
      <c r="P2073" s="471"/>
      <c r="Q2073" s="471"/>
      <c r="R2073" s="177" t="s">
        <v>9465</v>
      </c>
      <c r="S2073" s="181">
        <v>0.01</v>
      </c>
    </row>
    <row r="2074" spans="1:19" ht="20.149999999999999" customHeight="1" thickBot="1">
      <c r="A2074" s="476"/>
      <c r="B2074" s="471"/>
      <c r="C2074" s="471"/>
      <c r="D2074" s="471"/>
      <c r="E2074" s="471"/>
      <c r="F2074" s="471"/>
      <c r="G2074" s="471"/>
      <c r="H2074" s="471"/>
      <c r="I2074" s="182" t="e">
        <v>#N/A</v>
      </c>
      <c r="J2074" s="471"/>
      <c r="K2074" s="471"/>
      <c r="L2074" s="471"/>
      <c r="M2074" s="471"/>
      <c r="N2074" s="471"/>
      <c r="O2074" s="471"/>
      <c r="P2074" s="471"/>
      <c r="Q2074" s="471"/>
      <c r="R2074" s="177" t="s">
        <v>8663</v>
      </c>
      <c r="S2074" s="181">
        <v>0.01</v>
      </c>
    </row>
    <row r="2075" spans="1:19" ht="20.149999999999999" customHeight="1" thickBot="1">
      <c r="A2075" s="477"/>
      <c r="B2075" s="472"/>
      <c r="C2075" s="472"/>
      <c r="D2075" s="472"/>
      <c r="E2075" s="472"/>
      <c r="F2075" s="472"/>
      <c r="G2075" s="472"/>
      <c r="H2075" s="472"/>
      <c r="I2075" s="182" t="e">
        <v>#N/A</v>
      </c>
      <c r="J2075" s="472"/>
      <c r="K2075" s="472"/>
      <c r="L2075" s="472"/>
      <c r="M2075" s="472"/>
      <c r="N2075" s="472"/>
      <c r="O2075" s="472"/>
      <c r="P2075" s="472"/>
      <c r="Q2075" s="472"/>
      <c r="R2075" s="183" t="s">
        <v>8390</v>
      </c>
      <c r="S2075" s="184">
        <v>0.1</v>
      </c>
    </row>
    <row r="2076" spans="1:19" ht="20.149999999999999" customHeight="1" thickBot="1">
      <c r="A2076" s="475"/>
      <c r="B2076" s="474" t="s">
        <v>9435</v>
      </c>
      <c r="C2076" s="474" t="s">
        <v>9510</v>
      </c>
      <c r="D2076" s="474" t="s">
        <v>1511</v>
      </c>
      <c r="E2076" s="474" t="s">
        <v>24</v>
      </c>
      <c r="F2076" s="473">
        <v>2493934</v>
      </c>
      <c r="G2076" s="474" t="s">
        <v>9562</v>
      </c>
      <c r="H2076" s="474" t="s">
        <v>8699</v>
      </c>
      <c r="I2076" s="179" t="s">
        <v>8356</v>
      </c>
      <c r="J2076" s="474" t="s">
        <v>8357</v>
      </c>
      <c r="K2076" s="474" t="s">
        <v>8710</v>
      </c>
      <c r="L2076" s="474" t="s">
        <v>9563</v>
      </c>
      <c r="M2076" s="474" t="s">
        <v>9564</v>
      </c>
      <c r="N2076" s="470">
        <v>324300</v>
      </c>
      <c r="O2076" s="473">
        <v>-2</v>
      </c>
      <c r="P2076" s="474" t="s">
        <v>8381</v>
      </c>
      <c r="Q2076" s="474" t="s">
        <v>9442</v>
      </c>
      <c r="R2076" s="177" t="s">
        <v>8383</v>
      </c>
      <c r="S2076" s="181">
        <v>0.01</v>
      </c>
    </row>
    <row r="2077" spans="1:19" ht="20.149999999999999" customHeight="1" thickBot="1">
      <c r="A2077" s="476"/>
      <c r="B2077" s="471"/>
      <c r="C2077" s="471"/>
      <c r="D2077" s="471"/>
      <c r="E2077" s="471"/>
      <c r="F2077" s="471"/>
      <c r="G2077" s="471"/>
      <c r="H2077" s="471"/>
      <c r="I2077" s="182" t="e">
        <v>#N/A</v>
      </c>
      <c r="J2077" s="471"/>
      <c r="K2077" s="471"/>
      <c r="L2077" s="471"/>
      <c r="M2077" s="471"/>
      <c r="N2077" s="471"/>
      <c r="O2077" s="471"/>
      <c r="P2077" s="471"/>
      <c r="Q2077" s="471"/>
      <c r="R2077" s="177" t="s">
        <v>8449</v>
      </c>
      <c r="S2077" s="181">
        <v>0.01</v>
      </c>
    </row>
    <row r="2078" spans="1:19" ht="20.149999999999999" customHeight="1" thickBot="1">
      <c r="A2078" s="476"/>
      <c r="B2078" s="471"/>
      <c r="C2078" s="471"/>
      <c r="D2078" s="471"/>
      <c r="E2078" s="471"/>
      <c r="F2078" s="471"/>
      <c r="G2078" s="471"/>
      <c r="H2078" s="471"/>
      <c r="I2078" s="182" t="e">
        <v>#N/A</v>
      </c>
      <c r="J2078" s="471"/>
      <c r="K2078" s="471"/>
      <c r="L2078" s="471"/>
      <c r="M2078" s="471"/>
      <c r="N2078" s="471"/>
      <c r="O2078" s="471"/>
      <c r="P2078" s="471"/>
      <c r="Q2078" s="471"/>
      <c r="R2078" s="177" t="s">
        <v>8385</v>
      </c>
      <c r="S2078" s="181">
        <v>0.01</v>
      </c>
    </row>
    <row r="2079" spans="1:19" ht="20.149999999999999" customHeight="1" thickBot="1">
      <c r="A2079" s="476"/>
      <c r="B2079" s="471"/>
      <c r="C2079" s="471"/>
      <c r="D2079" s="471"/>
      <c r="E2079" s="471"/>
      <c r="F2079" s="471"/>
      <c r="G2079" s="471"/>
      <c r="H2079" s="471"/>
      <c r="I2079" s="182" t="e">
        <v>#N/A</v>
      </c>
      <c r="J2079" s="471"/>
      <c r="K2079" s="471"/>
      <c r="L2079" s="471"/>
      <c r="M2079" s="471"/>
      <c r="N2079" s="471"/>
      <c r="O2079" s="471"/>
      <c r="P2079" s="471"/>
      <c r="Q2079" s="471"/>
      <c r="R2079" s="177" t="s">
        <v>8403</v>
      </c>
      <c r="S2079" s="181">
        <v>0.01</v>
      </c>
    </row>
    <row r="2080" spans="1:19" ht="20.149999999999999" customHeight="1" thickBot="1">
      <c r="A2080" s="476"/>
      <c r="B2080" s="471"/>
      <c r="C2080" s="471"/>
      <c r="D2080" s="471"/>
      <c r="E2080" s="471"/>
      <c r="F2080" s="471"/>
      <c r="G2080" s="471"/>
      <c r="H2080" s="471"/>
      <c r="I2080" s="182" t="e">
        <v>#N/A</v>
      </c>
      <c r="J2080" s="471"/>
      <c r="K2080" s="471"/>
      <c r="L2080" s="471"/>
      <c r="M2080" s="471"/>
      <c r="N2080" s="471"/>
      <c r="O2080" s="471"/>
      <c r="P2080" s="471"/>
      <c r="Q2080" s="471"/>
      <c r="R2080" s="177" t="s">
        <v>9443</v>
      </c>
      <c r="S2080" s="181">
        <v>0.01</v>
      </c>
    </row>
    <row r="2081" spans="1:19" ht="20.149999999999999" customHeight="1" thickBot="1">
      <c r="A2081" s="476"/>
      <c r="B2081" s="471"/>
      <c r="C2081" s="471"/>
      <c r="D2081" s="471"/>
      <c r="E2081" s="471"/>
      <c r="F2081" s="471"/>
      <c r="G2081" s="471"/>
      <c r="H2081" s="471"/>
      <c r="I2081" s="182" t="e">
        <v>#N/A</v>
      </c>
      <c r="J2081" s="471"/>
      <c r="K2081" s="471"/>
      <c r="L2081" s="471"/>
      <c r="M2081" s="471"/>
      <c r="N2081" s="471"/>
      <c r="O2081" s="471"/>
      <c r="P2081" s="471"/>
      <c r="Q2081" s="471"/>
      <c r="R2081" s="177" t="s">
        <v>8388</v>
      </c>
      <c r="S2081" s="181">
        <v>0.01</v>
      </c>
    </row>
    <row r="2082" spans="1:19" ht="20.149999999999999" customHeight="1" thickBot="1">
      <c r="A2082" s="476"/>
      <c r="B2082" s="471"/>
      <c r="C2082" s="471"/>
      <c r="D2082" s="471"/>
      <c r="E2082" s="471"/>
      <c r="F2082" s="471"/>
      <c r="G2082" s="471"/>
      <c r="H2082" s="471"/>
      <c r="I2082" s="182" t="e">
        <v>#N/A</v>
      </c>
      <c r="J2082" s="471"/>
      <c r="K2082" s="471"/>
      <c r="L2082" s="471"/>
      <c r="M2082" s="471"/>
      <c r="N2082" s="471"/>
      <c r="O2082" s="471"/>
      <c r="P2082" s="471"/>
      <c r="Q2082" s="471"/>
      <c r="R2082" s="177" t="s">
        <v>8389</v>
      </c>
      <c r="S2082" s="181">
        <v>0.01</v>
      </c>
    </row>
    <row r="2083" spans="1:19" ht="20.149999999999999" customHeight="1" thickBot="1">
      <c r="A2083" s="476"/>
      <c r="B2083" s="471"/>
      <c r="C2083" s="471"/>
      <c r="D2083" s="471"/>
      <c r="E2083" s="471"/>
      <c r="F2083" s="471"/>
      <c r="G2083" s="471"/>
      <c r="H2083" s="471"/>
      <c r="I2083" s="182" t="e">
        <v>#N/A</v>
      </c>
      <c r="J2083" s="471"/>
      <c r="K2083" s="471"/>
      <c r="L2083" s="471"/>
      <c r="M2083" s="471"/>
      <c r="N2083" s="471"/>
      <c r="O2083" s="471"/>
      <c r="P2083" s="471"/>
      <c r="Q2083" s="471"/>
      <c r="R2083" s="177" t="s">
        <v>8663</v>
      </c>
      <c r="S2083" s="181">
        <v>0.01</v>
      </c>
    </row>
    <row r="2084" spans="1:19" ht="20.149999999999999" customHeight="1" thickBot="1">
      <c r="A2084" s="476"/>
      <c r="B2084" s="471"/>
      <c r="C2084" s="471"/>
      <c r="D2084" s="471"/>
      <c r="E2084" s="471"/>
      <c r="F2084" s="471"/>
      <c r="G2084" s="471"/>
      <c r="H2084" s="471"/>
      <c r="I2084" s="182" t="e">
        <v>#N/A</v>
      </c>
      <c r="J2084" s="471"/>
      <c r="K2084" s="471"/>
      <c r="L2084" s="471"/>
      <c r="M2084" s="471"/>
      <c r="N2084" s="471"/>
      <c r="O2084" s="471"/>
      <c r="P2084" s="471"/>
      <c r="Q2084" s="471"/>
      <c r="R2084" s="177" t="s">
        <v>9444</v>
      </c>
      <c r="S2084" s="181">
        <v>0.01</v>
      </c>
    </row>
    <row r="2085" spans="1:19" ht="20.149999999999999" customHeight="1" thickBot="1">
      <c r="A2085" s="477"/>
      <c r="B2085" s="472"/>
      <c r="C2085" s="472"/>
      <c r="D2085" s="472"/>
      <c r="E2085" s="472"/>
      <c r="F2085" s="472"/>
      <c r="G2085" s="472"/>
      <c r="H2085" s="472"/>
      <c r="I2085" s="182" t="e">
        <v>#N/A</v>
      </c>
      <c r="J2085" s="472"/>
      <c r="K2085" s="472"/>
      <c r="L2085" s="472"/>
      <c r="M2085" s="472"/>
      <c r="N2085" s="472"/>
      <c r="O2085" s="472"/>
      <c r="P2085" s="472"/>
      <c r="Q2085" s="472"/>
      <c r="R2085" s="183" t="s">
        <v>8390</v>
      </c>
      <c r="S2085" s="184">
        <v>0.09</v>
      </c>
    </row>
    <row r="2086" spans="1:19" ht="20.149999999999999" customHeight="1" thickBot="1">
      <c r="A2086" s="475"/>
      <c r="B2086" s="474" t="s">
        <v>9435</v>
      </c>
      <c r="C2086" s="474" t="s">
        <v>9510</v>
      </c>
      <c r="D2086" s="474" t="s">
        <v>1511</v>
      </c>
      <c r="E2086" s="474" t="s">
        <v>24</v>
      </c>
      <c r="F2086" s="473">
        <v>2493939</v>
      </c>
      <c r="G2086" s="474" t="s">
        <v>9565</v>
      </c>
      <c r="H2086" s="474" t="s">
        <v>8699</v>
      </c>
      <c r="I2086" s="179" t="s">
        <v>8356</v>
      </c>
      <c r="J2086" s="474" t="s">
        <v>8357</v>
      </c>
      <c r="K2086" s="474" t="s">
        <v>9512</v>
      </c>
      <c r="L2086" s="474" t="s">
        <v>9566</v>
      </c>
      <c r="M2086" s="474" t="s">
        <v>9567</v>
      </c>
      <c r="N2086" s="470">
        <v>324300</v>
      </c>
      <c r="O2086" s="473">
        <v>-2</v>
      </c>
      <c r="P2086" s="474" t="s">
        <v>8381</v>
      </c>
      <c r="Q2086" s="474" t="s">
        <v>9442</v>
      </c>
      <c r="R2086" s="177" t="s">
        <v>8383</v>
      </c>
      <c r="S2086" s="181">
        <v>0.01</v>
      </c>
    </row>
    <row r="2087" spans="1:19" ht="20.149999999999999" customHeight="1" thickBot="1">
      <c r="A2087" s="476"/>
      <c r="B2087" s="471"/>
      <c r="C2087" s="471"/>
      <c r="D2087" s="471"/>
      <c r="E2087" s="471"/>
      <c r="F2087" s="471"/>
      <c r="G2087" s="471"/>
      <c r="H2087" s="471"/>
      <c r="I2087" s="182" t="e">
        <v>#N/A</v>
      </c>
      <c r="J2087" s="471"/>
      <c r="K2087" s="471"/>
      <c r="L2087" s="471"/>
      <c r="M2087" s="471"/>
      <c r="N2087" s="471"/>
      <c r="O2087" s="471"/>
      <c r="P2087" s="471"/>
      <c r="Q2087" s="471"/>
      <c r="R2087" s="177" t="s">
        <v>8449</v>
      </c>
      <c r="S2087" s="181">
        <v>0.01</v>
      </c>
    </row>
    <row r="2088" spans="1:19" ht="20.149999999999999" customHeight="1" thickBot="1">
      <c r="A2088" s="476"/>
      <c r="B2088" s="471"/>
      <c r="C2088" s="471"/>
      <c r="D2088" s="471"/>
      <c r="E2088" s="471"/>
      <c r="F2088" s="471"/>
      <c r="G2088" s="471"/>
      <c r="H2088" s="471"/>
      <c r="I2088" s="182" t="e">
        <v>#N/A</v>
      </c>
      <c r="J2088" s="471"/>
      <c r="K2088" s="471"/>
      <c r="L2088" s="471"/>
      <c r="M2088" s="471"/>
      <c r="N2088" s="471"/>
      <c r="O2088" s="471"/>
      <c r="P2088" s="471"/>
      <c r="Q2088" s="471"/>
      <c r="R2088" s="177" t="s">
        <v>8385</v>
      </c>
      <c r="S2088" s="181">
        <v>0.01</v>
      </c>
    </row>
    <row r="2089" spans="1:19" ht="20.149999999999999" customHeight="1" thickBot="1">
      <c r="A2089" s="476"/>
      <c r="B2089" s="471"/>
      <c r="C2089" s="471"/>
      <c r="D2089" s="471"/>
      <c r="E2089" s="471"/>
      <c r="F2089" s="471"/>
      <c r="G2089" s="471"/>
      <c r="H2089" s="471"/>
      <c r="I2089" s="182" t="e">
        <v>#N/A</v>
      </c>
      <c r="J2089" s="471"/>
      <c r="K2089" s="471"/>
      <c r="L2089" s="471"/>
      <c r="M2089" s="471"/>
      <c r="N2089" s="471"/>
      <c r="O2089" s="471"/>
      <c r="P2089" s="471"/>
      <c r="Q2089" s="471"/>
      <c r="R2089" s="177" t="s">
        <v>8403</v>
      </c>
      <c r="S2089" s="181">
        <v>0.01</v>
      </c>
    </row>
    <row r="2090" spans="1:19" ht="20.149999999999999" customHeight="1" thickBot="1">
      <c r="A2090" s="476"/>
      <c r="B2090" s="471"/>
      <c r="C2090" s="471"/>
      <c r="D2090" s="471"/>
      <c r="E2090" s="471"/>
      <c r="F2090" s="471"/>
      <c r="G2090" s="471"/>
      <c r="H2090" s="471"/>
      <c r="I2090" s="182" t="e">
        <v>#N/A</v>
      </c>
      <c r="J2090" s="471"/>
      <c r="K2090" s="471"/>
      <c r="L2090" s="471"/>
      <c r="M2090" s="471"/>
      <c r="N2090" s="471"/>
      <c r="O2090" s="471"/>
      <c r="P2090" s="471"/>
      <c r="Q2090" s="471"/>
      <c r="R2090" s="177" t="s">
        <v>9443</v>
      </c>
      <c r="S2090" s="181">
        <v>0.01</v>
      </c>
    </row>
    <row r="2091" spans="1:19" ht="20.149999999999999" customHeight="1" thickBot="1">
      <c r="A2091" s="476"/>
      <c r="B2091" s="471"/>
      <c r="C2091" s="471"/>
      <c r="D2091" s="471"/>
      <c r="E2091" s="471"/>
      <c r="F2091" s="471"/>
      <c r="G2091" s="471"/>
      <c r="H2091" s="471"/>
      <c r="I2091" s="182" t="e">
        <v>#N/A</v>
      </c>
      <c r="J2091" s="471"/>
      <c r="K2091" s="471"/>
      <c r="L2091" s="471"/>
      <c r="M2091" s="471"/>
      <c r="N2091" s="471"/>
      <c r="O2091" s="471"/>
      <c r="P2091" s="471"/>
      <c r="Q2091" s="471"/>
      <c r="R2091" s="177" t="s">
        <v>8388</v>
      </c>
      <c r="S2091" s="181">
        <v>0.01</v>
      </c>
    </row>
    <row r="2092" spans="1:19" ht="20.149999999999999" customHeight="1" thickBot="1">
      <c r="A2092" s="476"/>
      <c r="B2092" s="471"/>
      <c r="C2092" s="471"/>
      <c r="D2092" s="471"/>
      <c r="E2092" s="471"/>
      <c r="F2092" s="471"/>
      <c r="G2092" s="471"/>
      <c r="H2092" s="471"/>
      <c r="I2092" s="182" t="e">
        <v>#N/A</v>
      </c>
      <c r="J2092" s="471"/>
      <c r="K2092" s="471"/>
      <c r="L2092" s="471"/>
      <c r="M2092" s="471"/>
      <c r="N2092" s="471"/>
      <c r="O2092" s="471"/>
      <c r="P2092" s="471"/>
      <c r="Q2092" s="471"/>
      <c r="R2092" s="177" t="s">
        <v>8389</v>
      </c>
      <c r="S2092" s="181">
        <v>0.01</v>
      </c>
    </row>
    <row r="2093" spans="1:19" ht="20.149999999999999" customHeight="1" thickBot="1">
      <c r="A2093" s="476"/>
      <c r="B2093" s="471"/>
      <c r="C2093" s="471"/>
      <c r="D2093" s="471"/>
      <c r="E2093" s="471"/>
      <c r="F2093" s="471"/>
      <c r="G2093" s="471"/>
      <c r="H2093" s="471"/>
      <c r="I2093" s="182" t="e">
        <v>#N/A</v>
      </c>
      <c r="J2093" s="471"/>
      <c r="K2093" s="471"/>
      <c r="L2093" s="471"/>
      <c r="M2093" s="471"/>
      <c r="N2093" s="471"/>
      <c r="O2093" s="471"/>
      <c r="P2093" s="471"/>
      <c r="Q2093" s="471"/>
      <c r="R2093" s="177" t="s">
        <v>8663</v>
      </c>
      <c r="S2093" s="181">
        <v>0.01</v>
      </c>
    </row>
    <row r="2094" spans="1:19" ht="20.149999999999999" customHeight="1" thickBot="1">
      <c r="A2094" s="476"/>
      <c r="B2094" s="471"/>
      <c r="C2094" s="471"/>
      <c r="D2094" s="471"/>
      <c r="E2094" s="471"/>
      <c r="F2094" s="471"/>
      <c r="G2094" s="471"/>
      <c r="H2094" s="471"/>
      <c r="I2094" s="182" t="e">
        <v>#N/A</v>
      </c>
      <c r="J2094" s="471"/>
      <c r="K2094" s="471"/>
      <c r="L2094" s="471"/>
      <c r="M2094" s="471"/>
      <c r="N2094" s="471"/>
      <c r="O2094" s="471"/>
      <c r="P2094" s="471"/>
      <c r="Q2094" s="471"/>
      <c r="R2094" s="177" t="s">
        <v>9444</v>
      </c>
      <c r="S2094" s="181">
        <v>0.01</v>
      </c>
    </row>
    <row r="2095" spans="1:19" ht="20.149999999999999" customHeight="1" thickBot="1">
      <c r="A2095" s="477"/>
      <c r="B2095" s="472"/>
      <c r="C2095" s="472"/>
      <c r="D2095" s="472"/>
      <c r="E2095" s="472"/>
      <c r="F2095" s="472"/>
      <c r="G2095" s="472"/>
      <c r="H2095" s="472"/>
      <c r="I2095" s="182" t="e">
        <v>#N/A</v>
      </c>
      <c r="J2095" s="472"/>
      <c r="K2095" s="472"/>
      <c r="L2095" s="472"/>
      <c r="M2095" s="472"/>
      <c r="N2095" s="472"/>
      <c r="O2095" s="472"/>
      <c r="P2095" s="472"/>
      <c r="Q2095" s="472"/>
      <c r="R2095" s="183" t="s">
        <v>8390</v>
      </c>
      <c r="S2095" s="184">
        <v>0.09</v>
      </c>
    </row>
    <row r="2096" spans="1:19" ht="20.149999999999999" customHeight="1" thickBot="1">
      <c r="A2096" s="475"/>
      <c r="B2096" s="474" t="s">
        <v>9435</v>
      </c>
      <c r="C2096" s="474" t="s">
        <v>9510</v>
      </c>
      <c r="D2096" s="474" t="s">
        <v>1511</v>
      </c>
      <c r="E2096" s="474" t="s">
        <v>24</v>
      </c>
      <c r="F2096" s="473">
        <v>2493941</v>
      </c>
      <c r="G2096" s="474" t="s">
        <v>9568</v>
      </c>
      <c r="H2096" s="474" t="s">
        <v>8699</v>
      </c>
      <c r="I2096" s="179" t="s">
        <v>8356</v>
      </c>
      <c r="J2096" s="474" t="s">
        <v>8357</v>
      </c>
      <c r="K2096" s="474" t="s">
        <v>9548</v>
      </c>
      <c r="L2096" s="474" t="s">
        <v>9569</v>
      </c>
      <c r="M2096" s="474" t="s">
        <v>9570</v>
      </c>
      <c r="N2096" s="470">
        <v>324300</v>
      </c>
      <c r="O2096" s="473">
        <v>-2</v>
      </c>
      <c r="P2096" s="474" t="s">
        <v>8381</v>
      </c>
      <c r="Q2096" s="474" t="s">
        <v>9442</v>
      </c>
      <c r="R2096" s="177" t="s">
        <v>8383</v>
      </c>
      <c r="S2096" s="181">
        <v>0.01</v>
      </c>
    </row>
    <row r="2097" spans="1:19" ht="20.149999999999999" customHeight="1" thickBot="1">
      <c r="A2097" s="476"/>
      <c r="B2097" s="471"/>
      <c r="C2097" s="471"/>
      <c r="D2097" s="471"/>
      <c r="E2097" s="471"/>
      <c r="F2097" s="471"/>
      <c r="G2097" s="471"/>
      <c r="H2097" s="471"/>
      <c r="I2097" s="182" t="e">
        <v>#N/A</v>
      </c>
      <c r="J2097" s="471"/>
      <c r="K2097" s="471"/>
      <c r="L2097" s="471"/>
      <c r="M2097" s="471"/>
      <c r="N2097" s="471"/>
      <c r="O2097" s="471"/>
      <c r="P2097" s="471"/>
      <c r="Q2097" s="471"/>
      <c r="R2097" s="177" t="s">
        <v>8449</v>
      </c>
      <c r="S2097" s="181">
        <v>0.01</v>
      </c>
    </row>
    <row r="2098" spans="1:19" ht="20.149999999999999" customHeight="1" thickBot="1">
      <c r="A2098" s="476"/>
      <c r="B2098" s="471"/>
      <c r="C2098" s="471"/>
      <c r="D2098" s="471"/>
      <c r="E2098" s="471"/>
      <c r="F2098" s="471"/>
      <c r="G2098" s="471"/>
      <c r="H2098" s="471"/>
      <c r="I2098" s="182" t="e">
        <v>#N/A</v>
      </c>
      <c r="J2098" s="471"/>
      <c r="K2098" s="471"/>
      <c r="L2098" s="471"/>
      <c r="M2098" s="471"/>
      <c r="N2098" s="471"/>
      <c r="O2098" s="471"/>
      <c r="P2098" s="471"/>
      <c r="Q2098" s="471"/>
      <c r="R2098" s="177" t="s">
        <v>8385</v>
      </c>
      <c r="S2098" s="181">
        <v>0.01</v>
      </c>
    </row>
    <row r="2099" spans="1:19" ht="20.149999999999999" customHeight="1" thickBot="1">
      <c r="A2099" s="476"/>
      <c r="B2099" s="471"/>
      <c r="C2099" s="471"/>
      <c r="D2099" s="471"/>
      <c r="E2099" s="471"/>
      <c r="F2099" s="471"/>
      <c r="G2099" s="471"/>
      <c r="H2099" s="471"/>
      <c r="I2099" s="182" t="e">
        <v>#N/A</v>
      </c>
      <c r="J2099" s="471"/>
      <c r="K2099" s="471"/>
      <c r="L2099" s="471"/>
      <c r="M2099" s="471"/>
      <c r="N2099" s="471"/>
      <c r="O2099" s="471"/>
      <c r="P2099" s="471"/>
      <c r="Q2099" s="471"/>
      <c r="R2099" s="177" t="s">
        <v>8403</v>
      </c>
      <c r="S2099" s="181">
        <v>0.01</v>
      </c>
    </row>
    <row r="2100" spans="1:19" ht="20.149999999999999" customHeight="1" thickBot="1">
      <c r="A2100" s="476"/>
      <c r="B2100" s="471"/>
      <c r="C2100" s="471"/>
      <c r="D2100" s="471"/>
      <c r="E2100" s="471"/>
      <c r="F2100" s="471"/>
      <c r="G2100" s="471"/>
      <c r="H2100" s="471"/>
      <c r="I2100" s="182" t="e">
        <v>#N/A</v>
      </c>
      <c r="J2100" s="471"/>
      <c r="K2100" s="471"/>
      <c r="L2100" s="471"/>
      <c r="M2100" s="471"/>
      <c r="N2100" s="471"/>
      <c r="O2100" s="471"/>
      <c r="P2100" s="471"/>
      <c r="Q2100" s="471"/>
      <c r="R2100" s="177" t="s">
        <v>9443</v>
      </c>
      <c r="S2100" s="181">
        <v>0.01</v>
      </c>
    </row>
    <row r="2101" spans="1:19" ht="20.149999999999999" customHeight="1" thickBot="1">
      <c r="A2101" s="476"/>
      <c r="B2101" s="471"/>
      <c r="C2101" s="471"/>
      <c r="D2101" s="471"/>
      <c r="E2101" s="471"/>
      <c r="F2101" s="471"/>
      <c r="G2101" s="471"/>
      <c r="H2101" s="471"/>
      <c r="I2101" s="182" t="e">
        <v>#N/A</v>
      </c>
      <c r="J2101" s="471"/>
      <c r="K2101" s="471"/>
      <c r="L2101" s="471"/>
      <c r="M2101" s="471"/>
      <c r="N2101" s="471"/>
      <c r="O2101" s="471"/>
      <c r="P2101" s="471"/>
      <c r="Q2101" s="471"/>
      <c r="R2101" s="177" t="s">
        <v>8417</v>
      </c>
      <c r="S2101" s="181">
        <v>0.01</v>
      </c>
    </row>
    <row r="2102" spans="1:19" ht="20.149999999999999" customHeight="1" thickBot="1">
      <c r="A2102" s="476"/>
      <c r="B2102" s="471"/>
      <c r="C2102" s="471"/>
      <c r="D2102" s="471"/>
      <c r="E2102" s="471"/>
      <c r="F2102" s="471"/>
      <c r="G2102" s="471"/>
      <c r="H2102" s="471"/>
      <c r="I2102" s="182" t="e">
        <v>#N/A</v>
      </c>
      <c r="J2102" s="471"/>
      <c r="K2102" s="471"/>
      <c r="L2102" s="471"/>
      <c r="M2102" s="471"/>
      <c r="N2102" s="471"/>
      <c r="O2102" s="471"/>
      <c r="P2102" s="471"/>
      <c r="Q2102" s="471"/>
      <c r="R2102" s="177" t="s">
        <v>8388</v>
      </c>
      <c r="S2102" s="181">
        <v>0.01</v>
      </c>
    </row>
    <row r="2103" spans="1:19" ht="20.149999999999999" customHeight="1" thickBot="1">
      <c r="A2103" s="476"/>
      <c r="B2103" s="471"/>
      <c r="C2103" s="471"/>
      <c r="D2103" s="471"/>
      <c r="E2103" s="471"/>
      <c r="F2103" s="471"/>
      <c r="G2103" s="471"/>
      <c r="H2103" s="471"/>
      <c r="I2103" s="182" t="e">
        <v>#N/A</v>
      </c>
      <c r="J2103" s="471"/>
      <c r="K2103" s="471"/>
      <c r="L2103" s="471"/>
      <c r="M2103" s="471"/>
      <c r="N2103" s="471"/>
      <c r="O2103" s="471"/>
      <c r="P2103" s="471"/>
      <c r="Q2103" s="471"/>
      <c r="R2103" s="177" t="s">
        <v>8389</v>
      </c>
      <c r="S2103" s="181">
        <v>0.01</v>
      </c>
    </row>
    <row r="2104" spans="1:19" ht="20.149999999999999" customHeight="1" thickBot="1">
      <c r="A2104" s="476"/>
      <c r="B2104" s="471"/>
      <c r="C2104" s="471"/>
      <c r="D2104" s="471"/>
      <c r="E2104" s="471"/>
      <c r="F2104" s="471"/>
      <c r="G2104" s="471"/>
      <c r="H2104" s="471"/>
      <c r="I2104" s="182" t="e">
        <v>#N/A</v>
      </c>
      <c r="J2104" s="471"/>
      <c r="K2104" s="471"/>
      <c r="L2104" s="471"/>
      <c r="M2104" s="471"/>
      <c r="N2104" s="471"/>
      <c r="O2104" s="471"/>
      <c r="P2104" s="471"/>
      <c r="Q2104" s="471"/>
      <c r="R2104" s="177" t="s">
        <v>9465</v>
      </c>
      <c r="S2104" s="181">
        <v>0.01</v>
      </c>
    </row>
    <row r="2105" spans="1:19" ht="20.149999999999999" customHeight="1" thickBot="1">
      <c r="A2105" s="476"/>
      <c r="B2105" s="471"/>
      <c r="C2105" s="471"/>
      <c r="D2105" s="471"/>
      <c r="E2105" s="471"/>
      <c r="F2105" s="471"/>
      <c r="G2105" s="471"/>
      <c r="H2105" s="471"/>
      <c r="I2105" s="182" t="e">
        <v>#N/A</v>
      </c>
      <c r="J2105" s="471"/>
      <c r="K2105" s="471"/>
      <c r="L2105" s="471"/>
      <c r="M2105" s="471"/>
      <c r="N2105" s="471"/>
      <c r="O2105" s="471"/>
      <c r="P2105" s="471"/>
      <c r="Q2105" s="471"/>
      <c r="R2105" s="177" t="s">
        <v>8663</v>
      </c>
      <c r="S2105" s="181">
        <v>0.01</v>
      </c>
    </row>
    <row r="2106" spans="1:19" ht="20.149999999999999" customHeight="1" thickBot="1">
      <c r="A2106" s="477"/>
      <c r="B2106" s="472"/>
      <c r="C2106" s="472"/>
      <c r="D2106" s="472"/>
      <c r="E2106" s="472"/>
      <c r="F2106" s="472"/>
      <c r="G2106" s="472"/>
      <c r="H2106" s="472"/>
      <c r="I2106" s="182" t="e">
        <v>#N/A</v>
      </c>
      <c r="J2106" s="472"/>
      <c r="K2106" s="472"/>
      <c r="L2106" s="472"/>
      <c r="M2106" s="472"/>
      <c r="N2106" s="472"/>
      <c r="O2106" s="472"/>
      <c r="P2106" s="472"/>
      <c r="Q2106" s="472"/>
      <c r="R2106" s="183" t="s">
        <v>8390</v>
      </c>
      <c r="S2106" s="184">
        <v>0.1</v>
      </c>
    </row>
    <row r="2107" spans="1:19" ht="20.149999999999999" customHeight="1" thickBot="1">
      <c r="A2107" s="475"/>
      <c r="B2107" s="474" t="s">
        <v>9435</v>
      </c>
      <c r="C2107" s="474" t="s">
        <v>9510</v>
      </c>
      <c r="D2107" s="474" t="s">
        <v>1511</v>
      </c>
      <c r="E2107" s="474" t="s">
        <v>24</v>
      </c>
      <c r="F2107" s="473">
        <v>2493944</v>
      </c>
      <c r="G2107" s="474" t="s">
        <v>9571</v>
      </c>
      <c r="H2107" s="474" t="s">
        <v>8699</v>
      </c>
      <c r="I2107" s="179" t="s">
        <v>8356</v>
      </c>
      <c r="J2107" s="474" t="s">
        <v>8357</v>
      </c>
      <c r="K2107" s="474" t="s">
        <v>9572</v>
      </c>
      <c r="L2107" s="474" t="s">
        <v>9573</v>
      </c>
      <c r="M2107" s="474" t="s">
        <v>9574</v>
      </c>
      <c r="N2107" s="470">
        <v>324300</v>
      </c>
      <c r="O2107" s="473">
        <v>-2</v>
      </c>
      <c r="P2107" s="474" t="s">
        <v>8381</v>
      </c>
      <c r="Q2107" s="474" t="s">
        <v>9442</v>
      </c>
      <c r="R2107" s="177" t="s">
        <v>8383</v>
      </c>
      <c r="S2107" s="181">
        <v>0.01</v>
      </c>
    </row>
    <row r="2108" spans="1:19" ht="20.149999999999999" customHeight="1" thickBot="1">
      <c r="A2108" s="476"/>
      <c r="B2108" s="471"/>
      <c r="C2108" s="471"/>
      <c r="D2108" s="471"/>
      <c r="E2108" s="471"/>
      <c r="F2108" s="471"/>
      <c r="G2108" s="471"/>
      <c r="H2108" s="471"/>
      <c r="I2108" s="182" t="e">
        <v>#N/A</v>
      </c>
      <c r="J2108" s="471"/>
      <c r="K2108" s="471"/>
      <c r="L2108" s="471"/>
      <c r="M2108" s="471"/>
      <c r="N2108" s="471"/>
      <c r="O2108" s="471"/>
      <c r="P2108" s="471"/>
      <c r="Q2108" s="471"/>
      <c r="R2108" s="177" t="s">
        <v>8449</v>
      </c>
      <c r="S2108" s="181">
        <v>0.01</v>
      </c>
    </row>
    <row r="2109" spans="1:19" ht="20.149999999999999" customHeight="1" thickBot="1">
      <c r="A2109" s="476"/>
      <c r="B2109" s="471"/>
      <c r="C2109" s="471"/>
      <c r="D2109" s="471"/>
      <c r="E2109" s="471"/>
      <c r="F2109" s="471"/>
      <c r="G2109" s="471"/>
      <c r="H2109" s="471"/>
      <c r="I2109" s="182" t="e">
        <v>#N/A</v>
      </c>
      <c r="J2109" s="471"/>
      <c r="K2109" s="471"/>
      <c r="L2109" s="471"/>
      <c r="M2109" s="471"/>
      <c r="N2109" s="471"/>
      <c r="O2109" s="471"/>
      <c r="P2109" s="471"/>
      <c r="Q2109" s="471"/>
      <c r="R2109" s="177" t="s">
        <v>8385</v>
      </c>
      <c r="S2109" s="181">
        <v>0.01</v>
      </c>
    </row>
    <row r="2110" spans="1:19" ht="20.149999999999999" customHeight="1" thickBot="1">
      <c r="A2110" s="476"/>
      <c r="B2110" s="471"/>
      <c r="C2110" s="471"/>
      <c r="D2110" s="471"/>
      <c r="E2110" s="471"/>
      <c r="F2110" s="471"/>
      <c r="G2110" s="471"/>
      <c r="H2110" s="471"/>
      <c r="I2110" s="182" t="e">
        <v>#N/A</v>
      </c>
      <c r="J2110" s="471"/>
      <c r="K2110" s="471"/>
      <c r="L2110" s="471"/>
      <c r="M2110" s="471"/>
      <c r="N2110" s="471"/>
      <c r="O2110" s="471"/>
      <c r="P2110" s="471"/>
      <c r="Q2110" s="471"/>
      <c r="R2110" s="177" t="s">
        <v>8403</v>
      </c>
      <c r="S2110" s="181">
        <v>0.01</v>
      </c>
    </row>
    <row r="2111" spans="1:19" ht="20.149999999999999" customHeight="1" thickBot="1">
      <c r="A2111" s="476"/>
      <c r="B2111" s="471"/>
      <c r="C2111" s="471"/>
      <c r="D2111" s="471"/>
      <c r="E2111" s="471"/>
      <c r="F2111" s="471"/>
      <c r="G2111" s="471"/>
      <c r="H2111" s="471"/>
      <c r="I2111" s="182" t="e">
        <v>#N/A</v>
      </c>
      <c r="J2111" s="471"/>
      <c r="K2111" s="471"/>
      <c r="L2111" s="471"/>
      <c r="M2111" s="471"/>
      <c r="N2111" s="471"/>
      <c r="O2111" s="471"/>
      <c r="P2111" s="471"/>
      <c r="Q2111" s="471"/>
      <c r="R2111" s="177" t="s">
        <v>9443</v>
      </c>
      <c r="S2111" s="181">
        <v>0.01</v>
      </c>
    </row>
    <row r="2112" spans="1:19" ht="20.149999999999999" customHeight="1" thickBot="1">
      <c r="A2112" s="476"/>
      <c r="B2112" s="471"/>
      <c r="C2112" s="471"/>
      <c r="D2112" s="471"/>
      <c r="E2112" s="471"/>
      <c r="F2112" s="471"/>
      <c r="G2112" s="471"/>
      <c r="H2112" s="471"/>
      <c r="I2112" s="182" t="e">
        <v>#N/A</v>
      </c>
      <c r="J2112" s="471"/>
      <c r="K2112" s="471"/>
      <c r="L2112" s="471"/>
      <c r="M2112" s="471"/>
      <c r="N2112" s="471"/>
      <c r="O2112" s="471"/>
      <c r="P2112" s="471"/>
      <c r="Q2112" s="471"/>
      <c r="R2112" s="177" t="s">
        <v>8417</v>
      </c>
      <c r="S2112" s="181">
        <v>0.01</v>
      </c>
    </row>
    <row r="2113" spans="1:19" ht="20.149999999999999" customHeight="1" thickBot="1">
      <c r="A2113" s="476"/>
      <c r="B2113" s="471"/>
      <c r="C2113" s="471"/>
      <c r="D2113" s="471"/>
      <c r="E2113" s="471"/>
      <c r="F2113" s="471"/>
      <c r="G2113" s="471"/>
      <c r="H2113" s="471"/>
      <c r="I2113" s="182" t="e">
        <v>#N/A</v>
      </c>
      <c r="J2113" s="471"/>
      <c r="K2113" s="471"/>
      <c r="L2113" s="471"/>
      <c r="M2113" s="471"/>
      <c r="N2113" s="471"/>
      <c r="O2113" s="471"/>
      <c r="P2113" s="471"/>
      <c r="Q2113" s="471"/>
      <c r="R2113" s="177" t="s">
        <v>8388</v>
      </c>
      <c r="S2113" s="181">
        <v>0.01</v>
      </c>
    </row>
    <row r="2114" spans="1:19" ht="20.149999999999999" customHeight="1" thickBot="1">
      <c r="A2114" s="476"/>
      <c r="B2114" s="471"/>
      <c r="C2114" s="471"/>
      <c r="D2114" s="471"/>
      <c r="E2114" s="471"/>
      <c r="F2114" s="471"/>
      <c r="G2114" s="471"/>
      <c r="H2114" s="471"/>
      <c r="I2114" s="182" t="e">
        <v>#N/A</v>
      </c>
      <c r="J2114" s="471"/>
      <c r="K2114" s="471"/>
      <c r="L2114" s="471"/>
      <c r="M2114" s="471"/>
      <c r="N2114" s="471"/>
      <c r="O2114" s="471"/>
      <c r="P2114" s="471"/>
      <c r="Q2114" s="471"/>
      <c r="R2114" s="177" t="s">
        <v>8389</v>
      </c>
      <c r="S2114" s="181">
        <v>0.01</v>
      </c>
    </row>
    <row r="2115" spans="1:19" ht="20.149999999999999" customHeight="1" thickBot="1">
      <c r="A2115" s="476"/>
      <c r="B2115" s="471"/>
      <c r="C2115" s="471"/>
      <c r="D2115" s="471"/>
      <c r="E2115" s="471"/>
      <c r="F2115" s="471"/>
      <c r="G2115" s="471"/>
      <c r="H2115" s="471"/>
      <c r="I2115" s="182" t="e">
        <v>#N/A</v>
      </c>
      <c r="J2115" s="471"/>
      <c r="K2115" s="471"/>
      <c r="L2115" s="471"/>
      <c r="M2115" s="471"/>
      <c r="N2115" s="471"/>
      <c r="O2115" s="471"/>
      <c r="P2115" s="471"/>
      <c r="Q2115" s="471"/>
      <c r="R2115" s="177" t="s">
        <v>9465</v>
      </c>
      <c r="S2115" s="181">
        <v>0.01</v>
      </c>
    </row>
    <row r="2116" spans="1:19" ht="20.149999999999999" customHeight="1" thickBot="1">
      <c r="A2116" s="476"/>
      <c r="B2116" s="471"/>
      <c r="C2116" s="471"/>
      <c r="D2116" s="471"/>
      <c r="E2116" s="471"/>
      <c r="F2116" s="471"/>
      <c r="G2116" s="471"/>
      <c r="H2116" s="471"/>
      <c r="I2116" s="182" t="e">
        <v>#N/A</v>
      </c>
      <c r="J2116" s="471"/>
      <c r="K2116" s="471"/>
      <c r="L2116" s="471"/>
      <c r="M2116" s="471"/>
      <c r="N2116" s="471"/>
      <c r="O2116" s="471"/>
      <c r="P2116" s="471"/>
      <c r="Q2116" s="471"/>
      <c r="R2116" s="177" t="s">
        <v>8663</v>
      </c>
      <c r="S2116" s="181">
        <v>0.01</v>
      </c>
    </row>
    <row r="2117" spans="1:19" ht="20.149999999999999" customHeight="1" thickBot="1">
      <c r="A2117" s="477"/>
      <c r="B2117" s="472"/>
      <c r="C2117" s="472"/>
      <c r="D2117" s="472"/>
      <c r="E2117" s="472"/>
      <c r="F2117" s="472"/>
      <c r="G2117" s="472"/>
      <c r="H2117" s="472"/>
      <c r="I2117" s="182" t="e">
        <v>#N/A</v>
      </c>
      <c r="J2117" s="472"/>
      <c r="K2117" s="472"/>
      <c r="L2117" s="472"/>
      <c r="M2117" s="472"/>
      <c r="N2117" s="472"/>
      <c r="O2117" s="472"/>
      <c r="P2117" s="472"/>
      <c r="Q2117" s="472"/>
      <c r="R2117" s="183" t="s">
        <v>8390</v>
      </c>
      <c r="S2117" s="184">
        <v>0.1</v>
      </c>
    </row>
    <row r="2118" spans="1:19" ht="20.149999999999999" customHeight="1" thickBot="1">
      <c r="A2118" s="475"/>
      <c r="B2118" s="474" t="s">
        <v>9435</v>
      </c>
      <c r="C2118" s="474" t="s">
        <v>9510</v>
      </c>
      <c r="D2118" s="474" t="s">
        <v>1511</v>
      </c>
      <c r="E2118" s="474" t="s">
        <v>24</v>
      </c>
      <c r="F2118" s="473">
        <v>2493958</v>
      </c>
      <c r="G2118" s="474" t="s">
        <v>9575</v>
      </c>
      <c r="H2118" s="474" t="s">
        <v>8699</v>
      </c>
      <c r="I2118" s="179" t="s">
        <v>8356</v>
      </c>
      <c r="J2118" s="474" t="s">
        <v>8357</v>
      </c>
      <c r="K2118" s="474" t="s">
        <v>9559</v>
      </c>
      <c r="L2118" s="474" t="s">
        <v>9576</v>
      </c>
      <c r="M2118" s="474" t="s">
        <v>9577</v>
      </c>
      <c r="N2118" s="470">
        <v>324300</v>
      </c>
      <c r="O2118" s="473">
        <v>-2</v>
      </c>
      <c r="P2118" s="474" t="s">
        <v>8381</v>
      </c>
      <c r="Q2118" s="474" t="s">
        <v>9442</v>
      </c>
      <c r="R2118" s="177" t="s">
        <v>8383</v>
      </c>
      <c r="S2118" s="181">
        <v>0.01</v>
      </c>
    </row>
    <row r="2119" spans="1:19" ht="20.149999999999999" customHeight="1" thickBot="1">
      <c r="A2119" s="476"/>
      <c r="B2119" s="471"/>
      <c r="C2119" s="471"/>
      <c r="D2119" s="471"/>
      <c r="E2119" s="471"/>
      <c r="F2119" s="471"/>
      <c r="G2119" s="471"/>
      <c r="H2119" s="471"/>
      <c r="I2119" s="182" t="e">
        <v>#N/A</v>
      </c>
      <c r="J2119" s="471"/>
      <c r="K2119" s="471"/>
      <c r="L2119" s="471"/>
      <c r="M2119" s="471"/>
      <c r="N2119" s="471"/>
      <c r="O2119" s="471"/>
      <c r="P2119" s="471"/>
      <c r="Q2119" s="471"/>
      <c r="R2119" s="177" t="s">
        <v>8449</v>
      </c>
      <c r="S2119" s="181">
        <v>0.01</v>
      </c>
    </row>
    <row r="2120" spans="1:19" ht="20.149999999999999" customHeight="1" thickBot="1">
      <c r="A2120" s="476"/>
      <c r="B2120" s="471"/>
      <c r="C2120" s="471"/>
      <c r="D2120" s="471"/>
      <c r="E2120" s="471"/>
      <c r="F2120" s="471"/>
      <c r="G2120" s="471"/>
      <c r="H2120" s="471"/>
      <c r="I2120" s="182" t="e">
        <v>#N/A</v>
      </c>
      <c r="J2120" s="471"/>
      <c r="K2120" s="471"/>
      <c r="L2120" s="471"/>
      <c r="M2120" s="471"/>
      <c r="N2120" s="471"/>
      <c r="O2120" s="471"/>
      <c r="P2120" s="471"/>
      <c r="Q2120" s="471"/>
      <c r="R2120" s="177" t="s">
        <v>8385</v>
      </c>
      <c r="S2120" s="181">
        <v>0.01</v>
      </c>
    </row>
    <row r="2121" spans="1:19" ht="20.149999999999999" customHeight="1" thickBot="1">
      <c r="A2121" s="476"/>
      <c r="B2121" s="471"/>
      <c r="C2121" s="471"/>
      <c r="D2121" s="471"/>
      <c r="E2121" s="471"/>
      <c r="F2121" s="471"/>
      <c r="G2121" s="471"/>
      <c r="H2121" s="471"/>
      <c r="I2121" s="182" t="e">
        <v>#N/A</v>
      </c>
      <c r="J2121" s="471"/>
      <c r="K2121" s="471"/>
      <c r="L2121" s="471"/>
      <c r="M2121" s="471"/>
      <c r="N2121" s="471"/>
      <c r="O2121" s="471"/>
      <c r="P2121" s="471"/>
      <c r="Q2121" s="471"/>
      <c r="R2121" s="177" t="s">
        <v>8403</v>
      </c>
      <c r="S2121" s="181">
        <v>0.01</v>
      </c>
    </row>
    <row r="2122" spans="1:19" ht="20.149999999999999" customHeight="1" thickBot="1">
      <c r="A2122" s="476"/>
      <c r="B2122" s="471"/>
      <c r="C2122" s="471"/>
      <c r="D2122" s="471"/>
      <c r="E2122" s="471"/>
      <c r="F2122" s="471"/>
      <c r="G2122" s="471"/>
      <c r="H2122" s="471"/>
      <c r="I2122" s="182" t="e">
        <v>#N/A</v>
      </c>
      <c r="J2122" s="471"/>
      <c r="K2122" s="471"/>
      <c r="L2122" s="471"/>
      <c r="M2122" s="471"/>
      <c r="N2122" s="471"/>
      <c r="O2122" s="471"/>
      <c r="P2122" s="471"/>
      <c r="Q2122" s="471"/>
      <c r="R2122" s="177" t="s">
        <v>9443</v>
      </c>
      <c r="S2122" s="181">
        <v>0.01</v>
      </c>
    </row>
    <row r="2123" spans="1:19" ht="20.149999999999999" customHeight="1" thickBot="1">
      <c r="A2123" s="476"/>
      <c r="B2123" s="471"/>
      <c r="C2123" s="471"/>
      <c r="D2123" s="471"/>
      <c r="E2123" s="471"/>
      <c r="F2123" s="471"/>
      <c r="G2123" s="471"/>
      <c r="H2123" s="471"/>
      <c r="I2123" s="182" t="e">
        <v>#N/A</v>
      </c>
      <c r="J2123" s="471"/>
      <c r="K2123" s="471"/>
      <c r="L2123" s="471"/>
      <c r="M2123" s="471"/>
      <c r="N2123" s="471"/>
      <c r="O2123" s="471"/>
      <c r="P2123" s="471"/>
      <c r="Q2123" s="471"/>
      <c r="R2123" s="177" t="s">
        <v>8417</v>
      </c>
      <c r="S2123" s="181">
        <v>0.01</v>
      </c>
    </row>
    <row r="2124" spans="1:19" ht="20.149999999999999" customHeight="1" thickBot="1">
      <c r="A2124" s="476"/>
      <c r="B2124" s="471"/>
      <c r="C2124" s="471"/>
      <c r="D2124" s="471"/>
      <c r="E2124" s="471"/>
      <c r="F2124" s="471"/>
      <c r="G2124" s="471"/>
      <c r="H2124" s="471"/>
      <c r="I2124" s="182" t="e">
        <v>#N/A</v>
      </c>
      <c r="J2124" s="471"/>
      <c r="K2124" s="471"/>
      <c r="L2124" s="471"/>
      <c r="M2124" s="471"/>
      <c r="N2124" s="471"/>
      <c r="O2124" s="471"/>
      <c r="P2124" s="471"/>
      <c r="Q2124" s="471"/>
      <c r="R2124" s="177" t="s">
        <v>8388</v>
      </c>
      <c r="S2124" s="181">
        <v>0.01</v>
      </c>
    </row>
    <row r="2125" spans="1:19" ht="20.149999999999999" customHeight="1" thickBot="1">
      <c r="A2125" s="476"/>
      <c r="B2125" s="471"/>
      <c r="C2125" s="471"/>
      <c r="D2125" s="471"/>
      <c r="E2125" s="471"/>
      <c r="F2125" s="471"/>
      <c r="G2125" s="471"/>
      <c r="H2125" s="471"/>
      <c r="I2125" s="182" t="e">
        <v>#N/A</v>
      </c>
      <c r="J2125" s="471"/>
      <c r="K2125" s="471"/>
      <c r="L2125" s="471"/>
      <c r="M2125" s="471"/>
      <c r="N2125" s="471"/>
      <c r="O2125" s="471"/>
      <c r="P2125" s="471"/>
      <c r="Q2125" s="471"/>
      <c r="R2125" s="177" t="s">
        <v>8389</v>
      </c>
      <c r="S2125" s="181">
        <v>0.01</v>
      </c>
    </row>
    <row r="2126" spans="1:19" ht="20.149999999999999" customHeight="1" thickBot="1">
      <c r="A2126" s="476"/>
      <c r="B2126" s="471"/>
      <c r="C2126" s="471"/>
      <c r="D2126" s="471"/>
      <c r="E2126" s="471"/>
      <c r="F2126" s="471"/>
      <c r="G2126" s="471"/>
      <c r="H2126" s="471"/>
      <c r="I2126" s="182" t="e">
        <v>#N/A</v>
      </c>
      <c r="J2126" s="471"/>
      <c r="K2126" s="471"/>
      <c r="L2126" s="471"/>
      <c r="M2126" s="471"/>
      <c r="N2126" s="471"/>
      <c r="O2126" s="471"/>
      <c r="P2126" s="471"/>
      <c r="Q2126" s="471"/>
      <c r="R2126" s="177" t="s">
        <v>9465</v>
      </c>
      <c r="S2126" s="181">
        <v>0.01</v>
      </c>
    </row>
    <row r="2127" spans="1:19" ht="20.149999999999999" customHeight="1" thickBot="1">
      <c r="A2127" s="476"/>
      <c r="B2127" s="471"/>
      <c r="C2127" s="471"/>
      <c r="D2127" s="471"/>
      <c r="E2127" s="471"/>
      <c r="F2127" s="471"/>
      <c r="G2127" s="471"/>
      <c r="H2127" s="471"/>
      <c r="I2127" s="182" t="e">
        <v>#N/A</v>
      </c>
      <c r="J2127" s="471"/>
      <c r="K2127" s="471"/>
      <c r="L2127" s="471"/>
      <c r="M2127" s="471"/>
      <c r="N2127" s="471"/>
      <c r="O2127" s="471"/>
      <c r="P2127" s="471"/>
      <c r="Q2127" s="471"/>
      <c r="R2127" s="177" t="s">
        <v>8663</v>
      </c>
      <c r="S2127" s="181">
        <v>0.01</v>
      </c>
    </row>
    <row r="2128" spans="1:19" ht="20.149999999999999" customHeight="1" thickBot="1">
      <c r="A2128" s="477"/>
      <c r="B2128" s="472"/>
      <c r="C2128" s="472"/>
      <c r="D2128" s="472"/>
      <c r="E2128" s="472"/>
      <c r="F2128" s="472"/>
      <c r="G2128" s="472"/>
      <c r="H2128" s="472"/>
      <c r="I2128" s="182" t="e">
        <v>#N/A</v>
      </c>
      <c r="J2128" s="472"/>
      <c r="K2128" s="472"/>
      <c r="L2128" s="472"/>
      <c r="M2128" s="472"/>
      <c r="N2128" s="472"/>
      <c r="O2128" s="472"/>
      <c r="P2128" s="472"/>
      <c r="Q2128" s="472"/>
      <c r="R2128" s="183" t="s">
        <v>8390</v>
      </c>
      <c r="S2128" s="184">
        <v>0.1</v>
      </c>
    </row>
    <row r="2129" spans="1:19" ht="20.149999999999999" customHeight="1" thickBot="1">
      <c r="A2129" s="475"/>
      <c r="B2129" s="474" t="s">
        <v>9435</v>
      </c>
      <c r="C2129" s="474" t="s">
        <v>9510</v>
      </c>
      <c r="D2129" s="474" t="s">
        <v>1511</v>
      </c>
      <c r="E2129" s="474" t="s">
        <v>24</v>
      </c>
      <c r="F2129" s="473">
        <v>2493961</v>
      </c>
      <c r="G2129" s="474" t="s">
        <v>9578</v>
      </c>
      <c r="H2129" s="474" t="s">
        <v>8699</v>
      </c>
      <c r="I2129" s="179" t="s">
        <v>8356</v>
      </c>
      <c r="J2129" s="474" t="s">
        <v>8357</v>
      </c>
      <c r="K2129" s="474" t="s">
        <v>9455</v>
      </c>
      <c r="L2129" s="474" t="s">
        <v>9579</v>
      </c>
      <c r="M2129" s="474" t="s">
        <v>9580</v>
      </c>
      <c r="N2129" s="470">
        <v>343937.47</v>
      </c>
      <c r="O2129" s="473">
        <v>-2</v>
      </c>
      <c r="P2129" s="474" t="s">
        <v>8381</v>
      </c>
      <c r="Q2129" s="474" t="s">
        <v>9442</v>
      </c>
      <c r="R2129" s="177" t="s">
        <v>8383</v>
      </c>
      <c r="S2129" s="181">
        <v>0.01</v>
      </c>
    </row>
    <row r="2130" spans="1:19" ht="20.149999999999999" customHeight="1" thickBot="1">
      <c r="A2130" s="476"/>
      <c r="B2130" s="471"/>
      <c r="C2130" s="471"/>
      <c r="D2130" s="471"/>
      <c r="E2130" s="471"/>
      <c r="F2130" s="471"/>
      <c r="G2130" s="471"/>
      <c r="H2130" s="471"/>
      <c r="I2130" s="182" t="e">
        <v>#N/A</v>
      </c>
      <c r="J2130" s="471"/>
      <c r="K2130" s="471"/>
      <c r="L2130" s="471"/>
      <c r="M2130" s="471"/>
      <c r="N2130" s="471"/>
      <c r="O2130" s="471"/>
      <c r="P2130" s="471"/>
      <c r="Q2130" s="471"/>
      <c r="R2130" s="177" t="s">
        <v>8501</v>
      </c>
      <c r="S2130" s="181">
        <v>0.01</v>
      </c>
    </row>
    <row r="2131" spans="1:19" ht="20.149999999999999" customHeight="1" thickBot="1">
      <c r="A2131" s="476"/>
      <c r="B2131" s="471"/>
      <c r="C2131" s="471"/>
      <c r="D2131" s="471"/>
      <c r="E2131" s="471"/>
      <c r="F2131" s="471"/>
      <c r="G2131" s="471"/>
      <c r="H2131" s="471"/>
      <c r="I2131" s="182" t="e">
        <v>#N/A</v>
      </c>
      <c r="J2131" s="471"/>
      <c r="K2131" s="471"/>
      <c r="L2131" s="471"/>
      <c r="M2131" s="471"/>
      <c r="N2131" s="471"/>
      <c r="O2131" s="471"/>
      <c r="P2131" s="471"/>
      <c r="Q2131" s="471"/>
      <c r="R2131" s="177" t="s">
        <v>8385</v>
      </c>
      <c r="S2131" s="181">
        <v>0.01</v>
      </c>
    </row>
    <row r="2132" spans="1:19" ht="20.149999999999999" customHeight="1" thickBot="1">
      <c r="A2132" s="476"/>
      <c r="B2132" s="471"/>
      <c r="C2132" s="471"/>
      <c r="D2132" s="471"/>
      <c r="E2132" s="471"/>
      <c r="F2132" s="471"/>
      <c r="G2132" s="471"/>
      <c r="H2132" s="471"/>
      <c r="I2132" s="182" t="e">
        <v>#N/A</v>
      </c>
      <c r="J2132" s="471"/>
      <c r="K2132" s="471"/>
      <c r="L2132" s="471"/>
      <c r="M2132" s="471"/>
      <c r="N2132" s="471"/>
      <c r="O2132" s="471"/>
      <c r="P2132" s="471"/>
      <c r="Q2132" s="471"/>
      <c r="R2132" s="177" t="s">
        <v>8386</v>
      </c>
      <c r="S2132" s="181">
        <v>0.01</v>
      </c>
    </row>
    <row r="2133" spans="1:19" ht="20.149999999999999" customHeight="1" thickBot="1">
      <c r="A2133" s="476"/>
      <c r="B2133" s="471"/>
      <c r="C2133" s="471"/>
      <c r="D2133" s="471"/>
      <c r="E2133" s="471"/>
      <c r="F2133" s="471"/>
      <c r="G2133" s="471"/>
      <c r="H2133" s="471"/>
      <c r="I2133" s="182" t="e">
        <v>#N/A</v>
      </c>
      <c r="J2133" s="471"/>
      <c r="K2133" s="471"/>
      <c r="L2133" s="471"/>
      <c r="M2133" s="471"/>
      <c r="N2133" s="471"/>
      <c r="O2133" s="471"/>
      <c r="P2133" s="471"/>
      <c r="Q2133" s="471"/>
      <c r="R2133" s="177" t="s">
        <v>8452</v>
      </c>
      <c r="S2133" s="181">
        <v>0.01</v>
      </c>
    </row>
    <row r="2134" spans="1:19" ht="20.149999999999999" customHeight="1" thickBot="1">
      <c r="A2134" s="476"/>
      <c r="B2134" s="471"/>
      <c r="C2134" s="471"/>
      <c r="D2134" s="471"/>
      <c r="E2134" s="471"/>
      <c r="F2134" s="471"/>
      <c r="G2134" s="471"/>
      <c r="H2134" s="471"/>
      <c r="I2134" s="182" t="e">
        <v>#N/A</v>
      </c>
      <c r="J2134" s="471"/>
      <c r="K2134" s="471"/>
      <c r="L2134" s="471"/>
      <c r="M2134" s="471"/>
      <c r="N2134" s="471"/>
      <c r="O2134" s="471"/>
      <c r="P2134" s="471"/>
      <c r="Q2134" s="471"/>
      <c r="R2134" s="177" t="s">
        <v>8388</v>
      </c>
      <c r="S2134" s="181">
        <v>0.01</v>
      </c>
    </row>
    <row r="2135" spans="1:19" ht="20.149999999999999" customHeight="1" thickBot="1">
      <c r="A2135" s="476"/>
      <c r="B2135" s="471"/>
      <c r="C2135" s="471"/>
      <c r="D2135" s="471"/>
      <c r="E2135" s="471"/>
      <c r="F2135" s="471"/>
      <c r="G2135" s="471"/>
      <c r="H2135" s="471"/>
      <c r="I2135" s="182" t="e">
        <v>#N/A</v>
      </c>
      <c r="J2135" s="471"/>
      <c r="K2135" s="471"/>
      <c r="L2135" s="471"/>
      <c r="M2135" s="471"/>
      <c r="N2135" s="471"/>
      <c r="O2135" s="471"/>
      <c r="P2135" s="471"/>
      <c r="Q2135" s="471"/>
      <c r="R2135" s="177" t="s">
        <v>8389</v>
      </c>
      <c r="S2135" s="181">
        <v>0.01</v>
      </c>
    </row>
    <row r="2136" spans="1:19" ht="20.149999999999999" customHeight="1" thickBot="1">
      <c r="A2136" s="476"/>
      <c r="B2136" s="471"/>
      <c r="C2136" s="471"/>
      <c r="D2136" s="471"/>
      <c r="E2136" s="471"/>
      <c r="F2136" s="471"/>
      <c r="G2136" s="471"/>
      <c r="H2136" s="471"/>
      <c r="I2136" s="182" t="e">
        <v>#N/A</v>
      </c>
      <c r="J2136" s="471"/>
      <c r="K2136" s="471"/>
      <c r="L2136" s="471"/>
      <c r="M2136" s="471"/>
      <c r="N2136" s="471"/>
      <c r="O2136" s="471"/>
      <c r="P2136" s="471"/>
      <c r="Q2136" s="471"/>
      <c r="R2136" s="177" t="s">
        <v>9465</v>
      </c>
      <c r="S2136" s="181">
        <v>0.01</v>
      </c>
    </row>
    <row r="2137" spans="1:19" ht="20.149999999999999" customHeight="1" thickBot="1">
      <c r="A2137" s="476"/>
      <c r="B2137" s="471"/>
      <c r="C2137" s="471"/>
      <c r="D2137" s="471"/>
      <c r="E2137" s="471"/>
      <c r="F2137" s="471"/>
      <c r="G2137" s="471"/>
      <c r="H2137" s="471"/>
      <c r="I2137" s="182" t="e">
        <v>#N/A</v>
      </c>
      <c r="J2137" s="471"/>
      <c r="K2137" s="471"/>
      <c r="L2137" s="471"/>
      <c r="M2137" s="471"/>
      <c r="N2137" s="471"/>
      <c r="O2137" s="471"/>
      <c r="P2137" s="471"/>
      <c r="Q2137" s="471"/>
      <c r="R2137" s="177" t="s">
        <v>8454</v>
      </c>
      <c r="S2137" s="181">
        <v>0.01</v>
      </c>
    </row>
    <row r="2138" spans="1:19" ht="20.149999999999999" customHeight="1" thickBot="1">
      <c r="A2138" s="477"/>
      <c r="B2138" s="472"/>
      <c r="C2138" s="472"/>
      <c r="D2138" s="472"/>
      <c r="E2138" s="472"/>
      <c r="F2138" s="472"/>
      <c r="G2138" s="472"/>
      <c r="H2138" s="472"/>
      <c r="I2138" s="182" t="e">
        <v>#N/A</v>
      </c>
      <c r="J2138" s="472"/>
      <c r="K2138" s="472"/>
      <c r="L2138" s="472"/>
      <c r="M2138" s="472"/>
      <c r="N2138" s="472"/>
      <c r="O2138" s="472"/>
      <c r="P2138" s="472"/>
      <c r="Q2138" s="472"/>
      <c r="R2138" s="183" t="s">
        <v>8390</v>
      </c>
      <c r="S2138" s="184">
        <v>0.09</v>
      </c>
    </row>
    <row r="2139" spans="1:19" ht="20.149999999999999" customHeight="1" thickBot="1">
      <c r="A2139" s="475"/>
      <c r="B2139" s="474" t="s">
        <v>9435</v>
      </c>
      <c r="C2139" s="474" t="s">
        <v>9510</v>
      </c>
      <c r="D2139" s="474" t="s">
        <v>1511</v>
      </c>
      <c r="E2139" s="474" t="s">
        <v>24</v>
      </c>
      <c r="F2139" s="473">
        <v>2493964</v>
      </c>
      <c r="G2139" s="474" t="s">
        <v>9581</v>
      </c>
      <c r="H2139" s="474" t="s">
        <v>8699</v>
      </c>
      <c r="I2139" s="179" t="s">
        <v>8356</v>
      </c>
      <c r="J2139" s="474" t="s">
        <v>8357</v>
      </c>
      <c r="K2139" s="474" t="s">
        <v>9582</v>
      </c>
      <c r="L2139" s="474" t="s">
        <v>9583</v>
      </c>
      <c r="M2139" s="474" t="s">
        <v>9584</v>
      </c>
      <c r="N2139" s="470">
        <v>324300</v>
      </c>
      <c r="O2139" s="473">
        <v>-2</v>
      </c>
      <c r="P2139" s="474" t="s">
        <v>8381</v>
      </c>
      <c r="Q2139" s="474" t="s">
        <v>9442</v>
      </c>
      <c r="R2139" s="177" t="s">
        <v>8383</v>
      </c>
      <c r="S2139" s="181">
        <v>0.01</v>
      </c>
    </row>
    <row r="2140" spans="1:19" ht="20.149999999999999" customHeight="1" thickBot="1">
      <c r="A2140" s="476"/>
      <c r="B2140" s="471"/>
      <c r="C2140" s="471"/>
      <c r="D2140" s="471"/>
      <c r="E2140" s="471"/>
      <c r="F2140" s="471"/>
      <c r="G2140" s="471"/>
      <c r="H2140" s="471"/>
      <c r="I2140" s="182" t="e">
        <v>#N/A</v>
      </c>
      <c r="J2140" s="471"/>
      <c r="K2140" s="471"/>
      <c r="L2140" s="471"/>
      <c r="M2140" s="471"/>
      <c r="N2140" s="471"/>
      <c r="O2140" s="471"/>
      <c r="P2140" s="471"/>
      <c r="Q2140" s="471"/>
      <c r="R2140" s="177" t="s">
        <v>8449</v>
      </c>
      <c r="S2140" s="181">
        <v>0.01</v>
      </c>
    </row>
    <row r="2141" spans="1:19" ht="20.149999999999999" customHeight="1" thickBot="1">
      <c r="A2141" s="476"/>
      <c r="B2141" s="471"/>
      <c r="C2141" s="471"/>
      <c r="D2141" s="471"/>
      <c r="E2141" s="471"/>
      <c r="F2141" s="471"/>
      <c r="G2141" s="471"/>
      <c r="H2141" s="471"/>
      <c r="I2141" s="182" t="e">
        <v>#N/A</v>
      </c>
      <c r="J2141" s="471"/>
      <c r="K2141" s="471"/>
      <c r="L2141" s="471"/>
      <c r="M2141" s="471"/>
      <c r="N2141" s="471"/>
      <c r="O2141" s="471"/>
      <c r="P2141" s="471"/>
      <c r="Q2141" s="471"/>
      <c r="R2141" s="177" t="s">
        <v>8385</v>
      </c>
      <c r="S2141" s="181">
        <v>0.01</v>
      </c>
    </row>
    <row r="2142" spans="1:19" ht="20.149999999999999" customHeight="1" thickBot="1">
      <c r="A2142" s="476"/>
      <c r="B2142" s="471"/>
      <c r="C2142" s="471"/>
      <c r="D2142" s="471"/>
      <c r="E2142" s="471"/>
      <c r="F2142" s="471"/>
      <c r="G2142" s="471"/>
      <c r="H2142" s="471"/>
      <c r="I2142" s="182" t="e">
        <v>#N/A</v>
      </c>
      <c r="J2142" s="471"/>
      <c r="K2142" s="471"/>
      <c r="L2142" s="471"/>
      <c r="M2142" s="471"/>
      <c r="N2142" s="471"/>
      <c r="O2142" s="471"/>
      <c r="P2142" s="471"/>
      <c r="Q2142" s="471"/>
      <c r="R2142" s="177" t="s">
        <v>8403</v>
      </c>
      <c r="S2142" s="181">
        <v>0.01</v>
      </c>
    </row>
    <row r="2143" spans="1:19" ht="20.149999999999999" customHeight="1" thickBot="1">
      <c r="A2143" s="476"/>
      <c r="B2143" s="471"/>
      <c r="C2143" s="471"/>
      <c r="D2143" s="471"/>
      <c r="E2143" s="471"/>
      <c r="F2143" s="471"/>
      <c r="G2143" s="471"/>
      <c r="H2143" s="471"/>
      <c r="I2143" s="182" t="e">
        <v>#N/A</v>
      </c>
      <c r="J2143" s="471"/>
      <c r="K2143" s="471"/>
      <c r="L2143" s="471"/>
      <c r="M2143" s="471"/>
      <c r="N2143" s="471"/>
      <c r="O2143" s="471"/>
      <c r="P2143" s="471"/>
      <c r="Q2143" s="471"/>
      <c r="R2143" s="177" t="s">
        <v>9443</v>
      </c>
      <c r="S2143" s="181">
        <v>0.01</v>
      </c>
    </row>
    <row r="2144" spans="1:19" ht="20.149999999999999" customHeight="1" thickBot="1">
      <c r="A2144" s="476"/>
      <c r="B2144" s="471"/>
      <c r="C2144" s="471"/>
      <c r="D2144" s="471"/>
      <c r="E2144" s="471"/>
      <c r="F2144" s="471"/>
      <c r="G2144" s="471"/>
      <c r="H2144" s="471"/>
      <c r="I2144" s="182" t="e">
        <v>#N/A</v>
      </c>
      <c r="J2144" s="471"/>
      <c r="K2144" s="471"/>
      <c r="L2144" s="471"/>
      <c r="M2144" s="471"/>
      <c r="N2144" s="471"/>
      <c r="O2144" s="471"/>
      <c r="P2144" s="471"/>
      <c r="Q2144" s="471"/>
      <c r="R2144" s="177" t="s">
        <v>8388</v>
      </c>
      <c r="S2144" s="181">
        <v>0.01</v>
      </c>
    </row>
    <row r="2145" spans="1:19" ht="20.149999999999999" customHeight="1" thickBot="1">
      <c r="A2145" s="476"/>
      <c r="B2145" s="471"/>
      <c r="C2145" s="471"/>
      <c r="D2145" s="471"/>
      <c r="E2145" s="471"/>
      <c r="F2145" s="471"/>
      <c r="G2145" s="471"/>
      <c r="H2145" s="471"/>
      <c r="I2145" s="182" t="e">
        <v>#N/A</v>
      </c>
      <c r="J2145" s="471"/>
      <c r="K2145" s="471"/>
      <c r="L2145" s="471"/>
      <c r="M2145" s="471"/>
      <c r="N2145" s="471"/>
      <c r="O2145" s="471"/>
      <c r="P2145" s="471"/>
      <c r="Q2145" s="471"/>
      <c r="R2145" s="177" t="s">
        <v>8389</v>
      </c>
      <c r="S2145" s="181">
        <v>0.01</v>
      </c>
    </row>
    <row r="2146" spans="1:19" ht="20.149999999999999" customHeight="1" thickBot="1">
      <c r="A2146" s="476"/>
      <c r="B2146" s="471"/>
      <c r="C2146" s="471"/>
      <c r="D2146" s="471"/>
      <c r="E2146" s="471"/>
      <c r="F2146" s="471"/>
      <c r="G2146" s="471"/>
      <c r="H2146" s="471"/>
      <c r="I2146" s="182" t="e">
        <v>#N/A</v>
      </c>
      <c r="J2146" s="471"/>
      <c r="K2146" s="471"/>
      <c r="L2146" s="471"/>
      <c r="M2146" s="471"/>
      <c r="N2146" s="471"/>
      <c r="O2146" s="471"/>
      <c r="P2146" s="471"/>
      <c r="Q2146" s="471"/>
      <c r="R2146" s="177" t="s">
        <v>8663</v>
      </c>
      <c r="S2146" s="181">
        <v>0.01</v>
      </c>
    </row>
    <row r="2147" spans="1:19" ht="20.149999999999999" customHeight="1" thickBot="1">
      <c r="A2147" s="476"/>
      <c r="B2147" s="471"/>
      <c r="C2147" s="471"/>
      <c r="D2147" s="471"/>
      <c r="E2147" s="471"/>
      <c r="F2147" s="471"/>
      <c r="G2147" s="471"/>
      <c r="H2147" s="471"/>
      <c r="I2147" s="182" t="e">
        <v>#N/A</v>
      </c>
      <c r="J2147" s="471"/>
      <c r="K2147" s="471"/>
      <c r="L2147" s="471"/>
      <c r="M2147" s="471"/>
      <c r="N2147" s="471"/>
      <c r="O2147" s="471"/>
      <c r="P2147" s="471"/>
      <c r="Q2147" s="471"/>
      <c r="R2147" s="177" t="s">
        <v>9444</v>
      </c>
      <c r="S2147" s="181">
        <v>0.01</v>
      </c>
    </row>
    <row r="2148" spans="1:19" ht="20.149999999999999" customHeight="1" thickBot="1">
      <c r="A2148" s="477"/>
      <c r="B2148" s="472"/>
      <c r="C2148" s="472"/>
      <c r="D2148" s="472"/>
      <c r="E2148" s="472"/>
      <c r="F2148" s="472"/>
      <c r="G2148" s="472"/>
      <c r="H2148" s="472"/>
      <c r="I2148" s="182" t="e">
        <v>#N/A</v>
      </c>
      <c r="J2148" s="472"/>
      <c r="K2148" s="472"/>
      <c r="L2148" s="472"/>
      <c r="M2148" s="472"/>
      <c r="N2148" s="472"/>
      <c r="O2148" s="472"/>
      <c r="P2148" s="472"/>
      <c r="Q2148" s="472"/>
      <c r="R2148" s="183" t="s">
        <v>8390</v>
      </c>
      <c r="S2148" s="184">
        <v>0.09</v>
      </c>
    </row>
    <row r="2149" spans="1:19" ht="20.149999999999999" customHeight="1" thickBot="1">
      <c r="A2149" s="475"/>
      <c r="B2149" s="474" t="s">
        <v>9435</v>
      </c>
      <c r="C2149" s="474" t="s">
        <v>9510</v>
      </c>
      <c r="D2149" s="474" t="s">
        <v>1511</v>
      </c>
      <c r="E2149" s="474" t="s">
        <v>24</v>
      </c>
      <c r="F2149" s="473">
        <v>2493967</v>
      </c>
      <c r="G2149" s="474" t="s">
        <v>9585</v>
      </c>
      <c r="H2149" s="474" t="s">
        <v>8623</v>
      </c>
      <c r="I2149" s="179" t="s">
        <v>8356</v>
      </c>
      <c r="J2149" s="474" t="s">
        <v>8357</v>
      </c>
      <c r="K2149" s="474" t="s">
        <v>9586</v>
      </c>
      <c r="L2149" s="474" t="s">
        <v>9587</v>
      </c>
      <c r="M2149" s="474" t="s">
        <v>9588</v>
      </c>
      <c r="N2149" s="470">
        <v>242982.46</v>
      </c>
      <c r="O2149" s="473">
        <v>-2</v>
      </c>
      <c r="P2149" s="474" t="s">
        <v>8381</v>
      </c>
      <c r="Q2149" s="474" t="s">
        <v>9442</v>
      </c>
      <c r="R2149" s="177" t="s">
        <v>8915</v>
      </c>
      <c r="S2149" s="181">
        <v>0.01</v>
      </c>
    </row>
    <row r="2150" spans="1:19" ht="20.149999999999999" customHeight="1" thickBot="1">
      <c r="A2150" s="476"/>
      <c r="B2150" s="471"/>
      <c r="C2150" s="471"/>
      <c r="D2150" s="471"/>
      <c r="E2150" s="471"/>
      <c r="F2150" s="471"/>
      <c r="G2150" s="471"/>
      <c r="H2150" s="471"/>
      <c r="I2150" s="182" t="e">
        <v>#N/A</v>
      </c>
      <c r="J2150" s="471"/>
      <c r="K2150" s="471"/>
      <c r="L2150" s="471"/>
      <c r="M2150" s="471"/>
      <c r="N2150" s="471"/>
      <c r="O2150" s="471"/>
      <c r="P2150" s="471"/>
      <c r="Q2150" s="471"/>
      <c r="R2150" s="177" t="s">
        <v>8578</v>
      </c>
      <c r="S2150" s="181">
        <v>0.01</v>
      </c>
    </row>
    <row r="2151" spans="1:19" ht="20.149999999999999" customHeight="1" thickBot="1">
      <c r="A2151" s="476"/>
      <c r="B2151" s="471"/>
      <c r="C2151" s="471"/>
      <c r="D2151" s="471"/>
      <c r="E2151" s="471"/>
      <c r="F2151" s="471"/>
      <c r="G2151" s="471"/>
      <c r="H2151" s="471"/>
      <c r="I2151" s="182" t="e">
        <v>#N/A</v>
      </c>
      <c r="J2151" s="471"/>
      <c r="K2151" s="471"/>
      <c r="L2151" s="471"/>
      <c r="M2151" s="471"/>
      <c r="N2151" s="471"/>
      <c r="O2151" s="471"/>
      <c r="P2151" s="471"/>
      <c r="Q2151" s="471"/>
      <c r="R2151" s="177" t="s">
        <v>8403</v>
      </c>
      <c r="S2151" s="181">
        <v>0.01</v>
      </c>
    </row>
    <row r="2152" spans="1:19" ht="20.149999999999999" customHeight="1" thickBot="1">
      <c r="A2152" s="476"/>
      <c r="B2152" s="471"/>
      <c r="C2152" s="471"/>
      <c r="D2152" s="471"/>
      <c r="E2152" s="471"/>
      <c r="F2152" s="471"/>
      <c r="G2152" s="471"/>
      <c r="H2152" s="471"/>
      <c r="I2152" s="182" t="e">
        <v>#N/A</v>
      </c>
      <c r="J2152" s="471"/>
      <c r="K2152" s="471"/>
      <c r="L2152" s="471"/>
      <c r="M2152" s="471"/>
      <c r="N2152" s="471"/>
      <c r="O2152" s="471"/>
      <c r="P2152" s="471"/>
      <c r="Q2152" s="471"/>
      <c r="R2152" s="177" t="s">
        <v>8388</v>
      </c>
      <c r="S2152" s="181">
        <v>0.01</v>
      </c>
    </row>
    <row r="2153" spans="1:19" ht="20.149999999999999" customHeight="1" thickBot="1">
      <c r="A2153" s="477"/>
      <c r="B2153" s="472"/>
      <c r="C2153" s="472"/>
      <c r="D2153" s="472"/>
      <c r="E2153" s="472"/>
      <c r="F2153" s="472"/>
      <c r="G2153" s="472"/>
      <c r="H2153" s="472"/>
      <c r="I2153" s="182" t="e">
        <v>#N/A</v>
      </c>
      <c r="J2153" s="472"/>
      <c r="K2153" s="472"/>
      <c r="L2153" s="472"/>
      <c r="M2153" s="472"/>
      <c r="N2153" s="472"/>
      <c r="O2153" s="472"/>
      <c r="P2153" s="472"/>
      <c r="Q2153" s="472"/>
      <c r="R2153" s="183" t="s">
        <v>8390</v>
      </c>
      <c r="S2153" s="184">
        <v>0.04</v>
      </c>
    </row>
    <row r="2154" spans="1:19" ht="20.149999999999999" customHeight="1" thickBot="1">
      <c r="A2154" s="475"/>
      <c r="B2154" s="474" t="s">
        <v>9435</v>
      </c>
      <c r="C2154" s="474" t="s">
        <v>9510</v>
      </c>
      <c r="D2154" s="474" t="s">
        <v>1511</v>
      </c>
      <c r="E2154" s="474" t="s">
        <v>24</v>
      </c>
      <c r="F2154" s="473">
        <v>2493980</v>
      </c>
      <c r="G2154" s="474" t="s">
        <v>9589</v>
      </c>
      <c r="H2154" s="474" t="s">
        <v>8699</v>
      </c>
      <c r="I2154" s="179" t="s">
        <v>8356</v>
      </c>
      <c r="J2154" s="474" t="s">
        <v>8357</v>
      </c>
      <c r="K2154" s="474" t="s">
        <v>9439</v>
      </c>
      <c r="L2154" s="474" t="s">
        <v>9590</v>
      </c>
      <c r="M2154" s="474" t="s">
        <v>9591</v>
      </c>
      <c r="N2154" s="470">
        <v>324300</v>
      </c>
      <c r="O2154" s="473">
        <v>-2</v>
      </c>
      <c r="P2154" s="474" t="s">
        <v>8381</v>
      </c>
      <c r="Q2154" s="474" t="s">
        <v>9442</v>
      </c>
      <c r="R2154" s="177" t="s">
        <v>8383</v>
      </c>
      <c r="S2154" s="181">
        <v>0.01</v>
      </c>
    </row>
    <row r="2155" spans="1:19" ht="20.149999999999999" customHeight="1" thickBot="1">
      <c r="A2155" s="476"/>
      <c r="B2155" s="471"/>
      <c r="C2155" s="471"/>
      <c r="D2155" s="471"/>
      <c r="E2155" s="471"/>
      <c r="F2155" s="471"/>
      <c r="G2155" s="471"/>
      <c r="H2155" s="471"/>
      <c r="I2155" s="182" t="e">
        <v>#N/A</v>
      </c>
      <c r="J2155" s="471"/>
      <c r="K2155" s="471"/>
      <c r="L2155" s="471"/>
      <c r="M2155" s="471"/>
      <c r="N2155" s="471"/>
      <c r="O2155" s="471"/>
      <c r="P2155" s="471"/>
      <c r="Q2155" s="471"/>
      <c r="R2155" s="177" t="s">
        <v>8449</v>
      </c>
      <c r="S2155" s="181">
        <v>0.01</v>
      </c>
    </row>
    <row r="2156" spans="1:19" ht="20.149999999999999" customHeight="1" thickBot="1">
      <c r="A2156" s="476"/>
      <c r="B2156" s="471"/>
      <c r="C2156" s="471"/>
      <c r="D2156" s="471"/>
      <c r="E2156" s="471"/>
      <c r="F2156" s="471"/>
      <c r="G2156" s="471"/>
      <c r="H2156" s="471"/>
      <c r="I2156" s="182" t="e">
        <v>#N/A</v>
      </c>
      <c r="J2156" s="471"/>
      <c r="K2156" s="471"/>
      <c r="L2156" s="471"/>
      <c r="M2156" s="471"/>
      <c r="N2156" s="471"/>
      <c r="O2156" s="471"/>
      <c r="P2156" s="471"/>
      <c r="Q2156" s="471"/>
      <c r="R2156" s="177" t="s">
        <v>8385</v>
      </c>
      <c r="S2156" s="181">
        <v>0.01</v>
      </c>
    </row>
    <row r="2157" spans="1:19" ht="20.149999999999999" customHeight="1" thickBot="1">
      <c r="A2157" s="476"/>
      <c r="B2157" s="471"/>
      <c r="C2157" s="471"/>
      <c r="D2157" s="471"/>
      <c r="E2157" s="471"/>
      <c r="F2157" s="471"/>
      <c r="G2157" s="471"/>
      <c r="H2157" s="471"/>
      <c r="I2157" s="182" t="e">
        <v>#N/A</v>
      </c>
      <c r="J2157" s="471"/>
      <c r="K2157" s="471"/>
      <c r="L2157" s="471"/>
      <c r="M2157" s="471"/>
      <c r="N2157" s="471"/>
      <c r="O2157" s="471"/>
      <c r="P2157" s="471"/>
      <c r="Q2157" s="471"/>
      <c r="R2157" s="177" t="s">
        <v>8403</v>
      </c>
      <c r="S2157" s="181">
        <v>0.01</v>
      </c>
    </row>
    <row r="2158" spans="1:19" ht="20.149999999999999" customHeight="1" thickBot="1">
      <c r="A2158" s="476"/>
      <c r="B2158" s="471"/>
      <c r="C2158" s="471"/>
      <c r="D2158" s="471"/>
      <c r="E2158" s="471"/>
      <c r="F2158" s="471"/>
      <c r="G2158" s="471"/>
      <c r="H2158" s="471"/>
      <c r="I2158" s="182" t="e">
        <v>#N/A</v>
      </c>
      <c r="J2158" s="471"/>
      <c r="K2158" s="471"/>
      <c r="L2158" s="471"/>
      <c r="M2158" s="471"/>
      <c r="N2158" s="471"/>
      <c r="O2158" s="471"/>
      <c r="P2158" s="471"/>
      <c r="Q2158" s="471"/>
      <c r="R2158" s="177" t="s">
        <v>9443</v>
      </c>
      <c r="S2158" s="181">
        <v>0.01</v>
      </c>
    </row>
    <row r="2159" spans="1:19" ht="20.149999999999999" customHeight="1" thickBot="1">
      <c r="A2159" s="476"/>
      <c r="B2159" s="471"/>
      <c r="C2159" s="471"/>
      <c r="D2159" s="471"/>
      <c r="E2159" s="471"/>
      <c r="F2159" s="471"/>
      <c r="G2159" s="471"/>
      <c r="H2159" s="471"/>
      <c r="I2159" s="182" t="e">
        <v>#N/A</v>
      </c>
      <c r="J2159" s="471"/>
      <c r="K2159" s="471"/>
      <c r="L2159" s="471"/>
      <c r="M2159" s="471"/>
      <c r="N2159" s="471"/>
      <c r="O2159" s="471"/>
      <c r="P2159" s="471"/>
      <c r="Q2159" s="471"/>
      <c r="R2159" s="177" t="s">
        <v>8417</v>
      </c>
      <c r="S2159" s="181">
        <v>0.01</v>
      </c>
    </row>
    <row r="2160" spans="1:19" ht="20.149999999999999" customHeight="1" thickBot="1">
      <c r="A2160" s="476"/>
      <c r="B2160" s="471"/>
      <c r="C2160" s="471"/>
      <c r="D2160" s="471"/>
      <c r="E2160" s="471"/>
      <c r="F2160" s="471"/>
      <c r="G2160" s="471"/>
      <c r="H2160" s="471"/>
      <c r="I2160" s="182" t="e">
        <v>#N/A</v>
      </c>
      <c r="J2160" s="471"/>
      <c r="K2160" s="471"/>
      <c r="L2160" s="471"/>
      <c r="M2160" s="471"/>
      <c r="N2160" s="471"/>
      <c r="O2160" s="471"/>
      <c r="P2160" s="471"/>
      <c r="Q2160" s="471"/>
      <c r="R2160" s="177" t="s">
        <v>8388</v>
      </c>
      <c r="S2160" s="181">
        <v>0.01</v>
      </c>
    </row>
    <row r="2161" spans="1:19" ht="20.149999999999999" customHeight="1" thickBot="1">
      <c r="A2161" s="476"/>
      <c r="B2161" s="471"/>
      <c r="C2161" s="471"/>
      <c r="D2161" s="471"/>
      <c r="E2161" s="471"/>
      <c r="F2161" s="471"/>
      <c r="G2161" s="471"/>
      <c r="H2161" s="471"/>
      <c r="I2161" s="182" t="e">
        <v>#N/A</v>
      </c>
      <c r="J2161" s="471"/>
      <c r="K2161" s="471"/>
      <c r="L2161" s="471"/>
      <c r="M2161" s="471"/>
      <c r="N2161" s="471"/>
      <c r="O2161" s="471"/>
      <c r="P2161" s="471"/>
      <c r="Q2161" s="471"/>
      <c r="R2161" s="177" t="s">
        <v>8389</v>
      </c>
      <c r="S2161" s="181">
        <v>0.01</v>
      </c>
    </row>
    <row r="2162" spans="1:19" ht="20.149999999999999" customHeight="1" thickBot="1">
      <c r="A2162" s="476"/>
      <c r="B2162" s="471"/>
      <c r="C2162" s="471"/>
      <c r="D2162" s="471"/>
      <c r="E2162" s="471"/>
      <c r="F2162" s="471"/>
      <c r="G2162" s="471"/>
      <c r="H2162" s="471"/>
      <c r="I2162" s="182" t="e">
        <v>#N/A</v>
      </c>
      <c r="J2162" s="471"/>
      <c r="K2162" s="471"/>
      <c r="L2162" s="471"/>
      <c r="M2162" s="471"/>
      <c r="N2162" s="471"/>
      <c r="O2162" s="471"/>
      <c r="P2162" s="471"/>
      <c r="Q2162" s="471"/>
      <c r="R2162" s="177" t="s">
        <v>8663</v>
      </c>
      <c r="S2162" s="181">
        <v>0.01</v>
      </c>
    </row>
    <row r="2163" spans="1:19" ht="20.149999999999999" customHeight="1" thickBot="1">
      <c r="A2163" s="476"/>
      <c r="B2163" s="471"/>
      <c r="C2163" s="471"/>
      <c r="D2163" s="471"/>
      <c r="E2163" s="471"/>
      <c r="F2163" s="471"/>
      <c r="G2163" s="471"/>
      <c r="H2163" s="471"/>
      <c r="I2163" s="182" t="e">
        <v>#N/A</v>
      </c>
      <c r="J2163" s="471"/>
      <c r="K2163" s="471"/>
      <c r="L2163" s="471"/>
      <c r="M2163" s="471"/>
      <c r="N2163" s="471"/>
      <c r="O2163" s="471"/>
      <c r="P2163" s="471"/>
      <c r="Q2163" s="471"/>
      <c r="R2163" s="177" t="s">
        <v>9444</v>
      </c>
      <c r="S2163" s="181">
        <v>0.01</v>
      </c>
    </row>
    <row r="2164" spans="1:19" ht="20.149999999999999" customHeight="1" thickBot="1">
      <c r="A2164" s="477"/>
      <c r="B2164" s="472"/>
      <c r="C2164" s="472"/>
      <c r="D2164" s="472"/>
      <c r="E2164" s="472"/>
      <c r="F2164" s="472"/>
      <c r="G2164" s="472"/>
      <c r="H2164" s="472"/>
      <c r="I2164" s="182" t="e">
        <v>#N/A</v>
      </c>
      <c r="J2164" s="472"/>
      <c r="K2164" s="472"/>
      <c r="L2164" s="472"/>
      <c r="M2164" s="472"/>
      <c r="N2164" s="472"/>
      <c r="O2164" s="472"/>
      <c r="P2164" s="472"/>
      <c r="Q2164" s="472"/>
      <c r="R2164" s="183" t="s">
        <v>8390</v>
      </c>
      <c r="S2164" s="184">
        <v>0.1</v>
      </c>
    </row>
    <row r="2165" spans="1:19" ht="20.149999999999999" customHeight="1" thickBot="1">
      <c r="A2165" s="475"/>
      <c r="B2165" s="474" t="s">
        <v>9435</v>
      </c>
      <c r="C2165" s="474" t="s">
        <v>9510</v>
      </c>
      <c r="D2165" s="474" t="s">
        <v>1511</v>
      </c>
      <c r="E2165" s="474" t="s">
        <v>24</v>
      </c>
      <c r="F2165" s="473">
        <v>2493983</v>
      </c>
      <c r="G2165" s="474" t="s">
        <v>9592</v>
      </c>
      <c r="H2165" s="474" t="s">
        <v>8699</v>
      </c>
      <c r="I2165" s="179" t="s">
        <v>8356</v>
      </c>
      <c r="J2165" s="474" t="s">
        <v>8357</v>
      </c>
      <c r="K2165" s="474" t="s">
        <v>9467</v>
      </c>
      <c r="L2165" s="474" t="s">
        <v>9593</v>
      </c>
      <c r="M2165" s="474" t="s">
        <v>9594</v>
      </c>
      <c r="N2165" s="470">
        <v>324300</v>
      </c>
      <c r="O2165" s="473">
        <v>-2</v>
      </c>
      <c r="P2165" s="474" t="s">
        <v>8381</v>
      </c>
      <c r="Q2165" s="474" t="s">
        <v>9442</v>
      </c>
      <c r="R2165" s="177" t="s">
        <v>8383</v>
      </c>
      <c r="S2165" s="181">
        <v>0.01</v>
      </c>
    </row>
    <row r="2166" spans="1:19" ht="20.149999999999999" customHeight="1" thickBot="1">
      <c r="A2166" s="476"/>
      <c r="B2166" s="471"/>
      <c r="C2166" s="471"/>
      <c r="D2166" s="471"/>
      <c r="E2166" s="471"/>
      <c r="F2166" s="471"/>
      <c r="G2166" s="471"/>
      <c r="H2166" s="471"/>
      <c r="I2166" s="182" t="e">
        <v>#N/A</v>
      </c>
      <c r="J2166" s="471"/>
      <c r="K2166" s="471"/>
      <c r="L2166" s="471"/>
      <c r="M2166" s="471"/>
      <c r="N2166" s="471"/>
      <c r="O2166" s="471"/>
      <c r="P2166" s="471"/>
      <c r="Q2166" s="471"/>
      <c r="R2166" s="177" t="s">
        <v>8449</v>
      </c>
      <c r="S2166" s="181">
        <v>0.01</v>
      </c>
    </row>
    <row r="2167" spans="1:19" ht="20.149999999999999" customHeight="1" thickBot="1">
      <c r="A2167" s="476"/>
      <c r="B2167" s="471"/>
      <c r="C2167" s="471"/>
      <c r="D2167" s="471"/>
      <c r="E2167" s="471"/>
      <c r="F2167" s="471"/>
      <c r="G2167" s="471"/>
      <c r="H2167" s="471"/>
      <c r="I2167" s="182" t="e">
        <v>#N/A</v>
      </c>
      <c r="J2167" s="471"/>
      <c r="K2167" s="471"/>
      <c r="L2167" s="471"/>
      <c r="M2167" s="471"/>
      <c r="N2167" s="471"/>
      <c r="O2167" s="471"/>
      <c r="P2167" s="471"/>
      <c r="Q2167" s="471"/>
      <c r="R2167" s="177" t="s">
        <v>8385</v>
      </c>
      <c r="S2167" s="181">
        <v>0.01</v>
      </c>
    </row>
    <row r="2168" spans="1:19" ht="20.149999999999999" customHeight="1" thickBot="1">
      <c r="A2168" s="476"/>
      <c r="B2168" s="471"/>
      <c r="C2168" s="471"/>
      <c r="D2168" s="471"/>
      <c r="E2168" s="471"/>
      <c r="F2168" s="471"/>
      <c r="G2168" s="471"/>
      <c r="H2168" s="471"/>
      <c r="I2168" s="182" t="e">
        <v>#N/A</v>
      </c>
      <c r="J2168" s="471"/>
      <c r="K2168" s="471"/>
      <c r="L2168" s="471"/>
      <c r="M2168" s="471"/>
      <c r="N2168" s="471"/>
      <c r="O2168" s="471"/>
      <c r="P2168" s="471"/>
      <c r="Q2168" s="471"/>
      <c r="R2168" s="177" t="s">
        <v>8403</v>
      </c>
      <c r="S2168" s="181">
        <v>0.01</v>
      </c>
    </row>
    <row r="2169" spans="1:19" ht="20.149999999999999" customHeight="1" thickBot="1">
      <c r="A2169" s="476"/>
      <c r="B2169" s="471"/>
      <c r="C2169" s="471"/>
      <c r="D2169" s="471"/>
      <c r="E2169" s="471"/>
      <c r="F2169" s="471"/>
      <c r="G2169" s="471"/>
      <c r="H2169" s="471"/>
      <c r="I2169" s="182" t="e">
        <v>#N/A</v>
      </c>
      <c r="J2169" s="471"/>
      <c r="K2169" s="471"/>
      <c r="L2169" s="471"/>
      <c r="M2169" s="471"/>
      <c r="N2169" s="471"/>
      <c r="O2169" s="471"/>
      <c r="P2169" s="471"/>
      <c r="Q2169" s="471"/>
      <c r="R2169" s="177" t="s">
        <v>9443</v>
      </c>
      <c r="S2169" s="181">
        <v>0.01</v>
      </c>
    </row>
    <row r="2170" spans="1:19" ht="20.149999999999999" customHeight="1" thickBot="1">
      <c r="A2170" s="476"/>
      <c r="B2170" s="471"/>
      <c r="C2170" s="471"/>
      <c r="D2170" s="471"/>
      <c r="E2170" s="471"/>
      <c r="F2170" s="471"/>
      <c r="G2170" s="471"/>
      <c r="H2170" s="471"/>
      <c r="I2170" s="182" t="e">
        <v>#N/A</v>
      </c>
      <c r="J2170" s="471"/>
      <c r="K2170" s="471"/>
      <c r="L2170" s="471"/>
      <c r="M2170" s="471"/>
      <c r="N2170" s="471"/>
      <c r="O2170" s="471"/>
      <c r="P2170" s="471"/>
      <c r="Q2170" s="471"/>
      <c r="R2170" s="177" t="s">
        <v>8417</v>
      </c>
      <c r="S2170" s="181">
        <v>0.01</v>
      </c>
    </row>
    <row r="2171" spans="1:19" ht="20.149999999999999" customHeight="1" thickBot="1">
      <c r="A2171" s="476"/>
      <c r="B2171" s="471"/>
      <c r="C2171" s="471"/>
      <c r="D2171" s="471"/>
      <c r="E2171" s="471"/>
      <c r="F2171" s="471"/>
      <c r="G2171" s="471"/>
      <c r="H2171" s="471"/>
      <c r="I2171" s="182" t="e">
        <v>#N/A</v>
      </c>
      <c r="J2171" s="471"/>
      <c r="K2171" s="471"/>
      <c r="L2171" s="471"/>
      <c r="M2171" s="471"/>
      <c r="N2171" s="471"/>
      <c r="O2171" s="471"/>
      <c r="P2171" s="471"/>
      <c r="Q2171" s="471"/>
      <c r="R2171" s="177" t="s">
        <v>8388</v>
      </c>
      <c r="S2171" s="181">
        <v>0.01</v>
      </c>
    </row>
    <row r="2172" spans="1:19" ht="20.149999999999999" customHeight="1" thickBot="1">
      <c r="A2172" s="476"/>
      <c r="B2172" s="471"/>
      <c r="C2172" s="471"/>
      <c r="D2172" s="471"/>
      <c r="E2172" s="471"/>
      <c r="F2172" s="471"/>
      <c r="G2172" s="471"/>
      <c r="H2172" s="471"/>
      <c r="I2172" s="182" t="e">
        <v>#N/A</v>
      </c>
      <c r="J2172" s="471"/>
      <c r="K2172" s="471"/>
      <c r="L2172" s="471"/>
      <c r="M2172" s="471"/>
      <c r="N2172" s="471"/>
      <c r="O2172" s="471"/>
      <c r="P2172" s="471"/>
      <c r="Q2172" s="471"/>
      <c r="R2172" s="177" t="s">
        <v>8389</v>
      </c>
      <c r="S2172" s="181">
        <v>0.01</v>
      </c>
    </row>
    <row r="2173" spans="1:19" ht="20.149999999999999" customHeight="1" thickBot="1">
      <c r="A2173" s="476"/>
      <c r="B2173" s="471"/>
      <c r="C2173" s="471"/>
      <c r="D2173" s="471"/>
      <c r="E2173" s="471"/>
      <c r="F2173" s="471"/>
      <c r="G2173" s="471"/>
      <c r="H2173" s="471"/>
      <c r="I2173" s="182" t="e">
        <v>#N/A</v>
      </c>
      <c r="J2173" s="471"/>
      <c r="K2173" s="471"/>
      <c r="L2173" s="471"/>
      <c r="M2173" s="471"/>
      <c r="N2173" s="471"/>
      <c r="O2173" s="471"/>
      <c r="P2173" s="471"/>
      <c r="Q2173" s="471"/>
      <c r="R2173" s="177" t="s">
        <v>8663</v>
      </c>
      <c r="S2173" s="181">
        <v>0.01</v>
      </c>
    </row>
    <row r="2174" spans="1:19" ht="20.149999999999999" customHeight="1" thickBot="1">
      <c r="A2174" s="476"/>
      <c r="B2174" s="471"/>
      <c r="C2174" s="471"/>
      <c r="D2174" s="471"/>
      <c r="E2174" s="471"/>
      <c r="F2174" s="471"/>
      <c r="G2174" s="471"/>
      <c r="H2174" s="471"/>
      <c r="I2174" s="182" t="e">
        <v>#N/A</v>
      </c>
      <c r="J2174" s="471"/>
      <c r="K2174" s="471"/>
      <c r="L2174" s="471"/>
      <c r="M2174" s="471"/>
      <c r="N2174" s="471"/>
      <c r="O2174" s="471"/>
      <c r="P2174" s="471"/>
      <c r="Q2174" s="471"/>
      <c r="R2174" s="177" t="s">
        <v>9444</v>
      </c>
      <c r="S2174" s="181">
        <v>0.01</v>
      </c>
    </row>
    <row r="2175" spans="1:19" ht="20.149999999999999" customHeight="1" thickBot="1">
      <c r="A2175" s="477"/>
      <c r="B2175" s="472"/>
      <c r="C2175" s="472"/>
      <c r="D2175" s="472"/>
      <c r="E2175" s="472"/>
      <c r="F2175" s="472"/>
      <c r="G2175" s="472"/>
      <c r="H2175" s="472"/>
      <c r="I2175" s="182" t="e">
        <v>#N/A</v>
      </c>
      <c r="J2175" s="472"/>
      <c r="K2175" s="472"/>
      <c r="L2175" s="472"/>
      <c r="M2175" s="472"/>
      <c r="N2175" s="472"/>
      <c r="O2175" s="472"/>
      <c r="P2175" s="472"/>
      <c r="Q2175" s="472"/>
      <c r="R2175" s="183" t="s">
        <v>8390</v>
      </c>
      <c r="S2175" s="184">
        <v>0.1</v>
      </c>
    </row>
    <row r="2176" spans="1:19" ht="20.149999999999999" customHeight="1" thickBot="1">
      <c r="A2176" s="475"/>
      <c r="B2176" s="474" t="s">
        <v>9435</v>
      </c>
      <c r="C2176" s="474" t="s">
        <v>9510</v>
      </c>
      <c r="D2176" s="474" t="s">
        <v>1511</v>
      </c>
      <c r="E2176" s="474" t="s">
        <v>24</v>
      </c>
      <c r="F2176" s="473">
        <v>2493989</v>
      </c>
      <c r="G2176" s="474" t="s">
        <v>9595</v>
      </c>
      <c r="H2176" s="474" t="s">
        <v>8446</v>
      </c>
      <c r="I2176" s="179" t="s">
        <v>8356</v>
      </c>
      <c r="J2176" s="474" t="s">
        <v>8357</v>
      </c>
      <c r="K2176" s="474" t="s">
        <v>8798</v>
      </c>
      <c r="L2176" s="474" t="s">
        <v>9596</v>
      </c>
      <c r="M2176" s="474" t="s">
        <v>9597</v>
      </c>
      <c r="N2176" s="470">
        <v>396800</v>
      </c>
      <c r="O2176" s="473">
        <v>-2</v>
      </c>
      <c r="P2176" s="474" t="s">
        <v>8381</v>
      </c>
      <c r="Q2176" s="474" t="s">
        <v>9442</v>
      </c>
      <c r="R2176" s="177" t="s">
        <v>8383</v>
      </c>
      <c r="S2176" s="181">
        <v>0.01</v>
      </c>
    </row>
    <row r="2177" spans="1:19" ht="20.149999999999999" customHeight="1" thickBot="1">
      <c r="A2177" s="476"/>
      <c r="B2177" s="471"/>
      <c r="C2177" s="471"/>
      <c r="D2177" s="471"/>
      <c r="E2177" s="471"/>
      <c r="F2177" s="471"/>
      <c r="G2177" s="471"/>
      <c r="H2177" s="471"/>
      <c r="I2177" s="182" t="e">
        <v>#N/A</v>
      </c>
      <c r="J2177" s="471"/>
      <c r="K2177" s="471"/>
      <c r="L2177" s="471"/>
      <c r="M2177" s="471"/>
      <c r="N2177" s="471"/>
      <c r="O2177" s="471"/>
      <c r="P2177" s="471"/>
      <c r="Q2177" s="471"/>
      <c r="R2177" s="177" t="s">
        <v>8449</v>
      </c>
      <c r="S2177" s="181">
        <v>0.01</v>
      </c>
    </row>
    <row r="2178" spans="1:19" ht="20.149999999999999" customHeight="1" thickBot="1">
      <c r="A2178" s="476"/>
      <c r="B2178" s="471"/>
      <c r="C2178" s="471"/>
      <c r="D2178" s="471"/>
      <c r="E2178" s="471"/>
      <c r="F2178" s="471"/>
      <c r="G2178" s="471"/>
      <c r="H2178" s="471"/>
      <c r="I2178" s="182" t="e">
        <v>#N/A</v>
      </c>
      <c r="J2178" s="471"/>
      <c r="K2178" s="471"/>
      <c r="L2178" s="471"/>
      <c r="M2178" s="471"/>
      <c r="N2178" s="471"/>
      <c r="O2178" s="471"/>
      <c r="P2178" s="471"/>
      <c r="Q2178" s="471"/>
      <c r="R2178" s="177" t="s">
        <v>8385</v>
      </c>
      <c r="S2178" s="181">
        <v>0.01</v>
      </c>
    </row>
    <row r="2179" spans="1:19" ht="20.149999999999999" customHeight="1" thickBot="1">
      <c r="A2179" s="476"/>
      <c r="B2179" s="471"/>
      <c r="C2179" s="471"/>
      <c r="D2179" s="471"/>
      <c r="E2179" s="471"/>
      <c r="F2179" s="471"/>
      <c r="G2179" s="471"/>
      <c r="H2179" s="471"/>
      <c r="I2179" s="182" t="e">
        <v>#N/A</v>
      </c>
      <c r="J2179" s="471"/>
      <c r="K2179" s="471"/>
      <c r="L2179" s="471"/>
      <c r="M2179" s="471"/>
      <c r="N2179" s="471"/>
      <c r="O2179" s="471"/>
      <c r="P2179" s="471"/>
      <c r="Q2179" s="471"/>
      <c r="R2179" s="177" t="s">
        <v>8403</v>
      </c>
      <c r="S2179" s="181">
        <v>0.01</v>
      </c>
    </row>
    <row r="2180" spans="1:19" ht="20.149999999999999" customHeight="1" thickBot="1">
      <c r="A2180" s="476"/>
      <c r="B2180" s="471"/>
      <c r="C2180" s="471"/>
      <c r="D2180" s="471"/>
      <c r="E2180" s="471"/>
      <c r="F2180" s="471"/>
      <c r="G2180" s="471"/>
      <c r="H2180" s="471"/>
      <c r="I2180" s="182" t="e">
        <v>#N/A</v>
      </c>
      <c r="J2180" s="471"/>
      <c r="K2180" s="471"/>
      <c r="L2180" s="471"/>
      <c r="M2180" s="471"/>
      <c r="N2180" s="471"/>
      <c r="O2180" s="471"/>
      <c r="P2180" s="471"/>
      <c r="Q2180" s="471"/>
      <c r="R2180" s="177" t="s">
        <v>9443</v>
      </c>
      <c r="S2180" s="181">
        <v>0.01</v>
      </c>
    </row>
    <row r="2181" spans="1:19" ht="20.149999999999999" customHeight="1" thickBot="1">
      <c r="A2181" s="476"/>
      <c r="B2181" s="471"/>
      <c r="C2181" s="471"/>
      <c r="D2181" s="471"/>
      <c r="E2181" s="471"/>
      <c r="F2181" s="471"/>
      <c r="G2181" s="471"/>
      <c r="H2181" s="471"/>
      <c r="I2181" s="182" t="e">
        <v>#N/A</v>
      </c>
      <c r="J2181" s="471"/>
      <c r="K2181" s="471"/>
      <c r="L2181" s="471"/>
      <c r="M2181" s="471"/>
      <c r="N2181" s="471"/>
      <c r="O2181" s="471"/>
      <c r="P2181" s="471"/>
      <c r="Q2181" s="471"/>
      <c r="R2181" s="177" t="s">
        <v>8417</v>
      </c>
      <c r="S2181" s="181">
        <v>0.01</v>
      </c>
    </row>
    <row r="2182" spans="1:19" ht="20.149999999999999" customHeight="1" thickBot="1">
      <c r="A2182" s="476"/>
      <c r="B2182" s="471"/>
      <c r="C2182" s="471"/>
      <c r="D2182" s="471"/>
      <c r="E2182" s="471"/>
      <c r="F2182" s="471"/>
      <c r="G2182" s="471"/>
      <c r="H2182" s="471"/>
      <c r="I2182" s="182" t="e">
        <v>#N/A</v>
      </c>
      <c r="J2182" s="471"/>
      <c r="K2182" s="471"/>
      <c r="L2182" s="471"/>
      <c r="M2182" s="471"/>
      <c r="N2182" s="471"/>
      <c r="O2182" s="471"/>
      <c r="P2182" s="471"/>
      <c r="Q2182" s="471"/>
      <c r="R2182" s="177" t="s">
        <v>8388</v>
      </c>
      <c r="S2182" s="181">
        <v>0.01</v>
      </c>
    </row>
    <row r="2183" spans="1:19" ht="20.149999999999999" customHeight="1" thickBot="1">
      <c r="A2183" s="476"/>
      <c r="B2183" s="471"/>
      <c r="C2183" s="471"/>
      <c r="D2183" s="471"/>
      <c r="E2183" s="471"/>
      <c r="F2183" s="471"/>
      <c r="G2183" s="471"/>
      <c r="H2183" s="471"/>
      <c r="I2183" s="182" t="e">
        <v>#N/A</v>
      </c>
      <c r="J2183" s="471"/>
      <c r="K2183" s="471"/>
      <c r="L2183" s="471"/>
      <c r="M2183" s="471"/>
      <c r="N2183" s="471"/>
      <c r="O2183" s="471"/>
      <c r="P2183" s="471"/>
      <c r="Q2183" s="471"/>
      <c r="R2183" s="177" t="s">
        <v>8389</v>
      </c>
      <c r="S2183" s="181">
        <v>0.01</v>
      </c>
    </row>
    <row r="2184" spans="1:19" ht="20.149999999999999" customHeight="1" thickBot="1">
      <c r="A2184" s="476"/>
      <c r="B2184" s="471"/>
      <c r="C2184" s="471"/>
      <c r="D2184" s="471"/>
      <c r="E2184" s="471"/>
      <c r="F2184" s="471"/>
      <c r="G2184" s="471"/>
      <c r="H2184" s="471"/>
      <c r="I2184" s="182" t="e">
        <v>#N/A</v>
      </c>
      <c r="J2184" s="471"/>
      <c r="K2184" s="471"/>
      <c r="L2184" s="471"/>
      <c r="M2184" s="471"/>
      <c r="N2184" s="471"/>
      <c r="O2184" s="471"/>
      <c r="P2184" s="471"/>
      <c r="Q2184" s="471"/>
      <c r="R2184" s="177" t="s">
        <v>9598</v>
      </c>
      <c r="S2184" s="181">
        <v>0.01</v>
      </c>
    </row>
    <row r="2185" spans="1:19" ht="20.149999999999999" customHeight="1" thickBot="1">
      <c r="A2185" s="476"/>
      <c r="B2185" s="471"/>
      <c r="C2185" s="471"/>
      <c r="D2185" s="471"/>
      <c r="E2185" s="471"/>
      <c r="F2185" s="471"/>
      <c r="G2185" s="471"/>
      <c r="H2185" s="471"/>
      <c r="I2185" s="182" t="e">
        <v>#N/A</v>
      </c>
      <c r="J2185" s="471"/>
      <c r="K2185" s="471"/>
      <c r="L2185" s="471"/>
      <c r="M2185" s="471"/>
      <c r="N2185" s="471"/>
      <c r="O2185" s="471"/>
      <c r="P2185" s="471"/>
      <c r="Q2185" s="471"/>
      <c r="R2185" s="177" t="s">
        <v>9599</v>
      </c>
      <c r="S2185" s="181">
        <v>0.01</v>
      </c>
    </row>
    <row r="2186" spans="1:19" ht="20.149999999999999" customHeight="1" thickBot="1">
      <c r="A2186" s="476"/>
      <c r="B2186" s="471"/>
      <c r="C2186" s="471"/>
      <c r="D2186" s="471"/>
      <c r="E2186" s="471"/>
      <c r="F2186" s="471"/>
      <c r="G2186" s="471"/>
      <c r="H2186" s="471"/>
      <c r="I2186" s="182" t="e">
        <v>#N/A</v>
      </c>
      <c r="J2186" s="471"/>
      <c r="K2186" s="471"/>
      <c r="L2186" s="471"/>
      <c r="M2186" s="471"/>
      <c r="N2186" s="471"/>
      <c r="O2186" s="471"/>
      <c r="P2186" s="471"/>
      <c r="Q2186" s="471"/>
      <c r="R2186" s="177" t="s">
        <v>8454</v>
      </c>
      <c r="S2186" s="181">
        <v>0.01</v>
      </c>
    </row>
    <row r="2187" spans="1:19" ht="20.149999999999999" customHeight="1" thickBot="1">
      <c r="A2187" s="477"/>
      <c r="B2187" s="472"/>
      <c r="C2187" s="472"/>
      <c r="D2187" s="472"/>
      <c r="E2187" s="472"/>
      <c r="F2187" s="472"/>
      <c r="G2187" s="472"/>
      <c r="H2187" s="472"/>
      <c r="I2187" s="182" t="e">
        <v>#N/A</v>
      </c>
      <c r="J2187" s="472"/>
      <c r="K2187" s="472"/>
      <c r="L2187" s="472"/>
      <c r="M2187" s="472"/>
      <c r="N2187" s="472"/>
      <c r="O2187" s="472"/>
      <c r="P2187" s="472"/>
      <c r="Q2187" s="472"/>
      <c r="R2187" s="183" t="s">
        <v>8390</v>
      </c>
      <c r="S2187" s="184">
        <v>0.11</v>
      </c>
    </row>
    <row r="2188" spans="1:19" ht="20.149999999999999" customHeight="1" thickBot="1">
      <c r="A2188" s="475"/>
      <c r="B2188" s="474" t="s">
        <v>9435</v>
      </c>
      <c r="C2188" s="474" t="s">
        <v>9510</v>
      </c>
      <c r="D2188" s="474" t="s">
        <v>1511</v>
      </c>
      <c r="E2188" s="474" t="s">
        <v>24</v>
      </c>
      <c r="F2188" s="473">
        <v>2493995</v>
      </c>
      <c r="G2188" s="474" t="s">
        <v>9600</v>
      </c>
      <c r="H2188" s="474" t="s">
        <v>8556</v>
      </c>
      <c r="I2188" s="179" t="s">
        <v>8356</v>
      </c>
      <c r="J2188" s="474" t="s">
        <v>8357</v>
      </c>
      <c r="K2188" s="474" t="s">
        <v>9601</v>
      </c>
      <c r="L2188" s="474" t="s">
        <v>9602</v>
      </c>
      <c r="M2188" s="474" t="s">
        <v>9603</v>
      </c>
      <c r="N2188" s="470">
        <v>332900</v>
      </c>
      <c r="O2188" s="473">
        <v>-2</v>
      </c>
      <c r="P2188" s="474" t="s">
        <v>8381</v>
      </c>
      <c r="Q2188" s="474" t="s">
        <v>9442</v>
      </c>
      <c r="R2188" s="177" t="s">
        <v>8956</v>
      </c>
      <c r="S2188" s="181">
        <v>0.01</v>
      </c>
    </row>
    <row r="2189" spans="1:19" ht="20.149999999999999" customHeight="1" thickBot="1">
      <c r="A2189" s="476"/>
      <c r="B2189" s="471"/>
      <c r="C2189" s="471"/>
      <c r="D2189" s="471"/>
      <c r="E2189" s="471"/>
      <c r="F2189" s="471"/>
      <c r="G2189" s="471"/>
      <c r="H2189" s="471"/>
      <c r="I2189" s="182" t="e">
        <v>#N/A</v>
      </c>
      <c r="J2189" s="471"/>
      <c r="K2189" s="471"/>
      <c r="L2189" s="471"/>
      <c r="M2189" s="471"/>
      <c r="N2189" s="471"/>
      <c r="O2189" s="471"/>
      <c r="P2189" s="471"/>
      <c r="Q2189" s="471"/>
      <c r="R2189" s="177" t="s">
        <v>8385</v>
      </c>
      <c r="S2189" s="181">
        <v>0.01</v>
      </c>
    </row>
    <row r="2190" spans="1:19" ht="20.149999999999999" customHeight="1" thickBot="1">
      <c r="A2190" s="476"/>
      <c r="B2190" s="471"/>
      <c r="C2190" s="471"/>
      <c r="D2190" s="471"/>
      <c r="E2190" s="471"/>
      <c r="F2190" s="471"/>
      <c r="G2190" s="471"/>
      <c r="H2190" s="471"/>
      <c r="I2190" s="182" t="e">
        <v>#N/A</v>
      </c>
      <c r="J2190" s="471"/>
      <c r="K2190" s="471"/>
      <c r="L2190" s="471"/>
      <c r="M2190" s="471"/>
      <c r="N2190" s="471"/>
      <c r="O2190" s="471"/>
      <c r="P2190" s="471"/>
      <c r="Q2190" s="471"/>
      <c r="R2190" s="177" t="s">
        <v>9604</v>
      </c>
      <c r="S2190" s="181">
        <v>0.01</v>
      </c>
    </row>
    <row r="2191" spans="1:19" ht="20.149999999999999" customHeight="1" thickBot="1">
      <c r="A2191" s="476"/>
      <c r="B2191" s="471"/>
      <c r="C2191" s="471"/>
      <c r="D2191" s="471"/>
      <c r="E2191" s="471"/>
      <c r="F2191" s="471"/>
      <c r="G2191" s="471"/>
      <c r="H2191" s="471"/>
      <c r="I2191" s="182" t="e">
        <v>#N/A</v>
      </c>
      <c r="J2191" s="471"/>
      <c r="K2191" s="471"/>
      <c r="L2191" s="471"/>
      <c r="M2191" s="471"/>
      <c r="N2191" s="471"/>
      <c r="O2191" s="471"/>
      <c r="P2191" s="471"/>
      <c r="Q2191" s="471"/>
      <c r="R2191" s="177" t="s">
        <v>8403</v>
      </c>
      <c r="S2191" s="181">
        <v>0.01</v>
      </c>
    </row>
    <row r="2192" spans="1:19" ht="20.149999999999999" customHeight="1" thickBot="1">
      <c r="A2192" s="476"/>
      <c r="B2192" s="471"/>
      <c r="C2192" s="471"/>
      <c r="D2192" s="471"/>
      <c r="E2192" s="471"/>
      <c r="F2192" s="471"/>
      <c r="G2192" s="471"/>
      <c r="H2192" s="471"/>
      <c r="I2192" s="182" t="e">
        <v>#N/A</v>
      </c>
      <c r="J2192" s="471"/>
      <c r="K2192" s="471"/>
      <c r="L2192" s="471"/>
      <c r="M2192" s="471"/>
      <c r="N2192" s="471"/>
      <c r="O2192" s="471"/>
      <c r="P2192" s="471"/>
      <c r="Q2192" s="471"/>
      <c r="R2192" s="177" t="s">
        <v>8957</v>
      </c>
      <c r="S2192" s="181">
        <v>0.01</v>
      </c>
    </row>
    <row r="2193" spans="1:19" ht="20.149999999999999" customHeight="1" thickBot="1">
      <c r="A2193" s="476"/>
      <c r="B2193" s="471"/>
      <c r="C2193" s="471"/>
      <c r="D2193" s="471"/>
      <c r="E2193" s="471"/>
      <c r="F2193" s="471"/>
      <c r="G2193" s="471"/>
      <c r="H2193" s="471"/>
      <c r="I2193" s="182" t="e">
        <v>#N/A</v>
      </c>
      <c r="J2193" s="471"/>
      <c r="K2193" s="471"/>
      <c r="L2193" s="471"/>
      <c r="M2193" s="471"/>
      <c r="N2193" s="471"/>
      <c r="O2193" s="471"/>
      <c r="P2193" s="471"/>
      <c r="Q2193" s="471"/>
      <c r="R2193" s="177" t="s">
        <v>8388</v>
      </c>
      <c r="S2193" s="181">
        <v>0.01</v>
      </c>
    </row>
    <row r="2194" spans="1:19" ht="20.149999999999999" customHeight="1" thickBot="1">
      <c r="A2194" s="476"/>
      <c r="B2194" s="471"/>
      <c r="C2194" s="471"/>
      <c r="D2194" s="471"/>
      <c r="E2194" s="471"/>
      <c r="F2194" s="471"/>
      <c r="G2194" s="471"/>
      <c r="H2194" s="471"/>
      <c r="I2194" s="182" t="e">
        <v>#N/A</v>
      </c>
      <c r="J2194" s="471"/>
      <c r="K2194" s="471"/>
      <c r="L2194" s="471"/>
      <c r="M2194" s="471"/>
      <c r="N2194" s="471"/>
      <c r="O2194" s="471"/>
      <c r="P2194" s="471"/>
      <c r="Q2194" s="471"/>
      <c r="R2194" s="177" t="s">
        <v>8389</v>
      </c>
      <c r="S2194" s="181">
        <v>0.01</v>
      </c>
    </row>
    <row r="2195" spans="1:19" ht="20.149999999999999" customHeight="1" thickBot="1">
      <c r="A2195" s="476"/>
      <c r="B2195" s="471"/>
      <c r="C2195" s="471"/>
      <c r="D2195" s="471"/>
      <c r="E2195" s="471"/>
      <c r="F2195" s="471"/>
      <c r="G2195" s="471"/>
      <c r="H2195" s="471"/>
      <c r="I2195" s="182" t="e">
        <v>#N/A</v>
      </c>
      <c r="J2195" s="471"/>
      <c r="K2195" s="471"/>
      <c r="L2195" s="471"/>
      <c r="M2195" s="471"/>
      <c r="N2195" s="471"/>
      <c r="O2195" s="471"/>
      <c r="P2195" s="471"/>
      <c r="Q2195" s="471"/>
      <c r="R2195" s="177" t="s">
        <v>8533</v>
      </c>
      <c r="S2195" s="181">
        <v>0.01</v>
      </c>
    </row>
    <row r="2196" spans="1:19" ht="20.149999999999999" customHeight="1" thickBot="1">
      <c r="A2196" s="476"/>
      <c r="B2196" s="471"/>
      <c r="C2196" s="471"/>
      <c r="D2196" s="471"/>
      <c r="E2196" s="471"/>
      <c r="F2196" s="471"/>
      <c r="G2196" s="471"/>
      <c r="H2196" s="471"/>
      <c r="I2196" s="182" t="e">
        <v>#N/A</v>
      </c>
      <c r="J2196" s="471"/>
      <c r="K2196" s="471"/>
      <c r="L2196" s="471"/>
      <c r="M2196" s="471"/>
      <c r="N2196" s="471"/>
      <c r="O2196" s="471"/>
      <c r="P2196" s="471"/>
      <c r="Q2196" s="471"/>
      <c r="R2196" s="177" t="s">
        <v>8834</v>
      </c>
      <c r="S2196" s="181">
        <v>0.01</v>
      </c>
    </row>
    <row r="2197" spans="1:19" ht="20.149999999999999" customHeight="1" thickBot="1">
      <c r="A2197" s="477"/>
      <c r="B2197" s="472"/>
      <c r="C2197" s="472"/>
      <c r="D2197" s="472"/>
      <c r="E2197" s="472"/>
      <c r="F2197" s="472"/>
      <c r="G2197" s="472"/>
      <c r="H2197" s="472"/>
      <c r="I2197" s="182" t="e">
        <v>#N/A</v>
      </c>
      <c r="J2197" s="472"/>
      <c r="K2197" s="472"/>
      <c r="L2197" s="472"/>
      <c r="M2197" s="472"/>
      <c r="N2197" s="472"/>
      <c r="O2197" s="472"/>
      <c r="P2197" s="472"/>
      <c r="Q2197" s="472"/>
      <c r="R2197" s="183" t="s">
        <v>8390</v>
      </c>
      <c r="S2197" s="184">
        <v>0.09</v>
      </c>
    </row>
    <row r="2198" spans="1:19" ht="20.149999999999999" customHeight="1" thickBot="1">
      <c r="A2198" s="475"/>
      <c r="B2198" s="474" t="s">
        <v>9435</v>
      </c>
      <c r="C2198" s="474" t="s">
        <v>9510</v>
      </c>
      <c r="D2198" s="474" t="s">
        <v>1511</v>
      </c>
      <c r="E2198" s="474" t="s">
        <v>24</v>
      </c>
      <c r="F2198" s="473">
        <v>2494000</v>
      </c>
      <c r="G2198" s="474" t="s">
        <v>9605</v>
      </c>
      <c r="H2198" s="474" t="s">
        <v>8699</v>
      </c>
      <c r="I2198" s="179" t="s">
        <v>8356</v>
      </c>
      <c r="J2198" s="474" t="s">
        <v>8357</v>
      </c>
      <c r="K2198" s="474" t="s">
        <v>9559</v>
      </c>
      <c r="L2198" s="474" t="s">
        <v>9606</v>
      </c>
      <c r="M2198" s="474" t="s">
        <v>9607</v>
      </c>
      <c r="N2198" s="470">
        <v>324300</v>
      </c>
      <c r="O2198" s="473">
        <v>-2</v>
      </c>
      <c r="P2198" s="474" t="s">
        <v>8381</v>
      </c>
      <c r="Q2198" s="474" t="s">
        <v>9442</v>
      </c>
      <c r="R2198" s="177" t="s">
        <v>8383</v>
      </c>
      <c r="S2198" s="181">
        <v>0.01</v>
      </c>
    </row>
    <row r="2199" spans="1:19" ht="20.149999999999999" customHeight="1" thickBot="1">
      <c r="A2199" s="476"/>
      <c r="B2199" s="471"/>
      <c r="C2199" s="471"/>
      <c r="D2199" s="471"/>
      <c r="E2199" s="471"/>
      <c r="F2199" s="471"/>
      <c r="G2199" s="471"/>
      <c r="H2199" s="471"/>
      <c r="I2199" s="182" t="e">
        <v>#N/A</v>
      </c>
      <c r="J2199" s="471"/>
      <c r="K2199" s="471"/>
      <c r="L2199" s="471"/>
      <c r="M2199" s="471"/>
      <c r="N2199" s="471"/>
      <c r="O2199" s="471"/>
      <c r="P2199" s="471"/>
      <c r="Q2199" s="471"/>
      <c r="R2199" s="177" t="s">
        <v>8449</v>
      </c>
      <c r="S2199" s="181">
        <v>0.01</v>
      </c>
    </row>
    <row r="2200" spans="1:19" ht="20.149999999999999" customHeight="1" thickBot="1">
      <c r="A2200" s="476"/>
      <c r="B2200" s="471"/>
      <c r="C2200" s="471"/>
      <c r="D2200" s="471"/>
      <c r="E2200" s="471"/>
      <c r="F2200" s="471"/>
      <c r="G2200" s="471"/>
      <c r="H2200" s="471"/>
      <c r="I2200" s="182" t="e">
        <v>#N/A</v>
      </c>
      <c r="J2200" s="471"/>
      <c r="K2200" s="471"/>
      <c r="L2200" s="471"/>
      <c r="M2200" s="471"/>
      <c r="N2200" s="471"/>
      <c r="O2200" s="471"/>
      <c r="P2200" s="471"/>
      <c r="Q2200" s="471"/>
      <c r="R2200" s="177" t="s">
        <v>8385</v>
      </c>
      <c r="S2200" s="181">
        <v>0.01</v>
      </c>
    </row>
    <row r="2201" spans="1:19" ht="20.149999999999999" customHeight="1" thickBot="1">
      <c r="A2201" s="476"/>
      <c r="B2201" s="471"/>
      <c r="C2201" s="471"/>
      <c r="D2201" s="471"/>
      <c r="E2201" s="471"/>
      <c r="F2201" s="471"/>
      <c r="G2201" s="471"/>
      <c r="H2201" s="471"/>
      <c r="I2201" s="182" t="e">
        <v>#N/A</v>
      </c>
      <c r="J2201" s="471"/>
      <c r="K2201" s="471"/>
      <c r="L2201" s="471"/>
      <c r="M2201" s="471"/>
      <c r="N2201" s="471"/>
      <c r="O2201" s="471"/>
      <c r="P2201" s="471"/>
      <c r="Q2201" s="471"/>
      <c r="R2201" s="177" t="s">
        <v>8403</v>
      </c>
      <c r="S2201" s="181">
        <v>0.01</v>
      </c>
    </row>
    <row r="2202" spans="1:19" ht="20.149999999999999" customHeight="1" thickBot="1">
      <c r="A2202" s="476"/>
      <c r="B2202" s="471"/>
      <c r="C2202" s="471"/>
      <c r="D2202" s="471"/>
      <c r="E2202" s="471"/>
      <c r="F2202" s="471"/>
      <c r="G2202" s="471"/>
      <c r="H2202" s="471"/>
      <c r="I2202" s="182" t="e">
        <v>#N/A</v>
      </c>
      <c r="J2202" s="471"/>
      <c r="K2202" s="471"/>
      <c r="L2202" s="471"/>
      <c r="M2202" s="471"/>
      <c r="N2202" s="471"/>
      <c r="O2202" s="471"/>
      <c r="P2202" s="471"/>
      <c r="Q2202" s="471"/>
      <c r="R2202" s="177" t="s">
        <v>9443</v>
      </c>
      <c r="S2202" s="181">
        <v>0.01</v>
      </c>
    </row>
    <row r="2203" spans="1:19" ht="20.149999999999999" customHeight="1" thickBot="1">
      <c r="A2203" s="476"/>
      <c r="B2203" s="471"/>
      <c r="C2203" s="471"/>
      <c r="D2203" s="471"/>
      <c r="E2203" s="471"/>
      <c r="F2203" s="471"/>
      <c r="G2203" s="471"/>
      <c r="H2203" s="471"/>
      <c r="I2203" s="182" t="e">
        <v>#N/A</v>
      </c>
      <c r="J2203" s="471"/>
      <c r="K2203" s="471"/>
      <c r="L2203" s="471"/>
      <c r="M2203" s="471"/>
      <c r="N2203" s="471"/>
      <c r="O2203" s="471"/>
      <c r="P2203" s="471"/>
      <c r="Q2203" s="471"/>
      <c r="R2203" s="177" t="s">
        <v>8417</v>
      </c>
      <c r="S2203" s="181">
        <v>0.01</v>
      </c>
    </row>
    <row r="2204" spans="1:19" ht="20.149999999999999" customHeight="1" thickBot="1">
      <c r="A2204" s="476"/>
      <c r="B2204" s="471"/>
      <c r="C2204" s="471"/>
      <c r="D2204" s="471"/>
      <c r="E2204" s="471"/>
      <c r="F2204" s="471"/>
      <c r="G2204" s="471"/>
      <c r="H2204" s="471"/>
      <c r="I2204" s="182" t="e">
        <v>#N/A</v>
      </c>
      <c r="J2204" s="471"/>
      <c r="K2204" s="471"/>
      <c r="L2204" s="471"/>
      <c r="M2204" s="471"/>
      <c r="N2204" s="471"/>
      <c r="O2204" s="471"/>
      <c r="P2204" s="471"/>
      <c r="Q2204" s="471"/>
      <c r="R2204" s="177" t="s">
        <v>8388</v>
      </c>
      <c r="S2204" s="181">
        <v>0.01</v>
      </c>
    </row>
    <row r="2205" spans="1:19" ht="20.149999999999999" customHeight="1" thickBot="1">
      <c r="A2205" s="476"/>
      <c r="B2205" s="471"/>
      <c r="C2205" s="471"/>
      <c r="D2205" s="471"/>
      <c r="E2205" s="471"/>
      <c r="F2205" s="471"/>
      <c r="G2205" s="471"/>
      <c r="H2205" s="471"/>
      <c r="I2205" s="182" t="e">
        <v>#N/A</v>
      </c>
      <c r="J2205" s="471"/>
      <c r="K2205" s="471"/>
      <c r="L2205" s="471"/>
      <c r="M2205" s="471"/>
      <c r="N2205" s="471"/>
      <c r="O2205" s="471"/>
      <c r="P2205" s="471"/>
      <c r="Q2205" s="471"/>
      <c r="R2205" s="177" t="s">
        <v>8389</v>
      </c>
      <c r="S2205" s="181">
        <v>0.01</v>
      </c>
    </row>
    <row r="2206" spans="1:19" ht="20.149999999999999" customHeight="1" thickBot="1">
      <c r="A2206" s="476"/>
      <c r="B2206" s="471"/>
      <c r="C2206" s="471"/>
      <c r="D2206" s="471"/>
      <c r="E2206" s="471"/>
      <c r="F2206" s="471"/>
      <c r="G2206" s="471"/>
      <c r="H2206" s="471"/>
      <c r="I2206" s="182" t="e">
        <v>#N/A</v>
      </c>
      <c r="J2206" s="471"/>
      <c r="K2206" s="471"/>
      <c r="L2206" s="471"/>
      <c r="M2206" s="471"/>
      <c r="N2206" s="471"/>
      <c r="O2206" s="471"/>
      <c r="P2206" s="471"/>
      <c r="Q2206" s="471"/>
      <c r="R2206" s="177" t="s">
        <v>9465</v>
      </c>
      <c r="S2206" s="181">
        <v>0.01</v>
      </c>
    </row>
    <row r="2207" spans="1:19" ht="20.149999999999999" customHeight="1" thickBot="1">
      <c r="A2207" s="476"/>
      <c r="B2207" s="471"/>
      <c r="C2207" s="471"/>
      <c r="D2207" s="471"/>
      <c r="E2207" s="471"/>
      <c r="F2207" s="471"/>
      <c r="G2207" s="471"/>
      <c r="H2207" s="471"/>
      <c r="I2207" s="182" t="e">
        <v>#N/A</v>
      </c>
      <c r="J2207" s="471"/>
      <c r="K2207" s="471"/>
      <c r="L2207" s="471"/>
      <c r="M2207" s="471"/>
      <c r="N2207" s="471"/>
      <c r="O2207" s="471"/>
      <c r="P2207" s="471"/>
      <c r="Q2207" s="471"/>
      <c r="R2207" s="177" t="s">
        <v>8663</v>
      </c>
      <c r="S2207" s="181">
        <v>0.01</v>
      </c>
    </row>
    <row r="2208" spans="1:19" ht="20.149999999999999" customHeight="1" thickBot="1">
      <c r="A2208" s="477"/>
      <c r="B2208" s="472"/>
      <c r="C2208" s="472"/>
      <c r="D2208" s="472"/>
      <c r="E2208" s="472"/>
      <c r="F2208" s="472"/>
      <c r="G2208" s="472"/>
      <c r="H2208" s="472"/>
      <c r="I2208" s="182" t="e">
        <v>#N/A</v>
      </c>
      <c r="J2208" s="472"/>
      <c r="K2208" s="472"/>
      <c r="L2208" s="472"/>
      <c r="M2208" s="472"/>
      <c r="N2208" s="472"/>
      <c r="O2208" s="472"/>
      <c r="P2208" s="472"/>
      <c r="Q2208" s="472"/>
      <c r="R2208" s="183" t="s">
        <v>8390</v>
      </c>
      <c r="S2208" s="184">
        <v>0.1</v>
      </c>
    </row>
    <row r="2209" spans="1:19" ht="20.149999999999999" customHeight="1" thickBot="1">
      <c r="A2209" s="176"/>
      <c r="B2209" s="177" t="s">
        <v>9435</v>
      </c>
      <c r="C2209" s="177" t="s">
        <v>9510</v>
      </c>
      <c r="D2209" s="177" t="s">
        <v>9608</v>
      </c>
      <c r="E2209" s="177" t="s">
        <v>8353</v>
      </c>
      <c r="F2209" s="178">
        <v>2139488</v>
      </c>
      <c r="G2209" s="177" t="s">
        <v>9609</v>
      </c>
      <c r="H2209" s="177" t="s">
        <v>8355</v>
      </c>
      <c r="I2209" s="179" t="s">
        <v>8356</v>
      </c>
      <c r="J2209" s="177" t="s">
        <v>8357</v>
      </c>
      <c r="K2209" s="177" t="s">
        <v>9610</v>
      </c>
      <c r="L2209" s="177" t="s">
        <v>9611</v>
      </c>
      <c r="M2209" s="177" t="s">
        <v>9612</v>
      </c>
      <c r="N2209" s="180"/>
      <c r="O2209" s="178">
        <v>-2</v>
      </c>
      <c r="P2209" s="177" t="s">
        <v>9613</v>
      </c>
      <c r="Q2209" s="177" t="s">
        <v>9442</v>
      </c>
      <c r="R2209" s="463" t="s">
        <v>8363</v>
      </c>
      <c r="S2209" s="464"/>
    </row>
    <row r="2210" spans="1:19" ht="20.149999999999999" customHeight="1" thickBot="1">
      <c r="A2210" s="176"/>
      <c r="B2210" s="177" t="s">
        <v>9435</v>
      </c>
      <c r="C2210" s="177" t="s">
        <v>9510</v>
      </c>
      <c r="D2210" s="177" t="s">
        <v>9608</v>
      </c>
      <c r="E2210" s="177" t="s">
        <v>8353</v>
      </c>
      <c r="F2210" s="178">
        <v>2139492</v>
      </c>
      <c r="G2210" s="177" t="s">
        <v>9614</v>
      </c>
      <c r="H2210" s="177" t="s">
        <v>8355</v>
      </c>
      <c r="I2210" s="179" t="s">
        <v>8356</v>
      </c>
      <c r="J2210" s="177" t="s">
        <v>8357</v>
      </c>
      <c r="K2210" s="177" t="s">
        <v>9610</v>
      </c>
      <c r="L2210" s="177" t="s">
        <v>9615</v>
      </c>
      <c r="M2210" s="177" t="s">
        <v>9616</v>
      </c>
      <c r="N2210" s="180"/>
      <c r="O2210" s="178">
        <v>-2</v>
      </c>
      <c r="P2210" s="177" t="s">
        <v>9613</v>
      </c>
      <c r="Q2210" s="177" t="s">
        <v>9442</v>
      </c>
      <c r="R2210" s="463" t="s">
        <v>8363</v>
      </c>
      <c r="S2210" s="464"/>
    </row>
    <row r="2211" spans="1:19" ht="20.149999999999999" customHeight="1" thickBot="1">
      <c r="A2211" s="176"/>
      <c r="B2211" s="177" t="s">
        <v>9435</v>
      </c>
      <c r="C2211" s="177" t="s">
        <v>9510</v>
      </c>
      <c r="D2211" s="177" t="s">
        <v>9608</v>
      </c>
      <c r="E2211" s="177" t="s">
        <v>8353</v>
      </c>
      <c r="F2211" s="178">
        <v>2139494</v>
      </c>
      <c r="G2211" s="177" t="s">
        <v>9617</v>
      </c>
      <c r="H2211" s="177" t="s">
        <v>8355</v>
      </c>
      <c r="I2211" s="179" t="s">
        <v>8356</v>
      </c>
      <c r="J2211" s="177" t="s">
        <v>8357</v>
      </c>
      <c r="K2211" s="177" t="s">
        <v>9610</v>
      </c>
      <c r="L2211" s="177" t="s">
        <v>9618</v>
      </c>
      <c r="M2211" s="177" t="s">
        <v>9619</v>
      </c>
      <c r="N2211" s="180"/>
      <c r="O2211" s="178">
        <v>-2</v>
      </c>
      <c r="P2211" s="177" t="s">
        <v>9613</v>
      </c>
      <c r="Q2211" s="177" t="s">
        <v>9442</v>
      </c>
      <c r="R2211" s="463" t="s">
        <v>8363</v>
      </c>
      <c r="S2211" s="464"/>
    </row>
    <row r="2212" spans="1:19" ht="20.149999999999999" customHeight="1" thickBot="1">
      <c r="A2212" s="475"/>
      <c r="B2212" s="474" t="s">
        <v>9435</v>
      </c>
      <c r="C2212" s="474" t="s">
        <v>9510</v>
      </c>
      <c r="D2212" s="474" t="s">
        <v>1496</v>
      </c>
      <c r="E2212" s="474" t="s">
        <v>24</v>
      </c>
      <c r="F2212" s="473">
        <v>2494013</v>
      </c>
      <c r="G2212" s="474" t="s">
        <v>9620</v>
      </c>
      <c r="H2212" s="474" t="s">
        <v>9621</v>
      </c>
      <c r="I2212" s="179" t="s">
        <v>8356</v>
      </c>
      <c r="J2212" s="474" t="s">
        <v>8357</v>
      </c>
      <c r="K2212" s="474" t="s">
        <v>9622</v>
      </c>
      <c r="L2212" s="474" t="s">
        <v>9623</v>
      </c>
      <c r="M2212" s="474" t="s">
        <v>9624</v>
      </c>
      <c r="N2212" s="470">
        <v>414600</v>
      </c>
      <c r="O2212" s="473">
        <v>-2</v>
      </c>
      <c r="P2212" s="474" t="s">
        <v>8381</v>
      </c>
      <c r="Q2212" s="474" t="s">
        <v>9442</v>
      </c>
      <c r="R2212" s="177" t="s">
        <v>8441</v>
      </c>
      <c r="S2212" s="181">
        <v>0.01</v>
      </c>
    </row>
    <row r="2213" spans="1:19" ht="20.149999999999999" customHeight="1" thickBot="1">
      <c r="A2213" s="476"/>
      <c r="B2213" s="471"/>
      <c r="C2213" s="471"/>
      <c r="D2213" s="471"/>
      <c r="E2213" s="471"/>
      <c r="F2213" s="471"/>
      <c r="G2213" s="471"/>
      <c r="H2213" s="471"/>
      <c r="I2213" s="182" t="e">
        <v>#N/A</v>
      </c>
      <c r="J2213" s="471"/>
      <c r="K2213" s="471"/>
      <c r="L2213" s="471"/>
      <c r="M2213" s="471"/>
      <c r="N2213" s="471"/>
      <c r="O2213" s="471"/>
      <c r="P2213" s="471"/>
      <c r="Q2213" s="471"/>
      <c r="R2213" s="177" t="s">
        <v>8915</v>
      </c>
      <c r="S2213" s="181">
        <v>0.01</v>
      </c>
    </row>
    <row r="2214" spans="1:19" ht="20.149999999999999" customHeight="1" thickBot="1">
      <c r="A2214" s="476"/>
      <c r="B2214" s="471"/>
      <c r="C2214" s="471"/>
      <c r="D2214" s="471"/>
      <c r="E2214" s="471"/>
      <c r="F2214" s="471"/>
      <c r="G2214" s="471"/>
      <c r="H2214" s="471"/>
      <c r="I2214" s="182" t="e">
        <v>#N/A</v>
      </c>
      <c r="J2214" s="471"/>
      <c r="K2214" s="471"/>
      <c r="L2214" s="471"/>
      <c r="M2214" s="471"/>
      <c r="N2214" s="471"/>
      <c r="O2214" s="471"/>
      <c r="P2214" s="471"/>
      <c r="Q2214" s="471"/>
      <c r="R2214" s="177" t="s">
        <v>8385</v>
      </c>
      <c r="S2214" s="181">
        <v>0.01</v>
      </c>
    </row>
    <row r="2215" spans="1:19" ht="20.149999999999999" customHeight="1" thickBot="1">
      <c r="A2215" s="476"/>
      <c r="B2215" s="471"/>
      <c r="C2215" s="471"/>
      <c r="D2215" s="471"/>
      <c r="E2215" s="471"/>
      <c r="F2215" s="471"/>
      <c r="G2215" s="471"/>
      <c r="H2215" s="471"/>
      <c r="I2215" s="182" t="e">
        <v>#N/A</v>
      </c>
      <c r="J2215" s="471"/>
      <c r="K2215" s="471"/>
      <c r="L2215" s="471"/>
      <c r="M2215" s="471"/>
      <c r="N2215" s="471"/>
      <c r="O2215" s="471"/>
      <c r="P2215" s="471"/>
      <c r="Q2215" s="471"/>
      <c r="R2215" s="177" t="s">
        <v>8530</v>
      </c>
      <c r="S2215" s="181">
        <v>0.01</v>
      </c>
    </row>
    <row r="2216" spans="1:19" ht="20.149999999999999" customHeight="1" thickBot="1">
      <c r="A2216" s="476"/>
      <c r="B2216" s="471"/>
      <c r="C2216" s="471"/>
      <c r="D2216" s="471"/>
      <c r="E2216" s="471"/>
      <c r="F2216" s="471"/>
      <c r="G2216" s="471"/>
      <c r="H2216" s="471"/>
      <c r="I2216" s="182" t="e">
        <v>#N/A</v>
      </c>
      <c r="J2216" s="471"/>
      <c r="K2216" s="471"/>
      <c r="L2216" s="471"/>
      <c r="M2216" s="471"/>
      <c r="N2216" s="471"/>
      <c r="O2216" s="471"/>
      <c r="P2216" s="471"/>
      <c r="Q2216" s="471"/>
      <c r="R2216" s="177" t="s">
        <v>8957</v>
      </c>
      <c r="S2216" s="181">
        <v>0.01</v>
      </c>
    </row>
    <row r="2217" spans="1:19" ht="20.149999999999999" customHeight="1" thickBot="1">
      <c r="A2217" s="476"/>
      <c r="B2217" s="471"/>
      <c r="C2217" s="471"/>
      <c r="D2217" s="471"/>
      <c r="E2217" s="471"/>
      <c r="F2217" s="471"/>
      <c r="G2217" s="471"/>
      <c r="H2217" s="471"/>
      <c r="I2217" s="182" t="e">
        <v>#N/A</v>
      </c>
      <c r="J2217" s="471"/>
      <c r="K2217" s="471"/>
      <c r="L2217" s="471"/>
      <c r="M2217" s="471"/>
      <c r="N2217" s="471"/>
      <c r="O2217" s="471"/>
      <c r="P2217" s="471"/>
      <c r="Q2217" s="471"/>
      <c r="R2217" s="177" t="s">
        <v>8388</v>
      </c>
      <c r="S2217" s="181">
        <v>0.01</v>
      </c>
    </row>
    <row r="2218" spans="1:19" ht="20.149999999999999" customHeight="1" thickBot="1">
      <c r="A2218" s="476"/>
      <c r="B2218" s="471"/>
      <c r="C2218" s="471"/>
      <c r="D2218" s="471"/>
      <c r="E2218" s="471"/>
      <c r="F2218" s="471"/>
      <c r="G2218" s="471"/>
      <c r="H2218" s="471"/>
      <c r="I2218" s="182" t="e">
        <v>#N/A</v>
      </c>
      <c r="J2218" s="471"/>
      <c r="K2218" s="471"/>
      <c r="L2218" s="471"/>
      <c r="M2218" s="471"/>
      <c r="N2218" s="471"/>
      <c r="O2218" s="471"/>
      <c r="P2218" s="471"/>
      <c r="Q2218" s="471"/>
      <c r="R2218" s="177" t="s">
        <v>8389</v>
      </c>
      <c r="S2218" s="181">
        <v>0.01</v>
      </c>
    </row>
    <row r="2219" spans="1:19" ht="20.149999999999999" customHeight="1" thickBot="1">
      <c r="A2219" s="476"/>
      <c r="B2219" s="471"/>
      <c r="C2219" s="471"/>
      <c r="D2219" s="471"/>
      <c r="E2219" s="471"/>
      <c r="F2219" s="471"/>
      <c r="G2219" s="471"/>
      <c r="H2219" s="471"/>
      <c r="I2219" s="182" t="e">
        <v>#N/A</v>
      </c>
      <c r="J2219" s="471"/>
      <c r="K2219" s="471"/>
      <c r="L2219" s="471"/>
      <c r="M2219" s="471"/>
      <c r="N2219" s="471"/>
      <c r="O2219" s="471"/>
      <c r="P2219" s="471"/>
      <c r="Q2219" s="471"/>
      <c r="R2219" s="177" t="s">
        <v>8834</v>
      </c>
      <c r="S2219" s="181">
        <v>0.01</v>
      </c>
    </row>
    <row r="2220" spans="1:19" ht="20.149999999999999" customHeight="1" thickBot="1">
      <c r="A2220" s="476"/>
      <c r="B2220" s="471"/>
      <c r="C2220" s="471"/>
      <c r="D2220" s="471"/>
      <c r="E2220" s="471"/>
      <c r="F2220" s="471"/>
      <c r="G2220" s="471"/>
      <c r="H2220" s="471"/>
      <c r="I2220" s="182" t="e">
        <v>#N/A</v>
      </c>
      <c r="J2220" s="471"/>
      <c r="K2220" s="471"/>
      <c r="L2220" s="471"/>
      <c r="M2220" s="471"/>
      <c r="N2220" s="471"/>
      <c r="O2220" s="471"/>
      <c r="P2220" s="471"/>
      <c r="Q2220" s="471"/>
      <c r="R2220" s="177" t="s">
        <v>9625</v>
      </c>
      <c r="S2220" s="181">
        <v>0.01</v>
      </c>
    </row>
    <row r="2221" spans="1:19" ht="20.149999999999999" customHeight="1" thickBot="1">
      <c r="A2221" s="477"/>
      <c r="B2221" s="472"/>
      <c r="C2221" s="472"/>
      <c r="D2221" s="472"/>
      <c r="E2221" s="472"/>
      <c r="F2221" s="472"/>
      <c r="G2221" s="472"/>
      <c r="H2221" s="472"/>
      <c r="I2221" s="182" t="e">
        <v>#N/A</v>
      </c>
      <c r="J2221" s="472"/>
      <c r="K2221" s="472"/>
      <c r="L2221" s="472"/>
      <c r="M2221" s="472"/>
      <c r="N2221" s="472"/>
      <c r="O2221" s="472"/>
      <c r="P2221" s="472"/>
      <c r="Q2221" s="472"/>
      <c r="R2221" s="183" t="s">
        <v>8390</v>
      </c>
      <c r="S2221" s="184">
        <v>0.09</v>
      </c>
    </row>
    <row r="2222" spans="1:19" ht="20.149999999999999" customHeight="1" thickBot="1">
      <c r="A2222" s="475"/>
      <c r="B2222" s="474" t="s">
        <v>9435</v>
      </c>
      <c r="C2222" s="474" t="s">
        <v>9510</v>
      </c>
      <c r="D2222" s="474" t="s">
        <v>1496</v>
      </c>
      <c r="E2222" s="474" t="s">
        <v>24</v>
      </c>
      <c r="F2222" s="473">
        <v>2494016</v>
      </c>
      <c r="G2222" s="474" t="s">
        <v>9626</v>
      </c>
      <c r="H2222" s="474" t="s">
        <v>8699</v>
      </c>
      <c r="I2222" s="179" t="s">
        <v>8356</v>
      </c>
      <c r="J2222" s="474" t="s">
        <v>8357</v>
      </c>
      <c r="K2222" s="474" t="s">
        <v>9627</v>
      </c>
      <c r="L2222" s="474" t="s">
        <v>9628</v>
      </c>
      <c r="M2222" s="474" t="s">
        <v>9629</v>
      </c>
      <c r="N2222" s="470">
        <v>324300</v>
      </c>
      <c r="O2222" s="473">
        <v>-2</v>
      </c>
      <c r="P2222" s="474" t="s">
        <v>8381</v>
      </c>
      <c r="Q2222" s="474" t="s">
        <v>9442</v>
      </c>
      <c r="R2222" s="177" t="s">
        <v>8383</v>
      </c>
      <c r="S2222" s="181">
        <v>0.01</v>
      </c>
    </row>
    <row r="2223" spans="1:19" ht="20.149999999999999" customHeight="1" thickBot="1">
      <c r="A2223" s="476"/>
      <c r="B2223" s="471"/>
      <c r="C2223" s="471"/>
      <c r="D2223" s="471"/>
      <c r="E2223" s="471"/>
      <c r="F2223" s="471"/>
      <c r="G2223" s="471"/>
      <c r="H2223" s="471"/>
      <c r="I2223" s="182" t="e">
        <v>#N/A</v>
      </c>
      <c r="J2223" s="471"/>
      <c r="K2223" s="471"/>
      <c r="L2223" s="471"/>
      <c r="M2223" s="471"/>
      <c r="N2223" s="471"/>
      <c r="O2223" s="471"/>
      <c r="P2223" s="471"/>
      <c r="Q2223" s="471"/>
      <c r="R2223" s="177" t="s">
        <v>8449</v>
      </c>
      <c r="S2223" s="181">
        <v>0.01</v>
      </c>
    </row>
    <row r="2224" spans="1:19" ht="20.149999999999999" customHeight="1" thickBot="1">
      <c r="A2224" s="476"/>
      <c r="B2224" s="471"/>
      <c r="C2224" s="471"/>
      <c r="D2224" s="471"/>
      <c r="E2224" s="471"/>
      <c r="F2224" s="471"/>
      <c r="G2224" s="471"/>
      <c r="H2224" s="471"/>
      <c r="I2224" s="182" t="e">
        <v>#N/A</v>
      </c>
      <c r="J2224" s="471"/>
      <c r="K2224" s="471"/>
      <c r="L2224" s="471"/>
      <c r="M2224" s="471"/>
      <c r="N2224" s="471"/>
      <c r="O2224" s="471"/>
      <c r="P2224" s="471"/>
      <c r="Q2224" s="471"/>
      <c r="R2224" s="177" t="s">
        <v>8385</v>
      </c>
      <c r="S2224" s="181">
        <v>0.01</v>
      </c>
    </row>
    <row r="2225" spans="1:19" ht="20.149999999999999" customHeight="1" thickBot="1">
      <c r="A2225" s="476"/>
      <c r="B2225" s="471"/>
      <c r="C2225" s="471"/>
      <c r="D2225" s="471"/>
      <c r="E2225" s="471"/>
      <c r="F2225" s="471"/>
      <c r="G2225" s="471"/>
      <c r="H2225" s="471"/>
      <c r="I2225" s="182" t="e">
        <v>#N/A</v>
      </c>
      <c r="J2225" s="471"/>
      <c r="K2225" s="471"/>
      <c r="L2225" s="471"/>
      <c r="M2225" s="471"/>
      <c r="N2225" s="471"/>
      <c r="O2225" s="471"/>
      <c r="P2225" s="471"/>
      <c r="Q2225" s="471"/>
      <c r="R2225" s="177" t="s">
        <v>8403</v>
      </c>
      <c r="S2225" s="181">
        <v>0.01</v>
      </c>
    </row>
    <row r="2226" spans="1:19" ht="20.149999999999999" customHeight="1" thickBot="1">
      <c r="A2226" s="476"/>
      <c r="B2226" s="471"/>
      <c r="C2226" s="471"/>
      <c r="D2226" s="471"/>
      <c r="E2226" s="471"/>
      <c r="F2226" s="471"/>
      <c r="G2226" s="471"/>
      <c r="H2226" s="471"/>
      <c r="I2226" s="182" t="e">
        <v>#N/A</v>
      </c>
      <c r="J2226" s="471"/>
      <c r="K2226" s="471"/>
      <c r="L2226" s="471"/>
      <c r="M2226" s="471"/>
      <c r="N2226" s="471"/>
      <c r="O2226" s="471"/>
      <c r="P2226" s="471"/>
      <c r="Q2226" s="471"/>
      <c r="R2226" s="177" t="s">
        <v>9443</v>
      </c>
      <c r="S2226" s="181">
        <v>0.01</v>
      </c>
    </row>
    <row r="2227" spans="1:19" ht="20.149999999999999" customHeight="1" thickBot="1">
      <c r="A2227" s="476"/>
      <c r="B2227" s="471"/>
      <c r="C2227" s="471"/>
      <c r="D2227" s="471"/>
      <c r="E2227" s="471"/>
      <c r="F2227" s="471"/>
      <c r="G2227" s="471"/>
      <c r="H2227" s="471"/>
      <c r="I2227" s="182" t="e">
        <v>#N/A</v>
      </c>
      <c r="J2227" s="471"/>
      <c r="K2227" s="471"/>
      <c r="L2227" s="471"/>
      <c r="M2227" s="471"/>
      <c r="N2227" s="471"/>
      <c r="O2227" s="471"/>
      <c r="P2227" s="471"/>
      <c r="Q2227" s="471"/>
      <c r="R2227" s="177" t="s">
        <v>8417</v>
      </c>
      <c r="S2227" s="181">
        <v>0.01</v>
      </c>
    </row>
    <row r="2228" spans="1:19" ht="20.149999999999999" customHeight="1" thickBot="1">
      <c r="A2228" s="476"/>
      <c r="B2228" s="471"/>
      <c r="C2228" s="471"/>
      <c r="D2228" s="471"/>
      <c r="E2228" s="471"/>
      <c r="F2228" s="471"/>
      <c r="G2228" s="471"/>
      <c r="H2228" s="471"/>
      <c r="I2228" s="182" t="e">
        <v>#N/A</v>
      </c>
      <c r="J2228" s="471"/>
      <c r="K2228" s="471"/>
      <c r="L2228" s="471"/>
      <c r="M2228" s="471"/>
      <c r="N2228" s="471"/>
      <c r="O2228" s="471"/>
      <c r="P2228" s="471"/>
      <c r="Q2228" s="471"/>
      <c r="R2228" s="177" t="s">
        <v>8388</v>
      </c>
      <c r="S2228" s="181">
        <v>0.01</v>
      </c>
    </row>
    <row r="2229" spans="1:19" ht="20.149999999999999" customHeight="1" thickBot="1">
      <c r="A2229" s="476"/>
      <c r="B2229" s="471"/>
      <c r="C2229" s="471"/>
      <c r="D2229" s="471"/>
      <c r="E2229" s="471"/>
      <c r="F2229" s="471"/>
      <c r="G2229" s="471"/>
      <c r="H2229" s="471"/>
      <c r="I2229" s="182" t="e">
        <v>#N/A</v>
      </c>
      <c r="J2229" s="471"/>
      <c r="K2229" s="471"/>
      <c r="L2229" s="471"/>
      <c r="M2229" s="471"/>
      <c r="N2229" s="471"/>
      <c r="O2229" s="471"/>
      <c r="P2229" s="471"/>
      <c r="Q2229" s="471"/>
      <c r="R2229" s="177" t="s">
        <v>8389</v>
      </c>
      <c r="S2229" s="181">
        <v>0.01</v>
      </c>
    </row>
    <row r="2230" spans="1:19" ht="20.149999999999999" customHeight="1" thickBot="1">
      <c r="A2230" s="476"/>
      <c r="B2230" s="471"/>
      <c r="C2230" s="471"/>
      <c r="D2230" s="471"/>
      <c r="E2230" s="471"/>
      <c r="F2230" s="471"/>
      <c r="G2230" s="471"/>
      <c r="H2230" s="471"/>
      <c r="I2230" s="182" t="e">
        <v>#N/A</v>
      </c>
      <c r="J2230" s="471"/>
      <c r="K2230" s="471"/>
      <c r="L2230" s="471"/>
      <c r="M2230" s="471"/>
      <c r="N2230" s="471"/>
      <c r="O2230" s="471"/>
      <c r="P2230" s="471"/>
      <c r="Q2230" s="471"/>
      <c r="R2230" s="177" t="s">
        <v>9465</v>
      </c>
      <c r="S2230" s="181">
        <v>0.01</v>
      </c>
    </row>
    <row r="2231" spans="1:19" ht="20.149999999999999" customHeight="1" thickBot="1">
      <c r="A2231" s="476"/>
      <c r="B2231" s="471"/>
      <c r="C2231" s="471"/>
      <c r="D2231" s="471"/>
      <c r="E2231" s="471"/>
      <c r="F2231" s="471"/>
      <c r="G2231" s="471"/>
      <c r="H2231" s="471"/>
      <c r="I2231" s="182" t="e">
        <v>#N/A</v>
      </c>
      <c r="J2231" s="471"/>
      <c r="K2231" s="471"/>
      <c r="L2231" s="471"/>
      <c r="M2231" s="471"/>
      <c r="N2231" s="471"/>
      <c r="O2231" s="471"/>
      <c r="P2231" s="471"/>
      <c r="Q2231" s="471"/>
      <c r="R2231" s="177" t="s">
        <v>8663</v>
      </c>
      <c r="S2231" s="181">
        <v>0.01</v>
      </c>
    </row>
    <row r="2232" spans="1:19" ht="20.149999999999999" customHeight="1" thickBot="1">
      <c r="A2232" s="477"/>
      <c r="B2232" s="472"/>
      <c r="C2232" s="472"/>
      <c r="D2232" s="472"/>
      <c r="E2232" s="472"/>
      <c r="F2232" s="472"/>
      <c r="G2232" s="472"/>
      <c r="H2232" s="472"/>
      <c r="I2232" s="182" t="e">
        <v>#N/A</v>
      </c>
      <c r="J2232" s="472"/>
      <c r="K2232" s="472"/>
      <c r="L2232" s="472"/>
      <c r="M2232" s="472"/>
      <c r="N2232" s="472"/>
      <c r="O2232" s="472"/>
      <c r="P2232" s="472"/>
      <c r="Q2232" s="472"/>
      <c r="R2232" s="183" t="s">
        <v>8390</v>
      </c>
      <c r="S2232" s="184">
        <v>0.1</v>
      </c>
    </row>
    <row r="2233" spans="1:19" ht="20.149999999999999" customHeight="1" thickBot="1">
      <c r="A2233" s="475"/>
      <c r="B2233" s="474" t="s">
        <v>9435</v>
      </c>
      <c r="C2233" s="474" t="s">
        <v>9510</v>
      </c>
      <c r="D2233" s="474" t="s">
        <v>1496</v>
      </c>
      <c r="E2233" s="474" t="s">
        <v>24</v>
      </c>
      <c r="F2233" s="473">
        <v>2494017</v>
      </c>
      <c r="G2233" s="474" t="s">
        <v>9630</v>
      </c>
      <c r="H2233" s="474" t="s">
        <v>8699</v>
      </c>
      <c r="I2233" s="179" t="s">
        <v>8356</v>
      </c>
      <c r="J2233" s="474" t="s">
        <v>8357</v>
      </c>
      <c r="K2233" s="474" t="s">
        <v>9631</v>
      </c>
      <c r="L2233" s="474" t="s">
        <v>9632</v>
      </c>
      <c r="M2233" s="474" t="s">
        <v>9633</v>
      </c>
      <c r="N2233" s="470">
        <v>324300</v>
      </c>
      <c r="O2233" s="473">
        <v>-2</v>
      </c>
      <c r="P2233" s="474" t="s">
        <v>8381</v>
      </c>
      <c r="Q2233" s="474" t="s">
        <v>9442</v>
      </c>
      <c r="R2233" s="177" t="s">
        <v>8383</v>
      </c>
      <c r="S2233" s="181">
        <v>0.01</v>
      </c>
    </row>
    <row r="2234" spans="1:19" ht="20.149999999999999" customHeight="1" thickBot="1">
      <c r="A2234" s="476"/>
      <c r="B2234" s="471"/>
      <c r="C2234" s="471"/>
      <c r="D2234" s="471"/>
      <c r="E2234" s="471"/>
      <c r="F2234" s="471"/>
      <c r="G2234" s="471"/>
      <c r="H2234" s="471"/>
      <c r="I2234" s="182" t="e">
        <v>#N/A</v>
      </c>
      <c r="J2234" s="471"/>
      <c r="K2234" s="471"/>
      <c r="L2234" s="471"/>
      <c r="M2234" s="471"/>
      <c r="N2234" s="471"/>
      <c r="O2234" s="471"/>
      <c r="P2234" s="471"/>
      <c r="Q2234" s="471"/>
      <c r="R2234" s="177" t="s">
        <v>8449</v>
      </c>
      <c r="S2234" s="181">
        <v>0.01</v>
      </c>
    </row>
    <row r="2235" spans="1:19" ht="20.149999999999999" customHeight="1" thickBot="1">
      <c r="A2235" s="476"/>
      <c r="B2235" s="471"/>
      <c r="C2235" s="471"/>
      <c r="D2235" s="471"/>
      <c r="E2235" s="471"/>
      <c r="F2235" s="471"/>
      <c r="G2235" s="471"/>
      <c r="H2235" s="471"/>
      <c r="I2235" s="182" t="e">
        <v>#N/A</v>
      </c>
      <c r="J2235" s="471"/>
      <c r="K2235" s="471"/>
      <c r="L2235" s="471"/>
      <c r="M2235" s="471"/>
      <c r="N2235" s="471"/>
      <c r="O2235" s="471"/>
      <c r="P2235" s="471"/>
      <c r="Q2235" s="471"/>
      <c r="R2235" s="177" t="s">
        <v>8385</v>
      </c>
      <c r="S2235" s="181">
        <v>0.01</v>
      </c>
    </row>
    <row r="2236" spans="1:19" ht="20.149999999999999" customHeight="1" thickBot="1">
      <c r="A2236" s="476"/>
      <c r="B2236" s="471"/>
      <c r="C2236" s="471"/>
      <c r="D2236" s="471"/>
      <c r="E2236" s="471"/>
      <c r="F2236" s="471"/>
      <c r="G2236" s="471"/>
      <c r="H2236" s="471"/>
      <c r="I2236" s="182" t="e">
        <v>#N/A</v>
      </c>
      <c r="J2236" s="471"/>
      <c r="K2236" s="471"/>
      <c r="L2236" s="471"/>
      <c r="M2236" s="471"/>
      <c r="N2236" s="471"/>
      <c r="O2236" s="471"/>
      <c r="P2236" s="471"/>
      <c r="Q2236" s="471"/>
      <c r="R2236" s="177" t="s">
        <v>8403</v>
      </c>
      <c r="S2236" s="181">
        <v>0.01</v>
      </c>
    </row>
    <row r="2237" spans="1:19" ht="20.149999999999999" customHeight="1" thickBot="1">
      <c r="A2237" s="476"/>
      <c r="B2237" s="471"/>
      <c r="C2237" s="471"/>
      <c r="D2237" s="471"/>
      <c r="E2237" s="471"/>
      <c r="F2237" s="471"/>
      <c r="G2237" s="471"/>
      <c r="H2237" s="471"/>
      <c r="I2237" s="182" t="e">
        <v>#N/A</v>
      </c>
      <c r="J2237" s="471"/>
      <c r="K2237" s="471"/>
      <c r="L2237" s="471"/>
      <c r="M2237" s="471"/>
      <c r="N2237" s="471"/>
      <c r="O2237" s="471"/>
      <c r="P2237" s="471"/>
      <c r="Q2237" s="471"/>
      <c r="R2237" s="177" t="s">
        <v>9443</v>
      </c>
      <c r="S2237" s="181">
        <v>0.01</v>
      </c>
    </row>
    <row r="2238" spans="1:19" ht="20.149999999999999" customHeight="1" thickBot="1">
      <c r="A2238" s="476"/>
      <c r="B2238" s="471"/>
      <c r="C2238" s="471"/>
      <c r="D2238" s="471"/>
      <c r="E2238" s="471"/>
      <c r="F2238" s="471"/>
      <c r="G2238" s="471"/>
      <c r="H2238" s="471"/>
      <c r="I2238" s="182" t="e">
        <v>#N/A</v>
      </c>
      <c r="J2238" s="471"/>
      <c r="K2238" s="471"/>
      <c r="L2238" s="471"/>
      <c r="M2238" s="471"/>
      <c r="N2238" s="471"/>
      <c r="O2238" s="471"/>
      <c r="P2238" s="471"/>
      <c r="Q2238" s="471"/>
      <c r="R2238" s="177" t="s">
        <v>8388</v>
      </c>
      <c r="S2238" s="181">
        <v>0.01</v>
      </c>
    </row>
    <row r="2239" spans="1:19" ht="20.149999999999999" customHeight="1" thickBot="1">
      <c r="A2239" s="476"/>
      <c r="B2239" s="471"/>
      <c r="C2239" s="471"/>
      <c r="D2239" s="471"/>
      <c r="E2239" s="471"/>
      <c r="F2239" s="471"/>
      <c r="G2239" s="471"/>
      <c r="H2239" s="471"/>
      <c r="I2239" s="182" t="e">
        <v>#N/A</v>
      </c>
      <c r="J2239" s="471"/>
      <c r="K2239" s="471"/>
      <c r="L2239" s="471"/>
      <c r="M2239" s="471"/>
      <c r="N2239" s="471"/>
      <c r="O2239" s="471"/>
      <c r="P2239" s="471"/>
      <c r="Q2239" s="471"/>
      <c r="R2239" s="177" t="s">
        <v>8389</v>
      </c>
      <c r="S2239" s="181">
        <v>0.01</v>
      </c>
    </row>
    <row r="2240" spans="1:19" ht="20.149999999999999" customHeight="1" thickBot="1">
      <c r="A2240" s="476"/>
      <c r="B2240" s="471"/>
      <c r="C2240" s="471"/>
      <c r="D2240" s="471"/>
      <c r="E2240" s="471"/>
      <c r="F2240" s="471"/>
      <c r="G2240" s="471"/>
      <c r="H2240" s="471"/>
      <c r="I2240" s="182" t="e">
        <v>#N/A</v>
      </c>
      <c r="J2240" s="471"/>
      <c r="K2240" s="471"/>
      <c r="L2240" s="471"/>
      <c r="M2240" s="471"/>
      <c r="N2240" s="471"/>
      <c r="O2240" s="471"/>
      <c r="P2240" s="471"/>
      <c r="Q2240" s="471"/>
      <c r="R2240" s="177" t="s">
        <v>8663</v>
      </c>
      <c r="S2240" s="181">
        <v>0.01</v>
      </c>
    </row>
    <row r="2241" spans="1:19" ht="20.149999999999999" customHeight="1" thickBot="1">
      <c r="A2241" s="476"/>
      <c r="B2241" s="471"/>
      <c r="C2241" s="471"/>
      <c r="D2241" s="471"/>
      <c r="E2241" s="471"/>
      <c r="F2241" s="471"/>
      <c r="G2241" s="471"/>
      <c r="H2241" s="471"/>
      <c r="I2241" s="182" t="e">
        <v>#N/A</v>
      </c>
      <c r="J2241" s="471"/>
      <c r="K2241" s="471"/>
      <c r="L2241" s="471"/>
      <c r="M2241" s="471"/>
      <c r="N2241" s="471"/>
      <c r="O2241" s="471"/>
      <c r="P2241" s="471"/>
      <c r="Q2241" s="471"/>
      <c r="R2241" s="177" t="s">
        <v>9444</v>
      </c>
      <c r="S2241" s="181">
        <v>0.01</v>
      </c>
    </row>
    <row r="2242" spans="1:19" ht="20.149999999999999" customHeight="1" thickBot="1">
      <c r="A2242" s="477"/>
      <c r="B2242" s="472"/>
      <c r="C2242" s="472"/>
      <c r="D2242" s="472"/>
      <c r="E2242" s="472"/>
      <c r="F2242" s="472"/>
      <c r="G2242" s="472"/>
      <c r="H2242" s="472"/>
      <c r="I2242" s="182" t="e">
        <v>#N/A</v>
      </c>
      <c r="J2242" s="472"/>
      <c r="K2242" s="472"/>
      <c r="L2242" s="472"/>
      <c r="M2242" s="472"/>
      <c r="N2242" s="472"/>
      <c r="O2242" s="472"/>
      <c r="P2242" s="472"/>
      <c r="Q2242" s="472"/>
      <c r="R2242" s="183" t="s">
        <v>8390</v>
      </c>
      <c r="S2242" s="184">
        <v>0.09</v>
      </c>
    </row>
    <row r="2243" spans="1:19" ht="20.149999999999999" customHeight="1" thickBot="1">
      <c r="A2243" s="475"/>
      <c r="B2243" s="474" t="s">
        <v>9435</v>
      </c>
      <c r="C2243" s="474" t="s">
        <v>9510</v>
      </c>
      <c r="D2243" s="474" t="s">
        <v>1496</v>
      </c>
      <c r="E2243" s="474" t="s">
        <v>24</v>
      </c>
      <c r="F2243" s="473">
        <v>2494018</v>
      </c>
      <c r="G2243" s="474" t="s">
        <v>9634</v>
      </c>
      <c r="H2243" s="474" t="s">
        <v>8699</v>
      </c>
      <c r="I2243" s="179" t="s">
        <v>8356</v>
      </c>
      <c r="J2243" s="474" t="s">
        <v>8357</v>
      </c>
      <c r="K2243" s="474" t="s">
        <v>8409</v>
      </c>
      <c r="L2243" s="474" t="s">
        <v>9635</v>
      </c>
      <c r="M2243" s="474" t="s">
        <v>9636</v>
      </c>
      <c r="N2243" s="470">
        <v>324300</v>
      </c>
      <c r="O2243" s="473">
        <v>-2</v>
      </c>
      <c r="P2243" s="474" t="s">
        <v>8381</v>
      </c>
      <c r="Q2243" s="474" t="s">
        <v>9442</v>
      </c>
      <c r="R2243" s="177" t="s">
        <v>8383</v>
      </c>
      <c r="S2243" s="181">
        <v>0.01</v>
      </c>
    </row>
    <row r="2244" spans="1:19" ht="20.149999999999999" customHeight="1" thickBot="1">
      <c r="A2244" s="476"/>
      <c r="B2244" s="471"/>
      <c r="C2244" s="471"/>
      <c r="D2244" s="471"/>
      <c r="E2244" s="471"/>
      <c r="F2244" s="471"/>
      <c r="G2244" s="471"/>
      <c r="H2244" s="471"/>
      <c r="I2244" s="182" t="e">
        <v>#N/A</v>
      </c>
      <c r="J2244" s="471"/>
      <c r="K2244" s="471"/>
      <c r="L2244" s="471"/>
      <c r="M2244" s="471"/>
      <c r="N2244" s="471"/>
      <c r="O2244" s="471"/>
      <c r="P2244" s="471"/>
      <c r="Q2244" s="471"/>
      <c r="R2244" s="177" t="s">
        <v>8449</v>
      </c>
      <c r="S2244" s="181">
        <v>0.01</v>
      </c>
    </row>
    <row r="2245" spans="1:19" ht="20.149999999999999" customHeight="1" thickBot="1">
      <c r="A2245" s="476"/>
      <c r="B2245" s="471"/>
      <c r="C2245" s="471"/>
      <c r="D2245" s="471"/>
      <c r="E2245" s="471"/>
      <c r="F2245" s="471"/>
      <c r="G2245" s="471"/>
      <c r="H2245" s="471"/>
      <c r="I2245" s="182" t="e">
        <v>#N/A</v>
      </c>
      <c r="J2245" s="471"/>
      <c r="K2245" s="471"/>
      <c r="L2245" s="471"/>
      <c r="M2245" s="471"/>
      <c r="N2245" s="471"/>
      <c r="O2245" s="471"/>
      <c r="P2245" s="471"/>
      <c r="Q2245" s="471"/>
      <c r="R2245" s="177" t="s">
        <v>8385</v>
      </c>
      <c r="S2245" s="181">
        <v>0.01</v>
      </c>
    </row>
    <row r="2246" spans="1:19" ht="20.149999999999999" customHeight="1" thickBot="1">
      <c r="A2246" s="476"/>
      <c r="B2246" s="471"/>
      <c r="C2246" s="471"/>
      <c r="D2246" s="471"/>
      <c r="E2246" s="471"/>
      <c r="F2246" s="471"/>
      <c r="G2246" s="471"/>
      <c r="H2246" s="471"/>
      <c r="I2246" s="182" t="e">
        <v>#N/A</v>
      </c>
      <c r="J2246" s="471"/>
      <c r="K2246" s="471"/>
      <c r="L2246" s="471"/>
      <c r="M2246" s="471"/>
      <c r="N2246" s="471"/>
      <c r="O2246" s="471"/>
      <c r="P2246" s="471"/>
      <c r="Q2246" s="471"/>
      <c r="R2246" s="177" t="s">
        <v>8403</v>
      </c>
      <c r="S2246" s="181">
        <v>0.01</v>
      </c>
    </row>
    <row r="2247" spans="1:19" ht="20.149999999999999" customHeight="1" thickBot="1">
      <c r="A2247" s="476"/>
      <c r="B2247" s="471"/>
      <c r="C2247" s="471"/>
      <c r="D2247" s="471"/>
      <c r="E2247" s="471"/>
      <c r="F2247" s="471"/>
      <c r="G2247" s="471"/>
      <c r="H2247" s="471"/>
      <c r="I2247" s="182" t="e">
        <v>#N/A</v>
      </c>
      <c r="J2247" s="471"/>
      <c r="K2247" s="471"/>
      <c r="L2247" s="471"/>
      <c r="M2247" s="471"/>
      <c r="N2247" s="471"/>
      <c r="O2247" s="471"/>
      <c r="P2247" s="471"/>
      <c r="Q2247" s="471"/>
      <c r="R2247" s="177" t="s">
        <v>9443</v>
      </c>
      <c r="S2247" s="181">
        <v>0.01</v>
      </c>
    </row>
    <row r="2248" spans="1:19" ht="20.149999999999999" customHeight="1" thickBot="1">
      <c r="A2248" s="476"/>
      <c r="B2248" s="471"/>
      <c r="C2248" s="471"/>
      <c r="D2248" s="471"/>
      <c r="E2248" s="471"/>
      <c r="F2248" s="471"/>
      <c r="G2248" s="471"/>
      <c r="H2248" s="471"/>
      <c r="I2248" s="182" t="e">
        <v>#N/A</v>
      </c>
      <c r="J2248" s="471"/>
      <c r="K2248" s="471"/>
      <c r="L2248" s="471"/>
      <c r="M2248" s="471"/>
      <c r="N2248" s="471"/>
      <c r="O2248" s="471"/>
      <c r="P2248" s="471"/>
      <c r="Q2248" s="471"/>
      <c r="R2248" s="177" t="s">
        <v>8417</v>
      </c>
      <c r="S2248" s="181">
        <v>0.01</v>
      </c>
    </row>
    <row r="2249" spans="1:19" ht="20.149999999999999" customHeight="1" thickBot="1">
      <c r="A2249" s="476"/>
      <c r="B2249" s="471"/>
      <c r="C2249" s="471"/>
      <c r="D2249" s="471"/>
      <c r="E2249" s="471"/>
      <c r="F2249" s="471"/>
      <c r="G2249" s="471"/>
      <c r="H2249" s="471"/>
      <c r="I2249" s="182" t="e">
        <v>#N/A</v>
      </c>
      <c r="J2249" s="471"/>
      <c r="K2249" s="471"/>
      <c r="L2249" s="471"/>
      <c r="M2249" s="471"/>
      <c r="N2249" s="471"/>
      <c r="O2249" s="471"/>
      <c r="P2249" s="471"/>
      <c r="Q2249" s="471"/>
      <c r="R2249" s="177" t="s">
        <v>8388</v>
      </c>
      <c r="S2249" s="181">
        <v>0.01</v>
      </c>
    </row>
    <row r="2250" spans="1:19" ht="20.149999999999999" customHeight="1" thickBot="1">
      <c r="A2250" s="476"/>
      <c r="B2250" s="471"/>
      <c r="C2250" s="471"/>
      <c r="D2250" s="471"/>
      <c r="E2250" s="471"/>
      <c r="F2250" s="471"/>
      <c r="G2250" s="471"/>
      <c r="H2250" s="471"/>
      <c r="I2250" s="182" t="e">
        <v>#N/A</v>
      </c>
      <c r="J2250" s="471"/>
      <c r="K2250" s="471"/>
      <c r="L2250" s="471"/>
      <c r="M2250" s="471"/>
      <c r="N2250" s="471"/>
      <c r="O2250" s="471"/>
      <c r="P2250" s="471"/>
      <c r="Q2250" s="471"/>
      <c r="R2250" s="177" t="s">
        <v>8389</v>
      </c>
      <c r="S2250" s="181">
        <v>0.01</v>
      </c>
    </row>
    <row r="2251" spans="1:19" ht="20.149999999999999" customHeight="1" thickBot="1">
      <c r="A2251" s="476"/>
      <c r="B2251" s="471"/>
      <c r="C2251" s="471"/>
      <c r="D2251" s="471"/>
      <c r="E2251" s="471"/>
      <c r="F2251" s="471"/>
      <c r="G2251" s="471"/>
      <c r="H2251" s="471"/>
      <c r="I2251" s="182" t="e">
        <v>#N/A</v>
      </c>
      <c r="J2251" s="471"/>
      <c r="K2251" s="471"/>
      <c r="L2251" s="471"/>
      <c r="M2251" s="471"/>
      <c r="N2251" s="471"/>
      <c r="O2251" s="471"/>
      <c r="P2251" s="471"/>
      <c r="Q2251" s="471"/>
      <c r="R2251" s="177" t="s">
        <v>8663</v>
      </c>
      <c r="S2251" s="181">
        <v>0.01</v>
      </c>
    </row>
    <row r="2252" spans="1:19" ht="20.149999999999999" customHeight="1" thickBot="1">
      <c r="A2252" s="476"/>
      <c r="B2252" s="471"/>
      <c r="C2252" s="471"/>
      <c r="D2252" s="471"/>
      <c r="E2252" s="471"/>
      <c r="F2252" s="471"/>
      <c r="G2252" s="471"/>
      <c r="H2252" s="471"/>
      <c r="I2252" s="182" t="e">
        <v>#N/A</v>
      </c>
      <c r="J2252" s="471"/>
      <c r="K2252" s="471"/>
      <c r="L2252" s="471"/>
      <c r="M2252" s="471"/>
      <c r="N2252" s="471"/>
      <c r="O2252" s="471"/>
      <c r="P2252" s="471"/>
      <c r="Q2252" s="471"/>
      <c r="R2252" s="177" t="s">
        <v>9444</v>
      </c>
      <c r="S2252" s="181">
        <v>0.01</v>
      </c>
    </row>
    <row r="2253" spans="1:19" ht="20.149999999999999" customHeight="1" thickBot="1">
      <c r="A2253" s="477"/>
      <c r="B2253" s="472"/>
      <c r="C2253" s="472"/>
      <c r="D2253" s="472"/>
      <c r="E2253" s="472"/>
      <c r="F2253" s="472"/>
      <c r="G2253" s="472"/>
      <c r="H2253" s="472"/>
      <c r="I2253" s="182" t="e">
        <v>#N/A</v>
      </c>
      <c r="J2253" s="472"/>
      <c r="K2253" s="472"/>
      <c r="L2253" s="472"/>
      <c r="M2253" s="472"/>
      <c r="N2253" s="472"/>
      <c r="O2253" s="472"/>
      <c r="P2253" s="472"/>
      <c r="Q2253" s="472"/>
      <c r="R2253" s="183" t="s">
        <v>8390</v>
      </c>
      <c r="S2253" s="184">
        <v>0.1</v>
      </c>
    </row>
    <row r="2254" spans="1:19" ht="20.149999999999999" customHeight="1" thickBot="1">
      <c r="A2254" s="475"/>
      <c r="B2254" s="474" t="s">
        <v>9435</v>
      </c>
      <c r="C2254" s="474" t="s">
        <v>9510</v>
      </c>
      <c r="D2254" s="474" t="s">
        <v>1496</v>
      </c>
      <c r="E2254" s="474" t="s">
        <v>24</v>
      </c>
      <c r="F2254" s="473">
        <v>2494019</v>
      </c>
      <c r="G2254" s="474" t="s">
        <v>9637</v>
      </c>
      <c r="H2254" s="474" t="s">
        <v>8699</v>
      </c>
      <c r="I2254" s="179" t="s">
        <v>8356</v>
      </c>
      <c r="J2254" s="474" t="s">
        <v>8357</v>
      </c>
      <c r="K2254" s="474" t="s">
        <v>8409</v>
      </c>
      <c r="L2254" s="474" t="s">
        <v>9638</v>
      </c>
      <c r="M2254" s="474" t="s">
        <v>9639</v>
      </c>
      <c r="N2254" s="470">
        <v>324300</v>
      </c>
      <c r="O2254" s="473">
        <v>-2</v>
      </c>
      <c r="P2254" s="474" t="s">
        <v>8381</v>
      </c>
      <c r="Q2254" s="474" t="s">
        <v>9442</v>
      </c>
      <c r="R2254" s="177" t="s">
        <v>8383</v>
      </c>
      <c r="S2254" s="181">
        <v>0.01</v>
      </c>
    </row>
    <row r="2255" spans="1:19" ht="20.149999999999999" customHeight="1" thickBot="1">
      <c r="A2255" s="476"/>
      <c r="B2255" s="471"/>
      <c r="C2255" s="471"/>
      <c r="D2255" s="471"/>
      <c r="E2255" s="471"/>
      <c r="F2255" s="471"/>
      <c r="G2255" s="471"/>
      <c r="H2255" s="471"/>
      <c r="I2255" s="182" t="e">
        <v>#N/A</v>
      </c>
      <c r="J2255" s="471"/>
      <c r="K2255" s="471"/>
      <c r="L2255" s="471"/>
      <c r="M2255" s="471"/>
      <c r="N2255" s="471"/>
      <c r="O2255" s="471"/>
      <c r="P2255" s="471"/>
      <c r="Q2255" s="471"/>
      <c r="R2255" s="177" t="s">
        <v>8449</v>
      </c>
      <c r="S2255" s="181">
        <v>0.01</v>
      </c>
    </row>
    <row r="2256" spans="1:19" ht="20.149999999999999" customHeight="1" thickBot="1">
      <c r="A2256" s="476"/>
      <c r="B2256" s="471"/>
      <c r="C2256" s="471"/>
      <c r="D2256" s="471"/>
      <c r="E2256" s="471"/>
      <c r="F2256" s="471"/>
      <c r="G2256" s="471"/>
      <c r="H2256" s="471"/>
      <c r="I2256" s="182" t="e">
        <v>#N/A</v>
      </c>
      <c r="J2256" s="471"/>
      <c r="K2256" s="471"/>
      <c r="L2256" s="471"/>
      <c r="M2256" s="471"/>
      <c r="N2256" s="471"/>
      <c r="O2256" s="471"/>
      <c r="P2256" s="471"/>
      <c r="Q2256" s="471"/>
      <c r="R2256" s="177" t="s">
        <v>8385</v>
      </c>
      <c r="S2256" s="181">
        <v>0.01</v>
      </c>
    </row>
    <row r="2257" spans="1:19" ht="20.149999999999999" customHeight="1" thickBot="1">
      <c r="A2257" s="476"/>
      <c r="B2257" s="471"/>
      <c r="C2257" s="471"/>
      <c r="D2257" s="471"/>
      <c r="E2257" s="471"/>
      <c r="F2257" s="471"/>
      <c r="G2257" s="471"/>
      <c r="H2257" s="471"/>
      <c r="I2257" s="182" t="e">
        <v>#N/A</v>
      </c>
      <c r="J2257" s="471"/>
      <c r="K2257" s="471"/>
      <c r="L2257" s="471"/>
      <c r="M2257" s="471"/>
      <c r="N2257" s="471"/>
      <c r="O2257" s="471"/>
      <c r="P2257" s="471"/>
      <c r="Q2257" s="471"/>
      <c r="R2257" s="177" t="s">
        <v>8403</v>
      </c>
      <c r="S2257" s="181">
        <v>0.01</v>
      </c>
    </row>
    <row r="2258" spans="1:19" ht="20.149999999999999" customHeight="1" thickBot="1">
      <c r="A2258" s="476"/>
      <c r="B2258" s="471"/>
      <c r="C2258" s="471"/>
      <c r="D2258" s="471"/>
      <c r="E2258" s="471"/>
      <c r="F2258" s="471"/>
      <c r="G2258" s="471"/>
      <c r="H2258" s="471"/>
      <c r="I2258" s="182" t="e">
        <v>#N/A</v>
      </c>
      <c r="J2258" s="471"/>
      <c r="K2258" s="471"/>
      <c r="L2258" s="471"/>
      <c r="M2258" s="471"/>
      <c r="N2258" s="471"/>
      <c r="O2258" s="471"/>
      <c r="P2258" s="471"/>
      <c r="Q2258" s="471"/>
      <c r="R2258" s="177" t="s">
        <v>9443</v>
      </c>
      <c r="S2258" s="181">
        <v>0.01</v>
      </c>
    </row>
    <row r="2259" spans="1:19" ht="20.149999999999999" customHeight="1" thickBot="1">
      <c r="A2259" s="476"/>
      <c r="B2259" s="471"/>
      <c r="C2259" s="471"/>
      <c r="D2259" s="471"/>
      <c r="E2259" s="471"/>
      <c r="F2259" s="471"/>
      <c r="G2259" s="471"/>
      <c r="H2259" s="471"/>
      <c r="I2259" s="182" t="e">
        <v>#N/A</v>
      </c>
      <c r="J2259" s="471"/>
      <c r="K2259" s="471"/>
      <c r="L2259" s="471"/>
      <c r="M2259" s="471"/>
      <c r="N2259" s="471"/>
      <c r="O2259" s="471"/>
      <c r="P2259" s="471"/>
      <c r="Q2259" s="471"/>
      <c r="R2259" s="177" t="s">
        <v>8417</v>
      </c>
      <c r="S2259" s="181">
        <v>0.01</v>
      </c>
    </row>
    <row r="2260" spans="1:19" ht="20.149999999999999" customHeight="1" thickBot="1">
      <c r="A2260" s="476"/>
      <c r="B2260" s="471"/>
      <c r="C2260" s="471"/>
      <c r="D2260" s="471"/>
      <c r="E2260" s="471"/>
      <c r="F2260" s="471"/>
      <c r="G2260" s="471"/>
      <c r="H2260" s="471"/>
      <c r="I2260" s="182" t="e">
        <v>#N/A</v>
      </c>
      <c r="J2260" s="471"/>
      <c r="K2260" s="471"/>
      <c r="L2260" s="471"/>
      <c r="M2260" s="471"/>
      <c r="N2260" s="471"/>
      <c r="O2260" s="471"/>
      <c r="P2260" s="471"/>
      <c r="Q2260" s="471"/>
      <c r="R2260" s="177" t="s">
        <v>8388</v>
      </c>
      <c r="S2260" s="181">
        <v>0.01</v>
      </c>
    </row>
    <row r="2261" spans="1:19" ht="20.149999999999999" customHeight="1" thickBot="1">
      <c r="A2261" s="476"/>
      <c r="B2261" s="471"/>
      <c r="C2261" s="471"/>
      <c r="D2261" s="471"/>
      <c r="E2261" s="471"/>
      <c r="F2261" s="471"/>
      <c r="G2261" s="471"/>
      <c r="H2261" s="471"/>
      <c r="I2261" s="182" t="e">
        <v>#N/A</v>
      </c>
      <c r="J2261" s="471"/>
      <c r="K2261" s="471"/>
      <c r="L2261" s="471"/>
      <c r="M2261" s="471"/>
      <c r="N2261" s="471"/>
      <c r="O2261" s="471"/>
      <c r="P2261" s="471"/>
      <c r="Q2261" s="471"/>
      <c r="R2261" s="177" t="s">
        <v>8389</v>
      </c>
      <c r="S2261" s="181">
        <v>0.01</v>
      </c>
    </row>
    <row r="2262" spans="1:19" ht="20.149999999999999" customHeight="1" thickBot="1">
      <c r="A2262" s="476"/>
      <c r="B2262" s="471"/>
      <c r="C2262" s="471"/>
      <c r="D2262" s="471"/>
      <c r="E2262" s="471"/>
      <c r="F2262" s="471"/>
      <c r="G2262" s="471"/>
      <c r="H2262" s="471"/>
      <c r="I2262" s="182" t="e">
        <v>#N/A</v>
      </c>
      <c r="J2262" s="471"/>
      <c r="K2262" s="471"/>
      <c r="L2262" s="471"/>
      <c r="M2262" s="471"/>
      <c r="N2262" s="471"/>
      <c r="O2262" s="471"/>
      <c r="P2262" s="471"/>
      <c r="Q2262" s="471"/>
      <c r="R2262" s="177" t="s">
        <v>8663</v>
      </c>
      <c r="S2262" s="181">
        <v>0.01</v>
      </c>
    </row>
    <row r="2263" spans="1:19" ht="20.149999999999999" customHeight="1" thickBot="1">
      <c r="A2263" s="476"/>
      <c r="B2263" s="471"/>
      <c r="C2263" s="471"/>
      <c r="D2263" s="471"/>
      <c r="E2263" s="471"/>
      <c r="F2263" s="471"/>
      <c r="G2263" s="471"/>
      <c r="H2263" s="471"/>
      <c r="I2263" s="182" t="e">
        <v>#N/A</v>
      </c>
      <c r="J2263" s="471"/>
      <c r="K2263" s="471"/>
      <c r="L2263" s="471"/>
      <c r="M2263" s="471"/>
      <c r="N2263" s="471"/>
      <c r="O2263" s="471"/>
      <c r="P2263" s="471"/>
      <c r="Q2263" s="471"/>
      <c r="R2263" s="177" t="s">
        <v>9444</v>
      </c>
      <c r="S2263" s="181">
        <v>0.01</v>
      </c>
    </row>
    <row r="2264" spans="1:19" ht="20.149999999999999" customHeight="1" thickBot="1">
      <c r="A2264" s="477"/>
      <c r="B2264" s="472"/>
      <c r="C2264" s="472"/>
      <c r="D2264" s="472"/>
      <c r="E2264" s="472"/>
      <c r="F2264" s="472"/>
      <c r="G2264" s="472"/>
      <c r="H2264" s="472"/>
      <c r="I2264" s="182" t="e">
        <v>#N/A</v>
      </c>
      <c r="J2264" s="472"/>
      <c r="K2264" s="472"/>
      <c r="L2264" s="472"/>
      <c r="M2264" s="472"/>
      <c r="N2264" s="472"/>
      <c r="O2264" s="472"/>
      <c r="P2264" s="472"/>
      <c r="Q2264" s="472"/>
      <c r="R2264" s="183" t="s">
        <v>8390</v>
      </c>
      <c r="S2264" s="184">
        <v>0.1</v>
      </c>
    </row>
    <row r="2265" spans="1:19" ht="20.149999999999999" customHeight="1" thickBot="1">
      <c r="A2265" s="475"/>
      <c r="B2265" s="474" t="s">
        <v>9435</v>
      </c>
      <c r="C2265" s="474" t="s">
        <v>9510</v>
      </c>
      <c r="D2265" s="474" t="s">
        <v>1496</v>
      </c>
      <c r="E2265" s="474" t="s">
        <v>24</v>
      </c>
      <c r="F2265" s="473">
        <v>2494021</v>
      </c>
      <c r="G2265" s="474" t="s">
        <v>9640</v>
      </c>
      <c r="H2265" s="474" t="s">
        <v>8699</v>
      </c>
      <c r="I2265" s="179" t="s">
        <v>8356</v>
      </c>
      <c r="J2265" s="474" t="s">
        <v>8357</v>
      </c>
      <c r="K2265" s="474" t="s">
        <v>8409</v>
      </c>
      <c r="L2265" s="474" t="s">
        <v>9641</v>
      </c>
      <c r="M2265" s="474" t="s">
        <v>9642</v>
      </c>
      <c r="N2265" s="470">
        <v>324300</v>
      </c>
      <c r="O2265" s="473">
        <v>-2</v>
      </c>
      <c r="P2265" s="474" t="s">
        <v>8381</v>
      </c>
      <c r="Q2265" s="474" t="s">
        <v>9442</v>
      </c>
      <c r="R2265" s="177" t="s">
        <v>8383</v>
      </c>
      <c r="S2265" s="181">
        <v>0.01</v>
      </c>
    </row>
    <row r="2266" spans="1:19" ht="20.149999999999999" customHeight="1" thickBot="1">
      <c r="A2266" s="476"/>
      <c r="B2266" s="471"/>
      <c r="C2266" s="471"/>
      <c r="D2266" s="471"/>
      <c r="E2266" s="471"/>
      <c r="F2266" s="471"/>
      <c r="G2266" s="471"/>
      <c r="H2266" s="471"/>
      <c r="I2266" s="182" t="e">
        <v>#N/A</v>
      </c>
      <c r="J2266" s="471"/>
      <c r="K2266" s="471"/>
      <c r="L2266" s="471"/>
      <c r="M2266" s="471"/>
      <c r="N2266" s="471"/>
      <c r="O2266" s="471"/>
      <c r="P2266" s="471"/>
      <c r="Q2266" s="471"/>
      <c r="R2266" s="177" t="s">
        <v>8449</v>
      </c>
      <c r="S2266" s="181">
        <v>0.01</v>
      </c>
    </row>
    <row r="2267" spans="1:19" ht="20.149999999999999" customHeight="1" thickBot="1">
      <c r="A2267" s="476"/>
      <c r="B2267" s="471"/>
      <c r="C2267" s="471"/>
      <c r="D2267" s="471"/>
      <c r="E2267" s="471"/>
      <c r="F2267" s="471"/>
      <c r="G2267" s="471"/>
      <c r="H2267" s="471"/>
      <c r="I2267" s="182" t="e">
        <v>#N/A</v>
      </c>
      <c r="J2267" s="471"/>
      <c r="K2267" s="471"/>
      <c r="L2267" s="471"/>
      <c r="M2267" s="471"/>
      <c r="N2267" s="471"/>
      <c r="O2267" s="471"/>
      <c r="P2267" s="471"/>
      <c r="Q2267" s="471"/>
      <c r="R2267" s="177" t="s">
        <v>8385</v>
      </c>
      <c r="S2267" s="181">
        <v>0.01</v>
      </c>
    </row>
    <row r="2268" spans="1:19" ht="20.149999999999999" customHeight="1" thickBot="1">
      <c r="A2268" s="476"/>
      <c r="B2268" s="471"/>
      <c r="C2268" s="471"/>
      <c r="D2268" s="471"/>
      <c r="E2268" s="471"/>
      <c r="F2268" s="471"/>
      <c r="G2268" s="471"/>
      <c r="H2268" s="471"/>
      <c r="I2268" s="182" t="e">
        <v>#N/A</v>
      </c>
      <c r="J2268" s="471"/>
      <c r="K2268" s="471"/>
      <c r="L2268" s="471"/>
      <c r="M2268" s="471"/>
      <c r="N2268" s="471"/>
      <c r="O2268" s="471"/>
      <c r="P2268" s="471"/>
      <c r="Q2268" s="471"/>
      <c r="R2268" s="177" t="s">
        <v>8403</v>
      </c>
      <c r="S2268" s="181">
        <v>0.01</v>
      </c>
    </row>
    <row r="2269" spans="1:19" ht="20.149999999999999" customHeight="1" thickBot="1">
      <c r="A2269" s="476"/>
      <c r="B2269" s="471"/>
      <c r="C2269" s="471"/>
      <c r="D2269" s="471"/>
      <c r="E2269" s="471"/>
      <c r="F2269" s="471"/>
      <c r="G2269" s="471"/>
      <c r="H2269" s="471"/>
      <c r="I2269" s="182" t="e">
        <v>#N/A</v>
      </c>
      <c r="J2269" s="471"/>
      <c r="K2269" s="471"/>
      <c r="L2269" s="471"/>
      <c r="M2269" s="471"/>
      <c r="N2269" s="471"/>
      <c r="O2269" s="471"/>
      <c r="P2269" s="471"/>
      <c r="Q2269" s="471"/>
      <c r="R2269" s="177" t="s">
        <v>9443</v>
      </c>
      <c r="S2269" s="181">
        <v>0.01</v>
      </c>
    </row>
    <row r="2270" spans="1:19" ht="20.149999999999999" customHeight="1" thickBot="1">
      <c r="A2270" s="476"/>
      <c r="B2270" s="471"/>
      <c r="C2270" s="471"/>
      <c r="D2270" s="471"/>
      <c r="E2270" s="471"/>
      <c r="F2270" s="471"/>
      <c r="G2270" s="471"/>
      <c r="H2270" s="471"/>
      <c r="I2270" s="182" t="e">
        <v>#N/A</v>
      </c>
      <c r="J2270" s="471"/>
      <c r="K2270" s="471"/>
      <c r="L2270" s="471"/>
      <c r="M2270" s="471"/>
      <c r="N2270" s="471"/>
      <c r="O2270" s="471"/>
      <c r="P2270" s="471"/>
      <c r="Q2270" s="471"/>
      <c r="R2270" s="177" t="s">
        <v>8388</v>
      </c>
      <c r="S2270" s="181">
        <v>0.01</v>
      </c>
    </row>
    <row r="2271" spans="1:19" ht="20.149999999999999" customHeight="1" thickBot="1">
      <c r="A2271" s="476"/>
      <c r="B2271" s="471"/>
      <c r="C2271" s="471"/>
      <c r="D2271" s="471"/>
      <c r="E2271" s="471"/>
      <c r="F2271" s="471"/>
      <c r="G2271" s="471"/>
      <c r="H2271" s="471"/>
      <c r="I2271" s="182" t="e">
        <v>#N/A</v>
      </c>
      <c r="J2271" s="471"/>
      <c r="K2271" s="471"/>
      <c r="L2271" s="471"/>
      <c r="M2271" s="471"/>
      <c r="N2271" s="471"/>
      <c r="O2271" s="471"/>
      <c r="P2271" s="471"/>
      <c r="Q2271" s="471"/>
      <c r="R2271" s="177" t="s">
        <v>8389</v>
      </c>
      <c r="S2271" s="181">
        <v>0.01</v>
      </c>
    </row>
    <row r="2272" spans="1:19" ht="20.149999999999999" customHeight="1" thickBot="1">
      <c r="A2272" s="476"/>
      <c r="B2272" s="471"/>
      <c r="C2272" s="471"/>
      <c r="D2272" s="471"/>
      <c r="E2272" s="471"/>
      <c r="F2272" s="471"/>
      <c r="G2272" s="471"/>
      <c r="H2272" s="471"/>
      <c r="I2272" s="182" t="e">
        <v>#N/A</v>
      </c>
      <c r="J2272" s="471"/>
      <c r="K2272" s="471"/>
      <c r="L2272" s="471"/>
      <c r="M2272" s="471"/>
      <c r="N2272" s="471"/>
      <c r="O2272" s="471"/>
      <c r="P2272" s="471"/>
      <c r="Q2272" s="471"/>
      <c r="R2272" s="177" t="s">
        <v>8663</v>
      </c>
      <c r="S2272" s="181">
        <v>0.01</v>
      </c>
    </row>
    <row r="2273" spans="1:19" ht="20.149999999999999" customHeight="1" thickBot="1">
      <c r="A2273" s="476"/>
      <c r="B2273" s="471"/>
      <c r="C2273" s="471"/>
      <c r="D2273" s="471"/>
      <c r="E2273" s="471"/>
      <c r="F2273" s="471"/>
      <c r="G2273" s="471"/>
      <c r="H2273" s="471"/>
      <c r="I2273" s="182" t="e">
        <v>#N/A</v>
      </c>
      <c r="J2273" s="471"/>
      <c r="K2273" s="471"/>
      <c r="L2273" s="471"/>
      <c r="M2273" s="471"/>
      <c r="N2273" s="471"/>
      <c r="O2273" s="471"/>
      <c r="P2273" s="471"/>
      <c r="Q2273" s="471"/>
      <c r="R2273" s="177" t="s">
        <v>9444</v>
      </c>
      <c r="S2273" s="181">
        <v>0.01</v>
      </c>
    </row>
    <row r="2274" spans="1:19" ht="20.149999999999999" customHeight="1" thickBot="1">
      <c r="A2274" s="477"/>
      <c r="B2274" s="472"/>
      <c r="C2274" s="472"/>
      <c r="D2274" s="472"/>
      <c r="E2274" s="472"/>
      <c r="F2274" s="472"/>
      <c r="G2274" s="472"/>
      <c r="H2274" s="472"/>
      <c r="I2274" s="182" t="e">
        <v>#N/A</v>
      </c>
      <c r="J2274" s="472"/>
      <c r="K2274" s="472"/>
      <c r="L2274" s="472"/>
      <c r="M2274" s="472"/>
      <c r="N2274" s="472"/>
      <c r="O2274" s="472"/>
      <c r="P2274" s="472"/>
      <c r="Q2274" s="472"/>
      <c r="R2274" s="183" t="s">
        <v>8390</v>
      </c>
      <c r="S2274" s="184">
        <v>0.09</v>
      </c>
    </row>
    <row r="2275" spans="1:19" ht="20.149999999999999" customHeight="1" thickBot="1">
      <c r="A2275" s="475"/>
      <c r="B2275" s="474" t="s">
        <v>9435</v>
      </c>
      <c r="C2275" s="474" t="s">
        <v>9510</v>
      </c>
      <c r="D2275" s="474" t="s">
        <v>1496</v>
      </c>
      <c r="E2275" s="474" t="s">
        <v>24</v>
      </c>
      <c r="F2275" s="473">
        <v>2494022</v>
      </c>
      <c r="G2275" s="474" t="s">
        <v>9643</v>
      </c>
      <c r="H2275" s="474" t="s">
        <v>8699</v>
      </c>
      <c r="I2275" s="179" t="s">
        <v>8356</v>
      </c>
      <c r="J2275" s="474" t="s">
        <v>8357</v>
      </c>
      <c r="K2275" s="474" t="s">
        <v>9559</v>
      </c>
      <c r="L2275" s="474" t="s">
        <v>9644</v>
      </c>
      <c r="M2275" s="474" t="s">
        <v>9645</v>
      </c>
      <c r="N2275" s="470">
        <v>324300</v>
      </c>
      <c r="O2275" s="473">
        <v>-2</v>
      </c>
      <c r="P2275" s="474" t="s">
        <v>8381</v>
      </c>
      <c r="Q2275" s="474" t="s">
        <v>9442</v>
      </c>
      <c r="R2275" s="177" t="s">
        <v>8383</v>
      </c>
      <c r="S2275" s="181">
        <v>0.01</v>
      </c>
    </row>
    <row r="2276" spans="1:19" ht="20.149999999999999" customHeight="1" thickBot="1">
      <c r="A2276" s="476"/>
      <c r="B2276" s="471"/>
      <c r="C2276" s="471"/>
      <c r="D2276" s="471"/>
      <c r="E2276" s="471"/>
      <c r="F2276" s="471"/>
      <c r="G2276" s="471"/>
      <c r="H2276" s="471"/>
      <c r="I2276" s="182" t="e">
        <v>#N/A</v>
      </c>
      <c r="J2276" s="471"/>
      <c r="K2276" s="471"/>
      <c r="L2276" s="471"/>
      <c r="M2276" s="471"/>
      <c r="N2276" s="471"/>
      <c r="O2276" s="471"/>
      <c r="P2276" s="471"/>
      <c r="Q2276" s="471"/>
      <c r="R2276" s="177" t="s">
        <v>8449</v>
      </c>
      <c r="S2276" s="181">
        <v>0.01</v>
      </c>
    </row>
    <row r="2277" spans="1:19" ht="20.149999999999999" customHeight="1" thickBot="1">
      <c r="A2277" s="476"/>
      <c r="B2277" s="471"/>
      <c r="C2277" s="471"/>
      <c r="D2277" s="471"/>
      <c r="E2277" s="471"/>
      <c r="F2277" s="471"/>
      <c r="G2277" s="471"/>
      <c r="H2277" s="471"/>
      <c r="I2277" s="182" t="e">
        <v>#N/A</v>
      </c>
      <c r="J2277" s="471"/>
      <c r="K2277" s="471"/>
      <c r="L2277" s="471"/>
      <c r="M2277" s="471"/>
      <c r="N2277" s="471"/>
      <c r="O2277" s="471"/>
      <c r="P2277" s="471"/>
      <c r="Q2277" s="471"/>
      <c r="R2277" s="177" t="s">
        <v>8385</v>
      </c>
      <c r="S2277" s="181">
        <v>0.01</v>
      </c>
    </row>
    <row r="2278" spans="1:19" ht="20.149999999999999" customHeight="1" thickBot="1">
      <c r="A2278" s="476"/>
      <c r="B2278" s="471"/>
      <c r="C2278" s="471"/>
      <c r="D2278" s="471"/>
      <c r="E2278" s="471"/>
      <c r="F2278" s="471"/>
      <c r="G2278" s="471"/>
      <c r="H2278" s="471"/>
      <c r="I2278" s="182" t="e">
        <v>#N/A</v>
      </c>
      <c r="J2278" s="471"/>
      <c r="K2278" s="471"/>
      <c r="L2278" s="471"/>
      <c r="M2278" s="471"/>
      <c r="N2278" s="471"/>
      <c r="O2278" s="471"/>
      <c r="P2278" s="471"/>
      <c r="Q2278" s="471"/>
      <c r="R2278" s="177" t="s">
        <v>8403</v>
      </c>
      <c r="S2278" s="181">
        <v>0.01</v>
      </c>
    </row>
    <row r="2279" spans="1:19" ht="20.149999999999999" customHeight="1" thickBot="1">
      <c r="A2279" s="476"/>
      <c r="B2279" s="471"/>
      <c r="C2279" s="471"/>
      <c r="D2279" s="471"/>
      <c r="E2279" s="471"/>
      <c r="F2279" s="471"/>
      <c r="G2279" s="471"/>
      <c r="H2279" s="471"/>
      <c r="I2279" s="182" t="e">
        <v>#N/A</v>
      </c>
      <c r="J2279" s="471"/>
      <c r="K2279" s="471"/>
      <c r="L2279" s="471"/>
      <c r="M2279" s="471"/>
      <c r="N2279" s="471"/>
      <c r="O2279" s="471"/>
      <c r="P2279" s="471"/>
      <c r="Q2279" s="471"/>
      <c r="R2279" s="177" t="s">
        <v>8417</v>
      </c>
      <c r="S2279" s="181">
        <v>0.01</v>
      </c>
    </row>
    <row r="2280" spans="1:19" ht="20.149999999999999" customHeight="1" thickBot="1">
      <c r="A2280" s="476"/>
      <c r="B2280" s="471"/>
      <c r="C2280" s="471"/>
      <c r="D2280" s="471"/>
      <c r="E2280" s="471"/>
      <c r="F2280" s="471"/>
      <c r="G2280" s="471"/>
      <c r="H2280" s="471"/>
      <c r="I2280" s="182" t="e">
        <v>#N/A</v>
      </c>
      <c r="J2280" s="471"/>
      <c r="K2280" s="471"/>
      <c r="L2280" s="471"/>
      <c r="M2280" s="471"/>
      <c r="N2280" s="471"/>
      <c r="O2280" s="471"/>
      <c r="P2280" s="471"/>
      <c r="Q2280" s="471"/>
      <c r="R2280" s="177" t="s">
        <v>8388</v>
      </c>
      <c r="S2280" s="181">
        <v>0.01</v>
      </c>
    </row>
    <row r="2281" spans="1:19" ht="20.149999999999999" customHeight="1" thickBot="1">
      <c r="A2281" s="476"/>
      <c r="B2281" s="471"/>
      <c r="C2281" s="471"/>
      <c r="D2281" s="471"/>
      <c r="E2281" s="471"/>
      <c r="F2281" s="471"/>
      <c r="G2281" s="471"/>
      <c r="H2281" s="471"/>
      <c r="I2281" s="182" t="e">
        <v>#N/A</v>
      </c>
      <c r="J2281" s="471"/>
      <c r="K2281" s="471"/>
      <c r="L2281" s="471"/>
      <c r="M2281" s="471"/>
      <c r="N2281" s="471"/>
      <c r="O2281" s="471"/>
      <c r="P2281" s="471"/>
      <c r="Q2281" s="471"/>
      <c r="R2281" s="177" t="s">
        <v>8389</v>
      </c>
      <c r="S2281" s="181">
        <v>0.01</v>
      </c>
    </row>
    <row r="2282" spans="1:19" ht="20.149999999999999" customHeight="1" thickBot="1">
      <c r="A2282" s="476"/>
      <c r="B2282" s="471"/>
      <c r="C2282" s="471"/>
      <c r="D2282" s="471"/>
      <c r="E2282" s="471"/>
      <c r="F2282" s="471"/>
      <c r="G2282" s="471"/>
      <c r="H2282" s="471"/>
      <c r="I2282" s="182" t="e">
        <v>#N/A</v>
      </c>
      <c r="J2282" s="471"/>
      <c r="K2282" s="471"/>
      <c r="L2282" s="471"/>
      <c r="M2282" s="471"/>
      <c r="N2282" s="471"/>
      <c r="O2282" s="471"/>
      <c r="P2282" s="471"/>
      <c r="Q2282" s="471"/>
      <c r="R2282" s="177" t="s">
        <v>9465</v>
      </c>
      <c r="S2282" s="181">
        <v>0.01</v>
      </c>
    </row>
    <row r="2283" spans="1:19" ht="20.149999999999999" customHeight="1" thickBot="1">
      <c r="A2283" s="476"/>
      <c r="B2283" s="471"/>
      <c r="C2283" s="471"/>
      <c r="D2283" s="471"/>
      <c r="E2283" s="471"/>
      <c r="F2283" s="471"/>
      <c r="G2283" s="471"/>
      <c r="H2283" s="471"/>
      <c r="I2283" s="182" t="e">
        <v>#N/A</v>
      </c>
      <c r="J2283" s="471"/>
      <c r="K2283" s="471"/>
      <c r="L2283" s="471"/>
      <c r="M2283" s="471"/>
      <c r="N2283" s="471"/>
      <c r="O2283" s="471"/>
      <c r="P2283" s="471"/>
      <c r="Q2283" s="471"/>
      <c r="R2283" s="177" t="s">
        <v>8663</v>
      </c>
      <c r="S2283" s="181">
        <v>0.01</v>
      </c>
    </row>
    <row r="2284" spans="1:19" ht="20.149999999999999" customHeight="1" thickBot="1">
      <c r="A2284" s="477"/>
      <c r="B2284" s="472"/>
      <c r="C2284" s="472"/>
      <c r="D2284" s="472"/>
      <c r="E2284" s="472"/>
      <c r="F2284" s="472"/>
      <c r="G2284" s="472"/>
      <c r="H2284" s="472"/>
      <c r="I2284" s="182" t="e">
        <v>#N/A</v>
      </c>
      <c r="J2284" s="472"/>
      <c r="K2284" s="472"/>
      <c r="L2284" s="472"/>
      <c r="M2284" s="472"/>
      <c r="N2284" s="472"/>
      <c r="O2284" s="472"/>
      <c r="P2284" s="472"/>
      <c r="Q2284" s="472"/>
      <c r="R2284" s="183" t="s">
        <v>8390</v>
      </c>
      <c r="S2284" s="184">
        <v>0.09</v>
      </c>
    </row>
    <row r="2285" spans="1:19" ht="20.149999999999999" customHeight="1" thickBot="1">
      <c r="A2285" s="475"/>
      <c r="B2285" s="474" t="s">
        <v>9435</v>
      </c>
      <c r="C2285" s="474" t="s">
        <v>9510</v>
      </c>
      <c r="D2285" s="474" t="s">
        <v>1496</v>
      </c>
      <c r="E2285" s="474" t="s">
        <v>24</v>
      </c>
      <c r="F2285" s="473">
        <v>2494023</v>
      </c>
      <c r="G2285" s="474" t="s">
        <v>9646</v>
      </c>
      <c r="H2285" s="474" t="s">
        <v>8699</v>
      </c>
      <c r="I2285" s="179" t="s">
        <v>8356</v>
      </c>
      <c r="J2285" s="474" t="s">
        <v>8357</v>
      </c>
      <c r="K2285" s="474" t="s">
        <v>8423</v>
      </c>
      <c r="L2285" s="474" t="s">
        <v>9647</v>
      </c>
      <c r="M2285" s="474" t="s">
        <v>9648</v>
      </c>
      <c r="N2285" s="470">
        <v>324300</v>
      </c>
      <c r="O2285" s="473">
        <v>-2</v>
      </c>
      <c r="P2285" s="474" t="s">
        <v>8381</v>
      </c>
      <c r="Q2285" s="474" t="s">
        <v>9442</v>
      </c>
      <c r="R2285" s="177" t="s">
        <v>8383</v>
      </c>
      <c r="S2285" s="181">
        <v>0.01</v>
      </c>
    </row>
    <row r="2286" spans="1:19" ht="20.149999999999999" customHeight="1" thickBot="1">
      <c r="A2286" s="476"/>
      <c r="B2286" s="471"/>
      <c r="C2286" s="471"/>
      <c r="D2286" s="471"/>
      <c r="E2286" s="471"/>
      <c r="F2286" s="471"/>
      <c r="G2286" s="471"/>
      <c r="H2286" s="471"/>
      <c r="I2286" s="182" t="e">
        <v>#N/A</v>
      </c>
      <c r="J2286" s="471"/>
      <c r="K2286" s="471"/>
      <c r="L2286" s="471"/>
      <c r="M2286" s="471"/>
      <c r="N2286" s="471"/>
      <c r="O2286" s="471"/>
      <c r="P2286" s="471"/>
      <c r="Q2286" s="471"/>
      <c r="R2286" s="177" t="s">
        <v>8449</v>
      </c>
      <c r="S2286" s="181">
        <v>0.01</v>
      </c>
    </row>
    <row r="2287" spans="1:19" ht="20.149999999999999" customHeight="1" thickBot="1">
      <c r="A2287" s="476"/>
      <c r="B2287" s="471"/>
      <c r="C2287" s="471"/>
      <c r="D2287" s="471"/>
      <c r="E2287" s="471"/>
      <c r="F2287" s="471"/>
      <c r="G2287" s="471"/>
      <c r="H2287" s="471"/>
      <c r="I2287" s="182" t="e">
        <v>#N/A</v>
      </c>
      <c r="J2287" s="471"/>
      <c r="K2287" s="471"/>
      <c r="L2287" s="471"/>
      <c r="M2287" s="471"/>
      <c r="N2287" s="471"/>
      <c r="O2287" s="471"/>
      <c r="P2287" s="471"/>
      <c r="Q2287" s="471"/>
      <c r="R2287" s="177" t="s">
        <v>8385</v>
      </c>
      <c r="S2287" s="181">
        <v>0.01</v>
      </c>
    </row>
    <row r="2288" spans="1:19" ht="20.149999999999999" customHeight="1" thickBot="1">
      <c r="A2288" s="476"/>
      <c r="B2288" s="471"/>
      <c r="C2288" s="471"/>
      <c r="D2288" s="471"/>
      <c r="E2288" s="471"/>
      <c r="F2288" s="471"/>
      <c r="G2288" s="471"/>
      <c r="H2288" s="471"/>
      <c r="I2288" s="182" t="e">
        <v>#N/A</v>
      </c>
      <c r="J2288" s="471"/>
      <c r="K2288" s="471"/>
      <c r="L2288" s="471"/>
      <c r="M2288" s="471"/>
      <c r="N2288" s="471"/>
      <c r="O2288" s="471"/>
      <c r="P2288" s="471"/>
      <c r="Q2288" s="471"/>
      <c r="R2288" s="177" t="s">
        <v>8403</v>
      </c>
      <c r="S2288" s="181">
        <v>0.01</v>
      </c>
    </row>
    <row r="2289" spans="1:19" ht="20.149999999999999" customHeight="1" thickBot="1">
      <c r="A2289" s="476"/>
      <c r="B2289" s="471"/>
      <c r="C2289" s="471"/>
      <c r="D2289" s="471"/>
      <c r="E2289" s="471"/>
      <c r="F2289" s="471"/>
      <c r="G2289" s="471"/>
      <c r="H2289" s="471"/>
      <c r="I2289" s="182" t="e">
        <v>#N/A</v>
      </c>
      <c r="J2289" s="471"/>
      <c r="K2289" s="471"/>
      <c r="L2289" s="471"/>
      <c r="M2289" s="471"/>
      <c r="N2289" s="471"/>
      <c r="O2289" s="471"/>
      <c r="P2289" s="471"/>
      <c r="Q2289" s="471"/>
      <c r="R2289" s="177" t="s">
        <v>9443</v>
      </c>
      <c r="S2289" s="181">
        <v>0.01</v>
      </c>
    </row>
    <row r="2290" spans="1:19" ht="20.149999999999999" customHeight="1" thickBot="1">
      <c r="A2290" s="476"/>
      <c r="B2290" s="471"/>
      <c r="C2290" s="471"/>
      <c r="D2290" s="471"/>
      <c r="E2290" s="471"/>
      <c r="F2290" s="471"/>
      <c r="G2290" s="471"/>
      <c r="H2290" s="471"/>
      <c r="I2290" s="182" t="e">
        <v>#N/A</v>
      </c>
      <c r="J2290" s="471"/>
      <c r="K2290" s="471"/>
      <c r="L2290" s="471"/>
      <c r="M2290" s="471"/>
      <c r="N2290" s="471"/>
      <c r="O2290" s="471"/>
      <c r="P2290" s="471"/>
      <c r="Q2290" s="471"/>
      <c r="R2290" s="177" t="s">
        <v>8388</v>
      </c>
      <c r="S2290" s="181">
        <v>0.01</v>
      </c>
    </row>
    <row r="2291" spans="1:19" ht="20.149999999999999" customHeight="1" thickBot="1">
      <c r="A2291" s="476"/>
      <c r="B2291" s="471"/>
      <c r="C2291" s="471"/>
      <c r="D2291" s="471"/>
      <c r="E2291" s="471"/>
      <c r="F2291" s="471"/>
      <c r="G2291" s="471"/>
      <c r="H2291" s="471"/>
      <c r="I2291" s="182" t="e">
        <v>#N/A</v>
      </c>
      <c r="J2291" s="471"/>
      <c r="K2291" s="471"/>
      <c r="L2291" s="471"/>
      <c r="M2291" s="471"/>
      <c r="N2291" s="471"/>
      <c r="O2291" s="471"/>
      <c r="P2291" s="471"/>
      <c r="Q2291" s="471"/>
      <c r="R2291" s="177" t="s">
        <v>8389</v>
      </c>
      <c r="S2291" s="181">
        <v>0.01</v>
      </c>
    </row>
    <row r="2292" spans="1:19" ht="20.149999999999999" customHeight="1" thickBot="1">
      <c r="A2292" s="476"/>
      <c r="B2292" s="471"/>
      <c r="C2292" s="471"/>
      <c r="D2292" s="471"/>
      <c r="E2292" s="471"/>
      <c r="F2292" s="471"/>
      <c r="G2292" s="471"/>
      <c r="H2292" s="471"/>
      <c r="I2292" s="182" t="e">
        <v>#N/A</v>
      </c>
      <c r="J2292" s="471"/>
      <c r="K2292" s="471"/>
      <c r="L2292" s="471"/>
      <c r="M2292" s="471"/>
      <c r="N2292" s="471"/>
      <c r="O2292" s="471"/>
      <c r="P2292" s="471"/>
      <c r="Q2292" s="471"/>
      <c r="R2292" s="177" t="s">
        <v>9465</v>
      </c>
      <c r="S2292" s="181">
        <v>0.01</v>
      </c>
    </row>
    <row r="2293" spans="1:19" ht="20.149999999999999" customHeight="1" thickBot="1">
      <c r="A2293" s="476"/>
      <c r="B2293" s="471"/>
      <c r="C2293" s="471"/>
      <c r="D2293" s="471"/>
      <c r="E2293" s="471"/>
      <c r="F2293" s="471"/>
      <c r="G2293" s="471"/>
      <c r="H2293" s="471"/>
      <c r="I2293" s="182" t="e">
        <v>#N/A</v>
      </c>
      <c r="J2293" s="471"/>
      <c r="K2293" s="471"/>
      <c r="L2293" s="471"/>
      <c r="M2293" s="471"/>
      <c r="N2293" s="471"/>
      <c r="O2293" s="471"/>
      <c r="P2293" s="471"/>
      <c r="Q2293" s="471"/>
      <c r="R2293" s="177" t="s">
        <v>8663</v>
      </c>
      <c r="S2293" s="181">
        <v>0.01</v>
      </c>
    </row>
    <row r="2294" spans="1:19" ht="20.149999999999999" customHeight="1" thickBot="1">
      <c r="A2294" s="477"/>
      <c r="B2294" s="472"/>
      <c r="C2294" s="472"/>
      <c r="D2294" s="472"/>
      <c r="E2294" s="472"/>
      <c r="F2294" s="472"/>
      <c r="G2294" s="472"/>
      <c r="H2294" s="472"/>
      <c r="I2294" s="182" t="e">
        <v>#N/A</v>
      </c>
      <c r="J2294" s="472"/>
      <c r="K2294" s="472"/>
      <c r="L2294" s="472"/>
      <c r="M2294" s="472"/>
      <c r="N2294" s="472"/>
      <c r="O2294" s="472"/>
      <c r="P2294" s="472"/>
      <c r="Q2294" s="472"/>
      <c r="R2294" s="183" t="s">
        <v>8390</v>
      </c>
      <c r="S2294" s="184">
        <v>0.09</v>
      </c>
    </row>
    <row r="2295" spans="1:19" ht="20.149999999999999" customHeight="1" thickBot="1">
      <c r="A2295" s="475"/>
      <c r="B2295" s="474" t="s">
        <v>9435</v>
      </c>
      <c r="C2295" s="474" t="s">
        <v>9510</v>
      </c>
      <c r="D2295" s="474" t="s">
        <v>1496</v>
      </c>
      <c r="E2295" s="474" t="s">
        <v>24</v>
      </c>
      <c r="F2295" s="473">
        <v>2494025</v>
      </c>
      <c r="G2295" s="474" t="s">
        <v>9649</v>
      </c>
      <c r="H2295" s="474" t="s">
        <v>8699</v>
      </c>
      <c r="I2295" s="179" t="s">
        <v>8356</v>
      </c>
      <c r="J2295" s="474" t="s">
        <v>8357</v>
      </c>
      <c r="K2295" s="474" t="s">
        <v>9497</v>
      </c>
      <c r="L2295" s="474" t="s">
        <v>9650</v>
      </c>
      <c r="M2295" s="474" t="s">
        <v>9651</v>
      </c>
      <c r="N2295" s="470">
        <v>324300</v>
      </c>
      <c r="O2295" s="473">
        <v>-2</v>
      </c>
      <c r="P2295" s="474" t="s">
        <v>8381</v>
      </c>
      <c r="Q2295" s="474" t="s">
        <v>9442</v>
      </c>
      <c r="R2295" s="177" t="s">
        <v>8383</v>
      </c>
      <c r="S2295" s="181">
        <v>0.01</v>
      </c>
    </row>
    <row r="2296" spans="1:19" ht="20.149999999999999" customHeight="1" thickBot="1">
      <c r="A2296" s="476"/>
      <c r="B2296" s="471"/>
      <c r="C2296" s="471"/>
      <c r="D2296" s="471"/>
      <c r="E2296" s="471"/>
      <c r="F2296" s="471"/>
      <c r="G2296" s="471"/>
      <c r="H2296" s="471"/>
      <c r="I2296" s="182" t="e">
        <v>#N/A</v>
      </c>
      <c r="J2296" s="471"/>
      <c r="K2296" s="471"/>
      <c r="L2296" s="471"/>
      <c r="M2296" s="471"/>
      <c r="N2296" s="471"/>
      <c r="O2296" s="471"/>
      <c r="P2296" s="471"/>
      <c r="Q2296" s="471"/>
      <c r="R2296" s="177" t="s">
        <v>8449</v>
      </c>
      <c r="S2296" s="181">
        <v>0.01</v>
      </c>
    </row>
    <row r="2297" spans="1:19" ht="20.149999999999999" customHeight="1" thickBot="1">
      <c r="A2297" s="476"/>
      <c r="B2297" s="471"/>
      <c r="C2297" s="471"/>
      <c r="D2297" s="471"/>
      <c r="E2297" s="471"/>
      <c r="F2297" s="471"/>
      <c r="G2297" s="471"/>
      <c r="H2297" s="471"/>
      <c r="I2297" s="182" t="e">
        <v>#N/A</v>
      </c>
      <c r="J2297" s="471"/>
      <c r="K2297" s="471"/>
      <c r="L2297" s="471"/>
      <c r="M2297" s="471"/>
      <c r="N2297" s="471"/>
      <c r="O2297" s="471"/>
      <c r="P2297" s="471"/>
      <c r="Q2297" s="471"/>
      <c r="R2297" s="177" t="s">
        <v>8385</v>
      </c>
      <c r="S2297" s="181">
        <v>0.01</v>
      </c>
    </row>
    <row r="2298" spans="1:19" ht="20.149999999999999" customHeight="1" thickBot="1">
      <c r="A2298" s="476"/>
      <c r="B2298" s="471"/>
      <c r="C2298" s="471"/>
      <c r="D2298" s="471"/>
      <c r="E2298" s="471"/>
      <c r="F2298" s="471"/>
      <c r="G2298" s="471"/>
      <c r="H2298" s="471"/>
      <c r="I2298" s="182" t="e">
        <v>#N/A</v>
      </c>
      <c r="J2298" s="471"/>
      <c r="K2298" s="471"/>
      <c r="L2298" s="471"/>
      <c r="M2298" s="471"/>
      <c r="N2298" s="471"/>
      <c r="O2298" s="471"/>
      <c r="P2298" s="471"/>
      <c r="Q2298" s="471"/>
      <c r="R2298" s="177" t="s">
        <v>8403</v>
      </c>
      <c r="S2298" s="181">
        <v>0.01</v>
      </c>
    </row>
    <row r="2299" spans="1:19" ht="20.149999999999999" customHeight="1" thickBot="1">
      <c r="A2299" s="476"/>
      <c r="B2299" s="471"/>
      <c r="C2299" s="471"/>
      <c r="D2299" s="471"/>
      <c r="E2299" s="471"/>
      <c r="F2299" s="471"/>
      <c r="G2299" s="471"/>
      <c r="H2299" s="471"/>
      <c r="I2299" s="182" t="e">
        <v>#N/A</v>
      </c>
      <c r="J2299" s="471"/>
      <c r="K2299" s="471"/>
      <c r="L2299" s="471"/>
      <c r="M2299" s="471"/>
      <c r="N2299" s="471"/>
      <c r="O2299" s="471"/>
      <c r="P2299" s="471"/>
      <c r="Q2299" s="471"/>
      <c r="R2299" s="177" t="s">
        <v>9443</v>
      </c>
      <c r="S2299" s="181">
        <v>0.01</v>
      </c>
    </row>
    <row r="2300" spans="1:19" ht="20.149999999999999" customHeight="1" thickBot="1">
      <c r="A2300" s="476"/>
      <c r="B2300" s="471"/>
      <c r="C2300" s="471"/>
      <c r="D2300" s="471"/>
      <c r="E2300" s="471"/>
      <c r="F2300" s="471"/>
      <c r="G2300" s="471"/>
      <c r="H2300" s="471"/>
      <c r="I2300" s="182" t="e">
        <v>#N/A</v>
      </c>
      <c r="J2300" s="471"/>
      <c r="K2300" s="471"/>
      <c r="L2300" s="471"/>
      <c r="M2300" s="471"/>
      <c r="N2300" s="471"/>
      <c r="O2300" s="471"/>
      <c r="P2300" s="471"/>
      <c r="Q2300" s="471"/>
      <c r="R2300" s="177" t="s">
        <v>8417</v>
      </c>
      <c r="S2300" s="181">
        <v>0.01</v>
      </c>
    </row>
    <row r="2301" spans="1:19" ht="20.149999999999999" customHeight="1" thickBot="1">
      <c r="A2301" s="476"/>
      <c r="B2301" s="471"/>
      <c r="C2301" s="471"/>
      <c r="D2301" s="471"/>
      <c r="E2301" s="471"/>
      <c r="F2301" s="471"/>
      <c r="G2301" s="471"/>
      <c r="H2301" s="471"/>
      <c r="I2301" s="182" t="e">
        <v>#N/A</v>
      </c>
      <c r="J2301" s="471"/>
      <c r="K2301" s="471"/>
      <c r="L2301" s="471"/>
      <c r="M2301" s="471"/>
      <c r="N2301" s="471"/>
      <c r="O2301" s="471"/>
      <c r="P2301" s="471"/>
      <c r="Q2301" s="471"/>
      <c r="R2301" s="177" t="s">
        <v>8388</v>
      </c>
      <c r="S2301" s="181">
        <v>0.01</v>
      </c>
    </row>
    <row r="2302" spans="1:19" ht="20.149999999999999" customHeight="1" thickBot="1">
      <c r="A2302" s="476"/>
      <c r="B2302" s="471"/>
      <c r="C2302" s="471"/>
      <c r="D2302" s="471"/>
      <c r="E2302" s="471"/>
      <c r="F2302" s="471"/>
      <c r="G2302" s="471"/>
      <c r="H2302" s="471"/>
      <c r="I2302" s="182" t="e">
        <v>#N/A</v>
      </c>
      <c r="J2302" s="471"/>
      <c r="K2302" s="471"/>
      <c r="L2302" s="471"/>
      <c r="M2302" s="471"/>
      <c r="N2302" s="471"/>
      <c r="O2302" s="471"/>
      <c r="P2302" s="471"/>
      <c r="Q2302" s="471"/>
      <c r="R2302" s="177" t="s">
        <v>8389</v>
      </c>
      <c r="S2302" s="181">
        <v>0.01</v>
      </c>
    </row>
    <row r="2303" spans="1:19" ht="20.149999999999999" customHeight="1" thickBot="1">
      <c r="A2303" s="476"/>
      <c r="B2303" s="471"/>
      <c r="C2303" s="471"/>
      <c r="D2303" s="471"/>
      <c r="E2303" s="471"/>
      <c r="F2303" s="471"/>
      <c r="G2303" s="471"/>
      <c r="H2303" s="471"/>
      <c r="I2303" s="182" t="e">
        <v>#N/A</v>
      </c>
      <c r="J2303" s="471"/>
      <c r="K2303" s="471"/>
      <c r="L2303" s="471"/>
      <c r="M2303" s="471"/>
      <c r="N2303" s="471"/>
      <c r="O2303" s="471"/>
      <c r="P2303" s="471"/>
      <c r="Q2303" s="471"/>
      <c r="R2303" s="177" t="s">
        <v>9465</v>
      </c>
      <c r="S2303" s="181">
        <v>0.01</v>
      </c>
    </row>
    <row r="2304" spans="1:19" ht="20.149999999999999" customHeight="1" thickBot="1">
      <c r="A2304" s="476"/>
      <c r="B2304" s="471"/>
      <c r="C2304" s="471"/>
      <c r="D2304" s="471"/>
      <c r="E2304" s="471"/>
      <c r="F2304" s="471"/>
      <c r="G2304" s="471"/>
      <c r="H2304" s="471"/>
      <c r="I2304" s="182" t="e">
        <v>#N/A</v>
      </c>
      <c r="J2304" s="471"/>
      <c r="K2304" s="471"/>
      <c r="L2304" s="471"/>
      <c r="M2304" s="471"/>
      <c r="N2304" s="471"/>
      <c r="O2304" s="471"/>
      <c r="P2304" s="471"/>
      <c r="Q2304" s="471"/>
      <c r="R2304" s="177" t="s">
        <v>8663</v>
      </c>
      <c r="S2304" s="181">
        <v>0.01</v>
      </c>
    </row>
    <row r="2305" spans="1:19" ht="20.149999999999999" customHeight="1" thickBot="1">
      <c r="A2305" s="477"/>
      <c r="B2305" s="472"/>
      <c r="C2305" s="472"/>
      <c r="D2305" s="472"/>
      <c r="E2305" s="472"/>
      <c r="F2305" s="472"/>
      <c r="G2305" s="472"/>
      <c r="H2305" s="472"/>
      <c r="I2305" s="182" t="e">
        <v>#N/A</v>
      </c>
      <c r="J2305" s="472"/>
      <c r="K2305" s="472"/>
      <c r="L2305" s="472"/>
      <c r="M2305" s="472"/>
      <c r="N2305" s="472"/>
      <c r="O2305" s="472"/>
      <c r="P2305" s="472"/>
      <c r="Q2305" s="472"/>
      <c r="R2305" s="183" t="s">
        <v>8390</v>
      </c>
      <c r="S2305" s="184">
        <v>0.1</v>
      </c>
    </row>
    <row r="2306" spans="1:19" ht="20.149999999999999" customHeight="1" thickBot="1">
      <c r="A2306" s="475"/>
      <c r="B2306" s="474" t="s">
        <v>9435</v>
      </c>
      <c r="C2306" s="474" t="s">
        <v>9510</v>
      </c>
      <c r="D2306" s="474" t="s">
        <v>1496</v>
      </c>
      <c r="E2306" s="474" t="s">
        <v>24</v>
      </c>
      <c r="F2306" s="473">
        <v>2494026</v>
      </c>
      <c r="G2306" s="474" t="s">
        <v>9652</v>
      </c>
      <c r="H2306" s="474" t="s">
        <v>8699</v>
      </c>
      <c r="I2306" s="179" t="s">
        <v>8356</v>
      </c>
      <c r="J2306" s="474" t="s">
        <v>8357</v>
      </c>
      <c r="K2306" s="474" t="s">
        <v>8798</v>
      </c>
      <c r="L2306" s="474" t="s">
        <v>9653</v>
      </c>
      <c r="M2306" s="474" t="s">
        <v>9654</v>
      </c>
      <c r="N2306" s="470">
        <v>324300</v>
      </c>
      <c r="O2306" s="473">
        <v>-2</v>
      </c>
      <c r="P2306" s="474" t="s">
        <v>8381</v>
      </c>
      <c r="Q2306" s="474" t="s">
        <v>9442</v>
      </c>
      <c r="R2306" s="177" t="s">
        <v>8383</v>
      </c>
      <c r="S2306" s="181">
        <v>0.01</v>
      </c>
    </row>
    <row r="2307" spans="1:19" ht="20.149999999999999" customHeight="1" thickBot="1">
      <c r="A2307" s="476"/>
      <c r="B2307" s="471"/>
      <c r="C2307" s="471"/>
      <c r="D2307" s="471"/>
      <c r="E2307" s="471"/>
      <c r="F2307" s="471"/>
      <c r="G2307" s="471"/>
      <c r="H2307" s="471"/>
      <c r="I2307" s="182" t="e">
        <v>#N/A</v>
      </c>
      <c r="J2307" s="471"/>
      <c r="K2307" s="471"/>
      <c r="L2307" s="471"/>
      <c r="M2307" s="471"/>
      <c r="N2307" s="471"/>
      <c r="O2307" s="471"/>
      <c r="P2307" s="471"/>
      <c r="Q2307" s="471"/>
      <c r="R2307" s="177" t="s">
        <v>8449</v>
      </c>
      <c r="S2307" s="181">
        <v>0.01</v>
      </c>
    </row>
    <row r="2308" spans="1:19" ht="20.149999999999999" customHeight="1" thickBot="1">
      <c r="A2308" s="476"/>
      <c r="B2308" s="471"/>
      <c r="C2308" s="471"/>
      <c r="D2308" s="471"/>
      <c r="E2308" s="471"/>
      <c r="F2308" s="471"/>
      <c r="G2308" s="471"/>
      <c r="H2308" s="471"/>
      <c r="I2308" s="182" t="e">
        <v>#N/A</v>
      </c>
      <c r="J2308" s="471"/>
      <c r="K2308" s="471"/>
      <c r="L2308" s="471"/>
      <c r="M2308" s="471"/>
      <c r="N2308" s="471"/>
      <c r="O2308" s="471"/>
      <c r="P2308" s="471"/>
      <c r="Q2308" s="471"/>
      <c r="R2308" s="177" t="s">
        <v>8385</v>
      </c>
      <c r="S2308" s="181">
        <v>0.01</v>
      </c>
    </row>
    <row r="2309" spans="1:19" ht="20.149999999999999" customHeight="1" thickBot="1">
      <c r="A2309" s="476"/>
      <c r="B2309" s="471"/>
      <c r="C2309" s="471"/>
      <c r="D2309" s="471"/>
      <c r="E2309" s="471"/>
      <c r="F2309" s="471"/>
      <c r="G2309" s="471"/>
      <c r="H2309" s="471"/>
      <c r="I2309" s="182" t="e">
        <v>#N/A</v>
      </c>
      <c r="J2309" s="471"/>
      <c r="K2309" s="471"/>
      <c r="L2309" s="471"/>
      <c r="M2309" s="471"/>
      <c r="N2309" s="471"/>
      <c r="O2309" s="471"/>
      <c r="P2309" s="471"/>
      <c r="Q2309" s="471"/>
      <c r="R2309" s="177" t="s">
        <v>8403</v>
      </c>
      <c r="S2309" s="181">
        <v>0.01</v>
      </c>
    </row>
    <row r="2310" spans="1:19" ht="20.149999999999999" customHeight="1" thickBot="1">
      <c r="A2310" s="476"/>
      <c r="B2310" s="471"/>
      <c r="C2310" s="471"/>
      <c r="D2310" s="471"/>
      <c r="E2310" s="471"/>
      <c r="F2310" s="471"/>
      <c r="G2310" s="471"/>
      <c r="H2310" s="471"/>
      <c r="I2310" s="182" t="e">
        <v>#N/A</v>
      </c>
      <c r="J2310" s="471"/>
      <c r="K2310" s="471"/>
      <c r="L2310" s="471"/>
      <c r="M2310" s="471"/>
      <c r="N2310" s="471"/>
      <c r="O2310" s="471"/>
      <c r="P2310" s="471"/>
      <c r="Q2310" s="471"/>
      <c r="R2310" s="177" t="s">
        <v>9443</v>
      </c>
      <c r="S2310" s="181">
        <v>0.01</v>
      </c>
    </row>
    <row r="2311" spans="1:19" ht="20.149999999999999" customHeight="1" thickBot="1">
      <c r="A2311" s="476"/>
      <c r="B2311" s="471"/>
      <c r="C2311" s="471"/>
      <c r="D2311" s="471"/>
      <c r="E2311" s="471"/>
      <c r="F2311" s="471"/>
      <c r="G2311" s="471"/>
      <c r="H2311" s="471"/>
      <c r="I2311" s="182" t="e">
        <v>#N/A</v>
      </c>
      <c r="J2311" s="471"/>
      <c r="K2311" s="471"/>
      <c r="L2311" s="471"/>
      <c r="M2311" s="471"/>
      <c r="N2311" s="471"/>
      <c r="O2311" s="471"/>
      <c r="P2311" s="471"/>
      <c r="Q2311" s="471"/>
      <c r="R2311" s="177" t="s">
        <v>8417</v>
      </c>
      <c r="S2311" s="181">
        <v>0.01</v>
      </c>
    </row>
    <row r="2312" spans="1:19" ht="20.149999999999999" customHeight="1" thickBot="1">
      <c r="A2312" s="476"/>
      <c r="B2312" s="471"/>
      <c r="C2312" s="471"/>
      <c r="D2312" s="471"/>
      <c r="E2312" s="471"/>
      <c r="F2312" s="471"/>
      <c r="G2312" s="471"/>
      <c r="H2312" s="471"/>
      <c r="I2312" s="182" t="e">
        <v>#N/A</v>
      </c>
      <c r="J2312" s="471"/>
      <c r="K2312" s="471"/>
      <c r="L2312" s="471"/>
      <c r="M2312" s="471"/>
      <c r="N2312" s="471"/>
      <c r="O2312" s="471"/>
      <c r="P2312" s="471"/>
      <c r="Q2312" s="471"/>
      <c r="R2312" s="177" t="s">
        <v>8388</v>
      </c>
      <c r="S2312" s="181">
        <v>0.01</v>
      </c>
    </row>
    <row r="2313" spans="1:19" ht="20.149999999999999" customHeight="1" thickBot="1">
      <c r="A2313" s="476"/>
      <c r="B2313" s="471"/>
      <c r="C2313" s="471"/>
      <c r="D2313" s="471"/>
      <c r="E2313" s="471"/>
      <c r="F2313" s="471"/>
      <c r="G2313" s="471"/>
      <c r="H2313" s="471"/>
      <c r="I2313" s="182" t="e">
        <v>#N/A</v>
      </c>
      <c r="J2313" s="471"/>
      <c r="K2313" s="471"/>
      <c r="L2313" s="471"/>
      <c r="M2313" s="471"/>
      <c r="N2313" s="471"/>
      <c r="O2313" s="471"/>
      <c r="P2313" s="471"/>
      <c r="Q2313" s="471"/>
      <c r="R2313" s="177" t="s">
        <v>8389</v>
      </c>
      <c r="S2313" s="181">
        <v>0.01</v>
      </c>
    </row>
    <row r="2314" spans="1:19" ht="20.149999999999999" customHeight="1" thickBot="1">
      <c r="A2314" s="476"/>
      <c r="B2314" s="471"/>
      <c r="C2314" s="471"/>
      <c r="D2314" s="471"/>
      <c r="E2314" s="471"/>
      <c r="F2314" s="471"/>
      <c r="G2314" s="471"/>
      <c r="H2314" s="471"/>
      <c r="I2314" s="182" t="e">
        <v>#N/A</v>
      </c>
      <c r="J2314" s="471"/>
      <c r="K2314" s="471"/>
      <c r="L2314" s="471"/>
      <c r="M2314" s="471"/>
      <c r="N2314" s="471"/>
      <c r="O2314" s="471"/>
      <c r="P2314" s="471"/>
      <c r="Q2314" s="471"/>
      <c r="R2314" s="177" t="s">
        <v>9465</v>
      </c>
      <c r="S2314" s="181">
        <v>0.01</v>
      </c>
    </row>
    <row r="2315" spans="1:19" ht="20.149999999999999" customHeight="1" thickBot="1">
      <c r="A2315" s="476"/>
      <c r="B2315" s="471"/>
      <c r="C2315" s="471"/>
      <c r="D2315" s="471"/>
      <c r="E2315" s="471"/>
      <c r="F2315" s="471"/>
      <c r="G2315" s="471"/>
      <c r="H2315" s="471"/>
      <c r="I2315" s="182" t="e">
        <v>#N/A</v>
      </c>
      <c r="J2315" s="471"/>
      <c r="K2315" s="471"/>
      <c r="L2315" s="471"/>
      <c r="M2315" s="471"/>
      <c r="N2315" s="471"/>
      <c r="O2315" s="471"/>
      <c r="P2315" s="471"/>
      <c r="Q2315" s="471"/>
      <c r="R2315" s="177" t="s">
        <v>8663</v>
      </c>
      <c r="S2315" s="181">
        <v>0.01</v>
      </c>
    </row>
    <row r="2316" spans="1:19" ht="20.149999999999999" customHeight="1" thickBot="1">
      <c r="A2316" s="477"/>
      <c r="B2316" s="472"/>
      <c r="C2316" s="472"/>
      <c r="D2316" s="472"/>
      <c r="E2316" s="472"/>
      <c r="F2316" s="472"/>
      <c r="G2316" s="472"/>
      <c r="H2316" s="472"/>
      <c r="I2316" s="182" t="e">
        <v>#N/A</v>
      </c>
      <c r="J2316" s="472"/>
      <c r="K2316" s="472"/>
      <c r="L2316" s="472"/>
      <c r="M2316" s="472"/>
      <c r="N2316" s="472"/>
      <c r="O2316" s="472"/>
      <c r="P2316" s="472"/>
      <c r="Q2316" s="472"/>
      <c r="R2316" s="183" t="s">
        <v>8390</v>
      </c>
      <c r="S2316" s="184">
        <v>0.1</v>
      </c>
    </row>
    <row r="2317" spans="1:19" ht="20.149999999999999" customHeight="1" thickBot="1">
      <c r="A2317" s="475"/>
      <c r="B2317" s="474" t="s">
        <v>9435</v>
      </c>
      <c r="C2317" s="474" t="s">
        <v>9510</v>
      </c>
      <c r="D2317" s="474" t="s">
        <v>1496</v>
      </c>
      <c r="E2317" s="474" t="s">
        <v>24</v>
      </c>
      <c r="F2317" s="473">
        <v>2494027</v>
      </c>
      <c r="G2317" s="474" t="s">
        <v>9655</v>
      </c>
      <c r="H2317" s="474" t="s">
        <v>9552</v>
      </c>
      <c r="I2317" s="179" t="s">
        <v>8356</v>
      </c>
      <c r="J2317" s="474" t="s">
        <v>8357</v>
      </c>
      <c r="K2317" s="474" t="s">
        <v>9656</v>
      </c>
      <c r="L2317" s="474" t="s">
        <v>9657</v>
      </c>
      <c r="M2317" s="474" t="s">
        <v>9658</v>
      </c>
      <c r="N2317" s="470">
        <v>120789.47</v>
      </c>
      <c r="O2317" s="473">
        <v>-2</v>
      </c>
      <c r="P2317" s="474" t="s">
        <v>8381</v>
      </c>
      <c r="Q2317" s="474" t="s">
        <v>9442</v>
      </c>
      <c r="R2317" s="177" t="s">
        <v>9556</v>
      </c>
      <c r="S2317" s="181">
        <v>0.01</v>
      </c>
    </row>
    <row r="2318" spans="1:19" ht="20.149999999999999" customHeight="1" thickBot="1">
      <c r="A2318" s="476"/>
      <c r="B2318" s="471"/>
      <c r="C2318" s="471"/>
      <c r="D2318" s="471"/>
      <c r="E2318" s="471"/>
      <c r="F2318" s="471"/>
      <c r="G2318" s="471"/>
      <c r="H2318" s="471"/>
      <c r="I2318" s="182" t="e">
        <v>#N/A</v>
      </c>
      <c r="J2318" s="471"/>
      <c r="K2318" s="471"/>
      <c r="L2318" s="471"/>
      <c r="M2318" s="471"/>
      <c r="N2318" s="471"/>
      <c r="O2318" s="471"/>
      <c r="P2318" s="471"/>
      <c r="Q2318" s="471"/>
      <c r="R2318" s="177" t="s">
        <v>8385</v>
      </c>
      <c r="S2318" s="181">
        <v>0.01</v>
      </c>
    </row>
    <row r="2319" spans="1:19" ht="20.149999999999999" customHeight="1" thickBot="1">
      <c r="A2319" s="476"/>
      <c r="B2319" s="471"/>
      <c r="C2319" s="471"/>
      <c r="D2319" s="471"/>
      <c r="E2319" s="471"/>
      <c r="F2319" s="471"/>
      <c r="G2319" s="471"/>
      <c r="H2319" s="471"/>
      <c r="I2319" s="182" t="e">
        <v>#N/A</v>
      </c>
      <c r="J2319" s="471"/>
      <c r="K2319" s="471"/>
      <c r="L2319" s="471"/>
      <c r="M2319" s="471"/>
      <c r="N2319" s="471"/>
      <c r="O2319" s="471"/>
      <c r="P2319" s="471"/>
      <c r="Q2319" s="471"/>
      <c r="R2319" s="177" t="s">
        <v>8530</v>
      </c>
      <c r="S2319" s="181">
        <v>0.01</v>
      </c>
    </row>
    <row r="2320" spans="1:19" ht="20.149999999999999" customHeight="1" thickBot="1">
      <c r="A2320" s="476"/>
      <c r="B2320" s="471"/>
      <c r="C2320" s="471"/>
      <c r="D2320" s="471"/>
      <c r="E2320" s="471"/>
      <c r="F2320" s="471"/>
      <c r="G2320" s="471"/>
      <c r="H2320" s="471"/>
      <c r="I2320" s="182" t="e">
        <v>#N/A</v>
      </c>
      <c r="J2320" s="471"/>
      <c r="K2320" s="471"/>
      <c r="L2320" s="471"/>
      <c r="M2320" s="471"/>
      <c r="N2320" s="471"/>
      <c r="O2320" s="471"/>
      <c r="P2320" s="471"/>
      <c r="Q2320" s="471"/>
      <c r="R2320" s="177" t="s">
        <v>9557</v>
      </c>
      <c r="S2320" s="181">
        <v>0.01</v>
      </c>
    </row>
    <row r="2321" spans="1:19" ht="20.149999999999999" customHeight="1" thickBot="1">
      <c r="A2321" s="476"/>
      <c r="B2321" s="471"/>
      <c r="C2321" s="471"/>
      <c r="D2321" s="471"/>
      <c r="E2321" s="471"/>
      <c r="F2321" s="471"/>
      <c r="G2321" s="471"/>
      <c r="H2321" s="471"/>
      <c r="I2321" s="182" t="e">
        <v>#N/A</v>
      </c>
      <c r="J2321" s="471"/>
      <c r="K2321" s="471"/>
      <c r="L2321" s="471"/>
      <c r="M2321" s="471"/>
      <c r="N2321" s="471"/>
      <c r="O2321" s="471"/>
      <c r="P2321" s="471"/>
      <c r="Q2321" s="471"/>
      <c r="R2321" s="177" t="s">
        <v>8417</v>
      </c>
      <c r="S2321" s="181">
        <v>0.01</v>
      </c>
    </row>
    <row r="2322" spans="1:19" ht="20.149999999999999" customHeight="1" thickBot="1">
      <c r="A2322" s="476"/>
      <c r="B2322" s="471"/>
      <c r="C2322" s="471"/>
      <c r="D2322" s="471"/>
      <c r="E2322" s="471"/>
      <c r="F2322" s="471"/>
      <c r="G2322" s="471"/>
      <c r="H2322" s="471"/>
      <c r="I2322" s="182" t="e">
        <v>#N/A</v>
      </c>
      <c r="J2322" s="471"/>
      <c r="K2322" s="471"/>
      <c r="L2322" s="471"/>
      <c r="M2322" s="471"/>
      <c r="N2322" s="471"/>
      <c r="O2322" s="471"/>
      <c r="P2322" s="471"/>
      <c r="Q2322" s="471"/>
      <c r="R2322" s="177" t="s">
        <v>8388</v>
      </c>
      <c r="S2322" s="181">
        <v>0.01</v>
      </c>
    </row>
    <row r="2323" spans="1:19" ht="20.149999999999999" customHeight="1" thickBot="1">
      <c r="A2323" s="476"/>
      <c r="B2323" s="471"/>
      <c r="C2323" s="471"/>
      <c r="D2323" s="471"/>
      <c r="E2323" s="471"/>
      <c r="F2323" s="471"/>
      <c r="G2323" s="471"/>
      <c r="H2323" s="471"/>
      <c r="I2323" s="182" t="e">
        <v>#N/A</v>
      </c>
      <c r="J2323" s="471"/>
      <c r="K2323" s="471"/>
      <c r="L2323" s="471"/>
      <c r="M2323" s="471"/>
      <c r="N2323" s="471"/>
      <c r="O2323" s="471"/>
      <c r="P2323" s="471"/>
      <c r="Q2323" s="471"/>
      <c r="R2323" s="177" t="s">
        <v>8389</v>
      </c>
      <c r="S2323" s="181">
        <v>0.01</v>
      </c>
    </row>
    <row r="2324" spans="1:19" ht="20.149999999999999" customHeight="1" thickBot="1">
      <c r="A2324" s="476"/>
      <c r="B2324" s="471"/>
      <c r="C2324" s="471"/>
      <c r="D2324" s="471"/>
      <c r="E2324" s="471"/>
      <c r="F2324" s="471"/>
      <c r="G2324" s="471"/>
      <c r="H2324" s="471"/>
      <c r="I2324" s="182" t="e">
        <v>#N/A</v>
      </c>
      <c r="J2324" s="471"/>
      <c r="K2324" s="471"/>
      <c r="L2324" s="471"/>
      <c r="M2324" s="471"/>
      <c r="N2324" s="471"/>
      <c r="O2324" s="471"/>
      <c r="P2324" s="471"/>
      <c r="Q2324" s="471"/>
      <c r="R2324" s="177" t="s">
        <v>8599</v>
      </c>
      <c r="S2324" s="181">
        <v>0.01</v>
      </c>
    </row>
    <row r="2325" spans="1:19" ht="20.149999999999999" customHeight="1" thickBot="1">
      <c r="A2325" s="477"/>
      <c r="B2325" s="472"/>
      <c r="C2325" s="472"/>
      <c r="D2325" s="472"/>
      <c r="E2325" s="472"/>
      <c r="F2325" s="472"/>
      <c r="G2325" s="472"/>
      <c r="H2325" s="472"/>
      <c r="I2325" s="182" t="e">
        <v>#N/A</v>
      </c>
      <c r="J2325" s="472"/>
      <c r="K2325" s="472"/>
      <c r="L2325" s="472"/>
      <c r="M2325" s="472"/>
      <c r="N2325" s="472"/>
      <c r="O2325" s="472"/>
      <c r="P2325" s="472"/>
      <c r="Q2325" s="472"/>
      <c r="R2325" s="183" t="s">
        <v>8390</v>
      </c>
      <c r="S2325" s="184">
        <v>0.08</v>
      </c>
    </row>
    <row r="2326" spans="1:19" ht="20.149999999999999" customHeight="1" thickBot="1">
      <c r="A2326" s="475"/>
      <c r="B2326" s="474" t="s">
        <v>9435</v>
      </c>
      <c r="C2326" s="474" t="s">
        <v>9510</v>
      </c>
      <c r="D2326" s="474" t="s">
        <v>1496</v>
      </c>
      <c r="E2326" s="474" t="s">
        <v>24</v>
      </c>
      <c r="F2326" s="473">
        <v>2494028</v>
      </c>
      <c r="G2326" s="474" t="s">
        <v>9659</v>
      </c>
      <c r="H2326" s="474" t="s">
        <v>8699</v>
      </c>
      <c r="I2326" s="179" t="s">
        <v>8356</v>
      </c>
      <c r="J2326" s="474" t="s">
        <v>8357</v>
      </c>
      <c r="K2326" s="474" t="s">
        <v>8798</v>
      </c>
      <c r="L2326" s="474" t="s">
        <v>9660</v>
      </c>
      <c r="M2326" s="474" t="s">
        <v>9661</v>
      </c>
      <c r="N2326" s="470">
        <v>324300</v>
      </c>
      <c r="O2326" s="473">
        <v>-2</v>
      </c>
      <c r="P2326" s="474" t="s">
        <v>8381</v>
      </c>
      <c r="Q2326" s="474" t="s">
        <v>9442</v>
      </c>
      <c r="R2326" s="177" t="s">
        <v>8383</v>
      </c>
      <c r="S2326" s="181">
        <v>0.01</v>
      </c>
    </row>
    <row r="2327" spans="1:19" ht="20.149999999999999" customHeight="1" thickBot="1">
      <c r="A2327" s="476"/>
      <c r="B2327" s="471"/>
      <c r="C2327" s="471"/>
      <c r="D2327" s="471"/>
      <c r="E2327" s="471"/>
      <c r="F2327" s="471"/>
      <c r="G2327" s="471"/>
      <c r="H2327" s="471"/>
      <c r="I2327" s="182" t="e">
        <v>#N/A</v>
      </c>
      <c r="J2327" s="471"/>
      <c r="K2327" s="471"/>
      <c r="L2327" s="471"/>
      <c r="M2327" s="471"/>
      <c r="N2327" s="471"/>
      <c r="O2327" s="471"/>
      <c r="P2327" s="471"/>
      <c r="Q2327" s="471"/>
      <c r="R2327" s="177" t="s">
        <v>8449</v>
      </c>
      <c r="S2327" s="181">
        <v>0.01</v>
      </c>
    </row>
    <row r="2328" spans="1:19" ht="20.149999999999999" customHeight="1" thickBot="1">
      <c r="A2328" s="476"/>
      <c r="B2328" s="471"/>
      <c r="C2328" s="471"/>
      <c r="D2328" s="471"/>
      <c r="E2328" s="471"/>
      <c r="F2328" s="471"/>
      <c r="G2328" s="471"/>
      <c r="H2328" s="471"/>
      <c r="I2328" s="182" t="e">
        <v>#N/A</v>
      </c>
      <c r="J2328" s="471"/>
      <c r="K2328" s="471"/>
      <c r="L2328" s="471"/>
      <c r="M2328" s="471"/>
      <c r="N2328" s="471"/>
      <c r="O2328" s="471"/>
      <c r="P2328" s="471"/>
      <c r="Q2328" s="471"/>
      <c r="R2328" s="177" t="s">
        <v>8385</v>
      </c>
      <c r="S2328" s="181">
        <v>0.01</v>
      </c>
    </row>
    <row r="2329" spans="1:19" ht="20.149999999999999" customHeight="1" thickBot="1">
      <c r="A2329" s="476"/>
      <c r="B2329" s="471"/>
      <c r="C2329" s="471"/>
      <c r="D2329" s="471"/>
      <c r="E2329" s="471"/>
      <c r="F2329" s="471"/>
      <c r="G2329" s="471"/>
      <c r="H2329" s="471"/>
      <c r="I2329" s="182" t="e">
        <v>#N/A</v>
      </c>
      <c r="J2329" s="471"/>
      <c r="K2329" s="471"/>
      <c r="L2329" s="471"/>
      <c r="M2329" s="471"/>
      <c r="N2329" s="471"/>
      <c r="O2329" s="471"/>
      <c r="P2329" s="471"/>
      <c r="Q2329" s="471"/>
      <c r="R2329" s="177" t="s">
        <v>8403</v>
      </c>
      <c r="S2329" s="181">
        <v>0.01</v>
      </c>
    </row>
    <row r="2330" spans="1:19" ht="20.149999999999999" customHeight="1" thickBot="1">
      <c r="A2330" s="476"/>
      <c r="B2330" s="471"/>
      <c r="C2330" s="471"/>
      <c r="D2330" s="471"/>
      <c r="E2330" s="471"/>
      <c r="F2330" s="471"/>
      <c r="G2330" s="471"/>
      <c r="H2330" s="471"/>
      <c r="I2330" s="182" t="e">
        <v>#N/A</v>
      </c>
      <c r="J2330" s="471"/>
      <c r="K2330" s="471"/>
      <c r="L2330" s="471"/>
      <c r="M2330" s="471"/>
      <c r="N2330" s="471"/>
      <c r="O2330" s="471"/>
      <c r="P2330" s="471"/>
      <c r="Q2330" s="471"/>
      <c r="R2330" s="177" t="s">
        <v>9443</v>
      </c>
      <c r="S2330" s="181">
        <v>0.01</v>
      </c>
    </row>
    <row r="2331" spans="1:19" ht="20.149999999999999" customHeight="1" thickBot="1">
      <c r="A2331" s="476"/>
      <c r="B2331" s="471"/>
      <c r="C2331" s="471"/>
      <c r="D2331" s="471"/>
      <c r="E2331" s="471"/>
      <c r="F2331" s="471"/>
      <c r="G2331" s="471"/>
      <c r="H2331" s="471"/>
      <c r="I2331" s="182" t="e">
        <v>#N/A</v>
      </c>
      <c r="J2331" s="471"/>
      <c r="K2331" s="471"/>
      <c r="L2331" s="471"/>
      <c r="M2331" s="471"/>
      <c r="N2331" s="471"/>
      <c r="O2331" s="471"/>
      <c r="P2331" s="471"/>
      <c r="Q2331" s="471"/>
      <c r="R2331" s="177" t="s">
        <v>8417</v>
      </c>
      <c r="S2331" s="181">
        <v>0.01</v>
      </c>
    </row>
    <row r="2332" spans="1:19" ht="20.149999999999999" customHeight="1" thickBot="1">
      <c r="A2332" s="476"/>
      <c r="B2332" s="471"/>
      <c r="C2332" s="471"/>
      <c r="D2332" s="471"/>
      <c r="E2332" s="471"/>
      <c r="F2332" s="471"/>
      <c r="G2332" s="471"/>
      <c r="H2332" s="471"/>
      <c r="I2332" s="182" t="e">
        <v>#N/A</v>
      </c>
      <c r="J2332" s="471"/>
      <c r="K2332" s="471"/>
      <c r="L2332" s="471"/>
      <c r="M2332" s="471"/>
      <c r="N2332" s="471"/>
      <c r="O2332" s="471"/>
      <c r="P2332" s="471"/>
      <c r="Q2332" s="471"/>
      <c r="R2332" s="177" t="s">
        <v>8388</v>
      </c>
      <c r="S2332" s="181">
        <v>0.01</v>
      </c>
    </row>
    <row r="2333" spans="1:19" ht="20.149999999999999" customHeight="1" thickBot="1">
      <c r="A2333" s="476"/>
      <c r="B2333" s="471"/>
      <c r="C2333" s="471"/>
      <c r="D2333" s="471"/>
      <c r="E2333" s="471"/>
      <c r="F2333" s="471"/>
      <c r="G2333" s="471"/>
      <c r="H2333" s="471"/>
      <c r="I2333" s="182" t="e">
        <v>#N/A</v>
      </c>
      <c r="J2333" s="471"/>
      <c r="K2333" s="471"/>
      <c r="L2333" s="471"/>
      <c r="M2333" s="471"/>
      <c r="N2333" s="471"/>
      <c r="O2333" s="471"/>
      <c r="P2333" s="471"/>
      <c r="Q2333" s="471"/>
      <c r="R2333" s="177" t="s">
        <v>8389</v>
      </c>
      <c r="S2333" s="181">
        <v>0.01</v>
      </c>
    </row>
    <row r="2334" spans="1:19" ht="20.149999999999999" customHeight="1" thickBot="1">
      <c r="A2334" s="476"/>
      <c r="B2334" s="471"/>
      <c r="C2334" s="471"/>
      <c r="D2334" s="471"/>
      <c r="E2334" s="471"/>
      <c r="F2334" s="471"/>
      <c r="G2334" s="471"/>
      <c r="H2334" s="471"/>
      <c r="I2334" s="182" t="e">
        <v>#N/A</v>
      </c>
      <c r="J2334" s="471"/>
      <c r="K2334" s="471"/>
      <c r="L2334" s="471"/>
      <c r="M2334" s="471"/>
      <c r="N2334" s="471"/>
      <c r="O2334" s="471"/>
      <c r="P2334" s="471"/>
      <c r="Q2334" s="471"/>
      <c r="R2334" s="177" t="s">
        <v>9465</v>
      </c>
      <c r="S2334" s="181">
        <v>0.01</v>
      </c>
    </row>
    <row r="2335" spans="1:19" ht="20.149999999999999" customHeight="1" thickBot="1">
      <c r="A2335" s="476"/>
      <c r="B2335" s="471"/>
      <c r="C2335" s="471"/>
      <c r="D2335" s="471"/>
      <c r="E2335" s="471"/>
      <c r="F2335" s="471"/>
      <c r="G2335" s="471"/>
      <c r="H2335" s="471"/>
      <c r="I2335" s="182" t="e">
        <v>#N/A</v>
      </c>
      <c r="J2335" s="471"/>
      <c r="K2335" s="471"/>
      <c r="L2335" s="471"/>
      <c r="M2335" s="471"/>
      <c r="N2335" s="471"/>
      <c r="O2335" s="471"/>
      <c r="P2335" s="471"/>
      <c r="Q2335" s="471"/>
      <c r="R2335" s="177" t="s">
        <v>8663</v>
      </c>
      <c r="S2335" s="181">
        <v>0.01</v>
      </c>
    </row>
    <row r="2336" spans="1:19" ht="20.149999999999999" customHeight="1" thickBot="1">
      <c r="A2336" s="477"/>
      <c r="B2336" s="472"/>
      <c r="C2336" s="472"/>
      <c r="D2336" s="472"/>
      <c r="E2336" s="472"/>
      <c r="F2336" s="472"/>
      <c r="G2336" s="472"/>
      <c r="H2336" s="472"/>
      <c r="I2336" s="182" t="e">
        <v>#N/A</v>
      </c>
      <c r="J2336" s="472"/>
      <c r="K2336" s="472"/>
      <c r="L2336" s="472"/>
      <c r="M2336" s="472"/>
      <c r="N2336" s="472"/>
      <c r="O2336" s="472"/>
      <c r="P2336" s="472"/>
      <c r="Q2336" s="472"/>
      <c r="R2336" s="183" t="s">
        <v>8390</v>
      </c>
      <c r="S2336" s="184">
        <v>0.1</v>
      </c>
    </row>
    <row r="2337" spans="1:19" ht="20.149999999999999" customHeight="1" thickBot="1">
      <c r="A2337" s="475"/>
      <c r="B2337" s="474" t="s">
        <v>9435</v>
      </c>
      <c r="C2337" s="474" t="s">
        <v>9510</v>
      </c>
      <c r="D2337" s="474" t="s">
        <v>1496</v>
      </c>
      <c r="E2337" s="474" t="s">
        <v>24</v>
      </c>
      <c r="F2337" s="473">
        <v>2494029</v>
      </c>
      <c r="G2337" s="474" t="s">
        <v>9662</v>
      </c>
      <c r="H2337" s="474" t="s">
        <v>8699</v>
      </c>
      <c r="I2337" s="179" t="s">
        <v>8356</v>
      </c>
      <c r="J2337" s="474" t="s">
        <v>8357</v>
      </c>
      <c r="K2337" s="474" t="s">
        <v>9559</v>
      </c>
      <c r="L2337" s="474" t="s">
        <v>9663</v>
      </c>
      <c r="M2337" s="474" t="s">
        <v>9664</v>
      </c>
      <c r="N2337" s="470">
        <v>324300</v>
      </c>
      <c r="O2337" s="473">
        <v>-2</v>
      </c>
      <c r="P2337" s="474" t="s">
        <v>8381</v>
      </c>
      <c r="Q2337" s="474" t="s">
        <v>9442</v>
      </c>
      <c r="R2337" s="177" t="s">
        <v>8383</v>
      </c>
      <c r="S2337" s="181">
        <v>0.01</v>
      </c>
    </row>
    <row r="2338" spans="1:19" ht="20.149999999999999" customHeight="1" thickBot="1">
      <c r="A2338" s="476"/>
      <c r="B2338" s="471"/>
      <c r="C2338" s="471"/>
      <c r="D2338" s="471"/>
      <c r="E2338" s="471"/>
      <c r="F2338" s="471"/>
      <c r="G2338" s="471"/>
      <c r="H2338" s="471"/>
      <c r="I2338" s="182" t="e">
        <v>#N/A</v>
      </c>
      <c r="J2338" s="471"/>
      <c r="K2338" s="471"/>
      <c r="L2338" s="471"/>
      <c r="M2338" s="471"/>
      <c r="N2338" s="471"/>
      <c r="O2338" s="471"/>
      <c r="P2338" s="471"/>
      <c r="Q2338" s="471"/>
      <c r="R2338" s="177" t="s">
        <v>8449</v>
      </c>
      <c r="S2338" s="181">
        <v>0.01</v>
      </c>
    </row>
    <row r="2339" spans="1:19" ht="20.149999999999999" customHeight="1" thickBot="1">
      <c r="A2339" s="476"/>
      <c r="B2339" s="471"/>
      <c r="C2339" s="471"/>
      <c r="D2339" s="471"/>
      <c r="E2339" s="471"/>
      <c r="F2339" s="471"/>
      <c r="G2339" s="471"/>
      <c r="H2339" s="471"/>
      <c r="I2339" s="182" t="e">
        <v>#N/A</v>
      </c>
      <c r="J2339" s="471"/>
      <c r="K2339" s="471"/>
      <c r="L2339" s="471"/>
      <c r="M2339" s="471"/>
      <c r="N2339" s="471"/>
      <c r="O2339" s="471"/>
      <c r="P2339" s="471"/>
      <c r="Q2339" s="471"/>
      <c r="R2339" s="177" t="s">
        <v>8385</v>
      </c>
      <c r="S2339" s="181">
        <v>0.01</v>
      </c>
    </row>
    <row r="2340" spans="1:19" ht="20.149999999999999" customHeight="1" thickBot="1">
      <c r="A2340" s="476"/>
      <c r="B2340" s="471"/>
      <c r="C2340" s="471"/>
      <c r="D2340" s="471"/>
      <c r="E2340" s="471"/>
      <c r="F2340" s="471"/>
      <c r="G2340" s="471"/>
      <c r="H2340" s="471"/>
      <c r="I2340" s="182" t="e">
        <v>#N/A</v>
      </c>
      <c r="J2340" s="471"/>
      <c r="K2340" s="471"/>
      <c r="L2340" s="471"/>
      <c r="M2340" s="471"/>
      <c r="N2340" s="471"/>
      <c r="O2340" s="471"/>
      <c r="P2340" s="471"/>
      <c r="Q2340" s="471"/>
      <c r="R2340" s="177" t="s">
        <v>8403</v>
      </c>
      <c r="S2340" s="181">
        <v>0.01</v>
      </c>
    </row>
    <row r="2341" spans="1:19" ht="20.149999999999999" customHeight="1" thickBot="1">
      <c r="A2341" s="476"/>
      <c r="B2341" s="471"/>
      <c r="C2341" s="471"/>
      <c r="D2341" s="471"/>
      <c r="E2341" s="471"/>
      <c r="F2341" s="471"/>
      <c r="G2341" s="471"/>
      <c r="H2341" s="471"/>
      <c r="I2341" s="182" t="e">
        <v>#N/A</v>
      </c>
      <c r="J2341" s="471"/>
      <c r="K2341" s="471"/>
      <c r="L2341" s="471"/>
      <c r="M2341" s="471"/>
      <c r="N2341" s="471"/>
      <c r="O2341" s="471"/>
      <c r="P2341" s="471"/>
      <c r="Q2341" s="471"/>
      <c r="R2341" s="177" t="s">
        <v>9443</v>
      </c>
      <c r="S2341" s="181">
        <v>0.01</v>
      </c>
    </row>
    <row r="2342" spans="1:19" ht="20.149999999999999" customHeight="1" thickBot="1">
      <c r="A2342" s="476"/>
      <c r="B2342" s="471"/>
      <c r="C2342" s="471"/>
      <c r="D2342" s="471"/>
      <c r="E2342" s="471"/>
      <c r="F2342" s="471"/>
      <c r="G2342" s="471"/>
      <c r="H2342" s="471"/>
      <c r="I2342" s="182" t="e">
        <v>#N/A</v>
      </c>
      <c r="J2342" s="471"/>
      <c r="K2342" s="471"/>
      <c r="L2342" s="471"/>
      <c r="M2342" s="471"/>
      <c r="N2342" s="471"/>
      <c r="O2342" s="471"/>
      <c r="P2342" s="471"/>
      <c r="Q2342" s="471"/>
      <c r="R2342" s="177" t="s">
        <v>8417</v>
      </c>
      <c r="S2342" s="181">
        <v>0.01</v>
      </c>
    </row>
    <row r="2343" spans="1:19" ht="20.149999999999999" customHeight="1" thickBot="1">
      <c r="A2343" s="476"/>
      <c r="B2343" s="471"/>
      <c r="C2343" s="471"/>
      <c r="D2343" s="471"/>
      <c r="E2343" s="471"/>
      <c r="F2343" s="471"/>
      <c r="G2343" s="471"/>
      <c r="H2343" s="471"/>
      <c r="I2343" s="182" t="e">
        <v>#N/A</v>
      </c>
      <c r="J2343" s="471"/>
      <c r="K2343" s="471"/>
      <c r="L2343" s="471"/>
      <c r="M2343" s="471"/>
      <c r="N2343" s="471"/>
      <c r="O2343" s="471"/>
      <c r="P2343" s="471"/>
      <c r="Q2343" s="471"/>
      <c r="R2343" s="177" t="s">
        <v>8388</v>
      </c>
      <c r="S2343" s="181">
        <v>0.01</v>
      </c>
    </row>
    <row r="2344" spans="1:19" ht="20.149999999999999" customHeight="1" thickBot="1">
      <c r="A2344" s="476"/>
      <c r="B2344" s="471"/>
      <c r="C2344" s="471"/>
      <c r="D2344" s="471"/>
      <c r="E2344" s="471"/>
      <c r="F2344" s="471"/>
      <c r="G2344" s="471"/>
      <c r="H2344" s="471"/>
      <c r="I2344" s="182" t="e">
        <v>#N/A</v>
      </c>
      <c r="J2344" s="471"/>
      <c r="K2344" s="471"/>
      <c r="L2344" s="471"/>
      <c r="M2344" s="471"/>
      <c r="N2344" s="471"/>
      <c r="O2344" s="471"/>
      <c r="P2344" s="471"/>
      <c r="Q2344" s="471"/>
      <c r="R2344" s="177" t="s">
        <v>8389</v>
      </c>
      <c r="S2344" s="181">
        <v>0.01</v>
      </c>
    </row>
    <row r="2345" spans="1:19" ht="20.149999999999999" customHeight="1" thickBot="1">
      <c r="A2345" s="476"/>
      <c r="B2345" s="471"/>
      <c r="C2345" s="471"/>
      <c r="D2345" s="471"/>
      <c r="E2345" s="471"/>
      <c r="F2345" s="471"/>
      <c r="G2345" s="471"/>
      <c r="H2345" s="471"/>
      <c r="I2345" s="182" t="e">
        <v>#N/A</v>
      </c>
      <c r="J2345" s="471"/>
      <c r="K2345" s="471"/>
      <c r="L2345" s="471"/>
      <c r="M2345" s="471"/>
      <c r="N2345" s="471"/>
      <c r="O2345" s="471"/>
      <c r="P2345" s="471"/>
      <c r="Q2345" s="471"/>
      <c r="R2345" s="177" t="s">
        <v>9465</v>
      </c>
      <c r="S2345" s="181">
        <v>0.01</v>
      </c>
    </row>
    <row r="2346" spans="1:19" ht="20.149999999999999" customHeight="1" thickBot="1">
      <c r="A2346" s="476"/>
      <c r="B2346" s="471"/>
      <c r="C2346" s="471"/>
      <c r="D2346" s="471"/>
      <c r="E2346" s="471"/>
      <c r="F2346" s="471"/>
      <c r="G2346" s="471"/>
      <c r="H2346" s="471"/>
      <c r="I2346" s="182" t="e">
        <v>#N/A</v>
      </c>
      <c r="J2346" s="471"/>
      <c r="K2346" s="471"/>
      <c r="L2346" s="471"/>
      <c r="M2346" s="471"/>
      <c r="N2346" s="471"/>
      <c r="O2346" s="471"/>
      <c r="P2346" s="471"/>
      <c r="Q2346" s="471"/>
      <c r="R2346" s="177" t="s">
        <v>8663</v>
      </c>
      <c r="S2346" s="181">
        <v>0.01</v>
      </c>
    </row>
    <row r="2347" spans="1:19" ht="20.149999999999999" customHeight="1" thickBot="1">
      <c r="A2347" s="477"/>
      <c r="B2347" s="472"/>
      <c r="C2347" s="472"/>
      <c r="D2347" s="472"/>
      <c r="E2347" s="472"/>
      <c r="F2347" s="472"/>
      <c r="G2347" s="472"/>
      <c r="H2347" s="472"/>
      <c r="I2347" s="182" t="e">
        <v>#N/A</v>
      </c>
      <c r="J2347" s="472"/>
      <c r="K2347" s="472"/>
      <c r="L2347" s="472"/>
      <c r="M2347" s="472"/>
      <c r="N2347" s="472"/>
      <c r="O2347" s="472"/>
      <c r="P2347" s="472"/>
      <c r="Q2347" s="472"/>
      <c r="R2347" s="183" t="s">
        <v>8390</v>
      </c>
      <c r="S2347" s="184">
        <v>0.1</v>
      </c>
    </row>
    <row r="2348" spans="1:19" ht="20.149999999999999" customHeight="1" thickBot="1">
      <c r="A2348" s="475"/>
      <c r="B2348" s="474" t="s">
        <v>9435</v>
      </c>
      <c r="C2348" s="474" t="s">
        <v>9510</v>
      </c>
      <c r="D2348" s="474" t="s">
        <v>1496</v>
      </c>
      <c r="E2348" s="474" t="s">
        <v>24</v>
      </c>
      <c r="F2348" s="473">
        <v>2494030</v>
      </c>
      <c r="G2348" s="474" t="s">
        <v>9665</v>
      </c>
      <c r="H2348" s="474" t="s">
        <v>8699</v>
      </c>
      <c r="I2348" s="179" t="s">
        <v>8356</v>
      </c>
      <c r="J2348" s="474" t="s">
        <v>8357</v>
      </c>
      <c r="K2348" s="474" t="s">
        <v>9534</v>
      </c>
      <c r="L2348" s="474" t="s">
        <v>9666</v>
      </c>
      <c r="M2348" s="474" t="s">
        <v>9667</v>
      </c>
      <c r="N2348" s="470">
        <v>324300</v>
      </c>
      <c r="O2348" s="473">
        <v>-2</v>
      </c>
      <c r="P2348" s="474" t="s">
        <v>8381</v>
      </c>
      <c r="Q2348" s="474" t="s">
        <v>9442</v>
      </c>
      <c r="R2348" s="177" t="s">
        <v>8383</v>
      </c>
      <c r="S2348" s="181">
        <v>0.01</v>
      </c>
    </row>
    <row r="2349" spans="1:19" ht="20.149999999999999" customHeight="1" thickBot="1">
      <c r="A2349" s="476"/>
      <c r="B2349" s="471"/>
      <c r="C2349" s="471"/>
      <c r="D2349" s="471"/>
      <c r="E2349" s="471"/>
      <c r="F2349" s="471"/>
      <c r="G2349" s="471"/>
      <c r="H2349" s="471"/>
      <c r="I2349" s="182" t="e">
        <v>#N/A</v>
      </c>
      <c r="J2349" s="471"/>
      <c r="K2349" s="471"/>
      <c r="L2349" s="471"/>
      <c r="M2349" s="471"/>
      <c r="N2349" s="471"/>
      <c r="O2349" s="471"/>
      <c r="P2349" s="471"/>
      <c r="Q2349" s="471"/>
      <c r="R2349" s="177" t="s">
        <v>8449</v>
      </c>
      <c r="S2349" s="181">
        <v>0.01</v>
      </c>
    </row>
    <row r="2350" spans="1:19" ht="20.149999999999999" customHeight="1" thickBot="1">
      <c r="A2350" s="476"/>
      <c r="B2350" s="471"/>
      <c r="C2350" s="471"/>
      <c r="D2350" s="471"/>
      <c r="E2350" s="471"/>
      <c r="F2350" s="471"/>
      <c r="G2350" s="471"/>
      <c r="H2350" s="471"/>
      <c r="I2350" s="182" t="e">
        <v>#N/A</v>
      </c>
      <c r="J2350" s="471"/>
      <c r="K2350" s="471"/>
      <c r="L2350" s="471"/>
      <c r="M2350" s="471"/>
      <c r="N2350" s="471"/>
      <c r="O2350" s="471"/>
      <c r="P2350" s="471"/>
      <c r="Q2350" s="471"/>
      <c r="R2350" s="177" t="s">
        <v>8385</v>
      </c>
      <c r="S2350" s="181">
        <v>0.01</v>
      </c>
    </row>
    <row r="2351" spans="1:19" ht="20.149999999999999" customHeight="1" thickBot="1">
      <c r="A2351" s="476"/>
      <c r="B2351" s="471"/>
      <c r="C2351" s="471"/>
      <c r="D2351" s="471"/>
      <c r="E2351" s="471"/>
      <c r="F2351" s="471"/>
      <c r="G2351" s="471"/>
      <c r="H2351" s="471"/>
      <c r="I2351" s="182" t="e">
        <v>#N/A</v>
      </c>
      <c r="J2351" s="471"/>
      <c r="K2351" s="471"/>
      <c r="L2351" s="471"/>
      <c r="M2351" s="471"/>
      <c r="N2351" s="471"/>
      <c r="O2351" s="471"/>
      <c r="P2351" s="471"/>
      <c r="Q2351" s="471"/>
      <c r="R2351" s="177" t="s">
        <v>8403</v>
      </c>
      <c r="S2351" s="181">
        <v>0.01</v>
      </c>
    </row>
    <row r="2352" spans="1:19" ht="20.149999999999999" customHeight="1" thickBot="1">
      <c r="A2352" s="476"/>
      <c r="B2352" s="471"/>
      <c r="C2352" s="471"/>
      <c r="D2352" s="471"/>
      <c r="E2352" s="471"/>
      <c r="F2352" s="471"/>
      <c r="G2352" s="471"/>
      <c r="H2352" s="471"/>
      <c r="I2352" s="182" t="e">
        <v>#N/A</v>
      </c>
      <c r="J2352" s="471"/>
      <c r="K2352" s="471"/>
      <c r="L2352" s="471"/>
      <c r="M2352" s="471"/>
      <c r="N2352" s="471"/>
      <c r="O2352" s="471"/>
      <c r="P2352" s="471"/>
      <c r="Q2352" s="471"/>
      <c r="R2352" s="177" t="s">
        <v>9443</v>
      </c>
      <c r="S2352" s="181">
        <v>0.01</v>
      </c>
    </row>
    <row r="2353" spans="1:19" ht="20.149999999999999" customHeight="1" thickBot="1">
      <c r="A2353" s="476"/>
      <c r="B2353" s="471"/>
      <c r="C2353" s="471"/>
      <c r="D2353" s="471"/>
      <c r="E2353" s="471"/>
      <c r="F2353" s="471"/>
      <c r="G2353" s="471"/>
      <c r="H2353" s="471"/>
      <c r="I2353" s="182" t="e">
        <v>#N/A</v>
      </c>
      <c r="J2353" s="471"/>
      <c r="K2353" s="471"/>
      <c r="L2353" s="471"/>
      <c r="M2353" s="471"/>
      <c r="N2353" s="471"/>
      <c r="O2353" s="471"/>
      <c r="P2353" s="471"/>
      <c r="Q2353" s="471"/>
      <c r="R2353" s="177" t="s">
        <v>8388</v>
      </c>
      <c r="S2353" s="181">
        <v>0.01</v>
      </c>
    </row>
    <row r="2354" spans="1:19" ht="20.149999999999999" customHeight="1" thickBot="1">
      <c r="A2354" s="476"/>
      <c r="B2354" s="471"/>
      <c r="C2354" s="471"/>
      <c r="D2354" s="471"/>
      <c r="E2354" s="471"/>
      <c r="F2354" s="471"/>
      <c r="G2354" s="471"/>
      <c r="H2354" s="471"/>
      <c r="I2354" s="182" t="e">
        <v>#N/A</v>
      </c>
      <c r="J2354" s="471"/>
      <c r="K2354" s="471"/>
      <c r="L2354" s="471"/>
      <c r="M2354" s="471"/>
      <c r="N2354" s="471"/>
      <c r="O2354" s="471"/>
      <c r="P2354" s="471"/>
      <c r="Q2354" s="471"/>
      <c r="R2354" s="177" t="s">
        <v>8389</v>
      </c>
      <c r="S2354" s="181">
        <v>0.01</v>
      </c>
    </row>
    <row r="2355" spans="1:19" ht="20.149999999999999" customHeight="1" thickBot="1">
      <c r="A2355" s="476"/>
      <c r="B2355" s="471"/>
      <c r="C2355" s="471"/>
      <c r="D2355" s="471"/>
      <c r="E2355" s="471"/>
      <c r="F2355" s="471"/>
      <c r="G2355" s="471"/>
      <c r="H2355" s="471"/>
      <c r="I2355" s="182" t="e">
        <v>#N/A</v>
      </c>
      <c r="J2355" s="471"/>
      <c r="K2355" s="471"/>
      <c r="L2355" s="471"/>
      <c r="M2355" s="471"/>
      <c r="N2355" s="471"/>
      <c r="O2355" s="471"/>
      <c r="P2355" s="471"/>
      <c r="Q2355" s="471"/>
      <c r="R2355" s="177" t="s">
        <v>8663</v>
      </c>
      <c r="S2355" s="181">
        <v>0.01</v>
      </c>
    </row>
    <row r="2356" spans="1:19" ht="20.149999999999999" customHeight="1" thickBot="1">
      <c r="A2356" s="476"/>
      <c r="B2356" s="471"/>
      <c r="C2356" s="471"/>
      <c r="D2356" s="471"/>
      <c r="E2356" s="471"/>
      <c r="F2356" s="471"/>
      <c r="G2356" s="471"/>
      <c r="H2356" s="471"/>
      <c r="I2356" s="182" t="e">
        <v>#N/A</v>
      </c>
      <c r="J2356" s="471"/>
      <c r="K2356" s="471"/>
      <c r="L2356" s="471"/>
      <c r="M2356" s="471"/>
      <c r="N2356" s="471"/>
      <c r="O2356" s="471"/>
      <c r="P2356" s="471"/>
      <c r="Q2356" s="471"/>
      <c r="R2356" s="177" t="s">
        <v>9444</v>
      </c>
      <c r="S2356" s="181">
        <v>0.01</v>
      </c>
    </row>
    <row r="2357" spans="1:19" ht="20.149999999999999" customHeight="1" thickBot="1">
      <c r="A2357" s="477"/>
      <c r="B2357" s="472"/>
      <c r="C2357" s="472"/>
      <c r="D2357" s="472"/>
      <c r="E2357" s="472"/>
      <c r="F2357" s="472"/>
      <c r="G2357" s="472"/>
      <c r="H2357" s="472"/>
      <c r="I2357" s="182" t="e">
        <v>#N/A</v>
      </c>
      <c r="J2357" s="472"/>
      <c r="K2357" s="472"/>
      <c r="L2357" s="472"/>
      <c r="M2357" s="472"/>
      <c r="N2357" s="472"/>
      <c r="O2357" s="472"/>
      <c r="P2357" s="472"/>
      <c r="Q2357" s="472"/>
      <c r="R2357" s="183" t="s">
        <v>8390</v>
      </c>
      <c r="S2357" s="184">
        <v>0.09</v>
      </c>
    </row>
    <row r="2358" spans="1:19" ht="20.149999999999999" customHeight="1" thickBot="1">
      <c r="A2358" s="475"/>
      <c r="B2358" s="474" t="s">
        <v>9435</v>
      </c>
      <c r="C2358" s="474" t="s">
        <v>9510</v>
      </c>
      <c r="D2358" s="474" t="s">
        <v>1496</v>
      </c>
      <c r="E2358" s="474" t="s">
        <v>24</v>
      </c>
      <c r="F2358" s="473">
        <v>2494031</v>
      </c>
      <c r="G2358" s="474" t="s">
        <v>9668</v>
      </c>
      <c r="H2358" s="474" t="s">
        <v>8699</v>
      </c>
      <c r="I2358" s="179" t="s">
        <v>8356</v>
      </c>
      <c r="J2358" s="474" t="s">
        <v>8357</v>
      </c>
      <c r="K2358" s="474" t="s">
        <v>9548</v>
      </c>
      <c r="L2358" s="474" t="s">
        <v>9669</v>
      </c>
      <c r="M2358" s="474" t="s">
        <v>9670</v>
      </c>
      <c r="N2358" s="470">
        <v>324300</v>
      </c>
      <c r="O2358" s="473">
        <v>-2</v>
      </c>
      <c r="P2358" s="474" t="s">
        <v>8381</v>
      </c>
      <c r="Q2358" s="474" t="s">
        <v>9442</v>
      </c>
      <c r="R2358" s="177" t="s">
        <v>8383</v>
      </c>
      <c r="S2358" s="181">
        <v>0.01</v>
      </c>
    </row>
    <row r="2359" spans="1:19" ht="20.149999999999999" customHeight="1" thickBot="1">
      <c r="A2359" s="476"/>
      <c r="B2359" s="471"/>
      <c r="C2359" s="471"/>
      <c r="D2359" s="471"/>
      <c r="E2359" s="471"/>
      <c r="F2359" s="471"/>
      <c r="G2359" s="471"/>
      <c r="H2359" s="471"/>
      <c r="I2359" s="182" t="e">
        <v>#N/A</v>
      </c>
      <c r="J2359" s="471"/>
      <c r="K2359" s="471"/>
      <c r="L2359" s="471"/>
      <c r="M2359" s="471"/>
      <c r="N2359" s="471"/>
      <c r="O2359" s="471"/>
      <c r="P2359" s="471"/>
      <c r="Q2359" s="471"/>
      <c r="R2359" s="177" t="s">
        <v>8449</v>
      </c>
      <c r="S2359" s="181">
        <v>0.01</v>
      </c>
    </row>
    <row r="2360" spans="1:19" ht="20.149999999999999" customHeight="1" thickBot="1">
      <c r="A2360" s="476"/>
      <c r="B2360" s="471"/>
      <c r="C2360" s="471"/>
      <c r="D2360" s="471"/>
      <c r="E2360" s="471"/>
      <c r="F2360" s="471"/>
      <c r="G2360" s="471"/>
      <c r="H2360" s="471"/>
      <c r="I2360" s="182" t="e">
        <v>#N/A</v>
      </c>
      <c r="J2360" s="471"/>
      <c r="K2360" s="471"/>
      <c r="L2360" s="471"/>
      <c r="M2360" s="471"/>
      <c r="N2360" s="471"/>
      <c r="O2360" s="471"/>
      <c r="P2360" s="471"/>
      <c r="Q2360" s="471"/>
      <c r="R2360" s="177" t="s">
        <v>8385</v>
      </c>
      <c r="S2360" s="181">
        <v>0.01</v>
      </c>
    </row>
    <row r="2361" spans="1:19" ht="20.149999999999999" customHeight="1" thickBot="1">
      <c r="A2361" s="476"/>
      <c r="B2361" s="471"/>
      <c r="C2361" s="471"/>
      <c r="D2361" s="471"/>
      <c r="E2361" s="471"/>
      <c r="F2361" s="471"/>
      <c r="G2361" s="471"/>
      <c r="H2361" s="471"/>
      <c r="I2361" s="182" t="e">
        <v>#N/A</v>
      </c>
      <c r="J2361" s="471"/>
      <c r="K2361" s="471"/>
      <c r="L2361" s="471"/>
      <c r="M2361" s="471"/>
      <c r="N2361" s="471"/>
      <c r="O2361" s="471"/>
      <c r="P2361" s="471"/>
      <c r="Q2361" s="471"/>
      <c r="R2361" s="177" t="s">
        <v>8403</v>
      </c>
      <c r="S2361" s="181">
        <v>0.01</v>
      </c>
    </row>
    <row r="2362" spans="1:19" ht="20.149999999999999" customHeight="1" thickBot="1">
      <c r="A2362" s="476"/>
      <c r="B2362" s="471"/>
      <c r="C2362" s="471"/>
      <c r="D2362" s="471"/>
      <c r="E2362" s="471"/>
      <c r="F2362" s="471"/>
      <c r="G2362" s="471"/>
      <c r="H2362" s="471"/>
      <c r="I2362" s="182" t="e">
        <v>#N/A</v>
      </c>
      <c r="J2362" s="471"/>
      <c r="K2362" s="471"/>
      <c r="L2362" s="471"/>
      <c r="M2362" s="471"/>
      <c r="N2362" s="471"/>
      <c r="O2362" s="471"/>
      <c r="P2362" s="471"/>
      <c r="Q2362" s="471"/>
      <c r="R2362" s="177" t="s">
        <v>9443</v>
      </c>
      <c r="S2362" s="181">
        <v>0.01</v>
      </c>
    </row>
    <row r="2363" spans="1:19" ht="20.149999999999999" customHeight="1" thickBot="1">
      <c r="A2363" s="476"/>
      <c r="B2363" s="471"/>
      <c r="C2363" s="471"/>
      <c r="D2363" s="471"/>
      <c r="E2363" s="471"/>
      <c r="F2363" s="471"/>
      <c r="G2363" s="471"/>
      <c r="H2363" s="471"/>
      <c r="I2363" s="182" t="e">
        <v>#N/A</v>
      </c>
      <c r="J2363" s="471"/>
      <c r="K2363" s="471"/>
      <c r="L2363" s="471"/>
      <c r="M2363" s="471"/>
      <c r="N2363" s="471"/>
      <c r="O2363" s="471"/>
      <c r="P2363" s="471"/>
      <c r="Q2363" s="471"/>
      <c r="R2363" s="177" t="s">
        <v>8417</v>
      </c>
      <c r="S2363" s="181">
        <v>0.01</v>
      </c>
    </row>
    <row r="2364" spans="1:19" ht="20.149999999999999" customHeight="1" thickBot="1">
      <c r="A2364" s="476"/>
      <c r="B2364" s="471"/>
      <c r="C2364" s="471"/>
      <c r="D2364" s="471"/>
      <c r="E2364" s="471"/>
      <c r="F2364" s="471"/>
      <c r="G2364" s="471"/>
      <c r="H2364" s="471"/>
      <c r="I2364" s="182" t="e">
        <v>#N/A</v>
      </c>
      <c r="J2364" s="471"/>
      <c r="K2364" s="471"/>
      <c r="L2364" s="471"/>
      <c r="M2364" s="471"/>
      <c r="N2364" s="471"/>
      <c r="O2364" s="471"/>
      <c r="P2364" s="471"/>
      <c r="Q2364" s="471"/>
      <c r="R2364" s="177" t="s">
        <v>8388</v>
      </c>
      <c r="S2364" s="181">
        <v>0.01</v>
      </c>
    </row>
    <row r="2365" spans="1:19" ht="20.149999999999999" customHeight="1" thickBot="1">
      <c r="A2365" s="476"/>
      <c r="B2365" s="471"/>
      <c r="C2365" s="471"/>
      <c r="D2365" s="471"/>
      <c r="E2365" s="471"/>
      <c r="F2365" s="471"/>
      <c r="G2365" s="471"/>
      <c r="H2365" s="471"/>
      <c r="I2365" s="182" t="e">
        <v>#N/A</v>
      </c>
      <c r="J2365" s="471"/>
      <c r="K2365" s="471"/>
      <c r="L2365" s="471"/>
      <c r="M2365" s="471"/>
      <c r="N2365" s="471"/>
      <c r="O2365" s="471"/>
      <c r="P2365" s="471"/>
      <c r="Q2365" s="471"/>
      <c r="R2365" s="177" t="s">
        <v>8389</v>
      </c>
      <c r="S2365" s="181">
        <v>0.01</v>
      </c>
    </row>
    <row r="2366" spans="1:19" ht="20.149999999999999" customHeight="1" thickBot="1">
      <c r="A2366" s="476"/>
      <c r="B2366" s="471"/>
      <c r="C2366" s="471"/>
      <c r="D2366" s="471"/>
      <c r="E2366" s="471"/>
      <c r="F2366" s="471"/>
      <c r="G2366" s="471"/>
      <c r="H2366" s="471"/>
      <c r="I2366" s="182" t="e">
        <v>#N/A</v>
      </c>
      <c r="J2366" s="471"/>
      <c r="K2366" s="471"/>
      <c r="L2366" s="471"/>
      <c r="M2366" s="471"/>
      <c r="N2366" s="471"/>
      <c r="O2366" s="471"/>
      <c r="P2366" s="471"/>
      <c r="Q2366" s="471"/>
      <c r="R2366" s="177" t="s">
        <v>9465</v>
      </c>
      <c r="S2366" s="181">
        <v>0.01</v>
      </c>
    </row>
    <row r="2367" spans="1:19" ht="20.149999999999999" customHeight="1" thickBot="1">
      <c r="A2367" s="476"/>
      <c r="B2367" s="471"/>
      <c r="C2367" s="471"/>
      <c r="D2367" s="471"/>
      <c r="E2367" s="471"/>
      <c r="F2367" s="471"/>
      <c r="G2367" s="471"/>
      <c r="H2367" s="471"/>
      <c r="I2367" s="182" t="e">
        <v>#N/A</v>
      </c>
      <c r="J2367" s="471"/>
      <c r="K2367" s="471"/>
      <c r="L2367" s="471"/>
      <c r="M2367" s="471"/>
      <c r="N2367" s="471"/>
      <c r="O2367" s="471"/>
      <c r="P2367" s="471"/>
      <c r="Q2367" s="471"/>
      <c r="R2367" s="177" t="s">
        <v>8663</v>
      </c>
      <c r="S2367" s="181">
        <v>0.01</v>
      </c>
    </row>
    <row r="2368" spans="1:19" ht="20.149999999999999" customHeight="1" thickBot="1">
      <c r="A2368" s="477"/>
      <c r="B2368" s="472"/>
      <c r="C2368" s="472"/>
      <c r="D2368" s="472"/>
      <c r="E2368" s="472"/>
      <c r="F2368" s="472"/>
      <c r="G2368" s="472"/>
      <c r="H2368" s="472"/>
      <c r="I2368" s="182" t="e">
        <v>#N/A</v>
      </c>
      <c r="J2368" s="472"/>
      <c r="K2368" s="472"/>
      <c r="L2368" s="472"/>
      <c r="M2368" s="472"/>
      <c r="N2368" s="472"/>
      <c r="O2368" s="472"/>
      <c r="P2368" s="472"/>
      <c r="Q2368" s="472"/>
      <c r="R2368" s="183" t="s">
        <v>8390</v>
      </c>
      <c r="S2368" s="184">
        <v>0.1</v>
      </c>
    </row>
    <row r="2369" spans="1:19" ht="20.149999999999999" customHeight="1" thickBot="1">
      <c r="A2369" s="475"/>
      <c r="B2369" s="474" t="s">
        <v>9435</v>
      </c>
      <c r="C2369" s="474" t="s">
        <v>9510</v>
      </c>
      <c r="D2369" s="474" t="s">
        <v>1496</v>
      </c>
      <c r="E2369" s="474" t="s">
        <v>24</v>
      </c>
      <c r="F2369" s="473">
        <v>2494032</v>
      </c>
      <c r="G2369" s="474" t="s">
        <v>9671</v>
      </c>
      <c r="H2369" s="474" t="s">
        <v>8699</v>
      </c>
      <c r="I2369" s="179" t="s">
        <v>8356</v>
      </c>
      <c r="J2369" s="474" t="s">
        <v>8357</v>
      </c>
      <c r="K2369" s="474" t="s">
        <v>8700</v>
      </c>
      <c r="L2369" s="474" t="s">
        <v>9672</v>
      </c>
      <c r="M2369" s="474" t="s">
        <v>9673</v>
      </c>
      <c r="N2369" s="470">
        <v>324300</v>
      </c>
      <c r="O2369" s="473">
        <v>-2</v>
      </c>
      <c r="P2369" s="474" t="s">
        <v>8381</v>
      </c>
      <c r="Q2369" s="474" t="s">
        <v>9442</v>
      </c>
      <c r="R2369" s="177" t="s">
        <v>8383</v>
      </c>
      <c r="S2369" s="181">
        <v>0.01</v>
      </c>
    </row>
    <row r="2370" spans="1:19" ht="20.149999999999999" customHeight="1" thickBot="1">
      <c r="A2370" s="476"/>
      <c r="B2370" s="471"/>
      <c r="C2370" s="471"/>
      <c r="D2370" s="471"/>
      <c r="E2370" s="471"/>
      <c r="F2370" s="471"/>
      <c r="G2370" s="471"/>
      <c r="H2370" s="471"/>
      <c r="I2370" s="182" t="e">
        <v>#N/A</v>
      </c>
      <c r="J2370" s="471"/>
      <c r="K2370" s="471"/>
      <c r="L2370" s="471"/>
      <c r="M2370" s="471"/>
      <c r="N2370" s="471"/>
      <c r="O2370" s="471"/>
      <c r="P2370" s="471"/>
      <c r="Q2370" s="471"/>
      <c r="R2370" s="177" t="s">
        <v>8449</v>
      </c>
      <c r="S2370" s="181">
        <v>0.01</v>
      </c>
    </row>
    <row r="2371" spans="1:19" ht="20.149999999999999" customHeight="1" thickBot="1">
      <c r="A2371" s="476"/>
      <c r="B2371" s="471"/>
      <c r="C2371" s="471"/>
      <c r="D2371" s="471"/>
      <c r="E2371" s="471"/>
      <c r="F2371" s="471"/>
      <c r="G2371" s="471"/>
      <c r="H2371" s="471"/>
      <c r="I2371" s="182" t="e">
        <v>#N/A</v>
      </c>
      <c r="J2371" s="471"/>
      <c r="K2371" s="471"/>
      <c r="L2371" s="471"/>
      <c r="M2371" s="471"/>
      <c r="N2371" s="471"/>
      <c r="O2371" s="471"/>
      <c r="P2371" s="471"/>
      <c r="Q2371" s="471"/>
      <c r="R2371" s="177" t="s">
        <v>8385</v>
      </c>
      <c r="S2371" s="181">
        <v>0.01</v>
      </c>
    </row>
    <row r="2372" spans="1:19" ht="20.149999999999999" customHeight="1" thickBot="1">
      <c r="A2372" s="476"/>
      <c r="B2372" s="471"/>
      <c r="C2372" s="471"/>
      <c r="D2372" s="471"/>
      <c r="E2372" s="471"/>
      <c r="F2372" s="471"/>
      <c r="G2372" s="471"/>
      <c r="H2372" s="471"/>
      <c r="I2372" s="182" t="e">
        <v>#N/A</v>
      </c>
      <c r="J2372" s="471"/>
      <c r="K2372" s="471"/>
      <c r="L2372" s="471"/>
      <c r="M2372" s="471"/>
      <c r="N2372" s="471"/>
      <c r="O2372" s="471"/>
      <c r="P2372" s="471"/>
      <c r="Q2372" s="471"/>
      <c r="R2372" s="177" t="s">
        <v>8403</v>
      </c>
      <c r="S2372" s="181">
        <v>0.01</v>
      </c>
    </row>
    <row r="2373" spans="1:19" ht="20.149999999999999" customHeight="1" thickBot="1">
      <c r="A2373" s="476"/>
      <c r="B2373" s="471"/>
      <c r="C2373" s="471"/>
      <c r="D2373" s="471"/>
      <c r="E2373" s="471"/>
      <c r="F2373" s="471"/>
      <c r="G2373" s="471"/>
      <c r="H2373" s="471"/>
      <c r="I2373" s="182" t="e">
        <v>#N/A</v>
      </c>
      <c r="J2373" s="471"/>
      <c r="K2373" s="471"/>
      <c r="L2373" s="471"/>
      <c r="M2373" s="471"/>
      <c r="N2373" s="471"/>
      <c r="O2373" s="471"/>
      <c r="P2373" s="471"/>
      <c r="Q2373" s="471"/>
      <c r="R2373" s="177" t="s">
        <v>9443</v>
      </c>
      <c r="S2373" s="181">
        <v>0.01</v>
      </c>
    </row>
    <row r="2374" spans="1:19" ht="20.149999999999999" customHeight="1" thickBot="1">
      <c r="A2374" s="476"/>
      <c r="B2374" s="471"/>
      <c r="C2374" s="471"/>
      <c r="D2374" s="471"/>
      <c r="E2374" s="471"/>
      <c r="F2374" s="471"/>
      <c r="G2374" s="471"/>
      <c r="H2374" s="471"/>
      <c r="I2374" s="182" t="e">
        <v>#N/A</v>
      </c>
      <c r="J2374" s="471"/>
      <c r="K2374" s="471"/>
      <c r="L2374" s="471"/>
      <c r="M2374" s="471"/>
      <c r="N2374" s="471"/>
      <c r="O2374" s="471"/>
      <c r="P2374" s="471"/>
      <c r="Q2374" s="471"/>
      <c r="R2374" s="177" t="s">
        <v>8417</v>
      </c>
      <c r="S2374" s="181">
        <v>0.01</v>
      </c>
    </row>
    <row r="2375" spans="1:19" ht="20.149999999999999" customHeight="1" thickBot="1">
      <c r="A2375" s="476"/>
      <c r="B2375" s="471"/>
      <c r="C2375" s="471"/>
      <c r="D2375" s="471"/>
      <c r="E2375" s="471"/>
      <c r="F2375" s="471"/>
      <c r="G2375" s="471"/>
      <c r="H2375" s="471"/>
      <c r="I2375" s="182" t="e">
        <v>#N/A</v>
      </c>
      <c r="J2375" s="471"/>
      <c r="K2375" s="471"/>
      <c r="L2375" s="471"/>
      <c r="M2375" s="471"/>
      <c r="N2375" s="471"/>
      <c r="O2375" s="471"/>
      <c r="P2375" s="471"/>
      <c r="Q2375" s="471"/>
      <c r="R2375" s="177" t="s">
        <v>8388</v>
      </c>
      <c r="S2375" s="181">
        <v>0.01</v>
      </c>
    </row>
    <row r="2376" spans="1:19" ht="20.149999999999999" customHeight="1" thickBot="1">
      <c r="A2376" s="476"/>
      <c r="B2376" s="471"/>
      <c r="C2376" s="471"/>
      <c r="D2376" s="471"/>
      <c r="E2376" s="471"/>
      <c r="F2376" s="471"/>
      <c r="G2376" s="471"/>
      <c r="H2376" s="471"/>
      <c r="I2376" s="182" t="e">
        <v>#N/A</v>
      </c>
      <c r="J2376" s="471"/>
      <c r="K2376" s="471"/>
      <c r="L2376" s="471"/>
      <c r="M2376" s="471"/>
      <c r="N2376" s="471"/>
      <c r="O2376" s="471"/>
      <c r="P2376" s="471"/>
      <c r="Q2376" s="471"/>
      <c r="R2376" s="177" t="s">
        <v>8389</v>
      </c>
      <c r="S2376" s="181">
        <v>0.01</v>
      </c>
    </row>
    <row r="2377" spans="1:19" ht="20.149999999999999" customHeight="1" thickBot="1">
      <c r="A2377" s="476"/>
      <c r="B2377" s="471"/>
      <c r="C2377" s="471"/>
      <c r="D2377" s="471"/>
      <c r="E2377" s="471"/>
      <c r="F2377" s="471"/>
      <c r="G2377" s="471"/>
      <c r="H2377" s="471"/>
      <c r="I2377" s="182" t="e">
        <v>#N/A</v>
      </c>
      <c r="J2377" s="471"/>
      <c r="K2377" s="471"/>
      <c r="L2377" s="471"/>
      <c r="M2377" s="471"/>
      <c r="N2377" s="471"/>
      <c r="O2377" s="471"/>
      <c r="P2377" s="471"/>
      <c r="Q2377" s="471"/>
      <c r="R2377" s="177" t="s">
        <v>9465</v>
      </c>
      <c r="S2377" s="181">
        <v>0.01</v>
      </c>
    </row>
    <row r="2378" spans="1:19" ht="20.149999999999999" customHeight="1" thickBot="1">
      <c r="A2378" s="476"/>
      <c r="B2378" s="471"/>
      <c r="C2378" s="471"/>
      <c r="D2378" s="471"/>
      <c r="E2378" s="471"/>
      <c r="F2378" s="471"/>
      <c r="G2378" s="471"/>
      <c r="H2378" s="471"/>
      <c r="I2378" s="182" t="e">
        <v>#N/A</v>
      </c>
      <c r="J2378" s="471"/>
      <c r="K2378" s="471"/>
      <c r="L2378" s="471"/>
      <c r="M2378" s="471"/>
      <c r="N2378" s="471"/>
      <c r="O2378" s="471"/>
      <c r="P2378" s="471"/>
      <c r="Q2378" s="471"/>
      <c r="R2378" s="177" t="s">
        <v>8663</v>
      </c>
      <c r="S2378" s="181">
        <v>0.01</v>
      </c>
    </row>
    <row r="2379" spans="1:19" ht="20.149999999999999" customHeight="1" thickBot="1">
      <c r="A2379" s="477"/>
      <c r="B2379" s="472"/>
      <c r="C2379" s="472"/>
      <c r="D2379" s="472"/>
      <c r="E2379" s="472"/>
      <c r="F2379" s="472"/>
      <c r="G2379" s="472"/>
      <c r="H2379" s="472"/>
      <c r="I2379" s="182" t="e">
        <v>#N/A</v>
      </c>
      <c r="J2379" s="472"/>
      <c r="K2379" s="472"/>
      <c r="L2379" s="472"/>
      <c r="M2379" s="472"/>
      <c r="N2379" s="472"/>
      <c r="O2379" s="472"/>
      <c r="P2379" s="472"/>
      <c r="Q2379" s="472"/>
      <c r="R2379" s="183" t="s">
        <v>8390</v>
      </c>
      <c r="S2379" s="184">
        <v>0.1</v>
      </c>
    </row>
    <row r="2380" spans="1:19" ht="20.149999999999999" customHeight="1" thickBot="1">
      <c r="A2380" s="475"/>
      <c r="B2380" s="474" t="s">
        <v>9435</v>
      </c>
      <c r="C2380" s="474" t="s">
        <v>9510</v>
      </c>
      <c r="D2380" s="474" t="s">
        <v>1496</v>
      </c>
      <c r="E2380" s="474" t="s">
        <v>24</v>
      </c>
      <c r="F2380" s="473">
        <v>2494033</v>
      </c>
      <c r="G2380" s="474" t="s">
        <v>9674</v>
      </c>
      <c r="H2380" s="474" t="s">
        <v>8446</v>
      </c>
      <c r="I2380" s="179" t="s">
        <v>8356</v>
      </c>
      <c r="J2380" s="474" t="s">
        <v>8357</v>
      </c>
      <c r="K2380" s="474" t="s">
        <v>8798</v>
      </c>
      <c r="L2380" s="474" t="s">
        <v>9675</v>
      </c>
      <c r="M2380" s="474" t="s">
        <v>9676</v>
      </c>
      <c r="N2380" s="470">
        <v>396800</v>
      </c>
      <c r="O2380" s="473">
        <v>-2</v>
      </c>
      <c r="P2380" s="474" t="s">
        <v>8381</v>
      </c>
      <c r="Q2380" s="474" t="s">
        <v>9442</v>
      </c>
      <c r="R2380" s="177" t="s">
        <v>8383</v>
      </c>
      <c r="S2380" s="181">
        <v>0.01</v>
      </c>
    </row>
    <row r="2381" spans="1:19" ht="20.149999999999999" customHeight="1" thickBot="1">
      <c r="A2381" s="476"/>
      <c r="B2381" s="471"/>
      <c r="C2381" s="471"/>
      <c r="D2381" s="471"/>
      <c r="E2381" s="471"/>
      <c r="F2381" s="471"/>
      <c r="G2381" s="471"/>
      <c r="H2381" s="471"/>
      <c r="I2381" s="182" t="e">
        <v>#N/A</v>
      </c>
      <c r="J2381" s="471"/>
      <c r="K2381" s="471"/>
      <c r="L2381" s="471"/>
      <c r="M2381" s="471"/>
      <c r="N2381" s="471"/>
      <c r="O2381" s="471"/>
      <c r="P2381" s="471"/>
      <c r="Q2381" s="471"/>
      <c r="R2381" s="177" t="s">
        <v>8449</v>
      </c>
      <c r="S2381" s="181">
        <v>0.01</v>
      </c>
    </row>
    <row r="2382" spans="1:19" ht="20.149999999999999" customHeight="1" thickBot="1">
      <c r="A2382" s="476"/>
      <c r="B2382" s="471"/>
      <c r="C2382" s="471"/>
      <c r="D2382" s="471"/>
      <c r="E2382" s="471"/>
      <c r="F2382" s="471"/>
      <c r="G2382" s="471"/>
      <c r="H2382" s="471"/>
      <c r="I2382" s="182" t="e">
        <v>#N/A</v>
      </c>
      <c r="J2382" s="471"/>
      <c r="K2382" s="471"/>
      <c r="L2382" s="471"/>
      <c r="M2382" s="471"/>
      <c r="N2382" s="471"/>
      <c r="O2382" s="471"/>
      <c r="P2382" s="471"/>
      <c r="Q2382" s="471"/>
      <c r="R2382" s="177" t="s">
        <v>8385</v>
      </c>
      <c r="S2382" s="181">
        <v>0.01</v>
      </c>
    </row>
    <row r="2383" spans="1:19" ht="20.149999999999999" customHeight="1" thickBot="1">
      <c r="A2383" s="476"/>
      <c r="B2383" s="471"/>
      <c r="C2383" s="471"/>
      <c r="D2383" s="471"/>
      <c r="E2383" s="471"/>
      <c r="F2383" s="471"/>
      <c r="G2383" s="471"/>
      <c r="H2383" s="471"/>
      <c r="I2383" s="182" t="e">
        <v>#N/A</v>
      </c>
      <c r="J2383" s="471"/>
      <c r="K2383" s="471"/>
      <c r="L2383" s="471"/>
      <c r="M2383" s="471"/>
      <c r="N2383" s="471"/>
      <c r="O2383" s="471"/>
      <c r="P2383" s="471"/>
      <c r="Q2383" s="471"/>
      <c r="R2383" s="177" t="s">
        <v>8403</v>
      </c>
      <c r="S2383" s="181">
        <v>0.01</v>
      </c>
    </row>
    <row r="2384" spans="1:19" ht="20.149999999999999" customHeight="1" thickBot="1">
      <c r="A2384" s="476"/>
      <c r="B2384" s="471"/>
      <c r="C2384" s="471"/>
      <c r="D2384" s="471"/>
      <c r="E2384" s="471"/>
      <c r="F2384" s="471"/>
      <c r="G2384" s="471"/>
      <c r="H2384" s="471"/>
      <c r="I2384" s="182" t="e">
        <v>#N/A</v>
      </c>
      <c r="J2384" s="471"/>
      <c r="K2384" s="471"/>
      <c r="L2384" s="471"/>
      <c r="M2384" s="471"/>
      <c r="N2384" s="471"/>
      <c r="O2384" s="471"/>
      <c r="P2384" s="471"/>
      <c r="Q2384" s="471"/>
      <c r="R2384" s="177" t="s">
        <v>9443</v>
      </c>
      <c r="S2384" s="181">
        <v>0.01</v>
      </c>
    </row>
    <row r="2385" spans="1:19" ht="20.149999999999999" customHeight="1" thickBot="1">
      <c r="A2385" s="476"/>
      <c r="B2385" s="471"/>
      <c r="C2385" s="471"/>
      <c r="D2385" s="471"/>
      <c r="E2385" s="471"/>
      <c r="F2385" s="471"/>
      <c r="G2385" s="471"/>
      <c r="H2385" s="471"/>
      <c r="I2385" s="182" t="e">
        <v>#N/A</v>
      </c>
      <c r="J2385" s="471"/>
      <c r="K2385" s="471"/>
      <c r="L2385" s="471"/>
      <c r="M2385" s="471"/>
      <c r="N2385" s="471"/>
      <c r="O2385" s="471"/>
      <c r="P2385" s="471"/>
      <c r="Q2385" s="471"/>
      <c r="R2385" s="177" t="s">
        <v>8417</v>
      </c>
      <c r="S2385" s="181">
        <v>0.01</v>
      </c>
    </row>
    <row r="2386" spans="1:19" ht="20.149999999999999" customHeight="1" thickBot="1">
      <c r="A2386" s="476"/>
      <c r="B2386" s="471"/>
      <c r="C2386" s="471"/>
      <c r="D2386" s="471"/>
      <c r="E2386" s="471"/>
      <c r="F2386" s="471"/>
      <c r="G2386" s="471"/>
      <c r="H2386" s="471"/>
      <c r="I2386" s="182" t="e">
        <v>#N/A</v>
      </c>
      <c r="J2386" s="471"/>
      <c r="K2386" s="471"/>
      <c r="L2386" s="471"/>
      <c r="M2386" s="471"/>
      <c r="N2386" s="471"/>
      <c r="O2386" s="471"/>
      <c r="P2386" s="471"/>
      <c r="Q2386" s="471"/>
      <c r="R2386" s="177" t="s">
        <v>8388</v>
      </c>
      <c r="S2386" s="181">
        <v>0.01</v>
      </c>
    </row>
    <row r="2387" spans="1:19" ht="20.149999999999999" customHeight="1" thickBot="1">
      <c r="A2387" s="476"/>
      <c r="B2387" s="471"/>
      <c r="C2387" s="471"/>
      <c r="D2387" s="471"/>
      <c r="E2387" s="471"/>
      <c r="F2387" s="471"/>
      <c r="G2387" s="471"/>
      <c r="H2387" s="471"/>
      <c r="I2387" s="182" t="e">
        <v>#N/A</v>
      </c>
      <c r="J2387" s="471"/>
      <c r="K2387" s="471"/>
      <c r="L2387" s="471"/>
      <c r="M2387" s="471"/>
      <c r="N2387" s="471"/>
      <c r="O2387" s="471"/>
      <c r="P2387" s="471"/>
      <c r="Q2387" s="471"/>
      <c r="R2387" s="177" t="s">
        <v>8389</v>
      </c>
      <c r="S2387" s="181">
        <v>0.01</v>
      </c>
    </row>
    <row r="2388" spans="1:19" ht="20.149999999999999" customHeight="1" thickBot="1">
      <c r="A2388" s="476"/>
      <c r="B2388" s="471"/>
      <c r="C2388" s="471"/>
      <c r="D2388" s="471"/>
      <c r="E2388" s="471"/>
      <c r="F2388" s="471"/>
      <c r="G2388" s="471"/>
      <c r="H2388" s="471"/>
      <c r="I2388" s="182" t="e">
        <v>#N/A</v>
      </c>
      <c r="J2388" s="471"/>
      <c r="K2388" s="471"/>
      <c r="L2388" s="471"/>
      <c r="M2388" s="471"/>
      <c r="N2388" s="471"/>
      <c r="O2388" s="471"/>
      <c r="P2388" s="471"/>
      <c r="Q2388" s="471"/>
      <c r="R2388" s="177" t="s">
        <v>9599</v>
      </c>
      <c r="S2388" s="181">
        <v>0.01</v>
      </c>
    </row>
    <row r="2389" spans="1:19" ht="20.149999999999999" customHeight="1" thickBot="1">
      <c r="A2389" s="476"/>
      <c r="B2389" s="471"/>
      <c r="C2389" s="471"/>
      <c r="D2389" s="471"/>
      <c r="E2389" s="471"/>
      <c r="F2389" s="471"/>
      <c r="G2389" s="471"/>
      <c r="H2389" s="471"/>
      <c r="I2389" s="182" t="e">
        <v>#N/A</v>
      </c>
      <c r="J2389" s="471"/>
      <c r="K2389" s="471"/>
      <c r="L2389" s="471"/>
      <c r="M2389" s="471"/>
      <c r="N2389" s="471"/>
      <c r="O2389" s="471"/>
      <c r="P2389" s="471"/>
      <c r="Q2389" s="471"/>
      <c r="R2389" s="177" t="s">
        <v>8454</v>
      </c>
      <c r="S2389" s="181">
        <v>0.01</v>
      </c>
    </row>
    <row r="2390" spans="1:19" ht="20.149999999999999" customHeight="1" thickBot="1">
      <c r="A2390" s="477"/>
      <c r="B2390" s="472"/>
      <c r="C2390" s="472"/>
      <c r="D2390" s="472"/>
      <c r="E2390" s="472"/>
      <c r="F2390" s="472"/>
      <c r="G2390" s="472"/>
      <c r="H2390" s="472"/>
      <c r="I2390" s="182" t="e">
        <v>#N/A</v>
      </c>
      <c r="J2390" s="472"/>
      <c r="K2390" s="472"/>
      <c r="L2390" s="472"/>
      <c r="M2390" s="472"/>
      <c r="N2390" s="472"/>
      <c r="O2390" s="472"/>
      <c r="P2390" s="472"/>
      <c r="Q2390" s="472"/>
      <c r="R2390" s="183" t="s">
        <v>8390</v>
      </c>
      <c r="S2390" s="184">
        <v>0.1</v>
      </c>
    </row>
    <row r="2391" spans="1:19" ht="20.149999999999999" customHeight="1" thickBot="1">
      <c r="A2391" s="475"/>
      <c r="B2391" s="474" t="s">
        <v>9435</v>
      </c>
      <c r="C2391" s="474" t="s">
        <v>9510</v>
      </c>
      <c r="D2391" s="474" t="s">
        <v>1496</v>
      </c>
      <c r="E2391" s="474" t="s">
        <v>24</v>
      </c>
      <c r="F2391" s="473">
        <v>2494034</v>
      </c>
      <c r="G2391" s="474" t="s">
        <v>9677</v>
      </c>
      <c r="H2391" s="474" t="s">
        <v>8699</v>
      </c>
      <c r="I2391" s="179" t="s">
        <v>8356</v>
      </c>
      <c r="J2391" s="474" t="s">
        <v>8357</v>
      </c>
      <c r="K2391" s="474" t="s">
        <v>9497</v>
      </c>
      <c r="L2391" s="474" t="s">
        <v>9678</v>
      </c>
      <c r="M2391" s="474" t="s">
        <v>9679</v>
      </c>
      <c r="N2391" s="470">
        <v>324300</v>
      </c>
      <c r="O2391" s="473">
        <v>-2</v>
      </c>
      <c r="P2391" s="474" t="s">
        <v>8381</v>
      </c>
      <c r="Q2391" s="474" t="s">
        <v>9442</v>
      </c>
      <c r="R2391" s="177" t="s">
        <v>8383</v>
      </c>
      <c r="S2391" s="181">
        <v>0.01</v>
      </c>
    </row>
    <row r="2392" spans="1:19" ht="20.149999999999999" customHeight="1" thickBot="1">
      <c r="A2392" s="476"/>
      <c r="B2392" s="471"/>
      <c r="C2392" s="471"/>
      <c r="D2392" s="471"/>
      <c r="E2392" s="471"/>
      <c r="F2392" s="471"/>
      <c r="G2392" s="471"/>
      <c r="H2392" s="471"/>
      <c r="I2392" s="182" t="e">
        <v>#N/A</v>
      </c>
      <c r="J2392" s="471"/>
      <c r="K2392" s="471"/>
      <c r="L2392" s="471"/>
      <c r="M2392" s="471"/>
      <c r="N2392" s="471"/>
      <c r="O2392" s="471"/>
      <c r="P2392" s="471"/>
      <c r="Q2392" s="471"/>
      <c r="R2392" s="177" t="s">
        <v>8449</v>
      </c>
      <c r="S2392" s="181">
        <v>0.01</v>
      </c>
    </row>
    <row r="2393" spans="1:19" ht="20.149999999999999" customHeight="1" thickBot="1">
      <c r="A2393" s="476"/>
      <c r="B2393" s="471"/>
      <c r="C2393" s="471"/>
      <c r="D2393" s="471"/>
      <c r="E2393" s="471"/>
      <c r="F2393" s="471"/>
      <c r="G2393" s="471"/>
      <c r="H2393" s="471"/>
      <c r="I2393" s="182" t="e">
        <v>#N/A</v>
      </c>
      <c r="J2393" s="471"/>
      <c r="K2393" s="471"/>
      <c r="L2393" s="471"/>
      <c r="M2393" s="471"/>
      <c r="N2393" s="471"/>
      <c r="O2393" s="471"/>
      <c r="P2393" s="471"/>
      <c r="Q2393" s="471"/>
      <c r="R2393" s="177" t="s">
        <v>8385</v>
      </c>
      <c r="S2393" s="181">
        <v>0.01</v>
      </c>
    </row>
    <row r="2394" spans="1:19" ht="20.149999999999999" customHeight="1" thickBot="1">
      <c r="A2394" s="476"/>
      <c r="B2394" s="471"/>
      <c r="C2394" s="471"/>
      <c r="D2394" s="471"/>
      <c r="E2394" s="471"/>
      <c r="F2394" s="471"/>
      <c r="G2394" s="471"/>
      <c r="H2394" s="471"/>
      <c r="I2394" s="182" t="e">
        <v>#N/A</v>
      </c>
      <c r="J2394" s="471"/>
      <c r="K2394" s="471"/>
      <c r="L2394" s="471"/>
      <c r="M2394" s="471"/>
      <c r="N2394" s="471"/>
      <c r="O2394" s="471"/>
      <c r="P2394" s="471"/>
      <c r="Q2394" s="471"/>
      <c r="R2394" s="177" t="s">
        <v>8403</v>
      </c>
      <c r="S2394" s="181">
        <v>0.01</v>
      </c>
    </row>
    <row r="2395" spans="1:19" ht="20.149999999999999" customHeight="1" thickBot="1">
      <c r="A2395" s="476"/>
      <c r="B2395" s="471"/>
      <c r="C2395" s="471"/>
      <c r="D2395" s="471"/>
      <c r="E2395" s="471"/>
      <c r="F2395" s="471"/>
      <c r="G2395" s="471"/>
      <c r="H2395" s="471"/>
      <c r="I2395" s="182" t="e">
        <v>#N/A</v>
      </c>
      <c r="J2395" s="471"/>
      <c r="K2395" s="471"/>
      <c r="L2395" s="471"/>
      <c r="M2395" s="471"/>
      <c r="N2395" s="471"/>
      <c r="O2395" s="471"/>
      <c r="P2395" s="471"/>
      <c r="Q2395" s="471"/>
      <c r="R2395" s="177" t="s">
        <v>9443</v>
      </c>
      <c r="S2395" s="181">
        <v>0.01</v>
      </c>
    </row>
    <row r="2396" spans="1:19" ht="20.149999999999999" customHeight="1" thickBot="1">
      <c r="A2396" s="476"/>
      <c r="B2396" s="471"/>
      <c r="C2396" s="471"/>
      <c r="D2396" s="471"/>
      <c r="E2396" s="471"/>
      <c r="F2396" s="471"/>
      <c r="G2396" s="471"/>
      <c r="H2396" s="471"/>
      <c r="I2396" s="182" t="e">
        <v>#N/A</v>
      </c>
      <c r="J2396" s="471"/>
      <c r="K2396" s="471"/>
      <c r="L2396" s="471"/>
      <c r="M2396" s="471"/>
      <c r="N2396" s="471"/>
      <c r="O2396" s="471"/>
      <c r="P2396" s="471"/>
      <c r="Q2396" s="471"/>
      <c r="R2396" s="177" t="s">
        <v>8417</v>
      </c>
      <c r="S2396" s="181">
        <v>0.01</v>
      </c>
    </row>
    <row r="2397" spans="1:19" ht="20.149999999999999" customHeight="1" thickBot="1">
      <c r="A2397" s="476"/>
      <c r="B2397" s="471"/>
      <c r="C2397" s="471"/>
      <c r="D2397" s="471"/>
      <c r="E2397" s="471"/>
      <c r="F2397" s="471"/>
      <c r="G2397" s="471"/>
      <c r="H2397" s="471"/>
      <c r="I2397" s="182" t="e">
        <v>#N/A</v>
      </c>
      <c r="J2397" s="471"/>
      <c r="K2397" s="471"/>
      <c r="L2397" s="471"/>
      <c r="M2397" s="471"/>
      <c r="N2397" s="471"/>
      <c r="O2397" s="471"/>
      <c r="P2397" s="471"/>
      <c r="Q2397" s="471"/>
      <c r="R2397" s="177" t="s">
        <v>8388</v>
      </c>
      <c r="S2397" s="181">
        <v>0.01</v>
      </c>
    </row>
    <row r="2398" spans="1:19" ht="20.149999999999999" customHeight="1" thickBot="1">
      <c r="A2398" s="476"/>
      <c r="B2398" s="471"/>
      <c r="C2398" s="471"/>
      <c r="D2398" s="471"/>
      <c r="E2398" s="471"/>
      <c r="F2398" s="471"/>
      <c r="G2398" s="471"/>
      <c r="H2398" s="471"/>
      <c r="I2398" s="182" t="e">
        <v>#N/A</v>
      </c>
      <c r="J2398" s="471"/>
      <c r="K2398" s="471"/>
      <c r="L2398" s="471"/>
      <c r="M2398" s="471"/>
      <c r="N2398" s="471"/>
      <c r="O2398" s="471"/>
      <c r="P2398" s="471"/>
      <c r="Q2398" s="471"/>
      <c r="R2398" s="177" t="s">
        <v>8389</v>
      </c>
      <c r="S2398" s="181">
        <v>0.01</v>
      </c>
    </row>
    <row r="2399" spans="1:19" ht="20.149999999999999" customHeight="1" thickBot="1">
      <c r="A2399" s="476"/>
      <c r="B2399" s="471"/>
      <c r="C2399" s="471"/>
      <c r="D2399" s="471"/>
      <c r="E2399" s="471"/>
      <c r="F2399" s="471"/>
      <c r="G2399" s="471"/>
      <c r="H2399" s="471"/>
      <c r="I2399" s="182" t="e">
        <v>#N/A</v>
      </c>
      <c r="J2399" s="471"/>
      <c r="K2399" s="471"/>
      <c r="L2399" s="471"/>
      <c r="M2399" s="471"/>
      <c r="N2399" s="471"/>
      <c r="O2399" s="471"/>
      <c r="P2399" s="471"/>
      <c r="Q2399" s="471"/>
      <c r="R2399" s="177" t="s">
        <v>9465</v>
      </c>
      <c r="S2399" s="181">
        <v>0.01</v>
      </c>
    </row>
    <row r="2400" spans="1:19" ht="20.149999999999999" customHeight="1" thickBot="1">
      <c r="A2400" s="476"/>
      <c r="B2400" s="471"/>
      <c r="C2400" s="471"/>
      <c r="D2400" s="471"/>
      <c r="E2400" s="471"/>
      <c r="F2400" s="471"/>
      <c r="G2400" s="471"/>
      <c r="H2400" s="471"/>
      <c r="I2400" s="182" t="e">
        <v>#N/A</v>
      </c>
      <c r="J2400" s="471"/>
      <c r="K2400" s="471"/>
      <c r="L2400" s="471"/>
      <c r="M2400" s="471"/>
      <c r="N2400" s="471"/>
      <c r="O2400" s="471"/>
      <c r="P2400" s="471"/>
      <c r="Q2400" s="471"/>
      <c r="R2400" s="177" t="s">
        <v>8663</v>
      </c>
      <c r="S2400" s="181">
        <v>0.01</v>
      </c>
    </row>
    <row r="2401" spans="1:19" ht="20.149999999999999" customHeight="1" thickBot="1">
      <c r="A2401" s="477"/>
      <c r="B2401" s="472"/>
      <c r="C2401" s="472"/>
      <c r="D2401" s="472"/>
      <c r="E2401" s="472"/>
      <c r="F2401" s="472"/>
      <c r="G2401" s="472"/>
      <c r="H2401" s="472"/>
      <c r="I2401" s="182" t="e">
        <v>#N/A</v>
      </c>
      <c r="J2401" s="472"/>
      <c r="K2401" s="472"/>
      <c r="L2401" s="472"/>
      <c r="M2401" s="472"/>
      <c r="N2401" s="472"/>
      <c r="O2401" s="472"/>
      <c r="P2401" s="472"/>
      <c r="Q2401" s="472"/>
      <c r="R2401" s="183" t="s">
        <v>8390</v>
      </c>
      <c r="S2401" s="184">
        <v>0.1</v>
      </c>
    </row>
    <row r="2402" spans="1:19" ht="20.149999999999999" customHeight="1" thickBot="1">
      <c r="A2402" s="475"/>
      <c r="B2402" s="474" t="s">
        <v>9435</v>
      </c>
      <c r="C2402" s="474" t="s">
        <v>9510</v>
      </c>
      <c r="D2402" s="474" t="s">
        <v>1496</v>
      </c>
      <c r="E2402" s="474" t="s">
        <v>24</v>
      </c>
      <c r="F2402" s="473">
        <v>2494035</v>
      </c>
      <c r="G2402" s="474" t="s">
        <v>9680</v>
      </c>
      <c r="H2402" s="474" t="s">
        <v>8699</v>
      </c>
      <c r="I2402" s="179" t="s">
        <v>8356</v>
      </c>
      <c r="J2402" s="474" t="s">
        <v>8357</v>
      </c>
      <c r="K2402" s="474" t="s">
        <v>9534</v>
      </c>
      <c r="L2402" s="474" t="s">
        <v>9681</v>
      </c>
      <c r="M2402" s="474" t="s">
        <v>9682</v>
      </c>
      <c r="N2402" s="470">
        <v>324300</v>
      </c>
      <c r="O2402" s="473">
        <v>-2</v>
      </c>
      <c r="P2402" s="474" t="s">
        <v>8381</v>
      </c>
      <c r="Q2402" s="474" t="s">
        <v>9442</v>
      </c>
      <c r="R2402" s="177" t="s">
        <v>8383</v>
      </c>
      <c r="S2402" s="181">
        <v>0.01</v>
      </c>
    </row>
    <row r="2403" spans="1:19" ht="20.149999999999999" customHeight="1" thickBot="1">
      <c r="A2403" s="476"/>
      <c r="B2403" s="471"/>
      <c r="C2403" s="471"/>
      <c r="D2403" s="471"/>
      <c r="E2403" s="471"/>
      <c r="F2403" s="471"/>
      <c r="G2403" s="471"/>
      <c r="H2403" s="471"/>
      <c r="I2403" s="182" t="e">
        <v>#N/A</v>
      </c>
      <c r="J2403" s="471"/>
      <c r="K2403" s="471"/>
      <c r="L2403" s="471"/>
      <c r="M2403" s="471"/>
      <c r="N2403" s="471"/>
      <c r="O2403" s="471"/>
      <c r="P2403" s="471"/>
      <c r="Q2403" s="471"/>
      <c r="R2403" s="177" t="s">
        <v>8449</v>
      </c>
      <c r="S2403" s="181">
        <v>0.01</v>
      </c>
    </row>
    <row r="2404" spans="1:19" ht="20.149999999999999" customHeight="1" thickBot="1">
      <c r="A2404" s="476"/>
      <c r="B2404" s="471"/>
      <c r="C2404" s="471"/>
      <c r="D2404" s="471"/>
      <c r="E2404" s="471"/>
      <c r="F2404" s="471"/>
      <c r="G2404" s="471"/>
      <c r="H2404" s="471"/>
      <c r="I2404" s="182" t="e">
        <v>#N/A</v>
      </c>
      <c r="J2404" s="471"/>
      <c r="K2404" s="471"/>
      <c r="L2404" s="471"/>
      <c r="M2404" s="471"/>
      <c r="N2404" s="471"/>
      <c r="O2404" s="471"/>
      <c r="P2404" s="471"/>
      <c r="Q2404" s="471"/>
      <c r="R2404" s="177" t="s">
        <v>8385</v>
      </c>
      <c r="S2404" s="181">
        <v>0.01</v>
      </c>
    </row>
    <row r="2405" spans="1:19" ht="20.149999999999999" customHeight="1" thickBot="1">
      <c r="A2405" s="476"/>
      <c r="B2405" s="471"/>
      <c r="C2405" s="471"/>
      <c r="D2405" s="471"/>
      <c r="E2405" s="471"/>
      <c r="F2405" s="471"/>
      <c r="G2405" s="471"/>
      <c r="H2405" s="471"/>
      <c r="I2405" s="182" t="e">
        <v>#N/A</v>
      </c>
      <c r="J2405" s="471"/>
      <c r="K2405" s="471"/>
      <c r="L2405" s="471"/>
      <c r="M2405" s="471"/>
      <c r="N2405" s="471"/>
      <c r="O2405" s="471"/>
      <c r="P2405" s="471"/>
      <c r="Q2405" s="471"/>
      <c r="R2405" s="177" t="s">
        <v>8403</v>
      </c>
      <c r="S2405" s="181">
        <v>0.01</v>
      </c>
    </row>
    <row r="2406" spans="1:19" ht="20.149999999999999" customHeight="1" thickBot="1">
      <c r="A2406" s="476"/>
      <c r="B2406" s="471"/>
      <c r="C2406" s="471"/>
      <c r="D2406" s="471"/>
      <c r="E2406" s="471"/>
      <c r="F2406" s="471"/>
      <c r="G2406" s="471"/>
      <c r="H2406" s="471"/>
      <c r="I2406" s="182" t="e">
        <v>#N/A</v>
      </c>
      <c r="J2406" s="471"/>
      <c r="K2406" s="471"/>
      <c r="L2406" s="471"/>
      <c r="M2406" s="471"/>
      <c r="N2406" s="471"/>
      <c r="O2406" s="471"/>
      <c r="P2406" s="471"/>
      <c r="Q2406" s="471"/>
      <c r="R2406" s="177" t="s">
        <v>9443</v>
      </c>
      <c r="S2406" s="181">
        <v>0.01</v>
      </c>
    </row>
    <row r="2407" spans="1:19" ht="20.149999999999999" customHeight="1" thickBot="1">
      <c r="A2407" s="476"/>
      <c r="B2407" s="471"/>
      <c r="C2407" s="471"/>
      <c r="D2407" s="471"/>
      <c r="E2407" s="471"/>
      <c r="F2407" s="471"/>
      <c r="G2407" s="471"/>
      <c r="H2407" s="471"/>
      <c r="I2407" s="182" t="e">
        <v>#N/A</v>
      </c>
      <c r="J2407" s="471"/>
      <c r="K2407" s="471"/>
      <c r="L2407" s="471"/>
      <c r="M2407" s="471"/>
      <c r="N2407" s="471"/>
      <c r="O2407" s="471"/>
      <c r="P2407" s="471"/>
      <c r="Q2407" s="471"/>
      <c r="R2407" s="177" t="s">
        <v>8388</v>
      </c>
      <c r="S2407" s="181">
        <v>0.01</v>
      </c>
    </row>
    <row r="2408" spans="1:19" ht="20.149999999999999" customHeight="1" thickBot="1">
      <c r="A2408" s="476"/>
      <c r="B2408" s="471"/>
      <c r="C2408" s="471"/>
      <c r="D2408" s="471"/>
      <c r="E2408" s="471"/>
      <c r="F2408" s="471"/>
      <c r="G2408" s="471"/>
      <c r="H2408" s="471"/>
      <c r="I2408" s="182" t="e">
        <v>#N/A</v>
      </c>
      <c r="J2408" s="471"/>
      <c r="K2408" s="471"/>
      <c r="L2408" s="471"/>
      <c r="M2408" s="471"/>
      <c r="N2408" s="471"/>
      <c r="O2408" s="471"/>
      <c r="P2408" s="471"/>
      <c r="Q2408" s="471"/>
      <c r="R2408" s="177" t="s">
        <v>8389</v>
      </c>
      <c r="S2408" s="181">
        <v>0.01</v>
      </c>
    </row>
    <row r="2409" spans="1:19" ht="20.149999999999999" customHeight="1" thickBot="1">
      <c r="A2409" s="476"/>
      <c r="B2409" s="471"/>
      <c r="C2409" s="471"/>
      <c r="D2409" s="471"/>
      <c r="E2409" s="471"/>
      <c r="F2409" s="471"/>
      <c r="G2409" s="471"/>
      <c r="H2409" s="471"/>
      <c r="I2409" s="182" t="e">
        <v>#N/A</v>
      </c>
      <c r="J2409" s="471"/>
      <c r="K2409" s="471"/>
      <c r="L2409" s="471"/>
      <c r="M2409" s="471"/>
      <c r="N2409" s="471"/>
      <c r="O2409" s="471"/>
      <c r="P2409" s="471"/>
      <c r="Q2409" s="471"/>
      <c r="R2409" s="177" t="s">
        <v>8663</v>
      </c>
      <c r="S2409" s="181">
        <v>0.01</v>
      </c>
    </row>
    <row r="2410" spans="1:19" ht="20.149999999999999" customHeight="1" thickBot="1">
      <c r="A2410" s="476"/>
      <c r="B2410" s="471"/>
      <c r="C2410" s="471"/>
      <c r="D2410" s="471"/>
      <c r="E2410" s="471"/>
      <c r="F2410" s="471"/>
      <c r="G2410" s="471"/>
      <c r="H2410" s="471"/>
      <c r="I2410" s="182" t="e">
        <v>#N/A</v>
      </c>
      <c r="J2410" s="471"/>
      <c r="K2410" s="471"/>
      <c r="L2410" s="471"/>
      <c r="M2410" s="471"/>
      <c r="N2410" s="471"/>
      <c r="O2410" s="471"/>
      <c r="P2410" s="471"/>
      <c r="Q2410" s="471"/>
      <c r="R2410" s="177" t="s">
        <v>9444</v>
      </c>
      <c r="S2410" s="181">
        <v>0.01</v>
      </c>
    </row>
    <row r="2411" spans="1:19" ht="20.149999999999999" customHeight="1" thickBot="1">
      <c r="A2411" s="477"/>
      <c r="B2411" s="472"/>
      <c r="C2411" s="472"/>
      <c r="D2411" s="472"/>
      <c r="E2411" s="472"/>
      <c r="F2411" s="472"/>
      <c r="G2411" s="472"/>
      <c r="H2411" s="472"/>
      <c r="I2411" s="182" t="e">
        <v>#N/A</v>
      </c>
      <c r="J2411" s="472"/>
      <c r="K2411" s="472"/>
      <c r="L2411" s="472"/>
      <c r="M2411" s="472"/>
      <c r="N2411" s="472"/>
      <c r="O2411" s="472"/>
      <c r="P2411" s="472"/>
      <c r="Q2411" s="472"/>
      <c r="R2411" s="183" t="s">
        <v>8390</v>
      </c>
      <c r="S2411" s="184">
        <v>0.09</v>
      </c>
    </row>
    <row r="2412" spans="1:19" ht="20.149999999999999" customHeight="1" thickBot="1">
      <c r="A2412" s="475"/>
      <c r="B2412" s="474" t="s">
        <v>9435</v>
      </c>
      <c r="C2412" s="474" t="s">
        <v>9510</v>
      </c>
      <c r="D2412" s="474" t="s">
        <v>1496</v>
      </c>
      <c r="E2412" s="474" t="s">
        <v>24</v>
      </c>
      <c r="F2412" s="473">
        <v>2494036</v>
      </c>
      <c r="G2412" s="474" t="s">
        <v>9683</v>
      </c>
      <c r="H2412" s="474" t="s">
        <v>8699</v>
      </c>
      <c r="I2412" s="179" t="s">
        <v>8356</v>
      </c>
      <c r="J2412" s="474" t="s">
        <v>8357</v>
      </c>
      <c r="K2412" s="474" t="s">
        <v>9582</v>
      </c>
      <c r="L2412" s="474" t="s">
        <v>9684</v>
      </c>
      <c r="M2412" s="474" t="s">
        <v>9685</v>
      </c>
      <c r="N2412" s="470">
        <v>324300</v>
      </c>
      <c r="O2412" s="473">
        <v>-2</v>
      </c>
      <c r="P2412" s="474" t="s">
        <v>8381</v>
      </c>
      <c r="Q2412" s="474" t="s">
        <v>9442</v>
      </c>
      <c r="R2412" s="177" t="s">
        <v>8383</v>
      </c>
      <c r="S2412" s="181">
        <v>0.01</v>
      </c>
    </row>
    <row r="2413" spans="1:19" ht="20.149999999999999" customHeight="1" thickBot="1">
      <c r="A2413" s="476"/>
      <c r="B2413" s="471"/>
      <c r="C2413" s="471"/>
      <c r="D2413" s="471"/>
      <c r="E2413" s="471"/>
      <c r="F2413" s="471"/>
      <c r="G2413" s="471"/>
      <c r="H2413" s="471"/>
      <c r="I2413" s="182" t="e">
        <v>#N/A</v>
      </c>
      <c r="J2413" s="471"/>
      <c r="K2413" s="471"/>
      <c r="L2413" s="471"/>
      <c r="M2413" s="471"/>
      <c r="N2413" s="471"/>
      <c r="O2413" s="471"/>
      <c r="P2413" s="471"/>
      <c r="Q2413" s="471"/>
      <c r="R2413" s="177" t="s">
        <v>8449</v>
      </c>
      <c r="S2413" s="181">
        <v>0.01</v>
      </c>
    </row>
    <row r="2414" spans="1:19" ht="20.149999999999999" customHeight="1" thickBot="1">
      <c r="A2414" s="476"/>
      <c r="B2414" s="471"/>
      <c r="C2414" s="471"/>
      <c r="D2414" s="471"/>
      <c r="E2414" s="471"/>
      <c r="F2414" s="471"/>
      <c r="G2414" s="471"/>
      <c r="H2414" s="471"/>
      <c r="I2414" s="182" t="e">
        <v>#N/A</v>
      </c>
      <c r="J2414" s="471"/>
      <c r="K2414" s="471"/>
      <c r="L2414" s="471"/>
      <c r="M2414" s="471"/>
      <c r="N2414" s="471"/>
      <c r="O2414" s="471"/>
      <c r="P2414" s="471"/>
      <c r="Q2414" s="471"/>
      <c r="R2414" s="177" t="s">
        <v>8385</v>
      </c>
      <c r="S2414" s="181">
        <v>0.01</v>
      </c>
    </row>
    <row r="2415" spans="1:19" ht="20.149999999999999" customHeight="1" thickBot="1">
      <c r="A2415" s="476"/>
      <c r="B2415" s="471"/>
      <c r="C2415" s="471"/>
      <c r="D2415" s="471"/>
      <c r="E2415" s="471"/>
      <c r="F2415" s="471"/>
      <c r="G2415" s="471"/>
      <c r="H2415" s="471"/>
      <c r="I2415" s="182" t="e">
        <v>#N/A</v>
      </c>
      <c r="J2415" s="471"/>
      <c r="K2415" s="471"/>
      <c r="L2415" s="471"/>
      <c r="M2415" s="471"/>
      <c r="N2415" s="471"/>
      <c r="O2415" s="471"/>
      <c r="P2415" s="471"/>
      <c r="Q2415" s="471"/>
      <c r="R2415" s="177" t="s">
        <v>8403</v>
      </c>
      <c r="S2415" s="181">
        <v>0.01</v>
      </c>
    </row>
    <row r="2416" spans="1:19" ht="20.149999999999999" customHeight="1" thickBot="1">
      <c r="A2416" s="476"/>
      <c r="B2416" s="471"/>
      <c r="C2416" s="471"/>
      <c r="D2416" s="471"/>
      <c r="E2416" s="471"/>
      <c r="F2416" s="471"/>
      <c r="G2416" s="471"/>
      <c r="H2416" s="471"/>
      <c r="I2416" s="182" t="e">
        <v>#N/A</v>
      </c>
      <c r="J2416" s="471"/>
      <c r="K2416" s="471"/>
      <c r="L2416" s="471"/>
      <c r="M2416" s="471"/>
      <c r="N2416" s="471"/>
      <c r="O2416" s="471"/>
      <c r="P2416" s="471"/>
      <c r="Q2416" s="471"/>
      <c r="R2416" s="177" t="s">
        <v>9443</v>
      </c>
      <c r="S2416" s="181">
        <v>0.01</v>
      </c>
    </row>
    <row r="2417" spans="1:19" ht="20.149999999999999" customHeight="1" thickBot="1">
      <c r="A2417" s="476"/>
      <c r="B2417" s="471"/>
      <c r="C2417" s="471"/>
      <c r="D2417" s="471"/>
      <c r="E2417" s="471"/>
      <c r="F2417" s="471"/>
      <c r="G2417" s="471"/>
      <c r="H2417" s="471"/>
      <c r="I2417" s="182" t="e">
        <v>#N/A</v>
      </c>
      <c r="J2417" s="471"/>
      <c r="K2417" s="471"/>
      <c r="L2417" s="471"/>
      <c r="M2417" s="471"/>
      <c r="N2417" s="471"/>
      <c r="O2417" s="471"/>
      <c r="P2417" s="471"/>
      <c r="Q2417" s="471"/>
      <c r="R2417" s="177" t="s">
        <v>8388</v>
      </c>
      <c r="S2417" s="181">
        <v>0.01</v>
      </c>
    </row>
    <row r="2418" spans="1:19" ht="20.149999999999999" customHeight="1" thickBot="1">
      <c r="A2418" s="476"/>
      <c r="B2418" s="471"/>
      <c r="C2418" s="471"/>
      <c r="D2418" s="471"/>
      <c r="E2418" s="471"/>
      <c r="F2418" s="471"/>
      <c r="G2418" s="471"/>
      <c r="H2418" s="471"/>
      <c r="I2418" s="182" t="e">
        <v>#N/A</v>
      </c>
      <c r="J2418" s="471"/>
      <c r="K2418" s="471"/>
      <c r="L2418" s="471"/>
      <c r="M2418" s="471"/>
      <c r="N2418" s="471"/>
      <c r="O2418" s="471"/>
      <c r="P2418" s="471"/>
      <c r="Q2418" s="471"/>
      <c r="R2418" s="177" t="s">
        <v>8389</v>
      </c>
      <c r="S2418" s="181">
        <v>0.01</v>
      </c>
    </row>
    <row r="2419" spans="1:19" ht="20.149999999999999" customHeight="1" thickBot="1">
      <c r="A2419" s="476"/>
      <c r="B2419" s="471"/>
      <c r="C2419" s="471"/>
      <c r="D2419" s="471"/>
      <c r="E2419" s="471"/>
      <c r="F2419" s="471"/>
      <c r="G2419" s="471"/>
      <c r="H2419" s="471"/>
      <c r="I2419" s="182" t="e">
        <v>#N/A</v>
      </c>
      <c r="J2419" s="471"/>
      <c r="K2419" s="471"/>
      <c r="L2419" s="471"/>
      <c r="M2419" s="471"/>
      <c r="N2419" s="471"/>
      <c r="O2419" s="471"/>
      <c r="P2419" s="471"/>
      <c r="Q2419" s="471"/>
      <c r="R2419" s="177" t="s">
        <v>8663</v>
      </c>
      <c r="S2419" s="181">
        <v>0.01</v>
      </c>
    </row>
    <row r="2420" spans="1:19" ht="20.149999999999999" customHeight="1" thickBot="1">
      <c r="A2420" s="476"/>
      <c r="B2420" s="471"/>
      <c r="C2420" s="471"/>
      <c r="D2420" s="471"/>
      <c r="E2420" s="471"/>
      <c r="F2420" s="471"/>
      <c r="G2420" s="471"/>
      <c r="H2420" s="471"/>
      <c r="I2420" s="182" t="e">
        <v>#N/A</v>
      </c>
      <c r="J2420" s="471"/>
      <c r="K2420" s="471"/>
      <c r="L2420" s="471"/>
      <c r="M2420" s="471"/>
      <c r="N2420" s="471"/>
      <c r="O2420" s="471"/>
      <c r="P2420" s="471"/>
      <c r="Q2420" s="471"/>
      <c r="R2420" s="177" t="s">
        <v>9444</v>
      </c>
      <c r="S2420" s="181">
        <v>0.01</v>
      </c>
    </row>
    <row r="2421" spans="1:19" ht="20.149999999999999" customHeight="1" thickBot="1">
      <c r="A2421" s="477"/>
      <c r="B2421" s="472"/>
      <c r="C2421" s="472"/>
      <c r="D2421" s="472"/>
      <c r="E2421" s="472"/>
      <c r="F2421" s="472"/>
      <c r="G2421" s="472"/>
      <c r="H2421" s="472"/>
      <c r="I2421" s="182" t="e">
        <v>#N/A</v>
      </c>
      <c r="J2421" s="472"/>
      <c r="K2421" s="472"/>
      <c r="L2421" s="472"/>
      <c r="M2421" s="472"/>
      <c r="N2421" s="472"/>
      <c r="O2421" s="472"/>
      <c r="P2421" s="472"/>
      <c r="Q2421" s="472"/>
      <c r="R2421" s="183" t="s">
        <v>8390</v>
      </c>
      <c r="S2421" s="184">
        <v>0.09</v>
      </c>
    </row>
    <row r="2422" spans="1:19" ht="20.149999999999999" customHeight="1" thickBot="1">
      <c r="A2422" s="475"/>
      <c r="B2422" s="474" t="s">
        <v>9435</v>
      </c>
      <c r="C2422" s="474" t="s">
        <v>9510</v>
      </c>
      <c r="D2422" s="474" t="s">
        <v>1496</v>
      </c>
      <c r="E2422" s="474" t="s">
        <v>24</v>
      </c>
      <c r="F2422" s="473">
        <v>2494037</v>
      </c>
      <c r="G2422" s="474" t="s">
        <v>9686</v>
      </c>
      <c r="H2422" s="474" t="s">
        <v>8699</v>
      </c>
      <c r="I2422" s="179" t="s">
        <v>8356</v>
      </c>
      <c r="J2422" s="474" t="s">
        <v>8357</v>
      </c>
      <c r="K2422" s="474" t="s">
        <v>9687</v>
      </c>
      <c r="L2422" s="474" t="s">
        <v>9688</v>
      </c>
      <c r="M2422" s="474" t="s">
        <v>9689</v>
      </c>
      <c r="N2422" s="470">
        <v>324300</v>
      </c>
      <c r="O2422" s="473">
        <v>-2</v>
      </c>
      <c r="P2422" s="474" t="s">
        <v>8381</v>
      </c>
      <c r="Q2422" s="474" t="s">
        <v>9442</v>
      </c>
      <c r="R2422" s="177" t="s">
        <v>8383</v>
      </c>
      <c r="S2422" s="181">
        <v>0.01</v>
      </c>
    </row>
    <row r="2423" spans="1:19" ht="20.149999999999999" customHeight="1" thickBot="1">
      <c r="A2423" s="476"/>
      <c r="B2423" s="471"/>
      <c r="C2423" s="471"/>
      <c r="D2423" s="471"/>
      <c r="E2423" s="471"/>
      <c r="F2423" s="471"/>
      <c r="G2423" s="471"/>
      <c r="H2423" s="471"/>
      <c r="I2423" s="182" t="e">
        <v>#N/A</v>
      </c>
      <c r="J2423" s="471"/>
      <c r="K2423" s="471"/>
      <c r="L2423" s="471"/>
      <c r="M2423" s="471"/>
      <c r="N2423" s="471"/>
      <c r="O2423" s="471"/>
      <c r="P2423" s="471"/>
      <c r="Q2423" s="471"/>
      <c r="R2423" s="177" t="s">
        <v>8449</v>
      </c>
      <c r="S2423" s="181">
        <v>0.01</v>
      </c>
    </row>
    <row r="2424" spans="1:19" ht="20.149999999999999" customHeight="1" thickBot="1">
      <c r="A2424" s="476"/>
      <c r="B2424" s="471"/>
      <c r="C2424" s="471"/>
      <c r="D2424" s="471"/>
      <c r="E2424" s="471"/>
      <c r="F2424" s="471"/>
      <c r="G2424" s="471"/>
      <c r="H2424" s="471"/>
      <c r="I2424" s="182" t="e">
        <v>#N/A</v>
      </c>
      <c r="J2424" s="471"/>
      <c r="K2424" s="471"/>
      <c r="L2424" s="471"/>
      <c r="M2424" s="471"/>
      <c r="N2424" s="471"/>
      <c r="O2424" s="471"/>
      <c r="P2424" s="471"/>
      <c r="Q2424" s="471"/>
      <c r="R2424" s="177" t="s">
        <v>9690</v>
      </c>
      <c r="S2424" s="181">
        <v>0.01</v>
      </c>
    </row>
    <row r="2425" spans="1:19" ht="20.149999999999999" customHeight="1" thickBot="1">
      <c r="A2425" s="476"/>
      <c r="B2425" s="471"/>
      <c r="C2425" s="471"/>
      <c r="D2425" s="471"/>
      <c r="E2425" s="471"/>
      <c r="F2425" s="471"/>
      <c r="G2425" s="471"/>
      <c r="H2425" s="471"/>
      <c r="I2425" s="182" t="e">
        <v>#N/A</v>
      </c>
      <c r="J2425" s="471"/>
      <c r="K2425" s="471"/>
      <c r="L2425" s="471"/>
      <c r="M2425" s="471"/>
      <c r="N2425" s="471"/>
      <c r="O2425" s="471"/>
      <c r="P2425" s="471"/>
      <c r="Q2425" s="471"/>
      <c r="R2425" s="177" t="s">
        <v>8385</v>
      </c>
      <c r="S2425" s="181">
        <v>0.01</v>
      </c>
    </row>
    <row r="2426" spans="1:19" ht="20.149999999999999" customHeight="1" thickBot="1">
      <c r="A2426" s="476"/>
      <c r="B2426" s="471"/>
      <c r="C2426" s="471"/>
      <c r="D2426" s="471"/>
      <c r="E2426" s="471"/>
      <c r="F2426" s="471"/>
      <c r="G2426" s="471"/>
      <c r="H2426" s="471"/>
      <c r="I2426" s="182" t="e">
        <v>#N/A</v>
      </c>
      <c r="J2426" s="471"/>
      <c r="K2426" s="471"/>
      <c r="L2426" s="471"/>
      <c r="M2426" s="471"/>
      <c r="N2426" s="471"/>
      <c r="O2426" s="471"/>
      <c r="P2426" s="471"/>
      <c r="Q2426" s="471"/>
      <c r="R2426" s="177" t="s">
        <v>8403</v>
      </c>
      <c r="S2426" s="181">
        <v>0.01</v>
      </c>
    </row>
    <row r="2427" spans="1:19" ht="20.149999999999999" customHeight="1" thickBot="1">
      <c r="A2427" s="476"/>
      <c r="B2427" s="471"/>
      <c r="C2427" s="471"/>
      <c r="D2427" s="471"/>
      <c r="E2427" s="471"/>
      <c r="F2427" s="471"/>
      <c r="G2427" s="471"/>
      <c r="H2427" s="471"/>
      <c r="I2427" s="182" t="e">
        <v>#N/A</v>
      </c>
      <c r="J2427" s="471"/>
      <c r="K2427" s="471"/>
      <c r="L2427" s="471"/>
      <c r="M2427" s="471"/>
      <c r="N2427" s="471"/>
      <c r="O2427" s="471"/>
      <c r="P2427" s="471"/>
      <c r="Q2427" s="471"/>
      <c r="R2427" s="177" t="s">
        <v>9443</v>
      </c>
      <c r="S2427" s="181">
        <v>0.01</v>
      </c>
    </row>
    <row r="2428" spans="1:19" ht="20.149999999999999" customHeight="1" thickBot="1">
      <c r="A2428" s="476"/>
      <c r="B2428" s="471"/>
      <c r="C2428" s="471"/>
      <c r="D2428" s="471"/>
      <c r="E2428" s="471"/>
      <c r="F2428" s="471"/>
      <c r="G2428" s="471"/>
      <c r="H2428" s="471"/>
      <c r="I2428" s="182" t="e">
        <v>#N/A</v>
      </c>
      <c r="J2428" s="471"/>
      <c r="K2428" s="471"/>
      <c r="L2428" s="471"/>
      <c r="M2428" s="471"/>
      <c r="N2428" s="471"/>
      <c r="O2428" s="471"/>
      <c r="P2428" s="471"/>
      <c r="Q2428" s="471"/>
      <c r="R2428" s="177" t="s">
        <v>8388</v>
      </c>
      <c r="S2428" s="181">
        <v>0.01</v>
      </c>
    </row>
    <row r="2429" spans="1:19" ht="20.149999999999999" customHeight="1" thickBot="1">
      <c r="A2429" s="476"/>
      <c r="B2429" s="471"/>
      <c r="C2429" s="471"/>
      <c r="D2429" s="471"/>
      <c r="E2429" s="471"/>
      <c r="F2429" s="471"/>
      <c r="G2429" s="471"/>
      <c r="H2429" s="471"/>
      <c r="I2429" s="182" t="e">
        <v>#N/A</v>
      </c>
      <c r="J2429" s="471"/>
      <c r="K2429" s="471"/>
      <c r="L2429" s="471"/>
      <c r="M2429" s="471"/>
      <c r="N2429" s="471"/>
      <c r="O2429" s="471"/>
      <c r="P2429" s="471"/>
      <c r="Q2429" s="471"/>
      <c r="R2429" s="177" t="s">
        <v>8389</v>
      </c>
      <c r="S2429" s="181">
        <v>0.01</v>
      </c>
    </row>
    <row r="2430" spans="1:19" ht="20.149999999999999" customHeight="1" thickBot="1">
      <c r="A2430" s="476"/>
      <c r="B2430" s="471"/>
      <c r="C2430" s="471"/>
      <c r="D2430" s="471"/>
      <c r="E2430" s="471"/>
      <c r="F2430" s="471"/>
      <c r="G2430" s="471"/>
      <c r="H2430" s="471"/>
      <c r="I2430" s="182" t="e">
        <v>#N/A</v>
      </c>
      <c r="J2430" s="471"/>
      <c r="K2430" s="471"/>
      <c r="L2430" s="471"/>
      <c r="M2430" s="471"/>
      <c r="N2430" s="471"/>
      <c r="O2430" s="471"/>
      <c r="P2430" s="471"/>
      <c r="Q2430" s="471"/>
      <c r="R2430" s="177" t="s">
        <v>8663</v>
      </c>
      <c r="S2430" s="181">
        <v>0.01</v>
      </c>
    </row>
    <row r="2431" spans="1:19" ht="20.149999999999999" customHeight="1" thickBot="1">
      <c r="A2431" s="476"/>
      <c r="B2431" s="471"/>
      <c r="C2431" s="471"/>
      <c r="D2431" s="471"/>
      <c r="E2431" s="471"/>
      <c r="F2431" s="471"/>
      <c r="G2431" s="471"/>
      <c r="H2431" s="471"/>
      <c r="I2431" s="182" t="e">
        <v>#N/A</v>
      </c>
      <c r="J2431" s="471"/>
      <c r="K2431" s="471"/>
      <c r="L2431" s="471"/>
      <c r="M2431" s="471"/>
      <c r="N2431" s="471"/>
      <c r="O2431" s="471"/>
      <c r="P2431" s="471"/>
      <c r="Q2431" s="471"/>
      <c r="R2431" s="177" t="s">
        <v>9444</v>
      </c>
      <c r="S2431" s="181">
        <v>0.01</v>
      </c>
    </row>
    <row r="2432" spans="1:19" ht="20.149999999999999" customHeight="1" thickBot="1">
      <c r="A2432" s="477"/>
      <c r="B2432" s="472"/>
      <c r="C2432" s="472"/>
      <c r="D2432" s="472"/>
      <c r="E2432" s="472"/>
      <c r="F2432" s="472"/>
      <c r="G2432" s="472"/>
      <c r="H2432" s="472"/>
      <c r="I2432" s="182" t="e">
        <v>#N/A</v>
      </c>
      <c r="J2432" s="472"/>
      <c r="K2432" s="472"/>
      <c r="L2432" s="472"/>
      <c r="M2432" s="472"/>
      <c r="N2432" s="472"/>
      <c r="O2432" s="472"/>
      <c r="P2432" s="472"/>
      <c r="Q2432" s="472"/>
      <c r="R2432" s="183" t="s">
        <v>8390</v>
      </c>
      <c r="S2432" s="184">
        <v>0.1</v>
      </c>
    </row>
    <row r="2433" spans="1:19" ht="20.149999999999999" customHeight="1" thickBot="1">
      <c r="A2433" s="475"/>
      <c r="B2433" s="474" t="s">
        <v>9435</v>
      </c>
      <c r="C2433" s="474" t="s">
        <v>9510</v>
      </c>
      <c r="D2433" s="474" t="s">
        <v>1496</v>
      </c>
      <c r="E2433" s="474" t="s">
        <v>24</v>
      </c>
      <c r="F2433" s="473">
        <v>2494038</v>
      </c>
      <c r="G2433" s="474" t="s">
        <v>9691</v>
      </c>
      <c r="H2433" s="474" t="s">
        <v>8699</v>
      </c>
      <c r="I2433" s="179" t="s">
        <v>8356</v>
      </c>
      <c r="J2433" s="474" t="s">
        <v>8357</v>
      </c>
      <c r="K2433" s="474" t="s">
        <v>8409</v>
      </c>
      <c r="L2433" s="474" t="s">
        <v>9692</v>
      </c>
      <c r="M2433" s="474" t="s">
        <v>9693</v>
      </c>
      <c r="N2433" s="470">
        <v>324300</v>
      </c>
      <c r="O2433" s="473">
        <v>-2</v>
      </c>
      <c r="P2433" s="474" t="s">
        <v>8381</v>
      </c>
      <c r="Q2433" s="474" t="s">
        <v>9442</v>
      </c>
      <c r="R2433" s="177" t="s">
        <v>8383</v>
      </c>
      <c r="S2433" s="181">
        <v>0.01</v>
      </c>
    </row>
    <row r="2434" spans="1:19" ht="20.149999999999999" customHeight="1" thickBot="1">
      <c r="A2434" s="476"/>
      <c r="B2434" s="471"/>
      <c r="C2434" s="471"/>
      <c r="D2434" s="471"/>
      <c r="E2434" s="471"/>
      <c r="F2434" s="471"/>
      <c r="G2434" s="471"/>
      <c r="H2434" s="471"/>
      <c r="I2434" s="182" t="e">
        <v>#N/A</v>
      </c>
      <c r="J2434" s="471"/>
      <c r="K2434" s="471"/>
      <c r="L2434" s="471"/>
      <c r="M2434" s="471"/>
      <c r="N2434" s="471"/>
      <c r="O2434" s="471"/>
      <c r="P2434" s="471"/>
      <c r="Q2434" s="471"/>
      <c r="R2434" s="177" t="s">
        <v>8449</v>
      </c>
      <c r="S2434" s="181">
        <v>0.01</v>
      </c>
    </row>
    <row r="2435" spans="1:19" ht="20.149999999999999" customHeight="1" thickBot="1">
      <c r="A2435" s="476"/>
      <c r="B2435" s="471"/>
      <c r="C2435" s="471"/>
      <c r="D2435" s="471"/>
      <c r="E2435" s="471"/>
      <c r="F2435" s="471"/>
      <c r="G2435" s="471"/>
      <c r="H2435" s="471"/>
      <c r="I2435" s="182" t="e">
        <v>#N/A</v>
      </c>
      <c r="J2435" s="471"/>
      <c r="K2435" s="471"/>
      <c r="L2435" s="471"/>
      <c r="M2435" s="471"/>
      <c r="N2435" s="471"/>
      <c r="O2435" s="471"/>
      <c r="P2435" s="471"/>
      <c r="Q2435" s="471"/>
      <c r="R2435" s="177" t="s">
        <v>8385</v>
      </c>
      <c r="S2435" s="181">
        <v>0.01</v>
      </c>
    </row>
    <row r="2436" spans="1:19" ht="20.149999999999999" customHeight="1" thickBot="1">
      <c r="A2436" s="476"/>
      <c r="B2436" s="471"/>
      <c r="C2436" s="471"/>
      <c r="D2436" s="471"/>
      <c r="E2436" s="471"/>
      <c r="F2436" s="471"/>
      <c r="G2436" s="471"/>
      <c r="H2436" s="471"/>
      <c r="I2436" s="182" t="e">
        <v>#N/A</v>
      </c>
      <c r="J2436" s="471"/>
      <c r="K2436" s="471"/>
      <c r="L2436" s="471"/>
      <c r="M2436" s="471"/>
      <c r="N2436" s="471"/>
      <c r="O2436" s="471"/>
      <c r="P2436" s="471"/>
      <c r="Q2436" s="471"/>
      <c r="R2436" s="177" t="s">
        <v>8403</v>
      </c>
      <c r="S2436" s="181">
        <v>0.01</v>
      </c>
    </row>
    <row r="2437" spans="1:19" ht="20.149999999999999" customHeight="1" thickBot="1">
      <c r="A2437" s="476"/>
      <c r="B2437" s="471"/>
      <c r="C2437" s="471"/>
      <c r="D2437" s="471"/>
      <c r="E2437" s="471"/>
      <c r="F2437" s="471"/>
      <c r="G2437" s="471"/>
      <c r="H2437" s="471"/>
      <c r="I2437" s="182" t="e">
        <v>#N/A</v>
      </c>
      <c r="J2437" s="471"/>
      <c r="K2437" s="471"/>
      <c r="L2437" s="471"/>
      <c r="M2437" s="471"/>
      <c r="N2437" s="471"/>
      <c r="O2437" s="471"/>
      <c r="P2437" s="471"/>
      <c r="Q2437" s="471"/>
      <c r="R2437" s="177" t="s">
        <v>9443</v>
      </c>
      <c r="S2437" s="181">
        <v>0.01</v>
      </c>
    </row>
    <row r="2438" spans="1:19" ht="20.149999999999999" customHeight="1" thickBot="1">
      <c r="A2438" s="476"/>
      <c r="B2438" s="471"/>
      <c r="C2438" s="471"/>
      <c r="D2438" s="471"/>
      <c r="E2438" s="471"/>
      <c r="F2438" s="471"/>
      <c r="G2438" s="471"/>
      <c r="H2438" s="471"/>
      <c r="I2438" s="182" t="e">
        <v>#N/A</v>
      </c>
      <c r="J2438" s="471"/>
      <c r="K2438" s="471"/>
      <c r="L2438" s="471"/>
      <c r="M2438" s="471"/>
      <c r="N2438" s="471"/>
      <c r="O2438" s="471"/>
      <c r="P2438" s="471"/>
      <c r="Q2438" s="471"/>
      <c r="R2438" s="177" t="s">
        <v>8417</v>
      </c>
      <c r="S2438" s="181">
        <v>0.01</v>
      </c>
    </row>
    <row r="2439" spans="1:19" ht="20.149999999999999" customHeight="1" thickBot="1">
      <c r="A2439" s="476"/>
      <c r="B2439" s="471"/>
      <c r="C2439" s="471"/>
      <c r="D2439" s="471"/>
      <c r="E2439" s="471"/>
      <c r="F2439" s="471"/>
      <c r="G2439" s="471"/>
      <c r="H2439" s="471"/>
      <c r="I2439" s="182" t="e">
        <v>#N/A</v>
      </c>
      <c r="J2439" s="471"/>
      <c r="K2439" s="471"/>
      <c r="L2439" s="471"/>
      <c r="M2439" s="471"/>
      <c r="N2439" s="471"/>
      <c r="O2439" s="471"/>
      <c r="P2439" s="471"/>
      <c r="Q2439" s="471"/>
      <c r="R2439" s="177" t="s">
        <v>8388</v>
      </c>
      <c r="S2439" s="181">
        <v>0.01</v>
      </c>
    </row>
    <row r="2440" spans="1:19" ht="20.149999999999999" customHeight="1" thickBot="1">
      <c r="A2440" s="476"/>
      <c r="B2440" s="471"/>
      <c r="C2440" s="471"/>
      <c r="D2440" s="471"/>
      <c r="E2440" s="471"/>
      <c r="F2440" s="471"/>
      <c r="G2440" s="471"/>
      <c r="H2440" s="471"/>
      <c r="I2440" s="182" t="e">
        <v>#N/A</v>
      </c>
      <c r="J2440" s="471"/>
      <c r="K2440" s="471"/>
      <c r="L2440" s="471"/>
      <c r="M2440" s="471"/>
      <c r="N2440" s="471"/>
      <c r="O2440" s="471"/>
      <c r="P2440" s="471"/>
      <c r="Q2440" s="471"/>
      <c r="R2440" s="177" t="s">
        <v>8389</v>
      </c>
      <c r="S2440" s="181">
        <v>0.01</v>
      </c>
    </row>
    <row r="2441" spans="1:19" ht="20.149999999999999" customHeight="1" thickBot="1">
      <c r="A2441" s="476"/>
      <c r="B2441" s="471"/>
      <c r="C2441" s="471"/>
      <c r="D2441" s="471"/>
      <c r="E2441" s="471"/>
      <c r="F2441" s="471"/>
      <c r="G2441" s="471"/>
      <c r="H2441" s="471"/>
      <c r="I2441" s="182" t="e">
        <v>#N/A</v>
      </c>
      <c r="J2441" s="471"/>
      <c r="K2441" s="471"/>
      <c r="L2441" s="471"/>
      <c r="M2441" s="471"/>
      <c r="N2441" s="471"/>
      <c r="O2441" s="471"/>
      <c r="P2441" s="471"/>
      <c r="Q2441" s="471"/>
      <c r="R2441" s="177" t="s">
        <v>8663</v>
      </c>
      <c r="S2441" s="181">
        <v>0.01</v>
      </c>
    </row>
    <row r="2442" spans="1:19" ht="20.149999999999999" customHeight="1" thickBot="1">
      <c r="A2442" s="476"/>
      <c r="B2442" s="471"/>
      <c r="C2442" s="471"/>
      <c r="D2442" s="471"/>
      <c r="E2442" s="471"/>
      <c r="F2442" s="471"/>
      <c r="G2442" s="471"/>
      <c r="H2442" s="471"/>
      <c r="I2442" s="182" t="e">
        <v>#N/A</v>
      </c>
      <c r="J2442" s="471"/>
      <c r="K2442" s="471"/>
      <c r="L2442" s="471"/>
      <c r="M2442" s="471"/>
      <c r="N2442" s="471"/>
      <c r="O2442" s="471"/>
      <c r="P2442" s="471"/>
      <c r="Q2442" s="471"/>
      <c r="R2442" s="177" t="s">
        <v>9444</v>
      </c>
      <c r="S2442" s="181">
        <v>0.01</v>
      </c>
    </row>
    <row r="2443" spans="1:19" ht="20.149999999999999" customHeight="1" thickBot="1">
      <c r="A2443" s="477"/>
      <c r="B2443" s="472"/>
      <c r="C2443" s="472"/>
      <c r="D2443" s="472"/>
      <c r="E2443" s="472"/>
      <c r="F2443" s="472"/>
      <c r="G2443" s="472"/>
      <c r="H2443" s="472"/>
      <c r="I2443" s="182" t="e">
        <v>#N/A</v>
      </c>
      <c r="J2443" s="472"/>
      <c r="K2443" s="472"/>
      <c r="L2443" s="472"/>
      <c r="M2443" s="472"/>
      <c r="N2443" s="472"/>
      <c r="O2443" s="472"/>
      <c r="P2443" s="472"/>
      <c r="Q2443" s="472"/>
      <c r="R2443" s="183" t="s">
        <v>8390</v>
      </c>
      <c r="S2443" s="184">
        <v>0.1</v>
      </c>
    </row>
    <row r="2444" spans="1:19" ht="20.149999999999999" customHeight="1" thickBot="1">
      <c r="A2444" s="475"/>
      <c r="B2444" s="474" t="s">
        <v>9435</v>
      </c>
      <c r="C2444" s="474" t="s">
        <v>9510</v>
      </c>
      <c r="D2444" s="474" t="s">
        <v>1496</v>
      </c>
      <c r="E2444" s="474" t="s">
        <v>24</v>
      </c>
      <c r="F2444" s="473">
        <v>2494040</v>
      </c>
      <c r="G2444" s="474" t="s">
        <v>9694</v>
      </c>
      <c r="H2444" s="474" t="s">
        <v>9621</v>
      </c>
      <c r="I2444" s="179" t="s">
        <v>8356</v>
      </c>
      <c r="J2444" s="474" t="s">
        <v>8357</v>
      </c>
      <c r="K2444" s="474" t="s">
        <v>9695</v>
      </c>
      <c r="L2444" s="474" t="s">
        <v>9696</v>
      </c>
      <c r="M2444" s="474" t="s">
        <v>9697</v>
      </c>
      <c r="N2444" s="470">
        <v>352550</v>
      </c>
      <c r="O2444" s="473">
        <v>-2</v>
      </c>
      <c r="P2444" s="474" t="s">
        <v>8381</v>
      </c>
      <c r="Q2444" s="474" t="s">
        <v>9442</v>
      </c>
      <c r="R2444" s="177" t="s">
        <v>8956</v>
      </c>
      <c r="S2444" s="181">
        <v>0.01</v>
      </c>
    </row>
    <row r="2445" spans="1:19" ht="20.149999999999999" customHeight="1" thickBot="1">
      <c r="A2445" s="476"/>
      <c r="B2445" s="471"/>
      <c r="C2445" s="471"/>
      <c r="D2445" s="471"/>
      <c r="E2445" s="471"/>
      <c r="F2445" s="471"/>
      <c r="G2445" s="471"/>
      <c r="H2445" s="471"/>
      <c r="I2445" s="182" t="e">
        <v>#N/A</v>
      </c>
      <c r="J2445" s="471"/>
      <c r="K2445" s="471"/>
      <c r="L2445" s="471"/>
      <c r="M2445" s="471"/>
      <c r="N2445" s="471"/>
      <c r="O2445" s="471"/>
      <c r="P2445" s="471"/>
      <c r="Q2445" s="471"/>
      <c r="R2445" s="177" t="s">
        <v>8385</v>
      </c>
      <c r="S2445" s="181">
        <v>0.01</v>
      </c>
    </row>
    <row r="2446" spans="1:19" ht="20.149999999999999" customHeight="1" thickBot="1">
      <c r="A2446" s="476"/>
      <c r="B2446" s="471"/>
      <c r="C2446" s="471"/>
      <c r="D2446" s="471"/>
      <c r="E2446" s="471"/>
      <c r="F2446" s="471"/>
      <c r="G2446" s="471"/>
      <c r="H2446" s="471"/>
      <c r="I2446" s="182" t="e">
        <v>#N/A</v>
      </c>
      <c r="J2446" s="471"/>
      <c r="K2446" s="471"/>
      <c r="L2446" s="471"/>
      <c r="M2446" s="471"/>
      <c r="N2446" s="471"/>
      <c r="O2446" s="471"/>
      <c r="P2446" s="471"/>
      <c r="Q2446" s="471"/>
      <c r="R2446" s="177" t="s">
        <v>8403</v>
      </c>
      <c r="S2446" s="181">
        <v>0.01</v>
      </c>
    </row>
    <row r="2447" spans="1:19" ht="20.149999999999999" customHeight="1" thickBot="1">
      <c r="A2447" s="476"/>
      <c r="B2447" s="471"/>
      <c r="C2447" s="471"/>
      <c r="D2447" s="471"/>
      <c r="E2447" s="471"/>
      <c r="F2447" s="471"/>
      <c r="G2447" s="471"/>
      <c r="H2447" s="471"/>
      <c r="I2447" s="182" t="e">
        <v>#N/A</v>
      </c>
      <c r="J2447" s="471"/>
      <c r="K2447" s="471"/>
      <c r="L2447" s="471"/>
      <c r="M2447" s="471"/>
      <c r="N2447" s="471"/>
      <c r="O2447" s="471"/>
      <c r="P2447" s="471"/>
      <c r="Q2447" s="471"/>
      <c r="R2447" s="177" t="s">
        <v>8957</v>
      </c>
      <c r="S2447" s="181">
        <v>0.01</v>
      </c>
    </row>
    <row r="2448" spans="1:19" ht="20.149999999999999" customHeight="1" thickBot="1">
      <c r="A2448" s="476"/>
      <c r="B2448" s="471"/>
      <c r="C2448" s="471"/>
      <c r="D2448" s="471"/>
      <c r="E2448" s="471"/>
      <c r="F2448" s="471"/>
      <c r="G2448" s="471"/>
      <c r="H2448" s="471"/>
      <c r="I2448" s="182" t="e">
        <v>#N/A</v>
      </c>
      <c r="J2448" s="471"/>
      <c r="K2448" s="471"/>
      <c r="L2448" s="471"/>
      <c r="M2448" s="471"/>
      <c r="N2448" s="471"/>
      <c r="O2448" s="471"/>
      <c r="P2448" s="471"/>
      <c r="Q2448" s="471"/>
      <c r="R2448" s="177" t="s">
        <v>8388</v>
      </c>
      <c r="S2448" s="181">
        <v>0.01</v>
      </c>
    </row>
    <row r="2449" spans="1:19" ht="20.149999999999999" customHeight="1" thickBot="1">
      <c r="A2449" s="476"/>
      <c r="B2449" s="471"/>
      <c r="C2449" s="471"/>
      <c r="D2449" s="471"/>
      <c r="E2449" s="471"/>
      <c r="F2449" s="471"/>
      <c r="G2449" s="471"/>
      <c r="H2449" s="471"/>
      <c r="I2449" s="182" t="e">
        <v>#N/A</v>
      </c>
      <c r="J2449" s="471"/>
      <c r="K2449" s="471"/>
      <c r="L2449" s="471"/>
      <c r="M2449" s="471"/>
      <c r="N2449" s="471"/>
      <c r="O2449" s="471"/>
      <c r="P2449" s="471"/>
      <c r="Q2449" s="471"/>
      <c r="R2449" s="177" t="s">
        <v>8389</v>
      </c>
      <c r="S2449" s="181">
        <v>0.01</v>
      </c>
    </row>
    <row r="2450" spans="1:19" ht="20.149999999999999" customHeight="1" thickBot="1">
      <c r="A2450" s="476"/>
      <c r="B2450" s="471"/>
      <c r="C2450" s="471"/>
      <c r="D2450" s="471"/>
      <c r="E2450" s="471"/>
      <c r="F2450" s="471"/>
      <c r="G2450" s="471"/>
      <c r="H2450" s="471"/>
      <c r="I2450" s="182" t="e">
        <v>#N/A</v>
      </c>
      <c r="J2450" s="471"/>
      <c r="K2450" s="471"/>
      <c r="L2450" s="471"/>
      <c r="M2450" s="471"/>
      <c r="N2450" s="471"/>
      <c r="O2450" s="471"/>
      <c r="P2450" s="471"/>
      <c r="Q2450" s="471"/>
      <c r="R2450" s="177" t="s">
        <v>8834</v>
      </c>
      <c r="S2450" s="181">
        <v>0.01</v>
      </c>
    </row>
    <row r="2451" spans="1:19" ht="20.149999999999999" customHeight="1" thickBot="1">
      <c r="A2451" s="476"/>
      <c r="B2451" s="471"/>
      <c r="C2451" s="471"/>
      <c r="D2451" s="471"/>
      <c r="E2451" s="471"/>
      <c r="F2451" s="471"/>
      <c r="G2451" s="471"/>
      <c r="H2451" s="471"/>
      <c r="I2451" s="182" t="e">
        <v>#N/A</v>
      </c>
      <c r="J2451" s="471"/>
      <c r="K2451" s="471"/>
      <c r="L2451" s="471"/>
      <c r="M2451" s="471"/>
      <c r="N2451" s="471"/>
      <c r="O2451" s="471"/>
      <c r="P2451" s="471"/>
      <c r="Q2451" s="471"/>
      <c r="R2451" s="177" t="s">
        <v>9625</v>
      </c>
      <c r="S2451" s="181">
        <v>0.01</v>
      </c>
    </row>
    <row r="2452" spans="1:19" ht="20.149999999999999" customHeight="1" thickBot="1">
      <c r="A2452" s="477"/>
      <c r="B2452" s="472"/>
      <c r="C2452" s="472"/>
      <c r="D2452" s="472"/>
      <c r="E2452" s="472"/>
      <c r="F2452" s="472"/>
      <c r="G2452" s="472"/>
      <c r="H2452" s="472"/>
      <c r="I2452" s="182" t="e">
        <v>#N/A</v>
      </c>
      <c r="J2452" s="472"/>
      <c r="K2452" s="472"/>
      <c r="L2452" s="472"/>
      <c r="M2452" s="472"/>
      <c r="N2452" s="472"/>
      <c r="O2452" s="472"/>
      <c r="P2452" s="472"/>
      <c r="Q2452" s="472"/>
      <c r="R2452" s="183" t="s">
        <v>8390</v>
      </c>
      <c r="S2452" s="184">
        <v>0.08</v>
      </c>
    </row>
    <row r="2453" spans="1:19" ht="20.149999999999999" customHeight="1" thickBot="1">
      <c r="A2453" s="475"/>
      <c r="B2453" s="474" t="s">
        <v>9435</v>
      </c>
      <c r="C2453" s="474" t="s">
        <v>9510</v>
      </c>
      <c r="D2453" s="474" t="s">
        <v>1496</v>
      </c>
      <c r="E2453" s="474" t="s">
        <v>24</v>
      </c>
      <c r="F2453" s="473">
        <v>2494041</v>
      </c>
      <c r="G2453" s="474" t="s">
        <v>9698</v>
      </c>
      <c r="H2453" s="474" t="s">
        <v>8446</v>
      </c>
      <c r="I2453" s="179" t="s">
        <v>8356</v>
      </c>
      <c r="J2453" s="474" t="s">
        <v>8357</v>
      </c>
      <c r="K2453" s="474" t="s">
        <v>9699</v>
      </c>
      <c r="L2453" s="474" t="s">
        <v>9700</v>
      </c>
      <c r="M2453" s="474" t="s">
        <v>9701</v>
      </c>
      <c r="N2453" s="470">
        <v>396800</v>
      </c>
      <c r="O2453" s="473">
        <v>-2</v>
      </c>
      <c r="P2453" s="474" t="s">
        <v>8381</v>
      </c>
      <c r="Q2453" s="474" t="s">
        <v>9442</v>
      </c>
      <c r="R2453" s="177" t="s">
        <v>8383</v>
      </c>
      <c r="S2453" s="181">
        <v>0.01</v>
      </c>
    </row>
    <row r="2454" spans="1:19" ht="20.149999999999999" customHeight="1" thickBot="1">
      <c r="A2454" s="476"/>
      <c r="B2454" s="471"/>
      <c r="C2454" s="471"/>
      <c r="D2454" s="471"/>
      <c r="E2454" s="471"/>
      <c r="F2454" s="471"/>
      <c r="G2454" s="471"/>
      <c r="H2454" s="471"/>
      <c r="I2454" s="182" t="e">
        <v>#N/A</v>
      </c>
      <c r="J2454" s="471"/>
      <c r="K2454" s="471"/>
      <c r="L2454" s="471"/>
      <c r="M2454" s="471"/>
      <c r="N2454" s="471"/>
      <c r="O2454" s="471"/>
      <c r="P2454" s="471"/>
      <c r="Q2454" s="471"/>
      <c r="R2454" s="177" t="s">
        <v>8449</v>
      </c>
      <c r="S2454" s="181">
        <v>0.01</v>
      </c>
    </row>
    <row r="2455" spans="1:19" ht="20.149999999999999" customHeight="1" thickBot="1">
      <c r="A2455" s="476"/>
      <c r="B2455" s="471"/>
      <c r="C2455" s="471"/>
      <c r="D2455" s="471"/>
      <c r="E2455" s="471"/>
      <c r="F2455" s="471"/>
      <c r="G2455" s="471"/>
      <c r="H2455" s="471"/>
      <c r="I2455" s="182" t="e">
        <v>#N/A</v>
      </c>
      <c r="J2455" s="471"/>
      <c r="K2455" s="471"/>
      <c r="L2455" s="471"/>
      <c r="M2455" s="471"/>
      <c r="N2455" s="471"/>
      <c r="O2455" s="471"/>
      <c r="P2455" s="471"/>
      <c r="Q2455" s="471"/>
      <c r="R2455" s="177" t="s">
        <v>8385</v>
      </c>
      <c r="S2455" s="181">
        <v>0.01</v>
      </c>
    </row>
    <row r="2456" spans="1:19" ht="20.149999999999999" customHeight="1" thickBot="1">
      <c r="A2456" s="476"/>
      <c r="B2456" s="471"/>
      <c r="C2456" s="471"/>
      <c r="D2456" s="471"/>
      <c r="E2456" s="471"/>
      <c r="F2456" s="471"/>
      <c r="G2456" s="471"/>
      <c r="H2456" s="471"/>
      <c r="I2456" s="182" t="e">
        <v>#N/A</v>
      </c>
      <c r="J2456" s="471"/>
      <c r="K2456" s="471"/>
      <c r="L2456" s="471"/>
      <c r="M2456" s="471"/>
      <c r="N2456" s="471"/>
      <c r="O2456" s="471"/>
      <c r="P2456" s="471"/>
      <c r="Q2456" s="471"/>
      <c r="R2456" s="177" t="s">
        <v>8403</v>
      </c>
      <c r="S2456" s="181">
        <v>0.01</v>
      </c>
    </row>
    <row r="2457" spans="1:19" ht="20.149999999999999" customHeight="1" thickBot="1">
      <c r="A2457" s="476"/>
      <c r="B2457" s="471"/>
      <c r="C2457" s="471"/>
      <c r="D2457" s="471"/>
      <c r="E2457" s="471"/>
      <c r="F2457" s="471"/>
      <c r="G2457" s="471"/>
      <c r="H2457" s="471"/>
      <c r="I2457" s="182" t="e">
        <v>#N/A</v>
      </c>
      <c r="J2457" s="471"/>
      <c r="K2457" s="471"/>
      <c r="L2457" s="471"/>
      <c r="M2457" s="471"/>
      <c r="N2457" s="471"/>
      <c r="O2457" s="471"/>
      <c r="P2457" s="471"/>
      <c r="Q2457" s="471"/>
      <c r="R2457" s="177" t="s">
        <v>9443</v>
      </c>
      <c r="S2457" s="181">
        <v>0.01</v>
      </c>
    </row>
    <row r="2458" spans="1:19" ht="20.149999999999999" customHeight="1" thickBot="1">
      <c r="A2458" s="476"/>
      <c r="B2458" s="471"/>
      <c r="C2458" s="471"/>
      <c r="D2458" s="471"/>
      <c r="E2458" s="471"/>
      <c r="F2458" s="471"/>
      <c r="G2458" s="471"/>
      <c r="H2458" s="471"/>
      <c r="I2458" s="182" t="e">
        <v>#N/A</v>
      </c>
      <c r="J2458" s="471"/>
      <c r="K2458" s="471"/>
      <c r="L2458" s="471"/>
      <c r="M2458" s="471"/>
      <c r="N2458" s="471"/>
      <c r="O2458" s="471"/>
      <c r="P2458" s="471"/>
      <c r="Q2458" s="471"/>
      <c r="R2458" s="177" t="s">
        <v>8388</v>
      </c>
      <c r="S2458" s="181">
        <v>0.01</v>
      </c>
    </row>
    <row r="2459" spans="1:19" ht="20.149999999999999" customHeight="1" thickBot="1">
      <c r="A2459" s="476"/>
      <c r="B2459" s="471"/>
      <c r="C2459" s="471"/>
      <c r="D2459" s="471"/>
      <c r="E2459" s="471"/>
      <c r="F2459" s="471"/>
      <c r="G2459" s="471"/>
      <c r="H2459" s="471"/>
      <c r="I2459" s="182" t="e">
        <v>#N/A</v>
      </c>
      <c r="J2459" s="471"/>
      <c r="K2459" s="471"/>
      <c r="L2459" s="471"/>
      <c r="M2459" s="471"/>
      <c r="N2459" s="471"/>
      <c r="O2459" s="471"/>
      <c r="P2459" s="471"/>
      <c r="Q2459" s="471"/>
      <c r="R2459" s="177" t="s">
        <v>8389</v>
      </c>
      <c r="S2459" s="181">
        <v>0.01</v>
      </c>
    </row>
    <row r="2460" spans="1:19" ht="20.149999999999999" customHeight="1" thickBot="1">
      <c r="A2460" s="476"/>
      <c r="B2460" s="471"/>
      <c r="C2460" s="471"/>
      <c r="D2460" s="471"/>
      <c r="E2460" s="471"/>
      <c r="F2460" s="471"/>
      <c r="G2460" s="471"/>
      <c r="H2460" s="471"/>
      <c r="I2460" s="182" t="e">
        <v>#N/A</v>
      </c>
      <c r="J2460" s="471"/>
      <c r="K2460" s="471"/>
      <c r="L2460" s="471"/>
      <c r="M2460" s="471"/>
      <c r="N2460" s="471"/>
      <c r="O2460" s="471"/>
      <c r="P2460" s="471"/>
      <c r="Q2460" s="471"/>
      <c r="R2460" s="177" t="s">
        <v>9598</v>
      </c>
      <c r="S2460" s="181">
        <v>0.01</v>
      </c>
    </row>
    <row r="2461" spans="1:19" ht="20.149999999999999" customHeight="1" thickBot="1">
      <c r="A2461" s="476"/>
      <c r="B2461" s="471"/>
      <c r="C2461" s="471"/>
      <c r="D2461" s="471"/>
      <c r="E2461" s="471"/>
      <c r="F2461" s="471"/>
      <c r="G2461" s="471"/>
      <c r="H2461" s="471"/>
      <c r="I2461" s="182" t="e">
        <v>#N/A</v>
      </c>
      <c r="J2461" s="471"/>
      <c r="K2461" s="471"/>
      <c r="L2461" s="471"/>
      <c r="M2461" s="471"/>
      <c r="N2461" s="471"/>
      <c r="O2461" s="471"/>
      <c r="P2461" s="471"/>
      <c r="Q2461" s="471"/>
      <c r="R2461" s="177" t="s">
        <v>9599</v>
      </c>
      <c r="S2461" s="181">
        <v>0.01</v>
      </c>
    </row>
    <row r="2462" spans="1:19" ht="20.149999999999999" customHeight="1" thickBot="1">
      <c r="A2462" s="476"/>
      <c r="B2462" s="471"/>
      <c r="C2462" s="471"/>
      <c r="D2462" s="471"/>
      <c r="E2462" s="471"/>
      <c r="F2462" s="471"/>
      <c r="G2462" s="471"/>
      <c r="H2462" s="471"/>
      <c r="I2462" s="182" t="e">
        <v>#N/A</v>
      </c>
      <c r="J2462" s="471"/>
      <c r="K2462" s="471"/>
      <c r="L2462" s="471"/>
      <c r="M2462" s="471"/>
      <c r="N2462" s="471"/>
      <c r="O2462" s="471"/>
      <c r="P2462" s="471"/>
      <c r="Q2462" s="471"/>
      <c r="R2462" s="177" t="s">
        <v>8454</v>
      </c>
      <c r="S2462" s="181">
        <v>0.01</v>
      </c>
    </row>
    <row r="2463" spans="1:19" ht="20.149999999999999" customHeight="1" thickBot="1">
      <c r="A2463" s="477"/>
      <c r="B2463" s="472"/>
      <c r="C2463" s="472"/>
      <c r="D2463" s="472"/>
      <c r="E2463" s="472"/>
      <c r="F2463" s="472"/>
      <c r="G2463" s="472"/>
      <c r="H2463" s="472"/>
      <c r="I2463" s="182" t="e">
        <v>#N/A</v>
      </c>
      <c r="J2463" s="472"/>
      <c r="K2463" s="472"/>
      <c r="L2463" s="472"/>
      <c r="M2463" s="472"/>
      <c r="N2463" s="472"/>
      <c r="O2463" s="472"/>
      <c r="P2463" s="472"/>
      <c r="Q2463" s="472"/>
      <c r="R2463" s="183" t="s">
        <v>8390</v>
      </c>
      <c r="S2463" s="184">
        <v>0.1</v>
      </c>
    </row>
    <row r="2464" spans="1:19" ht="20.149999999999999" customHeight="1" thickBot="1">
      <c r="A2464" s="475"/>
      <c r="B2464" s="474" t="s">
        <v>9435</v>
      </c>
      <c r="C2464" s="474" t="s">
        <v>9510</v>
      </c>
      <c r="D2464" s="474" t="s">
        <v>1496</v>
      </c>
      <c r="E2464" s="474" t="s">
        <v>24</v>
      </c>
      <c r="F2464" s="473">
        <v>2494042</v>
      </c>
      <c r="G2464" s="474" t="s">
        <v>9702</v>
      </c>
      <c r="H2464" s="474" t="s">
        <v>8699</v>
      </c>
      <c r="I2464" s="179" t="s">
        <v>8356</v>
      </c>
      <c r="J2464" s="474" t="s">
        <v>8357</v>
      </c>
      <c r="K2464" s="474" t="s">
        <v>9548</v>
      </c>
      <c r="L2464" s="474" t="s">
        <v>9703</v>
      </c>
      <c r="M2464" s="474" t="s">
        <v>9704</v>
      </c>
      <c r="N2464" s="470">
        <v>324300</v>
      </c>
      <c r="O2464" s="473">
        <v>-2</v>
      </c>
      <c r="P2464" s="474" t="s">
        <v>8381</v>
      </c>
      <c r="Q2464" s="474" t="s">
        <v>9442</v>
      </c>
      <c r="R2464" s="177" t="s">
        <v>8383</v>
      </c>
      <c r="S2464" s="181">
        <v>0.01</v>
      </c>
    </row>
    <row r="2465" spans="1:19" ht="20.149999999999999" customHeight="1" thickBot="1">
      <c r="A2465" s="476"/>
      <c r="B2465" s="471"/>
      <c r="C2465" s="471"/>
      <c r="D2465" s="471"/>
      <c r="E2465" s="471"/>
      <c r="F2465" s="471"/>
      <c r="G2465" s="471"/>
      <c r="H2465" s="471"/>
      <c r="I2465" s="182" t="e">
        <v>#N/A</v>
      </c>
      <c r="J2465" s="471"/>
      <c r="K2465" s="471"/>
      <c r="L2465" s="471"/>
      <c r="M2465" s="471"/>
      <c r="N2465" s="471"/>
      <c r="O2465" s="471"/>
      <c r="P2465" s="471"/>
      <c r="Q2465" s="471"/>
      <c r="R2465" s="177" t="s">
        <v>8449</v>
      </c>
      <c r="S2465" s="181">
        <v>0.01</v>
      </c>
    </row>
    <row r="2466" spans="1:19" ht="20.149999999999999" customHeight="1" thickBot="1">
      <c r="A2466" s="476"/>
      <c r="B2466" s="471"/>
      <c r="C2466" s="471"/>
      <c r="D2466" s="471"/>
      <c r="E2466" s="471"/>
      <c r="F2466" s="471"/>
      <c r="G2466" s="471"/>
      <c r="H2466" s="471"/>
      <c r="I2466" s="182" t="e">
        <v>#N/A</v>
      </c>
      <c r="J2466" s="471"/>
      <c r="K2466" s="471"/>
      <c r="L2466" s="471"/>
      <c r="M2466" s="471"/>
      <c r="N2466" s="471"/>
      <c r="O2466" s="471"/>
      <c r="P2466" s="471"/>
      <c r="Q2466" s="471"/>
      <c r="R2466" s="177" t="s">
        <v>8385</v>
      </c>
      <c r="S2466" s="181">
        <v>0.01</v>
      </c>
    </row>
    <row r="2467" spans="1:19" ht="20.149999999999999" customHeight="1" thickBot="1">
      <c r="A2467" s="476"/>
      <c r="B2467" s="471"/>
      <c r="C2467" s="471"/>
      <c r="D2467" s="471"/>
      <c r="E2467" s="471"/>
      <c r="F2467" s="471"/>
      <c r="G2467" s="471"/>
      <c r="H2467" s="471"/>
      <c r="I2467" s="182" t="e">
        <v>#N/A</v>
      </c>
      <c r="J2467" s="471"/>
      <c r="K2467" s="471"/>
      <c r="L2467" s="471"/>
      <c r="M2467" s="471"/>
      <c r="N2467" s="471"/>
      <c r="O2467" s="471"/>
      <c r="P2467" s="471"/>
      <c r="Q2467" s="471"/>
      <c r="R2467" s="177" t="s">
        <v>8403</v>
      </c>
      <c r="S2467" s="181">
        <v>0.01</v>
      </c>
    </row>
    <row r="2468" spans="1:19" ht="20.149999999999999" customHeight="1" thickBot="1">
      <c r="A2468" s="476"/>
      <c r="B2468" s="471"/>
      <c r="C2468" s="471"/>
      <c r="D2468" s="471"/>
      <c r="E2468" s="471"/>
      <c r="F2468" s="471"/>
      <c r="G2468" s="471"/>
      <c r="H2468" s="471"/>
      <c r="I2468" s="182" t="e">
        <v>#N/A</v>
      </c>
      <c r="J2468" s="471"/>
      <c r="K2468" s="471"/>
      <c r="L2468" s="471"/>
      <c r="M2468" s="471"/>
      <c r="N2468" s="471"/>
      <c r="O2468" s="471"/>
      <c r="P2468" s="471"/>
      <c r="Q2468" s="471"/>
      <c r="R2468" s="177" t="s">
        <v>8417</v>
      </c>
      <c r="S2468" s="181">
        <v>0.01</v>
      </c>
    </row>
    <row r="2469" spans="1:19" ht="20.149999999999999" customHeight="1" thickBot="1">
      <c r="A2469" s="476"/>
      <c r="B2469" s="471"/>
      <c r="C2469" s="471"/>
      <c r="D2469" s="471"/>
      <c r="E2469" s="471"/>
      <c r="F2469" s="471"/>
      <c r="G2469" s="471"/>
      <c r="H2469" s="471"/>
      <c r="I2469" s="182" t="e">
        <v>#N/A</v>
      </c>
      <c r="J2469" s="471"/>
      <c r="K2469" s="471"/>
      <c r="L2469" s="471"/>
      <c r="M2469" s="471"/>
      <c r="N2469" s="471"/>
      <c r="O2469" s="471"/>
      <c r="P2469" s="471"/>
      <c r="Q2469" s="471"/>
      <c r="R2469" s="177" t="s">
        <v>8388</v>
      </c>
      <c r="S2469" s="181">
        <v>0.01</v>
      </c>
    </row>
    <row r="2470" spans="1:19" ht="20.149999999999999" customHeight="1" thickBot="1">
      <c r="A2470" s="476"/>
      <c r="B2470" s="471"/>
      <c r="C2470" s="471"/>
      <c r="D2470" s="471"/>
      <c r="E2470" s="471"/>
      <c r="F2470" s="471"/>
      <c r="G2470" s="471"/>
      <c r="H2470" s="471"/>
      <c r="I2470" s="182" t="e">
        <v>#N/A</v>
      </c>
      <c r="J2470" s="471"/>
      <c r="K2470" s="471"/>
      <c r="L2470" s="471"/>
      <c r="M2470" s="471"/>
      <c r="N2470" s="471"/>
      <c r="O2470" s="471"/>
      <c r="P2470" s="471"/>
      <c r="Q2470" s="471"/>
      <c r="R2470" s="177" t="s">
        <v>8389</v>
      </c>
      <c r="S2470" s="181">
        <v>0.01</v>
      </c>
    </row>
    <row r="2471" spans="1:19" ht="20.149999999999999" customHeight="1" thickBot="1">
      <c r="A2471" s="476"/>
      <c r="B2471" s="471"/>
      <c r="C2471" s="471"/>
      <c r="D2471" s="471"/>
      <c r="E2471" s="471"/>
      <c r="F2471" s="471"/>
      <c r="G2471" s="471"/>
      <c r="H2471" s="471"/>
      <c r="I2471" s="182" t="e">
        <v>#N/A</v>
      </c>
      <c r="J2471" s="471"/>
      <c r="K2471" s="471"/>
      <c r="L2471" s="471"/>
      <c r="M2471" s="471"/>
      <c r="N2471" s="471"/>
      <c r="O2471" s="471"/>
      <c r="P2471" s="471"/>
      <c r="Q2471" s="471"/>
      <c r="R2471" s="177" t="s">
        <v>9465</v>
      </c>
      <c r="S2471" s="181">
        <v>0.01</v>
      </c>
    </row>
    <row r="2472" spans="1:19" ht="20.149999999999999" customHeight="1" thickBot="1">
      <c r="A2472" s="476"/>
      <c r="B2472" s="471"/>
      <c r="C2472" s="471"/>
      <c r="D2472" s="471"/>
      <c r="E2472" s="471"/>
      <c r="F2472" s="471"/>
      <c r="G2472" s="471"/>
      <c r="H2472" s="471"/>
      <c r="I2472" s="182" t="e">
        <v>#N/A</v>
      </c>
      <c r="J2472" s="471"/>
      <c r="K2472" s="471"/>
      <c r="L2472" s="471"/>
      <c r="M2472" s="471"/>
      <c r="N2472" s="471"/>
      <c r="O2472" s="471"/>
      <c r="P2472" s="471"/>
      <c r="Q2472" s="471"/>
      <c r="R2472" s="177" t="s">
        <v>8663</v>
      </c>
      <c r="S2472" s="181">
        <v>0.01</v>
      </c>
    </row>
    <row r="2473" spans="1:19" ht="20.149999999999999" customHeight="1" thickBot="1">
      <c r="A2473" s="477"/>
      <c r="B2473" s="472"/>
      <c r="C2473" s="472"/>
      <c r="D2473" s="472"/>
      <c r="E2473" s="472"/>
      <c r="F2473" s="472"/>
      <c r="G2473" s="472"/>
      <c r="H2473" s="472"/>
      <c r="I2473" s="182" t="e">
        <v>#N/A</v>
      </c>
      <c r="J2473" s="472"/>
      <c r="K2473" s="472"/>
      <c r="L2473" s="472"/>
      <c r="M2473" s="472"/>
      <c r="N2473" s="472"/>
      <c r="O2473" s="472"/>
      <c r="P2473" s="472"/>
      <c r="Q2473" s="472"/>
      <c r="R2473" s="183" t="s">
        <v>8390</v>
      </c>
      <c r="S2473" s="184">
        <v>0.09</v>
      </c>
    </row>
    <row r="2474" spans="1:19" ht="20.149999999999999" customHeight="1" thickBot="1">
      <c r="A2474" s="475"/>
      <c r="B2474" s="474" t="s">
        <v>9435</v>
      </c>
      <c r="C2474" s="474" t="s">
        <v>9510</v>
      </c>
      <c r="D2474" s="474" t="s">
        <v>1496</v>
      </c>
      <c r="E2474" s="474" t="s">
        <v>24</v>
      </c>
      <c r="F2474" s="473">
        <v>2494043</v>
      </c>
      <c r="G2474" s="474" t="s">
        <v>9705</v>
      </c>
      <c r="H2474" s="474" t="s">
        <v>8699</v>
      </c>
      <c r="I2474" s="179" t="s">
        <v>8356</v>
      </c>
      <c r="J2474" s="474" t="s">
        <v>8357</v>
      </c>
      <c r="K2474" s="474" t="s">
        <v>8423</v>
      </c>
      <c r="L2474" s="474" t="s">
        <v>9706</v>
      </c>
      <c r="M2474" s="474" t="s">
        <v>9707</v>
      </c>
      <c r="N2474" s="470">
        <v>324300</v>
      </c>
      <c r="O2474" s="473">
        <v>-2</v>
      </c>
      <c r="P2474" s="474" t="s">
        <v>8381</v>
      </c>
      <c r="Q2474" s="474" t="s">
        <v>9442</v>
      </c>
      <c r="R2474" s="177" t="s">
        <v>8383</v>
      </c>
      <c r="S2474" s="181">
        <v>0.01</v>
      </c>
    </row>
    <row r="2475" spans="1:19" ht="20.149999999999999" customHeight="1" thickBot="1">
      <c r="A2475" s="476"/>
      <c r="B2475" s="471"/>
      <c r="C2475" s="471"/>
      <c r="D2475" s="471"/>
      <c r="E2475" s="471"/>
      <c r="F2475" s="471"/>
      <c r="G2475" s="471"/>
      <c r="H2475" s="471"/>
      <c r="I2475" s="182" t="e">
        <v>#N/A</v>
      </c>
      <c r="J2475" s="471"/>
      <c r="K2475" s="471"/>
      <c r="L2475" s="471"/>
      <c r="M2475" s="471"/>
      <c r="N2475" s="471"/>
      <c r="O2475" s="471"/>
      <c r="P2475" s="471"/>
      <c r="Q2475" s="471"/>
      <c r="R2475" s="177" t="s">
        <v>8449</v>
      </c>
      <c r="S2475" s="181">
        <v>0.01</v>
      </c>
    </row>
    <row r="2476" spans="1:19" ht="20.149999999999999" customHeight="1" thickBot="1">
      <c r="A2476" s="476"/>
      <c r="B2476" s="471"/>
      <c r="C2476" s="471"/>
      <c r="D2476" s="471"/>
      <c r="E2476" s="471"/>
      <c r="F2476" s="471"/>
      <c r="G2476" s="471"/>
      <c r="H2476" s="471"/>
      <c r="I2476" s="182" t="e">
        <v>#N/A</v>
      </c>
      <c r="J2476" s="471"/>
      <c r="K2476" s="471"/>
      <c r="L2476" s="471"/>
      <c r="M2476" s="471"/>
      <c r="N2476" s="471"/>
      <c r="O2476" s="471"/>
      <c r="P2476" s="471"/>
      <c r="Q2476" s="471"/>
      <c r="R2476" s="177" t="s">
        <v>8385</v>
      </c>
      <c r="S2476" s="181">
        <v>0.01</v>
      </c>
    </row>
    <row r="2477" spans="1:19" ht="20.149999999999999" customHeight="1" thickBot="1">
      <c r="A2477" s="476"/>
      <c r="B2477" s="471"/>
      <c r="C2477" s="471"/>
      <c r="D2477" s="471"/>
      <c r="E2477" s="471"/>
      <c r="F2477" s="471"/>
      <c r="G2477" s="471"/>
      <c r="H2477" s="471"/>
      <c r="I2477" s="182" t="e">
        <v>#N/A</v>
      </c>
      <c r="J2477" s="471"/>
      <c r="K2477" s="471"/>
      <c r="L2477" s="471"/>
      <c r="M2477" s="471"/>
      <c r="N2477" s="471"/>
      <c r="O2477" s="471"/>
      <c r="P2477" s="471"/>
      <c r="Q2477" s="471"/>
      <c r="R2477" s="177" t="s">
        <v>8403</v>
      </c>
      <c r="S2477" s="181">
        <v>0.01</v>
      </c>
    </row>
    <row r="2478" spans="1:19" ht="20.149999999999999" customHeight="1" thickBot="1">
      <c r="A2478" s="476"/>
      <c r="B2478" s="471"/>
      <c r="C2478" s="471"/>
      <c r="D2478" s="471"/>
      <c r="E2478" s="471"/>
      <c r="F2478" s="471"/>
      <c r="G2478" s="471"/>
      <c r="H2478" s="471"/>
      <c r="I2478" s="182" t="e">
        <v>#N/A</v>
      </c>
      <c r="J2478" s="471"/>
      <c r="K2478" s="471"/>
      <c r="L2478" s="471"/>
      <c r="M2478" s="471"/>
      <c r="N2478" s="471"/>
      <c r="O2478" s="471"/>
      <c r="P2478" s="471"/>
      <c r="Q2478" s="471"/>
      <c r="R2478" s="177" t="s">
        <v>9443</v>
      </c>
      <c r="S2478" s="181">
        <v>0.01</v>
      </c>
    </row>
    <row r="2479" spans="1:19" ht="20.149999999999999" customHeight="1" thickBot="1">
      <c r="A2479" s="476"/>
      <c r="B2479" s="471"/>
      <c r="C2479" s="471"/>
      <c r="D2479" s="471"/>
      <c r="E2479" s="471"/>
      <c r="F2479" s="471"/>
      <c r="G2479" s="471"/>
      <c r="H2479" s="471"/>
      <c r="I2479" s="182" t="e">
        <v>#N/A</v>
      </c>
      <c r="J2479" s="471"/>
      <c r="K2479" s="471"/>
      <c r="L2479" s="471"/>
      <c r="M2479" s="471"/>
      <c r="N2479" s="471"/>
      <c r="O2479" s="471"/>
      <c r="P2479" s="471"/>
      <c r="Q2479" s="471"/>
      <c r="R2479" s="177" t="s">
        <v>8388</v>
      </c>
      <c r="S2479" s="181">
        <v>0.01</v>
      </c>
    </row>
    <row r="2480" spans="1:19" ht="20.149999999999999" customHeight="1" thickBot="1">
      <c r="A2480" s="476"/>
      <c r="B2480" s="471"/>
      <c r="C2480" s="471"/>
      <c r="D2480" s="471"/>
      <c r="E2480" s="471"/>
      <c r="F2480" s="471"/>
      <c r="G2480" s="471"/>
      <c r="H2480" s="471"/>
      <c r="I2480" s="182" t="e">
        <v>#N/A</v>
      </c>
      <c r="J2480" s="471"/>
      <c r="K2480" s="471"/>
      <c r="L2480" s="471"/>
      <c r="M2480" s="471"/>
      <c r="N2480" s="471"/>
      <c r="O2480" s="471"/>
      <c r="P2480" s="471"/>
      <c r="Q2480" s="471"/>
      <c r="R2480" s="177" t="s">
        <v>8389</v>
      </c>
      <c r="S2480" s="181">
        <v>0.01</v>
      </c>
    </row>
    <row r="2481" spans="1:19" ht="20.149999999999999" customHeight="1" thickBot="1">
      <c r="A2481" s="476"/>
      <c r="B2481" s="471"/>
      <c r="C2481" s="471"/>
      <c r="D2481" s="471"/>
      <c r="E2481" s="471"/>
      <c r="F2481" s="471"/>
      <c r="G2481" s="471"/>
      <c r="H2481" s="471"/>
      <c r="I2481" s="182" t="e">
        <v>#N/A</v>
      </c>
      <c r="J2481" s="471"/>
      <c r="K2481" s="471"/>
      <c r="L2481" s="471"/>
      <c r="M2481" s="471"/>
      <c r="N2481" s="471"/>
      <c r="O2481" s="471"/>
      <c r="P2481" s="471"/>
      <c r="Q2481" s="471"/>
      <c r="R2481" s="177" t="s">
        <v>8663</v>
      </c>
      <c r="S2481" s="181">
        <v>0.01</v>
      </c>
    </row>
    <row r="2482" spans="1:19" ht="20.149999999999999" customHeight="1" thickBot="1">
      <c r="A2482" s="476"/>
      <c r="B2482" s="471"/>
      <c r="C2482" s="471"/>
      <c r="D2482" s="471"/>
      <c r="E2482" s="471"/>
      <c r="F2482" s="471"/>
      <c r="G2482" s="471"/>
      <c r="H2482" s="471"/>
      <c r="I2482" s="182" t="e">
        <v>#N/A</v>
      </c>
      <c r="J2482" s="471"/>
      <c r="K2482" s="471"/>
      <c r="L2482" s="471"/>
      <c r="M2482" s="471"/>
      <c r="N2482" s="471"/>
      <c r="O2482" s="471"/>
      <c r="P2482" s="471"/>
      <c r="Q2482" s="471"/>
      <c r="R2482" s="177" t="s">
        <v>9444</v>
      </c>
      <c r="S2482" s="181">
        <v>0.01</v>
      </c>
    </row>
    <row r="2483" spans="1:19" ht="20.149999999999999" customHeight="1" thickBot="1">
      <c r="A2483" s="477"/>
      <c r="B2483" s="472"/>
      <c r="C2483" s="472"/>
      <c r="D2483" s="472"/>
      <c r="E2483" s="472"/>
      <c r="F2483" s="472"/>
      <c r="G2483" s="472"/>
      <c r="H2483" s="472"/>
      <c r="I2483" s="182" t="e">
        <v>#N/A</v>
      </c>
      <c r="J2483" s="472"/>
      <c r="K2483" s="472"/>
      <c r="L2483" s="472"/>
      <c r="M2483" s="472"/>
      <c r="N2483" s="472"/>
      <c r="O2483" s="472"/>
      <c r="P2483" s="472"/>
      <c r="Q2483" s="472"/>
      <c r="R2483" s="183" t="s">
        <v>8390</v>
      </c>
      <c r="S2483" s="184">
        <v>0.09</v>
      </c>
    </row>
    <row r="2484" spans="1:19" ht="20.149999999999999" customHeight="1" thickBot="1">
      <c r="A2484" s="475"/>
      <c r="B2484" s="474" t="s">
        <v>9435</v>
      </c>
      <c r="C2484" s="474" t="s">
        <v>9510</v>
      </c>
      <c r="D2484" s="474" t="s">
        <v>1496</v>
      </c>
      <c r="E2484" s="474" t="s">
        <v>24</v>
      </c>
      <c r="F2484" s="473">
        <v>2494044</v>
      </c>
      <c r="G2484" s="474" t="s">
        <v>9708</v>
      </c>
      <c r="H2484" s="474" t="s">
        <v>8699</v>
      </c>
      <c r="I2484" s="179" t="s">
        <v>8356</v>
      </c>
      <c r="J2484" s="474" t="s">
        <v>8357</v>
      </c>
      <c r="K2484" s="474" t="s">
        <v>9627</v>
      </c>
      <c r="L2484" s="474" t="s">
        <v>9709</v>
      </c>
      <c r="M2484" s="474" t="s">
        <v>9710</v>
      </c>
      <c r="N2484" s="470">
        <v>324300</v>
      </c>
      <c r="O2484" s="473">
        <v>-2</v>
      </c>
      <c r="P2484" s="474" t="s">
        <v>8381</v>
      </c>
      <c r="Q2484" s="474" t="s">
        <v>9442</v>
      </c>
      <c r="R2484" s="177" t="s">
        <v>8383</v>
      </c>
      <c r="S2484" s="181">
        <v>0.01</v>
      </c>
    </row>
    <row r="2485" spans="1:19" ht="20.149999999999999" customHeight="1" thickBot="1">
      <c r="A2485" s="476"/>
      <c r="B2485" s="471"/>
      <c r="C2485" s="471"/>
      <c r="D2485" s="471"/>
      <c r="E2485" s="471"/>
      <c r="F2485" s="471"/>
      <c r="G2485" s="471"/>
      <c r="H2485" s="471"/>
      <c r="I2485" s="182" t="e">
        <v>#N/A</v>
      </c>
      <c r="J2485" s="471"/>
      <c r="K2485" s="471"/>
      <c r="L2485" s="471"/>
      <c r="M2485" s="471"/>
      <c r="N2485" s="471"/>
      <c r="O2485" s="471"/>
      <c r="P2485" s="471"/>
      <c r="Q2485" s="471"/>
      <c r="R2485" s="177" t="s">
        <v>8449</v>
      </c>
      <c r="S2485" s="181">
        <v>0.01</v>
      </c>
    </row>
    <row r="2486" spans="1:19" ht="20.149999999999999" customHeight="1" thickBot="1">
      <c r="A2486" s="476"/>
      <c r="B2486" s="471"/>
      <c r="C2486" s="471"/>
      <c r="D2486" s="471"/>
      <c r="E2486" s="471"/>
      <c r="F2486" s="471"/>
      <c r="G2486" s="471"/>
      <c r="H2486" s="471"/>
      <c r="I2486" s="182" t="e">
        <v>#N/A</v>
      </c>
      <c r="J2486" s="471"/>
      <c r="K2486" s="471"/>
      <c r="L2486" s="471"/>
      <c r="M2486" s="471"/>
      <c r="N2486" s="471"/>
      <c r="O2486" s="471"/>
      <c r="P2486" s="471"/>
      <c r="Q2486" s="471"/>
      <c r="R2486" s="177" t="s">
        <v>8385</v>
      </c>
      <c r="S2486" s="181">
        <v>0.01</v>
      </c>
    </row>
    <row r="2487" spans="1:19" ht="20.149999999999999" customHeight="1" thickBot="1">
      <c r="A2487" s="476"/>
      <c r="B2487" s="471"/>
      <c r="C2487" s="471"/>
      <c r="D2487" s="471"/>
      <c r="E2487" s="471"/>
      <c r="F2487" s="471"/>
      <c r="G2487" s="471"/>
      <c r="H2487" s="471"/>
      <c r="I2487" s="182" t="e">
        <v>#N/A</v>
      </c>
      <c r="J2487" s="471"/>
      <c r="K2487" s="471"/>
      <c r="L2487" s="471"/>
      <c r="M2487" s="471"/>
      <c r="N2487" s="471"/>
      <c r="O2487" s="471"/>
      <c r="P2487" s="471"/>
      <c r="Q2487" s="471"/>
      <c r="R2487" s="177" t="s">
        <v>8403</v>
      </c>
      <c r="S2487" s="181">
        <v>0.01</v>
      </c>
    </row>
    <row r="2488" spans="1:19" ht="20.149999999999999" customHeight="1" thickBot="1">
      <c r="A2488" s="476"/>
      <c r="B2488" s="471"/>
      <c r="C2488" s="471"/>
      <c r="D2488" s="471"/>
      <c r="E2488" s="471"/>
      <c r="F2488" s="471"/>
      <c r="G2488" s="471"/>
      <c r="H2488" s="471"/>
      <c r="I2488" s="182" t="e">
        <v>#N/A</v>
      </c>
      <c r="J2488" s="471"/>
      <c r="K2488" s="471"/>
      <c r="L2488" s="471"/>
      <c r="M2488" s="471"/>
      <c r="N2488" s="471"/>
      <c r="O2488" s="471"/>
      <c r="P2488" s="471"/>
      <c r="Q2488" s="471"/>
      <c r="R2488" s="177" t="s">
        <v>9443</v>
      </c>
      <c r="S2488" s="181">
        <v>0.01</v>
      </c>
    </row>
    <row r="2489" spans="1:19" ht="20.149999999999999" customHeight="1" thickBot="1">
      <c r="A2489" s="476"/>
      <c r="B2489" s="471"/>
      <c r="C2489" s="471"/>
      <c r="D2489" s="471"/>
      <c r="E2489" s="471"/>
      <c r="F2489" s="471"/>
      <c r="G2489" s="471"/>
      <c r="H2489" s="471"/>
      <c r="I2489" s="182" t="e">
        <v>#N/A</v>
      </c>
      <c r="J2489" s="471"/>
      <c r="K2489" s="471"/>
      <c r="L2489" s="471"/>
      <c r="M2489" s="471"/>
      <c r="N2489" s="471"/>
      <c r="O2489" s="471"/>
      <c r="P2489" s="471"/>
      <c r="Q2489" s="471"/>
      <c r="R2489" s="177" t="s">
        <v>8417</v>
      </c>
      <c r="S2489" s="181">
        <v>0.01</v>
      </c>
    </row>
    <row r="2490" spans="1:19" ht="20.149999999999999" customHeight="1" thickBot="1">
      <c r="A2490" s="476"/>
      <c r="B2490" s="471"/>
      <c r="C2490" s="471"/>
      <c r="D2490" s="471"/>
      <c r="E2490" s="471"/>
      <c r="F2490" s="471"/>
      <c r="G2490" s="471"/>
      <c r="H2490" s="471"/>
      <c r="I2490" s="182" t="e">
        <v>#N/A</v>
      </c>
      <c r="J2490" s="471"/>
      <c r="K2490" s="471"/>
      <c r="L2490" s="471"/>
      <c r="M2490" s="471"/>
      <c r="N2490" s="471"/>
      <c r="O2490" s="471"/>
      <c r="P2490" s="471"/>
      <c r="Q2490" s="471"/>
      <c r="R2490" s="177" t="s">
        <v>8388</v>
      </c>
      <c r="S2490" s="181">
        <v>0.01</v>
      </c>
    </row>
    <row r="2491" spans="1:19" ht="20.149999999999999" customHeight="1" thickBot="1">
      <c r="A2491" s="476"/>
      <c r="B2491" s="471"/>
      <c r="C2491" s="471"/>
      <c r="D2491" s="471"/>
      <c r="E2491" s="471"/>
      <c r="F2491" s="471"/>
      <c r="G2491" s="471"/>
      <c r="H2491" s="471"/>
      <c r="I2491" s="182" t="e">
        <v>#N/A</v>
      </c>
      <c r="J2491" s="471"/>
      <c r="K2491" s="471"/>
      <c r="L2491" s="471"/>
      <c r="M2491" s="471"/>
      <c r="N2491" s="471"/>
      <c r="O2491" s="471"/>
      <c r="P2491" s="471"/>
      <c r="Q2491" s="471"/>
      <c r="R2491" s="177" t="s">
        <v>8389</v>
      </c>
      <c r="S2491" s="181">
        <v>0.01</v>
      </c>
    </row>
    <row r="2492" spans="1:19" ht="20.149999999999999" customHeight="1" thickBot="1">
      <c r="A2492" s="476"/>
      <c r="B2492" s="471"/>
      <c r="C2492" s="471"/>
      <c r="D2492" s="471"/>
      <c r="E2492" s="471"/>
      <c r="F2492" s="471"/>
      <c r="G2492" s="471"/>
      <c r="H2492" s="471"/>
      <c r="I2492" s="182" t="e">
        <v>#N/A</v>
      </c>
      <c r="J2492" s="471"/>
      <c r="K2492" s="471"/>
      <c r="L2492" s="471"/>
      <c r="M2492" s="471"/>
      <c r="N2492" s="471"/>
      <c r="O2492" s="471"/>
      <c r="P2492" s="471"/>
      <c r="Q2492" s="471"/>
      <c r="R2492" s="177" t="s">
        <v>9465</v>
      </c>
      <c r="S2492" s="181">
        <v>0.01</v>
      </c>
    </row>
    <row r="2493" spans="1:19" ht="20.149999999999999" customHeight="1" thickBot="1">
      <c r="A2493" s="476"/>
      <c r="B2493" s="471"/>
      <c r="C2493" s="471"/>
      <c r="D2493" s="471"/>
      <c r="E2493" s="471"/>
      <c r="F2493" s="471"/>
      <c r="G2493" s="471"/>
      <c r="H2493" s="471"/>
      <c r="I2493" s="182" t="e">
        <v>#N/A</v>
      </c>
      <c r="J2493" s="471"/>
      <c r="K2493" s="471"/>
      <c r="L2493" s="471"/>
      <c r="M2493" s="471"/>
      <c r="N2493" s="471"/>
      <c r="O2493" s="471"/>
      <c r="P2493" s="471"/>
      <c r="Q2493" s="471"/>
      <c r="R2493" s="177" t="s">
        <v>8663</v>
      </c>
      <c r="S2493" s="181">
        <v>0.01</v>
      </c>
    </row>
    <row r="2494" spans="1:19" ht="20.149999999999999" customHeight="1" thickBot="1">
      <c r="A2494" s="477"/>
      <c r="B2494" s="472"/>
      <c r="C2494" s="472"/>
      <c r="D2494" s="472"/>
      <c r="E2494" s="472"/>
      <c r="F2494" s="472"/>
      <c r="G2494" s="472"/>
      <c r="H2494" s="472"/>
      <c r="I2494" s="182" t="e">
        <v>#N/A</v>
      </c>
      <c r="J2494" s="472"/>
      <c r="K2494" s="472"/>
      <c r="L2494" s="472"/>
      <c r="M2494" s="472"/>
      <c r="N2494" s="472"/>
      <c r="O2494" s="472"/>
      <c r="P2494" s="472"/>
      <c r="Q2494" s="472"/>
      <c r="R2494" s="183" t="s">
        <v>8390</v>
      </c>
      <c r="S2494" s="184">
        <v>0.1</v>
      </c>
    </row>
    <row r="2495" spans="1:19" ht="20.149999999999999" customHeight="1" thickBot="1">
      <c r="A2495" s="475"/>
      <c r="B2495" s="474" t="s">
        <v>9435</v>
      </c>
      <c r="C2495" s="474" t="s">
        <v>9510</v>
      </c>
      <c r="D2495" s="474" t="s">
        <v>1496</v>
      </c>
      <c r="E2495" s="474" t="s">
        <v>24</v>
      </c>
      <c r="F2495" s="473">
        <v>2494047</v>
      </c>
      <c r="G2495" s="474" t="s">
        <v>9711</v>
      </c>
      <c r="H2495" s="474" t="s">
        <v>9712</v>
      </c>
      <c r="I2495" s="179" t="s">
        <v>8356</v>
      </c>
      <c r="J2495" s="474" t="s">
        <v>8357</v>
      </c>
      <c r="K2495" s="474" t="s">
        <v>9520</v>
      </c>
      <c r="L2495" s="474" t="s">
        <v>9713</v>
      </c>
      <c r="M2495" s="474" t="s">
        <v>9714</v>
      </c>
      <c r="N2495" s="470">
        <v>442750</v>
      </c>
      <c r="O2495" s="473">
        <v>-2</v>
      </c>
      <c r="P2495" s="474" t="s">
        <v>8381</v>
      </c>
      <c r="Q2495" s="474" t="s">
        <v>9442</v>
      </c>
      <c r="R2495" s="177" t="s">
        <v>8441</v>
      </c>
      <c r="S2495" s="181">
        <v>0.01</v>
      </c>
    </row>
    <row r="2496" spans="1:19" ht="20.149999999999999" customHeight="1" thickBot="1">
      <c r="A2496" s="476"/>
      <c r="B2496" s="471"/>
      <c r="C2496" s="471"/>
      <c r="D2496" s="471"/>
      <c r="E2496" s="471"/>
      <c r="F2496" s="471"/>
      <c r="G2496" s="471"/>
      <c r="H2496" s="471"/>
      <c r="I2496" s="182" t="e">
        <v>#N/A</v>
      </c>
      <c r="J2496" s="471"/>
      <c r="K2496" s="471"/>
      <c r="L2496" s="471"/>
      <c r="M2496" s="471"/>
      <c r="N2496" s="471"/>
      <c r="O2496" s="471"/>
      <c r="P2496" s="471"/>
      <c r="Q2496" s="471"/>
      <c r="R2496" s="177" t="s">
        <v>8793</v>
      </c>
      <c r="S2496" s="181">
        <v>0.01</v>
      </c>
    </row>
    <row r="2497" spans="1:19" ht="20.149999999999999" customHeight="1" thickBot="1">
      <c r="A2497" s="476"/>
      <c r="B2497" s="471"/>
      <c r="C2497" s="471"/>
      <c r="D2497" s="471"/>
      <c r="E2497" s="471"/>
      <c r="F2497" s="471"/>
      <c r="G2497" s="471"/>
      <c r="H2497" s="471"/>
      <c r="I2497" s="182" t="e">
        <v>#N/A</v>
      </c>
      <c r="J2497" s="471"/>
      <c r="K2497" s="471"/>
      <c r="L2497" s="471"/>
      <c r="M2497" s="471"/>
      <c r="N2497" s="471"/>
      <c r="O2497" s="471"/>
      <c r="P2497" s="471"/>
      <c r="Q2497" s="471"/>
      <c r="R2497" s="177" t="s">
        <v>8385</v>
      </c>
      <c r="S2497" s="181">
        <v>0.01</v>
      </c>
    </row>
    <row r="2498" spans="1:19" ht="20.149999999999999" customHeight="1" thickBot="1">
      <c r="A2498" s="476"/>
      <c r="B2498" s="471"/>
      <c r="C2498" s="471"/>
      <c r="D2498" s="471"/>
      <c r="E2498" s="471"/>
      <c r="F2498" s="471"/>
      <c r="G2498" s="471"/>
      <c r="H2498" s="471"/>
      <c r="I2498" s="182" t="e">
        <v>#N/A</v>
      </c>
      <c r="J2498" s="471"/>
      <c r="K2498" s="471"/>
      <c r="L2498" s="471"/>
      <c r="M2498" s="471"/>
      <c r="N2498" s="471"/>
      <c r="O2498" s="471"/>
      <c r="P2498" s="471"/>
      <c r="Q2498" s="471"/>
      <c r="R2498" s="177" t="s">
        <v>9715</v>
      </c>
      <c r="S2498" s="181">
        <v>0.01</v>
      </c>
    </row>
    <row r="2499" spans="1:19" ht="20.149999999999999" customHeight="1" thickBot="1">
      <c r="A2499" s="476"/>
      <c r="B2499" s="471"/>
      <c r="C2499" s="471"/>
      <c r="D2499" s="471"/>
      <c r="E2499" s="471"/>
      <c r="F2499" s="471"/>
      <c r="G2499" s="471"/>
      <c r="H2499" s="471"/>
      <c r="I2499" s="182" t="e">
        <v>#N/A</v>
      </c>
      <c r="J2499" s="471"/>
      <c r="K2499" s="471"/>
      <c r="L2499" s="471"/>
      <c r="M2499" s="471"/>
      <c r="N2499" s="471"/>
      <c r="O2499" s="471"/>
      <c r="P2499" s="471"/>
      <c r="Q2499" s="471"/>
      <c r="R2499" s="177" t="s">
        <v>8403</v>
      </c>
      <c r="S2499" s="181">
        <v>0.01</v>
      </c>
    </row>
    <row r="2500" spans="1:19" ht="20.149999999999999" customHeight="1" thickBot="1">
      <c r="A2500" s="476"/>
      <c r="B2500" s="471"/>
      <c r="C2500" s="471"/>
      <c r="D2500" s="471"/>
      <c r="E2500" s="471"/>
      <c r="F2500" s="471"/>
      <c r="G2500" s="471"/>
      <c r="H2500" s="471"/>
      <c r="I2500" s="182" t="e">
        <v>#N/A</v>
      </c>
      <c r="J2500" s="471"/>
      <c r="K2500" s="471"/>
      <c r="L2500" s="471"/>
      <c r="M2500" s="471"/>
      <c r="N2500" s="471"/>
      <c r="O2500" s="471"/>
      <c r="P2500" s="471"/>
      <c r="Q2500" s="471"/>
      <c r="R2500" s="177" t="s">
        <v>8388</v>
      </c>
      <c r="S2500" s="181">
        <v>0.01</v>
      </c>
    </row>
    <row r="2501" spans="1:19" ht="20.149999999999999" customHeight="1" thickBot="1">
      <c r="A2501" s="476"/>
      <c r="B2501" s="471"/>
      <c r="C2501" s="471"/>
      <c r="D2501" s="471"/>
      <c r="E2501" s="471"/>
      <c r="F2501" s="471"/>
      <c r="G2501" s="471"/>
      <c r="H2501" s="471"/>
      <c r="I2501" s="182" t="e">
        <v>#N/A</v>
      </c>
      <c r="J2501" s="471"/>
      <c r="K2501" s="471"/>
      <c r="L2501" s="471"/>
      <c r="M2501" s="471"/>
      <c r="N2501" s="471"/>
      <c r="O2501" s="471"/>
      <c r="P2501" s="471"/>
      <c r="Q2501" s="471"/>
      <c r="R2501" s="177" t="s">
        <v>8389</v>
      </c>
      <c r="S2501" s="181">
        <v>0.01</v>
      </c>
    </row>
    <row r="2502" spans="1:19" ht="20.149999999999999" customHeight="1" thickBot="1">
      <c r="A2502" s="476"/>
      <c r="B2502" s="471"/>
      <c r="C2502" s="471"/>
      <c r="D2502" s="471"/>
      <c r="E2502" s="471"/>
      <c r="F2502" s="471"/>
      <c r="G2502" s="471"/>
      <c r="H2502" s="471"/>
      <c r="I2502" s="182" t="e">
        <v>#N/A</v>
      </c>
      <c r="J2502" s="471"/>
      <c r="K2502" s="471"/>
      <c r="L2502" s="471"/>
      <c r="M2502" s="471"/>
      <c r="N2502" s="471"/>
      <c r="O2502" s="471"/>
      <c r="P2502" s="471"/>
      <c r="Q2502" s="471"/>
      <c r="R2502" s="177" t="s">
        <v>8454</v>
      </c>
      <c r="S2502" s="181">
        <v>0.01</v>
      </c>
    </row>
    <row r="2503" spans="1:19" ht="20.149999999999999" customHeight="1" thickBot="1">
      <c r="A2503" s="477"/>
      <c r="B2503" s="472"/>
      <c r="C2503" s="472"/>
      <c r="D2503" s="472"/>
      <c r="E2503" s="472"/>
      <c r="F2503" s="472"/>
      <c r="G2503" s="472"/>
      <c r="H2503" s="472"/>
      <c r="I2503" s="182" t="e">
        <v>#N/A</v>
      </c>
      <c r="J2503" s="472"/>
      <c r="K2503" s="472"/>
      <c r="L2503" s="472"/>
      <c r="M2503" s="472"/>
      <c r="N2503" s="472"/>
      <c r="O2503" s="472"/>
      <c r="P2503" s="472"/>
      <c r="Q2503" s="472"/>
      <c r="R2503" s="183" t="s">
        <v>8390</v>
      </c>
      <c r="S2503" s="184">
        <v>0.08</v>
      </c>
    </row>
    <row r="2504" spans="1:19" ht="20.149999999999999" customHeight="1" thickBot="1">
      <c r="A2504" s="475"/>
      <c r="B2504" s="474" t="s">
        <v>9435</v>
      </c>
      <c r="C2504" s="474" t="s">
        <v>9510</v>
      </c>
      <c r="D2504" s="474" t="s">
        <v>9495</v>
      </c>
      <c r="E2504" s="474" t="s">
        <v>24</v>
      </c>
      <c r="F2504" s="473">
        <v>2494048</v>
      </c>
      <c r="G2504" s="474" t="s">
        <v>9716</v>
      </c>
      <c r="H2504" s="474" t="s">
        <v>8446</v>
      </c>
      <c r="I2504" s="179" t="s">
        <v>8356</v>
      </c>
      <c r="J2504" s="474" t="s">
        <v>8357</v>
      </c>
      <c r="K2504" s="474" t="s">
        <v>9507</v>
      </c>
      <c r="L2504" s="474" t="s">
        <v>9717</v>
      </c>
      <c r="M2504" s="474" t="s">
        <v>9718</v>
      </c>
      <c r="N2504" s="470">
        <v>372836.82</v>
      </c>
      <c r="O2504" s="473">
        <v>-2</v>
      </c>
      <c r="P2504" s="474" t="s">
        <v>8381</v>
      </c>
      <c r="Q2504" s="474" t="s">
        <v>9442</v>
      </c>
      <c r="R2504" s="177" t="s">
        <v>8383</v>
      </c>
      <c r="S2504" s="181">
        <v>0.01</v>
      </c>
    </row>
    <row r="2505" spans="1:19" ht="20.149999999999999" customHeight="1" thickBot="1">
      <c r="A2505" s="476"/>
      <c r="B2505" s="471"/>
      <c r="C2505" s="471"/>
      <c r="D2505" s="471"/>
      <c r="E2505" s="471"/>
      <c r="F2505" s="471"/>
      <c r="G2505" s="471"/>
      <c r="H2505" s="471"/>
      <c r="I2505" s="182" t="e">
        <v>#N/A</v>
      </c>
      <c r="J2505" s="471"/>
      <c r="K2505" s="471"/>
      <c r="L2505" s="471"/>
      <c r="M2505" s="471"/>
      <c r="N2505" s="471"/>
      <c r="O2505" s="471"/>
      <c r="P2505" s="471"/>
      <c r="Q2505" s="471"/>
      <c r="R2505" s="177" t="s">
        <v>8501</v>
      </c>
      <c r="S2505" s="181">
        <v>0.01</v>
      </c>
    </row>
    <row r="2506" spans="1:19" ht="20.149999999999999" customHeight="1" thickBot="1">
      <c r="A2506" s="476"/>
      <c r="B2506" s="471"/>
      <c r="C2506" s="471"/>
      <c r="D2506" s="471"/>
      <c r="E2506" s="471"/>
      <c r="F2506" s="471"/>
      <c r="G2506" s="471"/>
      <c r="H2506" s="471"/>
      <c r="I2506" s="182" t="e">
        <v>#N/A</v>
      </c>
      <c r="J2506" s="471"/>
      <c r="K2506" s="471"/>
      <c r="L2506" s="471"/>
      <c r="M2506" s="471"/>
      <c r="N2506" s="471"/>
      <c r="O2506" s="471"/>
      <c r="P2506" s="471"/>
      <c r="Q2506" s="471"/>
      <c r="R2506" s="177" t="s">
        <v>8385</v>
      </c>
      <c r="S2506" s="181">
        <v>0.01</v>
      </c>
    </row>
    <row r="2507" spans="1:19" ht="20.149999999999999" customHeight="1" thickBot="1">
      <c r="A2507" s="476"/>
      <c r="B2507" s="471"/>
      <c r="C2507" s="471"/>
      <c r="D2507" s="471"/>
      <c r="E2507" s="471"/>
      <c r="F2507" s="471"/>
      <c r="G2507" s="471"/>
      <c r="H2507" s="471"/>
      <c r="I2507" s="182" t="e">
        <v>#N/A</v>
      </c>
      <c r="J2507" s="471"/>
      <c r="K2507" s="471"/>
      <c r="L2507" s="471"/>
      <c r="M2507" s="471"/>
      <c r="N2507" s="471"/>
      <c r="O2507" s="471"/>
      <c r="P2507" s="471"/>
      <c r="Q2507" s="471"/>
      <c r="R2507" s="177" t="s">
        <v>8386</v>
      </c>
      <c r="S2507" s="181">
        <v>0.01</v>
      </c>
    </row>
    <row r="2508" spans="1:19" ht="20.149999999999999" customHeight="1" thickBot="1">
      <c r="A2508" s="476"/>
      <c r="B2508" s="471"/>
      <c r="C2508" s="471"/>
      <c r="D2508" s="471"/>
      <c r="E2508" s="471"/>
      <c r="F2508" s="471"/>
      <c r="G2508" s="471"/>
      <c r="H2508" s="471"/>
      <c r="I2508" s="182" t="e">
        <v>#N/A</v>
      </c>
      <c r="J2508" s="471"/>
      <c r="K2508" s="471"/>
      <c r="L2508" s="471"/>
      <c r="M2508" s="471"/>
      <c r="N2508" s="471"/>
      <c r="O2508" s="471"/>
      <c r="P2508" s="471"/>
      <c r="Q2508" s="471"/>
      <c r="R2508" s="177" t="s">
        <v>8452</v>
      </c>
      <c r="S2508" s="181">
        <v>0.01</v>
      </c>
    </row>
    <row r="2509" spans="1:19" ht="20.149999999999999" customHeight="1" thickBot="1">
      <c r="A2509" s="476"/>
      <c r="B2509" s="471"/>
      <c r="C2509" s="471"/>
      <c r="D2509" s="471"/>
      <c r="E2509" s="471"/>
      <c r="F2509" s="471"/>
      <c r="G2509" s="471"/>
      <c r="H2509" s="471"/>
      <c r="I2509" s="182" t="e">
        <v>#N/A</v>
      </c>
      <c r="J2509" s="471"/>
      <c r="K2509" s="471"/>
      <c r="L2509" s="471"/>
      <c r="M2509" s="471"/>
      <c r="N2509" s="471"/>
      <c r="O2509" s="471"/>
      <c r="P2509" s="471"/>
      <c r="Q2509" s="471"/>
      <c r="R2509" s="177" t="s">
        <v>8388</v>
      </c>
      <c r="S2509" s="181">
        <v>0.01</v>
      </c>
    </row>
    <row r="2510" spans="1:19" ht="20.149999999999999" customHeight="1" thickBot="1">
      <c r="A2510" s="476"/>
      <c r="B2510" s="471"/>
      <c r="C2510" s="471"/>
      <c r="D2510" s="471"/>
      <c r="E2510" s="471"/>
      <c r="F2510" s="471"/>
      <c r="G2510" s="471"/>
      <c r="H2510" s="471"/>
      <c r="I2510" s="182" t="e">
        <v>#N/A</v>
      </c>
      <c r="J2510" s="471"/>
      <c r="K2510" s="471"/>
      <c r="L2510" s="471"/>
      <c r="M2510" s="471"/>
      <c r="N2510" s="471"/>
      <c r="O2510" s="471"/>
      <c r="P2510" s="471"/>
      <c r="Q2510" s="471"/>
      <c r="R2510" s="177" t="s">
        <v>8389</v>
      </c>
      <c r="S2510" s="181">
        <v>0.01</v>
      </c>
    </row>
    <row r="2511" spans="1:19" ht="20.149999999999999" customHeight="1" thickBot="1">
      <c r="A2511" s="476"/>
      <c r="B2511" s="471"/>
      <c r="C2511" s="471"/>
      <c r="D2511" s="471"/>
      <c r="E2511" s="471"/>
      <c r="F2511" s="471"/>
      <c r="G2511" s="471"/>
      <c r="H2511" s="471"/>
      <c r="I2511" s="182" t="e">
        <v>#N/A</v>
      </c>
      <c r="J2511" s="471"/>
      <c r="K2511" s="471"/>
      <c r="L2511" s="471"/>
      <c r="M2511" s="471"/>
      <c r="N2511" s="471"/>
      <c r="O2511" s="471"/>
      <c r="P2511" s="471"/>
      <c r="Q2511" s="471"/>
      <c r="R2511" s="177" t="s">
        <v>8753</v>
      </c>
      <c r="S2511" s="181">
        <v>0.01</v>
      </c>
    </row>
    <row r="2512" spans="1:19" ht="20.149999999999999" customHeight="1" thickBot="1">
      <c r="A2512" s="476"/>
      <c r="B2512" s="471"/>
      <c r="C2512" s="471"/>
      <c r="D2512" s="471"/>
      <c r="E2512" s="471"/>
      <c r="F2512" s="471"/>
      <c r="G2512" s="471"/>
      <c r="H2512" s="471"/>
      <c r="I2512" s="182" t="e">
        <v>#N/A</v>
      </c>
      <c r="J2512" s="471"/>
      <c r="K2512" s="471"/>
      <c r="L2512" s="471"/>
      <c r="M2512" s="471"/>
      <c r="N2512" s="471"/>
      <c r="O2512" s="471"/>
      <c r="P2512" s="471"/>
      <c r="Q2512" s="471"/>
      <c r="R2512" s="177" t="s">
        <v>8454</v>
      </c>
      <c r="S2512" s="181">
        <v>0.01</v>
      </c>
    </row>
    <row r="2513" spans="1:19" ht="20.149999999999999" customHeight="1" thickBot="1">
      <c r="A2513" s="477"/>
      <c r="B2513" s="472"/>
      <c r="C2513" s="472"/>
      <c r="D2513" s="472"/>
      <c r="E2513" s="472"/>
      <c r="F2513" s="472"/>
      <c r="G2513" s="472"/>
      <c r="H2513" s="472"/>
      <c r="I2513" s="182" t="e">
        <v>#N/A</v>
      </c>
      <c r="J2513" s="472"/>
      <c r="K2513" s="472"/>
      <c r="L2513" s="472"/>
      <c r="M2513" s="472"/>
      <c r="N2513" s="472"/>
      <c r="O2513" s="472"/>
      <c r="P2513" s="472"/>
      <c r="Q2513" s="472"/>
      <c r="R2513" s="183" t="s">
        <v>8390</v>
      </c>
      <c r="S2513" s="184">
        <v>0.09</v>
      </c>
    </row>
    <row r="2514" spans="1:19" ht="20.149999999999999" customHeight="1" thickBot="1">
      <c r="A2514" s="475"/>
      <c r="B2514" s="474" t="s">
        <v>9435</v>
      </c>
      <c r="C2514" s="474" t="s">
        <v>9510</v>
      </c>
      <c r="D2514" s="474" t="s">
        <v>9495</v>
      </c>
      <c r="E2514" s="474" t="s">
        <v>24</v>
      </c>
      <c r="F2514" s="473">
        <v>2494050</v>
      </c>
      <c r="G2514" s="474" t="s">
        <v>9719</v>
      </c>
      <c r="H2514" s="474" t="s">
        <v>8699</v>
      </c>
      <c r="I2514" s="179" t="s">
        <v>8356</v>
      </c>
      <c r="J2514" s="474" t="s">
        <v>8357</v>
      </c>
      <c r="K2514" s="474" t="s">
        <v>9720</v>
      </c>
      <c r="L2514" s="474" t="s">
        <v>9721</v>
      </c>
      <c r="M2514" s="474" t="s">
        <v>9722</v>
      </c>
      <c r="N2514" s="470">
        <v>324300</v>
      </c>
      <c r="O2514" s="473">
        <v>-2</v>
      </c>
      <c r="P2514" s="474" t="s">
        <v>8381</v>
      </c>
      <c r="Q2514" s="474" t="s">
        <v>9442</v>
      </c>
      <c r="R2514" s="177" t="s">
        <v>8383</v>
      </c>
      <c r="S2514" s="181">
        <v>0.01</v>
      </c>
    </row>
    <row r="2515" spans="1:19" ht="20.149999999999999" customHeight="1" thickBot="1">
      <c r="A2515" s="476"/>
      <c r="B2515" s="471"/>
      <c r="C2515" s="471"/>
      <c r="D2515" s="471"/>
      <c r="E2515" s="471"/>
      <c r="F2515" s="471"/>
      <c r="G2515" s="471"/>
      <c r="H2515" s="471"/>
      <c r="I2515" s="182" t="e">
        <v>#N/A</v>
      </c>
      <c r="J2515" s="471"/>
      <c r="K2515" s="471"/>
      <c r="L2515" s="471"/>
      <c r="M2515" s="471"/>
      <c r="N2515" s="471"/>
      <c r="O2515" s="471"/>
      <c r="P2515" s="471"/>
      <c r="Q2515" s="471"/>
      <c r="R2515" s="177" t="s">
        <v>8449</v>
      </c>
      <c r="S2515" s="181">
        <v>0.01</v>
      </c>
    </row>
    <row r="2516" spans="1:19" ht="20.149999999999999" customHeight="1" thickBot="1">
      <c r="A2516" s="476"/>
      <c r="B2516" s="471"/>
      <c r="C2516" s="471"/>
      <c r="D2516" s="471"/>
      <c r="E2516" s="471"/>
      <c r="F2516" s="471"/>
      <c r="G2516" s="471"/>
      <c r="H2516" s="471"/>
      <c r="I2516" s="182" t="e">
        <v>#N/A</v>
      </c>
      <c r="J2516" s="471"/>
      <c r="K2516" s="471"/>
      <c r="L2516" s="471"/>
      <c r="M2516" s="471"/>
      <c r="N2516" s="471"/>
      <c r="O2516" s="471"/>
      <c r="P2516" s="471"/>
      <c r="Q2516" s="471"/>
      <c r="R2516" s="177" t="s">
        <v>8385</v>
      </c>
      <c r="S2516" s="181">
        <v>0.01</v>
      </c>
    </row>
    <row r="2517" spans="1:19" ht="20.149999999999999" customHeight="1" thickBot="1">
      <c r="A2517" s="476"/>
      <c r="B2517" s="471"/>
      <c r="C2517" s="471"/>
      <c r="D2517" s="471"/>
      <c r="E2517" s="471"/>
      <c r="F2517" s="471"/>
      <c r="G2517" s="471"/>
      <c r="H2517" s="471"/>
      <c r="I2517" s="182" t="e">
        <v>#N/A</v>
      </c>
      <c r="J2517" s="471"/>
      <c r="K2517" s="471"/>
      <c r="L2517" s="471"/>
      <c r="M2517" s="471"/>
      <c r="N2517" s="471"/>
      <c r="O2517" s="471"/>
      <c r="P2517" s="471"/>
      <c r="Q2517" s="471"/>
      <c r="R2517" s="177" t="s">
        <v>8703</v>
      </c>
      <c r="S2517" s="181">
        <v>0.01</v>
      </c>
    </row>
    <row r="2518" spans="1:19" ht="20.149999999999999" customHeight="1" thickBot="1">
      <c r="A2518" s="476"/>
      <c r="B2518" s="471"/>
      <c r="C2518" s="471"/>
      <c r="D2518" s="471"/>
      <c r="E2518" s="471"/>
      <c r="F2518" s="471"/>
      <c r="G2518" s="471"/>
      <c r="H2518" s="471"/>
      <c r="I2518" s="182" t="e">
        <v>#N/A</v>
      </c>
      <c r="J2518" s="471"/>
      <c r="K2518" s="471"/>
      <c r="L2518" s="471"/>
      <c r="M2518" s="471"/>
      <c r="N2518" s="471"/>
      <c r="O2518" s="471"/>
      <c r="P2518" s="471"/>
      <c r="Q2518" s="471"/>
      <c r="R2518" s="177" t="s">
        <v>8403</v>
      </c>
      <c r="S2518" s="181">
        <v>0.01</v>
      </c>
    </row>
    <row r="2519" spans="1:19" ht="20.149999999999999" customHeight="1" thickBot="1">
      <c r="A2519" s="476"/>
      <c r="B2519" s="471"/>
      <c r="C2519" s="471"/>
      <c r="D2519" s="471"/>
      <c r="E2519" s="471"/>
      <c r="F2519" s="471"/>
      <c r="G2519" s="471"/>
      <c r="H2519" s="471"/>
      <c r="I2519" s="182" t="e">
        <v>#N/A</v>
      </c>
      <c r="J2519" s="471"/>
      <c r="K2519" s="471"/>
      <c r="L2519" s="471"/>
      <c r="M2519" s="471"/>
      <c r="N2519" s="471"/>
      <c r="O2519" s="471"/>
      <c r="P2519" s="471"/>
      <c r="Q2519" s="471"/>
      <c r="R2519" s="177" t="s">
        <v>8417</v>
      </c>
      <c r="S2519" s="181">
        <v>0.01</v>
      </c>
    </row>
    <row r="2520" spans="1:19" ht="20.149999999999999" customHeight="1" thickBot="1">
      <c r="A2520" s="476"/>
      <c r="B2520" s="471"/>
      <c r="C2520" s="471"/>
      <c r="D2520" s="471"/>
      <c r="E2520" s="471"/>
      <c r="F2520" s="471"/>
      <c r="G2520" s="471"/>
      <c r="H2520" s="471"/>
      <c r="I2520" s="182" t="e">
        <v>#N/A</v>
      </c>
      <c r="J2520" s="471"/>
      <c r="K2520" s="471"/>
      <c r="L2520" s="471"/>
      <c r="M2520" s="471"/>
      <c r="N2520" s="471"/>
      <c r="O2520" s="471"/>
      <c r="P2520" s="471"/>
      <c r="Q2520" s="471"/>
      <c r="R2520" s="177" t="s">
        <v>8388</v>
      </c>
      <c r="S2520" s="181">
        <v>0.01</v>
      </c>
    </row>
    <row r="2521" spans="1:19" ht="20.149999999999999" customHeight="1" thickBot="1">
      <c r="A2521" s="476"/>
      <c r="B2521" s="471"/>
      <c r="C2521" s="471"/>
      <c r="D2521" s="471"/>
      <c r="E2521" s="471"/>
      <c r="F2521" s="471"/>
      <c r="G2521" s="471"/>
      <c r="H2521" s="471"/>
      <c r="I2521" s="182" t="e">
        <v>#N/A</v>
      </c>
      <c r="J2521" s="471"/>
      <c r="K2521" s="471"/>
      <c r="L2521" s="471"/>
      <c r="M2521" s="471"/>
      <c r="N2521" s="471"/>
      <c r="O2521" s="471"/>
      <c r="P2521" s="471"/>
      <c r="Q2521" s="471"/>
      <c r="R2521" s="177" t="s">
        <v>8389</v>
      </c>
      <c r="S2521" s="181">
        <v>0.01</v>
      </c>
    </row>
    <row r="2522" spans="1:19" ht="20.149999999999999" customHeight="1" thickBot="1">
      <c r="A2522" s="476"/>
      <c r="B2522" s="471"/>
      <c r="C2522" s="471"/>
      <c r="D2522" s="471"/>
      <c r="E2522" s="471"/>
      <c r="F2522" s="471"/>
      <c r="G2522" s="471"/>
      <c r="H2522" s="471"/>
      <c r="I2522" s="182" t="e">
        <v>#N/A</v>
      </c>
      <c r="J2522" s="471"/>
      <c r="K2522" s="471"/>
      <c r="L2522" s="471"/>
      <c r="M2522" s="471"/>
      <c r="N2522" s="471"/>
      <c r="O2522" s="471"/>
      <c r="P2522" s="471"/>
      <c r="Q2522" s="471"/>
      <c r="R2522" s="177" t="s">
        <v>9723</v>
      </c>
      <c r="S2522" s="181">
        <v>0.01</v>
      </c>
    </row>
    <row r="2523" spans="1:19" ht="20.149999999999999" customHeight="1" thickBot="1">
      <c r="A2523" s="476"/>
      <c r="B2523" s="471"/>
      <c r="C2523" s="471"/>
      <c r="D2523" s="471"/>
      <c r="E2523" s="471"/>
      <c r="F2523" s="471"/>
      <c r="G2523" s="471"/>
      <c r="H2523" s="471"/>
      <c r="I2523" s="182" t="e">
        <v>#N/A</v>
      </c>
      <c r="J2523" s="471"/>
      <c r="K2523" s="471"/>
      <c r="L2523" s="471"/>
      <c r="M2523" s="471"/>
      <c r="N2523" s="471"/>
      <c r="O2523" s="471"/>
      <c r="P2523" s="471"/>
      <c r="Q2523" s="471"/>
      <c r="R2523" s="177" t="s">
        <v>8663</v>
      </c>
      <c r="S2523" s="181">
        <v>0.01</v>
      </c>
    </row>
    <row r="2524" spans="1:19" ht="20.149999999999999" customHeight="1" thickBot="1">
      <c r="A2524" s="477"/>
      <c r="B2524" s="472"/>
      <c r="C2524" s="472"/>
      <c r="D2524" s="472"/>
      <c r="E2524" s="472"/>
      <c r="F2524" s="472"/>
      <c r="G2524" s="472"/>
      <c r="H2524" s="472"/>
      <c r="I2524" s="182" t="e">
        <v>#N/A</v>
      </c>
      <c r="J2524" s="472"/>
      <c r="K2524" s="472"/>
      <c r="L2524" s="472"/>
      <c r="M2524" s="472"/>
      <c r="N2524" s="472"/>
      <c r="O2524" s="472"/>
      <c r="P2524" s="472"/>
      <c r="Q2524" s="472"/>
      <c r="R2524" s="183" t="s">
        <v>8390</v>
      </c>
      <c r="S2524" s="184">
        <v>0.1</v>
      </c>
    </row>
    <row r="2525" spans="1:19" ht="20.149999999999999" customHeight="1" thickBot="1">
      <c r="A2525" s="176"/>
      <c r="B2525" s="177" t="s">
        <v>9435</v>
      </c>
      <c r="C2525" s="177" t="s">
        <v>9510</v>
      </c>
      <c r="D2525" s="177" t="s">
        <v>9724</v>
      </c>
      <c r="E2525" s="177" t="s">
        <v>8353</v>
      </c>
      <c r="F2525" s="178">
        <v>2139491</v>
      </c>
      <c r="G2525" s="177" t="s">
        <v>9725</v>
      </c>
      <c r="H2525" s="177" t="s">
        <v>8355</v>
      </c>
      <c r="I2525" s="179" t="s">
        <v>8356</v>
      </c>
      <c r="J2525" s="177" t="s">
        <v>8357</v>
      </c>
      <c r="K2525" s="177" t="s">
        <v>9610</v>
      </c>
      <c r="L2525" s="177" t="s">
        <v>9726</v>
      </c>
      <c r="M2525" s="177" t="s">
        <v>9727</v>
      </c>
      <c r="N2525" s="180"/>
      <c r="O2525" s="178">
        <v>-2</v>
      </c>
      <c r="P2525" s="177" t="s">
        <v>9613</v>
      </c>
      <c r="Q2525" s="177" t="s">
        <v>9442</v>
      </c>
      <c r="R2525" s="463" t="s">
        <v>8363</v>
      </c>
      <c r="S2525" s="464"/>
    </row>
    <row r="2526" spans="1:19" ht="20.149999999999999" customHeight="1" thickBot="1">
      <c r="A2526" s="475"/>
      <c r="B2526" s="474" t="s">
        <v>9435</v>
      </c>
      <c r="C2526" s="474" t="s">
        <v>9510</v>
      </c>
      <c r="D2526" s="474" t="s">
        <v>9728</v>
      </c>
      <c r="E2526" s="474" t="s">
        <v>24</v>
      </c>
      <c r="F2526" s="473">
        <v>2493384</v>
      </c>
      <c r="G2526" s="474" t="s">
        <v>9729</v>
      </c>
      <c r="H2526" s="474" t="s">
        <v>8699</v>
      </c>
      <c r="I2526" s="179" t="s">
        <v>8356</v>
      </c>
      <c r="J2526" s="474" t="s">
        <v>8357</v>
      </c>
      <c r="K2526" s="474" t="s">
        <v>8937</v>
      </c>
      <c r="L2526" s="474" t="s">
        <v>9730</v>
      </c>
      <c r="M2526" s="474" t="s">
        <v>9731</v>
      </c>
      <c r="N2526" s="470">
        <v>324300</v>
      </c>
      <c r="O2526" s="473">
        <v>-2</v>
      </c>
      <c r="P2526" s="474" t="s">
        <v>8381</v>
      </c>
      <c r="Q2526" s="474" t="s">
        <v>8597</v>
      </c>
      <c r="R2526" s="177" t="s">
        <v>8383</v>
      </c>
      <c r="S2526" s="181">
        <v>0.01</v>
      </c>
    </row>
    <row r="2527" spans="1:19" ht="20.149999999999999" customHeight="1" thickBot="1">
      <c r="A2527" s="476"/>
      <c r="B2527" s="471"/>
      <c r="C2527" s="471"/>
      <c r="D2527" s="471"/>
      <c r="E2527" s="471"/>
      <c r="F2527" s="471"/>
      <c r="G2527" s="471"/>
      <c r="H2527" s="471"/>
      <c r="I2527" s="182" t="e">
        <v>#N/A</v>
      </c>
      <c r="J2527" s="471"/>
      <c r="K2527" s="471"/>
      <c r="L2527" s="471"/>
      <c r="M2527" s="471"/>
      <c r="N2527" s="471"/>
      <c r="O2527" s="471"/>
      <c r="P2527" s="471"/>
      <c r="Q2527" s="471"/>
      <c r="R2527" s="177" t="s">
        <v>8449</v>
      </c>
      <c r="S2527" s="181">
        <v>0.01</v>
      </c>
    </row>
    <row r="2528" spans="1:19" ht="20.149999999999999" customHeight="1" thickBot="1">
      <c r="A2528" s="476"/>
      <c r="B2528" s="471"/>
      <c r="C2528" s="471"/>
      <c r="D2528" s="471"/>
      <c r="E2528" s="471"/>
      <c r="F2528" s="471"/>
      <c r="G2528" s="471"/>
      <c r="H2528" s="471"/>
      <c r="I2528" s="182" t="e">
        <v>#N/A</v>
      </c>
      <c r="J2528" s="471"/>
      <c r="K2528" s="471"/>
      <c r="L2528" s="471"/>
      <c r="M2528" s="471"/>
      <c r="N2528" s="471"/>
      <c r="O2528" s="471"/>
      <c r="P2528" s="471"/>
      <c r="Q2528" s="471"/>
      <c r="R2528" s="177" t="s">
        <v>8385</v>
      </c>
      <c r="S2528" s="181">
        <v>0.01</v>
      </c>
    </row>
    <row r="2529" spans="1:19" ht="20.149999999999999" customHeight="1" thickBot="1">
      <c r="A2529" s="476"/>
      <c r="B2529" s="471"/>
      <c r="C2529" s="471"/>
      <c r="D2529" s="471"/>
      <c r="E2529" s="471"/>
      <c r="F2529" s="471"/>
      <c r="G2529" s="471"/>
      <c r="H2529" s="471"/>
      <c r="I2529" s="182" t="e">
        <v>#N/A</v>
      </c>
      <c r="J2529" s="471"/>
      <c r="K2529" s="471"/>
      <c r="L2529" s="471"/>
      <c r="M2529" s="471"/>
      <c r="N2529" s="471"/>
      <c r="O2529" s="471"/>
      <c r="P2529" s="471"/>
      <c r="Q2529" s="471"/>
      <c r="R2529" s="177" t="s">
        <v>8403</v>
      </c>
      <c r="S2529" s="181">
        <v>0.01</v>
      </c>
    </row>
    <row r="2530" spans="1:19" ht="20.149999999999999" customHeight="1" thickBot="1">
      <c r="A2530" s="476"/>
      <c r="B2530" s="471"/>
      <c r="C2530" s="471"/>
      <c r="D2530" s="471"/>
      <c r="E2530" s="471"/>
      <c r="F2530" s="471"/>
      <c r="G2530" s="471"/>
      <c r="H2530" s="471"/>
      <c r="I2530" s="182" t="e">
        <v>#N/A</v>
      </c>
      <c r="J2530" s="471"/>
      <c r="K2530" s="471"/>
      <c r="L2530" s="471"/>
      <c r="M2530" s="471"/>
      <c r="N2530" s="471"/>
      <c r="O2530" s="471"/>
      <c r="P2530" s="471"/>
      <c r="Q2530" s="471"/>
      <c r="R2530" s="177" t="s">
        <v>8388</v>
      </c>
      <c r="S2530" s="181">
        <v>0.01</v>
      </c>
    </row>
    <row r="2531" spans="1:19" ht="20.149999999999999" customHeight="1" thickBot="1">
      <c r="A2531" s="476"/>
      <c r="B2531" s="471"/>
      <c r="C2531" s="471"/>
      <c r="D2531" s="471"/>
      <c r="E2531" s="471"/>
      <c r="F2531" s="471"/>
      <c r="G2531" s="471"/>
      <c r="H2531" s="471"/>
      <c r="I2531" s="182" t="e">
        <v>#N/A</v>
      </c>
      <c r="J2531" s="471"/>
      <c r="K2531" s="471"/>
      <c r="L2531" s="471"/>
      <c r="M2531" s="471"/>
      <c r="N2531" s="471"/>
      <c r="O2531" s="471"/>
      <c r="P2531" s="471"/>
      <c r="Q2531" s="471"/>
      <c r="R2531" s="177" t="s">
        <v>8389</v>
      </c>
      <c r="S2531" s="181">
        <v>0.01</v>
      </c>
    </row>
    <row r="2532" spans="1:19" ht="20.149999999999999" customHeight="1" thickBot="1">
      <c r="A2532" s="476"/>
      <c r="B2532" s="471"/>
      <c r="C2532" s="471"/>
      <c r="D2532" s="471"/>
      <c r="E2532" s="471"/>
      <c r="F2532" s="471"/>
      <c r="G2532" s="471"/>
      <c r="H2532" s="471"/>
      <c r="I2532" s="182" t="e">
        <v>#N/A</v>
      </c>
      <c r="J2532" s="471"/>
      <c r="K2532" s="471"/>
      <c r="L2532" s="471"/>
      <c r="M2532" s="471"/>
      <c r="N2532" s="471"/>
      <c r="O2532" s="471"/>
      <c r="P2532" s="471"/>
      <c r="Q2532" s="471"/>
      <c r="R2532" s="177" t="s">
        <v>9444</v>
      </c>
      <c r="S2532" s="181">
        <v>0.01</v>
      </c>
    </row>
    <row r="2533" spans="1:19" ht="20.149999999999999" customHeight="1" thickBot="1">
      <c r="A2533" s="477"/>
      <c r="B2533" s="472"/>
      <c r="C2533" s="472"/>
      <c r="D2533" s="472"/>
      <c r="E2533" s="472"/>
      <c r="F2533" s="472"/>
      <c r="G2533" s="472"/>
      <c r="H2533" s="472"/>
      <c r="I2533" s="182" t="e">
        <v>#N/A</v>
      </c>
      <c r="J2533" s="472"/>
      <c r="K2533" s="472"/>
      <c r="L2533" s="472"/>
      <c r="M2533" s="472"/>
      <c r="N2533" s="472"/>
      <c r="O2533" s="472"/>
      <c r="P2533" s="472"/>
      <c r="Q2533" s="472"/>
      <c r="R2533" s="183" t="s">
        <v>8390</v>
      </c>
      <c r="S2533" s="184">
        <v>7.0000000000000007E-2</v>
      </c>
    </row>
    <row r="2534" spans="1:19" ht="20.149999999999999" customHeight="1" thickBot="1">
      <c r="A2534" s="475"/>
      <c r="B2534" s="474" t="s">
        <v>9435</v>
      </c>
      <c r="C2534" s="474" t="s">
        <v>9510</v>
      </c>
      <c r="D2534" s="474" t="s">
        <v>9728</v>
      </c>
      <c r="E2534" s="474" t="s">
        <v>24</v>
      </c>
      <c r="F2534" s="473">
        <v>2493387</v>
      </c>
      <c r="G2534" s="474" t="s">
        <v>9732</v>
      </c>
      <c r="H2534" s="474" t="s">
        <v>9621</v>
      </c>
      <c r="I2534" s="179" t="s">
        <v>8356</v>
      </c>
      <c r="J2534" s="474" t="s">
        <v>8357</v>
      </c>
      <c r="K2534" s="474" t="s">
        <v>8953</v>
      </c>
      <c r="L2534" s="474" t="s">
        <v>9733</v>
      </c>
      <c r="M2534" s="474" t="s">
        <v>9734</v>
      </c>
      <c r="N2534" s="470">
        <v>379700</v>
      </c>
      <c r="O2534" s="473">
        <v>-2</v>
      </c>
      <c r="P2534" s="474" t="s">
        <v>8381</v>
      </c>
      <c r="Q2534" s="474" t="s">
        <v>9442</v>
      </c>
      <c r="R2534" s="177" t="s">
        <v>8441</v>
      </c>
      <c r="S2534" s="181">
        <v>0.01</v>
      </c>
    </row>
    <row r="2535" spans="1:19" ht="20.149999999999999" customHeight="1" thickBot="1">
      <c r="A2535" s="476"/>
      <c r="B2535" s="471"/>
      <c r="C2535" s="471"/>
      <c r="D2535" s="471"/>
      <c r="E2535" s="471"/>
      <c r="F2535" s="471"/>
      <c r="G2535" s="471"/>
      <c r="H2535" s="471"/>
      <c r="I2535" s="182" t="e">
        <v>#N/A</v>
      </c>
      <c r="J2535" s="471"/>
      <c r="K2535" s="471"/>
      <c r="L2535" s="471"/>
      <c r="M2535" s="471"/>
      <c r="N2535" s="471"/>
      <c r="O2535" s="471"/>
      <c r="P2535" s="471"/>
      <c r="Q2535" s="471"/>
      <c r="R2535" s="177" t="s">
        <v>8385</v>
      </c>
      <c r="S2535" s="181">
        <v>0.01</v>
      </c>
    </row>
    <row r="2536" spans="1:19" ht="20.149999999999999" customHeight="1" thickBot="1">
      <c r="A2536" s="476"/>
      <c r="B2536" s="471"/>
      <c r="C2536" s="471"/>
      <c r="D2536" s="471"/>
      <c r="E2536" s="471"/>
      <c r="F2536" s="471"/>
      <c r="G2536" s="471"/>
      <c r="H2536" s="471"/>
      <c r="I2536" s="182" t="e">
        <v>#N/A</v>
      </c>
      <c r="J2536" s="471"/>
      <c r="K2536" s="471"/>
      <c r="L2536" s="471"/>
      <c r="M2536" s="471"/>
      <c r="N2536" s="471"/>
      <c r="O2536" s="471"/>
      <c r="P2536" s="471"/>
      <c r="Q2536" s="471"/>
      <c r="R2536" s="177" t="s">
        <v>8403</v>
      </c>
      <c r="S2536" s="181">
        <v>0.01</v>
      </c>
    </row>
    <row r="2537" spans="1:19" ht="20.149999999999999" customHeight="1" thickBot="1">
      <c r="A2537" s="476"/>
      <c r="B2537" s="471"/>
      <c r="C2537" s="471"/>
      <c r="D2537" s="471"/>
      <c r="E2537" s="471"/>
      <c r="F2537" s="471"/>
      <c r="G2537" s="471"/>
      <c r="H2537" s="471"/>
      <c r="I2537" s="182" t="e">
        <v>#N/A</v>
      </c>
      <c r="J2537" s="471"/>
      <c r="K2537" s="471"/>
      <c r="L2537" s="471"/>
      <c r="M2537" s="471"/>
      <c r="N2537" s="471"/>
      <c r="O2537" s="471"/>
      <c r="P2537" s="471"/>
      <c r="Q2537" s="471"/>
      <c r="R2537" s="177" t="s">
        <v>8957</v>
      </c>
      <c r="S2537" s="181">
        <v>0.01</v>
      </c>
    </row>
    <row r="2538" spans="1:19" ht="20.149999999999999" customHeight="1" thickBot="1">
      <c r="A2538" s="476"/>
      <c r="B2538" s="471"/>
      <c r="C2538" s="471"/>
      <c r="D2538" s="471"/>
      <c r="E2538" s="471"/>
      <c r="F2538" s="471"/>
      <c r="G2538" s="471"/>
      <c r="H2538" s="471"/>
      <c r="I2538" s="182" t="e">
        <v>#N/A</v>
      </c>
      <c r="J2538" s="471"/>
      <c r="K2538" s="471"/>
      <c r="L2538" s="471"/>
      <c r="M2538" s="471"/>
      <c r="N2538" s="471"/>
      <c r="O2538" s="471"/>
      <c r="P2538" s="471"/>
      <c r="Q2538" s="471"/>
      <c r="R2538" s="177" t="s">
        <v>8388</v>
      </c>
      <c r="S2538" s="181">
        <v>0.01</v>
      </c>
    </row>
    <row r="2539" spans="1:19" ht="20.149999999999999" customHeight="1" thickBot="1">
      <c r="A2539" s="476"/>
      <c r="B2539" s="471"/>
      <c r="C2539" s="471"/>
      <c r="D2539" s="471"/>
      <c r="E2539" s="471"/>
      <c r="F2539" s="471"/>
      <c r="G2539" s="471"/>
      <c r="H2539" s="471"/>
      <c r="I2539" s="182" t="e">
        <v>#N/A</v>
      </c>
      <c r="J2539" s="471"/>
      <c r="K2539" s="471"/>
      <c r="L2539" s="471"/>
      <c r="M2539" s="471"/>
      <c r="N2539" s="471"/>
      <c r="O2539" s="471"/>
      <c r="P2539" s="471"/>
      <c r="Q2539" s="471"/>
      <c r="R2539" s="177" t="s">
        <v>8389</v>
      </c>
      <c r="S2539" s="181">
        <v>0.01</v>
      </c>
    </row>
    <row r="2540" spans="1:19" ht="20.149999999999999" customHeight="1" thickBot="1">
      <c r="A2540" s="476"/>
      <c r="B2540" s="471"/>
      <c r="C2540" s="471"/>
      <c r="D2540" s="471"/>
      <c r="E2540" s="471"/>
      <c r="F2540" s="471"/>
      <c r="G2540" s="471"/>
      <c r="H2540" s="471"/>
      <c r="I2540" s="182" t="e">
        <v>#N/A</v>
      </c>
      <c r="J2540" s="471"/>
      <c r="K2540" s="471"/>
      <c r="L2540" s="471"/>
      <c r="M2540" s="471"/>
      <c r="N2540" s="471"/>
      <c r="O2540" s="471"/>
      <c r="P2540" s="471"/>
      <c r="Q2540" s="471"/>
      <c r="R2540" s="177" t="s">
        <v>8420</v>
      </c>
      <c r="S2540" s="181">
        <v>0.01</v>
      </c>
    </row>
    <row r="2541" spans="1:19" ht="20.149999999999999" customHeight="1" thickBot="1">
      <c r="A2541" s="476"/>
      <c r="B2541" s="471"/>
      <c r="C2541" s="471"/>
      <c r="D2541" s="471"/>
      <c r="E2541" s="471"/>
      <c r="F2541" s="471"/>
      <c r="G2541" s="471"/>
      <c r="H2541" s="471"/>
      <c r="I2541" s="182" t="e">
        <v>#N/A</v>
      </c>
      <c r="J2541" s="471"/>
      <c r="K2541" s="471"/>
      <c r="L2541" s="471"/>
      <c r="M2541" s="471"/>
      <c r="N2541" s="471"/>
      <c r="O2541" s="471"/>
      <c r="P2541" s="471"/>
      <c r="Q2541" s="471"/>
      <c r="R2541" s="177" t="s">
        <v>9625</v>
      </c>
      <c r="S2541" s="181">
        <v>0.01</v>
      </c>
    </row>
    <row r="2542" spans="1:19" ht="20.149999999999999" customHeight="1" thickBot="1">
      <c r="A2542" s="477"/>
      <c r="B2542" s="472"/>
      <c r="C2542" s="472"/>
      <c r="D2542" s="472"/>
      <c r="E2542" s="472"/>
      <c r="F2542" s="472"/>
      <c r="G2542" s="472"/>
      <c r="H2542" s="472"/>
      <c r="I2542" s="182" t="e">
        <v>#N/A</v>
      </c>
      <c r="J2542" s="472"/>
      <c r="K2542" s="472"/>
      <c r="L2542" s="472"/>
      <c r="M2542" s="472"/>
      <c r="N2542" s="472"/>
      <c r="O2542" s="472"/>
      <c r="P2542" s="472"/>
      <c r="Q2542" s="472"/>
      <c r="R2542" s="183" t="s">
        <v>8390</v>
      </c>
      <c r="S2542" s="184">
        <v>0.08</v>
      </c>
    </row>
    <row r="2543" spans="1:19" ht="20.149999999999999" customHeight="1" thickBot="1">
      <c r="A2543" s="475"/>
      <c r="B2543" s="474" t="s">
        <v>9435</v>
      </c>
      <c r="C2543" s="474" t="s">
        <v>9510</v>
      </c>
      <c r="D2543" s="474" t="s">
        <v>9728</v>
      </c>
      <c r="E2543" s="474" t="s">
        <v>24</v>
      </c>
      <c r="F2543" s="473">
        <v>2493393</v>
      </c>
      <c r="G2543" s="474" t="s">
        <v>9735</v>
      </c>
      <c r="H2543" s="474" t="s">
        <v>9736</v>
      </c>
      <c r="I2543" s="179" t="s">
        <v>8356</v>
      </c>
      <c r="J2543" s="474" t="s">
        <v>8357</v>
      </c>
      <c r="K2543" s="474" t="s">
        <v>9601</v>
      </c>
      <c r="L2543" s="474" t="s">
        <v>9737</v>
      </c>
      <c r="M2543" s="474" t="s">
        <v>9738</v>
      </c>
      <c r="N2543" s="470">
        <v>465150</v>
      </c>
      <c r="O2543" s="473">
        <v>-2</v>
      </c>
      <c r="P2543" s="474" t="s">
        <v>8381</v>
      </c>
      <c r="Q2543" s="474" t="s">
        <v>9442</v>
      </c>
      <c r="R2543" s="177" t="s">
        <v>8441</v>
      </c>
      <c r="S2543" s="181">
        <v>0.01</v>
      </c>
    </row>
    <row r="2544" spans="1:19" ht="20.149999999999999" customHeight="1" thickBot="1">
      <c r="A2544" s="476"/>
      <c r="B2544" s="471"/>
      <c r="C2544" s="471"/>
      <c r="D2544" s="471"/>
      <c r="E2544" s="471"/>
      <c r="F2544" s="471"/>
      <c r="G2544" s="471"/>
      <c r="H2544" s="471"/>
      <c r="I2544" s="182" t="e">
        <v>#N/A</v>
      </c>
      <c r="J2544" s="471"/>
      <c r="K2544" s="471"/>
      <c r="L2544" s="471"/>
      <c r="M2544" s="471"/>
      <c r="N2544" s="471"/>
      <c r="O2544" s="471"/>
      <c r="P2544" s="471"/>
      <c r="Q2544" s="471"/>
      <c r="R2544" s="177" t="s">
        <v>8385</v>
      </c>
      <c r="S2544" s="181">
        <v>0.01</v>
      </c>
    </row>
    <row r="2545" spans="1:19" ht="20.149999999999999" customHeight="1" thickBot="1">
      <c r="A2545" s="476"/>
      <c r="B2545" s="471"/>
      <c r="C2545" s="471"/>
      <c r="D2545" s="471"/>
      <c r="E2545" s="471"/>
      <c r="F2545" s="471"/>
      <c r="G2545" s="471"/>
      <c r="H2545" s="471"/>
      <c r="I2545" s="182" t="e">
        <v>#N/A</v>
      </c>
      <c r="J2545" s="471"/>
      <c r="K2545" s="471"/>
      <c r="L2545" s="471"/>
      <c r="M2545" s="471"/>
      <c r="N2545" s="471"/>
      <c r="O2545" s="471"/>
      <c r="P2545" s="471"/>
      <c r="Q2545" s="471"/>
      <c r="R2545" s="177" t="s">
        <v>9604</v>
      </c>
      <c r="S2545" s="181">
        <v>0.01</v>
      </c>
    </row>
    <row r="2546" spans="1:19" ht="20.149999999999999" customHeight="1" thickBot="1">
      <c r="A2546" s="476"/>
      <c r="B2546" s="471"/>
      <c r="C2546" s="471"/>
      <c r="D2546" s="471"/>
      <c r="E2546" s="471"/>
      <c r="F2546" s="471"/>
      <c r="G2546" s="471"/>
      <c r="H2546" s="471"/>
      <c r="I2546" s="182" t="e">
        <v>#N/A</v>
      </c>
      <c r="J2546" s="471"/>
      <c r="K2546" s="471"/>
      <c r="L2546" s="471"/>
      <c r="M2546" s="471"/>
      <c r="N2546" s="471"/>
      <c r="O2546" s="471"/>
      <c r="P2546" s="471"/>
      <c r="Q2546" s="471"/>
      <c r="R2546" s="177" t="s">
        <v>8403</v>
      </c>
      <c r="S2546" s="181">
        <v>0.01</v>
      </c>
    </row>
    <row r="2547" spans="1:19" ht="20.149999999999999" customHeight="1" thickBot="1">
      <c r="A2547" s="476"/>
      <c r="B2547" s="471"/>
      <c r="C2547" s="471"/>
      <c r="D2547" s="471"/>
      <c r="E2547" s="471"/>
      <c r="F2547" s="471"/>
      <c r="G2547" s="471"/>
      <c r="H2547" s="471"/>
      <c r="I2547" s="182" t="e">
        <v>#N/A</v>
      </c>
      <c r="J2547" s="471"/>
      <c r="K2547" s="471"/>
      <c r="L2547" s="471"/>
      <c r="M2547" s="471"/>
      <c r="N2547" s="471"/>
      <c r="O2547" s="471"/>
      <c r="P2547" s="471"/>
      <c r="Q2547" s="471"/>
      <c r="R2547" s="177" t="s">
        <v>8957</v>
      </c>
      <c r="S2547" s="181">
        <v>0.01</v>
      </c>
    </row>
    <row r="2548" spans="1:19" ht="20.149999999999999" customHeight="1" thickBot="1">
      <c r="A2548" s="476"/>
      <c r="B2548" s="471"/>
      <c r="C2548" s="471"/>
      <c r="D2548" s="471"/>
      <c r="E2548" s="471"/>
      <c r="F2548" s="471"/>
      <c r="G2548" s="471"/>
      <c r="H2548" s="471"/>
      <c r="I2548" s="182" t="e">
        <v>#N/A</v>
      </c>
      <c r="J2548" s="471"/>
      <c r="K2548" s="471"/>
      <c r="L2548" s="471"/>
      <c r="M2548" s="471"/>
      <c r="N2548" s="471"/>
      <c r="O2548" s="471"/>
      <c r="P2548" s="471"/>
      <c r="Q2548" s="471"/>
      <c r="R2548" s="177" t="s">
        <v>8388</v>
      </c>
      <c r="S2548" s="181">
        <v>0.01</v>
      </c>
    </row>
    <row r="2549" spans="1:19" ht="20.149999999999999" customHeight="1" thickBot="1">
      <c r="A2549" s="476"/>
      <c r="B2549" s="471"/>
      <c r="C2549" s="471"/>
      <c r="D2549" s="471"/>
      <c r="E2549" s="471"/>
      <c r="F2549" s="471"/>
      <c r="G2549" s="471"/>
      <c r="H2549" s="471"/>
      <c r="I2549" s="182" t="e">
        <v>#N/A</v>
      </c>
      <c r="J2549" s="471"/>
      <c r="K2549" s="471"/>
      <c r="L2549" s="471"/>
      <c r="M2549" s="471"/>
      <c r="N2549" s="471"/>
      <c r="O2549" s="471"/>
      <c r="P2549" s="471"/>
      <c r="Q2549" s="471"/>
      <c r="R2549" s="177" t="s">
        <v>8389</v>
      </c>
      <c r="S2549" s="181">
        <v>0.01</v>
      </c>
    </row>
    <row r="2550" spans="1:19" ht="20.149999999999999" customHeight="1" thickBot="1">
      <c r="A2550" s="476"/>
      <c r="B2550" s="471"/>
      <c r="C2550" s="471"/>
      <c r="D2550" s="471"/>
      <c r="E2550" s="471"/>
      <c r="F2550" s="471"/>
      <c r="G2550" s="471"/>
      <c r="H2550" s="471"/>
      <c r="I2550" s="182" t="e">
        <v>#N/A</v>
      </c>
      <c r="J2550" s="471"/>
      <c r="K2550" s="471"/>
      <c r="L2550" s="471"/>
      <c r="M2550" s="471"/>
      <c r="N2550" s="471"/>
      <c r="O2550" s="471"/>
      <c r="P2550" s="471"/>
      <c r="Q2550" s="471"/>
      <c r="R2550" s="177" t="s">
        <v>8834</v>
      </c>
      <c r="S2550" s="181">
        <v>0.01</v>
      </c>
    </row>
    <row r="2551" spans="1:19" ht="20.149999999999999" customHeight="1" thickBot="1">
      <c r="A2551" s="477"/>
      <c r="B2551" s="472"/>
      <c r="C2551" s="472"/>
      <c r="D2551" s="472"/>
      <c r="E2551" s="472"/>
      <c r="F2551" s="472"/>
      <c r="G2551" s="472"/>
      <c r="H2551" s="472"/>
      <c r="I2551" s="182" t="e">
        <v>#N/A</v>
      </c>
      <c r="J2551" s="472"/>
      <c r="K2551" s="472"/>
      <c r="L2551" s="472"/>
      <c r="M2551" s="472"/>
      <c r="N2551" s="472"/>
      <c r="O2551" s="472"/>
      <c r="P2551" s="472"/>
      <c r="Q2551" s="472"/>
      <c r="R2551" s="183" t="s">
        <v>8390</v>
      </c>
      <c r="S2551" s="184">
        <v>0.08</v>
      </c>
    </row>
    <row r="2552" spans="1:19" ht="20.149999999999999" customHeight="1" thickBot="1">
      <c r="A2552" s="475"/>
      <c r="B2552" s="474" t="s">
        <v>9435</v>
      </c>
      <c r="C2552" s="474" t="s">
        <v>9510</v>
      </c>
      <c r="D2552" s="474" t="s">
        <v>9728</v>
      </c>
      <c r="E2552" s="474" t="s">
        <v>24</v>
      </c>
      <c r="F2552" s="473">
        <v>2493397</v>
      </c>
      <c r="G2552" s="474" t="s">
        <v>9739</v>
      </c>
      <c r="H2552" s="474" t="s">
        <v>8699</v>
      </c>
      <c r="I2552" s="179" t="s">
        <v>8356</v>
      </c>
      <c r="J2552" s="474" t="s">
        <v>8357</v>
      </c>
      <c r="K2552" s="474" t="s">
        <v>8409</v>
      </c>
      <c r="L2552" s="474" t="s">
        <v>9740</v>
      </c>
      <c r="M2552" s="474" t="s">
        <v>9741</v>
      </c>
      <c r="N2552" s="470">
        <v>324300</v>
      </c>
      <c r="O2552" s="473">
        <v>-2</v>
      </c>
      <c r="P2552" s="474" t="s">
        <v>8381</v>
      </c>
      <c r="Q2552" s="474" t="s">
        <v>9442</v>
      </c>
      <c r="R2552" s="177" t="s">
        <v>8383</v>
      </c>
      <c r="S2552" s="181">
        <v>0.01</v>
      </c>
    </row>
    <row r="2553" spans="1:19" ht="20.149999999999999" customHeight="1" thickBot="1">
      <c r="A2553" s="476"/>
      <c r="B2553" s="471"/>
      <c r="C2553" s="471"/>
      <c r="D2553" s="471"/>
      <c r="E2553" s="471"/>
      <c r="F2553" s="471"/>
      <c r="G2553" s="471"/>
      <c r="H2553" s="471"/>
      <c r="I2553" s="182" t="e">
        <v>#N/A</v>
      </c>
      <c r="J2553" s="471"/>
      <c r="K2553" s="471"/>
      <c r="L2553" s="471"/>
      <c r="M2553" s="471"/>
      <c r="N2553" s="471"/>
      <c r="O2553" s="471"/>
      <c r="P2553" s="471"/>
      <c r="Q2553" s="471"/>
      <c r="R2553" s="177" t="s">
        <v>8449</v>
      </c>
      <c r="S2553" s="181">
        <v>0.01</v>
      </c>
    </row>
    <row r="2554" spans="1:19" ht="20.149999999999999" customHeight="1" thickBot="1">
      <c r="A2554" s="476"/>
      <c r="B2554" s="471"/>
      <c r="C2554" s="471"/>
      <c r="D2554" s="471"/>
      <c r="E2554" s="471"/>
      <c r="F2554" s="471"/>
      <c r="G2554" s="471"/>
      <c r="H2554" s="471"/>
      <c r="I2554" s="182" t="e">
        <v>#N/A</v>
      </c>
      <c r="J2554" s="471"/>
      <c r="K2554" s="471"/>
      <c r="L2554" s="471"/>
      <c r="M2554" s="471"/>
      <c r="N2554" s="471"/>
      <c r="O2554" s="471"/>
      <c r="P2554" s="471"/>
      <c r="Q2554" s="471"/>
      <c r="R2554" s="177" t="s">
        <v>8385</v>
      </c>
      <c r="S2554" s="181">
        <v>0.01</v>
      </c>
    </row>
    <row r="2555" spans="1:19" ht="20.149999999999999" customHeight="1" thickBot="1">
      <c r="A2555" s="476"/>
      <c r="B2555" s="471"/>
      <c r="C2555" s="471"/>
      <c r="D2555" s="471"/>
      <c r="E2555" s="471"/>
      <c r="F2555" s="471"/>
      <c r="G2555" s="471"/>
      <c r="H2555" s="471"/>
      <c r="I2555" s="182" t="e">
        <v>#N/A</v>
      </c>
      <c r="J2555" s="471"/>
      <c r="K2555" s="471"/>
      <c r="L2555" s="471"/>
      <c r="M2555" s="471"/>
      <c r="N2555" s="471"/>
      <c r="O2555" s="471"/>
      <c r="P2555" s="471"/>
      <c r="Q2555" s="471"/>
      <c r="R2555" s="177" t="s">
        <v>8403</v>
      </c>
      <c r="S2555" s="181">
        <v>0.01</v>
      </c>
    </row>
    <row r="2556" spans="1:19" ht="20.149999999999999" customHeight="1" thickBot="1">
      <c r="A2556" s="476"/>
      <c r="B2556" s="471"/>
      <c r="C2556" s="471"/>
      <c r="D2556" s="471"/>
      <c r="E2556" s="471"/>
      <c r="F2556" s="471"/>
      <c r="G2556" s="471"/>
      <c r="H2556" s="471"/>
      <c r="I2556" s="182" t="e">
        <v>#N/A</v>
      </c>
      <c r="J2556" s="471"/>
      <c r="K2556" s="471"/>
      <c r="L2556" s="471"/>
      <c r="M2556" s="471"/>
      <c r="N2556" s="471"/>
      <c r="O2556" s="471"/>
      <c r="P2556" s="471"/>
      <c r="Q2556" s="471"/>
      <c r="R2556" s="177" t="s">
        <v>8417</v>
      </c>
      <c r="S2556" s="181">
        <v>0.01</v>
      </c>
    </row>
    <row r="2557" spans="1:19" ht="20.149999999999999" customHeight="1" thickBot="1">
      <c r="A2557" s="476"/>
      <c r="B2557" s="471"/>
      <c r="C2557" s="471"/>
      <c r="D2557" s="471"/>
      <c r="E2557" s="471"/>
      <c r="F2557" s="471"/>
      <c r="G2557" s="471"/>
      <c r="H2557" s="471"/>
      <c r="I2557" s="182" t="e">
        <v>#N/A</v>
      </c>
      <c r="J2557" s="471"/>
      <c r="K2557" s="471"/>
      <c r="L2557" s="471"/>
      <c r="M2557" s="471"/>
      <c r="N2557" s="471"/>
      <c r="O2557" s="471"/>
      <c r="P2557" s="471"/>
      <c r="Q2557" s="471"/>
      <c r="R2557" s="177" t="s">
        <v>8388</v>
      </c>
      <c r="S2557" s="181">
        <v>0.01</v>
      </c>
    </row>
    <row r="2558" spans="1:19" ht="20.149999999999999" customHeight="1" thickBot="1">
      <c r="A2558" s="476"/>
      <c r="B2558" s="471"/>
      <c r="C2558" s="471"/>
      <c r="D2558" s="471"/>
      <c r="E2558" s="471"/>
      <c r="F2558" s="471"/>
      <c r="G2558" s="471"/>
      <c r="H2558" s="471"/>
      <c r="I2558" s="182" t="e">
        <v>#N/A</v>
      </c>
      <c r="J2558" s="471"/>
      <c r="K2558" s="471"/>
      <c r="L2558" s="471"/>
      <c r="M2558" s="471"/>
      <c r="N2558" s="471"/>
      <c r="O2558" s="471"/>
      <c r="P2558" s="471"/>
      <c r="Q2558" s="471"/>
      <c r="R2558" s="177" t="s">
        <v>8389</v>
      </c>
      <c r="S2558" s="181">
        <v>0.01</v>
      </c>
    </row>
    <row r="2559" spans="1:19" ht="20.149999999999999" customHeight="1" thickBot="1">
      <c r="A2559" s="476"/>
      <c r="B2559" s="471"/>
      <c r="C2559" s="471"/>
      <c r="D2559" s="471"/>
      <c r="E2559" s="471"/>
      <c r="F2559" s="471"/>
      <c r="G2559" s="471"/>
      <c r="H2559" s="471"/>
      <c r="I2559" s="182" t="e">
        <v>#N/A</v>
      </c>
      <c r="J2559" s="471"/>
      <c r="K2559" s="471"/>
      <c r="L2559" s="471"/>
      <c r="M2559" s="471"/>
      <c r="N2559" s="471"/>
      <c r="O2559" s="471"/>
      <c r="P2559" s="471"/>
      <c r="Q2559" s="471"/>
      <c r="R2559" s="177" t="s">
        <v>8663</v>
      </c>
      <c r="S2559" s="181">
        <v>0.01</v>
      </c>
    </row>
    <row r="2560" spans="1:19" ht="20.149999999999999" customHeight="1" thickBot="1">
      <c r="A2560" s="476"/>
      <c r="B2560" s="471"/>
      <c r="C2560" s="471"/>
      <c r="D2560" s="471"/>
      <c r="E2560" s="471"/>
      <c r="F2560" s="471"/>
      <c r="G2560" s="471"/>
      <c r="H2560" s="471"/>
      <c r="I2560" s="182" t="e">
        <v>#N/A</v>
      </c>
      <c r="J2560" s="471"/>
      <c r="K2560" s="471"/>
      <c r="L2560" s="471"/>
      <c r="M2560" s="471"/>
      <c r="N2560" s="471"/>
      <c r="O2560" s="471"/>
      <c r="P2560" s="471"/>
      <c r="Q2560" s="471"/>
      <c r="R2560" s="177" t="s">
        <v>9444</v>
      </c>
      <c r="S2560" s="181">
        <v>0.01</v>
      </c>
    </row>
    <row r="2561" spans="1:19" ht="20.149999999999999" customHeight="1" thickBot="1">
      <c r="A2561" s="477"/>
      <c r="B2561" s="472"/>
      <c r="C2561" s="472"/>
      <c r="D2561" s="472"/>
      <c r="E2561" s="472"/>
      <c r="F2561" s="472"/>
      <c r="G2561" s="472"/>
      <c r="H2561" s="472"/>
      <c r="I2561" s="182" t="e">
        <v>#N/A</v>
      </c>
      <c r="J2561" s="472"/>
      <c r="K2561" s="472"/>
      <c r="L2561" s="472"/>
      <c r="M2561" s="472"/>
      <c r="N2561" s="472"/>
      <c r="O2561" s="472"/>
      <c r="P2561" s="472"/>
      <c r="Q2561" s="472"/>
      <c r="R2561" s="183" t="s">
        <v>8390</v>
      </c>
      <c r="S2561" s="184">
        <v>0.09</v>
      </c>
    </row>
    <row r="2562" spans="1:19" ht="20.149999999999999" customHeight="1" thickBot="1">
      <c r="A2562" s="475"/>
      <c r="B2562" s="474" t="s">
        <v>9435</v>
      </c>
      <c r="C2562" s="474" t="s">
        <v>9510</v>
      </c>
      <c r="D2562" s="474" t="s">
        <v>8904</v>
      </c>
      <c r="E2562" s="474" t="s">
        <v>24</v>
      </c>
      <c r="F2562" s="473">
        <v>2493400</v>
      </c>
      <c r="G2562" s="474" t="s">
        <v>9742</v>
      </c>
      <c r="H2562" s="474" t="s">
        <v>8699</v>
      </c>
      <c r="I2562" s="179" t="s">
        <v>8356</v>
      </c>
      <c r="J2562" s="474" t="s">
        <v>8357</v>
      </c>
      <c r="K2562" s="474" t="s">
        <v>8695</v>
      </c>
      <c r="L2562" s="474" t="s">
        <v>9743</v>
      </c>
      <c r="M2562" s="474" t="s">
        <v>9744</v>
      </c>
      <c r="N2562" s="470">
        <v>324300</v>
      </c>
      <c r="O2562" s="473">
        <v>-2</v>
      </c>
      <c r="P2562" s="474" t="s">
        <v>8381</v>
      </c>
      <c r="Q2562" s="474" t="s">
        <v>9442</v>
      </c>
      <c r="R2562" s="177" t="s">
        <v>8383</v>
      </c>
      <c r="S2562" s="181">
        <v>0.01</v>
      </c>
    </row>
    <row r="2563" spans="1:19" ht="20.149999999999999" customHeight="1" thickBot="1">
      <c r="A2563" s="476"/>
      <c r="B2563" s="471"/>
      <c r="C2563" s="471"/>
      <c r="D2563" s="471"/>
      <c r="E2563" s="471"/>
      <c r="F2563" s="471"/>
      <c r="G2563" s="471"/>
      <c r="H2563" s="471"/>
      <c r="I2563" s="182" t="e">
        <v>#N/A</v>
      </c>
      <c r="J2563" s="471"/>
      <c r="K2563" s="471"/>
      <c r="L2563" s="471"/>
      <c r="M2563" s="471"/>
      <c r="N2563" s="471"/>
      <c r="O2563" s="471"/>
      <c r="P2563" s="471"/>
      <c r="Q2563" s="471"/>
      <c r="R2563" s="177" t="s">
        <v>8449</v>
      </c>
      <c r="S2563" s="181">
        <v>0.01</v>
      </c>
    </row>
    <row r="2564" spans="1:19" ht="20.149999999999999" customHeight="1" thickBot="1">
      <c r="A2564" s="476"/>
      <c r="B2564" s="471"/>
      <c r="C2564" s="471"/>
      <c r="D2564" s="471"/>
      <c r="E2564" s="471"/>
      <c r="F2564" s="471"/>
      <c r="G2564" s="471"/>
      <c r="H2564" s="471"/>
      <c r="I2564" s="182" t="e">
        <v>#N/A</v>
      </c>
      <c r="J2564" s="471"/>
      <c r="K2564" s="471"/>
      <c r="L2564" s="471"/>
      <c r="M2564" s="471"/>
      <c r="N2564" s="471"/>
      <c r="O2564" s="471"/>
      <c r="P2564" s="471"/>
      <c r="Q2564" s="471"/>
      <c r="R2564" s="177" t="s">
        <v>8385</v>
      </c>
      <c r="S2564" s="181">
        <v>0.01</v>
      </c>
    </row>
    <row r="2565" spans="1:19" ht="20.149999999999999" customHeight="1" thickBot="1">
      <c r="A2565" s="476"/>
      <c r="B2565" s="471"/>
      <c r="C2565" s="471"/>
      <c r="D2565" s="471"/>
      <c r="E2565" s="471"/>
      <c r="F2565" s="471"/>
      <c r="G2565" s="471"/>
      <c r="H2565" s="471"/>
      <c r="I2565" s="182" t="e">
        <v>#N/A</v>
      </c>
      <c r="J2565" s="471"/>
      <c r="K2565" s="471"/>
      <c r="L2565" s="471"/>
      <c r="M2565" s="471"/>
      <c r="N2565" s="471"/>
      <c r="O2565" s="471"/>
      <c r="P2565" s="471"/>
      <c r="Q2565" s="471"/>
      <c r="R2565" s="177" t="s">
        <v>8403</v>
      </c>
      <c r="S2565" s="181">
        <v>0.01</v>
      </c>
    </row>
    <row r="2566" spans="1:19" ht="20.149999999999999" customHeight="1" thickBot="1">
      <c r="A2566" s="476"/>
      <c r="B2566" s="471"/>
      <c r="C2566" s="471"/>
      <c r="D2566" s="471"/>
      <c r="E2566" s="471"/>
      <c r="F2566" s="471"/>
      <c r="G2566" s="471"/>
      <c r="H2566" s="471"/>
      <c r="I2566" s="182" t="e">
        <v>#N/A</v>
      </c>
      <c r="J2566" s="471"/>
      <c r="K2566" s="471"/>
      <c r="L2566" s="471"/>
      <c r="M2566" s="471"/>
      <c r="N2566" s="471"/>
      <c r="O2566" s="471"/>
      <c r="P2566" s="471"/>
      <c r="Q2566" s="471"/>
      <c r="R2566" s="177" t="s">
        <v>8417</v>
      </c>
      <c r="S2566" s="181">
        <v>0.01</v>
      </c>
    </row>
    <row r="2567" spans="1:19" ht="20.149999999999999" customHeight="1" thickBot="1">
      <c r="A2567" s="476"/>
      <c r="B2567" s="471"/>
      <c r="C2567" s="471"/>
      <c r="D2567" s="471"/>
      <c r="E2567" s="471"/>
      <c r="F2567" s="471"/>
      <c r="G2567" s="471"/>
      <c r="H2567" s="471"/>
      <c r="I2567" s="182" t="e">
        <v>#N/A</v>
      </c>
      <c r="J2567" s="471"/>
      <c r="K2567" s="471"/>
      <c r="L2567" s="471"/>
      <c r="M2567" s="471"/>
      <c r="N2567" s="471"/>
      <c r="O2567" s="471"/>
      <c r="P2567" s="471"/>
      <c r="Q2567" s="471"/>
      <c r="R2567" s="177" t="s">
        <v>8388</v>
      </c>
      <c r="S2567" s="181">
        <v>0.01</v>
      </c>
    </row>
    <row r="2568" spans="1:19" ht="20.149999999999999" customHeight="1" thickBot="1">
      <c r="A2568" s="476"/>
      <c r="B2568" s="471"/>
      <c r="C2568" s="471"/>
      <c r="D2568" s="471"/>
      <c r="E2568" s="471"/>
      <c r="F2568" s="471"/>
      <c r="G2568" s="471"/>
      <c r="H2568" s="471"/>
      <c r="I2568" s="182" t="e">
        <v>#N/A</v>
      </c>
      <c r="J2568" s="471"/>
      <c r="K2568" s="471"/>
      <c r="L2568" s="471"/>
      <c r="M2568" s="471"/>
      <c r="N2568" s="471"/>
      <c r="O2568" s="471"/>
      <c r="P2568" s="471"/>
      <c r="Q2568" s="471"/>
      <c r="R2568" s="177" t="s">
        <v>9540</v>
      </c>
      <c r="S2568" s="181">
        <v>0.01</v>
      </c>
    </row>
    <row r="2569" spans="1:19" ht="20.149999999999999" customHeight="1" thickBot="1">
      <c r="A2569" s="476"/>
      <c r="B2569" s="471"/>
      <c r="C2569" s="471"/>
      <c r="D2569" s="471"/>
      <c r="E2569" s="471"/>
      <c r="F2569" s="471"/>
      <c r="G2569" s="471"/>
      <c r="H2569" s="471"/>
      <c r="I2569" s="182" t="e">
        <v>#N/A</v>
      </c>
      <c r="J2569" s="471"/>
      <c r="K2569" s="471"/>
      <c r="L2569" s="471"/>
      <c r="M2569" s="471"/>
      <c r="N2569" s="471"/>
      <c r="O2569" s="471"/>
      <c r="P2569" s="471"/>
      <c r="Q2569" s="471"/>
      <c r="R2569" s="177" t="s">
        <v>8389</v>
      </c>
      <c r="S2569" s="181">
        <v>0.01</v>
      </c>
    </row>
    <row r="2570" spans="1:19" ht="20.149999999999999" customHeight="1" thickBot="1">
      <c r="A2570" s="476"/>
      <c r="B2570" s="471"/>
      <c r="C2570" s="471"/>
      <c r="D2570" s="471"/>
      <c r="E2570" s="471"/>
      <c r="F2570" s="471"/>
      <c r="G2570" s="471"/>
      <c r="H2570" s="471"/>
      <c r="I2570" s="182" t="e">
        <v>#N/A</v>
      </c>
      <c r="J2570" s="471"/>
      <c r="K2570" s="471"/>
      <c r="L2570" s="471"/>
      <c r="M2570" s="471"/>
      <c r="N2570" s="471"/>
      <c r="O2570" s="471"/>
      <c r="P2570" s="471"/>
      <c r="Q2570" s="471"/>
      <c r="R2570" s="177" t="s">
        <v>8663</v>
      </c>
      <c r="S2570" s="181">
        <v>0.01</v>
      </c>
    </row>
    <row r="2571" spans="1:19" ht="20.149999999999999" customHeight="1" thickBot="1">
      <c r="A2571" s="476"/>
      <c r="B2571" s="471"/>
      <c r="C2571" s="471"/>
      <c r="D2571" s="471"/>
      <c r="E2571" s="471"/>
      <c r="F2571" s="471"/>
      <c r="G2571" s="471"/>
      <c r="H2571" s="471"/>
      <c r="I2571" s="182" t="e">
        <v>#N/A</v>
      </c>
      <c r="J2571" s="471"/>
      <c r="K2571" s="471"/>
      <c r="L2571" s="471"/>
      <c r="M2571" s="471"/>
      <c r="N2571" s="471"/>
      <c r="O2571" s="471"/>
      <c r="P2571" s="471"/>
      <c r="Q2571" s="471"/>
      <c r="R2571" s="177" t="s">
        <v>9444</v>
      </c>
      <c r="S2571" s="181">
        <v>0.01</v>
      </c>
    </row>
    <row r="2572" spans="1:19" ht="20.149999999999999" customHeight="1" thickBot="1">
      <c r="A2572" s="477"/>
      <c r="B2572" s="472"/>
      <c r="C2572" s="472"/>
      <c r="D2572" s="472"/>
      <c r="E2572" s="472"/>
      <c r="F2572" s="472"/>
      <c r="G2572" s="472"/>
      <c r="H2572" s="472"/>
      <c r="I2572" s="182" t="e">
        <v>#N/A</v>
      </c>
      <c r="J2572" s="472"/>
      <c r="K2572" s="472"/>
      <c r="L2572" s="472"/>
      <c r="M2572" s="472"/>
      <c r="N2572" s="472"/>
      <c r="O2572" s="472"/>
      <c r="P2572" s="472"/>
      <c r="Q2572" s="472"/>
      <c r="R2572" s="183" t="s">
        <v>8390</v>
      </c>
      <c r="S2572" s="184">
        <v>0.1</v>
      </c>
    </row>
    <row r="2573" spans="1:19" ht="20.149999999999999" customHeight="1" thickBot="1">
      <c r="A2573" s="475"/>
      <c r="B2573" s="474" t="s">
        <v>9435</v>
      </c>
      <c r="C2573" s="474" t="s">
        <v>9510</v>
      </c>
      <c r="D2573" s="474" t="s">
        <v>8904</v>
      </c>
      <c r="E2573" s="474" t="s">
        <v>24</v>
      </c>
      <c r="F2573" s="473">
        <v>2493407</v>
      </c>
      <c r="G2573" s="474" t="s">
        <v>9745</v>
      </c>
      <c r="H2573" s="474" t="s">
        <v>8699</v>
      </c>
      <c r="I2573" s="179" t="s">
        <v>8356</v>
      </c>
      <c r="J2573" s="474" t="s">
        <v>8357</v>
      </c>
      <c r="K2573" s="474" t="s">
        <v>9746</v>
      </c>
      <c r="L2573" s="474" t="s">
        <v>9747</v>
      </c>
      <c r="M2573" s="474" t="s">
        <v>9748</v>
      </c>
      <c r="N2573" s="470">
        <v>324300</v>
      </c>
      <c r="O2573" s="473">
        <v>-2</v>
      </c>
      <c r="P2573" s="474" t="s">
        <v>8381</v>
      </c>
      <c r="Q2573" s="474" t="s">
        <v>9442</v>
      </c>
      <c r="R2573" s="177" t="s">
        <v>8383</v>
      </c>
      <c r="S2573" s="181">
        <v>0.01</v>
      </c>
    </row>
    <row r="2574" spans="1:19" ht="20.149999999999999" customHeight="1" thickBot="1">
      <c r="A2574" s="476"/>
      <c r="B2574" s="471"/>
      <c r="C2574" s="471"/>
      <c r="D2574" s="471"/>
      <c r="E2574" s="471"/>
      <c r="F2574" s="471"/>
      <c r="G2574" s="471"/>
      <c r="H2574" s="471"/>
      <c r="I2574" s="182" t="e">
        <v>#N/A</v>
      </c>
      <c r="J2574" s="471"/>
      <c r="K2574" s="471"/>
      <c r="L2574" s="471"/>
      <c r="M2574" s="471"/>
      <c r="N2574" s="471"/>
      <c r="O2574" s="471"/>
      <c r="P2574" s="471"/>
      <c r="Q2574" s="471"/>
      <c r="R2574" s="177" t="s">
        <v>8449</v>
      </c>
      <c r="S2574" s="181">
        <v>0.01</v>
      </c>
    </row>
    <row r="2575" spans="1:19" ht="20.149999999999999" customHeight="1" thickBot="1">
      <c r="A2575" s="476"/>
      <c r="B2575" s="471"/>
      <c r="C2575" s="471"/>
      <c r="D2575" s="471"/>
      <c r="E2575" s="471"/>
      <c r="F2575" s="471"/>
      <c r="G2575" s="471"/>
      <c r="H2575" s="471"/>
      <c r="I2575" s="182" t="e">
        <v>#N/A</v>
      </c>
      <c r="J2575" s="471"/>
      <c r="K2575" s="471"/>
      <c r="L2575" s="471"/>
      <c r="M2575" s="471"/>
      <c r="N2575" s="471"/>
      <c r="O2575" s="471"/>
      <c r="P2575" s="471"/>
      <c r="Q2575" s="471"/>
      <c r="R2575" s="177" t="s">
        <v>8385</v>
      </c>
      <c r="S2575" s="181">
        <v>0.01</v>
      </c>
    </row>
    <row r="2576" spans="1:19" ht="20.149999999999999" customHeight="1" thickBot="1">
      <c r="A2576" s="476"/>
      <c r="B2576" s="471"/>
      <c r="C2576" s="471"/>
      <c r="D2576" s="471"/>
      <c r="E2576" s="471"/>
      <c r="F2576" s="471"/>
      <c r="G2576" s="471"/>
      <c r="H2576" s="471"/>
      <c r="I2576" s="182" t="e">
        <v>#N/A</v>
      </c>
      <c r="J2576" s="471"/>
      <c r="K2576" s="471"/>
      <c r="L2576" s="471"/>
      <c r="M2576" s="471"/>
      <c r="N2576" s="471"/>
      <c r="O2576" s="471"/>
      <c r="P2576" s="471"/>
      <c r="Q2576" s="471"/>
      <c r="R2576" s="177" t="s">
        <v>8403</v>
      </c>
      <c r="S2576" s="181">
        <v>0.01</v>
      </c>
    </row>
    <row r="2577" spans="1:19" ht="20.149999999999999" customHeight="1" thickBot="1">
      <c r="A2577" s="476"/>
      <c r="B2577" s="471"/>
      <c r="C2577" s="471"/>
      <c r="D2577" s="471"/>
      <c r="E2577" s="471"/>
      <c r="F2577" s="471"/>
      <c r="G2577" s="471"/>
      <c r="H2577" s="471"/>
      <c r="I2577" s="182" t="e">
        <v>#N/A</v>
      </c>
      <c r="J2577" s="471"/>
      <c r="K2577" s="471"/>
      <c r="L2577" s="471"/>
      <c r="M2577" s="471"/>
      <c r="N2577" s="471"/>
      <c r="O2577" s="471"/>
      <c r="P2577" s="471"/>
      <c r="Q2577" s="471"/>
      <c r="R2577" s="177" t="s">
        <v>8417</v>
      </c>
      <c r="S2577" s="181">
        <v>0.01</v>
      </c>
    </row>
    <row r="2578" spans="1:19" ht="20.149999999999999" customHeight="1" thickBot="1">
      <c r="A2578" s="476"/>
      <c r="B2578" s="471"/>
      <c r="C2578" s="471"/>
      <c r="D2578" s="471"/>
      <c r="E2578" s="471"/>
      <c r="F2578" s="471"/>
      <c r="G2578" s="471"/>
      <c r="H2578" s="471"/>
      <c r="I2578" s="182" t="e">
        <v>#N/A</v>
      </c>
      <c r="J2578" s="471"/>
      <c r="K2578" s="471"/>
      <c r="L2578" s="471"/>
      <c r="M2578" s="471"/>
      <c r="N2578" s="471"/>
      <c r="O2578" s="471"/>
      <c r="P2578" s="471"/>
      <c r="Q2578" s="471"/>
      <c r="R2578" s="177" t="s">
        <v>8388</v>
      </c>
      <c r="S2578" s="181">
        <v>0.01</v>
      </c>
    </row>
    <row r="2579" spans="1:19" ht="20.149999999999999" customHeight="1" thickBot="1">
      <c r="A2579" s="476"/>
      <c r="B2579" s="471"/>
      <c r="C2579" s="471"/>
      <c r="D2579" s="471"/>
      <c r="E2579" s="471"/>
      <c r="F2579" s="471"/>
      <c r="G2579" s="471"/>
      <c r="H2579" s="471"/>
      <c r="I2579" s="182" t="e">
        <v>#N/A</v>
      </c>
      <c r="J2579" s="471"/>
      <c r="K2579" s="471"/>
      <c r="L2579" s="471"/>
      <c r="M2579" s="471"/>
      <c r="N2579" s="471"/>
      <c r="O2579" s="471"/>
      <c r="P2579" s="471"/>
      <c r="Q2579" s="471"/>
      <c r="R2579" s="177" t="s">
        <v>8389</v>
      </c>
      <c r="S2579" s="181">
        <v>0.01</v>
      </c>
    </row>
    <row r="2580" spans="1:19" ht="20.149999999999999" customHeight="1" thickBot="1">
      <c r="A2580" s="476"/>
      <c r="B2580" s="471"/>
      <c r="C2580" s="471"/>
      <c r="D2580" s="471"/>
      <c r="E2580" s="471"/>
      <c r="F2580" s="471"/>
      <c r="G2580" s="471"/>
      <c r="H2580" s="471"/>
      <c r="I2580" s="182" t="e">
        <v>#N/A</v>
      </c>
      <c r="J2580" s="471"/>
      <c r="K2580" s="471"/>
      <c r="L2580" s="471"/>
      <c r="M2580" s="471"/>
      <c r="N2580" s="471"/>
      <c r="O2580" s="471"/>
      <c r="P2580" s="471"/>
      <c r="Q2580" s="471"/>
      <c r="R2580" s="177" t="s">
        <v>8663</v>
      </c>
      <c r="S2580" s="181">
        <v>0.01</v>
      </c>
    </row>
    <row r="2581" spans="1:19" ht="20.149999999999999" customHeight="1" thickBot="1">
      <c r="A2581" s="476"/>
      <c r="B2581" s="471"/>
      <c r="C2581" s="471"/>
      <c r="D2581" s="471"/>
      <c r="E2581" s="471"/>
      <c r="F2581" s="471"/>
      <c r="G2581" s="471"/>
      <c r="H2581" s="471"/>
      <c r="I2581" s="182" t="e">
        <v>#N/A</v>
      </c>
      <c r="J2581" s="471"/>
      <c r="K2581" s="471"/>
      <c r="L2581" s="471"/>
      <c r="M2581" s="471"/>
      <c r="N2581" s="471"/>
      <c r="O2581" s="471"/>
      <c r="P2581" s="471"/>
      <c r="Q2581" s="471"/>
      <c r="R2581" s="177" t="s">
        <v>9444</v>
      </c>
      <c r="S2581" s="181">
        <v>0.01</v>
      </c>
    </row>
    <row r="2582" spans="1:19" ht="20.149999999999999" customHeight="1" thickBot="1">
      <c r="A2582" s="477"/>
      <c r="B2582" s="472"/>
      <c r="C2582" s="472"/>
      <c r="D2582" s="472"/>
      <c r="E2582" s="472"/>
      <c r="F2582" s="472"/>
      <c r="G2582" s="472"/>
      <c r="H2582" s="472"/>
      <c r="I2582" s="182" t="e">
        <v>#N/A</v>
      </c>
      <c r="J2582" s="472"/>
      <c r="K2582" s="472"/>
      <c r="L2582" s="472"/>
      <c r="M2582" s="472"/>
      <c r="N2582" s="472"/>
      <c r="O2582" s="472"/>
      <c r="P2582" s="472"/>
      <c r="Q2582" s="472"/>
      <c r="R2582" s="183" t="s">
        <v>8390</v>
      </c>
      <c r="S2582" s="184">
        <v>0.09</v>
      </c>
    </row>
    <row r="2583" spans="1:19" ht="20.149999999999999" customHeight="1" thickBot="1">
      <c r="A2583" s="475"/>
      <c r="B2583" s="474" t="s">
        <v>9435</v>
      </c>
      <c r="C2583" s="474" t="s">
        <v>9510</v>
      </c>
      <c r="D2583" s="474" t="s">
        <v>8904</v>
      </c>
      <c r="E2583" s="474" t="s">
        <v>24</v>
      </c>
      <c r="F2583" s="473">
        <v>2493412</v>
      </c>
      <c r="G2583" s="474" t="s">
        <v>9749</v>
      </c>
      <c r="H2583" s="474" t="s">
        <v>8699</v>
      </c>
      <c r="I2583" s="179" t="s">
        <v>8356</v>
      </c>
      <c r="J2583" s="474" t="s">
        <v>8357</v>
      </c>
      <c r="K2583" s="474" t="s">
        <v>8423</v>
      </c>
      <c r="L2583" s="474" t="s">
        <v>9750</v>
      </c>
      <c r="M2583" s="474" t="s">
        <v>9751</v>
      </c>
      <c r="N2583" s="470">
        <v>324300</v>
      </c>
      <c r="O2583" s="473">
        <v>-2</v>
      </c>
      <c r="P2583" s="474" t="s">
        <v>8381</v>
      </c>
      <c r="Q2583" s="474" t="s">
        <v>9442</v>
      </c>
      <c r="R2583" s="177" t="s">
        <v>8383</v>
      </c>
      <c r="S2583" s="181">
        <v>0.01</v>
      </c>
    </row>
    <row r="2584" spans="1:19" ht="20.149999999999999" customHeight="1" thickBot="1">
      <c r="A2584" s="476"/>
      <c r="B2584" s="471"/>
      <c r="C2584" s="471"/>
      <c r="D2584" s="471"/>
      <c r="E2584" s="471"/>
      <c r="F2584" s="471"/>
      <c r="G2584" s="471"/>
      <c r="H2584" s="471"/>
      <c r="I2584" s="182" t="e">
        <v>#N/A</v>
      </c>
      <c r="J2584" s="471"/>
      <c r="K2584" s="471"/>
      <c r="L2584" s="471"/>
      <c r="M2584" s="471"/>
      <c r="N2584" s="471"/>
      <c r="O2584" s="471"/>
      <c r="P2584" s="471"/>
      <c r="Q2584" s="471"/>
      <c r="R2584" s="177" t="s">
        <v>8449</v>
      </c>
      <c r="S2584" s="181">
        <v>0.01</v>
      </c>
    </row>
    <row r="2585" spans="1:19" ht="20.149999999999999" customHeight="1" thickBot="1">
      <c r="A2585" s="476"/>
      <c r="B2585" s="471"/>
      <c r="C2585" s="471"/>
      <c r="D2585" s="471"/>
      <c r="E2585" s="471"/>
      <c r="F2585" s="471"/>
      <c r="G2585" s="471"/>
      <c r="H2585" s="471"/>
      <c r="I2585" s="182" t="e">
        <v>#N/A</v>
      </c>
      <c r="J2585" s="471"/>
      <c r="K2585" s="471"/>
      <c r="L2585" s="471"/>
      <c r="M2585" s="471"/>
      <c r="N2585" s="471"/>
      <c r="O2585" s="471"/>
      <c r="P2585" s="471"/>
      <c r="Q2585" s="471"/>
      <c r="R2585" s="177" t="s">
        <v>8385</v>
      </c>
      <c r="S2585" s="181">
        <v>0.01</v>
      </c>
    </row>
    <row r="2586" spans="1:19" ht="20.149999999999999" customHeight="1" thickBot="1">
      <c r="A2586" s="476"/>
      <c r="B2586" s="471"/>
      <c r="C2586" s="471"/>
      <c r="D2586" s="471"/>
      <c r="E2586" s="471"/>
      <c r="F2586" s="471"/>
      <c r="G2586" s="471"/>
      <c r="H2586" s="471"/>
      <c r="I2586" s="182" t="e">
        <v>#N/A</v>
      </c>
      <c r="J2586" s="471"/>
      <c r="K2586" s="471"/>
      <c r="L2586" s="471"/>
      <c r="M2586" s="471"/>
      <c r="N2586" s="471"/>
      <c r="O2586" s="471"/>
      <c r="P2586" s="471"/>
      <c r="Q2586" s="471"/>
      <c r="R2586" s="177" t="s">
        <v>8403</v>
      </c>
      <c r="S2586" s="181">
        <v>0.01</v>
      </c>
    </row>
    <row r="2587" spans="1:19" ht="20.149999999999999" customHeight="1" thickBot="1">
      <c r="A2587" s="476"/>
      <c r="B2587" s="471"/>
      <c r="C2587" s="471"/>
      <c r="D2587" s="471"/>
      <c r="E2587" s="471"/>
      <c r="F2587" s="471"/>
      <c r="G2587" s="471"/>
      <c r="H2587" s="471"/>
      <c r="I2587" s="182" t="e">
        <v>#N/A</v>
      </c>
      <c r="J2587" s="471"/>
      <c r="K2587" s="471"/>
      <c r="L2587" s="471"/>
      <c r="M2587" s="471"/>
      <c r="N2587" s="471"/>
      <c r="O2587" s="471"/>
      <c r="P2587" s="471"/>
      <c r="Q2587" s="471"/>
      <c r="R2587" s="177" t="s">
        <v>8417</v>
      </c>
      <c r="S2587" s="181">
        <v>0.01</v>
      </c>
    </row>
    <row r="2588" spans="1:19" ht="20.149999999999999" customHeight="1" thickBot="1">
      <c r="A2588" s="476"/>
      <c r="B2588" s="471"/>
      <c r="C2588" s="471"/>
      <c r="D2588" s="471"/>
      <c r="E2588" s="471"/>
      <c r="F2588" s="471"/>
      <c r="G2588" s="471"/>
      <c r="H2588" s="471"/>
      <c r="I2588" s="182" t="e">
        <v>#N/A</v>
      </c>
      <c r="J2588" s="471"/>
      <c r="K2588" s="471"/>
      <c r="L2588" s="471"/>
      <c r="M2588" s="471"/>
      <c r="N2588" s="471"/>
      <c r="O2588" s="471"/>
      <c r="P2588" s="471"/>
      <c r="Q2588" s="471"/>
      <c r="R2588" s="177" t="s">
        <v>8388</v>
      </c>
      <c r="S2588" s="181">
        <v>0.01</v>
      </c>
    </row>
    <row r="2589" spans="1:19" ht="20.149999999999999" customHeight="1" thickBot="1">
      <c r="A2589" s="476"/>
      <c r="B2589" s="471"/>
      <c r="C2589" s="471"/>
      <c r="D2589" s="471"/>
      <c r="E2589" s="471"/>
      <c r="F2589" s="471"/>
      <c r="G2589" s="471"/>
      <c r="H2589" s="471"/>
      <c r="I2589" s="182" t="e">
        <v>#N/A</v>
      </c>
      <c r="J2589" s="471"/>
      <c r="K2589" s="471"/>
      <c r="L2589" s="471"/>
      <c r="M2589" s="471"/>
      <c r="N2589" s="471"/>
      <c r="O2589" s="471"/>
      <c r="P2589" s="471"/>
      <c r="Q2589" s="471"/>
      <c r="R2589" s="177" t="s">
        <v>8389</v>
      </c>
      <c r="S2589" s="181">
        <v>0.01</v>
      </c>
    </row>
    <row r="2590" spans="1:19" ht="20.149999999999999" customHeight="1" thickBot="1">
      <c r="A2590" s="476"/>
      <c r="B2590" s="471"/>
      <c r="C2590" s="471"/>
      <c r="D2590" s="471"/>
      <c r="E2590" s="471"/>
      <c r="F2590" s="471"/>
      <c r="G2590" s="471"/>
      <c r="H2590" s="471"/>
      <c r="I2590" s="182" t="e">
        <v>#N/A</v>
      </c>
      <c r="J2590" s="471"/>
      <c r="K2590" s="471"/>
      <c r="L2590" s="471"/>
      <c r="M2590" s="471"/>
      <c r="N2590" s="471"/>
      <c r="O2590" s="471"/>
      <c r="P2590" s="471"/>
      <c r="Q2590" s="471"/>
      <c r="R2590" s="177" t="s">
        <v>9465</v>
      </c>
      <c r="S2590" s="181">
        <v>0.01</v>
      </c>
    </row>
    <row r="2591" spans="1:19" ht="20.149999999999999" customHeight="1" thickBot="1">
      <c r="A2591" s="476"/>
      <c r="B2591" s="471"/>
      <c r="C2591" s="471"/>
      <c r="D2591" s="471"/>
      <c r="E2591" s="471"/>
      <c r="F2591" s="471"/>
      <c r="G2591" s="471"/>
      <c r="H2591" s="471"/>
      <c r="I2591" s="182" t="e">
        <v>#N/A</v>
      </c>
      <c r="J2591" s="471"/>
      <c r="K2591" s="471"/>
      <c r="L2591" s="471"/>
      <c r="M2591" s="471"/>
      <c r="N2591" s="471"/>
      <c r="O2591" s="471"/>
      <c r="P2591" s="471"/>
      <c r="Q2591" s="471"/>
      <c r="R2591" s="177" t="s">
        <v>8663</v>
      </c>
      <c r="S2591" s="181">
        <v>0.01</v>
      </c>
    </row>
    <row r="2592" spans="1:19" ht="20.149999999999999" customHeight="1" thickBot="1">
      <c r="A2592" s="477"/>
      <c r="B2592" s="472"/>
      <c r="C2592" s="472"/>
      <c r="D2592" s="472"/>
      <c r="E2592" s="472"/>
      <c r="F2592" s="472"/>
      <c r="G2592" s="472"/>
      <c r="H2592" s="472"/>
      <c r="I2592" s="182" t="e">
        <v>#N/A</v>
      </c>
      <c r="J2592" s="472"/>
      <c r="K2592" s="472"/>
      <c r="L2592" s="472"/>
      <c r="M2592" s="472"/>
      <c r="N2592" s="472"/>
      <c r="O2592" s="472"/>
      <c r="P2592" s="472"/>
      <c r="Q2592" s="472"/>
      <c r="R2592" s="183" t="s">
        <v>8390</v>
      </c>
      <c r="S2592" s="184">
        <v>0.09</v>
      </c>
    </row>
    <row r="2593" spans="1:19" ht="20.149999999999999" customHeight="1" thickBot="1">
      <c r="A2593" s="475"/>
      <c r="B2593" s="474" t="s">
        <v>9435</v>
      </c>
      <c r="C2593" s="474" t="s">
        <v>9510</v>
      </c>
      <c r="D2593" s="474" t="s">
        <v>8904</v>
      </c>
      <c r="E2593" s="474" t="s">
        <v>24</v>
      </c>
      <c r="F2593" s="473">
        <v>2493415</v>
      </c>
      <c r="G2593" s="474" t="s">
        <v>9752</v>
      </c>
      <c r="H2593" s="474" t="s">
        <v>8699</v>
      </c>
      <c r="I2593" s="179" t="s">
        <v>8356</v>
      </c>
      <c r="J2593" s="474" t="s">
        <v>8357</v>
      </c>
      <c r="K2593" s="474" t="s">
        <v>8700</v>
      </c>
      <c r="L2593" s="474" t="s">
        <v>9753</v>
      </c>
      <c r="M2593" s="474" t="s">
        <v>9754</v>
      </c>
      <c r="N2593" s="470">
        <v>324300</v>
      </c>
      <c r="O2593" s="473">
        <v>-2</v>
      </c>
      <c r="P2593" s="474" t="s">
        <v>8381</v>
      </c>
      <c r="Q2593" s="474" t="s">
        <v>9442</v>
      </c>
      <c r="R2593" s="177" t="s">
        <v>8383</v>
      </c>
      <c r="S2593" s="181">
        <v>0.01</v>
      </c>
    </row>
    <row r="2594" spans="1:19" ht="20.149999999999999" customHeight="1" thickBot="1">
      <c r="A2594" s="476"/>
      <c r="B2594" s="471"/>
      <c r="C2594" s="471"/>
      <c r="D2594" s="471"/>
      <c r="E2594" s="471"/>
      <c r="F2594" s="471"/>
      <c r="G2594" s="471"/>
      <c r="H2594" s="471"/>
      <c r="I2594" s="182" t="e">
        <v>#N/A</v>
      </c>
      <c r="J2594" s="471"/>
      <c r="K2594" s="471"/>
      <c r="L2594" s="471"/>
      <c r="M2594" s="471"/>
      <c r="N2594" s="471"/>
      <c r="O2594" s="471"/>
      <c r="P2594" s="471"/>
      <c r="Q2594" s="471"/>
      <c r="R2594" s="177" t="s">
        <v>8449</v>
      </c>
      <c r="S2594" s="181">
        <v>0.01</v>
      </c>
    </row>
    <row r="2595" spans="1:19" ht="20.149999999999999" customHeight="1" thickBot="1">
      <c r="A2595" s="476"/>
      <c r="B2595" s="471"/>
      <c r="C2595" s="471"/>
      <c r="D2595" s="471"/>
      <c r="E2595" s="471"/>
      <c r="F2595" s="471"/>
      <c r="G2595" s="471"/>
      <c r="H2595" s="471"/>
      <c r="I2595" s="182" t="e">
        <v>#N/A</v>
      </c>
      <c r="J2595" s="471"/>
      <c r="K2595" s="471"/>
      <c r="L2595" s="471"/>
      <c r="M2595" s="471"/>
      <c r="N2595" s="471"/>
      <c r="O2595" s="471"/>
      <c r="P2595" s="471"/>
      <c r="Q2595" s="471"/>
      <c r="R2595" s="177" t="s">
        <v>8385</v>
      </c>
      <c r="S2595" s="181">
        <v>0.01</v>
      </c>
    </row>
    <row r="2596" spans="1:19" ht="20.149999999999999" customHeight="1" thickBot="1">
      <c r="A2596" s="476"/>
      <c r="B2596" s="471"/>
      <c r="C2596" s="471"/>
      <c r="D2596" s="471"/>
      <c r="E2596" s="471"/>
      <c r="F2596" s="471"/>
      <c r="G2596" s="471"/>
      <c r="H2596" s="471"/>
      <c r="I2596" s="182" t="e">
        <v>#N/A</v>
      </c>
      <c r="J2596" s="471"/>
      <c r="K2596" s="471"/>
      <c r="L2596" s="471"/>
      <c r="M2596" s="471"/>
      <c r="N2596" s="471"/>
      <c r="O2596" s="471"/>
      <c r="P2596" s="471"/>
      <c r="Q2596" s="471"/>
      <c r="R2596" s="177" t="s">
        <v>8403</v>
      </c>
      <c r="S2596" s="181">
        <v>0.01</v>
      </c>
    </row>
    <row r="2597" spans="1:19" ht="20.149999999999999" customHeight="1" thickBot="1">
      <c r="A2597" s="476"/>
      <c r="B2597" s="471"/>
      <c r="C2597" s="471"/>
      <c r="D2597" s="471"/>
      <c r="E2597" s="471"/>
      <c r="F2597" s="471"/>
      <c r="G2597" s="471"/>
      <c r="H2597" s="471"/>
      <c r="I2597" s="182" t="e">
        <v>#N/A</v>
      </c>
      <c r="J2597" s="471"/>
      <c r="K2597" s="471"/>
      <c r="L2597" s="471"/>
      <c r="M2597" s="471"/>
      <c r="N2597" s="471"/>
      <c r="O2597" s="471"/>
      <c r="P2597" s="471"/>
      <c r="Q2597" s="471"/>
      <c r="R2597" s="177" t="s">
        <v>8388</v>
      </c>
      <c r="S2597" s="181">
        <v>0.01</v>
      </c>
    </row>
    <row r="2598" spans="1:19" ht="20.149999999999999" customHeight="1" thickBot="1">
      <c r="A2598" s="476"/>
      <c r="B2598" s="471"/>
      <c r="C2598" s="471"/>
      <c r="D2598" s="471"/>
      <c r="E2598" s="471"/>
      <c r="F2598" s="471"/>
      <c r="G2598" s="471"/>
      <c r="H2598" s="471"/>
      <c r="I2598" s="182" t="e">
        <v>#N/A</v>
      </c>
      <c r="J2598" s="471"/>
      <c r="K2598" s="471"/>
      <c r="L2598" s="471"/>
      <c r="M2598" s="471"/>
      <c r="N2598" s="471"/>
      <c r="O2598" s="471"/>
      <c r="P2598" s="471"/>
      <c r="Q2598" s="471"/>
      <c r="R2598" s="177" t="s">
        <v>8389</v>
      </c>
      <c r="S2598" s="181">
        <v>0.01</v>
      </c>
    </row>
    <row r="2599" spans="1:19" ht="20.149999999999999" customHeight="1" thickBot="1">
      <c r="A2599" s="476"/>
      <c r="B2599" s="471"/>
      <c r="C2599" s="471"/>
      <c r="D2599" s="471"/>
      <c r="E2599" s="471"/>
      <c r="F2599" s="471"/>
      <c r="G2599" s="471"/>
      <c r="H2599" s="471"/>
      <c r="I2599" s="182" t="e">
        <v>#N/A</v>
      </c>
      <c r="J2599" s="471"/>
      <c r="K2599" s="471"/>
      <c r="L2599" s="471"/>
      <c r="M2599" s="471"/>
      <c r="N2599" s="471"/>
      <c r="O2599" s="471"/>
      <c r="P2599" s="471"/>
      <c r="Q2599" s="471"/>
      <c r="R2599" s="177" t="s">
        <v>9465</v>
      </c>
      <c r="S2599" s="181">
        <v>0.01</v>
      </c>
    </row>
    <row r="2600" spans="1:19" ht="20.149999999999999" customHeight="1" thickBot="1">
      <c r="A2600" s="476"/>
      <c r="B2600" s="471"/>
      <c r="C2600" s="471"/>
      <c r="D2600" s="471"/>
      <c r="E2600" s="471"/>
      <c r="F2600" s="471"/>
      <c r="G2600" s="471"/>
      <c r="H2600" s="471"/>
      <c r="I2600" s="182" t="e">
        <v>#N/A</v>
      </c>
      <c r="J2600" s="471"/>
      <c r="K2600" s="471"/>
      <c r="L2600" s="471"/>
      <c r="M2600" s="471"/>
      <c r="N2600" s="471"/>
      <c r="O2600" s="471"/>
      <c r="P2600" s="471"/>
      <c r="Q2600" s="471"/>
      <c r="R2600" s="177" t="s">
        <v>8663</v>
      </c>
      <c r="S2600" s="181">
        <v>0.01</v>
      </c>
    </row>
    <row r="2601" spans="1:19" ht="20.149999999999999" customHeight="1" thickBot="1">
      <c r="A2601" s="477"/>
      <c r="B2601" s="472"/>
      <c r="C2601" s="472"/>
      <c r="D2601" s="472"/>
      <c r="E2601" s="472"/>
      <c r="F2601" s="472"/>
      <c r="G2601" s="472"/>
      <c r="H2601" s="472"/>
      <c r="I2601" s="182" t="e">
        <v>#N/A</v>
      </c>
      <c r="J2601" s="472"/>
      <c r="K2601" s="472"/>
      <c r="L2601" s="472"/>
      <c r="M2601" s="472"/>
      <c r="N2601" s="472"/>
      <c r="O2601" s="472"/>
      <c r="P2601" s="472"/>
      <c r="Q2601" s="472"/>
      <c r="R2601" s="183" t="s">
        <v>8390</v>
      </c>
      <c r="S2601" s="184">
        <v>0.08</v>
      </c>
    </row>
    <row r="2602" spans="1:19" ht="20.149999999999999" customHeight="1" thickBot="1">
      <c r="A2602" s="475"/>
      <c r="B2602" s="474" t="s">
        <v>9435</v>
      </c>
      <c r="C2602" s="474" t="s">
        <v>9510</v>
      </c>
      <c r="D2602" s="474" t="s">
        <v>8904</v>
      </c>
      <c r="E2602" s="474" t="s">
        <v>24</v>
      </c>
      <c r="F2602" s="473">
        <v>2493418</v>
      </c>
      <c r="G2602" s="474" t="s">
        <v>9755</v>
      </c>
      <c r="H2602" s="474" t="s">
        <v>8699</v>
      </c>
      <c r="I2602" s="179" t="s">
        <v>8356</v>
      </c>
      <c r="J2602" s="474" t="s">
        <v>8357</v>
      </c>
      <c r="K2602" s="474" t="s">
        <v>8423</v>
      </c>
      <c r="L2602" s="474" t="s">
        <v>9756</v>
      </c>
      <c r="M2602" s="474" t="s">
        <v>9757</v>
      </c>
      <c r="N2602" s="470">
        <v>324300</v>
      </c>
      <c r="O2602" s="473">
        <v>-2</v>
      </c>
      <c r="P2602" s="474" t="s">
        <v>8381</v>
      </c>
      <c r="Q2602" s="474" t="s">
        <v>9442</v>
      </c>
      <c r="R2602" s="177" t="s">
        <v>8383</v>
      </c>
      <c r="S2602" s="181">
        <v>0.01</v>
      </c>
    </row>
    <row r="2603" spans="1:19" ht="20.149999999999999" customHeight="1" thickBot="1">
      <c r="A2603" s="476"/>
      <c r="B2603" s="471"/>
      <c r="C2603" s="471"/>
      <c r="D2603" s="471"/>
      <c r="E2603" s="471"/>
      <c r="F2603" s="471"/>
      <c r="G2603" s="471"/>
      <c r="H2603" s="471"/>
      <c r="I2603" s="182" t="e">
        <v>#N/A</v>
      </c>
      <c r="J2603" s="471"/>
      <c r="K2603" s="471"/>
      <c r="L2603" s="471"/>
      <c r="M2603" s="471"/>
      <c r="N2603" s="471"/>
      <c r="O2603" s="471"/>
      <c r="P2603" s="471"/>
      <c r="Q2603" s="471"/>
      <c r="R2603" s="177" t="s">
        <v>8449</v>
      </c>
      <c r="S2603" s="181">
        <v>0.01</v>
      </c>
    </row>
    <row r="2604" spans="1:19" ht="20.149999999999999" customHeight="1" thickBot="1">
      <c r="A2604" s="476"/>
      <c r="B2604" s="471"/>
      <c r="C2604" s="471"/>
      <c r="D2604" s="471"/>
      <c r="E2604" s="471"/>
      <c r="F2604" s="471"/>
      <c r="G2604" s="471"/>
      <c r="H2604" s="471"/>
      <c r="I2604" s="182" t="e">
        <v>#N/A</v>
      </c>
      <c r="J2604" s="471"/>
      <c r="K2604" s="471"/>
      <c r="L2604" s="471"/>
      <c r="M2604" s="471"/>
      <c r="N2604" s="471"/>
      <c r="O2604" s="471"/>
      <c r="P2604" s="471"/>
      <c r="Q2604" s="471"/>
      <c r="R2604" s="177" t="s">
        <v>8385</v>
      </c>
      <c r="S2604" s="181">
        <v>0.01</v>
      </c>
    </row>
    <row r="2605" spans="1:19" ht="20.149999999999999" customHeight="1" thickBot="1">
      <c r="A2605" s="476"/>
      <c r="B2605" s="471"/>
      <c r="C2605" s="471"/>
      <c r="D2605" s="471"/>
      <c r="E2605" s="471"/>
      <c r="F2605" s="471"/>
      <c r="G2605" s="471"/>
      <c r="H2605" s="471"/>
      <c r="I2605" s="182" t="e">
        <v>#N/A</v>
      </c>
      <c r="J2605" s="471"/>
      <c r="K2605" s="471"/>
      <c r="L2605" s="471"/>
      <c r="M2605" s="471"/>
      <c r="N2605" s="471"/>
      <c r="O2605" s="471"/>
      <c r="P2605" s="471"/>
      <c r="Q2605" s="471"/>
      <c r="R2605" s="177" t="s">
        <v>8403</v>
      </c>
      <c r="S2605" s="181">
        <v>0.01</v>
      </c>
    </row>
    <row r="2606" spans="1:19" ht="20.149999999999999" customHeight="1" thickBot="1">
      <c r="A2606" s="476"/>
      <c r="B2606" s="471"/>
      <c r="C2606" s="471"/>
      <c r="D2606" s="471"/>
      <c r="E2606" s="471"/>
      <c r="F2606" s="471"/>
      <c r="G2606" s="471"/>
      <c r="H2606" s="471"/>
      <c r="I2606" s="182" t="e">
        <v>#N/A</v>
      </c>
      <c r="J2606" s="471"/>
      <c r="K2606" s="471"/>
      <c r="L2606" s="471"/>
      <c r="M2606" s="471"/>
      <c r="N2606" s="471"/>
      <c r="O2606" s="471"/>
      <c r="P2606" s="471"/>
      <c r="Q2606" s="471"/>
      <c r="R2606" s="177" t="s">
        <v>8388</v>
      </c>
      <c r="S2606" s="181">
        <v>0.01</v>
      </c>
    </row>
    <row r="2607" spans="1:19" ht="20.149999999999999" customHeight="1" thickBot="1">
      <c r="A2607" s="476"/>
      <c r="B2607" s="471"/>
      <c r="C2607" s="471"/>
      <c r="D2607" s="471"/>
      <c r="E2607" s="471"/>
      <c r="F2607" s="471"/>
      <c r="G2607" s="471"/>
      <c r="H2607" s="471"/>
      <c r="I2607" s="182" t="e">
        <v>#N/A</v>
      </c>
      <c r="J2607" s="471"/>
      <c r="K2607" s="471"/>
      <c r="L2607" s="471"/>
      <c r="M2607" s="471"/>
      <c r="N2607" s="471"/>
      <c r="O2607" s="471"/>
      <c r="P2607" s="471"/>
      <c r="Q2607" s="471"/>
      <c r="R2607" s="177" t="s">
        <v>8389</v>
      </c>
      <c r="S2607" s="181">
        <v>0.01</v>
      </c>
    </row>
    <row r="2608" spans="1:19" ht="20.149999999999999" customHeight="1" thickBot="1">
      <c r="A2608" s="476"/>
      <c r="B2608" s="471"/>
      <c r="C2608" s="471"/>
      <c r="D2608" s="471"/>
      <c r="E2608" s="471"/>
      <c r="F2608" s="471"/>
      <c r="G2608" s="471"/>
      <c r="H2608" s="471"/>
      <c r="I2608" s="182" t="e">
        <v>#N/A</v>
      </c>
      <c r="J2608" s="471"/>
      <c r="K2608" s="471"/>
      <c r="L2608" s="471"/>
      <c r="M2608" s="471"/>
      <c r="N2608" s="471"/>
      <c r="O2608" s="471"/>
      <c r="P2608" s="471"/>
      <c r="Q2608" s="471"/>
      <c r="R2608" s="177" t="s">
        <v>9465</v>
      </c>
      <c r="S2608" s="181">
        <v>0.01</v>
      </c>
    </row>
    <row r="2609" spans="1:19" ht="20.149999999999999" customHeight="1" thickBot="1">
      <c r="A2609" s="476"/>
      <c r="B2609" s="471"/>
      <c r="C2609" s="471"/>
      <c r="D2609" s="471"/>
      <c r="E2609" s="471"/>
      <c r="F2609" s="471"/>
      <c r="G2609" s="471"/>
      <c r="H2609" s="471"/>
      <c r="I2609" s="182" t="e">
        <v>#N/A</v>
      </c>
      <c r="J2609" s="471"/>
      <c r="K2609" s="471"/>
      <c r="L2609" s="471"/>
      <c r="M2609" s="471"/>
      <c r="N2609" s="471"/>
      <c r="O2609" s="471"/>
      <c r="P2609" s="471"/>
      <c r="Q2609" s="471"/>
      <c r="R2609" s="177" t="s">
        <v>8663</v>
      </c>
      <c r="S2609" s="181">
        <v>0.01</v>
      </c>
    </row>
    <row r="2610" spans="1:19" ht="20.149999999999999" customHeight="1" thickBot="1">
      <c r="A2610" s="477"/>
      <c r="B2610" s="472"/>
      <c r="C2610" s="472"/>
      <c r="D2610" s="472"/>
      <c r="E2610" s="472"/>
      <c r="F2610" s="472"/>
      <c r="G2610" s="472"/>
      <c r="H2610" s="472"/>
      <c r="I2610" s="182" t="e">
        <v>#N/A</v>
      </c>
      <c r="J2610" s="472"/>
      <c r="K2610" s="472"/>
      <c r="L2610" s="472"/>
      <c r="M2610" s="472"/>
      <c r="N2610" s="472"/>
      <c r="O2610" s="472"/>
      <c r="P2610" s="472"/>
      <c r="Q2610" s="472"/>
      <c r="R2610" s="183" t="s">
        <v>8390</v>
      </c>
      <c r="S2610" s="184">
        <v>0.08</v>
      </c>
    </row>
    <row r="2611" spans="1:19" ht="20.149999999999999" customHeight="1" thickBot="1">
      <c r="A2611" s="475"/>
      <c r="B2611" s="474" t="s">
        <v>9435</v>
      </c>
      <c r="C2611" s="474" t="s">
        <v>9510</v>
      </c>
      <c r="D2611" s="474" t="s">
        <v>8904</v>
      </c>
      <c r="E2611" s="474" t="s">
        <v>24</v>
      </c>
      <c r="F2611" s="473">
        <v>2493424</v>
      </c>
      <c r="G2611" s="474" t="s">
        <v>9758</v>
      </c>
      <c r="H2611" s="474" t="s">
        <v>8699</v>
      </c>
      <c r="I2611" s="179" t="s">
        <v>8356</v>
      </c>
      <c r="J2611" s="474" t="s">
        <v>8357</v>
      </c>
      <c r="K2611" s="474" t="s">
        <v>9759</v>
      </c>
      <c r="L2611" s="474" t="s">
        <v>9760</v>
      </c>
      <c r="M2611" s="474" t="s">
        <v>9761</v>
      </c>
      <c r="N2611" s="470">
        <v>324300</v>
      </c>
      <c r="O2611" s="473">
        <v>-2</v>
      </c>
      <c r="P2611" s="474" t="s">
        <v>8381</v>
      </c>
      <c r="Q2611" s="474" t="s">
        <v>9442</v>
      </c>
      <c r="R2611" s="177" t="s">
        <v>8383</v>
      </c>
      <c r="S2611" s="181">
        <v>0.01</v>
      </c>
    </row>
    <row r="2612" spans="1:19" ht="20.149999999999999" customHeight="1" thickBot="1">
      <c r="A2612" s="476"/>
      <c r="B2612" s="471"/>
      <c r="C2612" s="471"/>
      <c r="D2612" s="471"/>
      <c r="E2612" s="471"/>
      <c r="F2612" s="471"/>
      <c r="G2612" s="471"/>
      <c r="H2612" s="471"/>
      <c r="I2612" s="182" t="e">
        <v>#N/A</v>
      </c>
      <c r="J2612" s="471"/>
      <c r="K2612" s="471"/>
      <c r="L2612" s="471"/>
      <c r="M2612" s="471"/>
      <c r="N2612" s="471"/>
      <c r="O2612" s="471"/>
      <c r="P2612" s="471"/>
      <c r="Q2612" s="471"/>
      <c r="R2612" s="177" t="s">
        <v>8449</v>
      </c>
      <c r="S2612" s="181">
        <v>0.01</v>
      </c>
    </row>
    <row r="2613" spans="1:19" ht="20.149999999999999" customHeight="1" thickBot="1">
      <c r="A2613" s="476"/>
      <c r="B2613" s="471"/>
      <c r="C2613" s="471"/>
      <c r="D2613" s="471"/>
      <c r="E2613" s="471"/>
      <c r="F2613" s="471"/>
      <c r="G2613" s="471"/>
      <c r="H2613" s="471"/>
      <c r="I2613" s="182" t="e">
        <v>#N/A</v>
      </c>
      <c r="J2613" s="471"/>
      <c r="K2613" s="471"/>
      <c r="L2613" s="471"/>
      <c r="M2613" s="471"/>
      <c r="N2613" s="471"/>
      <c r="O2613" s="471"/>
      <c r="P2613" s="471"/>
      <c r="Q2613" s="471"/>
      <c r="R2613" s="177" t="s">
        <v>8385</v>
      </c>
      <c r="S2613" s="181">
        <v>0.01</v>
      </c>
    </row>
    <row r="2614" spans="1:19" ht="20.149999999999999" customHeight="1" thickBot="1">
      <c r="A2614" s="476"/>
      <c r="B2614" s="471"/>
      <c r="C2614" s="471"/>
      <c r="D2614" s="471"/>
      <c r="E2614" s="471"/>
      <c r="F2614" s="471"/>
      <c r="G2614" s="471"/>
      <c r="H2614" s="471"/>
      <c r="I2614" s="182" t="e">
        <v>#N/A</v>
      </c>
      <c r="J2614" s="471"/>
      <c r="K2614" s="471"/>
      <c r="L2614" s="471"/>
      <c r="M2614" s="471"/>
      <c r="N2614" s="471"/>
      <c r="O2614" s="471"/>
      <c r="P2614" s="471"/>
      <c r="Q2614" s="471"/>
      <c r="R2614" s="177" t="s">
        <v>8386</v>
      </c>
      <c r="S2614" s="181">
        <v>0.01</v>
      </c>
    </row>
    <row r="2615" spans="1:19" ht="20.149999999999999" customHeight="1" thickBot="1">
      <c r="A2615" s="476"/>
      <c r="B2615" s="471"/>
      <c r="C2615" s="471"/>
      <c r="D2615" s="471"/>
      <c r="E2615" s="471"/>
      <c r="F2615" s="471"/>
      <c r="G2615" s="471"/>
      <c r="H2615" s="471"/>
      <c r="I2615" s="182" t="e">
        <v>#N/A</v>
      </c>
      <c r="J2615" s="471"/>
      <c r="K2615" s="471"/>
      <c r="L2615" s="471"/>
      <c r="M2615" s="471"/>
      <c r="N2615" s="471"/>
      <c r="O2615" s="471"/>
      <c r="P2615" s="471"/>
      <c r="Q2615" s="471"/>
      <c r="R2615" s="177" t="s">
        <v>8703</v>
      </c>
      <c r="S2615" s="181">
        <v>0.01</v>
      </c>
    </row>
    <row r="2616" spans="1:19" ht="20.149999999999999" customHeight="1" thickBot="1">
      <c r="A2616" s="476"/>
      <c r="B2616" s="471"/>
      <c r="C2616" s="471"/>
      <c r="D2616" s="471"/>
      <c r="E2616" s="471"/>
      <c r="F2616" s="471"/>
      <c r="G2616" s="471"/>
      <c r="H2616" s="471"/>
      <c r="I2616" s="182" t="e">
        <v>#N/A</v>
      </c>
      <c r="J2616" s="471"/>
      <c r="K2616" s="471"/>
      <c r="L2616" s="471"/>
      <c r="M2616" s="471"/>
      <c r="N2616" s="471"/>
      <c r="O2616" s="471"/>
      <c r="P2616" s="471"/>
      <c r="Q2616" s="471"/>
      <c r="R2616" s="177" t="s">
        <v>8403</v>
      </c>
      <c r="S2616" s="181">
        <v>0.01</v>
      </c>
    </row>
    <row r="2617" spans="1:19" ht="20.149999999999999" customHeight="1" thickBot="1">
      <c r="A2617" s="476"/>
      <c r="B2617" s="471"/>
      <c r="C2617" s="471"/>
      <c r="D2617" s="471"/>
      <c r="E2617" s="471"/>
      <c r="F2617" s="471"/>
      <c r="G2617" s="471"/>
      <c r="H2617" s="471"/>
      <c r="I2617" s="182" t="e">
        <v>#N/A</v>
      </c>
      <c r="J2617" s="471"/>
      <c r="K2617" s="471"/>
      <c r="L2617" s="471"/>
      <c r="M2617" s="471"/>
      <c r="N2617" s="471"/>
      <c r="O2617" s="471"/>
      <c r="P2617" s="471"/>
      <c r="Q2617" s="471"/>
      <c r="R2617" s="177" t="s">
        <v>8388</v>
      </c>
      <c r="S2617" s="181">
        <v>0.01</v>
      </c>
    </row>
    <row r="2618" spans="1:19" ht="20.149999999999999" customHeight="1" thickBot="1">
      <c r="A2618" s="476"/>
      <c r="B2618" s="471"/>
      <c r="C2618" s="471"/>
      <c r="D2618" s="471"/>
      <c r="E2618" s="471"/>
      <c r="F2618" s="471"/>
      <c r="G2618" s="471"/>
      <c r="H2618" s="471"/>
      <c r="I2618" s="182" t="e">
        <v>#N/A</v>
      </c>
      <c r="J2618" s="471"/>
      <c r="K2618" s="471"/>
      <c r="L2618" s="471"/>
      <c r="M2618" s="471"/>
      <c r="N2618" s="471"/>
      <c r="O2618" s="471"/>
      <c r="P2618" s="471"/>
      <c r="Q2618" s="471"/>
      <c r="R2618" s="177" t="s">
        <v>8389</v>
      </c>
      <c r="S2618" s="181">
        <v>0.01</v>
      </c>
    </row>
    <row r="2619" spans="1:19" ht="20.149999999999999" customHeight="1" thickBot="1">
      <c r="A2619" s="476"/>
      <c r="B2619" s="471"/>
      <c r="C2619" s="471"/>
      <c r="D2619" s="471"/>
      <c r="E2619" s="471"/>
      <c r="F2619" s="471"/>
      <c r="G2619" s="471"/>
      <c r="H2619" s="471"/>
      <c r="I2619" s="182" t="e">
        <v>#N/A</v>
      </c>
      <c r="J2619" s="471"/>
      <c r="K2619" s="471"/>
      <c r="L2619" s="471"/>
      <c r="M2619" s="471"/>
      <c r="N2619" s="471"/>
      <c r="O2619" s="471"/>
      <c r="P2619" s="471"/>
      <c r="Q2619" s="471"/>
      <c r="R2619" s="177" t="s">
        <v>8663</v>
      </c>
      <c r="S2619" s="181">
        <v>0.01</v>
      </c>
    </row>
    <row r="2620" spans="1:19" ht="20.149999999999999" customHeight="1" thickBot="1">
      <c r="A2620" s="477"/>
      <c r="B2620" s="472"/>
      <c r="C2620" s="472"/>
      <c r="D2620" s="472"/>
      <c r="E2620" s="472"/>
      <c r="F2620" s="472"/>
      <c r="G2620" s="472"/>
      <c r="H2620" s="472"/>
      <c r="I2620" s="182" t="e">
        <v>#N/A</v>
      </c>
      <c r="J2620" s="472"/>
      <c r="K2620" s="472"/>
      <c r="L2620" s="472"/>
      <c r="M2620" s="472"/>
      <c r="N2620" s="472"/>
      <c r="O2620" s="472"/>
      <c r="P2620" s="472"/>
      <c r="Q2620" s="472"/>
      <c r="R2620" s="183" t="s">
        <v>8390</v>
      </c>
      <c r="S2620" s="184">
        <v>0.09</v>
      </c>
    </row>
    <row r="2621" spans="1:19" ht="20.149999999999999" customHeight="1" thickBot="1">
      <c r="A2621" s="475"/>
      <c r="B2621" s="474" t="s">
        <v>9435</v>
      </c>
      <c r="C2621" s="474" t="s">
        <v>9510</v>
      </c>
      <c r="D2621" s="474" t="s">
        <v>8904</v>
      </c>
      <c r="E2621" s="474" t="s">
        <v>24</v>
      </c>
      <c r="F2621" s="473">
        <v>2493428</v>
      </c>
      <c r="G2621" s="474" t="s">
        <v>9762</v>
      </c>
      <c r="H2621" s="474" t="s">
        <v>8699</v>
      </c>
      <c r="I2621" s="179" t="s">
        <v>8356</v>
      </c>
      <c r="J2621" s="474" t="s">
        <v>8357</v>
      </c>
      <c r="K2621" s="474" t="s">
        <v>8700</v>
      </c>
      <c r="L2621" s="474" t="s">
        <v>9763</v>
      </c>
      <c r="M2621" s="474" t="s">
        <v>9764</v>
      </c>
      <c r="N2621" s="470">
        <v>324300</v>
      </c>
      <c r="O2621" s="473">
        <v>-2</v>
      </c>
      <c r="P2621" s="474" t="s">
        <v>8381</v>
      </c>
      <c r="Q2621" s="474" t="s">
        <v>9442</v>
      </c>
      <c r="R2621" s="177" t="s">
        <v>8383</v>
      </c>
      <c r="S2621" s="181">
        <v>0.01</v>
      </c>
    </row>
    <row r="2622" spans="1:19" ht="20.149999999999999" customHeight="1" thickBot="1">
      <c r="A2622" s="476"/>
      <c r="B2622" s="471"/>
      <c r="C2622" s="471"/>
      <c r="D2622" s="471"/>
      <c r="E2622" s="471"/>
      <c r="F2622" s="471"/>
      <c r="G2622" s="471"/>
      <c r="H2622" s="471"/>
      <c r="I2622" s="182" t="e">
        <v>#N/A</v>
      </c>
      <c r="J2622" s="471"/>
      <c r="K2622" s="471"/>
      <c r="L2622" s="471"/>
      <c r="M2622" s="471"/>
      <c r="N2622" s="471"/>
      <c r="O2622" s="471"/>
      <c r="P2622" s="471"/>
      <c r="Q2622" s="471"/>
      <c r="R2622" s="177" t="s">
        <v>8449</v>
      </c>
      <c r="S2622" s="181">
        <v>0.01</v>
      </c>
    </row>
    <row r="2623" spans="1:19" ht="20.149999999999999" customHeight="1" thickBot="1">
      <c r="A2623" s="476"/>
      <c r="B2623" s="471"/>
      <c r="C2623" s="471"/>
      <c r="D2623" s="471"/>
      <c r="E2623" s="471"/>
      <c r="F2623" s="471"/>
      <c r="G2623" s="471"/>
      <c r="H2623" s="471"/>
      <c r="I2623" s="182" t="e">
        <v>#N/A</v>
      </c>
      <c r="J2623" s="471"/>
      <c r="K2623" s="471"/>
      <c r="L2623" s="471"/>
      <c r="M2623" s="471"/>
      <c r="N2623" s="471"/>
      <c r="O2623" s="471"/>
      <c r="P2623" s="471"/>
      <c r="Q2623" s="471"/>
      <c r="R2623" s="177" t="s">
        <v>8385</v>
      </c>
      <c r="S2623" s="181">
        <v>0.01</v>
      </c>
    </row>
    <row r="2624" spans="1:19" ht="20.149999999999999" customHeight="1" thickBot="1">
      <c r="A2624" s="476"/>
      <c r="B2624" s="471"/>
      <c r="C2624" s="471"/>
      <c r="D2624" s="471"/>
      <c r="E2624" s="471"/>
      <c r="F2624" s="471"/>
      <c r="G2624" s="471"/>
      <c r="H2624" s="471"/>
      <c r="I2624" s="182" t="e">
        <v>#N/A</v>
      </c>
      <c r="J2624" s="471"/>
      <c r="K2624" s="471"/>
      <c r="L2624" s="471"/>
      <c r="M2624" s="471"/>
      <c r="N2624" s="471"/>
      <c r="O2624" s="471"/>
      <c r="P2624" s="471"/>
      <c r="Q2624" s="471"/>
      <c r="R2624" s="177" t="s">
        <v>8403</v>
      </c>
      <c r="S2624" s="181">
        <v>0.01</v>
      </c>
    </row>
    <row r="2625" spans="1:19" ht="20.149999999999999" customHeight="1" thickBot="1">
      <c r="A2625" s="476"/>
      <c r="B2625" s="471"/>
      <c r="C2625" s="471"/>
      <c r="D2625" s="471"/>
      <c r="E2625" s="471"/>
      <c r="F2625" s="471"/>
      <c r="G2625" s="471"/>
      <c r="H2625" s="471"/>
      <c r="I2625" s="182" t="e">
        <v>#N/A</v>
      </c>
      <c r="J2625" s="471"/>
      <c r="K2625" s="471"/>
      <c r="L2625" s="471"/>
      <c r="M2625" s="471"/>
      <c r="N2625" s="471"/>
      <c r="O2625" s="471"/>
      <c r="P2625" s="471"/>
      <c r="Q2625" s="471"/>
      <c r="R2625" s="177" t="s">
        <v>8388</v>
      </c>
      <c r="S2625" s="181">
        <v>0.01</v>
      </c>
    </row>
    <row r="2626" spans="1:19" ht="20.149999999999999" customHeight="1" thickBot="1">
      <c r="A2626" s="476"/>
      <c r="B2626" s="471"/>
      <c r="C2626" s="471"/>
      <c r="D2626" s="471"/>
      <c r="E2626" s="471"/>
      <c r="F2626" s="471"/>
      <c r="G2626" s="471"/>
      <c r="H2626" s="471"/>
      <c r="I2626" s="182" t="e">
        <v>#N/A</v>
      </c>
      <c r="J2626" s="471"/>
      <c r="K2626" s="471"/>
      <c r="L2626" s="471"/>
      <c r="M2626" s="471"/>
      <c r="N2626" s="471"/>
      <c r="O2626" s="471"/>
      <c r="P2626" s="471"/>
      <c r="Q2626" s="471"/>
      <c r="R2626" s="177" t="s">
        <v>8389</v>
      </c>
      <c r="S2626" s="181">
        <v>0.01</v>
      </c>
    </row>
    <row r="2627" spans="1:19" ht="20.149999999999999" customHeight="1" thickBot="1">
      <c r="A2627" s="476"/>
      <c r="B2627" s="471"/>
      <c r="C2627" s="471"/>
      <c r="D2627" s="471"/>
      <c r="E2627" s="471"/>
      <c r="F2627" s="471"/>
      <c r="G2627" s="471"/>
      <c r="H2627" s="471"/>
      <c r="I2627" s="182" t="e">
        <v>#N/A</v>
      </c>
      <c r="J2627" s="471"/>
      <c r="K2627" s="471"/>
      <c r="L2627" s="471"/>
      <c r="M2627" s="471"/>
      <c r="N2627" s="471"/>
      <c r="O2627" s="471"/>
      <c r="P2627" s="471"/>
      <c r="Q2627" s="471"/>
      <c r="R2627" s="177" t="s">
        <v>9465</v>
      </c>
      <c r="S2627" s="181">
        <v>0.01</v>
      </c>
    </row>
    <row r="2628" spans="1:19" ht="20.149999999999999" customHeight="1" thickBot="1">
      <c r="A2628" s="476"/>
      <c r="B2628" s="471"/>
      <c r="C2628" s="471"/>
      <c r="D2628" s="471"/>
      <c r="E2628" s="471"/>
      <c r="F2628" s="471"/>
      <c r="G2628" s="471"/>
      <c r="H2628" s="471"/>
      <c r="I2628" s="182" t="e">
        <v>#N/A</v>
      </c>
      <c r="J2628" s="471"/>
      <c r="K2628" s="471"/>
      <c r="L2628" s="471"/>
      <c r="M2628" s="471"/>
      <c r="N2628" s="471"/>
      <c r="O2628" s="471"/>
      <c r="P2628" s="471"/>
      <c r="Q2628" s="471"/>
      <c r="R2628" s="177" t="s">
        <v>8663</v>
      </c>
      <c r="S2628" s="181">
        <v>0.01</v>
      </c>
    </row>
    <row r="2629" spans="1:19" ht="20.149999999999999" customHeight="1" thickBot="1">
      <c r="A2629" s="477"/>
      <c r="B2629" s="472"/>
      <c r="C2629" s="472"/>
      <c r="D2629" s="472"/>
      <c r="E2629" s="472"/>
      <c r="F2629" s="472"/>
      <c r="G2629" s="472"/>
      <c r="H2629" s="472"/>
      <c r="I2629" s="182" t="e">
        <v>#N/A</v>
      </c>
      <c r="J2629" s="472"/>
      <c r="K2629" s="472"/>
      <c r="L2629" s="472"/>
      <c r="M2629" s="472"/>
      <c r="N2629" s="472"/>
      <c r="O2629" s="472"/>
      <c r="P2629" s="472"/>
      <c r="Q2629" s="472"/>
      <c r="R2629" s="183" t="s">
        <v>8390</v>
      </c>
      <c r="S2629" s="184">
        <v>0.08</v>
      </c>
    </row>
    <row r="2630" spans="1:19" ht="20.149999999999999" customHeight="1" thickBot="1">
      <c r="A2630" s="475"/>
      <c r="B2630" s="474" t="s">
        <v>9435</v>
      </c>
      <c r="C2630" s="474" t="s">
        <v>9510</v>
      </c>
      <c r="D2630" s="474" t="s">
        <v>8391</v>
      </c>
      <c r="E2630" s="474" t="s">
        <v>24</v>
      </c>
      <c r="F2630" s="473">
        <v>2493434</v>
      </c>
      <c r="G2630" s="474" t="s">
        <v>9765</v>
      </c>
      <c r="H2630" s="474" t="s">
        <v>8699</v>
      </c>
      <c r="I2630" s="179" t="s">
        <v>8356</v>
      </c>
      <c r="J2630" s="474" t="s">
        <v>8357</v>
      </c>
      <c r="K2630" s="474" t="s">
        <v>8423</v>
      </c>
      <c r="L2630" s="474" t="s">
        <v>9766</v>
      </c>
      <c r="M2630" s="474" t="s">
        <v>9767</v>
      </c>
      <c r="N2630" s="470">
        <v>324300</v>
      </c>
      <c r="O2630" s="473">
        <v>-2</v>
      </c>
      <c r="P2630" s="474" t="s">
        <v>8381</v>
      </c>
      <c r="Q2630" s="474" t="s">
        <v>9442</v>
      </c>
      <c r="R2630" s="177" t="s">
        <v>8383</v>
      </c>
      <c r="S2630" s="181">
        <v>0.01</v>
      </c>
    </row>
    <row r="2631" spans="1:19" ht="20.149999999999999" customHeight="1" thickBot="1">
      <c r="A2631" s="476"/>
      <c r="B2631" s="471"/>
      <c r="C2631" s="471"/>
      <c r="D2631" s="471"/>
      <c r="E2631" s="471"/>
      <c r="F2631" s="471"/>
      <c r="G2631" s="471"/>
      <c r="H2631" s="471"/>
      <c r="I2631" s="182" t="e">
        <v>#N/A</v>
      </c>
      <c r="J2631" s="471"/>
      <c r="K2631" s="471"/>
      <c r="L2631" s="471"/>
      <c r="M2631" s="471"/>
      <c r="N2631" s="471"/>
      <c r="O2631" s="471"/>
      <c r="P2631" s="471"/>
      <c r="Q2631" s="471"/>
      <c r="R2631" s="177" t="s">
        <v>8449</v>
      </c>
      <c r="S2631" s="181">
        <v>0.01</v>
      </c>
    </row>
    <row r="2632" spans="1:19" ht="20.149999999999999" customHeight="1" thickBot="1">
      <c r="A2632" s="476"/>
      <c r="B2632" s="471"/>
      <c r="C2632" s="471"/>
      <c r="D2632" s="471"/>
      <c r="E2632" s="471"/>
      <c r="F2632" s="471"/>
      <c r="G2632" s="471"/>
      <c r="H2632" s="471"/>
      <c r="I2632" s="182" t="e">
        <v>#N/A</v>
      </c>
      <c r="J2632" s="471"/>
      <c r="K2632" s="471"/>
      <c r="L2632" s="471"/>
      <c r="M2632" s="471"/>
      <c r="N2632" s="471"/>
      <c r="O2632" s="471"/>
      <c r="P2632" s="471"/>
      <c r="Q2632" s="471"/>
      <c r="R2632" s="177" t="s">
        <v>8385</v>
      </c>
      <c r="S2632" s="181">
        <v>0.01</v>
      </c>
    </row>
    <row r="2633" spans="1:19" ht="20.149999999999999" customHeight="1" thickBot="1">
      <c r="A2633" s="476"/>
      <c r="B2633" s="471"/>
      <c r="C2633" s="471"/>
      <c r="D2633" s="471"/>
      <c r="E2633" s="471"/>
      <c r="F2633" s="471"/>
      <c r="G2633" s="471"/>
      <c r="H2633" s="471"/>
      <c r="I2633" s="182" t="e">
        <v>#N/A</v>
      </c>
      <c r="J2633" s="471"/>
      <c r="K2633" s="471"/>
      <c r="L2633" s="471"/>
      <c r="M2633" s="471"/>
      <c r="N2633" s="471"/>
      <c r="O2633" s="471"/>
      <c r="P2633" s="471"/>
      <c r="Q2633" s="471"/>
      <c r="R2633" s="177" t="s">
        <v>8403</v>
      </c>
      <c r="S2633" s="181">
        <v>0.01</v>
      </c>
    </row>
    <row r="2634" spans="1:19" ht="20.149999999999999" customHeight="1" thickBot="1">
      <c r="A2634" s="476"/>
      <c r="B2634" s="471"/>
      <c r="C2634" s="471"/>
      <c r="D2634" s="471"/>
      <c r="E2634" s="471"/>
      <c r="F2634" s="471"/>
      <c r="G2634" s="471"/>
      <c r="H2634" s="471"/>
      <c r="I2634" s="182" t="e">
        <v>#N/A</v>
      </c>
      <c r="J2634" s="471"/>
      <c r="K2634" s="471"/>
      <c r="L2634" s="471"/>
      <c r="M2634" s="471"/>
      <c r="N2634" s="471"/>
      <c r="O2634" s="471"/>
      <c r="P2634" s="471"/>
      <c r="Q2634" s="471"/>
      <c r="R2634" s="177" t="s">
        <v>8388</v>
      </c>
      <c r="S2634" s="181">
        <v>0.01</v>
      </c>
    </row>
    <row r="2635" spans="1:19" ht="20.149999999999999" customHeight="1" thickBot="1">
      <c r="A2635" s="476"/>
      <c r="B2635" s="471"/>
      <c r="C2635" s="471"/>
      <c r="D2635" s="471"/>
      <c r="E2635" s="471"/>
      <c r="F2635" s="471"/>
      <c r="G2635" s="471"/>
      <c r="H2635" s="471"/>
      <c r="I2635" s="182" t="e">
        <v>#N/A</v>
      </c>
      <c r="J2635" s="471"/>
      <c r="K2635" s="471"/>
      <c r="L2635" s="471"/>
      <c r="M2635" s="471"/>
      <c r="N2635" s="471"/>
      <c r="O2635" s="471"/>
      <c r="P2635" s="471"/>
      <c r="Q2635" s="471"/>
      <c r="R2635" s="177" t="s">
        <v>8389</v>
      </c>
      <c r="S2635" s="181">
        <v>0.01</v>
      </c>
    </row>
    <row r="2636" spans="1:19" ht="20.149999999999999" customHeight="1" thickBot="1">
      <c r="A2636" s="476"/>
      <c r="B2636" s="471"/>
      <c r="C2636" s="471"/>
      <c r="D2636" s="471"/>
      <c r="E2636" s="471"/>
      <c r="F2636" s="471"/>
      <c r="G2636" s="471"/>
      <c r="H2636" s="471"/>
      <c r="I2636" s="182" t="e">
        <v>#N/A</v>
      </c>
      <c r="J2636" s="471"/>
      <c r="K2636" s="471"/>
      <c r="L2636" s="471"/>
      <c r="M2636" s="471"/>
      <c r="N2636" s="471"/>
      <c r="O2636" s="471"/>
      <c r="P2636" s="471"/>
      <c r="Q2636" s="471"/>
      <c r="R2636" s="177" t="s">
        <v>9465</v>
      </c>
      <c r="S2636" s="181">
        <v>0.01</v>
      </c>
    </row>
    <row r="2637" spans="1:19" ht="20.149999999999999" customHeight="1" thickBot="1">
      <c r="A2637" s="476"/>
      <c r="B2637" s="471"/>
      <c r="C2637" s="471"/>
      <c r="D2637" s="471"/>
      <c r="E2637" s="471"/>
      <c r="F2637" s="471"/>
      <c r="G2637" s="471"/>
      <c r="H2637" s="471"/>
      <c r="I2637" s="182" t="e">
        <v>#N/A</v>
      </c>
      <c r="J2637" s="471"/>
      <c r="K2637" s="471"/>
      <c r="L2637" s="471"/>
      <c r="M2637" s="471"/>
      <c r="N2637" s="471"/>
      <c r="O2637" s="471"/>
      <c r="P2637" s="471"/>
      <c r="Q2637" s="471"/>
      <c r="R2637" s="177" t="s">
        <v>8663</v>
      </c>
      <c r="S2637" s="181">
        <v>0.01</v>
      </c>
    </row>
    <row r="2638" spans="1:19" ht="20.149999999999999" customHeight="1" thickBot="1">
      <c r="A2638" s="477"/>
      <c r="B2638" s="472"/>
      <c r="C2638" s="472"/>
      <c r="D2638" s="472"/>
      <c r="E2638" s="472"/>
      <c r="F2638" s="472"/>
      <c r="G2638" s="472"/>
      <c r="H2638" s="472"/>
      <c r="I2638" s="182" t="e">
        <v>#N/A</v>
      </c>
      <c r="J2638" s="472"/>
      <c r="K2638" s="472"/>
      <c r="L2638" s="472"/>
      <c r="M2638" s="472"/>
      <c r="N2638" s="472"/>
      <c r="O2638" s="472"/>
      <c r="P2638" s="472"/>
      <c r="Q2638" s="472"/>
      <c r="R2638" s="183" t="s">
        <v>8390</v>
      </c>
      <c r="S2638" s="184">
        <v>0.08</v>
      </c>
    </row>
    <row r="2639" spans="1:19" ht="20.149999999999999" customHeight="1" thickBot="1">
      <c r="A2639" s="475"/>
      <c r="B2639" s="474" t="s">
        <v>9435</v>
      </c>
      <c r="C2639" s="474" t="s">
        <v>9510</v>
      </c>
      <c r="D2639" s="474" t="s">
        <v>8391</v>
      </c>
      <c r="E2639" s="474" t="s">
        <v>24</v>
      </c>
      <c r="F2639" s="473">
        <v>2493437</v>
      </c>
      <c r="G2639" s="474" t="s">
        <v>9768</v>
      </c>
      <c r="H2639" s="474" t="s">
        <v>8699</v>
      </c>
      <c r="I2639" s="179" t="s">
        <v>8356</v>
      </c>
      <c r="J2639" s="474" t="s">
        <v>8357</v>
      </c>
      <c r="K2639" s="474" t="s">
        <v>9769</v>
      </c>
      <c r="L2639" s="474" t="s">
        <v>9770</v>
      </c>
      <c r="M2639" s="474" t="s">
        <v>9771</v>
      </c>
      <c r="N2639" s="470">
        <v>324300</v>
      </c>
      <c r="O2639" s="473">
        <v>-2</v>
      </c>
      <c r="P2639" s="474" t="s">
        <v>8381</v>
      </c>
      <c r="Q2639" s="474" t="s">
        <v>9442</v>
      </c>
      <c r="R2639" s="177" t="s">
        <v>8383</v>
      </c>
      <c r="S2639" s="181">
        <v>0.01</v>
      </c>
    </row>
    <row r="2640" spans="1:19" ht="20.149999999999999" customHeight="1" thickBot="1">
      <c r="A2640" s="476"/>
      <c r="B2640" s="471"/>
      <c r="C2640" s="471"/>
      <c r="D2640" s="471"/>
      <c r="E2640" s="471"/>
      <c r="F2640" s="471"/>
      <c r="G2640" s="471"/>
      <c r="H2640" s="471"/>
      <c r="I2640" s="182" t="e">
        <v>#N/A</v>
      </c>
      <c r="J2640" s="471"/>
      <c r="K2640" s="471"/>
      <c r="L2640" s="471"/>
      <c r="M2640" s="471"/>
      <c r="N2640" s="471"/>
      <c r="O2640" s="471"/>
      <c r="P2640" s="471"/>
      <c r="Q2640" s="471"/>
      <c r="R2640" s="177" t="s">
        <v>8449</v>
      </c>
      <c r="S2640" s="181">
        <v>0.01</v>
      </c>
    </row>
    <row r="2641" spans="1:19" ht="20.149999999999999" customHeight="1" thickBot="1">
      <c r="A2641" s="476"/>
      <c r="B2641" s="471"/>
      <c r="C2641" s="471"/>
      <c r="D2641" s="471"/>
      <c r="E2641" s="471"/>
      <c r="F2641" s="471"/>
      <c r="G2641" s="471"/>
      <c r="H2641" s="471"/>
      <c r="I2641" s="182" t="e">
        <v>#N/A</v>
      </c>
      <c r="J2641" s="471"/>
      <c r="K2641" s="471"/>
      <c r="L2641" s="471"/>
      <c r="M2641" s="471"/>
      <c r="N2641" s="471"/>
      <c r="O2641" s="471"/>
      <c r="P2641" s="471"/>
      <c r="Q2641" s="471"/>
      <c r="R2641" s="177" t="s">
        <v>8385</v>
      </c>
      <c r="S2641" s="181">
        <v>0.01</v>
      </c>
    </row>
    <row r="2642" spans="1:19" ht="20.149999999999999" customHeight="1" thickBot="1">
      <c r="A2642" s="476"/>
      <c r="B2642" s="471"/>
      <c r="C2642" s="471"/>
      <c r="D2642" s="471"/>
      <c r="E2642" s="471"/>
      <c r="F2642" s="471"/>
      <c r="G2642" s="471"/>
      <c r="H2642" s="471"/>
      <c r="I2642" s="182" t="e">
        <v>#N/A</v>
      </c>
      <c r="J2642" s="471"/>
      <c r="K2642" s="471"/>
      <c r="L2642" s="471"/>
      <c r="M2642" s="471"/>
      <c r="N2642" s="471"/>
      <c r="O2642" s="471"/>
      <c r="P2642" s="471"/>
      <c r="Q2642" s="471"/>
      <c r="R2642" s="177" t="s">
        <v>8403</v>
      </c>
      <c r="S2642" s="181">
        <v>0.01</v>
      </c>
    </row>
    <row r="2643" spans="1:19" ht="20.149999999999999" customHeight="1" thickBot="1">
      <c r="A2643" s="476"/>
      <c r="B2643" s="471"/>
      <c r="C2643" s="471"/>
      <c r="D2643" s="471"/>
      <c r="E2643" s="471"/>
      <c r="F2643" s="471"/>
      <c r="G2643" s="471"/>
      <c r="H2643" s="471"/>
      <c r="I2643" s="182" t="e">
        <v>#N/A</v>
      </c>
      <c r="J2643" s="471"/>
      <c r="K2643" s="471"/>
      <c r="L2643" s="471"/>
      <c r="M2643" s="471"/>
      <c r="N2643" s="471"/>
      <c r="O2643" s="471"/>
      <c r="P2643" s="471"/>
      <c r="Q2643" s="471"/>
      <c r="R2643" s="177" t="s">
        <v>8388</v>
      </c>
      <c r="S2643" s="181">
        <v>0.01</v>
      </c>
    </row>
    <row r="2644" spans="1:19" ht="20.149999999999999" customHeight="1" thickBot="1">
      <c r="A2644" s="476"/>
      <c r="B2644" s="471"/>
      <c r="C2644" s="471"/>
      <c r="D2644" s="471"/>
      <c r="E2644" s="471"/>
      <c r="F2644" s="471"/>
      <c r="G2644" s="471"/>
      <c r="H2644" s="471"/>
      <c r="I2644" s="182" t="e">
        <v>#N/A</v>
      </c>
      <c r="J2644" s="471"/>
      <c r="K2644" s="471"/>
      <c r="L2644" s="471"/>
      <c r="M2644" s="471"/>
      <c r="N2644" s="471"/>
      <c r="O2644" s="471"/>
      <c r="P2644" s="471"/>
      <c r="Q2644" s="471"/>
      <c r="R2644" s="177" t="s">
        <v>8389</v>
      </c>
      <c r="S2644" s="181">
        <v>0.01</v>
      </c>
    </row>
    <row r="2645" spans="1:19" ht="20.149999999999999" customHeight="1" thickBot="1">
      <c r="A2645" s="476"/>
      <c r="B2645" s="471"/>
      <c r="C2645" s="471"/>
      <c r="D2645" s="471"/>
      <c r="E2645" s="471"/>
      <c r="F2645" s="471"/>
      <c r="G2645" s="471"/>
      <c r="H2645" s="471"/>
      <c r="I2645" s="182" t="e">
        <v>#N/A</v>
      </c>
      <c r="J2645" s="471"/>
      <c r="K2645" s="471"/>
      <c r="L2645" s="471"/>
      <c r="M2645" s="471"/>
      <c r="N2645" s="471"/>
      <c r="O2645" s="471"/>
      <c r="P2645" s="471"/>
      <c r="Q2645" s="471"/>
      <c r="R2645" s="177" t="s">
        <v>8663</v>
      </c>
      <c r="S2645" s="181">
        <v>0.01</v>
      </c>
    </row>
    <row r="2646" spans="1:19" ht="20.149999999999999" customHeight="1" thickBot="1">
      <c r="A2646" s="476"/>
      <c r="B2646" s="471"/>
      <c r="C2646" s="471"/>
      <c r="D2646" s="471"/>
      <c r="E2646" s="471"/>
      <c r="F2646" s="471"/>
      <c r="G2646" s="471"/>
      <c r="H2646" s="471"/>
      <c r="I2646" s="182" t="e">
        <v>#N/A</v>
      </c>
      <c r="J2646" s="471"/>
      <c r="K2646" s="471"/>
      <c r="L2646" s="471"/>
      <c r="M2646" s="471"/>
      <c r="N2646" s="471"/>
      <c r="O2646" s="471"/>
      <c r="P2646" s="471"/>
      <c r="Q2646" s="471"/>
      <c r="R2646" s="177" t="s">
        <v>9444</v>
      </c>
      <c r="S2646" s="181">
        <v>0.01</v>
      </c>
    </row>
    <row r="2647" spans="1:19" ht="20.149999999999999" customHeight="1" thickBot="1">
      <c r="A2647" s="477"/>
      <c r="B2647" s="472"/>
      <c r="C2647" s="472"/>
      <c r="D2647" s="472"/>
      <c r="E2647" s="472"/>
      <c r="F2647" s="472"/>
      <c r="G2647" s="472"/>
      <c r="H2647" s="472"/>
      <c r="I2647" s="182" t="e">
        <v>#N/A</v>
      </c>
      <c r="J2647" s="472"/>
      <c r="K2647" s="472"/>
      <c r="L2647" s="472"/>
      <c r="M2647" s="472"/>
      <c r="N2647" s="472"/>
      <c r="O2647" s="472"/>
      <c r="P2647" s="472"/>
      <c r="Q2647" s="472"/>
      <c r="R2647" s="183" t="s">
        <v>8390</v>
      </c>
      <c r="S2647" s="184">
        <v>0.08</v>
      </c>
    </row>
    <row r="2648" spans="1:19" ht="20.149999999999999" customHeight="1" thickBot="1">
      <c r="A2648" s="475"/>
      <c r="B2648" s="474" t="s">
        <v>9435</v>
      </c>
      <c r="C2648" s="474" t="s">
        <v>9510</v>
      </c>
      <c r="D2648" s="474" t="s">
        <v>8391</v>
      </c>
      <c r="E2648" s="474" t="s">
        <v>24</v>
      </c>
      <c r="F2648" s="473">
        <v>2493442</v>
      </c>
      <c r="G2648" s="474" t="s">
        <v>9772</v>
      </c>
      <c r="H2648" s="474" t="s">
        <v>8699</v>
      </c>
      <c r="I2648" s="179" t="s">
        <v>8356</v>
      </c>
      <c r="J2648" s="474" t="s">
        <v>8357</v>
      </c>
      <c r="K2648" s="474" t="s">
        <v>9769</v>
      </c>
      <c r="L2648" s="474" t="s">
        <v>9773</v>
      </c>
      <c r="M2648" s="474" t="s">
        <v>9774</v>
      </c>
      <c r="N2648" s="470">
        <v>324300</v>
      </c>
      <c r="O2648" s="473">
        <v>-2</v>
      </c>
      <c r="P2648" s="474" t="s">
        <v>8381</v>
      </c>
      <c r="Q2648" s="474" t="s">
        <v>9442</v>
      </c>
      <c r="R2648" s="177" t="s">
        <v>8383</v>
      </c>
      <c r="S2648" s="181">
        <v>0.01</v>
      </c>
    </row>
    <row r="2649" spans="1:19" ht="20.149999999999999" customHeight="1" thickBot="1">
      <c r="A2649" s="476"/>
      <c r="B2649" s="471"/>
      <c r="C2649" s="471"/>
      <c r="D2649" s="471"/>
      <c r="E2649" s="471"/>
      <c r="F2649" s="471"/>
      <c r="G2649" s="471"/>
      <c r="H2649" s="471"/>
      <c r="I2649" s="182" t="e">
        <v>#N/A</v>
      </c>
      <c r="J2649" s="471"/>
      <c r="K2649" s="471"/>
      <c r="L2649" s="471"/>
      <c r="M2649" s="471"/>
      <c r="N2649" s="471"/>
      <c r="O2649" s="471"/>
      <c r="P2649" s="471"/>
      <c r="Q2649" s="471"/>
      <c r="R2649" s="177" t="s">
        <v>8449</v>
      </c>
      <c r="S2649" s="181">
        <v>0.01</v>
      </c>
    </row>
    <row r="2650" spans="1:19" ht="20.149999999999999" customHeight="1" thickBot="1">
      <c r="A2650" s="476"/>
      <c r="B2650" s="471"/>
      <c r="C2650" s="471"/>
      <c r="D2650" s="471"/>
      <c r="E2650" s="471"/>
      <c r="F2650" s="471"/>
      <c r="G2650" s="471"/>
      <c r="H2650" s="471"/>
      <c r="I2650" s="182" t="e">
        <v>#N/A</v>
      </c>
      <c r="J2650" s="471"/>
      <c r="K2650" s="471"/>
      <c r="L2650" s="471"/>
      <c r="M2650" s="471"/>
      <c r="N2650" s="471"/>
      <c r="O2650" s="471"/>
      <c r="P2650" s="471"/>
      <c r="Q2650" s="471"/>
      <c r="R2650" s="177" t="s">
        <v>8385</v>
      </c>
      <c r="S2650" s="181">
        <v>0.01</v>
      </c>
    </row>
    <row r="2651" spans="1:19" ht="20.149999999999999" customHeight="1" thickBot="1">
      <c r="A2651" s="476"/>
      <c r="B2651" s="471"/>
      <c r="C2651" s="471"/>
      <c r="D2651" s="471"/>
      <c r="E2651" s="471"/>
      <c r="F2651" s="471"/>
      <c r="G2651" s="471"/>
      <c r="H2651" s="471"/>
      <c r="I2651" s="182" t="e">
        <v>#N/A</v>
      </c>
      <c r="J2651" s="471"/>
      <c r="K2651" s="471"/>
      <c r="L2651" s="471"/>
      <c r="M2651" s="471"/>
      <c r="N2651" s="471"/>
      <c r="O2651" s="471"/>
      <c r="P2651" s="471"/>
      <c r="Q2651" s="471"/>
      <c r="R2651" s="177" t="s">
        <v>8403</v>
      </c>
      <c r="S2651" s="181">
        <v>0.01</v>
      </c>
    </row>
    <row r="2652" spans="1:19" ht="20.149999999999999" customHeight="1" thickBot="1">
      <c r="A2652" s="476"/>
      <c r="B2652" s="471"/>
      <c r="C2652" s="471"/>
      <c r="D2652" s="471"/>
      <c r="E2652" s="471"/>
      <c r="F2652" s="471"/>
      <c r="G2652" s="471"/>
      <c r="H2652" s="471"/>
      <c r="I2652" s="182" t="e">
        <v>#N/A</v>
      </c>
      <c r="J2652" s="471"/>
      <c r="K2652" s="471"/>
      <c r="L2652" s="471"/>
      <c r="M2652" s="471"/>
      <c r="N2652" s="471"/>
      <c r="O2652" s="471"/>
      <c r="P2652" s="471"/>
      <c r="Q2652" s="471"/>
      <c r="R2652" s="177" t="s">
        <v>8417</v>
      </c>
      <c r="S2652" s="181">
        <v>0.01</v>
      </c>
    </row>
    <row r="2653" spans="1:19" ht="20.149999999999999" customHeight="1" thickBot="1">
      <c r="A2653" s="476"/>
      <c r="B2653" s="471"/>
      <c r="C2653" s="471"/>
      <c r="D2653" s="471"/>
      <c r="E2653" s="471"/>
      <c r="F2653" s="471"/>
      <c r="G2653" s="471"/>
      <c r="H2653" s="471"/>
      <c r="I2653" s="182" t="e">
        <v>#N/A</v>
      </c>
      <c r="J2653" s="471"/>
      <c r="K2653" s="471"/>
      <c r="L2653" s="471"/>
      <c r="M2653" s="471"/>
      <c r="N2653" s="471"/>
      <c r="O2653" s="471"/>
      <c r="P2653" s="471"/>
      <c r="Q2653" s="471"/>
      <c r="R2653" s="177" t="s">
        <v>8388</v>
      </c>
      <c r="S2653" s="181">
        <v>0.01</v>
      </c>
    </row>
    <row r="2654" spans="1:19" ht="20.149999999999999" customHeight="1" thickBot="1">
      <c r="A2654" s="476"/>
      <c r="B2654" s="471"/>
      <c r="C2654" s="471"/>
      <c r="D2654" s="471"/>
      <c r="E2654" s="471"/>
      <c r="F2654" s="471"/>
      <c r="G2654" s="471"/>
      <c r="H2654" s="471"/>
      <c r="I2654" s="182" t="e">
        <v>#N/A</v>
      </c>
      <c r="J2654" s="471"/>
      <c r="K2654" s="471"/>
      <c r="L2654" s="471"/>
      <c r="M2654" s="471"/>
      <c r="N2654" s="471"/>
      <c r="O2654" s="471"/>
      <c r="P2654" s="471"/>
      <c r="Q2654" s="471"/>
      <c r="R2654" s="177" t="s">
        <v>8389</v>
      </c>
      <c r="S2654" s="181">
        <v>0.01</v>
      </c>
    </row>
    <row r="2655" spans="1:19" ht="20.149999999999999" customHeight="1" thickBot="1">
      <c r="A2655" s="476"/>
      <c r="B2655" s="471"/>
      <c r="C2655" s="471"/>
      <c r="D2655" s="471"/>
      <c r="E2655" s="471"/>
      <c r="F2655" s="471"/>
      <c r="G2655" s="471"/>
      <c r="H2655" s="471"/>
      <c r="I2655" s="182" t="e">
        <v>#N/A</v>
      </c>
      <c r="J2655" s="471"/>
      <c r="K2655" s="471"/>
      <c r="L2655" s="471"/>
      <c r="M2655" s="471"/>
      <c r="N2655" s="471"/>
      <c r="O2655" s="471"/>
      <c r="P2655" s="471"/>
      <c r="Q2655" s="471"/>
      <c r="R2655" s="177" t="s">
        <v>8663</v>
      </c>
      <c r="S2655" s="181">
        <v>0.01</v>
      </c>
    </row>
    <row r="2656" spans="1:19" ht="20.149999999999999" customHeight="1" thickBot="1">
      <c r="A2656" s="476"/>
      <c r="B2656" s="471"/>
      <c r="C2656" s="471"/>
      <c r="D2656" s="471"/>
      <c r="E2656" s="471"/>
      <c r="F2656" s="471"/>
      <c r="G2656" s="471"/>
      <c r="H2656" s="471"/>
      <c r="I2656" s="182" t="e">
        <v>#N/A</v>
      </c>
      <c r="J2656" s="471"/>
      <c r="K2656" s="471"/>
      <c r="L2656" s="471"/>
      <c r="M2656" s="471"/>
      <c r="N2656" s="471"/>
      <c r="O2656" s="471"/>
      <c r="P2656" s="471"/>
      <c r="Q2656" s="471"/>
      <c r="R2656" s="177" t="s">
        <v>9444</v>
      </c>
      <c r="S2656" s="181">
        <v>0.01</v>
      </c>
    </row>
    <row r="2657" spans="1:19" ht="20.149999999999999" customHeight="1" thickBot="1">
      <c r="A2657" s="477"/>
      <c r="B2657" s="472"/>
      <c r="C2657" s="472"/>
      <c r="D2657" s="472"/>
      <c r="E2657" s="472"/>
      <c r="F2657" s="472"/>
      <c r="G2657" s="472"/>
      <c r="H2657" s="472"/>
      <c r="I2657" s="182" t="e">
        <v>#N/A</v>
      </c>
      <c r="J2657" s="472"/>
      <c r="K2657" s="472"/>
      <c r="L2657" s="472"/>
      <c r="M2657" s="472"/>
      <c r="N2657" s="472"/>
      <c r="O2657" s="472"/>
      <c r="P2657" s="472"/>
      <c r="Q2657" s="472"/>
      <c r="R2657" s="183" t="s">
        <v>8390</v>
      </c>
      <c r="S2657" s="184">
        <v>0.09</v>
      </c>
    </row>
    <row r="2658" spans="1:19" ht="20.149999999999999" customHeight="1" thickBot="1">
      <c r="A2658" s="475"/>
      <c r="B2658" s="474" t="s">
        <v>9435</v>
      </c>
      <c r="C2658" s="474" t="s">
        <v>9510</v>
      </c>
      <c r="D2658" s="474" t="s">
        <v>8391</v>
      </c>
      <c r="E2658" s="474" t="s">
        <v>24</v>
      </c>
      <c r="F2658" s="473">
        <v>2493447</v>
      </c>
      <c r="G2658" s="474" t="s">
        <v>9775</v>
      </c>
      <c r="H2658" s="474" t="s">
        <v>8699</v>
      </c>
      <c r="I2658" s="179" t="s">
        <v>8356</v>
      </c>
      <c r="J2658" s="474" t="s">
        <v>8357</v>
      </c>
      <c r="K2658" s="474" t="s">
        <v>9776</v>
      </c>
      <c r="L2658" s="474" t="s">
        <v>9777</v>
      </c>
      <c r="M2658" s="474" t="s">
        <v>9778</v>
      </c>
      <c r="N2658" s="470">
        <v>324300</v>
      </c>
      <c r="O2658" s="473">
        <v>-2</v>
      </c>
      <c r="P2658" s="474" t="s">
        <v>8381</v>
      </c>
      <c r="Q2658" s="474" t="s">
        <v>9442</v>
      </c>
      <c r="R2658" s="177" t="s">
        <v>8383</v>
      </c>
      <c r="S2658" s="181">
        <v>0.01</v>
      </c>
    </row>
    <row r="2659" spans="1:19" ht="20.149999999999999" customHeight="1" thickBot="1">
      <c r="A2659" s="476"/>
      <c r="B2659" s="471"/>
      <c r="C2659" s="471"/>
      <c r="D2659" s="471"/>
      <c r="E2659" s="471"/>
      <c r="F2659" s="471"/>
      <c r="G2659" s="471"/>
      <c r="H2659" s="471"/>
      <c r="I2659" s="182" t="e">
        <v>#N/A</v>
      </c>
      <c r="J2659" s="471"/>
      <c r="K2659" s="471"/>
      <c r="L2659" s="471"/>
      <c r="M2659" s="471"/>
      <c r="N2659" s="471"/>
      <c r="O2659" s="471"/>
      <c r="P2659" s="471"/>
      <c r="Q2659" s="471"/>
      <c r="R2659" s="177" t="s">
        <v>8449</v>
      </c>
      <c r="S2659" s="181">
        <v>0.01</v>
      </c>
    </row>
    <row r="2660" spans="1:19" ht="20.149999999999999" customHeight="1" thickBot="1">
      <c r="A2660" s="476"/>
      <c r="B2660" s="471"/>
      <c r="C2660" s="471"/>
      <c r="D2660" s="471"/>
      <c r="E2660" s="471"/>
      <c r="F2660" s="471"/>
      <c r="G2660" s="471"/>
      <c r="H2660" s="471"/>
      <c r="I2660" s="182" t="e">
        <v>#N/A</v>
      </c>
      <c r="J2660" s="471"/>
      <c r="K2660" s="471"/>
      <c r="L2660" s="471"/>
      <c r="M2660" s="471"/>
      <c r="N2660" s="471"/>
      <c r="O2660" s="471"/>
      <c r="P2660" s="471"/>
      <c r="Q2660" s="471"/>
      <c r="R2660" s="177" t="s">
        <v>8385</v>
      </c>
      <c r="S2660" s="181">
        <v>0.01</v>
      </c>
    </row>
    <row r="2661" spans="1:19" ht="20.149999999999999" customHeight="1" thickBot="1">
      <c r="A2661" s="476"/>
      <c r="B2661" s="471"/>
      <c r="C2661" s="471"/>
      <c r="D2661" s="471"/>
      <c r="E2661" s="471"/>
      <c r="F2661" s="471"/>
      <c r="G2661" s="471"/>
      <c r="H2661" s="471"/>
      <c r="I2661" s="182" t="e">
        <v>#N/A</v>
      </c>
      <c r="J2661" s="471"/>
      <c r="K2661" s="471"/>
      <c r="L2661" s="471"/>
      <c r="M2661" s="471"/>
      <c r="N2661" s="471"/>
      <c r="O2661" s="471"/>
      <c r="P2661" s="471"/>
      <c r="Q2661" s="471"/>
      <c r="R2661" s="177" t="s">
        <v>8403</v>
      </c>
      <c r="S2661" s="181">
        <v>0.01</v>
      </c>
    </row>
    <row r="2662" spans="1:19" ht="20.149999999999999" customHeight="1" thickBot="1">
      <c r="A2662" s="476"/>
      <c r="B2662" s="471"/>
      <c r="C2662" s="471"/>
      <c r="D2662" s="471"/>
      <c r="E2662" s="471"/>
      <c r="F2662" s="471"/>
      <c r="G2662" s="471"/>
      <c r="H2662" s="471"/>
      <c r="I2662" s="182" t="e">
        <v>#N/A</v>
      </c>
      <c r="J2662" s="471"/>
      <c r="K2662" s="471"/>
      <c r="L2662" s="471"/>
      <c r="M2662" s="471"/>
      <c r="N2662" s="471"/>
      <c r="O2662" s="471"/>
      <c r="P2662" s="471"/>
      <c r="Q2662" s="471"/>
      <c r="R2662" s="177" t="s">
        <v>8417</v>
      </c>
      <c r="S2662" s="181">
        <v>0.01</v>
      </c>
    </row>
    <row r="2663" spans="1:19" ht="20.149999999999999" customHeight="1" thickBot="1">
      <c r="A2663" s="476"/>
      <c r="B2663" s="471"/>
      <c r="C2663" s="471"/>
      <c r="D2663" s="471"/>
      <c r="E2663" s="471"/>
      <c r="F2663" s="471"/>
      <c r="G2663" s="471"/>
      <c r="H2663" s="471"/>
      <c r="I2663" s="182" t="e">
        <v>#N/A</v>
      </c>
      <c r="J2663" s="471"/>
      <c r="K2663" s="471"/>
      <c r="L2663" s="471"/>
      <c r="M2663" s="471"/>
      <c r="N2663" s="471"/>
      <c r="O2663" s="471"/>
      <c r="P2663" s="471"/>
      <c r="Q2663" s="471"/>
      <c r="R2663" s="177" t="s">
        <v>8388</v>
      </c>
      <c r="S2663" s="181">
        <v>0.01</v>
      </c>
    </row>
    <row r="2664" spans="1:19" ht="20.149999999999999" customHeight="1" thickBot="1">
      <c r="A2664" s="476"/>
      <c r="B2664" s="471"/>
      <c r="C2664" s="471"/>
      <c r="D2664" s="471"/>
      <c r="E2664" s="471"/>
      <c r="F2664" s="471"/>
      <c r="G2664" s="471"/>
      <c r="H2664" s="471"/>
      <c r="I2664" s="182" t="e">
        <v>#N/A</v>
      </c>
      <c r="J2664" s="471"/>
      <c r="K2664" s="471"/>
      <c r="L2664" s="471"/>
      <c r="M2664" s="471"/>
      <c r="N2664" s="471"/>
      <c r="O2664" s="471"/>
      <c r="P2664" s="471"/>
      <c r="Q2664" s="471"/>
      <c r="R2664" s="177" t="s">
        <v>8389</v>
      </c>
      <c r="S2664" s="181">
        <v>0.01</v>
      </c>
    </row>
    <row r="2665" spans="1:19" ht="20.149999999999999" customHeight="1" thickBot="1">
      <c r="A2665" s="476"/>
      <c r="B2665" s="471"/>
      <c r="C2665" s="471"/>
      <c r="D2665" s="471"/>
      <c r="E2665" s="471"/>
      <c r="F2665" s="471"/>
      <c r="G2665" s="471"/>
      <c r="H2665" s="471"/>
      <c r="I2665" s="182" t="e">
        <v>#N/A</v>
      </c>
      <c r="J2665" s="471"/>
      <c r="K2665" s="471"/>
      <c r="L2665" s="471"/>
      <c r="M2665" s="471"/>
      <c r="N2665" s="471"/>
      <c r="O2665" s="471"/>
      <c r="P2665" s="471"/>
      <c r="Q2665" s="471"/>
      <c r="R2665" s="177" t="s">
        <v>8663</v>
      </c>
      <c r="S2665" s="181">
        <v>0.01</v>
      </c>
    </row>
    <row r="2666" spans="1:19" ht="20.149999999999999" customHeight="1" thickBot="1">
      <c r="A2666" s="476"/>
      <c r="B2666" s="471"/>
      <c r="C2666" s="471"/>
      <c r="D2666" s="471"/>
      <c r="E2666" s="471"/>
      <c r="F2666" s="471"/>
      <c r="G2666" s="471"/>
      <c r="H2666" s="471"/>
      <c r="I2666" s="182" t="e">
        <v>#N/A</v>
      </c>
      <c r="J2666" s="471"/>
      <c r="K2666" s="471"/>
      <c r="L2666" s="471"/>
      <c r="M2666" s="471"/>
      <c r="N2666" s="471"/>
      <c r="O2666" s="471"/>
      <c r="P2666" s="471"/>
      <c r="Q2666" s="471"/>
      <c r="R2666" s="177" t="s">
        <v>9444</v>
      </c>
      <c r="S2666" s="181">
        <v>0.01</v>
      </c>
    </row>
    <row r="2667" spans="1:19" ht="20.149999999999999" customHeight="1" thickBot="1">
      <c r="A2667" s="477"/>
      <c r="B2667" s="472"/>
      <c r="C2667" s="472"/>
      <c r="D2667" s="472"/>
      <c r="E2667" s="472"/>
      <c r="F2667" s="472"/>
      <c r="G2667" s="472"/>
      <c r="H2667" s="472"/>
      <c r="I2667" s="182" t="e">
        <v>#N/A</v>
      </c>
      <c r="J2667" s="472"/>
      <c r="K2667" s="472"/>
      <c r="L2667" s="472"/>
      <c r="M2667" s="472"/>
      <c r="N2667" s="472"/>
      <c r="O2667" s="472"/>
      <c r="P2667" s="472"/>
      <c r="Q2667" s="472"/>
      <c r="R2667" s="183" t="s">
        <v>8390</v>
      </c>
      <c r="S2667" s="184">
        <v>0.09</v>
      </c>
    </row>
    <row r="2668" spans="1:19" ht="20.149999999999999" customHeight="1" thickBot="1">
      <c r="A2668" s="475"/>
      <c r="B2668" s="474" t="s">
        <v>9435</v>
      </c>
      <c r="C2668" s="474" t="s">
        <v>9510</v>
      </c>
      <c r="D2668" s="474" t="s">
        <v>8391</v>
      </c>
      <c r="E2668" s="474" t="s">
        <v>24</v>
      </c>
      <c r="F2668" s="473">
        <v>2493451</v>
      </c>
      <c r="G2668" s="474" t="s">
        <v>9779</v>
      </c>
      <c r="H2668" s="474" t="s">
        <v>8699</v>
      </c>
      <c r="I2668" s="179" t="s">
        <v>8356</v>
      </c>
      <c r="J2668" s="474" t="s">
        <v>8357</v>
      </c>
      <c r="K2668" s="474" t="s">
        <v>9780</v>
      </c>
      <c r="L2668" s="474" t="s">
        <v>9781</v>
      </c>
      <c r="M2668" s="474" t="s">
        <v>9782</v>
      </c>
      <c r="N2668" s="470">
        <v>324300</v>
      </c>
      <c r="O2668" s="473">
        <v>-2</v>
      </c>
      <c r="P2668" s="474" t="s">
        <v>8381</v>
      </c>
      <c r="Q2668" s="474" t="s">
        <v>9442</v>
      </c>
      <c r="R2668" s="177" t="s">
        <v>8383</v>
      </c>
      <c r="S2668" s="181">
        <v>0.01</v>
      </c>
    </row>
    <row r="2669" spans="1:19" ht="20.149999999999999" customHeight="1" thickBot="1">
      <c r="A2669" s="476"/>
      <c r="B2669" s="471"/>
      <c r="C2669" s="471"/>
      <c r="D2669" s="471"/>
      <c r="E2669" s="471"/>
      <c r="F2669" s="471"/>
      <c r="G2669" s="471"/>
      <c r="H2669" s="471"/>
      <c r="I2669" s="182" t="e">
        <v>#N/A</v>
      </c>
      <c r="J2669" s="471"/>
      <c r="K2669" s="471"/>
      <c r="L2669" s="471"/>
      <c r="M2669" s="471"/>
      <c r="N2669" s="471"/>
      <c r="O2669" s="471"/>
      <c r="P2669" s="471"/>
      <c r="Q2669" s="471"/>
      <c r="R2669" s="177" t="s">
        <v>8449</v>
      </c>
      <c r="S2669" s="181">
        <v>0.01</v>
      </c>
    </row>
    <row r="2670" spans="1:19" ht="20.149999999999999" customHeight="1" thickBot="1">
      <c r="A2670" s="476"/>
      <c r="B2670" s="471"/>
      <c r="C2670" s="471"/>
      <c r="D2670" s="471"/>
      <c r="E2670" s="471"/>
      <c r="F2670" s="471"/>
      <c r="G2670" s="471"/>
      <c r="H2670" s="471"/>
      <c r="I2670" s="182" t="e">
        <v>#N/A</v>
      </c>
      <c r="J2670" s="471"/>
      <c r="K2670" s="471"/>
      <c r="L2670" s="471"/>
      <c r="M2670" s="471"/>
      <c r="N2670" s="471"/>
      <c r="O2670" s="471"/>
      <c r="P2670" s="471"/>
      <c r="Q2670" s="471"/>
      <c r="R2670" s="177" t="s">
        <v>8385</v>
      </c>
      <c r="S2670" s="181">
        <v>0.01</v>
      </c>
    </row>
    <row r="2671" spans="1:19" ht="20.149999999999999" customHeight="1" thickBot="1">
      <c r="A2671" s="476"/>
      <c r="B2671" s="471"/>
      <c r="C2671" s="471"/>
      <c r="D2671" s="471"/>
      <c r="E2671" s="471"/>
      <c r="F2671" s="471"/>
      <c r="G2671" s="471"/>
      <c r="H2671" s="471"/>
      <c r="I2671" s="182" t="e">
        <v>#N/A</v>
      </c>
      <c r="J2671" s="471"/>
      <c r="K2671" s="471"/>
      <c r="L2671" s="471"/>
      <c r="M2671" s="471"/>
      <c r="N2671" s="471"/>
      <c r="O2671" s="471"/>
      <c r="P2671" s="471"/>
      <c r="Q2671" s="471"/>
      <c r="R2671" s="177" t="s">
        <v>8403</v>
      </c>
      <c r="S2671" s="181">
        <v>0.01</v>
      </c>
    </row>
    <row r="2672" spans="1:19" ht="20.149999999999999" customHeight="1" thickBot="1">
      <c r="A2672" s="476"/>
      <c r="B2672" s="471"/>
      <c r="C2672" s="471"/>
      <c r="D2672" s="471"/>
      <c r="E2672" s="471"/>
      <c r="F2672" s="471"/>
      <c r="G2672" s="471"/>
      <c r="H2672" s="471"/>
      <c r="I2672" s="182" t="e">
        <v>#N/A</v>
      </c>
      <c r="J2672" s="471"/>
      <c r="K2672" s="471"/>
      <c r="L2672" s="471"/>
      <c r="M2672" s="471"/>
      <c r="N2672" s="471"/>
      <c r="O2672" s="471"/>
      <c r="P2672" s="471"/>
      <c r="Q2672" s="471"/>
      <c r="R2672" s="177" t="s">
        <v>8417</v>
      </c>
      <c r="S2672" s="181">
        <v>0.01</v>
      </c>
    </row>
    <row r="2673" spans="1:19" ht="20.149999999999999" customHeight="1" thickBot="1">
      <c r="A2673" s="476"/>
      <c r="B2673" s="471"/>
      <c r="C2673" s="471"/>
      <c r="D2673" s="471"/>
      <c r="E2673" s="471"/>
      <c r="F2673" s="471"/>
      <c r="G2673" s="471"/>
      <c r="H2673" s="471"/>
      <c r="I2673" s="182" t="e">
        <v>#N/A</v>
      </c>
      <c r="J2673" s="471"/>
      <c r="K2673" s="471"/>
      <c r="L2673" s="471"/>
      <c r="M2673" s="471"/>
      <c r="N2673" s="471"/>
      <c r="O2673" s="471"/>
      <c r="P2673" s="471"/>
      <c r="Q2673" s="471"/>
      <c r="R2673" s="177" t="s">
        <v>8388</v>
      </c>
      <c r="S2673" s="181">
        <v>0.01</v>
      </c>
    </row>
    <row r="2674" spans="1:19" ht="20.149999999999999" customHeight="1" thickBot="1">
      <c r="A2674" s="476"/>
      <c r="B2674" s="471"/>
      <c r="C2674" s="471"/>
      <c r="D2674" s="471"/>
      <c r="E2674" s="471"/>
      <c r="F2674" s="471"/>
      <c r="G2674" s="471"/>
      <c r="H2674" s="471"/>
      <c r="I2674" s="182" t="e">
        <v>#N/A</v>
      </c>
      <c r="J2674" s="471"/>
      <c r="K2674" s="471"/>
      <c r="L2674" s="471"/>
      <c r="M2674" s="471"/>
      <c r="N2674" s="471"/>
      <c r="O2674" s="471"/>
      <c r="P2674" s="471"/>
      <c r="Q2674" s="471"/>
      <c r="R2674" s="177" t="s">
        <v>8389</v>
      </c>
      <c r="S2674" s="181">
        <v>0.01</v>
      </c>
    </row>
    <row r="2675" spans="1:19" ht="20.149999999999999" customHeight="1" thickBot="1">
      <c r="A2675" s="476"/>
      <c r="B2675" s="471"/>
      <c r="C2675" s="471"/>
      <c r="D2675" s="471"/>
      <c r="E2675" s="471"/>
      <c r="F2675" s="471"/>
      <c r="G2675" s="471"/>
      <c r="H2675" s="471"/>
      <c r="I2675" s="182" t="e">
        <v>#N/A</v>
      </c>
      <c r="J2675" s="471"/>
      <c r="K2675" s="471"/>
      <c r="L2675" s="471"/>
      <c r="M2675" s="471"/>
      <c r="N2675" s="471"/>
      <c r="O2675" s="471"/>
      <c r="P2675" s="471"/>
      <c r="Q2675" s="471"/>
      <c r="R2675" s="177" t="s">
        <v>8663</v>
      </c>
      <c r="S2675" s="181">
        <v>0.01</v>
      </c>
    </row>
    <row r="2676" spans="1:19" ht="20.149999999999999" customHeight="1" thickBot="1">
      <c r="A2676" s="476"/>
      <c r="B2676" s="471"/>
      <c r="C2676" s="471"/>
      <c r="D2676" s="471"/>
      <c r="E2676" s="471"/>
      <c r="F2676" s="471"/>
      <c r="G2676" s="471"/>
      <c r="H2676" s="471"/>
      <c r="I2676" s="182" t="e">
        <v>#N/A</v>
      </c>
      <c r="J2676" s="471"/>
      <c r="K2676" s="471"/>
      <c r="L2676" s="471"/>
      <c r="M2676" s="471"/>
      <c r="N2676" s="471"/>
      <c r="O2676" s="471"/>
      <c r="P2676" s="471"/>
      <c r="Q2676" s="471"/>
      <c r="R2676" s="177" t="s">
        <v>9444</v>
      </c>
      <c r="S2676" s="181">
        <v>0.01</v>
      </c>
    </row>
    <row r="2677" spans="1:19" ht="20.149999999999999" customHeight="1" thickBot="1">
      <c r="A2677" s="477"/>
      <c r="B2677" s="472"/>
      <c r="C2677" s="472"/>
      <c r="D2677" s="472"/>
      <c r="E2677" s="472"/>
      <c r="F2677" s="472"/>
      <c r="G2677" s="472"/>
      <c r="H2677" s="472"/>
      <c r="I2677" s="182" t="e">
        <v>#N/A</v>
      </c>
      <c r="J2677" s="472"/>
      <c r="K2677" s="472"/>
      <c r="L2677" s="472"/>
      <c r="M2677" s="472"/>
      <c r="N2677" s="472"/>
      <c r="O2677" s="472"/>
      <c r="P2677" s="472"/>
      <c r="Q2677" s="472"/>
      <c r="R2677" s="183" t="s">
        <v>8390</v>
      </c>
      <c r="S2677" s="184">
        <v>0.09</v>
      </c>
    </row>
    <row r="2678" spans="1:19" ht="20.149999999999999" customHeight="1" thickBot="1">
      <c r="A2678" s="475"/>
      <c r="B2678" s="474" t="s">
        <v>9435</v>
      </c>
      <c r="C2678" s="474" t="s">
        <v>9510</v>
      </c>
      <c r="D2678" s="474" t="s">
        <v>8391</v>
      </c>
      <c r="E2678" s="474" t="s">
        <v>24</v>
      </c>
      <c r="F2678" s="473">
        <v>2493453</v>
      </c>
      <c r="G2678" s="474" t="s">
        <v>9783</v>
      </c>
      <c r="H2678" s="474" t="s">
        <v>8699</v>
      </c>
      <c r="I2678" s="179" t="s">
        <v>8356</v>
      </c>
      <c r="J2678" s="474" t="s">
        <v>8357</v>
      </c>
      <c r="K2678" s="474" t="s">
        <v>9780</v>
      </c>
      <c r="L2678" s="474" t="s">
        <v>9784</v>
      </c>
      <c r="M2678" s="474" t="s">
        <v>9785</v>
      </c>
      <c r="N2678" s="470">
        <v>324300</v>
      </c>
      <c r="O2678" s="473">
        <v>-2</v>
      </c>
      <c r="P2678" s="474" t="s">
        <v>8381</v>
      </c>
      <c r="Q2678" s="474" t="s">
        <v>9442</v>
      </c>
      <c r="R2678" s="177" t="s">
        <v>8383</v>
      </c>
      <c r="S2678" s="181">
        <v>0.01</v>
      </c>
    </row>
    <row r="2679" spans="1:19" ht="20.149999999999999" customHeight="1" thickBot="1">
      <c r="A2679" s="476"/>
      <c r="B2679" s="471"/>
      <c r="C2679" s="471"/>
      <c r="D2679" s="471"/>
      <c r="E2679" s="471"/>
      <c r="F2679" s="471"/>
      <c r="G2679" s="471"/>
      <c r="H2679" s="471"/>
      <c r="I2679" s="182" t="e">
        <v>#N/A</v>
      </c>
      <c r="J2679" s="471"/>
      <c r="K2679" s="471"/>
      <c r="L2679" s="471"/>
      <c r="M2679" s="471"/>
      <c r="N2679" s="471"/>
      <c r="O2679" s="471"/>
      <c r="P2679" s="471"/>
      <c r="Q2679" s="471"/>
      <c r="R2679" s="177" t="s">
        <v>8449</v>
      </c>
      <c r="S2679" s="181">
        <v>0.01</v>
      </c>
    </row>
    <row r="2680" spans="1:19" ht="20.149999999999999" customHeight="1" thickBot="1">
      <c r="A2680" s="476"/>
      <c r="B2680" s="471"/>
      <c r="C2680" s="471"/>
      <c r="D2680" s="471"/>
      <c r="E2680" s="471"/>
      <c r="F2680" s="471"/>
      <c r="G2680" s="471"/>
      <c r="H2680" s="471"/>
      <c r="I2680" s="182" t="e">
        <v>#N/A</v>
      </c>
      <c r="J2680" s="471"/>
      <c r="K2680" s="471"/>
      <c r="L2680" s="471"/>
      <c r="M2680" s="471"/>
      <c r="N2680" s="471"/>
      <c r="O2680" s="471"/>
      <c r="P2680" s="471"/>
      <c r="Q2680" s="471"/>
      <c r="R2680" s="177" t="s">
        <v>8385</v>
      </c>
      <c r="S2680" s="181">
        <v>0.01</v>
      </c>
    </row>
    <row r="2681" spans="1:19" ht="20.149999999999999" customHeight="1" thickBot="1">
      <c r="A2681" s="476"/>
      <c r="B2681" s="471"/>
      <c r="C2681" s="471"/>
      <c r="D2681" s="471"/>
      <c r="E2681" s="471"/>
      <c r="F2681" s="471"/>
      <c r="G2681" s="471"/>
      <c r="H2681" s="471"/>
      <c r="I2681" s="182" t="e">
        <v>#N/A</v>
      </c>
      <c r="J2681" s="471"/>
      <c r="K2681" s="471"/>
      <c r="L2681" s="471"/>
      <c r="M2681" s="471"/>
      <c r="N2681" s="471"/>
      <c r="O2681" s="471"/>
      <c r="P2681" s="471"/>
      <c r="Q2681" s="471"/>
      <c r="R2681" s="177" t="s">
        <v>8403</v>
      </c>
      <c r="S2681" s="181">
        <v>0.01</v>
      </c>
    </row>
    <row r="2682" spans="1:19" ht="20.149999999999999" customHeight="1" thickBot="1">
      <c r="A2682" s="476"/>
      <c r="B2682" s="471"/>
      <c r="C2682" s="471"/>
      <c r="D2682" s="471"/>
      <c r="E2682" s="471"/>
      <c r="F2682" s="471"/>
      <c r="G2682" s="471"/>
      <c r="H2682" s="471"/>
      <c r="I2682" s="182" t="e">
        <v>#N/A</v>
      </c>
      <c r="J2682" s="471"/>
      <c r="K2682" s="471"/>
      <c r="L2682" s="471"/>
      <c r="M2682" s="471"/>
      <c r="N2682" s="471"/>
      <c r="O2682" s="471"/>
      <c r="P2682" s="471"/>
      <c r="Q2682" s="471"/>
      <c r="R2682" s="177" t="s">
        <v>8417</v>
      </c>
      <c r="S2682" s="181">
        <v>0.01</v>
      </c>
    </row>
    <row r="2683" spans="1:19" ht="20.149999999999999" customHeight="1" thickBot="1">
      <c r="A2683" s="476"/>
      <c r="B2683" s="471"/>
      <c r="C2683" s="471"/>
      <c r="D2683" s="471"/>
      <c r="E2683" s="471"/>
      <c r="F2683" s="471"/>
      <c r="G2683" s="471"/>
      <c r="H2683" s="471"/>
      <c r="I2683" s="182" t="e">
        <v>#N/A</v>
      </c>
      <c r="J2683" s="471"/>
      <c r="K2683" s="471"/>
      <c r="L2683" s="471"/>
      <c r="M2683" s="471"/>
      <c r="N2683" s="471"/>
      <c r="O2683" s="471"/>
      <c r="P2683" s="471"/>
      <c r="Q2683" s="471"/>
      <c r="R2683" s="177" t="s">
        <v>8388</v>
      </c>
      <c r="S2683" s="181">
        <v>0.01</v>
      </c>
    </row>
    <row r="2684" spans="1:19" ht="20.149999999999999" customHeight="1" thickBot="1">
      <c r="A2684" s="476"/>
      <c r="B2684" s="471"/>
      <c r="C2684" s="471"/>
      <c r="D2684" s="471"/>
      <c r="E2684" s="471"/>
      <c r="F2684" s="471"/>
      <c r="G2684" s="471"/>
      <c r="H2684" s="471"/>
      <c r="I2684" s="182" t="e">
        <v>#N/A</v>
      </c>
      <c r="J2684" s="471"/>
      <c r="K2684" s="471"/>
      <c r="L2684" s="471"/>
      <c r="M2684" s="471"/>
      <c r="N2684" s="471"/>
      <c r="O2684" s="471"/>
      <c r="P2684" s="471"/>
      <c r="Q2684" s="471"/>
      <c r="R2684" s="177" t="s">
        <v>8389</v>
      </c>
      <c r="S2684" s="181">
        <v>0.01</v>
      </c>
    </row>
    <row r="2685" spans="1:19" ht="20.149999999999999" customHeight="1" thickBot="1">
      <c r="A2685" s="476"/>
      <c r="B2685" s="471"/>
      <c r="C2685" s="471"/>
      <c r="D2685" s="471"/>
      <c r="E2685" s="471"/>
      <c r="F2685" s="471"/>
      <c r="G2685" s="471"/>
      <c r="H2685" s="471"/>
      <c r="I2685" s="182" t="e">
        <v>#N/A</v>
      </c>
      <c r="J2685" s="471"/>
      <c r="K2685" s="471"/>
      <c r="L2685" s="471"/>
      <c r="M2685" s="471"/>
      <c r="N2685" s="471"/>
      <c r="O2685" s="471"/>
      <c r="P2685" s="471"/>
      <c r="Q2685" s="471"/>
      <c r="R2685" s="177" t="s">
        <v>8663</v>
      </c>
      <c r="S2685" s="181">
        <v>0.01</v>
      </c>
    </row>
    <row r="2686" spans="1:19" ht="20.149999999999999" customHeight="1" thickBot="1">
      <c r="A2686" s="476"/>
      <c r="B2686" s="471"/>
      <c r="C2686" s="471"/>
      <c r="D2686" s="471"/>
      <c r="E2686" s="471"/>
      <c r="F2686" s="471"/>
      <c r="G2686" s="471"/>
      <c r="H2686" s="471"/>
      <c r="I2686" s="182" t="e">
        <v>#N/A</v>
      </c>
      <c r="J2686" s="471"/>
      <c r="K2686" s="471"/>
      <c r="L2686" s="471"/>
      <c r="M2686" s="471"/>
      <c r="N2686" s="471"/>
      <c r="O2686" s="471"/>
      <c r="P2686" s="471"/>
      <c r="Q2686" s="471"/>
      <c r="R2686" s="177" t="s">
        <v>9444</v>
      </c>
      <c r="S2686" s="181">
        <v>0.01</v>
      </c>
    </row>
    <row r="2687" spans="1:19" ht="20.149999999999999" customHeight="1" thickBot="1">
      <c r="A2687" s="477"/>
      <c r="B2687" s="472"/>
      <c r="C2687" s="472"/>
      <c r="D2687" s="472"/>
      <c r="E2687" s="472"/>
      <c r="F2687" s="472"/>
      <c r="G2687" s="472"/>
      <c r="H2687" s="472"/>
      <c r="I2687" s="182" t="e">
        <v>#N/A</v>
      </c>
      <c r="J2687" s="472"/>
      <c r="K2687" s="472"/>
      <c r="L2687" s="472"/>
      <c r="M2687" s="472"/>
      <c r="N2687" s="472"/>
      <c r="O2687" s="472"/>
      <c r="P2687" s="472"/>
      <c r="Q2687" s="472"/>
      <c r="R2687" s="183" t="s">
        <v>8390</v>
      </c>
      <c r="S2687" s="184">
        <v>0.09</v>
      </c>
    </row>
    <row r="2688" spans="1:19" ht="20.149999999999999" customHeight="1" thickBot="1">
      <c r="A2688" s="475"/>
      <c r="B2688" s="474" t="s">
        <v>9435</v>
      </c>
      <c r="C2688" s="474" t="s">
        <v>9510</v>
      </c>
      <c r="D2688" s="474" t="s">
        <v>8391</v>
      </c>
      <c r="E2688" s="474" t="s">
        <v>24</v>
      </c>
      <c r="F2688" s="473">
        <v>2493465</v>
      </c>
      <c r="G2688" s="474" t="s">
        <v>9786</v>
      </c>
      <c r="H2688" s="474" t="s">
        <v>8699</v>
      </c>
      <c r="I2688" s="179" t="s">
        <v>8356</v>
      </c>
      <c r="J2688" s="474" t="s">
        <v>8357</v>
      </c>
      <c r="K2688" s="474" t="s">
        <v>8798</v>
      </c>
      <c r="L2688" s="474" t="s">
        <v>9787</v>
      </c>
      <c r="M2688" s="474" t="s">
        <v>9788</v>
      </c>
      <c r="N2688" s="470">
        <v>324300</v>
      </c>
      <c r="O2688" s="473">
        <v>-2</v>
      </c>
      <c r="P2688" s="474" t="s">
        <v>8381</v>
      </c>
      <c r="Q2688" s="474" t="s">
        <v>9442</v>
      </c>
      <c r="R2688" s="177" t="s">
        <v>8383</v>
      </c>
      <c r="S2688" s="181">
        <v>0.01</v>
      </c>
    </row>
    <row r="2689" spans="1:19" ht="20.149999999999999" customHeight="1" thickBot="1">
      <c r="A2689" s="476"/>
      <c r="B2689" s="471"/>
      <c r="C2689" s="471"/>
      <c r="D2689" s="471"/>
      <c r="E2689" s="471"/>
      <c r="F2689" s="471"/>
      <c r="G2689" s="471"/>
      <c r="H2689" s="471"/>
      <c r="I2689" s="182" t="e">
        <v>#N/A</v>
      </c>
      <c r="J2689" s="471"/>
      <c r="K2689" s="471"/>
      <c r="L2689" s="471"/>
      <c r="M2689" s="471"/>
      <c r="N2689" s="471"/>
      <c r="O2689" s="471"/>
      <c r="P2689" s="471"/>
      <c r="Q2689" s="471"/>
      <c r="R2689" s="177" t="s">
        <v>8449</v>
      </c>
      <c r="S2689" s="181">
        <v>0.01</v>
      </c>
    </row>
    <row r="2690" spans="1:19" ht="20.149999999999999" customHeight="1" thickBot="1">
      <c r="A2690" s="476"/>
      <c r="B2690" s="471"/>
      <c r="C2690" s="471"/>
      <c r="D2690" s="471"/>
      <c r="E2690" s="471"/>
      <c r="F2690" s="471"/>
      <c r="G2690" s="471"/>
      <c r="H2690" s="471"/>
      <c r="I2690" s="182" t="e">
        <v>#N/A</v>
      </c>
      <c r="J2690" s="471"/>
      <c r="K2690" s="471"/>
      <c r="L2690" s="471"/>
      <c r="M2690" s="471"/>
      <c r="N2690" s="471"/>
      <c r="O2690" s="471"/>
      <c r="P2690" s="471"/>
      <c r="Q2690" s="471"/>
      <c r="R2690" s="177" t="s">
        <v>8385</v>
      </c>
      <c r="S2690" s="181">
        <v>0.01</v>
      </c>
    </row>
    <row r="2691" spans="1:19" ht="20.149999999999999" customHeight="1" thickBot="1">
      <c r="A2691" s="476"/>
      <c r="B2691" s="471"/>
      <c r="C2691" s="471"/>
      <c r="D2691" s="471"/>
      <c r="E2691" s="471"/>
      <c r="F2691" s="471"/>
      <c r="G2691" s="471"/>
      <c r="H2691" s="471"/>
      <c r="I2691" s="182" t="e">
        <v>#N/A</v>
      </c>
      <c r="J2691" s="471"/>
      <c r="K2691" s="471"/>
      <c r="L2691" s="471"/>
      <c r="M2691" s="471"/>
      <c r="N2691" s="471"/>
      <c r="O2691" s="471"/>
      <c r="P2691" s="471"/>
      <c r="Q2691" s="471"/>
      <c r="R2691" s="177" t="s">
        <v>8403</v>
      </c>
      <c r="S2691" s="181">
        <v>0.01</v>
      </c>
    </row>
    <row r="2692" spans="1:19" ht="20.149999999999999" customHeight="1" thickBot="1">
      <c r="A2692" s="476"/>
      <c r="B2692" s="471"/>
      <c r="C2692" s="471"/>
      <c r="D2692" s="471"/>
      <c r="E2692" s="471"/>
      <c r="F2692" s="471"/>
      <c r="G2692" s="471"/>
      <c r="H2692" s="471"/>
      <c r="I2692" s="182" t="e">
        <v>#N/A</v>
      </c>
      <c r="J2692" s="471"/>
      <c r="K2692" s="471"/>
      <c r="L2692" s="471"/>
      <c r="M2692" s="471"/>
      <c r="N2692" s="471"/>
      <c r="O2692" s="471"/>
      <c r="P2692" s="471"/>
      <c r="Q2692" s="471"/>
      <c r="R2692" s="177" t="s">
        <v>8417</v>
      </c>
      <c r="S2692" s="181">
        <v>0.01</v>
      </c>
    </row>
    <row r="2693" spans="1:19" ht="20.149999999999999" customHeight="1" thickBot="1">
      <c r="A2693" s="476"/>
      <c r="B2693" s="471"/>
      <c r="C2693" s="471"/>
      <c r="D2693" s="471"/>
      <c r="E2693" s="471"/>
      <c r="F2693" s="471"/>
      <c r="G2693" s="471"/>
      <c r="H2693" s="471"/>
      <c r="I2693" s="182" t="e">
        <v>#N/A</v>
      </c>
      <c r="J2693" s="471"/>
      <c r="K2693" s="471"/>
      <c r="L2693" s="471"/>
      <c r="M2693" s="471"/>
      <c r="N2693" s="471"/>
      <c r="O2693" s="471"/>
      <c r="P2693" s="471"/>
      <c r="Q2693" s="471"/>
      <c r="R2693" s="177" t="s">
        <v>8388</v>
      </c>
      <c r="S2693" s="181">
        <v>0.01</v>
      </c>
    </row>
    <row r="2694" spans="1:19" ht="20.149999999999999" customHeight="1" thickBot="1">
      <c r="A2694" s="476"/>
      <c r="B2694" s="471"/>
      <c r="C2694" s="471"/>
      <c r="D2694" s="471"/>
      <c r="E2694" s="471"/>
      <c r="F2694" s="471"/>
      <c r="G2694" s="471"/>
      <c r="H2694" s="471"/>
      <c r="I2694" s="182" t="e">
        <v>#N/A</v>
      </c>
      <c r="J2694" s="471"/>
      <c r="K2694" s="471"/>
      <c r="L2694" s="471"/>
      <c r="M2694" s="471"/>
      <c r="N2694" s="471"/>
      <c r="O2694" s="471"/>
      <c r="P2694" s="471"/>
      <c r="Q2694" s="471"/>
      <c r="R2694" s="177" t="s">
        <v>8389</v>
      </c>
      <c r="S2694" s="181">
        <v>0.01</v>
      </c>
    </row>
    <row r="2695" spans="1:19" ht="20.149999999999999" customHeight="1" thickBot="1">
      <c r="A2695" s="476"/>
      <c r="B2695" s="471"/>
      <c r="C2695" s="471"/>
      <c r="D2695" s="471"/>
      <c r="E2695" s="471"/>
      <c r="F2695" s="471"/>
      <c r="G2695" s="471"/>
      <c r="H2695" s="471"/>
      <c r="I2695" s="182" t="e">
        <v>#N/A</v>
      </c>
      <c r="J2695" s="471"/>
      <c r="K2695" s="471"/>
      <c r="L2695" s="471"/>
      <c r="M2695" s="471"/>
      <c r="N2695" s="471"/>
      <c r="O2695" s="471"/>
      <c r="P2695" s="471"/>
      <c r="Q2695" s="471"/>
      <c r="R2695" s="177" t="s">
        <v>8663</v>
      </c>
      <c r="S2695" s="181">
        <v>0.01</v>
      </c>
    </row>
    <row r="2696" spans="1:19" ht="20.149999999999999" customHeight="1" thickBot="1">
      <c r="A2696" s="476"/>
      <c r="B2696" s="471"/>
      <c r="C2696" s="471"/>
      <c r="D2696" s="471"/>
      <c r="E2696" s="471"/>
      <c r="F2696" s="471"/>
      <c r="G2696" s="471"/>
      <c r="H2696" s="471"/>
      <c r="I2696" s="182" t="e">
        <v>#N/A</v>
      </c>
      <c r="J2696" s="471"/>
      <c r="K2696" s="471"/>
      <c r="L2696" s="471"/>
      <c r="M2696" s="471"/>
      <c r="N2696" s="471"/>
      <c r="O2696" s="471"/>
      <c r="P2696" s="471"/>
      <c r="Q2696" s="471"/>
      <c r="R2696" s="177" t="s">
        <v>9444</v>
      </c>
      <c r="S2696" s="181">
        <v>0.01</v>
      </c>
    </row>
    <row r="2697" spans="1:19" ht="20.149999999999999" customHeight="1" thickBot="1">
      <c r="A2697" s="477"/>
      <c r="B2697" s="472"/>
      <c r="C2697" s="472"/>
      <c r="D2697" s="472"/>
      <c r="E2697" s="472"/>
      <c r="F2697" s="472"/>
      <c r="G2697" s="472"/>
      <c r="H2697" s="472"/>
      <c r="I2697" s="182" t="e">
        <v>#N/A</v>
      </c>
      <c r="J2697" s="472"/>
      <c r="K2697" s="472"/>
      <c r="L2697" s="472"/>
      <c r="M2697" s="472"/>
      <c r="N2697" s="472"/>
      <c r="O2697" s="472"/>
      <c r="P2697" s="472"/>
      <c r="Q2697" s="472"/>
      <c r="R2697" s="183" t="s">
        <v>8390</v>
      </c>
      <c r="S2697" s="184">
        <v>0.09</v>
      </c>
    </row>
    <row r="2698" spans="1:19" ht="20.149999999999999" customHeight="1" thickBot="1">
      <c r="A2698" s="475"/>
      <c r="B2698" s="474" t="s">
        <v>9435</v>
      </c>
      <c r="C2698" s="474" t="s">
        <v>9510</v>
      </c>
      <c r="D2698" s="474" t="s">
        <v>8391</v>
      </c>
      <c r="E2698" s="474" t="s">
        <v>24</v>
      </c>
      <c r="F2698" s="473">
        <v>2493470</v>
      </c>
      <c r="G2698" s="474" t="s">
        <v>9789</v>
      </c>
      <c r="H2698" s="474" t="s">
        <v>8699</v>
      </c>
      <c r="I2698" s="179" t="s">
        <v>8356</v>
      </c>
      <c r="J2698" s="474" t="s">
        <v>8357</v>
      </c>
      <c r="K2698" s="474" t="s">
        <v>8994</v>
      </c>
      <c r="L2698" s="474" t="s">
        <v>9790</v>
      </c>
      <c r="M2698" s="474" t="s">
        <v>9791</v>
      </c>
      <c r="N2698" s="470">
        <v>324300</v>
      </c>
      <c r="O2698" s="473">
        <v>-2</v>
      </c>
      <c r="P2698" s="474" t="s">
        <v>8381</v>
      </c>
      <c r="Q2698" s="474" t="s">
        <v>9442</v>
      </c>
      <c r="R2698" s="177" t="s">
        <v>8383</v>
      </c>
      <c r="S2698" s="181">
        <v>0.01</v>
      </c>
    </row>
    <row r="2699" spans="1:19" ht="20.149999999999999" customHeight="1" thickBot="1">
      <c r="A2699" s="476"/>
      <c r="B2699" s="471"/>
      <c r="C2699" s="471"/>
      <c r="D2699" s="471"/>
      <c r="E2699" s="471"/>
      <c r="F2699" s="471"/>
      <c r="G2699" s="471"/>
      <c r="H2699" s="471"/>
      <c r="I2699" s="182" t="e">
        <v>#N/A</v>
      </c>
      <c r="J2699" s="471"/>
      <c r="K2699" s="471"/>
      <c r="L2699" s="471"/>
      <c r="M2699" s="471"/>
      <c r="N2699" s="471"/>
      <c r="O2699" s="471"/>
      <c r="P2699" s="471"/>
      <c r="Q2699" s="471"/>
      <c r="R2699" s="177" t="s">
        <v>8449</v>
      </c>
      <c r="S2699" s="181">
        <v>0.01</v>
      </c>
    </row>
    <row r="2700" spans="1:19" ht="20.149999999999999" customHeight="1" thickBot="1">
      <c r="A2700" s="476"/>
      <c r="B2700" s="471"/>
      <c r="C2700" s="471"/>
      <c r="D2700" s="471"/>
      <c r="E2700" s="471"/>
      <c r="F2700" s="471"/>
      <c r="G2700" s="471"/>
      <c r="H2700" s="471"/>
      <c r="I2700" s="182" t="e">
        <v>#N/A</v>
      </c>
      <c r="J2700" s="471"/>
      <c r="K2700" s="471"/>
      <c r="L2700" s="471"/>
      <c r="M2700" s="471"/>
      <c r="N2700" s="471"/>
      <c r="O2700" s="471"/>
      <c r="P2700" s="471"/>
      <c r="Q2700" s="471"/>
      <c r="R2700" s="177" t="s">
        <v>8385</v>
      </c>
      <c r="S2700" s="181">
        <v>0.01</v>
      </c>
    </row>
    <row r="2701" spans="1:19" ht="20.149999999999999" customHeight="1" thickBot="1">
      <c r="A2701" s="476"/>
      <c r="B2701" s="471"/>
      <c r="C2701" s="471"/>
      <c r="D2701" s="471"/>
      <c r="E2701" s="471"/>
      <c r="F2701" s="471"/>
      <c r="G2701" s="471"/>
      <c r="H2701" s="471"/>
      <c r="I2701" s="182" t="e">
        <v>#N/A</v>
      </c>
      <c r="J2701" s="471"/>
      <c r="K2701" s="471"/>
      <c r="L2701" s="471"/>
      <c r="M2701" s="471"/>
      <c r="N2701" s="471"/>
      <c r="O2701" s="471"/>
      <c r="P2701" s="471"/>
      <c r="Q2701" s="471"/>
      <c r="R2701" s="177" t="s">
        <v>8403</v>
      </c>
      <c r="S2701" s="181">
        <v>0.01</v>
      </c>
    </row>
    <row r="2702" spans="1:19" ht="20.149999999999999" customHeight="1" thickBot="1">
      <c r="A2702" s="476"/>
      <c r="B2702" s="471"/>
      <c r="C2702" s="471"/>
      <c r="D2702" s="471"/>
      <c r="E2702" s="471"/>
      <c r="F2702" s="471"/>
      <c r="G2702" s="471"/>
      <c r="H2702" s="471"/>
      <c r="I2702" s="182" t="e">
        <v>#N/A</v>
      </c>
      <c r="J2702" s="471"/>
      <c r="K2702" s="471"/>
      <c r="L2702" s="471"/>
      <c r="M2702" s="471"/>
      <c r="N2702" s="471"/>
      <c r="O2702" s="471"/>
      <c r="P2702" s="471"/>
      <c r="Q2702" s="471"/>
      <c r="R2702" s="177" t="s">
        <v>8417</v>
      </c>
      <c r="S2702" s="181">
        <v>0.01</v>
      </c>
    </row>
    <row r="2703" spans="1:19" ht="20.149999999999999" customHeight="1" thickBot="1">
      <c r="A2703" s="476"/>
      <c r="B2703" s="471"/>
      <c r="C2703" s="471"/>
      <c r="D2703" s="471"/>
      <c r="E2703" s="471"/>
      <c r="F2703" s="471"/>
      <c r="G2703" s="471"/>
      <c r="H2703" s="471"/>
      <c r="I2703" s="182" t="e">
        <v>#N/A</v>
      </c>
      <c r="J2703" s="471"/>
      <c r="K2703" s="471"/>
      <c r="L2703" s="471"/>
      <c r="M2703" s="471"/>
      <c r="N2703" s="471"/>
      <c r="O2703" s="471"/>
      <c r="P2703" s="471"/>
      <c r="Q2703" s="471"/>
      <c r="R2703" s="177" t="s">
        <v>8388</v>
      </c>
      <c r="S2703" s="181">
        <v>0.01</v>
      </c>
    </row>
    <row r="2704" spans="1:19" ht="20.149999999999999" customHeight="1" thickBot="1">
      <c r="A2704" s="476"/>
      <c r="B2704" s="471"/>
      <c r="C2704" s="471"/>
      <c r="D2704" s="471"/>
      <c r="E2704" s="471"/>
      <c r="F2704" s="471"/>
      <c r="G2704" s="471"/>
      <c r="H2704" s="471"/>
      <c r="I2704" s="182" t="e">
        <v>#N/A</v>
      </c>
      <c r="J2704" s="471"/>
      <c r="K2704" s="471"/>
      <c r="L2704" s="471"/>
      <c r="M2704" s="471"/>
      <c r="N2704" s="471"/>
      <c r="O2704" s="471"/>
      <c r="P2704" s="471"/>
      <c r="Q2704" s="471"/>
      <c r="R2704" s="177" t="s">
        <v>9540</v>
      </c>
      <c r="S2704" s="181">
        <v>0.01</v>
      </c>
    </row>
    <row r="2705" spans="1:19" ht="20.149999999999999" customHeight="1" thickBot="1">
      <c r="A2705" s="476"/>
      <c r="B2705" s="471"/>
      <c r="C2705" s="471"/>
      <c r="D2705" s="471"/>
      <c r="E2705" s="471"/>
      <c r="F2705" s="471"/>
      <c r="G2705" s="471"/>
      <c r="H2705" s="471"/>
      <c r="I2705" s="182" t="e">
        <v>#N/A</v>
      </c>
      <c r="J2705" s="471"/>
      <c r="K2705" s="471"/>
      <c r="L2705" s="471"/>
      <c r="M2705" s="471"/>
      <c r="N2705" s="471"/>
      <c r="O2705" s="471"/>
      <c r="P2705" s="471"/>
      <c r="Q2705" s="471"/>
      <c r="R2705" s="177" t="s">
        <v>8389</v>
      </c>
      <c r="S2705" s="181">
        <v>0.01</v>
      </c>
    </row>
    <row r="2706" spans="1:19" ht="20.149999999999999" customHeight="1" thickBot="1">
      <c r="A2706" s="476"/>
      <c r="B2706" s="471"/>
      <c r="C2706" s="471"/>
      <c r="D2706" s="471"/>
      <c r="E2706" s="471"/>
      <c r="F2706" s="471"/>
      <c r="G2706" s="471"/>
      <c r="H2706" s="471"/>
      <c r="I2706" s="182" t="e">
        <v>#N/A</v>
      </c>
      <c r="J2706" s="471"/>
      <c r="K2706" s="471"/>
      <c r="L2706" s="471"/>
      <c r="M2706" s="471"/>
      <c r="N2706" s="471"/>
      <c r="O2706" s="471"/>
      <c r="P2706" s="471"/>
      <c r="Q2706" s="471"/>
      <c r="R2706" s="177" t="s">
        <v>8663</v>
      </c>
      <c r="S2706" s="181">
        <v>0.01</v>
      </c>
    </row>
    <row r="2707" spans="1:19" ht="20.149999999999999" customHeight="1" thickBot="1">
      <c r="A2707" s="476"/>
      <c r="B2707" s="471"/>
      <c r="C2707" s="471"/>
      <c r="D2707" s="471"/>
      <c r="E2707" s="471"/>
      <c r="F2707" s="471"/>
      <c r="G2707" s="471"/>
      <c r="H2707" s="471"/>
      <c r="I2707" s="182" t="e">
        <v>#N/A</v>
      </c>
      <c r="J2707" s="471"/>
      <c r="K2707" s="471"/>
      <c r="L2707" s="471"/>
      <c r="M2707" s="471"/>
      <c r="N2707" s="471"/>
      <c r="O2707" s="471"/>
      <c r="P2707" s="471"/>
      <c r="Q2707" s="471"/>
      <c r="R2707" s="177" t="s">
        <v>9444</v>
      </c>
      <c r="S2707" s="181">
        <v>0.01</v>
      </c>
    </row>
    <row r="2708" spans="1:19" ht="20.149999999999999" customHeight="1" thickBot="1">
      <c r="A2708" s="477"/>
      <c r="B2708" s="472"/>
      <c r="C2708" s="472"/>
      <c r="D2708" s="472"/>
      <c r="E2708" s="472"/>
      <c r="F2708" s="472"/>
      <c r="G2708" s="472"/>
      <c r="H2708" s="472"/>
      <c r="I2708" s="182" t="e">
        <v>#N/A</v>
      </c>
      <c r="J2708" s="472"/>
      <c r="K2708" s="472"/>
      <c r="L2708" s="472"/>
      <c r="M2708" s="472"/>
      <c r="N2708" s="472"/>
      <c r="O2708" s="472"/>
      <c r="P2708" s="472"/>
      <c r="Q2708" s="472"/>
      <c r="R2708" s="183" t="s">
        <v>8390</v>
      </c>
      <c r="S2708" s="184">
        <v>0.1</v>
      </c>
    </row>
    <row r="2709" spans="1:19" ht="20.149999999999999" customHeight="1" thickBot="1">
      <c r="A2709" s="475"/>
      <c r="B2709" s="474" t="s">
        <v>9435</v>
      </c>
      <c r="C2709" s="474" t="s">
        <v>9510</v>
      </c>
      <c r="D2709" s="474" t="s">
        <v>8391</v>
      </c>
      <c r="E2709" s="474" t="s">
        <v>24</v>
      </c>
      <c r="F2709" s="473">
        <v>2493478</v>
      </c>
      <c r="G2709" s="474" t="s">
        <v>9792</v>
      </c>
      <c r="H2709" s="474" t="s">
        <v>8699</v>
      </c>
      <c r="I2709" s="179" t="s">
        <v>8356</v>
      </c>
      <c r="J2709" s="474" t="s">
        <v>8357</v>
      </c>
      <c r="K2709" s="474" t="s">
        <v>9776</v>
      </c>
      <c r="L2709" s="474" t="s">
        <v>9793</v>
      </c>
      <c r="M2709" s="474" t="s">
        <v>9794</v>
      </c>
      <c r="N2709" s="470">
        <v>324300</v>
      </c>
      <c r="O2709" s="473">
        <v>-2</v>
      </c>
      <c r="P2709" s="474" t="s">
        <v>8381</v>
      </c>
      <c r="Q2709" s="474" t="s">
        <v>9442</v>
      </c>
      <c r="R2709" s="177" t="s">
        <v>8383</v>
      </c>
      <c r="S2709" s="181">
        <v>0.01</v>
      </c>
    </row>
    <row r="2710" spans="1:19" ht="20.149999999999999" customHeight="1" thickBot="1">
      <c r="A2710" s="476"/>
      <c r="B2710" s="471"/>
      <c r="C2710" s="471"/>
      <c r="D2710" s="471"/>
      <c r="E2710" s="471"/>
      <c r="F2710" s="471"/>
      <c r="G2710" s="471"/>
      <c r="H2710" s="471"/>
      <c r="I2710" s="182" t="e">
        <v>#N/A</v>
      </c>
      <c r="J2710" s="471"/>
      <c r="K2710" s="471"/>
      <c r="L2710" s="471"/>
      <c r="M2710" s="471"/>
      <c r="N2710" s="471"/>
      <c r="O2710" s="471"/>
      <c r="P2710" s="471"/>
      <c r="Q2710" s="471"/>
      <c r="R2710" s="177" t="s">
        <v>8449</v>
      </c>
      <c r="S2710" s="181">
        <v>0.01</v>
      </c>
    </row>
    <row r="2711" spans="1:19" ht="20.149999999999999" customHeight="1" thickBot="1">
      <c r="A2711" s="476"/>
      <c r="B2711" s="471"/>
      <c r="C2711" s="471"/>
      <c r="D2711" s="471"/>
      <c r="E2711" s="471"/>
      <c r="F2711" s="471"/>
      <c r="G2711" s="471"/>
      <c r="H2711" s="471"/>
      <c r="I2711" s="182" t="e">
        <v>#N/A</v>
      </c>
      <c r="J2711" s="471"/>
      <c r="K2711" s="471"/>
      <c r="L2711" s="471"/>
      <c r="M2711" s="471"/>
      <c r="N2711" s="471"/>
      <c r="O2711" s="471"/>
      <c r="P2711" s="471"/>
      <c r="Q2711" s="471"/>
      <c r="R2711" s="177" t="s">
        <v>8385</v>
      </c>
      <c r="S2711" s="181">
        <v>0.01</v>
      </c>
    </row>
    <row r="2712" spans="1:19" ht="20.149999999999999" customHeight="1" thickBot="1">
      <c r="A2712" s="476"/>
      <c r="B2712" s="471"/>
      <c r="C2712" s="471"/>
      <c r="D2712" s="471"/>
      <c r="E2712" s="471"/>
      <c r="F2712" s="471"/>
      <c r="G2712" s="471"/>
      <c r="H2712" s="471"/>
      <c r="I2712" s="182" t="e">
        <v>#N/A</v>
      </c>
      <c r="J2712" s="471"/>
      <c r="K2712" s="471"/>
      <c r="L2712" s="471"/>
      <c r="M2712" s="471"/>
      <c r="N2712" s="471"/>
      <c r="O2712" s="471"/>
      <c r="P2712" s="471"/>
      <c r="Q2712" s="471"/>
      <c r="R2712" s="177" t="s">
        <v>8403</v>
      </c>
      <c r="S2712" s="181">
        <v>0.01</v>
      </c>
    </row>
    <row r="2713" spans="1:19" ht="20.149999999999999" customHeight="1" thickBot="1">
      <c r="A2713" s="476"/>
      <c r="B2713" s="471"/>
      <c r="C2713" s="471"/>
      <c r="D2713" s="471"/>
      <c r="E2713" s="471"/>
      <c r="F2713" s="471"/>
      <c r="G2713" s="471"/>
      <c r="H2713" s="471"/>
      <c r="I2713" s="182" t="e">
        <v>#N/A</v>
      </c>
      <c r="J2713" s="471"/>
      <c r="K2713" s="471"/>
      <c r="L2713" s="471"/>
      <c r="M2713" s="471"/>
      <c r="N2713" s="471"/>
      <c r="O2713" s="471"/>
      <c r="P2713" s="471"/>
      <c r="Q2713" s="471"/>
      <c r="R2713" s="177" t="s">
        <v>8417</v>
      </c>
      <c r="S2713" s="181">
        <v>0.01</v>
      </c>
    </row>
    <row r="2714" spans="1:19" ht="20.149999999999999" customHeight="1" thickBot="1">
      <c r="A2714" s="476"/>
      <c r="B2714" s="471"/>
      <c r="C2714" s="471"/>
      <c r="D2714" s="471"/>
      <c r="E2714" s="471"/>
      <c r="F2714" s="471"/>
      <c r="G2714" s="471"/>
      <c r="H2714" s="471"/>
      <c r="I2714" s="182" t="e">
        <v>#N/A</v>
      </c>
      <c r="J2714" s="471"/>
      <c r="K2714" s="471"/>
      <c r="L2714" s="471"/>
      <c r="M2714" s="471"/>
      <c r="N2714" s="471"/>
      <c r="O2714" s="471"/>
      <c r="P2714" s="471"/>
      <c r="Q2714" s="471"/>
      <c r="R2714" s="177" t="s">
        <v>8388</v>
      </c>
      <c r="S2714" s="181">
        <v>0.01</v>
      </c>
    </row>
    <row r="2715" spans="1:19" ht="20.149999999999999" customHeight="1" thickBot="1">
      <c r="A2715" s="476"/>
      <c r="B2715" s="471"/>
      <c r="C2715" s="471"/>
      <c r="D2715" s="471"/>
      <c r="E2715" s="471"/>
      <c r="F2715" s="471"/>
      <c r="G2715" s="471"/>
      <c r="H2715" s="471"/>
      <c r="I2715" s="182" t="e">
        <v>#N/A</v>
      </c>
      <c r="J2715" s="471"/>
      <c r="K2715" s="471"/>
      <c r="L2715" s="471"/>
      <c r="M2715" s="471"/>
      <c r="N2715" s="471"/>
      <c r="O2715" s="471"/>
      <c r="P2715" s="471"/>
      <c r="Q2715" s="471"/>
      <c r="R2715" s="177" t="s">
        <v>8389</v>
      </c>
      <c r="S2715" s="181">
        <v>0.01</v>
      </c>
    </row>
    <row r="2716" spans="1:19" ht="20.149999999999999" customHeight="1" thickBot="1">
      <c r="A2716" s="476"/>
      <c r="B2716" s="471"/>
      <c r="C2716" s="471"/>
      <c r="D2716" s="471"/>
      <c r="E2716" s="471"/>
      <c r="F2716" s="471"/>
      <c r="G2716" s="471"/>
      <c r="H2716" s="471"/>
      <c r="I2716" s="182" t="e">
        <v>#N/A</v>
      </c>
      <c r="J2716" s="471"/>
      <c r="K2716" s="471"/>
      <c r="L2716" s="471"/>
      <c r="M2716" s="471"/>
      <c r="N2716" s="471"/>
      <c r="O2716" s="471"/>
      <c r="P2716" s="471"/>
      <c r="Q2716" s="471"/>
      <c r="R2716" s="177" t="s">
        <v>8663</v>
      </c>
      <c r="S2716" s="181">
        <v>0.01</v>
      </c>
    </row>
    <row r="2717" spans="1:19" ht="20.149999999999999" customHeight="1" thickBot="1">
      <c r="A2717" s="476"/>
      <c r="B2717" s="471"/>
      <c r="C2717" s="471"/>
      <c r="D2717" s="471"/>
      <c r="E2717" s="471"/>
      <c r="F2717" s="471"/>
      <c r="G2717" s="471"/>
      <c r="H2717" s="471"/>
      <c r="I2717" s="182" t="e">
        <v>#N/A</v>
      </c>
      <c r="J2717" s="471"/>
      <c r="K2717" s="471"/>
      <c r="L2717" s="471"/>
      <c r="M2717" s="471"/>
      <c r="N2717" s="471"/>
      <c r="O2717" s="471"/>
      <c r="P2717" s="471"/>
      <c r="Q2717" s="471"/>
      <c r="R2717" s="177" t="s">
        <v>9444</v>
      </c>
      <c r="S2717" s="181">
        <v>0.01</v>
      </c>
    </row>
    <row r="2718" spans="1:19" ht="20.149999999999999" customHeight="1" thickBot="1">
      <c r="A2718" s="477"/>
      <c r="B2718" s="472"/>
      <c r="C2718" s="472"/>
      <c r="D2718" s="472"/>
      <c r="E2718" s="472"/>
      <c r="F2718" s="472"/>
      <c r="G2718" s="472"/>
      <c r="H2718" s="472"/>
      <c r="I2718" s="182" t="e">
        <v>#N/A</v>
      </c>
      <c r="J2718" s="472"/>
      <c r="K2718" s="472"/>
      <c r="L2718" s="472"/>
      <c r="M2718" s="472"/>
      <c r="N2718" s="472"/>
      <c r="O2718" s="472"/>
      <c r="P2718" s="472"/>
      <c r="Q2718" s="472"/>
      <c r="R2718" s="183" t="s">
        <v>8390</v>
      </c>
      <c r="S2718" s="184">
        <v>0.09</v>
      </c>
    </row>
    <row r="2719" spans="1:19" ht="20.149999999999999" customHeight="1" thickBot="1">
      <c r="A2719" s="475"/>
      <c r="B2719" s="474" t="s">
        <v>9435</v>
      </c>
      <c r="C2719" s="474" t="s">
        <v>9510</v>
      </c>
      <c r="D2719" s="474" t="s">
        <v>8391</v>
      </c>
      <c r="E2719" s="474" t="s">
        <v>24</v>
      </c>
      <c r="F2719" s="473">
        <v>2493480</v>
      </c>
      <c r="G2719" s="474" t="s">
        <v>9795</v>
      </c>
      <c r="H2719" s="474" t="s">
        <v>8699</v>
      </c>
      <c r="I2719" s="179" t="s">
        <v>8356</v>
      </c>
      <c r="J2719" s="474" t="s">
        <v>8357</v>
      </c>
      <c r="K2719" s="474" t="s">
        <v>9746</v>
      </c>
      <c r="L2719" s="474" t="s">
        <v>9796</v>
      </c>
      <c r="M2719" s="474" t="s">
        <v>9797</v>
      </c>
      <c r="N2719" s="470">
        <v>324300</v>
      </c>
      <c r="O2719" s="473">
        <v>-2</v>
      </c>
      <c r="P2719" s="474" t="s">
        <v>8381</v>
      </c>
      <c r="Q2719" s="474" t="s">
        <v>9442</v>
      </c>
      <c r="R2719" s="177" t="s">
        <v>8383</v>
      </c>
      <c r="S2719" s="181">
        <v>0.01</v>
      </c>
    </row>
    <row r="2720" spans="1:19" ht="20.149999999999999" customHeight="1" thickBot="1">
      <c r="A2720" s="476"/>
      <c r="B2720" s="471"/>
      <c r="C2720" s="471"/>
      <c r="D2720" s="471"/>
      <c r="E2720" s="471"/>
      <c r="F2720" s="471"/>
      <c r="G2720" s="471"/>
      <c r="H2720" s="471"/>
      <c r="I2720" s="182" t="e">
        <v>#N/A</v>
      </c>
      <c r="J2720" s="471"/>
      <c r="K2720" s="471"/>
      <c r="L2720" s="471"/>
      <c r="M2720" s="471"/>
      <c r="N2720" s="471"/>
      <c r="O2720" s="471"/>
      <c r="P2720" s="471"/>
      <c r="Q2720" s="471"/>
      <c r="R2720" s="177" t="s">
        <v>8449</v>
      </c>
      <c r="S2720" s="181">
        <v>0.01</v>
      </c>
    </row>
    <row r="2721" spans="1:19" ht="20.149999999999999" customHeight="1" thickBot="1">
      <c r="A2721" s="476"/>
      <c r="B2721" s="471"/>
      <c r="C2721" s="471"/>
      <c r="D2721" s="471"/>
      <c r="E2721" s="471"/>
      <c r="F2721" s="471"/>
      <c r="G2721" s="471"/>
      <c r="H2721" s="471"/>
      <c r="I2721" s="182" t="e">
        <v>#N/A</v>
      </c>
      <c r="J2721" s="471"/>
      <c r="K2721" s="471"/>
      <c r="L2721" s="471"/>
      <c r="M2721" s="471"/>
      <c r="N2721" s="471"/>
      <c r="O2721" s="471"/>
      <c r="P2721" s="471"/>
      <c r="Q2721" s="471"/>
      <c r="R2721" s="177" t="s">
        <v>8385</v>
      </c>
      <c r="S2721" s="181">
        <v>0.01</v>
      </c>
    </row>
    <row r="2722" spans="1:19" ht="20.149999999999999" customHeight="1" thickBot="1">
      <c r="A2722" s="476"/>
      <c r="B2722" s="471"/>
      <c r="C2722" s="471"/>
      <c r="D2722" s="471"/>
      <c r="E2722" s="471"/>
      <c r="F2722" s="471"/>
      <c r="G2722" s="471"/>
      <c r="H2722" s="471"/>
      <c r="I2722" s="182" t="e">
        <v>#N/A</v>
      </c>
      <c r="J2722" s="471"/>
      <c r="K2722" s="471"/>
      <c r="L2722" s="471"/>
      <c r="M2722" s="471"/>
      <c r="N2722" s="471"/>
      <c r="O2722" s="471"/>
      <c r="P2722" s="471"/>
      <c r="Q2722" s="471"/>
      <c r="R2722" s="177" t="s">
        <v>8403</v>
      </c>
      <c r="S2722" s="181">
        <v>0.01</v>
      </c>
    </row>
    <row r="2723" spans="1:19" ht="20.149999999999999" customHeight="1" thickBot="1">
      <c r="A2723" s="476"/>
      <c r="B2723" s="471"/>
      <c r="C2723" s="471"/>
      <c r="D2723" s="471"/>
      <c r="E2723" s="471"/>
      <c r="F2723" s="471"/>
      <c r="G2723" s="471"/>
      <c r="H2723" s="471"/>
      <c r="I2723" s="182" t="e">
        <v>#N/A</v>
      </c>
      <c r="J2723" s="471"/>
      <c r="K2723" s="471"/>
      <c r="L2723" s="471"/>
      <c r="M2723" s="471"/>
      <c r="N2723" s="471"/>
      <c r="O2723" s="471"/>
      <c r="P2723" s="471"/>
      <c r="Q2723" s="471"/>
      <c r="R2723" s="177" t="s">
        <v>8417</v>
      </c>
      <c r="S2723" s="181">
        <v>0.01</v>
      </c>
    </row>
    <row r="2724" spans="1:19" ht="20.149999999999999" customHeight="1" thickBot="1">
      <c r="A2724" s="476"/>
      <c r="B2724" s="471"/>
      <c r="C2724" s="471"/>
      <c r="D2724" s="471"/>
      <c r="E2724" s="471"/>
      <c r="F2724" s="471"/>
      <c r="G2724" s="471"/>
      <c r="H2724" s="471"/>
      <c r="I2724" s="182" t="e">
        <v>#N/A</v>
      </c>
      <c r="J2724" s="471"/>
      <c r="K2724" s="471"/>
      <c r="L2724" s="471"/>
      <c r="M2724" s="471"/>
      <c r="N2724" s="471"/>
      <c r="O2724" s="471"/>
      <c r="P2724" s="471"/>
      <c r="Q2724" s="471"/>
      <c r="R2724" s="177" t="s">
        <v>8388</v>
      </c>
      <c r="S2724" s="181">
        <v>0.01</v>
      </c>
    </row>
    <row r="2725" spans="1:19" ht="20.149999999999999" customHeight="1" thickBot="1">
      <c r="A2725" s="476"/>
      <c r="B2725" s="471"/>
      <c r="C2725" s="471"/>
      <c r="D2725" s="471"/>
      <c r="E2725" s="471"/>
      <c r="F2725" s="471"/>
      <c r="G2725" s="471"/>
      <c r="H2725" s="471"/>
      <c r="I2725" s="182" t="e">
        <v>#N/A</v>
      </c>
      <c r="J2725" s="471"/>
      <c r="K2725" s="471"/>
      <c r="L2725" s="471"/>
      <c r="M2725" s="471"/>
      <c r="N2725" s="471"/>
      <c r="O2725" s="471"/>
      <c r="P2725" s="471"/>
      <c r="Q2725" s="471"/>
      <c r="R2725" s="177" t="s">
        <v>8389</v>
      </c>
      <c r="S2725" s="181">
        <v>0.01</v>
      </c>
    </row>
    <row r="2726" spans="1:19" ht="20.149999999999999" customHeight="1" thickBot="1">
      <c r="A2726" s="476"/>
      <c r="B2726" s="471"/>
      <c r="C2726" s="471"/>
      <c r="D2726" s="471"/>
      <c r="E2726" s="471"/>
      <c r="F2726" s="471"/>
      <c r="G2726" s="471"/>
      <c r="H2726" s="471"/>
      <c r="I2726" s="182" t="e">
        <v>#N/A</v>
      </c>
      <c r="J2726" s="471"/>
      <c r="K2726" s="471"/>
      <c r="L2726" s="471"/>
      <c r="M2726" s="471"/>
      <c r="N2726" s="471"/>
      <c r="O2726" s="471"/>
      <c r="P2726" s="471"/>
      <c r="Q2726" s="471"/>
      <c r="R2726" s="177" t="s">
        <v>8663</v>
      </c>
      <c r="S2726" s="181">
        <v>0.01</v>
      </c>
    </row>
    <row r="2727" spans="1:19" ht="20.149999999999999" customHeight="1" thickBot="1">
      <c r="A2727" s="476"/>
      <c r="B2727" s="471"/>
      <c r="C2727" s="471"/>
      <c r="D2727" s="471"/>
      <c r="E2727" s="471"/>
      <c r="F2727" s="471"/>
      <c r="G2727" s="471"/>
      <c r="H2727" s="471"/>
      <c r="I2727" s="182" t="e">
        <v>#N/A</v>
      </c>
      <c r="J2727" s="471"/>
      <c r="K2727" s="471"/>
      <c r="L2727" s="471"/>
      <c r="M2727" s="471"/>
      <c r="N2727" s="471"/>
      <c r="O2727" s="471"/>
      <c r="P2727" s="471"/>
      <c r="Q2727" s="471"/>
      <c r="R2727" s="177" t="s">
        <v>9444</v>
      </c>
      <c r="S2727" s="181">
        <v>0.01</v>
      </c>
    </row>
    <row r="2728" spans="1:19" ht="20.149999999999999" customHeight="1" thickBot="1">
      <c r="A2728" s="477"/>
      <c r="B2728" s="472"/>
      <c r="C2728" s="472"/>
      <c r="D2728" s="472"/>
      <c r="E2728" s="472"/>
      <c r="F2728" s="472"/>
      <c r="G2728" s="472"/>
      <c r="H2728" s="472"/>
      <c r="I2728" s="182" t="e">
        <v>#N/A</v>
      </c>
      <c r="J2728" s="472"/>
      <c r="K2728" s="472"/>
      <c r="L2728" s="472"/>
      <c r="M2728" s="472"/>
      <c r="N2728" s="472"/>
      <c r="O2728" s="472"/>
      <c r="P2728" s="472"/>
      <c r="Q2728" s="472"/>
      <c r="R2728" s="183" t="s">
        <v>8390</v>
      </c>
      <c r="S2728" s="184">
        <v>0.09</v>
      </c>
    </row>
    <row r="2729" spans="1:19" ht="20.149999999999999" customHeight="1" thickBot="1">
      <c r="A2729" s="475"/>
      <c r="B2729" s="474" t="s">
        <v>9435</v>
      </c>
      <c r="C2729" s="474" t="s">
        <v>9510</v>
      </c>
      <c r="D2729" s="474" t="s">
        <v>8391</v>
      </c>
      <c r="E2729" s="474" t="s">
        <v>24</v>
      </c>
      <c r="F2729" s="473">
        <v>2493485</v>
      </c>
      <c r="G2729" s="474" t="s">
        <v>9798</v>
      </c>
      <c r="H2729" s="474" t="s">
        <v>8699</v>
      </c>
      <c r="I2729" s="179" t="s">
        <v>8356</v>
      </c>
      <c r="J2729" s="474" t="s">
        <v>8357</v>
      </c>
      <c r="K2729" s="474" t="s">
        <v>9799</v>
      </c>
      <c r="L2729" s="474" t="s">
        <v>9800</v>
      </c>
      <c r="M2729" s="474" t="s">
        <v>9801</v>
      </c>
      <c r="N2729" s="470">
        <v>324300</v>
      </c>
      <c r="O2729" s="473">
        <v>-2</v>
      </c>
      <c r="P2729" s="474" t="s">
        <v>8381</v>
      </c>
      <c r="Q2729" s="474" t="s">
        <v>9442</v>
      </c>
      <c r="R2729" s="177" t="s">
        <v>8383</v>
      </c>
      <c r="S2729" s="181">
        <v>0.01</v>
      </c>
    </row>
    <row r="2730" spans="1:19" ht="20.149999999999999" customHeight="1" thickBot="1">
      <c r="A2730" s="476"/>
      <c r="B2730" s="471"/>
      <c r="C2730" s="471"/>
      <c r="D2730" s="471"/>
      <c r="E2730" s="471"/>
      <c r="F2730" s="471"/>
      <c r="G2730" s="471"/>
      <c r="H2730" s="471"/>
      <c r="I2730" s="182" t="e">
        <v>#N/A</v>
      </c>
      <c r="J2730" s="471"/>
      <c r="K2730" s="471"/>
      <c r="L2730" s="471"/>
      <c r="M2730" s="471"/>
      <c r="N2730" s="471"/>
      <c r="O2730" s="471"/>
      <c r="P2730" s="471"/>
      <c r="Q2730" s="471"/>
      <c r="R2730" s="177" t="s">
        <v>8449</v>
      </c>
      <c r="S2730" s="181">
        <v>0.01</v>
      </c>
    </row>
    <row r="2731" spans="1:19" ht="20.149999999999999" customHeight="1" thickBot="1">
      <c r="A2731" s="476"/>
      <c r="B2731" s="471"/>
      <c r="C2731" s="471"/>
      <c r="D2731" s="471"/>
      <c r="E2731" s="471"/>
      <c r="F2731" s="471"/>
      <c r="G2731" s="471"/>
      <c r="H2731" s="471"/>
      <c r="I2731" s="182" t="e">
        <v>#N/A</v>
      </c>
      <c r="J2731" s="471"/>
      <c r="K2731" s="471"/>
      <c r="L2731" s="471"/>
      <c r="M2731" s="471"/>
      <c r="N2731" s="471"/>
      <c r="O2731" s="471"/>
      <c r="P2731" s="471"/>
      <c r="Q2731" s="471"/>
      <c r="R2731" s="177" t="s">
        <v>8385</v>
      </c>
      <c r="S2731" s="181">
        <v>0.01</v>
      </c>
    </row>
    <row r="2732" spans="1:19" ht="20.149999999999999" customHeight="1" thickBot="1">
      <c r="A2732" s="476"/>
      <c r="B2732" s="471"/>
      <c r="C2732" s="471"/>
      <c r="D2732" s="471"/>
      <c r="E2732" s="471"/>
      <c r="F2732" s="471"/>
      <c r="G2732" s="471"/>
      <c r="H2732" s="471"/>
      <c r="I2732" s="182" t="e">
        <v>#N/A</v>
      </c>
      <c r="J2732" s="471"/>
      <c r="K2732" s="471"/>
      <c r="L2732" s="471"/>
      <c r="M2732" s="471"/>
      <c r="N2732" s="471"/>
      <c r="O2732" s="471"/>
      <c r="P2732" s="471"/>
      <c r="Q2732" s="471"/>
      <c r="R2732" s="177" t="s">
        <v>8403</v>
      </c>
      <c r="S2732" s="181">
        <v>0.01</v>
      </c>
    </row>
    <row r="2733" spans="1:19" ht="20.149999999999999" customHeight="1" thickBot="1">
      <c r="A2733" s="476"/>
      <c r="B2733" s="471"/>
      <c r="C2733" s="471"/>
      <c r="D2733" s="471"/>
      <c r="E2733" s="471"/>
      <c r="F2733" s="471"/>
      <c r="G2733" s="471"/>
      <c r="H2733" s="471"/>
      <c r="I2733" s="182" t="e">
        <v>#N/A</v>
      </c>
      <c r="J2733" s="471"/>
      <c r="K2733" s="471"/>
      <c r="L2733" s="471"/>
      <c r="M2733" s="471"/>
      <c r="N2733" s="471"/>
      <c r="O2733" s="471"/>
      <c r="P2733" s="471"/>
      <c r="Q2733" s="471"/>
      <c r="R2733" s="177" t="s">
        <v>8417</v>
      </c>
      <c r="S2733" s="181">
        <v>0.01</v>
      </c>
    </row>
    <row r="2734" spans="1:19" ht="20.149999999999999" customHeight="1" thickBot="1">
      <c r="A2734" s="476"/>
      <c r="B2734" s="471"/>
      <c r="C2734" s="471"/>
      <c r="D2734" s="471"/>
      <c r="E2734" s="471"/>
      <c r="F2734" s="471"/>
      <c r="G2734" s="471"/>
      <c r="H2734" s="471"/>
      <c r="I2734" s="182" t="e">
        <v>#N/A</v>
      </c>
      <c r="J2734" s="471"/>
      <c r="K2734" s="471"/>
      <c r="L2734" s="471"/>
      <c r="M2734" s="471"/>
      <c r="N2734" s="471"/>
      <c r="O2734" s="471"/>
      <c r="P2734" s="471"/>
      <c r="Q2734" s="471"/>
      <c r="R2734" s="177" t="s">
        <v>8388</v>
      </c>
      <c r="S2734" s="181">
        <v>0.01</v>
      </c>
    </row>
    <row r="2735" spans="1:19" ht="20.149999999999999" customHeight="1" thickBot="1">
      <c r="A2735" s="476"/>
      <c r="B2735" s="471"/>
      <c r="C2735" s="471"/>
      <c r="D2735" s="471"/>
      <c r="E2735" s="471"/>
      <c r="F2735" s="471"/>
      <c r="G2735" s="471"/>
      <c r="H2735" s="471"/>
      <c r="I2735" s="182" t="e">
        <v>#N/A</v>
      </c>
      <c r="J2735" s="471"/>
      <c r="K2735" s="471"/>
      <c r="L2735" s="471"/>
      <c r="M2735" s="471"/>
      <c r="N2735" s="471"/>
      <c r="O2735" s="471"/>
      <c r="P2735" s="471"/>
      <c r="Q2735" s="471"/>
      <c r="R2735" s="177" t="s">
        <v>8389</v>
      </c>
      <c r="S2735" s="181">
        <v>0.01</v>
      </c>
    </row>
    <row r="2736" spans="1:19" ht="20.149999999999999" customHeight="1" thickBot="1">
      <c r="A2736" s="476"/>
      <c r="B2736" s="471"/>
      <c r="C2736" s="471"/>
      <c r="D2736" s="471"/>
      <c r="E2736" s="471"/>
      <c r="F2736" s="471"/>
      <c r="G2736" s="471"/>
      <c r="H2736" s="471"/>
      <c r="I2736" s="182" t="e">
        <v>#N/A</v>
      </c>
      <c r="J2736" s="471"/>
      <c r="K2736" s="471"/>
      <c r="L2736" s="471"/>
      <c r="M2736" s="471"/>
      <c r="N2736" s="471"/>
      <c r="O2736" s="471"/>
      <c r="P2736" s="471"/>
      <c r="Q2736" s="471"/>
      <c r="R2736" s="177" t="s">
        <v>8663</v>
      </c>
      <c r="S2736" s="181">
        <v>0.01</v>
      </c>
    </row>
    <row r="2737" spans="1:19" ht="20.149999999999999" customHeight="1" thickBot="1">
      <c r="A2737" s="476"/>
      <c r="B2737" s="471"/>
      <c r="C2737" s="471"/>
      <c r="D2737" s="471"/>
      <c r="E2737" s="471"/>
      <c r="F2737" s="471"/>
      <c r="G2737" s="471"/>
      <c r="H2737" s="471"/>
      <c r="I2737" s="182" t="e">
        <v>#N/A</v>
      </c>
      <c r="J2737" s="471"/>
      <c r="K2737" s="471"/>
      <c r="L2737" s="471"/>
      <c r="M2737" s="471"/>
      <c r="N2737" s="471"/>
      <c r="O2737" s="471"/>
      <c r="P2737" s="471"/>
      <c r="Q2737" s="471"/>
      <c r="R2737" s="177" t="s">
        <v>9444</v>
      </c>
      <c r="S2737" s="181">
        <v>0.01</v>
      </c>
    </row>
    <row r="2738" spans="1:19" ht="20.149999999999999" customHeight="1" thickBot="1">
      <c r="A2738" s="477"/>
      <c r="B2738" s="472"/>
      <c r="C2738" s="472"/>
      <c r="D2738" s="472"/>
      <c r="E2738" s="472"/>
      <c r="F2738" s="472"/>
      <c r="G2738" s="472"/>
      <c r="H2738" s="472"/>
      <c r="I2738" s="182" t="e">
        <v>#N/A</v>
      </c>
      <c r="J2738" s="472"/>
      <c r="K2738" s="472"/>
      <c r="L2738" s="472"/>
      <c r="M2738" s="472"/>
      <c r="N2738" s="472"/>
      <c r="O2738" s="472"/>
      <c r="P2738" s="472"/>
      <c r="Q2738" s="472"/>
      <c r="R2738" s="183" t="s">
        <v>8390</v>
      </c>
      <c r="S2738" s="184">
        <v>0.09</v>
      </c>
    </row>
    <row r="2739" spans="1:19" ht="20.149999999999999" customHeight="1" thickBot="1">
      <c r="A2739" s="475"/>
      <c r="B2739" s="474" t="s">
        <v>9435</v>
      </c>
      <c r="C2739" s="474" t="s">
        <v>9510</v>
      </c>
      <c r="D2739" s="474" t="s">
        <v>8391</v>
      </c>
      <c r="E2739" s="474" t="s">
        <v>24</v>
      </c>
      <c r="F2739" s="473">
        <v>2493486</v>
      </c>
      <c r="G2739" s="474" t="s">
        <v>9802</v>
      </c>
      <c r="H2739" s="474" t="s">
        <v>8699</v>
      </c>
      <c r="I2739" s="179" t="s">
        <v>8356</v>
      </c>
      <c r="J2739" s="474" t="s">
        <v>8357</v>
      </c>
      <c r="K2739" s="474" t="s">
        <v>9627</v>
      </c>
      <c r="L2739" s="474" t="s">
        <v>9803</v>
      </c>
      <c r="M2739" s="474" t="s">
        <v>9804</v>
      </c>
      <c r="N2739" s="470">
        <v>324300</v>
      </c>
      <c r="O2739" s="473">
        <v>-2</v>
      </c>
      <c r="P2739" s="474" t="s">
        <v>8381</v>
      </c>
      <c r="Q2739" s="474" t="s">
        <v>9442</v>
      </c>
      <c r="R2739" s="177" t="s">
        <v>8383</v>
      </c>
      <c r="S2739" s="181">
        <v>0.01</v>
      </c>
    </row>
    <row r="2740" spans="1:19" ht="20.149999999999999" customHeight="1" thickBot="1">
      <c r="A2740" s="476"/>
      <c r="B2740" s="471"/>
      <c r="C2740" s="471"/>
      <c r="D2740" s="471"/>
      <c r="E2740" s="471"/>
      <c r="F2740" s="471"/>
      <c r="G2740" s="471"/>
      <c r="H2740" s="471"/>
      <c r="I2740" s="182" t="e">
        <v>#N/A</v>
      </c>
      <c r="J2740" s="471"/>
      <c r="K2740" s="471"/>
      <c r="L2740" s="471"/>
      <c r="M2740" s="471"/>
      <c r="N2740" s="471"/>
      <c r="O2740" s="471"/>
      <c r="P2740" s="471"/>
      <c r="Q2740" s="471"/>
      <c r="R2740" s="177" t="s">
        <v>8449</v>
      </c>
      <c r="S2740" s="181">
        <v>0.01</v>
      </c>
    </row>
    <row r="2741" spans="1:19" ht="20.149999999999999" customHeight="1" thickBot="1">
      <c r="A2741" s="476"/>
      <c r="B2741" s="471"/>
      <c r="C2741" s="471"/>
      <c r="D2741" s="471"/>
      <c r="E2741" s="471"/>
      <c r="F2741" s="471"/>
      <c r="G2741" s="471"/>
      <c r="H2741" s="471"/>
      <c r="I2741" s="182" t="e">
        <v>#N/A</v>
      </c>
      <c r="J2741" s="471"/>
      <c r="K2741" s="471"/>
      <c r="L2741" s="471"/>
      <c r="M2741" s="471"/>
      <c r="N2741" s="471"/>
      <c r="O2741" s="471"/>
      <c r="P2741" s="471"/>
      <c r="Q2741" s="471"/>
      <c r="R2741" s="177" t="s">
        <v>8385</v>
      </c>
      <c r="S2741" s="181">
        <v>0.01</v>
      </c>
    </row>
    <row r="2742" spans="1:19" ht="20.149999999999999" customHeight="1" thickBot="1">
      <c r="A2742" s="476"/>
      <c r="B2742" s="471"/>
      <c r="C2742" s="471"/>
      <c r="D2742" s="471"/>
      <c r="E2742" s="471"/>
      <c r="F2742" s="471"/>
      <c r="G2742" s="471"/>
      <c r="H2742" s="471"/>
      <c r="I2742" s="182" t="e">
        <v>#N/A</v>
      </c>
      <c r="J2742" s="471"/>
      <c r="K2742" s="471"/>
      <c r="L2742" s="471"/>
      <c r="M2742" s="471"/>
      <c r="N2742" s="471"/>
      <c r="O2742" s="471"/>
      <c r="P2742" s="471"/>
      <c r="Q2742" s="471"/>
      <c r="R2742" s="177" t="s">
        <v>8403</v>
      </c>
      <c r="S2742" s="181">
        <v>0.01</v>
      </c>
    </row>
    <row r="2743" spans="1:19" ht="20.149999999999999" customHeight="1" thickBot="1">
      <c r="A2743" s="476"/>
      <c r="B2743" s="471"/>
      <c r="C2743" s="471"/>
      <c r="D2743" s="471"/>
      <c r="E2743" s="471"/>
      <c r="F2743" s="471"/>
      <c r="G2743" s="471"/>
      <c r="H2743" s="471"/>
      <c r="I2743" s="182" t="e">
        <v>#N/A</v>
      </c>
      <c r="J2743" s="471"/>
      <c r="K2743" s="471"/>
      <c r="L2743" s="471"/>
      <c r="M2743" s="471"/>
      <c r="N2743" s="471"/>
      <c r="O2743" s="471"/>
      <c r="P2743" s="471"/>
      <c r="Q2743" s="471"/>
      <c r="R2743" s="177" t="s">
        <v>8417</v>
      </c>
      <c r="S2743" s="181">
        <v>0.01</v>
      </c>
    </row>
    <row r="2744" spans="1:19" ht="20.149999999999999" customHeight="1" thickBot="1">
      <c r="A2744" s="476"/>
      <c r="B2744" s="471"/>
      <c r="C2744" s="471"/>
      <c r="D2744" s="471"/>
      <c r="E2744" s="471"/>
      <c r="F2744" s="471"/>
      <c r="G2744" s="471"/>
      <c r="H2744" s="471"/>
      <c r="I2744" s="182" t="e">
        <v>#N/A</v>
      </c>
      <c r="J2744" s="471"/>
      <c r="K2744" s="471"/>
      <c r="L2744" s="471"/>
      <c r="M2744" s="471"/>
      <c r="N2744" s="471"/>
      <c r="O2744" s="471"/>
      <c r="P2744" s="471"/>
      <c r="Q2744" s="471"/>
      <c r="R2744" s="177" t="s">
        <v>8388</v>
      </c>
      <c r="S2744" s="181">
        <v>0.01</v>
      </c>
    </row>
    <row r="2745" spans="1:19" ht="20.149999999999999" customHeight="1" thickBot="1">
      <c r="A2745" s="476"/>
      <c r="B2745" s="471"/>
      <c r="C2745" s="471"/>
      <c r="D2745" s="471"/>
      <c r="E2745" s="471"/>
      <c r="F2745" s="471"/>
      <c r="G2745" s="471"/>
      <c r="H2745" s="471"/>
      <c r="I2745" s="182" t="e">
        <v>#N/A</v>
      </c>
      <c r="J2745" s="471"/>
      <c r="K2745" s="471"/>
      <c r="L2745" s="471"/>
      <c r="M2745" s="471"/>
      <c r="N2745" s="471"/>
      <c r="O2745" s="471"/>
      <c r="P2745" s="471"/>
      <c r="Q2745" s="471"/>
      <c r="R2745" s="177" t="s">
        <v>8389</v>
      </c>
      <c r="S2745" s="181">
        <v>0.01</v>
      </c>
    </row>
    <row r="2746" spans="1:19" ht="20.149999999999999" customHeight="1" thickBot="1">
      <c r="A2746" s="476"/>
      <c r="B2746" s="471"/>
      <c r="C2746" s="471"/>
      <c r="D2746" s="471"/>
      <c r="E2746" s="471"/>
      <c r="F2746" s="471"/>
      <c r="G2746" s="471"/>
      <c r="H2746" s="471"/>
      <c r="I2746" s="182" t="e">
        <v>#N/A</v>
      </c>
      <c r="J2746" s="471"/>
      <c r="K2746" s="471"/>
      <c r="L2746" s="471"/>
      <c r="M2746" s="471"/>
      <c r="N2746" s="471"/>
      <c r="O2746" s="471"/>
      <c r="P2746" s="471"/>
      <c r="Q2746" s="471"/>
      <c r="R2746" s="177" t="s">
        <v>9465</v>
      </c>
      <c r="S2746" s="181">
        <v>0.01</v>
      </c>
    </row>
    <row r="2747" spans="1:19" ht="20.149999999999999" customHeight="1" thickBot="1">
      <c r="A2747" s="476"/>
      <c r="B2747" s="471"/>
      <c r="C2747" s="471"/>
      <c r="D2747" s="471"/>
      <c r="E2747" s="471"/>
      <c r="F2747" s="471"/>
      <c r="G2747" s="471"/>
      <c r="H2747" s="471"/>
      <c r="I2747" s="182" t="e">
        <v>#N/A</v>
      </c>
      <c r="J2747" s="471"/>
      <c r="K2747" s="471"/>
      <c r="L2747" s="471"/>
      <c r="M2747" s="471"/>
      <c r="N2747" s="471"/>
      <c r="O2747" s="471"/>
      <c r="P2747" s="471"/>
      <c r="Q2747" s="471"/>
      <c r="R2747" s="177" t="s">
        <v>8663</v>
      </c>
      <c r="S2747" s="181">
        <v>0.01</v>
      </c>
    </row>
    <row r="2748" spans="1:19" ht="20.149999999999999" customHeight="1" thickBot="1">
      <c r="A2748" s="477"/>
      <c r="B2748" s="472"/>
      <c r="C2748" s="472"/>
      <c r="D2748" s="472"/>
      <c r="E2748" s="472"/>
      <c r="F2748" s="472"/>
      <c r="G2748" s="472"/>
      <c r="H2748" s="472"/>
      <c r="I2748" s="182" t="e">
        <v>#N/A</v>
      </c>
      <c r="J2748" s="472"/>
      <c r="K2748" s="472"/>
      <c r="L2748" s="472"/>
      <c r="M2748" s="472"/>
      <c r="N2748" s="472"/>
      <c r="O2748" s="472"/>
      <c r="P2748" s="472"/>
      <c r="Q2748" s="472"/>
      <c r="R2748" s="183" t="s">
        <v>8390</v>
      </c>
      <c r="S2748" s="184">
        <v>0.09</v>
      </c>
    </row>
    <row r="2749" spans="1:19" ht="20.149999999999999" customHeight="1" thickBot="1">
      <c r="A2749" s="475"/>
      <c r="B2749" s="474" t="s">
        <v>9435</v>
      </c>
      <c r="C2749" s="474" t="s">
        <v>9510</v>
      </c>
      <c r="D2749" s="474" t="s">
        <v>8391</v>
      </c>
      <c r="E2749" s="474" t="s">
        <v>24</v>
      </c>
      <c r="F2749" s="473">
        <v>2493491</v>
      </c>
      <c r="G2749" s="474" t="s">
        <v>9805</v>
      </c>
      <c r="H2749" s="474" t="s">
        <v>8699</v>
      </c>
      <c r="I2749" s="179" t="s">
        <v>8356</v>
      </c>
      <c r="J2749" s="474" t="s">
        <v>8357</v>
      </c>
      <c r="K2749" s="474" t="s">
        <v>9776</v>
      </c>
      <c r="L2749" s="474" t="s">
        <v>9806</v>
      </c>
      <c r="M2749" s="474" t="s">
        <v>9807</v>
      </c>
      <c r="N2749" s="470">
        <v>324300</v>
      </c>
      <c r="O2749" s="473">
        <v>-2</v>
      </c>
      <c r="P2749" s="474" t="s">
        <v>8381</v>
      </c>
      <c r="Q2749" s="474" t="s">
        <v>9442</v>
      </c>
      <c r="R2749" s="177" t="s">
        <v>8383</v>
      </c>
      <c r="S2749" s="181">
        <v>0.01</v>
      </c>
    </row>
    <row r="2750" spans="1:19" ht="20.149999999999999" customHeight="1" thickBot="1">
      <c r="A2750" s="476"/>
      <c r="B2750" s="471"/>
      <c r="C2750" s="471"/>
      <c r="D2750" s="471"/>
      <c r="E2750" s="471"/>
      <c r="F2750" s="471"/>
      <c r="G2750" s="471"/>
      <c r="H2750" s="471"/>
      <c r="I2750" s="182" t="e">
        <v>#N/A</v>
      </c>
      <c r="J2750" s="471"/>
      <c r="K2750" s="471"/>
      <c r="L2750" s="471"/>
      <c r="M2750" s="471"/>
      <c r="N2750" s="471"/>
      <c r="O2750" s="471"/>
      <c r="P2750" s="471"/>
      <c r="Q2750" s="471"/>
      <c r="R2750" s="177" t="s">
        <v>8449</v>
      </c>
      <c r="S2750" s="181">
        <v>0.01</v>
      </c>
    </row>
    <row r="2751" spans="1:19" ht="20.149999999999999" customHeight="1" thickBot="1">
      <c r="A2751" s="476"/>
      <c r="B2751" s="471"/>
      <c r="C2751" s="471"/>
      <c r="D2751" s="471"/>
      <c r="E2751" s="471"/>
      <c r="F2751" s="471"/>
      <c r="G2751" s="471"/>
      <c r="H2751" s="471"/>
      <c r="I2751" s="182" t="e">
        <v>#N/A</v>
      </c>
      <c r="J2751" s="471"/>
      <c r="K2751" s="471"/>
      <c r="L2751" s="471"/>
      <c r="M2751" s="471"/>
      <c r="N2751" s="471"/>
      <c r="O2751" s="471"/>
      <c r="P2751" s="471"/>
      <c r="Q2751" s="471"/>
      <c r="R2751" s="177" t="s">
        <v>8385</v>
      </c>
      <c r="S2751" s="181">
        <v>0.01</v>
      </c>
    </row>
    <row r="2752" spans="1:19" ht="20.149999999999999" customHeight="1" thickBot="1">
      <c r="A2752" s="476"/>
      <c r="B2752" s="471"/>
      <c r="C2752" s="471"/>
      <c r="D2752" s="471"/>
      <c r="E2752" s="471"/>
      <c r="F2752" s="471"/>
      <c r="G2752" s="471"/>
      <c r="H2752" s="471"/>
      <c r="I2752" s="182" t="e">
        <v>#N/A</v>
      </c>
      <c r="J2752" s="471"/>
      <c r="K2752" s="471"/>
      <c r="L2752" s="471"/>
      <c r="M2752" s="471"/>
      <c r="N2752" s="471"/>
      <c r="O2752" s="471"/>
      <c r="P2752" s="471"/>
      <c r="Q2752" s="471"/>
      <c r="R2752" s="177" t="s">
        <v>8403</v>
      </c>
      <c r="S2752" s="181">
        <v>0.01</v>
      </c>
    </row>
    <row r="2753" spans="1:19" ht="20.149999999999999" customHeight="1" thickBot="1">
      <c r="A2753" s="476"/>
      <c r="B2753" s="471"/>
      <c r="C2753" s="471"/>
      <c r="D2753" s="471"/>
      <c r="E2753" s="471"/>
      <c r="F2753" s="471"/>
      <c r="G2753" s="471"/>
      <c r="H2753" s="471"/>
      <c r="I2753" s="182" t="e">
        <v>#N/A</v>
      </c>
      <c r="J2753" s="471"/>
      <c r="K2753" s="471"/>
      <c r="L2753" s="471"/>
      <c r="M2753" s="471"/>
      <c r="N2753" s="471"/>
      <c r="O2753" s="471"/>
      <c r="P2753" s="471"/>
      <c r="Q2753" s="471"/>
      <c r="R2753" s="177" t="s">
        <v>8417</v>
      </c>
      <c r="S2753" s="181">
        <v>0.01</v>
      </c>
    </row>
    <row r="2754" spans="1:19" ht="20.149999999999999" customHeight="1" thickBot="1">
      <c r="A2754" s="476"/>
      <c r="B2754" s="471"/>
      <c r="C2754" s="471"/>
      <c r="D2754" s="471"/>
      <c r="E2754" s="471"/>
      <c r="F2754" s="471"/>
      <c r="G2754" s="471"/>
      <c r="H2754" s="471"/>
      <c r="I2754" s="182" t="e">
        <v>#N/A</v>
      </c>
      <c r="J2754" s="471"/>
      <c r="K2754" s="471"/>
      <c r="L2754" s="471"/>
      <c r="M2754" s="471"/>
      <c r="N2754" s="471"/>
      <c r="O2754" s="471"/>
      <c r="P2754" s="471"/>
      <c r="Q2754" s="471"/>
      <c r="R2754" s="177" t="s">
        <v>8388</v>
      </c>
      <c r="S2754" s="181">
        <v>0.01</v>
      </c>
    </row>
    <row r="2755" spans="1:19" ht="20.149999999999999" customHeight="1" thickBot="1">
      <c r="A2755" s="476"/>
      <c r="B2755" s="471"/>
      <c r="C2755" s="471"/>
      <c r="D2755" s="471"/>
      <c r="E2755" s="471"/>
      <c r="F2755" s="471"/>
      <c r="G2755" s="471"/>
      <c r="H2755" s="471"/>
      <c r="I2755" s="182" t="e">
        <v>#N/A</v>
      </c>
      <c r="J2755" s="471"/>
      <c r="K2755" s="471"/>
      <c r="L2755" s="471"/>
      <c r="M2755" s="471"/>
      <c r="N2755" s="471"/>
      <c r="O2755" s="471"/>
      <c r="P2755" s="471"/>
      <c r="Q2755" s="471"/>
      <c r="R2755" s="177" t="s">
        <v>8389</v>
      </c>
      <c r="S2755" s="181">
        <v>0.01</v>
      </c>
    </row>
    <row r="2756" spans="1:19" ht="20.149999999999999" customHeight="1" thickBot="1">
      <c r="A2756" s="476"/>
      <c r="B2756" s="471"/>
      <c r="C2756" s="471"/>
      <c r="D2756" s="471"/>
      <c r="E2756" s="471"/>
      <c r="F2756" s="471"/>
      <c r="G2756" s="471"/>
      <c r="H2756" s="471"/>
      <c r="I2756" s="182" t="e">
        <v>#N/A</v>
      </c>
      <c r="J2756" s="471"/>
      <c r="K2756" s="471"/>
      <c r="L2756" s="471"/>
      <c r="M2756" s="471"/>
      <c r="N2756" s="471"/>
      <c r="O2756" s="471"/>
      <c r="P2756" s="471"/>
      <c r="Q2756" s="471"/>
      <c r="R2756" s="177" t="s">
        <v>8663</v>
      </c>
      <c r="S2756" s="181">
        <v>0.01</v>
      </c>
    </row>
    <row r="2757" spans="1:19" ht="20.149999999999999" customHeight="1" thickBot="1">
      <c r="A2757" s="476"/>
      <c r="B2757" s="471"/>
      <c r="C2757" s="471"/>
      <c r="D2757" s="471"/>
      <c r="E2757" s="471"/>
      <c r="F2757" s="471"/>
      <c r="G2757" s="471"/>
      <c r="H2757" s="471"/>
      <c r="I2757" s="182" t="e">
        <v>#N/A</v>
      </c>
      <c r="J2757" s="471"/>
      <c r="K2757" s="471"/>
      <c r="L2757" s="471"/>
      <c r="M2757" s="471"/>
      <c r="N2757" s="471"/>
      <c r="O2757" s="471"/>
      <c r="P2757" s="471"/>
      <c r="Q2757" s="471"/>
      <c r="R2757" s="177" t="s">
        <v>9444</v>
      </c>
      <c r="S2757" s="181">
        <v>0.01</v>
      </c>
    </row>
    <row r="2758" spans="1:19" ht="20.149999999999999" customHeight="1" thickBot="1">
      <c r="A2758" s="477"/>
      <c r="B2758" s="472"/>
      <c r="C2758" s="472"/>
      <c r="D2758" s="472"/>
      <c r="E2758" s="472"/>
      <c r="F2758" s="472"/>
      <c r="G2758" s="472"/>
      <c r="H2758" s="472"/>
      <c r="I2758" s="182" t="e">
        <v>#N/A</v>
      </c>
      <c r="J2758" s="472"/>
      <c r="K2758" s="472"/>
      <c r="L2758" s="472"/>
      <c r="M2758" s="472"/>
      <c r="N2758" s="472"/>
      <c r="O2758" s="472"/>
      <c r="P2758" s="472"/>
      <c r="Q2758" s="472"/>
      <c r="R2758" s="183" t="s">
        <v>8390</v>
      </c>
      <c r="S2758" s="184">
        <v>0.09</v>
      </c>
    </row>
    <row r="2759" spans="1:19" ht="20.149999999999999" customHeight="1" thickBot="1">
      <c r="A2759" s="475"/>
      <c r="B2759" s="474" t="s">
        <v>9435</v>
      </c>
      <c r="C2759" s="474" t="s">
        <v>9510</v>
      </c>
      <c r="D2759" s="474" t="s">
        <v>8391</v>
      </c>
      <c r="E2759" s="474" t="s">
        <v>24</v>
      </c>
      <c r="F2759" s="473">
        <v>2493494</v>
      </c>
      <c r="G2759" s="474" t="s">
        <v>9808</v>
      </c>
      <c r="H2759" s="474" t="s">
        <v>8699</v>
      </c>
      <c r="I2759" s="179" t="s">
        <v>8356</v>
      </c>
      <c r="J2759" s="474" t="s">
        <v>8357</v>
      </c>
      <c r="K2759" s="474" t="s">
        <v>8749</v>
      </c>
      <c r="L2759" s="474" t="s">
        <v>9809</v>
      </c>
      <c r="M2759" s="474" t="s">
        <v>9810</v>
      </c>
      <c r="N2759" s="470">
        <v>324300</v>
      </c>
      <c r="O2759" s="473">
        <v>-2</v>
      </c>
      <c r="P2759" s="474" t="s">
        <v>8381</v>
      </c>
      <c r="Q2759" s="474" t="s">
        <v>9442</v>
      </c>
      <c r="R2759" s="177" t="s">
        <v>8383</v>
      </c>
      <c r="S2759" s="181">
        <v>0.01</v>
      </c>
    </row>
    <row r="2760" spans="1:19" ht="20.149999999999999" customHeight="1" thickBot="1">
      <c r="A2760" s="476"/>
      <c r="B2760" s="471"/>
      <c r="C2760" s="471"/>
      <c r="D2760" s="471"/>
      <c r="E2760" s="471"/>
      <c r="F2760" s="471"/>
      <c r="G2760" s="471"/>
      <c r="H2760" s="471"/>
      <c r="I2760" s="182" t="e">
        <v>#N/A</v>
      </c>
      <c r="J2760" s="471"/>
      <c r="K2760" s="471"/>
      <c r="L2760" s="471"/>
      <c r="M2760" s="471"/>
      <c r="N2760" s="471"/>
      <c r="O2760" s="471"/>
      <c r="P2760" s="471"/>
      <c r="Q2760" s="471"/>
      <c r="R2760" s="177" t="s">
        <v>8449</v>
      </c>
      <c r="S2760" s="181">
        <v>0.01</v>
      </c>
    </row>
    <row r="2761" spans="1:19" ht="20.149999999999999" customHeight="1" thickBot="1">
      <c r="A2761" s="476"/>
      <c r="B2761" s="471"/>
      <c r="C2761" s="471"/>
      <c r="D2761" s="471"/>
      <c r="E2761" s="471"/>
      <c r="F2761" s="471"/>
      <c r="G2761" s="471"/>
      <c r="H2761" s="471"/>
      <c r="I2761" s="182" t="e">
        <v>#N/A</v>
      </c>
      <c r="J2761" s="471"/>
      <c r="K2761" s="471"/>
      <c r="L2761" s="471"/>
      <c r="M2761" s="471"/>
      <c r="N2761" s="471"/>
      <c r="O2761" s="471"/>
      <c r="P2761" s="471"/>
      <c r="Q2761" s="471"/>
      <c r="R2761" s="177" t="s">
        <v>8385</v>
      </c>
      <c r="S2761" s="181">
        <v>0.01</v>
      </c>
    </row>
    <row r="2762" spans="1:19" ht="20.149999999999999" customHeight="1" thickBot="1">
      <c r="A2762" s="476"/>
      <c r="B2762" s="471"/>
      <c r="C2762" s="471"/>
      <c r="D2762" s="471"/>
      <c r="E2762" s="471"/>
      <c r="F2762" s="471"/>
      <c r="G2762" s="471"/>
      <c r="H2762" s="471"/>
      <c r="I2762" s="182" t="e">
        <v>#N/A</v>
      </c>
      <c r="J2762" s="471"/>
      <c r="K2762" s="471"/>
      <c r="L2762" s="471"/>
      <c r="M2762" s="471"/>
      <c r="N2762" s="471"/>
      <c r="O2762" s="471"/>
      <c r="P2762" s="471"/>
      <c r="Q2762" s="471"/>
      <c r="R2762" s="177" t="s">
        <v>8403</v>
      </c>
      <c r="S2762" s="181">
        <v>0.01</v>
      </c>
    </row>
    <row r="2763" spans="1:19" ht="20.149999999999999" customHeight="1" thickBot="1">
      <c r="A2763" s="476"/>
      <c r="B2763" s="471"/>
      <c r="C2763" s="471"/>
      <c r="D2763" s="471"/>
      <c r="E2763" s="471"/>
      <c r="F2763" s="471"/>
      <c r="G2763" s="471"/>
      <c r="H2763" s="471"/>
      <c r="I2763" s="182" t="e">
        <v>#N/A</v>
      </c>
      <c r="J2763" s="471"/>
      <c r="K2763" s="471"/>
      <c r="L2763" s="471"/>
      <c r="M2763" s="471"/>
      <c r="N2763" s="471"/>
      <c r="O2763" s="471"/>
      <c r="P2763" s="471"/>
      <c r="Q2763" s="471"/>
      <c r="R2763" s="177" t="s">
        <v>8417</v>
      </c>
      <c r="S2763" s="181">
        <v>0.01</v>
      </c>
    </row>
    <row r="2764" spans="1:19" ht="20.149999999999999" customHeight="1" thickBot="1">
      <c r="A2764" s="476"/>
      <c r="B2764" s="471"/>
      <c r="C2764" s="471"/>
      <c r="D2764" s="471"/>
      <c r="E2764" s="471"/>
      <c r="F2764" s="471"/>
      <c r="G2764" s="471"/>
      <c r="H2764" s="471"/>
      <c r="I2764" s="182" t="e">
        <v>#N/A</v>
      </c>
      <c r="J2764" s="471"/>
      <c r="K2764" s="471"/>
      <c r="L2764" s="471"/>
      <c r="M2764" s="471"/>
      <c r="N2764" s="471"/>
      <c r="O2764" s="471"/>
      <c r="P2764" s="471"/>
      <c r="Q2764" s="471"/>
      <c r="R2764" s="177" t="s">
        <v>8388</v>
      </c>
      <c r="S2764" s="181">
        <v>0.01</v>
      </c>
    </row>
    <row r="2765" spans="1:19" ht="20.149999999999999" customHeight="1" thickBot="1">
      <c r="A2765" s="476"/>
      <c r="B2765" s="471"/>
      <c r="C2765" s="471"/>
      <c r="D2765" s="471"/>
      <c r="E2765" s="471"/>
      <c r="F2765" s="471"/>
      <c r="G2765" s="471"/>
      <c r="H2765" s="471"/>
      <c r="I2765" s="182" t="e">
        <v>#N/A</v>
      </c>
      <c r="J2765" s="471"/>
      <c r="K2765" s="471"/>
      <c r="L2765" s="471"/>
      <c r="M2765" s="471"/>
      <c r="N2765" s="471"/>
      <c r="O2765" s="471"/>
      <c r="P2765" s="471"/>
      <c r="Q2765" s="471"/>
      <c r="R2765" s="177" t="s">
        <v>8389</v>
      </c>
      <c r="S2765" s="181">
        <v>0.01</v>
      </c>
    </row>
    <row r="2766" spans="1:19" ht="20.149999999999999" customHeight="1" thickBot="1">
      <c r="A2766" s="476"/>
      <c r="B2766" s="471"/>
      <c r="C2766" s="471"/>
      <c r="D2766" s="471"/>
      <c r="E2766" s="471"/>
      <c r="F2766" s="471"/>
      <c r="G2766" s="471"/>
      <c r="H2766" s="471"/>
      <c r="I2766" s="182" t="e">
        <v>#N/A</v>
      </c>
      <c r="J2766" s="471"/>
      <c r="K2766" s="471"/>
      <c r="L2766" s="471"/>
      <c r="M2766" s="471"/>
      <c r="N2766" s="471"/>
      <c r="O2766" s="471"/>
      <c r="P2766" s="471"/>
      <c r="Q2766" s="471"/>
      <c r="R2766" s="177" t="s">
        <v>9811</v>
      </c>
      <c r="S2766" s="181">
        <v>0.01</v>
      </c>
    </row>
    <row r="2767" spans="1:19" ht="20.149999999999999" customHeight="1" thickBot="1">
      <c r="A2767" s="476"/>
      <c r="B2767" s="471"/>
      <c r="C2767" s="471"/>
      <c r="D2767" s="471"/>
      <c r="E2767" s="471"/>
      <c r="F2767" s="471"/>
      <c r="G2767" s="471"/>
      <c r="H2767" s="471"/>
      <c r="I2767" s="182" t="e">
        <v>#N/A</v>
      </c>
      <c r="J2767" s="471"/>
      <c r="K2767" s="471"/>
      <c r="L2767" s="471"/>
      <c r="M2767" s="471"/>
      <c r="N2767" s="471"/>
      <c r="O2767" s="471"/>
      <c r="P2767" s="471"/>
      <c r="Q2767" s="471"/>
      <c r="R2767" s="177" t="s">
        <v>8663</v>
      </c>
      <c r="S2767" s="181">
        <v>0.01</v>
      </c>
    </row>
    <row r="2768" spans="1:19" ht="20.149999999999999" customHeight="1" thickBot="1">
      <c r="A2768" s="477"/>
      <c r="B2768" s="472"/>
      <c r="C2768" s="472"/>
      <c r="D2768" s="472"/>
      <c r="E2768" s="472"/>
      <c r="F2768" s="472"/>
      <c r="G2768" s="472"/>
      <c r="H2768" s="472"/>
      <c r="I2768" s="182" t="e">
        <v>#N/A</v>
      </c>
      <c r="J2768" s="472"/>
      <c r="K2768" s="472"/>
      <c r="L2768" s="472"/>
      <c r="M2768" s="472"/>
      <c r="N2768" s="472"/>
      <c r="O2768" s="472"/>
      <c r="P2768" s="472"/>
      <c r="Q2768" s="472"/>
      <c r="R2768" s="183" t="s">
        <v>8390</v>
      </c>
      <c r="S2768" s="184">
        <v>0.09</v>
      </c>
    </row>
    <row r="2769" spans="1:19" ht="20.149999999999999" customHeight="1" thickBot="1">
      <c r="A2769" s="475"/>
      <c r="B2769" s="474" t="s">
        <v>9435</v>
      </c>
      <c r="C2769" s="474" t="s">
        <v>9510</v>
      </c>
      <c r="D2769" s="474" t="s">
        <v>8391</v>
      </c>
      <c r="E2769" s="474" t="s">
        <v>24</v>
      </c>
      <c r="F2769" s="473">
        <v>2493498</v>
      </c>
      <c r="G2769" s="474" t="s">
        <v>9812</v>
      </c>
      <c r="H2769" s="474" t="s">
        <v>8699</v>
      </c>
      <c r="I2769" s="179" t="s">
        <v>8356</v>
      </c>
      <c r="J2769" s="474" t="s">
        <v>8357</v>
      </c>
      <c r="K2769" s="474" t="s">
        <v>9548</v>
      </c>
      <c r="L2769" s="474" t="s">
        <v>9813</v>
      </c>
      <c r="M2769" s="474" t="s">
        <v>9814</v>
      </c>
      <c r="N2769" s="470">
        <v>324300</v>
      </c>
      <c r="O2769" s="473">
        <v>-2</v>
      </c>
      <c r="P2769" s="474" t="s">
        <v>8381</v>
      </c>
      <c r="Q2769" s="474" t="s">
        <v>9442</v>
      </c>
      <c r="R2769" s="177" t="s">
        <v>8383</v>
      </c>
      <c r="S2769" s="181">
        <v>0.01</v>
      </c>
    </row>
    <row r="2770" spans="1:19" ht="20.149999999999999" customHeight="1" thickBot="1">
      <c r="A2770" s="476"/>
      <c r="B2770" s="471"/>
      <c r="C2770" s="471"/>
      <c r="D2770" s="471"/>
      <c r="E2770" s="471"/>
      <c r="F2770" s="471"/>
      <c r="G2770" s="471"/>
      <c r="H2770" s="471"/>
      <c r="I2770" s="182" t="e">
        <v>#N/A</v>
      </c>
      <c r="J2770" s="471"/>
      <c r="K2770" s="471"/>
      <c r="L2770" s="471"/>
      <c r="M2770" s="471"/>
      <c r="N2770" s="471"/>
      <c r="O2770" s="471"/>
      <c r="P2770" s="471"/>
      <c r="Q2770" s="471"/>
      <c r="R2770" s="177" t="s">
        <v>8449</v>
      </c>
      <c r="S2770" s="181">
        <v>0.01</v>
      </c>
    </row>
    <row r="2771" spans="1:19" ht="20.149999999999999" customHeight="1" thickBot="1">
      <c r="A2771" s="476"/>
      <c r="B2771" s="471"/>
      <c r="C2771" s="471"/>
      <c r="D2771" s="471"/>
      <c r="E2771" s="471"/>
      <c r="F2771" s="471"/>
      <c r="G2771" s="471"/>
      <c r="H2771" s="471"/>
      <c r="I2771" s="182" t="e">
        <v>#N/A</v>
      </c>
      <c r="J2771" s="471"/>
      <c r="K2771" s="471"/>
      <c r="L2771" s="471"/>
      <c r="M2771" s="471"/>
      <c r="N2771" s="471"/>
      <c r="O2771" s="471"/>
      <c r="P2771" s="471"/>
      <c r="Q2771" s="471"/>
      <c r="R2771" s="177" t="s">
        <v>8385</v>
      </c>
      <c r="S2771" s="181">
        <v>0.01</v>
      </c>
    </row>
    <row r="2772" spans="1:19" ht="20.149999999999999" customHeight="1" thickBot="1">
      <c r="A2772" s="476"/>
      <c r="B2772" s="471"/>
      <c r="C2772" s="471"/>
      <c r="D2772" s="471"/>
      <c r="E2772" s="471"/>
      <c r="F2772" s="471"/>
      <c r="G2772" s="471"/>
      <c r="H2772" s="471"/>
      <c r="I2772" s="182" t="e">
        <v>#N/A</v>
      </c>
      <c r="J2772" s="471"/>
      <c r="K2772" s="471"/>
      <c r="L2772" s="471"/>
      <c r="M2772" s="471"/>
      <c r="N2772" s="471"/>
      <c r="O2772" s="471"/>
      <c r="P2772" s="471"/>
      <c r="Q2772" s="471"/>
      <c r="R2772" s="177" t="s">
        <v>8403</v>
      </c>
      <c r="S2772" s="181">
        <v>0.01</v>
      </c>
    </row>
    <row r="2773" spans="1:19" ht="20.149999999999999" customHeight="1" thickBot="1">
      <c r="A2773" s="476"/>
      <c r="B2773" s="471"/>
      <c r="C2773" s="471"/>
      <c r="D2773" s="471"/>
      <c r="E2773" s="471"/>
      <c r="F2773" s="471"/>
      <c r="G2773" s="471"/>
      <c r="H2773" s="471"/>
      <c r="I2773" s="182" t="e">
        <v>#N/A</v>
      </c>
      <c r="J2773" s="471"/>
      <c r="K2773" s="471"/>
      <c r="L2773" s="471"/>
      <c r="M2773" s="471"/>
      <c r="N2773" s="471"/>
      <c r="O2773" s="471"/>
      <c r="P2773" s="471"/>
      <c r="Q2773" s="471"/>
      <c r="R2773" s="177" t="s">
        <v>8417</v>
      </c>
      <c r="S2773" s="181">
        <v>0.01</v>
      </c>
    </row>
    <row r="2774" spans="1:19" ht="20.149999999999999" customHeight="1" thickBot="1">
      <c r="A2774" s="476"/>
      <c r="B2774" s="471"/>
      <c r="C2774" s="471"/>
      <c r="D2774" s="471"/>
      <c r="E2774" s="471"/>
      <c r="F2774" s="471"/>
      <c r="G2774" s="471"/>
      <c r="H2774" s="471"/>
      <c r="I2774" s="182" t="e">
        <v>#N/A</v>
      </c>
      <c r="J2774" s="471"/>
      <c r="K2774" s="471"/>
      <c r="L2774" s="471"/>
      <c r="M2774" s="471"/>
      <c r="N2774" s="471"/>
      <c r="O2774" s="471"/>
      <c r="P2774" s="471"/>
      <c r="Q2774" s="471"/>
      <c r="R2774" s="177" t="s">
        <v>8388</v>
      </c>
      <c r="S2774" s="181">
        <v>0.01</v>
      </c>
    </row>
    <row r="2775" spans="1:19" ht="20.149999999999999" customHeight="1" thickBot="1">
      <c r="A2775" s="476"/>
      <c r="B2775" s="471"/>
      <c r="C2775" s="471"/>
      <c r="D2775" s="471"/>
      <c r="E2775" s="471"/>
      <c r="F2775" s="471"/>
      <c r="G2775" s="471"/>
      <c r="H2775" s="471"/>
      <c r="I2775" s="182" t="e">
        <v>#N/A</v>
      </c>
      <c r="J2775" s="471"/>
      <c r="K2775" s="471"/>
      <c r="L2775" s="471"/>
      <c r="M2775" s="471"/>
      <c r="N2775" s="471"/>
      <c r="O2775" s="471"/>
      <c r="P2775" s="471"/>
      <c r="Q2775" s="471"/>
      <c r="R2775" s="177" t="s">
        <v>8389</v>
      </c>
      <c r="S2775" s="181">
        <v>0.01</v>
      </c>
    </row>
    <row r="2776" spans="1:19" ht="20.149999999999999" customHeight="1" thickBot="1">
      <c r="A2776" s="476"/>
      <c r="B2776" s="471"/>
      <c r="C2776" s="471"/>
      <c r="D2776" s="471"/>
      <c r="E2776" s="471"/>
      <c r="F2776" s="471"/>
      <c r="G2776" s="471"/>
      <c r="H2776" s="471"/>
      <c r="I2776" s="182" t="e">
        <v>#N/A</v>
      </c>
      <c r="J2776" s="471"/>
      <c r="K2776" s="471"/>
      <c r="L2776" s="471"/>
      <c r="M2776" s="471"/>
      <c r="N2776" s="471"/>
      <c r="O2776" s="471"/>
      <c r="P2776" s="471"/>
      <c r="Q2776" s="471"/>
      <c r="R2776" s="177" t="s">
        <v>9465</v>
      </c>
      <c r="S2776" s="181">
        <v>0.01</v>
      </c>
    </row>
    <row r="2777" spans="1:19" ht="20.149999999999999" customHeight="1" thickBot="1">
      <c r="A2777" s="476"/>
      <c r="B2777" s="471"/>
      <c r="C2777" s="471"/>
      <c r="D2777" s="471"/>
      <c r="E2777" s="471"/>
      <c r="F2777" s="471"/>
      <c r="G2777" s="471"/>
      <c r="H2777" s="471"/>
      <c r="I2777" s="182" t="e">
        <v>#N/A</v>
      </c>
      <c r="J2777" s="471"/>
      <c r="K2777" s="471"/>
      <c r="L2777" s="471"/>
      <c r="M2777" s="471"/>
      <c r="N2777" s="471"/>
      <c r="O2777" s="471"/>
      <c r="P2777" s="471"/>
      <c r="Q2777" s="471"/>
      <c r="R2777" s="177" t="s">
        <v>8663</v>
      </c>
      <c r="S2777" s="181">
        <v>0.01</v>
      </c>
    </row>
    <row r="2778" spans="1:19" ht="20.149999999999999" customHeight="1" thickBot="1">
      <c r="A2778" s="477"/>
      <c r="B2778" s="472"/>
      <c r="C2778" s="472"/>
      <c r="D2778" s="472"/>
      <c r="E2778" s="472"/>
      <c r="F2778" s="472"/>
      <c r="G2778" s="472"/>
      <c r="H2778" s="472"/>
      <c r="I2778" s="182" t="e">
        <v>#N/A</v>
      </c>
      <c r="J2778" s="472"/>
      <c r="K2778" s="472"/>
      <c r="L2778" s="472"/>
      <c r="M2778" s="472"/>
      <c r="N2778" s="472"/>
      <c r="O2778" s="472"/>
      <c r="P2778" s="472"/>
      <c r="Q2778" s="472"/>
      <c r="R2778" s="183" t="s">
        <v>8390</v>
      </c>
      <c r="S2778" s="184">
        <v>0.09</v>
      </c>
    </row>
    <row r="2779" spans="1:19" ht="20.149999999999999" customHeight="1" thickBot="1">
      <c r="A2779" s="475"/>
      <c r="B2779" s="474" t="s">
        <v>9435</v>
      </c>
      <c r="C2779" s="474" t="s">
        <v>9510</v>
      </c>
      <c r="D2779" s="474" t="s">
        <v>8391</v>
      </c>
      <c r="E2779" s="474" t="s">
        <v>24</v>
      </c>
      <c r="F2779" s="473">
        <v>2493503</v>
      </c>
      <c r="G2779" s="474" t="s">
        <v>9815</v>
      </c>
      <c r="H2779" s="474" t="s">
        <v>8446</v>
      </c>
      <c r="I2779" s="179" t="s">
        <v>8356</v>
      </c>
      <c r="J2779" s="474" t="s">
        <v>8357</v>
      </c>
      <c r="K2779" s="474" t="s">
        <v>9816</v>
      </c>
      <c r="L2779" s="474" t="s">
        <v>9817</v>
      </c>
      <c r="M2779" s="474" t="s">
        <v>9818</v>
      </c>
      <c r="N2779" s="470">
        <v>390950</v>
      </c>
      <c r="O2779" s="473">
        <v>-2</v>
      </c>
      <c r="P2779" s="474" t="s">
        <v>8381</v>
      </c>
      <c r="Q2779" s="474" t="s">
        <v>9442</v>
      </c>
      <c r="R2779" s="177" t="s">
        <v>8383</v>
      </c>
      <c r="S2779" s="181">
        <v>0.01</v>
      </c>
    </row>
    <row r="2780" spans="1:19" ht="20.149999999999999" customHeight="1" thickBot="1">
      <c r="A2780" s="476"/>
      <c r="B2780" s="471"/>
      <c r="C2780" s="471"/>
      <c r="D2780" s="471"/>
      <c r="E2780" s="471"/>
      <c r="F2780" s="471"/>
      <c r="G2780" s="471"/>
      <c r="H2780" s="471"/>
      <c r="I2780" s="182" t="e">
        <v>#N/A</v>
      </c>
      <c r="J2780" s="471"/>
      <c r="K2780" s="471"/>
      <c r="L2780" s="471"/>
      <c r="M2780" s="471"/>
      <c r="N2780" s="471"/>
      <c r="O2780" s="471"/>
      <c r="P2780" s="471"/>
      <c r="Q2780" s="471"/>
      <c r="R2780" s="177" t="s">
        <v>8501</v>
      </c>
      <c r="S2780" s="181">
        <v>0.01</v>
      </c>
    </row>
    <row r="2781" spans="1:19" ht="20.149999999999999" customHeight="1" thickBot="1">
      <c r="A2781" s="476"/>
      <c r="B2781" s="471"/>
      <c r="C2781" s="471"/>
      <c r="D2781" s="471"/>
      <c r="E2781" s="471"/>
      <c r="F2781" s="471"/>
      <c r="G2781" s="471"/>
      <c r="H2781" s="471"/>
      <c r="I2781" s="182" t="e">
        <v>#N/A</v>
      </c>
      <c r="J2781" s="471"/>
      <c r="K2781" s="471"/>
      <c r="L2781" s="471"/>
      <c r="M2781" s="471"/>
      <c r="N2781" s="471"/>
      <c r="O2781" s="471"/>
      <c r="P2781" s="471"/>
      <c r="Q2781" s="471"/>
      <c r="R2781" s="177" t="s">
        <v>8385</v>
      </c>
      <c r="S2781" s="181">
        <v>0.01</v>
      </c>
    </row>
    <row r="2782" spans="1:19" ht="20.149999999999999" customHeight="1" thickBot="1">
      <c r="A2782" s="476"/>
      <c r="B2782" s="471"/>
      <c r="C2782" s="471"/>
      <c r="D2782" s="471"/>
      <c r="E2782" s="471"/>
      <c r="F2782" s="471"/>
      <c r="G2782" s="471"/>
      <c r="H2782" s="471"/>
      <c r="I2782" s="182" t="e">
        <v>#N/A</v>
      </c>
      <c r="J2782" s="471"/>
      <c r="K2782" s="471"/>
      <c r="L2782" s="471"/>
      <c r="M2782" s="471"/>
      <c r="N2782" s="471"/>
      <c r="O2782" s="471"/>
      <c r="P2782" s="471"/>
      <c r="Q2782" s="471"/>
      <c r="R2782" s="177" t="s">
        <v>8386</v>
      </c>
      <c r="S2782" s="181">
        <v>0.01</v>
      </c>
    </row>
    <row r="2783" spans="1:19" ht="20.149999999999999" customHeight="1" thickBot="1">
      <c r="A2783" s="476"/>
      <c r="B2783" s="471"/>
      <c r="C2783" s="471"/>
      <c r="D2783" s="471"/>
      <c r="E2783" s="471"/>
      <c r="F2783" s="471"/>
      <c r="G2783" s="471"/>
      <c r="H2783" s="471"/>
      <c r="I2783" s="182" t="e">
        <v>#N/A</v>
      </c>
      <c r="J2783" s="471"/>
      <c r="K2783" s="471"/>
      <c r="L2783" s="471"/>
      <c r="M2783" s="471"/>
      <c r="N2783" s="471"/>
      <c r="O2783" s="471"/>
      <c r="P2783" s="471"/>
      <c r="Q2783" s="471"/>
      <c r="R2783" s="177" t="s">
        <v>8452</v>
      </c>
      <c r="S2783" s="181">
        <v>0.01</v>
      </c>
    </row>
    <row r="2784" spans="1:19" ht="20.149999999999999" customHeight="1" thickBot="1">
      <c r="A2784" s="476"/>
      <c r="B2784" s="471"/>
      <c r="C2784" s="471"/>
      <c r="D2784" s="471"/>
      <c r="E2784" s="471"/>
      <c r="F2784" s="471"/>
      <c r="G2784" s="471"/>
      <c r="H2784" s="471"/>
      <c r="I2784" s="182" t="e">
        <v>#N/A</v>
      </c>
      <c r="J2784" s="471"/>
      <c r="K2784" s="471"/>
      <c r="L2784" s="471"/>
      <c r="M2784" s="471"/>
      <c r="N2784" s="471"/>
      <c r="O2784" s="471"/>
      <c r="P2784" s="471"/>
      <c r="Q2784" s="471"/>
      <c r="R2784" s="177" t="s">
        <v>9443</v>
      </c>
      <c r="S2784" s="181">
        <v>0.01</v>
      </c>
    </row>
    <row r="2785" spans="1:19" ht="20.149999999999999" customHeight="1" thickBot="1">
      <c r="A2785" s="476"/>
      <c r="B2785" s="471"/>
      <c r="C2785" s="471"/>
      <c r="D2785" s="471"/>
      <c r="E2785" s="471"/>
      <c r="F2785" s="471"/>
      <c r="G2785" s="471"/>
      <c r="H2785" s="471"/>
      <c r="I2785" s="182" t="e">
        <v>#N/A</v>
      </c>
      <c r="J2785" s="471"/>
      <c r="K2785" s="471"/>
      <c r="L2785" s="471"/>
      <c r="M2785" s="471"/>
      <c r="N2785" s="471"/>
      <c r="O2785" s="471"/>
      <c r="P2785" s="471"/>
      <c r="Q2785" s="471"/>
      <c r="R2785" s="177" t="s">
        <v>8388</v>
      </c>
      <c r="S2785" s="181">
        <v>0.01</v>
      </c>
    </row>
    <row r="2786" spans="1:19" ht="20.149999999999999" customHeight="1" thickBot="1">
      <c r="A2786" s="476"/>
      <c r="B2786" s="471"/>
      <c r="C2786" s="471"/>
      <c r="D2786" s="471"/>
      <c r="E2786" s="471"/>
      <c r="F2786" s="471"/>
      <c r="G2786" s="471"/>
      <c r="H2786" s="471"/>
      <c r="I2786" s="182" t="e">
        <v>#N/A</v>
      </c>
      <c r="J2786" s="471"/>
      <c r="K2786" s="471"/>
      <c r="L2786" s="471"/>
      <c r="M2786" s="471"/>
      <c r="N2786" s="471"/>
      <c r="O2786" s="471"/>
      <c r="P2786" s="471"/>
      <c r="Q2786" s="471"/>
      <c r="R2786" s="177" t="s">
        <v>8389</v>
      </c>
      <c r="S2786" s="181">
        <v>0.01</v>
      </c>
    </row>
    <row r="2787" spans="1:19" ht="20.149999999999999" customHeight="1" thickBot="1">
      <c r="A2787" s="476"/>
      <c r="B2787" s="471"/>
      <c r="C2787" s="471"/>
      <c r="D2787" s="471"/>
      <c r="E2787" s="471"/>
      <c r="F2787" s="471"/>
      <c r="G2787" s="471"/>
      <c r="H2787" s="471"/>
      <c r="I2787" s="182" t="e">
        <v>#N/A</v>
      </c>
      <c r="J2787" s="471"/>
      <c r="K2787" s="471"/>
      <c r="L2787" s="471"/>
      <c r="M2787" s="471"/>
      <c r="N2787" s="471"/>
      <c r="O2787" s="471"/>
      <c r="P2787" s="471"/>
      <c r="Q2787" s="471"/>
      <c r="R2787" s="177" t="s">
        <v>9453</v>
      </c>
      <c r="S2787" s="181">
        <v>0.01</v>
      </c>
    </row>
    <row r="2788" spans="1:19" ht="20.149999999999999" customHeight="1" thickBot="1">
      <c r="A2788" s="477"/>
      <c r="B2788" s="472"/>
      <c r="C2788" s="472"/>
      <c r="D2788" s="472"/>
      <c r="E2788" s="472"/>
      <c r="F2788" s="472"/>
      <c r="G2788" s="472"/>
      <c r="H2788" s="472"/>
      <c r="I2788" s="182" t="e">
        <v>#N/A</v>
      </c>
      <c r="J2788" s="472"/>
      <c r="K2788" s="472"/>
      <c r="L2788" s="472"/>
      <c r="M2788" s="472"/>
      <c r="N2788" s="472"/>
      <c r="O2788" s="472"/>
      <c r="P2788" s="472"/>
      <c r="Q2788" s="472"/>
      <c r="R2788" s="183" t="s">
        <v>8390</v>
      </c>
      <c r="S2788" s="184">
        <v>0.09</v>
      </c>
    </row>
    <row r="2789" spans="1:19" ht="20.149999999999999" customHeight="1" thickBot="1">
      <c r="A2789" s="475"/>
      <c r="B2789" s="474" t="s">
        <v>9435</v>
      </c>
      <c r="C2789" s="474" t="s">
        <v>9510</v>
      </c>
      <c r="D2789" s="474" t="s">
        <v>8391</v>
      </c>
      <c r="E2789" s="474" t="s">
        <v>24</v>
      </c>
      <c r="F2789" s="473">
        <v>2493506</v>
      </c>
      <c r="G2789" s="474" t="s">
        <v>9819</v>
      </c>
      <c r="H2789" s="474" t="s">
        <v>8699</v>
      </c>
      <c r="I2789" s="179" t="s">
        <v>8356</v>
      </c>
      <c r="J2789" s="474" t="s">
        <v>8357</v>
      </c>
      <c r="K2789" s="474" t="s">
        <v>9572</v>
      </c>
      <c r="L2789" s="474" t="s">
        <v>9820</v>
      </c>
      <c r="M2789" s="474" t="s">
        <v>9821</v>
      </c>
      <c r="N2789" s="470">
        <v>324300</v>
      </c>
      <c r="O2789" s="473">
        <v>-2</v>
      </c>
      <c r="P2789" s="474" t="s">
        <v>8381</v>
      </c>
      <c r="Q2789" s="474" t="s">
        <v>9442</v>
      </c>
      <c r="R2789" s="177" t="s">
        <v>8383</v>
      </c>
      <c r="S2789" s="181">
        <v>0.01</v>
      </c>
    </row>
    <row r="2790" spans="1:19" ht="20.149999999999999" customHeight="1" thickBot="1">
      <c r="A2790" s="476"/>
      <c r="B2790" s="471"/>
      <c r="C2790" s="471"/>
      <c r="D2790" s="471"/>
      <c r="E2790" s="471"/>
      <c r="F2790" s="471"/>
      <c r="G2790" s="471"/>
      <c r="H2790" s="471"/>
      <c r="I2790" s="182" t="e">
        <v>#N/A</v>
      </c>
      <c r="J2790" s="471"/>
      <c r="K2790" s="471"/>
      <c r="L2790" s="471"/>
      <c r="M2790" s="471"/>
      <c r="N2790" s="471"/>
      <c r="O2790" s="471"/>
      <c r="P2790" s="471"/>
      <c r="Q2790" s="471"/>
      <c r="R2790" s="177" t="s">
        <v>8449</v>
      </c>
      <c r="S2790" s="181">
        <v>0.01</v>
      </c>
    </row>
    <row r="2791" spans="1:19" ht="20.149999999999999" customHeight="1" thickBot="1">
      <c r="A2791" s="476"/>
      <c r="B2791" s="471"/>
      <c r="C2791" s="471"/>
      <c r="D2791" s="471"/>
      <c r="E2791" s="471"/>
      <c r="F2791" s="471"/>
      <c r="G2791" s="471"/>
      <c r="H2791" s="471"/>
      <c r="I2791" s="182" t="e">
        <v>#N/A</v>
      </c>
      <c r="J2791" s="471"/>
      <c r="K2791" s="471"/>
      <c r="L2791" s="471"/>
      <c r="M2791" s="471"/>
      <c r="N2791" s="471"/>
      <c r="O2791" s="471"/>
      <c r="P2791" s="471"/>
      <c r="Q2791" s="471"/>
      <c r="R2791" s="177" t="s">
        <v>8385</v>
      </c>
      <c r="S2791" s="181">
        <v>0.01</v>
      </c>
    </row>
    <row r="2792" spans="1:19" ht="20.149999999999999" customHeight="1" thickBot="1">
      <c r="A2792" s="476"/>
      <c r="B2792" s="471"/>
      <c r="C2792" s="471"/>
      <c r="D2792" s="471"/>
      <c r="E2792" s="471"/>
      <c r="F2792" s="471"/>
      <c r="G2792" s="471"/>
      <c r="H2792" s="471"/>
      <c r="I2792" s="182" t="e">
        <v>#N/A</v>
      </c>
      <c r="J2792" s="471"/>
      <c r="K2792" s="471"/>
      <c r="L2792" s="471"/>
      <c r="M2792" s="471"/>
      <c r="N2792" s="471"/>
      <c r="O2792" s="471"/>
      <c r="P2792" s="471"/>
      <c r="Q2792" s="471"/>
      <c r="R2792" s="177" t="s">
        <v>8403</v>
      </c>
      <c r="S2792" s="181">
        <v>0.01</v>
      </c>
    </row>
    <row r="2793" spans="1:19" ht="20.149999999999999" customHeight="1" thickBot="1">
      <c r="A2793" s="476"/>
      <c r="B2793" s="471"/>
      <c r="C2793" s="471"/>
      <c r="D2793" s="471"/>
      <c r="E2793" s="471"/>
      <c r="F2793" s="471"/>
      <c r="G2793" s="471"/>
      <c r="H2793" s="471"/>
      <c r="I2793" s="182" t="e">
        <v>#N/A</v>
      </c>
      <c r="J2793" s="471"/>
      <c r="K2793" s="471"/>
      <c r="L2793" s="471"/>
      <c r="M2793" s="471"/>
      <c r="N2793" s="471"/>
      <c r="O2793" s="471"/>
      <c r="P2793" s="471"/>
      <c r="Q2793" s="471"/>
      <c r="R2793" s="177" t="s">
        <v>8417</v>
      </c>
      <c r="S2793" s="181">
        <v>0.01</v>
      </c>
    </row>
    <row r="2794" spans="1:19" ht="20.149999999999999" customHeight="1" thickBot="1">
      <c r="A2794" s="476"/>
      <c r="B2794" s="471"/>
      <c r="C2794" s="471"/>
      <c r="D2794" s="471"/>
      <c r="E2794" s="471"/>
      <c r="F2794" s="471"/>
      <c r="G2794" s="471"/>
      <c r="H2794" s="471"/>
      <c r="I2794" s="182" t="e">
        <v>#N/A</v>
      </c>
      <c r="J2794" s="471"/>
      <c r="K2794" s="471"/>
      <c r="L2794" s="471"/>
      <c r="M2794" s="471"/>
      <c r="N2794" s="471"/>
      <c r="O2794" s="471"/>
      <c r="P2794" s="471"/>
      <c r="Q2794" s="471"/>
      <c r="R2794" s="177" t="s">
        <v>8388</v>
      </c>
      <c r="S2794" s="181">
        <v>0.01</v>
      </c>
    </row>
    <row r="2795" spans="1:19" ht="20.149999999999999" customHeight="1" thickBot="1">
      <c r="A2795" s="476"/>
      <c r="B2795" s="471"/>
      <c r="C2795" s="471"/>
      <c r="D2795" s="471"/>
      <c r="E2795" s="471"/>
      <c r="F2795" s="471"/>
      <c r="G2795" s="471"/>
      <c r="H2795" s="471"/>
      <c r="I2795" s="182" t="e">
        <v>#N/A</v>
      </c>
      <c r="J2795" s="471"/>
      <c r="K2795" s="471"/>
      <c r="L2795" s="471"/>
      <c r="M2795" s="471"/>
      <c r="N2795" s="471"/>
      <c r="O2795" s="471"/>
      <c r="P2795" s="471"/>
      <c r="Q2795" s="471"/>
      <c r="R2795" s="177" t="s">
        <v>8389</v>
      </c>
      <c r="S2795" s="181">
        <v>0.01</v>
      </c>
    </row>
    <row r="2796" spans="1:19" ht="20.149999999999999" customHeight="1" thickBot="1">
      <c r="A2796" s="476"/>
      <c r="B2796" s="471"/>
      <c r="C2796" s="471"/>
      <c r="D2796" s="471"/>
      <c r="E2796" s="471"/>
      <c r="F2796" s="471"/>
      <c r="G2796" s="471"/>
      <c r="H2796" s="471"/>
      <c r="I2796" s="182" t="e">
        <v>#N/A</v>
      </c>
      <c r="J2796" s="471"/>
      <c r="K2796" s="471"/>
      <c r="L2796" s="471"/>
      <c r="M2796" s="471"/>
      <c r="N2796" s="471"/>
      <c r="O2796" s="471"/>
      <c r="P2796" s="471"/>
      <c r="Q2796" s="471"/>
      <c r="R2796" s="177" t="s">
        <v>8663</v>
      </c>
      <c r="S2796" s="181">
        <v>0.01</v>
      </c>
    </row>
    <row r="2797" spans="1:19" ht="20.149999999999999" customHeight="1" thickBot="1">
      <c r="A2797" s="476"/>
      <c r="B2797" s="471"/>
      <c r="C2797" s="471"/>
      <c r="D2797" s="471"/>
      <c r="E2797" s="471"/>
      <c r="F2797" s="471"/>
      <c r="G2797" s="471"/>
      <c r="H2797" s="471"/>
      <c r="I2797" s="182" t="e">
        <v>#N/A</v>
      </c>
      <c r="J2797" s="471"/>
      <c r="K2797" s="471"/>
      <c r="L2797" s="471"/>
      <c r="M2797" s="471"/>
      <c r="N2797" s="471"/>
      <c r="O2797" s="471"/>
      <c r="P2797" s="471"/>
      <c r="Q2797" s="471"/>
      <c r="R2797" s="177" t="s">
        <v>9444</v>
      </c>
      <c r="S2797" s="181">
        <v>0.01</v>
      </c>
    </row>
    <row r="2798" spans="1:19" ht="20.149999999999999" customHeight="1" thickBot="1">
      <c r="A2798" s="477"/>
      <c r="B2798" s="472"/>
      <c r="C2798" s="472"/>
      <c r="D2798" s="472"/>
      <c r="E2798" s="472"/>
      <c r="F2798" s="472"/>
      <c r="G2798" s="472"/>
      <c r="H2798" s="472"/>
      <c r="I2798" s="182" t="e">
        <v>#N/A</v>
      </c>
      <c r="J2798" s="472"/>
      <c r="K2798" s="472"/>
      <c r="L2798" s="472"/>
      <c r="M2798" s="472"/>
      <c r="N2798" s="472"/>
      <c r="O2798" s="472"/>
      <c r="P2798" s="472"/>
      <c r="Q2798" s="472"/>
      <c r="R2798" s="183" t="s">
        <v>8390</v>
      </c>
      <c r="S2798" s="184">
        <v>0.09</v>
      </c>
    </row>
    <row r="2799" spans="1:19" ht="20.149999999999999" customHeight="1" thickBot="1">
      <c r="A2799" s="475"/>
      <c r="B2799" s="474" t="s">
        <v>9435</v>
      </c>
      <c r="C2799" s="474" t="s">
        <v>9510</v>
      </c>
      <c r="D2799" s="474" t="s">
        <v>8391</v>
      </c>
      <c r="E2799" s="474" t="s">
        <v>24</v>
      </c>
      <c r="F2799" s="473">
        <v>2493509</v>
      </c>
      <c r="G2799" s="474" t="s">
        <v>9822</v>
      </c>
      <c r="H2799" s="474" t="s">
        <v>8699</v>
      </c>
      <c r="I2799" s="179" t="s">
        <v>8356</v>
      </c>
      <c r="J2799" s="474" t="s">
        <v>8357</v>
      </c>
      <c r="K2799" s="474" t="s">
        <v>9823</v>
      </c>
      <c r="L2799" s="474" t="s">
        <v>9824</v>
      </c>
      <c r="M2799" s="474" t="s">
        <v>9825</v>
      </c>
      <c r="N2799" s="470">
        <v>324300</v>
      </c>
      <c r="O2799" s="473">
        <v>-2</v>
      </c>
      <c r="P2799" s="474" t="s">
        <v>8381</v>
      </c>
      <c r="Q2799" s="474" t="s">
        <v>9442</v>
      </c>
      <c r="R2799" s="177" t="s">
        <v>8383</v>
      </c>
      <c r="S2799" s="181">
        <v>0.01</v>
      </c>
    </row>
    <row r="2800" spans="1:19" ht="20.149999999999999" customHeight="1" thickBot="1">
      <c r="A2800" s="476"/>
      <c r="B2800" s="471"/>
      <c r="C2800" s="471"/>
      <c r="D2800" s="471"/>
      <c r="E2800" s="471"/>
      <c r="F2800" s="471"/>
      <c r="G2800" s="471"/>
      <c r="H2800" s="471"/>
      <c r="I2800" s="182" t="e">
        <v>#N/A</v>
      </c>
      <c r="J2800" s="471"/>
      <c r="K2800" s="471"/>
      <c r="L2800" s="471"/>
      <c r="M2800" s="471"/>
      <c r="N2800" s="471"/>
      <c r="O2800" s="471"/>
      <c r="P2800" s="471"/>
      <c r="Q2800" s="471"/>
      <c r="R2800" s="177" t="s">
        <v>8449</v>
      </c>
      <c r="S2800" s="181">
        <v>0.01</v>
      </c>
    </row>
    <row r="2801" spans="1:19" ht="20.149999999999999" customHeight="1" thickBot="1">
      <c r="A2801" s="476"/>
      <c r="B2801" s="471"/>
      <c r="C2801" s="471"/>
      <c r="D2801" s="471"/>
      <c r="E2801" s="471"/>
      <c r="F2801" s="471"/>
      <c r="G2801" s="471"/>
      <c r="H2801" s="471"/>
      <c r="I2801" s="182" t="e">
        <v>#N/A</v>
      </c>
      <c r="J2801" s="471"/>
      <c r="K2801" s="471"/>
      <c r="L2801" s="471"/>
      <c r="M2801" s="471"/>
      <c r="N2801" s="471"/>
      <c r="O2801" s="471"/>
      <c r="P2801" s="471"/>
      <c r="Q2801" s="471"/>
      <c r="R2801" s="177" t="s">
        <v>8385</v>
      </c>
      <c r="S2801" s="181">
        <v>0.01</v>
      </c>
    </row>
    <row r="2802" spans="1:19" ht="20.149999999999999" customHeight="1" thickBot="1">
      <c r="A2802" s="476"/>
      <c r="B2802" s="471"/>
      <c r="C2802" s="471"/>
      <c r="D2802" s="471"/>
      <c r="E2802" s="471"/>
      <c r="F2802" s="471"/>
      <c r="G2802" s="471"/>
      <c r="H2802" s="471"/>
      <c r="I2802" s="182" t="e">
        <v>#N/A</v>
      </c>
      <c r="J2802" s="471"/>
      <c r="K2802" s="471"/>
      <c r="L2802" s="471"/>
      <c r="M2802" s="471"/>
      <c r="N2802" s="471"/>
      <c r="O2802" s="471"/>
      <c r="P2802" s="471"/>
      <c r="Q2802" s="471"/>
      <c r="R2802" s="177" t="s">
        <v>8403</v>
      </c>
      <c r="S2802" s="181">
        <v>0.01</v>
      </c>
    </row>
    <row r="2803" spans="1:19" ht="20.149999999999999" customHeight="1" thickBot="1">
      <c r="A2803" s="476"/>
      <c r="B2803" s="471"/>
      <c r="C2803" s="471"/>
      <c r="D2803" s="471"/>
      <c r="E2803" s="471"/>
      <c r="F2803" s="471"/>
      <c r="G2803" s="471"/>
      <c r="H2803" s="471"/>
      <c r="I2803" s="182" t="e">
        <v>#N/A</v>
      </c>
      <c r="J2803" s="471"/>
      <c r="K2803" s="471"/>
      <c r="L2803" s="471"/>
      <c r="M2803" s="471"/>
      <c r="N2803" s="471"/>
      <c r="O2803" s="471"/>
      <c r="P2803" s="471"/>
      <c r="Q2803" s="471"/>
      <c r="R2803" s="177" t="s">
        <v>8417</v>
      </c>
      <c r="S2803" s="181">
        <v>0.01</v>
      </c>
    </row>
    <row r="2804" spans="1:19" ht="20.149999999999999" customHeight="1" thickBot="1">
      <c r="A2804" s="476"/>
      <c r="B2804" s="471"/>
      <c r="C2804" s="471"/>
      <c r="D2804" s="471"/>
      <c r="E2804" s="471"/>
      <c r="F2804" s="471"/>
      <c r="G2804" s="471"/>
      <c r="H2804" s="471"/>
      <c r="I2804" s="182" t="e">
        <v>#N/A</v>
      </c>
      <c r="J2804" s="471"/>
      <c r="K2804" s="471"/>
      <c r="L2804" s="471"/>
      <c r="M2804" s="471"/>
      <c r="N2804" s="471"/>
      <c r="O2804" s="471"/>
      <c r="P2804" s="471"/>
      <c r="Q2804" s="471"/>
      <c r="R2804" s="177" t="s">
        <v>8388</v>
      </c>
      <c r="S2804" s="181">
        <v>0.01</v>
      </c>
    </row>
    <row r="2805" spans="1:19" ht="20.149999999999999" customHeight="1" thickBot="1">
      <c r="A2805" s="476"/>
      <c r="B2805" s="471"/>
      <c r="C2805" s="471"/>
      <c r="D2805" s="471"/>
      <c r="E2805" s="471"/>
      <c r="F2805" s="471"/>
      <c r="G2805" s="471"/>
      <c r="H2805" s="471"/>
      <c r="I2805" s="182" t="e">
        <v>#N/A</v>
      </c>
      <c r="J2805" s="471"/>
      <c r="K2805" s="471"/>
      <c r="L2805" s="471"/>
      <c r="M2805" s="471"/>
      <c r="N2805" s="471"/>
      <c r="O2805" s="471"/>
      <c r="P2805" s="471"/>
      <c r="Q2805" s="471"/>
      <c r="R2805" s="177" t="s">
        <v>8389</v>
      </c>
      <c r="S2805" s="181">
        <v>0.01</v>
      </c>
    </row>
    <row r="2806" spans="1:19" ht="20.149999999999999" customHeight="1" thickBot="1">
      <c r="A2806" s="476"/>
      <c r="B2806" s="471"/>
      <c r="C2806" s="471"/>
      <c r="D2806" s="471"/>
      <c r="E2806" s="471"/>
      <c r="F2806" s="471"/>
      <c r="G2806" s="471"/>
      <c r="H2806" s="471"/>
      <c r="I2806" s="182" t="e">
        <v>#N/A</v>
      </c>
      <c r="J2806" s="471"/>
      <c r="K2806" s="471"/>
      <c r="L2806" s="471"/>
      <c r="M2806" s="471"/>
      <c r="N2806" s="471"/>
      <c r="O2806" s="471"/>
      <c r="P2806" s="471"/>
      <c r="Q2806" s="471"/>
      <c r="R2806" s="177" t="s">
        <v>9465</v>
      </c>
      <c r="S2806" s="181">
        <v>0.01</v>
      </c>
    </row>
    <row r="2807" spans="1:19" ht="20.149999999999999" customHeight="1" thickBot="1">
      <c r="A2807" s="476"/>
      <c r="B2807" s="471"/>
      <c r="C2807" s="471"/>
      <c r="D2807" s="471"/>
      <c r="E2807" s="471"/>
      <c r="F2807" s="471"/>
      <c r="G2807" s="471"/>
      <c r="H2807" s="471"/>
      <c r="I2807" s="182" t="e">
        <v>#N/A</v>
      </c>
      <c r="J2807" s="471"/>
      <c r="K2807" s="471"/>
      <c r="L2807" s="471"/>
      <c r="M2807" s="471"/>
      <c r="N2807" s="471"/>
      <c r="O2807" s="471"/>
      <c r="P2807" s="471"/>
      <c r="Q2807" s="471"/>
      <c r="R2807" s="177" t="s">
        <v>8663</v>
      </c>
      <c r="S2807" s="181">
        <v>0.01</v>
      </c>
    </row>
    <row r="2808" spans="1:19" ht="20.149999999999999" customHeight="1" thickBot="1">
      <c r="A2808" s="477"/>
      <c r="B2808" s="472"/>
      <c r="C2808" s="472"/>
      <c r="D2808" s="472"/>
      <c r="E2808" s="472"/>
      <c r="F2808" s="472"/>
      <c r="G2808" s="472"/>
      <c r="H2808" s="472"/>
      <c r="I2808" s="182" t="e">
        <v>#N/A</v>
      </c>
      <c r="J2808" s="472"/>
      <c r="K2808" s="472"/>
      <c r="L2808" s="472"/>
      <c r="M2808" s="472"/>
      <c r="N2808" s="472"/>
      <c r="O2808" s="472"/>
      <c r="P2808" s="472"/>
      <c r="Q2808" s="472"/>
      <c r="R2808" s="183" t="s">
        <v>8390</v>
      </c>
      <c r="S2808" s="184">
        <v>0.09</v>
      </c>
    </row>
    <row r="2809" spans="1:19" ht="20.149999999999999" customHeight="1" thickBot="1">
      <c r="A2809" s="475"/>
      <c r="B2809" s="474" t="s">
        <v>9435</v>
      </c>
      <c r="C2809" s="474" t="s">
        <v>9510</v>
      </c>
      <c r="D2809" s="474" t="s">
        <v>8391</v>
      </c>
      <c r="E2809" s="474" t="s">
        <v>24</v>
      </c>
      <c r="F2809" s="473">
        <v>2493511</v>
      </c>
      <c r="G2809" s="474" t="s">
        <v>9826</v>
      </c>
      <c r="H2809" s="474" t="s">
        <v>8699</v>
      </c>
      <c r="I2809" s="179" t="s">
        <v>8356</v>
      </c>
      <c r="J2809" s="474" t="s">
        <v>8357</v>
      </c>
      <c r="K2809" s="474" t="s">
        <v>8700</v>
      </c>
      <c r="L2809" s="474" t="s">
        <v>9827</v>
      </c>
      <c r="M2809" s="474" t="s">
        <v>9828</v>
      </c>
      <c r="N2809" s="470">
        <v>324300</v>
      </c>
      <c r="O2809" s="473">
        <v>-2</v>
      </c>
      <c r="P2809" s="474" t="s">
        <v>8381</v>
      </c>
      <c r="Q2809" s="474" t="s">
        <v>9442</v>
      </c>
      <c r="R2809" s="177" t="s">
        <v>8383</v>
      </c>
      <c r="S2809" s="181">
        <v>0.01</v>
      </c>
    </row>
    <row r="2810" spans="1:19" ht="20.149999999999999" customHeight="1" thickBot="1">
      <c r="A2810" s="476"/>
      <c r="B2810" s="471"/>
      <c r="C2810" s="471"/>
      <c r="D2810" s="471"/>
      <c r="E2810" s="471"/>
      <c r="F2810" s="471"/>
      <c r="G2810" s="471"/>
      <c r="H2810" s="471"/>
      <c r="I2810" s="182" t="e">
        <v>#N/A</v>
      </c>
      <c r="J2810" s="471"/>
      <c r="K2810" s="471"/>
      <c r="L2810" s="471"/>
      <c r="M2810" s="471"/>
      <c r="N2810" s="471"/>
      <c r="O2810" s="471"/>
      <c r="P2810" s="471"/>
      <c r="Q2810" s="471"/>
      <c r="R2810" s="177" t="s">
        <v>8449</v>
      </c>
      <c r="S2810" s="181">
        <v>0.01</v>
      </c>
    </row>
    <row r="2811" spans="1:19" ht="20.149999999999999" customHeight="1" thickBot="1">
      <c r="A2811" s="476"/>
      <c r="B2811" s="471"/>
      <c r="C2811" s="471"/>
      <c r="D2811" s="471"/>
      <c r="E2811" s="471"/>
      <c r="F2811" s="471"/>
      <c r="G2811" s="471"/>
      <c r="H2811" s="471"/>
      <c r="I2811" s="182" t="e">
        <v>#N/A</v>
      </c>
      <c r="J2811" s="471"/>
      <c r="K2811" s="471"/>
      <c r="L2811" s="471"/>
      <c r="M2811" s="471"/>
      <c r="N2811" s="471"/>
      <c r="O2811" s="471"/>
      <c r="P2811" s="471"/>
      <c r="Q2811" s="471"/>
      <c r="R2811" s="177" t="s">
        <v>8385</v>
      </c>
      <c r="S2811" s="181">
        <v>0.01</v>
      </c>
    </row>
    <row r="2812" spans="1:19" ht="20.149999999999999" customHeight="1" thickBot="1">
      <c r="A2812" s="476"/>
      <c r="B2812" s="471"/>
      <c r="C2812" s="471"/>
      <c r="D2812" s="471"/>
      <c r="E2812" s="471"/>
      <c r="F2812" s="471"/>
      <c r="G2812" s="471"/>
      <c r="H2812" s="471"/>
      <c r="I2812" s="182" t="e">
        <v>#N/A</v>
      </c>
      <c r="J2812" s="471"/>
      <c r="K2812" s="471"/>
      <c r="L2812" s="471"/>
      <c r="M2812" s="471"/>
      <c r="N2812" s="471"/>
      <c r="O2812" s="471"/>
      <c r="P2812" s="471"/>
      <c r="Q2812" s="471"/>
      <c r="R2812" s="177" t="s">
        <v>8403</v>
      </c>
      <c r="S2812" s="181">
        <v>0.01</v>
      </c>
    </row>
    <row r="2813" spans="1:19" ht="20.149999999999999" customHeight="1" thickBot="1">
      <c r="A2813" s="476"/>
      <c r="B2813" s="471"/>
      <c r="C2813" s="471"/>
      <c r="D2813" s="471"/>
      <c r="E2813" s="471"/>
      <c r="F2813" s="471"/>
      <c r="G2813" s="471"/>
      <c r="H2813" s="471"/>
      <c r="I2813" s="182" t="e">
        <v>#N/A</v>
      </c>
      <c r="J2813" s="471"/>
      <c r="K2813" s="471"/>
      <c r="L2813" s="471"/>
      <c r="M2813" s="471"/>
      <c r="N2813" s="471"/>
      <c r="O2813" s="471"/>
      <c r="P2813" s="471"/>
      <c r="Q2813" s="471"/>
      <c r="R2813" s="177" t="s">
        <v>8417</v>
      </c>
      <c r="S2813" s="181">
        <v>0.01</v>
      </c>
    </row>
    <row r="2814" spans="1:19" ht="20.149999999999999" customHeight="1" thickBot="1">
      <c r="A2814" s="476"/>
      <c r="B2814" s="471"/>
      <c r="C2814" s="471"/>
      <c r="D2814" s="471"/>
      <c r="E2814" s="471"/>
      <c r="F2814" s="471"/>
      <c r="G2814" s="471"/>
      <c r="H2814" s="471"/>
      <c r="I2814" s="182" t="e">
        <v>#N/A</v>
      </c>
      <c r="J2814" s="471"/>
      <c r="K2814" s="471"/>
      <c r="L2814" s="471"/>
      <c r="M2814" s="471"/>
      <c r="N2814" s="471"/>
      <c r="O2814" s="471"/>
      <c r="P2814" s="471"/>
      <c r="Q2814" s="471"/>
      <c r="R2814" s="177" t="s">
        <v>8388</v>
      </c>
      <c r="S2814" s="181">
        <v>0.01</v>
      </c>
    </row>
    <row r="2815" spans="1:19" ht="20.149999999999999" customHeight="1" thickBot="1">
      <c r="A2815" s="476"/>
      <c r="B2815" s="471"/>
      <c r="C2815" s="471"/>
      <c r="D2815" s="471"/>
      <c r="E2815" s="471"/>
      <c r="F2815" s="471"/>
      <c r="G2815" s="471"/>
      <c r="H2815" s="471"/>
      <c r="I2815" s="182" t="e">
        <v>#N/A</v>
      </c>
      <c r="J2815" s="471"/>
      <c r="K2815" s="471"/>
      <c r="L2815" s="471"/>
      <c r="M2815" s="471"/>
      <c r="N2815" s="471"/>
      <c r="O2815" s="471"/>
      <c r="P2815" s="471"/>
      <c r="Q2815" s="471"/>
      <c r="R2815" s="177" t="s">
        <v>8389</v>
      </c>
      <c r="S2815" s="181">
        <v>0.01</v>
      </c>
    </row>
    <row r="2816" spans="1:19" ht="20.149999999999999" customHeight="1" thickBot="1">
      <c r="A2816" s="476"/>
      <c r="B2816" s="471"/>
      <c r="C2816" s="471"/>
      <c r="D2816" s="471"/>
      <c r="E2816" s="471"/>
      <c r="F2816" s="471"/>
      <c r="G2816" s="471"/>
      <c r="H2816" s="471"/>
      <c r="I2816" s="182" t="e">
        <v>#N/A</v>
      </c>
      <c r="J2816" s="471"/>
      <c r="K2816" s="471"/>
      <c r="L2816" s="471"/>
      <c r="M2816" s="471"/>
      <c r="N2816" s="471"/>
      <c r="O2816" s="471"/>
      <c r="P2816" s="471"/>
      <c r="Q2816" s="471"/>
      <c r="R2816" s="177" t="s">
        <v>9465</v>
      </c>
      <c r="S2816" s="181">
        <v>0.01</v>
      </c>
    </row>
    <row r="2817" spans="1:19" ht="20.149999999999999" customHeight="1" thickBot="1">
      <c r="A2817" s="476"/>
      <c r="B2817" s="471"/>
      <c r="C2817" s="471"/>
      <c r="D2817" s="471"/>
      <c r="E2817" s="471"/>
      <c r="F2817" s="471"/>
      <c r="G2817" s="471"/>
      <c r="H2817" s="471"/>
      <c r="I2817" s="182" t="e">
        <v>#N/A</v>
      </c>
      <c r="J2817" s="471"/>
      <c r="K2817" s="471"/>
      <c r="L2817" s="471"/>
      <c r="M2817" s="471"/>
      <c r="N2817" s="471"/>
      <c r="O2817" s="471"/>
      <c r="P2817" s="471"/>
      <c r="Q2817" s="471"/>
      <c r="R2817" s="177" t="s">
        <v>8663</v>
      </c>
      <c r="S2817" s="181">
        <v>0.01</v>
      </c>
    </row>
    <row r="2818" spans="1:19" ht="20.149999999999999" customHeight="1" thickBot="1">
      <c r="A2818" s="477"/>
      <c r="B2818" s="472"/>
      <c r="C2818" s="472"/>
      <c r="D2818" s="472"/>
      <c r="E2818" s="472"/>
      <c r="F2818" s="472"/>
      <c r="G2818" s="472"/>
      <c r="H2818" s="472"/>
      <c r="I2818" s="182" t="e">
        <v>#N/A</v>
      </c>
      <c r="J2818" s="472"/>
      <c r="K2818" s="472"/>
      <c r="L2818" s="472"/>
      <c r="M2818" s="472"/>
      <c r="N2818" s="472"/>
      <c r="O2818" s="472"/>
      <c r="P2818" s="472"/>
      <c r="Q2818" s="472"/>
      <c r="R2818" s="183" t="s">
        <v>8390</v>
      </c>
      <c r="S2818" s="184">
        <v>0.09</v>
      </c>
    </row>
    <row r="2819" spans="1:19" ht="20.149999999999999" customHeight="1" thickBot="1">
      <c r="A2819" s="475"/>
      <c r="B2819" s="474" t="s">
        <v>9435</v>
      </c>
      <c r="C2819" s="474" t="s">
        <v>9510</v>
      </c>
      <c r="D2819" s="474" t="s">
        <v>8391</v>
      </c>
      <c r="E2819" s="474" t="s">
        <v>24</v>
      </c>
      <c r="F2819" s="473">
        <v>2493515</v>
      </c>
      <c r="G2819" s="474" t="s">
        <v>9829</v>
      </c>
      <c r="H2819" s="474" t="s">
        <v>8699</v>
      </c>
      <c r="I2819" s="179" t="s">
        <v>8356</v>
      </c>
      <c r="J2819" s="474" t="s">
        <v>8357</v>
      </c>
      <c r="K2819" s="474" t="s">
        <v>9627</v>
      </c>
      <c r="L2819" s="474" t="s">
        <v>9830</v>
      </c>
      <c r="M2819" s="474" t="s">
        <v>9831</v>
      </c>
      <c r="N2819" s="470">
        <v>324300</v>
      </c>
      <c r="O2819" s="473">
        <v>-2</v>
      </c>
      <c r="P2819" s="474" t="s">
        <v>8381</v>
      </c>
      <c r="Q2819" s="474" t="s">
        <v>9442</v>
      </c>
      <c r="R2819" s="177" t="s">
        <v>8383</v>
      </c>
      <c r="S2819" s="181">
        <v>0.01</v>
      </c>
    </row>
    <row r="2820" spans="1:19" ht="20.149999999999999" customHeight="1" thickBot="1">
      <c r="A2820" s="476"/>
      <c r="B2820" s="471"/>
      <c r="C2820" s="471"/>
      <c r="D2820" s="471"/>
      <c r="E2820" s="471"/>
      <c r="F2820" s="471"/>
      <c r="G2820" s="471"/>
      <c r="H2820" s="471"/>
      <c r="I2820" s="182" t="e">
        <v>#N/A</v>
      </c>
      <c r="J2820" s="471"/>
      <c r="K2820" s="471"/>
      <c r="L2820" s="471"/>
      <c r="M2820" s="471"/>
      <c r="N2820" s="471"/>
      <c r="O2820" s="471"/>
      <c r="P2820" s="471"/>
      <c r="Q2820" s="471"/>
      <c r="R2820" s="177" t="s">
        <v>8449</v>
      </c>
      <c r="S2820" s="181">
        <v>0.01</v>
      </c>
    </row>
    <row r="2821" spans="1:19" ht="20.149999999999999" customHeight="1" thickBot="1">
      <c r="A2821" s="476"/>
      <c r="B2821" s="471"/>
      <c r="C2821" s="471"/>
      <c r="D2821" s="471"/>
      <c r="E2821" s="471"/>
      <c r="F2821" s="471"/>
      <c r="G2821" s="471"/>
      <c r="H2821" s="471"/>
      <c r="I2821" s="182" t="e">
        <v>#N/A</v>
      </c>
      <c r="J2821" s="471"/>
      <c r="K2821" s="471"/>
      <c r="L2821" s="471"/>
      <c r="M2821" s="471"/>
      <c r="N2821" s="471"/>
      <c r="O2821" s="471"/>
      <c r="P2821" s="471"/>
      <c r="Q2821" s="471"/>
      <c r="R2821" s="177" t="s">
        <v>8385</v>
      </c>
      <c r="S2821" s="181">
        <v>0.01</v>
      </c>
    </row>
    <row r="2822" spans="1:19" ht="20.149999999999999" customHeight="1" thickBot="1">
      <c r="A2822" s="476"/>
      <c r="B2822" s="471"/>
      <c r="C2822" s="471"/>
      <c r="D2822" s="471"/>
      <c r="E2822" s="471"/>
      <c r="F2822" s="471"/>
      <c r="G2822" s="471"/>
      <c r="H2822" s="471"/>
      <c r="I2822" s="182" t="e">
        <v>#N/A</v>
      </c>
      <c r="J2822" s="471"/>
      <c r="K2822" s="471"/>
      <c r="L2822" s="471"/>
      <c r="M2822" s="471"/>
      <c r="N2822" s="471"/>
      <c r="O2822" s="471"/>
      <c r="P2822" s="471"/>
      <c r="Q2822" s="471"/>
      <c r="R2822" s="177" t="s">
        <v>8403</v>
      </c>
      <c r="S2822" s="181">
        <v>0.01</v>
      </c>
    </row>
    <row r="2823" spans="1:19" ht="20.149999999999999" customHeight="1" thickBot="1">
      <c r="A2823" s="476"/>
      <c r="B2823" s="471"/>
      <c r="C2823" s="471"/>
      <c r="D2823" s="471"/>
      <c r="E2823" s="471"/>
      <c r="F2823" s="471"/>
      <c r="G2823" s="471"/>
      <c r="H2823" s="471"/>
      <c r="I2823" s="182" t="e">
        <v>#N/A</v>
      </c>
      <c r="J2823" s="471"/>
      <c r="K2823" s="471"/>
      <c r="L2823" s="471"/>
      <c r="M2823" s="471"/>
      <c r="N2823" s="471"/>
      <c r="O2823" s="471"/>
      <c r="P2823" s="471"/>
      <c r="Q2823" s="471"/>
      <c r="R2823" s="177" t="s">
        <v>8417</v>
      </c>
      <c r="S2823" s="181">
        <v>0.01</v>
      </c>
    </row>
    <row r="2824" spans="1:19" ht="20.149999999999999" customHeight="1" thickBot="1">
      <c r="A2824" s="476"/>
      <c r="B2824" s="471"/>
      <c r="C2824" s="471"/>
      <c r="D2824" s="471"/>
      <c r="E2824" s="471"/>
      <c r="F2824" s="471"/>
      <c r="G2824" s="471"/>
      <c r="H2824" s="471"/>
      <c r="I2824" s="182" t="e">
        <v>#N/A</v>
      </c>
      <c r="J2824" s="471"/>
      <c r="K2824" s="471"/>
      <c r="L2824" s="471"/>
      <c r="M2824" s="471"/>
      <c r="N2824" s="471"/>
      <c r="O2824" s="471"/>
      <c r="P2824" s="471"/>
      <c r="Q2824" s="471"/>
      <c r="R2824" s="177" t="s">
        <v>8388</v>
      </c>
      <c r="S2824" s="181">
        <v>0.01</v>
      </c>
    </row>
    <row r="2825" spans="1:19" ht="20.149999999999999" customHeight="1" thickBot="1">
      <c r="A2825" s="476"/>
      <c r="B2825" s="471"/>
      <c r="C2825" s="471"/>
      <c r="D2825" s="471"/>
      <c r="E2825" s="471"/>
      <c r="F2825" s="471"/>
      <c r="G2825" s="471"/>
      <c r="H2825" s="471"/>
      <c r="I2825" s="182" t="e">
        <v>#N/A</v>
      </c>
      <c r="J2825" s="471"/>
      <c r="K2825" s="471"/>
      <c r="L2825" s="471"/>
      <c r="M2825" s="471"/>
      <c r="N2825" s="471"/>
      <c r="O2825" s="471"/>
      <c r="P2825" s="471"/>
      <c r="Q2825" s="471"/>
      <c r="R2825" s="177" t="s">
        <v>8389</v>
      </c>
      <c r="S2825" s="181">
        <v>0.01</v>
      </c>
    </row>
    <row r="2826" spans="1:19" ht="20.149999999999999" customHeight="1" thickBot="1">
      <c r="A2826" s="476"/>
      <c r="B2826" s="471"/>
      <c r="C2826" s="471"/>
      <c r="D2826" s="471"/>
      <c r="E2826" s="471"/>
      <c r="F2826" s="471"/>
      <c r="G2826" s="471"/>
      <c r="H2826" s="471"/>
      <c r="I2826" s="182" t="e">
        <v>#N/A</v>
      </c>
      <c r="J2826" s="471"/>
      <c r="K2826" s="471"/>
      <c r="L2826" s="471"/>
      <c r="M2826" s="471"/>
      <c r="N2826" s="471"/>
      <c r="O2826" s="471"/>
      <c r="P2826" s="471"/>
      <c r="Q2826" s="471"/>
      <c r="R2826" s="177" t="s">
        <v>9465</v>
      </c>
      <c r="S2826" s="181">
        <v>0.01</v>
      </c>
    </row>
    <row r="2827" spans="1:19" ht="20.149999999999999" customHeight="1" thickBot="1">
      <c r="A2827" s="476"/>
      <c r="B2827" s="471"/>
      <c r="C2827" s="471"/>
      <c r="D2827" s="471"/>
      <c r="E2827" s="471"/>
      <c r="F2827" s="471"/>
      <c r="G2827" s="471"/>
      <c r="H2827" s="471"/>
      <c r="I2827" s="182" t="e">
        <v>#N/A</v>
      </c>
      <c r="J2827" s="471"/>
      <c r="K2827" s="471"/>
      <c r="L2827" s="471"/>
      <c r="M2827" s="471"/>
      <c r="N2827" s="471"/>
      <c r="O2827" s="471"/>
      <c r="P2827" s="471"/>
      <c r="Q2827" s="471"/>
      <c r="R2827" s="177" t="s">
        <v>8663</v>
      </c>
      <c r="S2827" s="181">
        <v>0.01</v>
      </c>
    </row>
    <row r="2828" spans="1:19" ht="20.149999999999999" customHeight="1" thickBot="1">
      <c r="A2828" s="477"/>
      <c r="B2828" s="472"/>
      <c r="C2828" s="472"/>
      <c r="D2828" s="472"/>
      <c r="E2828" s="472"/>
      <c r="F2828" s="472"/>
      <c r="G2828" s="472"/>
      <c r="H2828" s="472"/>
      <c r="I2828" s="182" t="e">
        <v>#N/A</v>
      </c>
      <c r="J2828" s="472"/>
      <c r="K2828" s="472"/>
      <c r="L2828" s="472"/>
      <c r="M2828" s="472"/>
      <c r="N2828" s="472"/>
      <c r="O2828" s="472"/>
      <c r="P2828" s="472"/>
      <c r="Q2828" s="472"/>
      <c r="R2828" s="183" t="s">
        <v>8390</v>
      </c>
      <c r="S2828" s="184">
        <v>0.09</v>
      </c>
    </row>
    <row r="2829" spans="1:19" ht="20.149999999999999" customHeight="1" thickBot="1">
      <c r="A2829" s="475"/>
      <c r="B2829" s="474" t="s">
        <v>9435</v>
      </c>
      <c r="C2829" s="474" t="s">
        <v>9510</v>
      </c>
      <c r="D2829" s="474" t="s">
        <v>8391</v>
      </c>
      <c r="E2829" s="474" t="s">
        <v>24</v>
      </c>
      <c r="F2829" s="473">
        <v>2493520</v>
      </c>
      <c r="G2829" s="474" t="s">
        <v>9832</v>
      </c>
      <c r="H2829" s="474" t="s">
        <v>8446</v>
      </c>
      <c r="I2829" s="179" t="s">
        <v>8356</v>
      </c>
      <c r="J2829" s="474" t="s">
        <v>8357</v>
      </c>
      <c r="K2829" s="474" t="s">
        <v>8798</v>
      </c>
      <c r="L2829" s="474" t="s">
        <v>9833</v>
      </c>
      <c r="M2829" s="474" t="s">
        <v>9834</v>
      </c>
      <c r="N2829" s="470">
        <v>396800</v>
      </c>
      <c r="O2829" s="473">
        <v>-2</v>
      </c>
      <c r="P2829" s="474" t="s">
        <v>8381</v>
      </c>
      <c r="Q2829" s="474" t="s">
        <v>9442</v>
      </c>
      <c r="R2829" s="177" t="s">
        <v>8383</v>
      </c>
      <c r="S2829" s="181">
        <v>0.01</v>
      </c>
    </row>
    <row r="2830" spans="1:19" ht="20.149999999999999" customHeight="1" thickBot="1">
      <c r="A2830" s="476"/>
      <c r="B2830" s="471"/>
      <c r="C2830" s="471"/>
      <c r="D2830" s="471"/>
      <c r="E2830" s="471"/>
      <c r="F2830" s="471"/>
      <c r="G2830" s="471"/>
      <c r="H2830" s="471"/>
      <c r="I2830" s="182" t="e">
        <v>#N/A</v>
      </c>
      <c r="J2830" s="471"/>
      <c r="K2830" s="471"/>
      <c r="L2830" s="471"/>
      <c r="M2830" s="471"/>
      <c r="N2830" s="471"/>
      <c r="O2830" s="471"/>
      <c r="P2830" s="471"/>
      <c r="Q2830" s="471"/>
      <c r="R2830" s="177" t="s">
        <v>8449</v>
      </c>
      <c r="S2830" s="181">
        <v>0.01</v>
      </c>
    </row>
    <row r="2831" spans="1:19" ht="20.149999999999999" customHeight="1" thickBot="1">
      <c r="A2831" s="476"/>
      <c r="B2831" s="471"/>
      <c r="C2831" s="471"/>
      <c r="D2831" s="471"/>
      <c r="E2831" s="471"/>
      <c r="F2831" s="471"/>
      <c r="G2831" s="471"/>
      <c r="H2831" s="471"/>
      <c r="I2831" s="182" t="e">
        <v>#N/A</v>
      </c>
      <c r="J2831" s="471"/>
      <c r="K2831" s="471"/>
      <c r="L2831" s="471"/>
      <c r="M2831" s="471"/>
      <c r="N2831" s="471"/>
      <c r="O2831" s="471"/>
      <c r="P2831" s="471"/>
      <c r="Q2831" s="471"/>
      <c r="R2831" s="177" t="s">
        <v>8385</v>
      </c>
      <c r="S2831" s="181">
        <v>0.01</v>
      </c>
    </row>
    <row r="2832" spans="1:19" ht="20.149999999999999" customHeight="1" thickBot="1">
      <c r="A2832" s="476"/>
      <c r="B2832" s="471"/>
      <c r="C2832" s="471"/>
      <c r="D2832" s="471"/>
      <c r="E2832" s="471"/>
      <c r="F2832" s="471"/>
      <c r="G2832" s="471"/>
      <c r="H2832" s="471"/>
      <c r="I2832" s="182" t="e">
        <v>#N/A</v>
      </c>
      <c r="J2832" s="471"/>
      <c r="K2832" s="471"/>
      <c r="L2832" s="471"/>
      <c r="M2832" s="471"/>
      <c r="N2832" s="471"/>
      <c r="O2832" s="471"/>
      <c r="P2832" s="471"/>
      <c r="Q2832" s="471"/>
      <c r="R2832" s="177" t="s">
        <v>8403</v>
      </c>
      <c r="S2832" s="181">
        <v>0.01</v>
      </c>
    </row>
    <row r="2833" spans="1:19" ht="20.149999999999999" customHeight="1" thickBot="1">
      <c r="A2833" s="476"/>
      <c r="B2833" s="471"/>
      <c r="C2833" s="471"/>
      <c r="D2833" s="471"/>
      <c r="E2833" s="471"/>
      <c r="F2833" s="471"/>
      <c r="G2833" s="471"/>
      <c r="H2833" s="471"/>
      <c r="I2833" s="182" t="e">
        <v>#N/A</v>
      </c>
      <c r="J2833" s="471"/>
      <c r="K2833" s="471"/>
      <c r="L2833" s="471"/>
      <c r="M2833" s="471"/>
      <c r="N2833" s="471"/>
      <c r="O2833" s="471"/>
      <c r="P2833" s="471"/>
      <c r="Q2833" s="471"/>
      <c r="R2833" s="177" t="s">
        <v>8388</v>
      </c>
      <c r="S2833" s="181">
        <v>0.01</v>
      </c>
    </row>
    <row r="2834" spans="1:19" ht="20.149999999999999" customHeight="1" thickBot="1">
      <c r="A2834" s="476"/>
      <c r="B2834" s="471"/>
      <c r="C2834" s="471"/>
      <c r="D2834" s="471"/>
      <c r="E2834" s="471"/>
      <c r="F2834" s="471"/>
      <c r="G2834" s="471"/>
      <c r="H2834" s="471"/>
      <c r="I2834" s="182" t="e">
        <v>#N/A</v>
      </c>
      <c r="J2834" s="471"/>
      <c r="K2834" s="471"/>
      <c r="L2834" s="471"/>
      <c r="M2834" s="471"/>
      <c r="N2834" s="471"/>
      <c r="O2834" s="471"/>
      <c r="P2834" s="471"/>
      <c r="Q2834" s="471"/>
      <c r="R2834" s="177" t="s">
        <v>8389</v>
      </c>
      <c r="S2834" s="181">
        <v>0.01</v>
      </c>
    </row>
    <row r="2835" spans="1:19" ht="20.149999999999999" customHeight="1" thickBot="1">
      <c r="A2835" s="476"/>
      <c r="B2835" s="471"/>
      <c r="C2835" s="471"/>
      <c r="D2835" s="471"/>
      <c r="E2835" s="471"/>
      <c r="F2835" s="471"/>
      <c r="G2835" s="471"/>
      <c r="H2835" s="471"/>
      <c r="I2835" s="182" t="e">
        <v>#N/A</v>
      </c>
      <c r="J2835" s="471"/>
      <c r="K2835" s="471"/>
      <c r="L2835" s="471"/>
      <c r="M2835" s="471"/>
      <c r="N2835" s="471"/>
      <c r="O2835" s="471"/>
      <c r="P2835" s="471"/>
      <c r="Q2835" s="471"/>
      <c r="R2835" s="177" t="s">
        <v>9598</v>
      </c>
      <c r="S2835" s="181">
        <v>0.01</v>
      </c>
    </row>
    <row r="2836" spans="1:19" ht="20.149999999999999" customHeight="1" thickBot="1">
      <c r="A2836" s="476"/>
      <c r="B2836" s="471"/>
      <c r="C2836" s="471"/>
      <c r="D2836" s="471"/>
      <c r="E2836" s="471"/>
      <c r="F2836" s="471"/>
      <c r="G2836" s="471"/>
      <c r="H2836" s="471"/>
      <c r="I2836" s="182" t="e">
        <v>#N/A</v>
      </c>
      <c r="J2836" s="471"/>
      <c r="K2836" s="471"/>
      <c r="L2836" s="471"/>
      <c r="M2836" s="471"/>
      <c r="N2836" s="471"/>
      <c r="O2836" s="471"/>
      <c r="P2836" s="471"/>
      <c r="Q2836" s="471"/>
      <c r="R2836" s="177" t="s">
        <v>9599</v>
      </c>
      <c r="S2836" s="181">
        <v>0.01</v>
      </c>
    </row>
    <row r="2837" spans="1:19" ht="20.149999999999999" customHeight="1" thickBot="1">
      <c r="A2837" s="476"/>
      <c r="B2837" s="471"/>
      <c r="C2837" s="471"/>
      <c r="D2837" s="471"/>
      <c r="E2837" s="471"/>
      <c r="F2837" s="471"/>
      <c r="G2837" s="471"/>
      <c r="H2837" s="471"/>
      <c r="I2837" s="182" t="e">
        <v>#N/A</v>
      </c>
      <c r="J2837" s="471"/>
      <c r="K2837" s="471"/>
      <c r="L2837" s="471"/>
      <c r="M2837" s="471"/>
      <c r="N2837" s="471"/>
      <c r="O2837" s="471"/>
      <c r="P2837" s="471"/>
      <c r="Q2837" s="471"/>
      <c r="R2837" s="177" t="s">
        <v>8454</v>
      </c>
      <c r="S2837" s="181">
        <v>0.01</v>
      </c>
    </row>
    <row r="2838" spans="1:19" ht="20.149999999999999" customHeight="1" thickBot="1">
      <c r="A2838" s="477"/>
      <c r="B2838" s="472"/>
      <c r="C2838" s="472"/>
      <c r="D2838" s="472"/>
      <c r="E2838" s="472"/>
      <c r="F2838" s="472"/>
      <c r="G2838" s="472"/>
      <c r="H2838" s="472"/>
      <c r="I2838" s="182" t="e">
        <v>#N/A</v>
      </c>
      <c r="J2838" s="472"/>
      <c r="K2838" s="472"/>
      <c r="L2838" s="472"/>
      <c r="M2838" s="472"/>
      <c r="N2838" s="472"/>
      <c r="O2838" s="472"/>
      <c r="P2838" s="472"/>
      <c r="Q2838" s="472"/>
      <c r="R2838" s="183" t="s">
        <v>8390</v>
      </c>
      <c r="S2838" s="184">
        <v>0.09</v>
      </c>
    </row>
    <row r="2839" spans="1:19" ht="20.149999999999999" customHeight="1" thickBot="1">
      <c r="A2839" s="475"/>
      <c r="B2839" s="474" t="s">
        <v>9435</v>
      </c>
      <c r="C2839" s="474" t="s">
        <v>9510</v>
      </c>
      <c r="D2839" s="474" t="s">
        <v>8391</v>
      </c>
      <c r="E2839" s="474" t="s">
        <v>24</v>
      </c>
      <c r="F2839" s="473">
        <v>2493522</v>
      </c>
      <c r="G2839" s="474" t="s">
        <v>9835</v>
      </c>
      <c r="H2839" s="474" t="s">
        <v>8699</v>
      </c>
      <c r="I2839" s="179" t="s">
        <v>8356</v>
      </c>
      <c r="J2839" s="474" t="s">
        <v>8357</v>
      </c>
      <c r="K2839" s="474" t="s">
        <v>9836</v>
      </c>
      <c r="L2839" s="474" t="s">
        <v>9837</v>
      </c>
      <c r="M2839" s="474" t="s">
        <v>9838</v>
      </c>
      <c r="N2839" s="470">
        <v>324300</v>
      </c>
      <c r="O2839" s="473">
        <v>-2</v>
      </c>
      <c r="P2839" s="474" t="s">
        <v>8381</v>
      </c>
      <c r="Q2839" s="474" t="s">
        <v>9442</v>
      </c>
      <c r="R2839" s="177" t="s">
        <v>8383</v>
      </c>
      <c r="S2839" s="181">
        <v>0.01</v>
      </c>
    </row>
    <row r="2840" spans="1:19" ht="20.149999999999999" customHeight="1" thickBot="1">
      <c r="A2840" s="476"/>
      <c r="B2840" s="471"/>
      <c r="C2840" s="471"/>
      <c r="D2840" s="471"/>
      <c r="E2840" s="471"/>
      <c r="F2840" s="471"/>
      <c r="G2840" s="471"/>
      <c r="H2840" s="471"/>
      <c r="I2840" s="182" t="e">
        <v>#N/A</v>
      </c>
      <c r="J2840" s="471"/>
      <c r="K2840" s="471"/>
      <c r="L2840" s="471"/>
      <c r="M2840" s="471"/>
      <c r="N2840" s="471"/>
      <c r="O2840" s="471"/>
      <c r="P2840" s="471"/>
      <c r="Q2840" s="471"/>
      <c r="R2840" s="177" t="s">
        <v>8449</v>
      </c>
      <c r="S2840" s="181">
        <v>0.01</v>
      </c>
    </row>
    <row r="2841" spans="1:19" ht="20.149999999999999" customHeight="1" thickBot="1">
      <c r="A2841" s="476"/>
      <c r="B2841" s="471"/>
      <c r="C2841" s="471"/>
      <c r="D2841" s="471"/>
      <c r="E2841" s="471"/>
      <c r="F2841" s="471"/>
      <c r="G2841" s="471"/>
      <c r="H2841" s="471"/>
      <c r="I2841" s="182" t="e">
        <v>#N/A</v>
      </c>
      <c r="J2841" s="471"/>
      <c r="K2841" s="471"/>
      <c r="L2841" s="471"/>
      <c r="M2841" s="471"/>
      <c r="N2841" s="471"/>
      <c r="O2841" s="471"/>
      <c r="P2841" s="471"/>
      <c r="Q2841" s="471"/>
      <c r="R2841" s="177" t="s">
        <v>8385</v>
      </c>
      <c r="S2841" s="181">
        <v>0.01</v>
      </c>
    </row>
    <row r="2842" spans="1:19" ht="20.149999999999999" customHeight="1" thickBot="1">
      <c r="A2842" s="476"/>
      <c r="B2842" s="471"/>
      <c r="C2842" s="471"/>
      <c r="D2842" s="471"/>
      <c r="E2842" s="471"/>
      <c r="F2842" s="471"/>
      <c r="G2842" s="471"/>
      <c r="H2842" s="471"/>
      <c r="I2842" s="182" t="e">
        <v>#N/A</v>
      </c>
      <c r="J2842" s="471"/>
      <c r="K2842" s="471"/>
      <c r="L2842" s="471"/>
      <c r="M2842" s="471"/>
      <c r="N2842" s="471"/>
      <c r="O2842" s="471"/>
      <c r="P2842" s="471"/>
      <c r="Q2842" s="471"/>
      <c r="R2842" s="177" t="s">
        <v>8403</v>
      </c>
      <c r="S2842" s="181">
        <v>0.01</v>
      </c>
    </row>
    <row r="2843" spans="1:19" ht="20.149999999999999" customHeight="1" thickBot="1">
      <c r="A2843" s="476"/>
      <c r="B2843" s="471"/>
      <c r="C2843" s="471"/>
      <c r="D2843" s="471"/>
      <c r="E2843" s="471"/>
      <c r="F2843" s="471"/>
      <c r="G2843" s="471"/>
      <c r="H2843" s="471"/>
      <c r="I2843" s="182" t="e">
        <v>#N/A</v>
      </c>
      <c r="J2843" s="471"/>
      <c r="K2843" s="471"/>
      <c r="L2843" s="471"/>
      <c r="M2843" s="471"/>
      <c r="N2843" s="471"/>
      <c r="O2843" s="471"/>
      <c r="P2843" s="471"/>
      <c r="Q2843" s="471"/>
      <c r="R2843" s="177" t="s">
        <v>8417</v>
      </c>
      <c r="S2843" s="181">
        <v>0.01</v>
      </c>
    </row>
    <row r="2844" spans="1:19" ht="20.149999999999999" customHeight="1" thickBot="1">
      <c r="A2844" s="476"/>
      <c r="B2844" s="471"/>
      <c r="C2844" s="471"/>
      <c r="D2844" s="471"/>
      <c r="E2844" s="471"/>
      <c r="F2844" s="471"/>
      <c r="G2844" s="471"/>
      <c r="H2844" s="471"/>
      <c r="I2844" s="182" t="e">
        <v>#N/A</v>
      </c>
      <c r="J2844" s="471"/>
      <c r="K2844" s="471"/>
      <c r="L2844" s="471"/>
      <c r="M2844" s="471"/>
      <c r="N2844" s="471"/>
      <c r="O2844" s="471"/>
      <c r="P2844" s="471"/>
      <c r="Q2844" s="471"/>
      <c r="R2844" s="177" t="s">
        <v>8388</v>
      </c>
      <c r="S2844" s="181">
        <v>0.01</v>
      </c>
    </row>
    <row r="2845" spans="1:19" ht="20.149999999999999" customHeight="1" thickBot="1">
      <c r="A2845" s="476"/>
      <c r="B2845" s="471"/>
      <c r="C2845" s="471"/>
      <c r="D2845" s="471"/>
      <c r="E2845" s="471"/>
      <c r="F2845" s="471"/>
      <c r="G2845" s="471"/>
      <c r="H2845" s="471"/>
      <c r="I2845" s="182" t="e">
        <v>#N/A</v>
      </c>
      <c r="J2845" s="471"/>
      <c r="K2845" s="471"/>
      <c r="L2845" s="471"/>
      <c r="M2845" s="471"/>
      <c r="N2845" s="471"/>
      <c r="O2845" s="471"/>
      <c r="P2845" s="471"/>
      <c r="Q2845" s="471"/>
      <c r="R2845" s="177" t="s">
        <v>8389</v>
      </c>
      <c r="S2845" s="181">
        <v>0.01</v>
      </c>
    </row>
    <row r="2846" spans="1:19" ht="20.149999999999999" customHeight="1" thickBot="1">
      <c r="A2846" s="476"/>
      <c r="B2846" s="471"/>
      <c r="C2846" s="471"/>
      <c r="D2846" s="471"/>
      <c r="E2846" s="471"/>
      <c r="F2846" s="471"/>
      <c r="G2846" s="471"/>
      <c r="H2846" s="471"/>
      <c r="I2846" s="182" t="e">
        <v>#N/A</v>
      </c>
      <c r="J2846" s="471"/>
      <c r="K2846" s="471"/>
      <c r="L2846" s="471"/>
      <c r="M2846" s="471"/>
      <c r="N2846" s="471"/>
      <c r="O2846" s="471"/>
      <c r="P2846" s="471"/>
      <c r="Q2846" s="471"/>
      <c r="R2846" s="177" t="s">
        <v>9465</v>
      </c>
      <c r="S2846" s="181">
        <v>0.01</v>
      </c>
    </row>
    <row r="2847" spans="1:19" ht="20.149999999999999" customHeight="1" thickBot="1">
      <c r="A2847" s="476"/>
      <c r="B2847" s="471"/>
      <c r="C2847" s="471"/>
      <c r="D2847" s="471"/>
      <c r="E2847" s="471"/>
      <c r="F2847" s="471"/>
      <c r="G2847" s="471"/>
      <c r="H2847" s="471"/>
      <c r="I2847" s="182" t="e">
        <v>#N/A</v>
      </c>
      <c r="J2847" s="471"/>
      <c r="K2847" s="471"/>
      <c r="L2847" s="471"/>
      <c r="M2847" s="471"/>
      <c r="N2847" s="471"/>
      <c r="O2847" s="471"/>
      <c r="P2847" s="471"/>
      <c r="Q2847" s="471"/>
      <c r="R2847" s="177" t="s">
        <v>8663</v>
      </c>
      <c r="S2847" s="181">
        <v>0.01</v>
      </c>
    </row>
    <row r="2848" spans="1:19" ht="20.149999999999999" customHeight="1" thickBot="1">
      <c r="A2848" s="477"/>
      <c r="B2848" s="472"/>
      <c r="C2848" s="472"/>
      <c r="D2848" s="472"/>
      <c r="E2848" s="472"/>
      <c r="F2848" s="472"/>
      <c r="G2848" s="472"/>
      <c r="H2848" s="472"/>
      <c r="I2848" s="182" t="e">
        <v>#N/A</v>
      </c>
      <c r="J2848" s="472"/>
      <c r="K2848" s="472"/>
      <c r="L2848" s="472"/>
      <c r="M2848" s="472"/>
      <c r="N2848" s="472"/>
      <c r="O2848" s="472"/>
      <c r="P2848" s="472"/>
      <c r="Q2848" s="472"/>
      <c r="R2848" s="183" t="s">
        <v>8390</v>
      </c>
      <c r="S2848" s="184">
        <v>0.09</v>
      </c>
    </row>
    <row r="2849" spans="1:19" ht="20.149999999999999" customHeight="1" thickBot="1">
      <c r="A2849" s="475"/>
      <c r="B2849" s="474" t="s">
        <v>9435</v>
      </c>
      <c r="C2849" s="474" t="s">
        <v>9510</v>
      </c>
      <c r="D2849" s="474" t="s">
        <v>8391</v>
      </c>
      <c r="E2849" s="474" t="s">
        <v>24</v>
      </c>
      <c r="F2849" s="473">
        <v>2493528</v>
      </c>
      <c r="G2849" s="474" t="s">
        <v>9839</v>
      </c>
      <c r="H2849" s="474" t="s">
        <v>8699</v>
      </c>
      <c r="I2849" s="179" t="s">
        <v>8356</v>
      </c>
      <c r="J2849" s="474" t="s">
        <v>8357</v>
      </c>
      <c r="K2849" s="474" t="s">
        <v>9699</v>
      </c>
      <c r="L2849" s="474" t="s">
        <v>9840</v>
      </c>
      <c r="M2849" s="474" t="s">
        <v>9841</v>
      </c>
      <c r="N2849" s="470">
        <v>324300</v>
      </c>
      <c r="O2849" s="473">
        <v>-2</v>
      </c>
      <c r="P2849" s="474" t="s">
        <v>8381</v>
      </c>
      <c r="Q2849" s="474" t="s">
        <v>9442</v>
      </c>
      <c r="R2849" s="177" t="s">
        <v>8383</v>
      </c>
      <c r="S2849" s="181">
        <v>0.01</v>
      </c>
    </row>
    <row r="2850" spans="1:19" ht="20.149999999999999" customHeight="1" thickBot="1">
      <c r="A2850" s="476"/>
      <c r="B2850" s="471"/>
      <c r="C2850" s="471"/>
      <c r="D2850" s="471"/>
      <c r="E2850" s="471"/>
      <c r="F2850" s="471"/>
      <c r="G2850" s="471"/>
      <c r="H2850" s="471"/>
      <c r="I2850" s="182" t="e">
        <v>#N/A</v>
      </c>
      <c r="J2850" s="471"/>
      <c r="K2850" s="471"/>
      <c r="L2850" s="471"/>
      <c r="M2850" s="471"/>
      <c r="N2850" s="471"/>
      <c r="O2850" s="471"/>
      <c r="P2850" s="471"/>
      <c r="Q2850" s="471"/>
      <c r="R2850" s="177" t="s">
        <v>8449</v>
      </c>
      <c r="S2850" s="181">
        <v>0.01</v>
      </c>
    </row>
    <row r="2851" spans="1:19" ht="20.149999999999999" customHeight="1" thickBot="1">
      <c r="A2851" s="476"/>
      <c r="B2851" s="471"/>
      <c r="C2851" s="471"/>
      <c r="D2851" s="471"/>
      <c r="E2851" s="471"/>
      <c r="F2851" s="471"/>
      <c r="G2851" s="471"/>
      <c r="H2851" s="471"/>
      <c r="I2851" s="182" t="e">
        <v>#N/A</v>
      </c>
      <c r="J2851" s="471"/>
      <c r="K2851" s="471"/>
      <c r="L2851" s="471"/>
      <c r="M2851" s="471"/>
      <c r="N2851" s="471"/>
      <c r="O2851" s="471"/>
      <c r="P2851" s="471"/>
      <c r="Q2851" s="471"/>
      <c r="R2851" s="177" t="s">
        <v>8385</v>
      </c>
      <c r="S2851" s="181">
        <v>0.01</v>
      </c>
    </row>
    <row r="2852" spans="1:19" ht="20.149999999999999" customHeight="1" thickBot="1">
      <c r="A2852" s="476"/>
      <c r="B2852" s="471"/>
      <c r="C2852" s="471"/>
      <c r="D2852" s="471"/>
      <c r="E2852" s="471"/>
      <c r="F2852" s="471"/>
      <c r="G2852" s="471"/>
      <c r="H2852" s="471"/>
      <c r="I2852" s="182" t="e">
        <v>#N/A</v>
      </c>
      <c r="J2852" s="471"/>
      <c r="K2852" s="471"/>
      <c r="L2852" s="471"/>
      <c r="M2852" s="471"/>
      <c r="N2852" s="471"/>
      <c r="O2852" s="471"/>
      <c r="P2852" s="471"/>
      <c r="Q2852" s="471"/>
      <c r="R2852" s="177" t="s">
        <v>8403</v>
      </c>
      <c r="S2852" s="181">
        <v>0.01</v>
      </c>
    </row>
    <row r="2853" spans="1:19" ht="20.149999999999999" customHeight="1" thickBot="1">
      <c r="A2853" s="476"/>
      <c r="B2853" s="471"/>
      <c r="C2853" s="471"/>
      <c r="D2853" s="471"/>
      <c r="E2853" s="471"/>
      <c r="F2853" s="471"/>
      <c r="G2853" s="471"/>
      <c r="H2853" s="471"/>
      <c r="I2853" s="182" t="e">
        <v>#N/A</v>
      </c>
      <c r="J2853" s="471"/>
      <c r="K2853" s="471"/>
      <c r="L2853" s="471"/>
      <c r="M2853" s="471"/>
      <c r="N2853" s="471"/>
      <c r="O2853" s="471"/>
      <c r="P2853" s="471"/>
      <c r="Q2853" s="471"/>
      <c r="R2853" s="177" t="s">
        <v>8388</v>
      </c>
      <c r="S2853" s="181">
        <v>0.01</v>
      </c>
    </row>
    <row r="2854" spans="1:19" ht="20.149999999999999" customHeight="1" thickBot="1">
      <c r="A2854" s="476"/>
      <c r="B2854" s="471"/>
      <c r="C2854" s="471"/>
      <c r="D2854" s="471"/>
      <c r="E2854" s="471"/>
      <c r="F2854" s="471"/>
      <c r="G2854" s="471"/>
      <c r="H2854" s="471"/>
      <c r="I2854" s="182" t="e">
        <v>#N/A</v>
      </c>
      <c r="J2854" s="471"/>
      <c r="K2854" s="471"/>
      <c r="L2854" s="471"/>
      <c r="M2854" s="471"/>
      <c r="N2854" s="471"/>
      <c r="O2854" s="471"/>
      <c r="P2854" s="471"/>
      <c r="Q2854" s="471"/>
      <c r="R2854" s="177" t="s">
        <v>8389</v>
      </c>
      <c r="S2854" s="181">
        <v>0.01</v>
      </c>
    </row>
    <row r="2855" spans="1:19" ht="20.149999999999999" customHeight="1" thickBot="1">
      <c r="A2855" s="476"/>
      <c r="B2855" s="471"/>
      <c r="C2855" s="471"/>
      <c r="D2855" s="471"/>
      <c r="E2855" s="471"/>
      <c r="F2855" s="471"/>
      <c r="G2855" s="471"/>
      <c r="H2855" s="471"/>
      <c r="I2855" s="182" t="e">
        <v>#N/A</v>
      </c>
      <c r="J2855" s="471"/>
      <c r="K2855" s="471"/>
      <c r="L2855" s="471"/>
      <c r="M2855" s="471"/>
      <c r="N2855" s="471"/>
      <c r="O2855" s="471"/>
      <c r="P2855" s="471"/>
      <c r="Q2855" s="471"/>
      <c r="R2855" s="177" t="s">
        <v>8663</v>
      </c>
      <c r="S2855" s="181">
        <v>0.01</v>
      </c>
    </row>
    <row r="2856" spans="1:19" ht="20.149999999999999" customHeight="1" thickBot="1">
      <c r="A2856" s="476"/>
      <c r="B2856" s="471"/>
      <c r="C2856" s="471"/>
      <c r="D2856" s="471"/>
      <c r="E2856" s="471"/>
      <c r="F2856" s="471"/>
      <c r="G2856" s="471"/>
      <c r="H2856" s="471"/>
      <c r="I2856" s="182" t="e">
        <v>#N/A</v>
      </c>
      <c r="J2856" s="471"/>
      <c r="K2856" s="471"/>
      <c r="L2856" s="471"/>
      <c r="M2856" s="471"/>
      <c r="N2856" s="471"/>
      <c r="O2856" s="471"/>
      <c r="P2856" s="471"/>
      <c r="Q2856" s="471"/>
      <c r="R2856" s="177" t="s">
        <v>9444</v>
      </c>
      <c r="S2856" s="181">
        <v>0.01</v>
      </c>
    </row>
    <row r="2857" spans="1:19" ht="20.149999999999999" customHeight="1" thickBot="1">
      <c r="A2857" s="477"/>
      <c r="B2857" s="472"/>
      <c r="C2857" s="472"/>
      <c r="D2857" s="472"/>
      <c r="E2857" s="472"/>
      <c r="F2857" s="472"/>
      <c r="G2857" s="472"/>
      <c r="H2857" s="472"/>
      <c r="I2857" s="182" t="e">
        <v>#N/A</v>
      </c>
      <c r="J2857" s="472"/>
      <c r="K2857" s="472"/>
      <c r="L2857" s="472"/>
      <c r="M2857" s="472"/>
      <c r="N2857" s="472"/>
      <c r="O2857" s="472"/>
      <c r="P2857" s="472"/>
      <c r="Q2857" s="472"/>
      <c r="R2857" s="183" t="s">
        <v>8390</v>
      </c>
      <c r="S2857" s="184">
        <v>0.08</v>
      </c>
    </row>
    <row r="2858" spans="1:19" ht="20.149999999999999" customHeight="1" thickBot="1">
      <c r="A2858" s="475"/>
      <c r="B2858" s="474" t="s">
        <v>9435</v>
      </c>
      <c r="C2858" s="474" t="s">
        <v>9510</v>
      </c>
      <c r="D2858" s="474" t="s">
        <v>8391</v>
      </c>
      <c r="E2858" s="474" t="s">
        <v>24</v>
      </c>
      <c r="F2858" s="473">
        <v>2493533</v>
      </c>
      <c r="G2858" s="474" t="s">
        <v>9842</v>
      </c>
      <c r="H2858" s="474" t="s">
        <v>8699</v>
      </c>
      <c r="I2858" s="179" t="s">
        <v>8356</v>
      </c>
      <c r="J2858" s="474" t="s">
        <v>8357</v>
      </c>
      <c r="K2858" s="474" t="s">
        <v>9776</v>
      </c>
      <c r="L2858" s="474" t="s">
        <v>9843</v>
      </c>
      <c r="M2858" s="474" t="s">
        <v>9844</v>
      </c>
      <c r="N2858" s="470">
        <v>324300</v>
      </c>
      <c r="O2858" s="473">
        <v>-2</v>
      </c>
      <c r="P2858" s="474" t="s">
        <v>8381</v>
      </c>
      <c r="Q2858" s="474" t="s">
        <v>9442</v>
      </c>
      <c r="R2858" s="177" t="s">
        <v>8383</v>
      </c>
      <c r="S2858" s="181">
        <v>0.01</v>
      </c>
    </row>
    <row r="2859" spans="1:19" ht="20.149999999999999" customHeight="1" thickBot="1">
      <c r="A2859" s="476"/>
      <c r="B2859" s="471"/>
      <c r="C2859" s="471"/>
      <c r="D2859" s="471"/>
      <c r="E2859" s="471"/>
      <c r="F2859" s="471"/>
      <c r="G2859" s="471"/>
      <c r="H2859" s="471"/>
      <c r="I2859" s="182" t="e">
        <v>#N/A</v>
      </c>
      <c r="J2859" s="471"/>
      <c r="K2859" s="471"/>
      <c r="L2859" s="471"/>
      <c r="M2859" s="471"/>
      <c r="N2859" s="471"/>
      <c r="O2859" s="471"/>
      <c r="P2859" s="471"/>
      <c r="Q2859" s="471"/>
      <c r="R2859" s="177" t="s">
        <v>8449</v>
      </c>
      <c r="S2859" s="181">
        <v>0.01</v>
      </c>
    </row>
    <row r="2860" spans="1:19" ht="20.149999999999999" customHeight="1" thickBot="1">
      <c r="A2860" s="476"/>
      <c r="B2860" s="471"/>
      <c r="C2860" s="471"/>
      <c r="D2860" s="471"/>
      <c r="E2860" s="471"/>
      <c r="F2860" s="471"/>
      <c r="G2860" s="471"/>
      <c r="H2860" s="471"/>
      <c r="I2860" s="182" t="e">
        <v>#N/A</v>
      </c>
      <c r="J2860" s="471"/>
      <c r="K2860" s="471"/>
      <c r="L2860" s="471"/>
      <c r="M2860" s="471"/>
      <c r="N2860" s="471"/>
      <c r="O2860" s="471"/>
      <c r="P2860" s="471"/>
      <c r="Q2860" s="471"/>
      <c r="R2860" s="177" t="s">
        <v>8385</v>
      </c>
      <c r="S2860" s="181">
        <v>0.01</v>
      </c>
    </row>
    <row r="2861" spans="1:19" ht="20.149999999999999" customHeight="1" thickBot="1">
      <c r="A2861" s="476"/>
      <c r="B2861" s="471"/>
      <c r="C2861" s="471"/>
      <c r="D2861" s="471"/>
      <c r="E2861" s="471"/>
      <c r="F2861" s="471"/>
      <c r="G2861" s="471"/>
      <c r="H2861" s="471"/>
      <c r="I2861" s="182" t="e">
        <v>#N/A</v>
      </c>
      <c r="J2861" s="471"/>
      <c r="K2861" s="471"/>
      <c r="L2861" s="471"/>
      <c r="M2861" s="471"/>
      <c r="N2861" s="471"/>
      <c r="O2861" s="471"/>
      <c r="P2861" s="471"/>
      <c r="Q2861" s="471"/>
      <c r="R2861" s="177" t="s">
        <v>8403</v>
      </c>
      <c r="S2861" s="181">
        <v>0.01</v>
      </c>
    </row>
    <row r="2862" spans="1:19" ht="20.149999999999999" customHeight="1" thickBot="1">
      <c r="A2862" s="476"/>
      <c r="B2862" s="471"/>
      <c r="C2862" s="471"/>
      <c r="D2862" s="471"/>
      <c r="E2862" s="471"/>
      <c r="F2862" s="471"/>
      <c r="G2862" s="471"/>
      <c r="H2862" s="471"/>
      <c r="I2862" s="182" t="e">
        <v>#N/A</v>
      </c>
      <c r="J2862" s="471"/>
      <c r="K2862" s="471"/>
      <c r="L2862" s="471"/>
      <c r="M2862" s="471"/>
      <c r="N2862" s="471"/>
      <c r="O2862" s="471"/>
      <c r="P2862" s="471"/>
      <c r="Q2862" s="471"/>
      <c r="R2862" s="177" t="s">
        <v>8417</v>
      </c>
      <c r="S2862" s="181">
        <v>0.01</v>
      </c>
    </row>
    <row r="2863" spans="1:19" ht="20.149999999999999" customHeight="1" thickBot="1">
      <c r="A2863" s="476"/>
      <c r="B2863" s="471"/>
      <c r="C2863" s="471"/>
      <c r="D2863" s="471"/>
      <c r="E2863" s="471"/>
      <c r="F2863" s="471"/>
      <c r="G2863" s="471"/>
      <c r="H2863" s="471"/>
      <c r="I2863" s="182" t="e">
        <v>#N/A</v>
      </c>
      <c r="J2863" s="471"/>
      <c r="K2863" s="471"/>
      <c r="L2863" s="471"/>
      <c r="M2863" s="471"/>
      <c r="N2863" s="471"/>
      <c r="O2863" s="471"/>
      <c r="P2863" s="471"/>
      <c r="Q2863" s="471"/>
      <c r="R2863" s="177" t="s">
        <v>8388</v>
      </c>
      <c r="S2863" s="181">
        <v>0.01</v>
      </c>
    </row>
    <row r="2864" spans="1:19" ht="20.149999999999999" customHeight="1" thickBot="1">
      <c r="A2864" s="476"/>
      <c r="B2864" s="471"/>
      <c r="C2864" s="471"/>
      <c r="D2864" s="471"/>
      <c r="E2864" s="471"/>
      <c r="F2864" s="471"/>
      <c r="G2864" s="471"/>
      <c r="H2864" s="471"/>
      <c r="I2864" s="182" t="e">
        <v>#N/A</v>
      </c>
      <c r="J2864" s="471"/>
      <c r="K2864" s="471"/>
      <c r="L2864" s="471"/>
      <c r="M2864" s="471"/>
      <c r="N2864" s="471"/>
      <c r="O2864" s="471"/>
      <c r="P2864" s="471"/>
      <c r="Q2864" s="471"/>
      <c r="R2864" s="177" t="s">
        <v>8389</v>
      </c>
      <c r="S2864" s="181">
        <v>0.01</v>
      </c>
    </row>
    <row r="2865" spans="1:19" ht="20.149999999999999" customHeight="1" thickBot="1">
      <c r="A2865" s="476"/>
      <c r="B2865" s="471"/>
      <c r="C2865" s="471"/>
      <c r="D2865" s="471"/>
      <c r="E2865" s="471"/>
      <c r="F2865" s="471"/>
      <c r="G2865" s="471"/>
      <c r="H2865" s="471"/>
      <c r="I2865" s="182" t="e">
        <v>#N/A</v>
      </c>
      <c r="J2865" s="471"/>
      <c r="K2865" s="471"/>
      <c r="L2865" s="471"/>
      <c r="M2865" s="471"/>
      <c r="N2865" s="471"/>
      <c r="O2865" s="471"/>
      <c r="P2865" s="471"/>
      <c r="Q2865" s="471"/>
      <c r="R2865" s="177" t="s">
        <v>9465</v>
      </c>
      <c r="S2865" s="181">
        <v>0.01</v>
      </c>
    </row>
    <row r="2866" spans="1:19" ht="20.149999999999999" customHeight="1" thickBot="1">
      <c r="A2866" s="476"/>
      <c r="B2866" s="471"/>
      <c r="C2866" s="471"/>
      <c r="D2866" s="471"/>
      <c r="E2866" s="471"/>
      <c r="F2866" s="471"/>
      <c r="G2866" s="471"/>
      <c r="H2866" s="471"/>
      <c r="I2866" s="182" t="e">
        <v>#N/A</v>
      </c>
      <c r="J2866" s="471"/>
      <c r="K2866" s="471"/>
      <c r="L2866" s="471"/>
      <c r="M2866" s="471"/>
      <c r="N2866" s="471"/>
      <c r="O2866" s="471"/>
      <c r="P2866" s="471"/>
      <c r="Q2866" s="471"/>
      <c r="R2866" s="177" t="s">
        <v>8663</v>
      </c>
      <c r="S2866" s="181">
        <v>0.01</v>
      </c>
    </row>
    <row r="2867" spans="1:19" ht="20.149999999999999" customHeight="1" thickBot="1">
      <c r="A2867" s="477"/>
      <c r="B2867" s="472"/>
      <c r="C2867" s="472"/>
      <c r="D2867" s="472"/>
      <c r="E2867" s="472"/>
      <c r="F2867" s="472"/>
      <c r="G2867" s="472"/>
      <c r="H2867" s="472"/>
      <c r="I2867" s="182" t="e">
        <v>#N/A</v>
      </c>
      <c r="J2867" s="472"/>
      <c r="K2867" s="472"/>
      <c r="L2867" s="472"/>
      <c r="M2867" s="472"/>
      <c r="N2867" s="472"/>
      <c r="O2867" s="472"/>
      <c r="P2867" s="472"/>
      <c r="Q2867" s="472"/>
      <c r="R2867" s="183" t="s">
        <v>8390</v>
      </c>
      <c r="S2867" s="184">
        <v>0.09</v>
      </c>
    </row>
    <row r="2868" spans="1:19" ht="20.149999999999999" customHeight="1" thickBot="1">
      <c r="A2868" s="475"/>
      <c r="B2868" s="474" t="s">
        <v>9435</v>
      </c>
      <c r="C2868" s="474" t="s">
        <v>9510</v>
      </c>
      <c r="D2868" s="474" t="s">
        <v>8391</v>
      </c>
      <c r="E2868" s="474" t="s">
        <v>24</v>
      </c>
      <c r="F2868" s="473">
        <v>2493537</v>
      </c>
      <c r="G2868" s="474" t="s">
        <v>9845</v>
      </c>
      <c r="H2868" s="474" t="s">
        <v>8623</v>
      </c>
      <c r="I2868" s="179" t="s">
        <v>8356</v>
      </c>
      <c r="J2868" s="474" t="s">
        <v>8357</v>
      </c>
      <c r="K2868" s="474" t="s">
        <v>9846</v>
      </c>
      <c r="L2868" s="474" t="s">
        <v>9847</v>
      </c>
      <c r="M2868" s="474" t="s">
        <v>9848</v>
      </c>
      <c r="N2868" s="470">
        <v>221403.51</v>
      </c>
      <c r="O2868" s="473">
        <v>-2</v>
      </c>
      <c r="P2868" s="474" t="s">
        <v>8381</v>
      </c>
      <c r="Q2868" s="474" t="s">
        <v>9442</v>
      </c>
      <c r="R2868" s="177" t="s">
        <v>8915</v>
      </c>
      <c r="S2868" s="181">
        <v>0.01</v>
      </c>
    </row>
    <row r="2869" spans="1:19" ht="20.149999999999999" customHeight="1" thickBot="1">
      <c r="A2869" s="476"/>
      <c r="B2869" s="471"/>
      <c r="C2869" s="471"/>
      <c r="D2869" s="471"/>
      <c r="E2869" s="471"/>
      <c r="F2869" s="471"/>
      <c r="G2869" s="471"/>
      <c r="H2869" s="471"/>
      <c r="I2869" s="182" t="e">
        <v>#N/A</v>
      </c>
      <c r="J2869" s="471"/>
      <c r="K2869" s="471"/>
      <c r="L2869" s="471"/>
      <c r="M2869" s="471"/>
      <c r="N2869" s="471"/>
      <c r="O2869" s="471"/>
      <c r="P2869" s="471"/>
      <c r="Q2869" s="471"/>
      <c r="R2869" s="177" t="s">
        <v>8578</v>
      </c>
      <c r="S2869" s="181">
        <v>0.01</v>
      </c>
    </row>
    <row r="2870" spans="1:19" ht="20.149999999999999" customHeight="1" thickBot="1">
      <c r="A2870" s="476"/>
      <c r="B2870" s="471"/>
      <c r="C2870" s="471"/>
      <c r="D2870" s="471"/>
      <c r="E2870" s="471"/>
      <c r="F2870" s="471"/>
      <c r="G2870" s="471"/>
      <c r="H2870" s="471"/>
      <c r="I2870" s="182" t="e">
        <v>#N/A</v>
      </c>
      <c r="J2870" s="471"/>
      <c r="K2870" s="471"/>
      <c r="L2870" s="471"/>
      <c r="M2870" s="471"/>
      <c r="N2870" s="471"/>
      <c r="O2870" s="471"/>
      <c r="P2870" s="471"/>
      <c r="Q2870" s="471"/>
      <c r="R2870" s="177" t="s">
        <v>8403</v>
      </c>
      <c r="S2870" s="181">
        <v>0.01</v>
      </c>
    </row>
    <row r="2871" spans="1:19" ht="20.149999999999999" customHeight="1" thickBot="1">
      <c r="A2871" s="476"/>
      <c r="B2871" s="471"/>
      <c r="C2871" s="471"/>
      <c r="D2871" s="471"/>
      <c r="E2871" s="471"/>
      <c r="F2871" s="471"/>
      <c r="G2871" s="471"/>
      <c r="H2871" s="471"/>
      <c r="I2871" s="182" t="e">
        <v>#N/A</v>
      </c>
      <c r="J2871" s="471"/>
      <c r="K2871" s="471"/>
      <c r="L2871" s="471"/>
      <c r="M2871" s="471"/>
      <c r="N2871" s="471"/>
      <c r="O2871" s="471"/>
      <c r="P2871" s="471"/>
      <c r="Q2871" s="471"/>
      <c r="R2871" s="177" t="s">
        <v>8388</v>
      </c>
      <c r="S2871" s="181">
        <v>0.01</v>
      </c>
    </row>
    <row r="2872" spans="1:19" ht="20.149999999999999" customHeight="1" thickBot="1">
      <c r="A2872" s="477"/>
      <c r="B2872" s="472"/>
      <c r="C2872" s="472"/>
      <c r="D2872" s="472"/>
      <c r="E2872" s="472"/>
      <c r="F2872" s="472"/>
      <c r="G2872" s="472"/>
      <c r="H2872" s="472"/>
      <c r="I2872" s="182" t="e">
        <v>#N/A</v>
      </c>
      <c r="J2872" s="472"/>
      <c r="K2872" s="472"/>
      <c r="L2872" s="472"/>
      <c r="M2872" s="472"/>
      <c r="N2872" s="472"/>
      <c r="O2872" s="472"/>
      <c r="P2872" s="472"/>
      <c r="Q2872" s="472"/>
      <c r="R2872" s="183" t="s">
        <v>8390</v>
      </c>
      <c r="S2872" s="184">
        <v>0.04</v>
      </c>
    </row>
    <row r="2873" spans="1:19" ht="20.149999999999999" customHeight="1" thickBot="1">
      <c r="A2873" s="475"/>
      <c r="B2873" s="474" t="s">
        <v>9435</v>
      </c>
      <c r="C2873" s="474" t="s">
        <v>9510</v>
      </c>
      <c r="D2873" s="474" t="s">
        <v>9437</v>
      </c>
      <c r="E2873" s="474" t="s">
        <v>24</v>
      </c>
      <c r="F2873" s="473">
        <v>2493539</v>
      </c>
      <c r="G2873" s="474" t="s">
        <v>9849</v>
      </c>
      <c r="H2873" s="474" t="s">
        <v>8699</v>
      </c>
      <c r="I2873" s="179" t="s">
        <v>8356</v>
      </c>
      <c r="J2873" s="474" t="s">
        <v>8357</v>
      </c>
      <c r="K2873" s="474" t="s">
        <v>9850</v>
      </c>
      <c r="L2873" s="474" t="s">
        <v>9851</v>
      </c>
      <c r="M2873" s="474" t="s">
        <v>9852</v>
      </c>
      <c r="N2873" s="470">
        <v>324300</v>
      </c>
      <c r="O2873" s="473">
        <v>-2</v>
      </c>
      <c r="P2873" s="474" t="s">
        <v>8381</v>
      </c>
      <c r="Q2873" s="474" t="s">
        <v>9442</v>
      </c>
      <c r="R2873" s="177" t="s">
        <v>8383</v>
      </c>
      <c r="S2873" s="181">
        <v>0.01</v>
      </c>
    </row>
    <row r="2874" spans="1:19" ht="20.149999999999999" customHeight="1" thickBot="1">
      <c r="A2874" s="476"/>
      <c r="B2874" s="471"/>
      <c r="C2874" s="471"/>
      <c r="D2874" s="471"/>
      <c r="E2874" s="471"/>
      <c r="F2874" s="471"/>
      <c r="G2874" s="471"/>
      <c r="H2874" s="471"/>
      <c r="I2874" s="182" t="e">
        <v>#N/A</v>
      </c>
      <c r="J2874" s="471"/>
      <c r="K2874" s="471"/>
      <c r="L2874" s="471"/>
      <c r="M2874" s="471"/>
      <c r="N2874" s="471"/>
      <c r="O2874" s="471"/>
      <c r="P2874" s="471"/>
      <c r="Q2874" s="471"/>
      <c r="R2874" s="177" t="s">
        <v>8449</v>
      </c>
      <c r="S2874" s="181">
        <v>0.01</v>
      </c>
    </row>
    <row r="2875" spans="1:19" ht="20.149999999999999" customHeight="1" thickBot="1">
      <c r="A2875" s="476"/>
      <c r="B2875" s="471"/>
      <c r="C2875" s="471"/>
      <c r="D2875" s="471"/>
      <c r="E2875" s="471"/>
      <c r="F2875" s="471"/>
      <c r="G2875" s="471"/>
      <c r="H2875" s="471"/>
      <c r="I2875" s="182" t="e">
        <v>#N/A</v>
      </c>
      <c r="J2875" s="471"/>
      <c r="K2875" s="471"/>
      <c r="L2875" s="471"/>
      <c r="M2875" s="471"/>
      <c r="N2875" s="471"/>
      <c r="O2875" s="471"/>
      <c r="P2875" s="471"/>
      <c r="Q2875" s="471"/>
      <c r="R2875" s="177" t="s">
        <v>8385</v>
      </c>
      <c r="S2875" s="181">
        <v>0.01</v>
      </c>
    </row>
    <row r="2876" spans="1:19" ht="20.149999999999999" customHeight="1" thickBot="1">
      <c r="A2876" s="476"/>
      <c r="B2876" s="471"/>
      <c r="C2876" s="471"/>
      <c r="D2876" s="471"/>
      <c r="E2876" s="471"/>
      <c r="F2876" s="471"/>
      <c r="G2876" s="471"/>
      <c r="H2876" s="471"/>
      <c r="I2876" s="182" t="e">
        <v>#N/A</v>
      </c>
      <c r="J2876" s="471"/>
      <c r="K2876" s="471"/>
      <c r="L2876" s="471"/>
      <c r="M2876" s="471"/>
      <c r="N2876" s="471"/>
      <c r="O2876" s="471"/>
      <c r="P2876" s="471"/>
      <c r="Q2876" s="471"/>
      <c r="R2876" s="177" t="s">
        <v>8403</v>
      </c>
      <c r="S2876" s="181">
        <v>0.01</v>
      </c>
    </row>
    <row r="2877" spans="1:19" ht="20.149999999999999" customHeight="1" thickBot="1">
      <c r="A2877" s="476"/>
      <c r="B2877" s="471"/>
      <c r="C2877" s="471"/>
      <c r="D2877" s="471"/>
      <c r="E2877" s="471"/>
      <c r="F2877" s="471"/>
      <c r="G2877" s="471"/>
      <c r="H2877" s="471"/>
      <c r="I2877" s="182" t="e">
        <v>#N/A</v>
      </c>
      <c r="J2877" s="471"/>
      <c r="K2877" s="471"/>
      <c r="L2877" s="471"/>
      <c r="M2877" s="471"/>
      <c r="N2877" s="471"/>
      <c r="O2877" s="471"/>
      <c r="P2877" s="471"/>
      <c r="Q2877" s="471"/>
      <c r="R2877" s="177" t="s">
        <v>8417</v>
      </c>
      <c r="S2877" s="181">
        <v>0.01</v>
      </c>
    </row>
    <row r="2878" spans="1:19" ht="20.149999999999999" customHeight="1" thickBot="1">
      <c r="A2878" s="476"/>
      <c r="B2878" s="471"/>
      <c r="C2878" s="471"/>
      <c r="D2878" s="471"/>
      <c r="E2878" s="471"/>
      <c r="F2878" s="471"/>
      <c r="G2878" s="471"/>
      <c r="H2878" s="471"/>
      <c r="I2878" s="182" t="e">
        <v>#N/A</v>
      </c>
      <c r="J2878" s="471"/>
      <c r="K2878" s="471"/>
      <c r="L2878" s="471"/>
      <c r="M2878" s="471"/>
      <c r="N2878" s="471"/>
      <c r="O2878" s="471"/>
      <c r="P2878" s="471"/>
      <c r="Q2878" s="471"/>
      <c r="R2878" s="177" t="s">
        <v>8388</v>
      </c>
      <c r="S2878" s="181">
        <v>0.01</v>
      </c>
    </row>
    <row r="2879" spans="1:19" ht="20.149999999999999" customHeight="1" thickBot="1">
      <c r="A2879" s="476"/>
      <c r="B2879" s="471"/>
      <c r="C2879" s="471"/>
      <c r="D2879" s="471"/>
      <c r="E2879" s="471"/>
      <c r="F2879" s="471"/>
      <c r="G2879" s="471"/>
      <c r="H2879" s="471"/>
      <c r="I2879" s="182" t="e">
        <v>#N/A</v>
      </c>
      <c r="J2879" s="471"/>
      <c r="K2879" s="471"/>
      <c r="L2879" s="471"/>
      <c r="M2879" s="471"/>
      <c r="N2879" s="471"/>
      <c r="O2879" s="471"/>
      <c r="P2879" s="471"/>
      <c r="Q2879" s="471"/>
      <c r="R2879" s="177" t="s">
        <v>8389</v>
      </c>
      <c r="S2879" s="181">
        <v>0.01</v>
      </c>
    </row>
    <row r="2880" spans="1:19" ht="20.149999999999999" customHeight="1" thickBot="1">
      <c r="A2880" s="476"/>
      <c r="B2880" s="471"/>
      <c r="C2880" s="471"/>
      <c r="D2880" s="471"/>
      <c r="E2880" s="471"/>
      <c r="F2880" s="471"/>
      <c r="G2880" s="471"/>
      <c r="H2880" s="471"/>
      <c r="I2880" s="182" t="e">
        <v>#N/A</v>
      </c>
      <c r="J2880" s="471"/>
      <c r="K2880" s="471"/>
      <c r="L2880" s="471"/>
      <c r="M2880" s="471"/>
      <c r="N2880" s="471"/>
      <c r="O2880" s="471"/>
      <c r="P2880" s="471"/>
      <c r="Q2880" s="471"/>
      <c r="R2880" s="177" t="s">
        <v>9465</v>
      </c>
      <c r="S2880" s="181">
        <v>0.01</v>
      </c>
    </row>
    <row r="2881" spans="1:19" ht="20.149999999999999" customHeight="1" thickBot="1">
      <c r="A2881" s="476"/>
      <c r="B2881" s="471"/>
      <c r="C2881" s="471"/>
      <c r="D2881" s="471"/>
      <c r="E2881" s="471"/>
      <c r="F2881" s="471"/>
      <c r="G2881" s="471"/>
      <c r="H2881" s="471"/>
      <c r="I2881" s="182" t="e">
        <v>#N/A</v>
      </c>
      <c r="J2881" s="471"/>
      <c r="K2881" s="471"/>
      <c r="L2881" s="471"/>
      <c r="M2881" s="471"/>
      <c r="N2881" s="471"/>
      <c r="O2881" s="471"/>
      <c r="P2881" s="471"/>
      <c r="Q2881" s="471"/>
      <c r="R2881" s="177" t="s">
        <v>8663</v>
      </c>
      <c r="S2881" s="181">
        <v>0.01</v>
      </c>
    </row>
    <row r="2882" spans="1:19" ht="20.149999999999999" customHeight="1" thickBot="1">
      <c r="A2882" s="477"/>
      <c r="B2882" s="472"/>
      <c r="C2882" s="472"/>
      <c r="D2882" s="472"/>
      <c r="E2882" s="472"/>
      <c r="F2882" s="472"/>
      <c r="G2882" s="472"/>
      <c r="H2882" s="472"/>
      <c r="I2882" s="182" t="e">
        <v>#N/A</v>
      </c>
      <c r="J2882" s="472"/>
      <c r="K2882" s="472"/>
      <c r="L2882" s="472"/>
      <c r="M2882" s="472"/>
      <c r="N2882" s="472"/>
      <c r="O2882" s="472"/>
      <c r="P2882" s="472"/>
      <c r="Q2882" s="472"/>
      <c r="R2882" s="183" t="s">
        <v>8390</v>
      </c>
      <c r="S2882" s="184">
        <v>0.09</v>
      </c>
    </row>
    <row r="2883" spans="1:19" ht="20.149999999999999" customHeight="1" thickBot="1">
      <c r="A2883" s="475"/>
      <c r="B2883" s="474" t="s">
        <v>9435</v>
      </c>
      <c r="C2883" s="474" t="s">
        <v>9510</v>
      </c>
      <c r="D2883" s="474" t="s">
        <v>9437</v>
      </c>
      <c r="E2883" s="474" t="s">
        <v>24</v>
      </c>
      <c r="F2883" s="473">
        <v>2493543</v>
      </c>
      <c r="G2883" s="474" t="s">
        <v>9853</v>
      </c>
      <c r="H2883" s="474" t="s">
        <v>8446</v>
      </c>
      <c r="I2883" s="179" t="s">
        <v>8356</v>
      </c>
      <c r="J2883" s="474" t="s">
        <v>8357</v>
      </c>
      <c r="K2883" s="474" t="s">
        <v>9854</v>
      </c>
      <c r="L2883" s="474" t="s">
        <v>9855</v>
      </c>
      <c r="M2883" s="474" t="s">
        <v>9856</v>
      </c>
      <c r="N2883" s="470">
        <v>396800</v>
      </c>
      <c r="O2883" s="473">
        <v>-2</v>
      </c>
      <c r="P2883" s="474" t="s">
        <v>8381</v>
      </c>
      <c r="Q2883" s="474" t="s">
        <v>9442</v>
      </c>
      <c r="R2883" s="177" t="s">
        <v>8383</v>
      </c>
      <c r="S2883" s="181">
        <v>0.01</v>
      </c>
    </row>
    <row r="2884" spans="1:19" ht="20.149999999999999" customHeight="1" thickBot="1">
      <c r="A2884" s="476"/>
      <c r="B2884" s="471"/>
      <c r="C2884" s="471"/>
      <c r="D2884" s="471"/>
      <c r="E2884" s="471"/>
      <c r="F2884" s="471"/>
      <c r="G2884" s="471"/>
      <c r="H2884" s="471"/>
      <c r="I2884" s="182" t="e">
        <v>#N/A</v>
      </c>
      <c r="J2884" s="471"/>
      <c r="K2884" s="471"/>
      <c r="L2884" s="471"/>
      <c r="M2884" s="471"/>
      <c r="N2884" s="471"/>
      <c r="O2884" s="471"/>
      <c r="P2884" s="471"/>
      <c r="Q2884" s="471"/>
      <c r="R2884" s="177" t="s">
        <v>8449</v>
      </c>
      <c r="S2884" s="181">
        <v>0.01</v>
      </c>
    </row>
    <row r="2885" spans="1:19" ht="20.149999999999999" customHeight="1" thickBot="1">
      <c r="A2885" s="476"/>
      <c r="B2885" s="471"/>
      <c r="C2885" s="471"/>
      <c r="D2885" s="471"/>
      <c r="E2885" s="471"/>
      <c r="F2885" s="471"/>
      <c r="G2885" s="471"/>
      <c r="H2885" s="471"/>
      <c r="I2885" s="182" t="e">
        <v>#N/A</v>
      </c>
      <c r="J2885" s="471"/>
      <c r="K2885" s="471"/>
      <c r="L2885" s="471"/>
      <c r="M2885" s="471"/>
      <c r="N2885" s="471"/>
      <c r="O2885" s="471"/>
      <c r="P2885" s="471"/>
      <c r="Q2885" s="471"/>
      <c r="R2885" s="177" t="s">
        <v>8385</v>
      </c>
      <c r="S2885" s="181">
        <v>0.01</v>
      </c>
    </row>
    <row r="2886" spans="1:19" ht="20.149999999999999" customHeight="1" thickBot="1">
      <c r="A2886" s="476"/>
      <c r="B2886" s="471"/>
      <c r="C2886" s="471"/>
      <c r="D2886" s="471"/>
      <c r="E2886" s="471"/>
      <c r="F2886" s="471"/>
      <c r="G2886" s="471"/>
      <c r="H2886" s="471"/>
      <c r="I2886" s="182" t="e">
        <v>#N/A</v>
      </c>
      <c r="J2886" s="471"/>
      <c r="K2886" s="471"/>
      <c r="L2886" s="471"/>
      <c r="M2886" s="471"/>
      <c r="N2886" s="471"/>
      <c r="O2886" s="471"/>
      <c r="P2886" s="471"/>
      <c r="Q2886" s="471"/>
      <c r="R2886" s="177" t="s">
        <v>8403</v>
      </c>
      <c r="S2886" s="181">
        <v>0.01</v>
      </c>
    </row>
    <row r="2887" spans="1:19" ht="20.149999999999999" customHeight="1" thickBot="1">
      <c r="A2887" s="476"/>
      <c r="B2887" s="471"/>
      <c r="C2887" s="471"/>
      <c r="D2887" s="471"/>
      <c r="E2887" s="471"/>
      <c r="F2887" s="471"/>
      <c r="G2887" s="471"/>
      <c r="H2887" s="471"/>
      <c r="I2887" s="182" t="e">
        <v>#N/A</v>
      </c>
      <c r="J2887" s="471"/>
      <c r="K2887" s="471"/>
      <c r="L2887" s="471"/>
      <c r="M2887" s="471"/>
      <c r="N2887" s="471"/>
      <c r="O2887" s="471"/>
      <c r="P2887" s="471"/>
      <c r="Q2887" s="471"/>
      <c r="R2887" s="177" t="s">
        <v>8388</v>
      </c>
      <c r="S2887" s="181">
        <v>0.01</v>
      </c>
    </row>
    <row r="2888" spans="1:19" ht="20.149999999999999" customHeight="1" thickBot="1">
      <c r="A2888" s="476"/>
      <c r="B2888" s="471"/>
      <c r="C2888" s="471"/>
      <c r="D2888" s="471"/>
      <c r="E2888" s="471"/>
      <c r="F2888" s="471"/>
      <c r="G2888" s="471"/>
      <c r="H2888" s="471"/>
      <c r="I2888" s="182" t="e">
        <v>#N/A</v>
      </c>
      <c r="J2888" s="471"/>
      <c r="K2888" s="471"/>
      <c r="L2888" s="471"/>
      <c r="M2888" s="471"/>
      <c r="N2888" s="471"/>
      <c r="O2888" s="471"/>
      <c r="P2888" s="471"/>
      <c r="Q2888" s="471"/>
      <c r="R2888" s="177" t="s">
        <v>8389</v>
      </c>
      <c r="S2888" s="181">
        <v>0.01</v>
      </c>
    </row>
    <row r="2889" spans="1:19" ht="20.149999999999999" customHeight="1" thickBot="1">
      <c r="A2889" s="476"/>
      <c r="B2889" s="471"/>
      <c r="C2889" s="471"/>
      <c r="D2889" s="471"/>
      <c r="E2889" s="471"/>
      <c r="F2889" s="471"/>
      <c r="G2889" s="471"/>
      <c r="H2889" s="471"/>
      <c r="I2889" s="182" t="e">
        <v>#N/A</v>
      </c>
      <c r="J2889" s="471"/>
      <c r="K2889" s="471"/>
      <c r="L2889" s="471"/>
      <c r="M2889" s="471"/>
      <c r="N2889" s="471"/>
      <c r="O2889" s="471"/>
      <c r="P2889" s="471"/>
      <c r="Q2889" s="471"/>
      <c r="R2889" s="177" t="s">
        <v>9598</v>
      </c>
      <c r="S2889" s="181">
        <v>0.01</v>
      </c>
    </row>
    <row r="2890" spans="1:19" ht="20.149999999999999" customHeight="1" thickBot="1">
      <c r="A2890" s="476"/>
      <c r="B2890" s="471"/>
      <c r="C2890" s="471"/>
      <c r="D2890" s="471"/>
      <c r="E2890" s="471"/>
      <c r="F2890" s="471"/>
      <c r="G2890" s="471"/>
      <c r="H2890" s="471"/>
      <c r="I2890" s="182" t="e">
        <v>#N/A</v>
      </c>
      <c r="J2890" s="471"/>
      <c r="K2890" s="471"/>
      <c r="L2890" s="471"/>
      <c r="M2890" s="471"/>
      <c r="N2890" s="471"/>
      <c r="O2890" s="471"/>
      <c r="P2890" s="471"/>
      <c r="Q2890" s="471"/>
      <c r="R2890" s="177" t="s">
        <v>9599</v>
      </c>
      <c r="S2890" s="181">
        <v>0.01</v>
      </c>
    </row>
    <row r="2891" spans="1:19" ht="20.149999999999999" customHeight="1" thickBot="1">
      <c r="A2891" s="476"/>
      <c r="B2891" s="471"/>
      <c r="C2891" s="471"/>
      <c r="D2891" s="471"/>
      <c r="E2891" s="471"/>
      <c r="F2891" s="471"/>
      <c r="G2891" s="471"/>
      <c r="H2891" s="471"/>
      <c r="I2891" s="182" t="e">
        <v>#N/A</v>
      </c>
      <c r="J2891" s="471"/>
      <c r="K2891" s="471"/>
      <c r="L2891" s="471"/>
      <c r="M2891" s="471"/>
      <c r="N2891" s="471"/>
      <c r="O2891" s="471"/>
      <c r="P2891" s="471"/>
      <c r="Q2891" s="471"/>
      <c r="R2891" s="177" t="s">
        <v>8454</v>
      </c>
      <c r="S2891" s="181">
        <v>0.01</v>
      </c>
    </row>
    <row r="2892" spans="1:19" ht="20.149999999999999" customHeight="1" thickBot="1">
      <c r="A2892" s="477"/>
      <c r="B2892" s="472"/>
      <c r="C2892" s="472"/>
      <c r="D2892" s="472"/>
      <c r="E2892" s="472"/>
      <c r="F2892" s="472"/>
      <c r="G2892" s="472"/>
      <c r="H2892" s="472"/>
      <c r="I2892" s="182" t="e">
        <v>#N/A</v>
      </c>
      <c r="J2892" s="472"/>
      <c r="K2892" s="472"/>
      <c r="L2892" s="472"/>
      <c r="M2892" s="472"/>
      <c r="N2892" s="472"/>
      <c r="O2892" s="472"/>
      <c r="P2892" s="472"/>
      <c r="Q2892" s="472"/>
      <c r="R2892" s="183" t="s">
        <v>8390</v>
      </c>
      <c r="S2892" s="184">
        <v>0.09</v>
      </c>
    </row>
    <row r="2893" spans="1:19" ht="20.149999999999999" customHeight="1" thickBot="1">
      <c r="A2893" s="475"/>
      <c r="B2893" s="474" t="s">
        <v>9435</v>
      </c>
      <c r="C2893" s="474" t="s">
        <v>9510</v>
      </c>
      <c r="D2893" s="474" t="s">
        <v>9437</v>
      </c>
      <c r="E2893" s="474" t="s">
        <v>24</v>
      </c>
      <c r="F2893" s="473">
        <v>2493544</v>
      </c>
      <c r="G2893" s="474" t="s">
        <v>9857</v>
      </c>
      <c r="H2893" s="474" t="s">
        <v>8699</v>
      </c>
      <c r="I2893" s="179" t="s">
        <v>8356</v>
      </c>
      <c r="J2893" s="474" t="s">
        <v>8357</v>
      </c>
      <c r="K2893" s="474" t="s">
        <v>9850</v>
      </c>
      <c r="L2893" s="474" t="s">
        <v>9858</v>
      </c>
      <c r="M2893" s="474" t="s">
        <v>9859</v>
      </c>
      <c r="N2893" s="470">
        <v>324300</v>
      </c>
      <c r="O2893" s="473">
        <v>-2</v>
      </c>
      <c r="P2893" s="474" t="s">
        <v>8381</v>
      </c>
      <c r="Q2893" s="474" t="s">
        <v>9442</v>
      </c>
      <c r="R2893" s="177" t="s">
        <v>8383</v>
      </c>
      <c r="S2893" s="181">
        <v>0.01</v>
      </c>
    </row>
    <row r="2894" spans="1:19" ht="20.149999999999999" customHeight="1" thickBot="1">
      <c r="A2894" s="476"/>
      <c r="B2894" s="471"/>
      <c r="C2894" s="471"/>
      <c r="D2894" s="471"/>
      <c r="E2894" s="471"/>
      <c r="F2894" s="471"/>
      <c r="G2894" s="471"/>
      <c r="H2894" s="471"/>
      <c r="I2894" s="182" t="e">
        <v>#N/A</v>
      </c>
      <c r="J2894" s="471"/>
      <c r="K2894" s="471"/>
      <c r="L2894" s="471"/>
      <c r="M2894" s="471"/>
      <c r="N2894" s="471"/>
      <c r="O2894" s="471"/>
      <c r="P2894" s="471"/>
      <c r="Q2894" s="471"/>
      <c r="R2894" s="177" t="s">
        <v>8449</v>
      </c>
      <c r="S2894" s="181">
        <v>0.01</v>
      </c>
    </row>
    <row r="2895" spans="1:19" ht="20.149999999999999" customHeight="1" thickBot="1">
      <c r="A2895" s="476"/>
      <c r="B2895" s="471"/>
      <c r="C2895" s="471"/>
      <c r="D2895" s="471"/>
      <c r="E2895" s="471"/>
      <c r="F2895" s="471"/>
      <c r="G2895" s="471"/>
      <c r="H2895" s="471"/>
      <c r="I2895" s="182" t="e">
        <v>#N/A</v>
      </c>
      <c r="J2895" s="471"/>
      <c r="K2895" s="471"/>
      <c r="L2895" s="471"/>
      <c r="M2895" s="471"/>
      <c r="N2895" s="471"/>
      <c r="O2895" s="471"/>
      <c r="P2895" s="471"/>
      <c r="Q2895" s="471"/>
      <c r="R2895" s="177" t="s">
        <v>8385</v>
      </c>
      <c r="S2895" s="181">
        <v>0.01</v>
      </c>
    </row>
    <row r="2896" spans="1:19" ht="20.149999999999999" customHeight="1" thickBot="1">
      <c r="A2896" s="476"/>
      <c r="B2896" s="471"/>
      <c r="C2896" s="471"/>
      <c r="D2896" s="471"/>
      <c r="E2896" s="471"/>
      <c r="F2896" s="471"/>
      <c r="G2896" s="471"/>
      <c r="H2896" s="471"/>
      <c r="I2896" s="182" t="e">
        <v>#N/A</v>
      </c>
      <c r="J2896" s="471"/>
      <c r="K2896" s="471"/>
      <c r="L2896" s="471"/>
      <c r="M2896" s="471"/>
      <c r="N2896" s="471"/>
      <c r="O2896" s="471"/>
      <c r="P2896" s="471"/>
      <c r="Q2896" s="471"/>
      <c r="R2896" s="177" t="s">
        <v>8403</v>
      </c>
      <c r="S2896" s="181">
        <v>0.01</v>
      </c>
    </row>
    <row r="2897" spans="1:19" ht="20.149999999999999" customHeight="1" thickBot="1">
      <c r="A2897" s="476"/>
      <c r="B2897" s="471"/>
      <c r="C2897" s="471"/>
      <c r="D2897" s="471"/>
      <c r="E2897" s="471"/>
      <c r="F2897" s="471"/>
      <c r="G2897" s="471"/>
      <c r="H2897" s="471"/>
      <c r="I2897" s="182" t="e">
        <v>#N/A</v>
      </c>
      <c r="J2897" s="471"/>
      <c r="K2897" s="471"/>
      <c r="L2897" s="471"/>
      <c r="M2897" s="471"/>
      <c r="N2897" s="471"/>
      <c r="O2897" s="471"/>
      <c r="P2897" s="471"/>
      <c r="Q2897" s="471"/>
      <c r="R2897" s="177" t="s">
        <v>8417</v>
      </c>
      <c r="S2897" s="181">
        <v>0.01</v>
      </c>
    </row>
    <row r="2898" spans="1:19" ht="20.149999999999999" customHeight="1" thickBot="1">
      <c r="A2898" s="476"/>
      <c r="B2898" s="471"/>
      <c r="C2898" s="471"/>
      <c r="D2898" s="471"/>
      <c r="E2898" s="471"/>
      <c r="F2898" s="471"/>
      <c r="G2898" s="471"/>
      <c r="H2898" s="471"/>
      <c r="I2898" s="182" t="e">
        <v>#N/A</v>
      </c>
      <c r="J2898" s="471"/>
      <c r="K2898" s="471"/>
      <c r="L2898" s="471"/>
      <c r="M2898" s="471"/>
      <c r="N2898" s="471"/>
      <c r="O2898" s="471"/>
      <c r="P2898" s="471"/>
      <c r="Q2898" s="471"/>
      <c r="R2898" s="177" t="s">
        <v>8388</v>
      </c>
      <c r="S2898" s="181">
        <v>0.01</v>
      </c>
    </row>
    <row r="2899" spans="1:19" ht="20.149999999999999" customHeight="1" thickBot="1">
      <c r="A2899" s="476"/>
      <c r="B2899" s="471"/>
      <c r="C2899" s="471"/>
      <c r="D2899" s="471"/>
      <c r="E2899" s="471"/>
      <c r="F2899" s="471"/>
      <c r="G2899" s="471"/>
      <c r="H2899" s="471"/>
      <c r="I2899" s="182" t="e">
        <v>#N/A</v>
      </c>
      <c r="J2899" s="471"/>
      <c r="K2899" s="471"/>
      <c r="L2899" s="471"/>
      <c r="M2899" s="471"/>
      <c r="N2899" s="471"/>
      <c r="O2899" s="471"/>
      <c r="P2899" s="471"/>
      <c r="Q2899" s="471"/>
      <c r="R2899" s="177" t="s">
        <v>8389</v>
      </c>
      <c r="S2899" s="181">
        <v>0.01</v>
      </c>
    </row>
    <row r="2900" spans="1:19" ht="20.149999999999999" customHeight="1" thickBot="1">
      <c r="A2900" s="476"/>
      <c r="B2900" s="471"/>
      <c r="C2900" s="471"/>
      <c r="D2900" s="471"/>
      <c r="E2900" s="471"/>
      <c r="F2900" s="471"/>
      <c r="G2900" s="471"/>
      <c r="H2900" s="471"/>
      <c r="I2900" s="182" t="e">
        <v>#N/A</v>
      </c>
      <c r="J2900" s="471"/>
      <c r="K2900" s="471"/>
      <c r="L2900" s="471"/>
      <c r="M2900" s="471"/>
      <c r="N2900" s="471"/>
      <c r="O2900" s="471"/>
      <c r="P2900" s="471"/>
      <c r="Q2900" s="471"/>
      <c r="R2900" s="177" t="s">
        <v>9465</v>
      </c>
      <c r="S2900" s="181">
        <v>0.01</v>
      </c>
    </row>
    <row r="2901" spans="1:19" ht="20.149999999999999" customHeight="1" thickBot="1">
      <c r="A2901" s="476"/>
      <c r="B2901" s="471"/>
      <c r="C2901" s="471"/>
      <c r="D2901" s="471"/>
      <c r="E2901" s="471"/>
      <c r="F2901" s="471"/>
      <c r="G2901" s="471"/>
      <c r="H2901" s="471"/>
      <c r="I2901" s="182" t="e">
        <v>#N/A</v>
      </c>
      <c r="J2901" s="471"/>
      <c r="K2901" s="471"/>
      <c r="L2901" s="471"/>
      <c r="M2901" s="471"/>
      <c r="N2901" s="471"/>
      <c r="O2901" s="471"/>
      <c r="P2901" s="471"/>
      <c r="Q2901" s="471"/>
      <c r="R2901" s="177" t="s">
        <v>8663</v>
      </c>
      <c r="S2901" s="181">
        <v>0.01</v>
      </c>
    </row>
    <row r="2902" spans="1:19" ht="20.149999999999999" customHeight="1" thickBot="1">
      <c r="A2902" s="477"/>
      <c r="B2902" s="472"/>
      <c r="C2902" s="472"/>
      <c r="D2902" s="472"/>
      <c r="E2902" s="472"/>
      <c r="F2902" s="472"/>
      <c r="G2902" s="472"/>
      <c r="H2902" s="472"/>
      <c r="I2902" s="182" t="e">
        <v>#N/A</v>
      </c>
      <c r="J2902" s="472"/>
      <c r="K2902" s="472"/>
      <c r="L2902" s="472"/>
      <c r="M2902" s="472"/>
      <c r="N2902" s="472"/>
      <c r="O2902" s="472"/>
      <c r="P2902" s="472"/>
      <c r="Q2902" s="472"/>
      <c r="R2902" s="183" t="s">
        <v>8390</v>
      </c>
      <c r="S2902" s="184">
        <v>0.09</v>
      </c>
    </row>
    <row r="2903" spans="1:19" ht="20.149999999999999" customHeight="1" thickBot="1">
      <c r="A2903" s="475"/>
      <c r="B2903" s="474" t="s">
        <v>9435</v>
      </c>
      <c r="C2903" s="474" t="s">
        <v>9510</v>
      </c>
      <c r="D2903" s="474" t="s">
        <v>9437</v>
      </c>
      <c r="E2903" s="474" t="s">
        <v>24</v>
      </c>
      <c r="F2903" s="473">
        <v>2493547</v>
      </c>
      <c r="G2903" s="474" t="s">
        <v>9860</v>
      </c>
      <c r="H2903" s="474" t="s">
        <v>8699</v>
      </c>
      <c r="I2903" s="179" t="s">
        <v>8356</v>
      </c>
      <c r="J2903" s="474" t="s">
        <v>8357</v>
      </c>
      <c r="K2903" s="474" t="s">
        <v>9687</v>
      </c>
      <c r="L2903" s="474" t="s">
        <v>9861</v>
      </c>
      <c r="M2903" s="474" t="s">
        <v>9862</v>
      </c>
      <c r="N2903" s="470">
        <v>324300</v>
      </c>
      <c r="O2903" s="473">
        <v>-2</v>
      </c>
      <c r="P2903" s="474" t="s">
        <v>8381</v>
      </c>
      <c r="Q2903" s="474" t="s">
        <v>9442</v>
      </c>
      <c r="R2903" s="177" t="s">
        <v>8383</v>
      </c>
      <c r="S2903" s="181">
        <v>0.01</v>
      </c>
    </row>
    <row r="2904" spans="1:19" ht="20.149999999999999" customHeight="1" thickBot="1">
      <c r="A2904" s="476"/>
      <c r="B2904" s="471"/>
      <c r="C2904" s="471"/>
      <c r="D2904" s="471"/>
      <c r="E2904" s="471"/>
      <c r="F2904" s="471"/>
      <c r="G2904" s="471"/>
      <c r="H2904" s="471"/>
      <c r="I2904" s="182" t="e">
        <v>#N/A</v>
      </c>
      <c r="J2904" s="471"/>
      <c r="K2904" s="471"/>
      <c r="L2904" s="471"/>
      <c r="M2904" s="471"/>
      <c r="N2904" s="471"/>
      <c r="O2904" s="471"/>
      <c r="P2904" s="471"/>
      <c r="Q2904" s="471"/>
      <c r="R2904" s="177" t="s">
        <v>8449</v>
      </c>
      <c r="S2904" s="181">
        <v>0.01</v>
      </c>
    </row>
    <row r="2905" spans="1:19" ht="20.149999999999999" customHeight="1" thickBot="1">
      <c r="A2905" s="476"/>
      <c r="B2905" s="471"/>
      <c r="C2905" s="471"/>
      <c r="D2905" s="471"/>
      <c r="E2905" s="471"/>
      <c r="F2905" s="471"/>
      <c r="G2905" s="471"/>
      <c r="H2905" s="471"/>
      <c r="I2905" s="182" t="e">
        <v>#N/A</v>
      </c>
      <c r="J2905" s="471"/>
      <c r="K2905" s="471"/>
      <c r="L2905" s="471"/>
      <c r="M2905" s="471"/>
      <c r="N2905" s="471"/>
      <c r="O2905" s="471"/>
      <c r="P2905" s="471"/>
      <c r="Q2905" s="471"/>
      <c r="R2905" s="177" t="s">
        <v>8385</v>
      </c>
      <c r="S2905" s="181">
        <v>0.01</v>
      </c>
    </row>
    <row r="2906" spans="1:19" ht="20.149999999999999" customHeight="1" thickBot="1">
      <c r="A2906" s="476"/>
      <c r="B2906" s="471"/>
      <c r="C2906" s="471"/>
      <c r="D2906" s="471"/>
      <c r="E2906" s="471"/>
      <c r="F2906" s="471"/>
      <c r="G2906" s="471"/>
      <c r="H2906" s="471"/>
      <c r="I2906" s="182" t="e">
        <v>#N/A</v>
      </c>
      <c r="J2906" s="471"/>
      <c r="K2906" s="471"/>
      <c r="L2906" s="471"/>
      <c r="M2906" s="471"/>
      <c r="N2906" s="471"/>
      <c r="O2906" s="471"/>
      <c r="P2906" s="471"/>
      <c r="Q2906" s="471"/>
      <c r="R2906" s="177" t="s">
        <v>8403</v>
      </c>
      <c r="S2906" s="181">
        <v>0.01</v>
      </c>
    </row>
    <row r="2907" spans="1:19" ht="20.149999999999999" customHeight="1" thickBot="1">
      <c r="A2907" s="476"/>
      <c r="B2907" s="471"/>
      <c r="C2907" s="471"/>
      <c r="D2907" s="471"/>
      <c r="E2907" s="471"/>
      <c r="F2907" s="471"/>
      <c r="G2907" s="471"/>
      <c r="H2907" s="471"/>
      <c r="I2907" s="182" t="e">
        <v>#N/A</v>
      </c>
      <c r="J2907" s="471"/>
      <c r="K2907" s="471"/>
      <c r="L2907" s="471"/>
      <c r="M2907" s="471"/>
      <c r="N2907" s="471"/>
      <c r="O2907" s="471"/>
      <c r="P2907" s="471"/>
      <c r="Q2907" s="471"/>
      <c r="R2907" s="177" t="s">
        <v>8417</v>
      </c>
      <c r="S2907" s="181">
        <v>0.01</v>
      </c>
    </row>
    <row r="2908" spans="1:19" ht="20.149999999999999" customHeight="1" thickBot="1">
      <c r="A2908" s="476"/>
      <c r="B2908" s="471"/>
      <c r="C2908" s="471"/>
      <c r="D2908" s="471"/>
      <c r="E2908" s="471"/>
      <c r="F2908" s="471"/>
      <c r="G2908" s="471"/>
      <c r="H2908" s="471"/>
      <c r="I2908" s="182" t="e">
        <v>#N/A</v>
      </c>
      <c r="J2908" s="471"/>
      <c r="K2908" s="471"/>
      <c r="L2908" s="471"/>
      <c r="M2908" s="471"/>
      <c r="N2908" s="471"/>
      <c r="O2908" s="471"/>
      <c r="P2908" s="471"/>
      <c r="Q2908" s="471"/>
      <c r="R2908" s="177" t="s">
        <v>8388</v>
      </c>
      <c r="S2908" s="181">
        <v>0.01</v>
      </c>
    </row>
    <row r="2909" spans="1:19" ht="20.149999999999999" customHeight="1" thickBot="1">
      <c r="A2909" s="476"/>
      <c r="B2909" s="471"/>
      <c r="C2909" s="471"/>
      <c r="D2909" s="471"/>
      <c r="E2909" s="471"/>
      <c r="F2909" s="471"/>
      <c r="G2909" s="471"/>
      <c r="H2909" s="471"/>
      <c r="I2909" s="182" t="e">
        <v>#N/A</v>
      </c>
      <c r="J2909" s="471"/>
      <c r="K2909" s="471"/>
      <c r="L2909" s="471"/>
      <c r="M2909" s="471"/>
      <c r="N2909" s="471"/>
      <c r="O2909" s="471"/>
      <c r="P2909" s="471"/>
      <c r="Q2909" s="471"/>
      <c r="R2909" s="177" t="s">
        <v>8389</v>
      </c>
      <c r="S2909" s="181">
        <v>0.01</v>
      </c>
    </row>
    <row r="2910" spans="1:19" ht="20.149999999999999" customHeight="1" thickBot="1">
      <c r="A2910" s="476"/>
      <c r="B2910" s="471"/>
      <c r="C2910" s="471"/>
      <c r="D2910" s="471"/>
      <c r="E2910" s="471"/>
      <c r="F2910" s="471"/>
      <c r="G2910" s="471"/>
      <c r="H2910" s="471"/>
      <c r="I2910" s="182" t="e">
        <v>#N/A</v>
      </c>
      <c r="J2910" s="471"/>
      <c r="K2910" s="471"/>
      <c r="L2910" s="471"/>
      <c r="M2910" s="471"/>
      <c r="N2910" s="471"/>
      <c r="O2910" s="471"/>
      <c r="P2910" s="471"/>
      <c r="Q2910" s="471"/>
      <c r="R2910" s="177" t="s">
        <v>9465</v>
      </c>
      <c r="S2910" s="181">
        <v>0.01</v>
      </c>
    </row>
    <row r="2911" spans="1:19" ht="20.149999999999999" customHeight="1" thickBot="1">
      <c r="A2911" s="476"/>
      <c r="B2911" s="471"/>
      <c r="C2911" s="471"/>
      <c r="D2911" s="471"/>
      <c r="E2911" s="471"/>
      <c r="F2911" s="471"/>
      <c r="G2911" s="471"/>
      <c r="H2911" s="471"/>
      <c r="I2911" s="182" t="e">
        <v>#N/A</v>
      </c>
      <c r="J2911" s="471"/>
      <c r="K2911" s="471"/>
      <c r="L2911" s="471"/>
      <c r="M2911" s="471"/>
      <c r="N2911" s="471"/>
      <c r="O2911" s="471"/>
      <c r="P2911" s="471"/>
      <c r="Q2911" s="471"/>
      <c r="R2911" s="177" t="s">
        <v>8663</v>
      </c>
      <c r="S2911" s="181">
        <v>0.01</v>
      </c>
    </row>
    <row r="2912" spans="1:19" ht="20.149999999999999" customHeight="1" thickBot="1">
      <c r="A2912" s="477"/>
      <c r="B2912" s="472"/>
      <c r="C2912" s="472"/>
      <c r="D2912" s="472"/>
      <c r="E2912" s="472"/>
      <c r="F2912" s="472"/>
      <c r="G2912" s="472"/>
      <c r="H2912" s="472"/>
      <c r="I2912" s="182" t="e">
        <v>#N/A</v>
      </c>
      <c r="J2912" s="472"/>
      <c r="K2912" s="472"/>
      <c r="L2912" s="472"/>
      <c r="M2912" s="472"/>
      <c r="N2912" s="472"/>
      <c r="O2912" s="472"/>
      <c r="P2912" s="472"/>
      <c r="Q2912" s="472"/>
      <c r="R2912" s="183" t="s">
        <v>8390</v>
      </c>
      <c r="S2912" s="184">
        <v>0.09</v>
      </c>
    </row>
    <row r="2913" spans="1:19" ht="20.149999999999999" customHeight="1" thickBot="1">
      <c r="A2913" s="475"/>
      <c r="B2913" s="474" t="s">
        <v>9435</v>
      </c>
      <c r="C2913" s="474" t="s">
        <v>9510</v>
      </c>
      <c r="D2913" s="474" t="s">
        <v>9437</v>
      </c>
      <c r="E2913" s="474" t="s">
        <v>24</v>
      </c>
      <c r="F2913" s="473">
        <v>2493551</v>
      </c>
      <c r="G2913" s="474" t="s">
        <v>9863</v>
      </c>
      <c r="H2913" s="474" t="s">
        <v>8699</v>
      </c>
      <c r="I2913" s="179" t="s">
        <v>8356</v>
      </c>
      <c r="J2913" s="474" t="s">
        <v>8357</v>
      </c>
      <c r="K2913" s="474" t="s">
        <v>9769</v>
      </c>
      <c r="L2913" s="474" t="s">
        <v>9864</v>
      </c>
      <c r="M2913" s="474" t="s">
        <v>9865</v>
      </c>
      <c r="N2913" s="470">
        <v>324300</v>
      </c>
      <c r="O2913" s="473">
        <v>-2</v>
      </c>
      <c r="P2913" s="474" t="s">
        <v>8381</v>
      </c>
      <c r="Q2913" s="474" t="s">
        <v>9442</v>
      </c>
      <c r="R2913" s="177" t="s">
        <v>8383</v>
      </c>
      <c r="S2913" s="181">
        <v>0.01</v>
      </c>
    </row>
    <row r="2914" spans="1:19" ht="20.149999999999999" customHeight="1" thickBot="1">
      <c r="A2914" s="476"/>
      <c r="B2914" s="471"/>
      <c r="C2914" s="471"/>
      <c r="D2914" s="471"/>
      <c r="E2914" s="471"/>
      <c r="F2914" s="471"/>
      <c r="G2914" s="471"/>
      <c r="H2914" s="471"/>
      <c r="I2914" s="182" t="e">
        <v>#N/A</v>
      </c>
      <c r="J2914" s="471"/>
      <c r="K2914" s="471"/>
      <c r="L2914" s="471"/>
      <c r="M2914" s="471"/>
      <c r="N2914" s="471"/>
      <c r="O2914" s="471"/>
      <c r="P2914" s="471"/>
      <c r="Q2914" s="471"/>
      <c r="R2914" s="177" t="s">
        <v>8449</v>
      </c>
      <c r="S2914" s="181">
        <v>0.01</v>
      </c>
    </row>
    <row r="2915" spans="1:19" ht="20.149999999999999" customHeight="1" thickBot="1">
      <c r="A2915" s="476"/>
      <c r="B2915" s="471"/>
      <c r="C2915" s="471"/>
      <c r="D2915" s="471"/>
      <c r="E2915" s="471"/>
      <c r="F2915" s="471"/>
      <c r="G2915" s="471"/>
      <c r="H2915" s="471"/>
      <c r="I2915" s="182" t="e">
        <v>#N/A</v>
      </c>
      <c r="J2915" s="471"/>
      <c r="K2915" s="471"/>
      <c r="L2915" s="471"/>
      <c r="M2915" s="471"/>
      <c r="N2915" s="471"/>
      <c r="O2915" s="471"/>
      <c r="P2915" s="471"/>
      <c r="Q2915" s="471"/>
      <c r="R2915" s="177" t="s">
        <v>8385</v>
      </c>
      <c r="S2915" s="181">
        <v>0.01</v>
      </c>
    </row>
    <row r="2916" spans="1:19" ht="20.149999999999999" customHeight="1" thickBot="1">
      <c r="A2916" s="476"/>
      <c r="B2916" s="471"/>
      <c r="C2916" s="471"/>
      <c r="D2916" s="471"/>
      <c r="E2916" s="471"/>
      <c r="F2916" s="471"/>
      <c r="G2916" s="471"/>
      <c r="H2916" s="471"/>
      <c r="I2916" s="182" t="e">
        <v>#N/A</v>
      </c>
      <c r="J2916" s="471"/>
      <c r="K2916" s="471"/>
      <c r="L2916" s="471"/>
      <c r="M2916" s="471"/>
      <c r="N2916" s="471"/>
      <c r="O2916" s="471"/>
      <c r="P2916" s="471"/>
      <c r="Q2916" s="471"/>
      <c r="R2916" s="177" t="s">
        <v>8403</v>
      </c>
      <c r="S2916" s="181">
        <v>0.01</v>
      </c>
    </row>
    <row r="2917" spans="1:19" ht="20.149999999999999" customHeight="1" thickBot="1">
      <c r="A2917" s="476"/>
      <c r="B2917" s="471"/>
      <c r="C2917" s="471"/>
      <c r="D2917" s="471"/>
      <c r="E2917" s="471"/>
      <c r="F2917" s="471"/>
      <c r="G2917" s="471"/>
      <c r="H2917" s="471"/>
      <c r="I2917" s="182" t="e">
        <v>#N/A</v>
      </c>
      <c r="J2917" s="471"/>
      <c r="K2917" s="471"/>
      <c r="L2917" s="471"/>
      <c r="M2917" s="471"/>
      <c r="N2917" s="471"/>
      <c r="O2917" s="471"/>
      <c r="P2917" s="471"/>
      <c r="Q2917" s="471"/>
      <c r="R2917" s="177" t="s">
        <v>8417</v>
      </c>
      <c r="S2917" s="181">
        <v>0.01</v>
      </c>
    </row>
    <row r="2918" spans="1:19" ht="20.149999999999999" customHeight="1" thickBot="1">
      <c r="A2918" s="476"/>
      <c r="B2918" s="471"/>
      <c r="C2918" s="471"/>
      <c r="D2918" s="471"/>
      <c r="E2918" s="471"/>
      <c r="F2918" s="471"/>
      <c r="G2918" s="471"/>
      <c r="H2918" s="471"/>
      <c r="I2918" s="182" t="e">
        <v>#N/A</v>
      </c>
      <c r="J2918" s="471"/>
      <c r="K2918" s="471"/>
      <c r="L2918" s="471"/>
      <c r="M2918" s="471"/>
      <c r="N2918" s="471"/>
      <c r="O2918" s="471"/>
      <c r="P2918" s="471"/>
      <c r="Q2918" s="471"/>
      <c r="R2918" s="177" t="s">
        <v>8388</v>
      </c>
      <c r="S2918" s="181">
        <v>0.01</v>
      </c>
    </row>
    <row r="2919" spans="1:19" ht="20.149999999999999" customHeight="1" thickBot="1">
      <c r="A2919" s="476"/>
      <c r="B2919" s="471"/>
      <c r="C2919" s="471"/>
      <c r="D2919" s="471"/>
      <c r="E2919" s="471"/>
      <c r="F2919" s="471"/>
      <c r="G2919" s="471"/>
      <c r="H2919" s="471"/>
      <c r="I2919" s="182" t="e">
        <v>#N/A</v>
      </c>
      <c r="J2919" s="471"/>
      <c r="K2919" s="471"/>
      <c r="L2919" s="471"/>
      <c r="M2919" s="471"/>
      <c r="N2919" s="471"/>
      <c r="O2919" s="471"/>
      <c r="P2919" s="471"/>
      <c r="Q2919" s="471"/>
      <c r="R2919" s="177" t="s">
        <v>8389</v>
      </c>
      <c r="S2919" s="181">
        <v>0.01</v>
      </c>
    </row>
    <row r="2920" spans="1:19" ht="20.149999999999999" customHeight="1" thickBot="1">
      <c r="A2920" s="476"/>
      <c r="B2920" s="471"/>
      <c r="C2920" s="471"/>
      <c r="D2920" s="471"/>
      <c r="E2920" s="471"/>
      <c r="F2920" s="471"/>
      <c r="G2920" s="471"/>
      <c r="H2920" s="471"/>
      <c r="I2920" s="182" t="e">
        <v>#N/A</v>
      </c>
      <c r="J2920" s="471"/>
      <c r="K2920" s="471"/>
      <c r="L2920" s="471"/>
      <c r="M2920" s="471"/>
      <c r="N2920" s="471"/>
      <c r="O2920" s="471"/>
      <c r="P2920" s="471"/>
      <c r="Q2920" s="471"/>
      <c r="R2920" s="177" t="s">
        <v>8663</v>
      </c>
      <c r="S2920" s="181">
        <v>0.01</v>
      </c>
    </row>
    <row r="2921" spans="1:19" ht="20.149999999999999" customHeight="1" thickBot="1">
      <c r="A2921" s="476"/>
      <c r="B2921" s="471"/>
      <c r="C2921" s="471"/>
      <c r="D2921" s="471"/>
      <c r="E2921" s="471"/>
      <c r="F2921" s="471"/>
      <c r="G2921" s="471"/>
      <c r="H2921" s="471"/>
      <c r="I2921" s="182" t="e">
        <v>#N/A</v>
      </c>
      <c r="J2921" s="471"/>
      <c r="K2921" s="471"/>
      <c r="L2921" s="471"/>
      <c r="M2921" s="471"/>
      <c r="N2921" s="471"/>
      <c r="O2921" s="471"/>
      <c r="P2921" s="471"/>
      <c r="Q2921" s="471"/>
      <c r="R2921" s="177" t="s">
        <v>9444</v>
      </c>
      <c r="S2921" s="181">
        <v>0.01</v>
      </c>
    </row>
    <row r="2922" spans="1:19" ht="20.149999999999999" customHeight="1" thickBot="1">
      <c r="A2922" s="477"/>
      <c r="B2922" s="472"/>
      <c r="C2922" s="472"/>
      <c r="D2922" s="472"/>
      <c r="E2922" s="472"/>
      <c r="F2922" s="472"/>
      <c r="G2922" s="472"/>
      <c r="H2922" s="472"/>
      <c r="I2922" s="182" t="e">
        <v>#N/A</v>
      </c>
      <c r="J2922" s="472"/>
      <c r="K2922" s="472"/>
      <c r="L2922" s="472"/>
      <c r="M2922" s="472"/>
      <c r="N2922" s="472"/>
      <c r="O2922" s="472"/>
      <c r="P2922" s="472"/>
      <c r="Q2922" s="472"/>
      <c r="R2922" s="183" t="s">
        <v>8390</v>
      </c>
      <c r="S2922" s="184">
        <v>0.09</v>
      </c>
    </row>
    <row r="2923" spans="1:19" ht="20.149999999999999" customHeight="1" thickBot="1">
      <c r="A2923" s="475"/>
      <c r="B2923" s="474" t="s">
        <v>9435</v>
      </c>
      <c r="C2923" s="474" t="s">
        <v>9510</v>
      </c>
      <c r="D2923" s="474" t="s">
        <v>9437</v>
      </c>
      <c r="E2923" s="474" t="s">
        <v>24</v>
      </c>
      <c r="F2923" s="473">
        <v>2493556</v>
      </c>
      <c r="G2923" s="474" t="s">
        <v>9866</v>
      </c>
      <c r="H2923" s="474" t="s">
        <v>8699</v>
      </c>
      <c r="I2923" s="179" t="s">
        <v>8356</v>
      </c>
      <c r="J2923" s="474" t="s">
        <v>8357</v>
      </c>
      <c r="K2923" s="474" t="s">
        <v>9867</v>
      </c>
      <c r="L2923" s="474" t="s">
        <v>9868</v>
      </c>
      <c r="M2923" s="474" t="s">
        <v>9869</v>
      </c>
      <c r="N2923" s="470">
        <v>324300</v>
      </c>
      <c r="O2923" s="473">
        <v>-2</v>
      </c>
      <c r="P2923" s="474" t="s">
        <v>8381</v>
      </c>
      <c r="Q2923" s="474" t="s">
        <v>9442</v>
      </c>
      <c r="R2923" s="177" t="s">
        <v>8383</v>
      </c>
      <c r="S2923" s="181">
        <v>0.01</v>
      </c>
    </row>
    <row r="2924" spans="1:19" ht="20.149999999999999" customHeight="1" thickBot="1">
      <c r="A2924" s="476"/>
      <c r="B2924" s="471"/>
      <c r="C2924" s="471"/>
      <c r="D2924" s="471"/>
      <c r="E2924" s="471"/>
      <c r="F2924" s="471"/>
      <c r="G2924" s="471"/>
      <c r="H2924" s="471"/>
      <c r="I2924" s="182" t="e">
        <v>#N/A</v>
      </c>
      <c r="J2924" s="471"/>
      <c r="K2924" s="471"/>
      <c r="L2924" s="471"/>
      <c r="M2924" s="471"/>
      <c r="N2924" s="471"/>
      <c r="O2924" s="471"/>
      <c r="P2924" s="471"/>
      <c r="Q2924" s="471"/>
      <c r="R2924" s="177" t="s">
        <v>8501</v>
      </c>
      <c r="S2924" s="181">
        <v>0.01</v>
      </c>
    </row>
    <row r="2925" spans="1:19" ht="20.149999999999999" customHeight="1" thickBot="1">
      <c r="A2925" s="476"/>
      <c r="B2925" s="471"/>
      <c r="C2925" s="471"/>
      <c r="D2925" s="471"/>
      <c r="E2925" s="471"/>
      <c r="F2925" s="471"/>
      <c r="G2925" s="471"/>
      <c r="H2925" s="471"/>
      <c r="I2925" s="182" t="e">
        <v>#N/A</v>
      </c>
      <c r="J2925" s="471"/>
      <c r="K2925" s="471"/>
      <c r="L2925" s="471"/>
      <c r="M2925" s="471"/>
      <c r="N2925" s="471"/>
      <c r="O2925" s="471"/>
      <c r="P2925" s="471"/>
      <c r="Q2925" s="471"/>
      <c r="R2925" s="177" t="s">
        <v>8385</v>
      </c>
      <c r="S2925" s="181">
        <v>0.01</v>
      </c>
    </row>
    <row r="2926" spans="1:19" ht="20.149999999999999" customHeight="1" thickBot="1">
      <c r="A2926" s="476"/>
      <c r="B2926" s="471"/>
      <c r="C2926" s="471"/>
      <c r="D2926" s="471"/>
      <c r="E2926" s="471"/>
      <c r="F2926" s="471"/>
      <c r="G2926" s="471"/>
      <c r="H2926" s="471"/>
      <c r="I2926" s="182" t="e">
        <v>#N/A</v>
      </c>
      <c r="J2926" s="471"/>
      <c r="K2926" s="471"/>
      <c r="L2926" s="471"/>
      <c r="M2926" s="471"/>
      <c r="N2926" s="471"/>
      <c r="O2926" s="471"/>
      <c r="P2926" s="471"/>
      <c r="Q2926" s="471"/>
      <c r="R2926" s="177" t="s">
        <v>8386</v>
      </c>
      <c r="S2926" s="181">
        <v>0.01</v>
      </c>
    </row>
    <row r="2927" spans="1:19" ht="20.149999999999999" customHeight="1" thickBot="1">
      <c r="A2927" s="476"/>
      <c r="B2927" s="471"/>
      <c r="C2927" s="471"/>
      <c r="D2927" s="471"/>
      <c r="E2927" s="471"/>
      <c r="F2927" s="471"/>
      <c r="G2927" s="471"/>
      <c r="H2927" s="471"/>
      <c r="I2927" s="182" t="e">
        <v>#N/A</v>
      </c>
      <c r="J2927" s="471"/>
      <c r="K2927" s="471"/>
      <c r="L2927" s="471"/>
      <c r="M2927" s="471"/>
      <c r="N2927" s="471"/>
      <c r="O2927" s="471"/>
      <c r="P2927" s="471"/>
      <c r="Q2927" s="471"/>
      <c r="R2927" s="177" t="s">
        <v>8452</v>
      </c>
      <c r="S2927" s="181">
        <v>0.01</v>
      </c>
    </row>
    <row r="2928" spans="1:19" ht="20.149999999999999" customHeight="1" thickBot="1">
      <c r="A2928" s="476"/>
      <c r="B2928" s="471"/>
      <c r="C2928" s="471"/>
      <c r="D2928" s="471"/>
      <c r="E2928" s="471"/>
      <c r="F2928" s="471"/>
      <c r="G2928" s="471"/>
      <c r="H2928" s="471"/>
      <c r="I2928" s="182" t="e">
        <v>#N/A</v>
      </c>
      <c r="J2928" s="471"/>
      <c r="K2928" s="471"/>
      <c r="L2928" s="471"/>
      <c r="M2928" s="471"/>
      <c r="N2928" s="471"/>
      <c r="O2928" s="471"/>
      <c r="P2928" s="471"/>
      <c r="Q2928" s="471"/>
      <c r="R2928" s="177" t="s">
        <v>8388</v>
      </c>
      <c r="S2928" s="181">
        <v>0.01</v>
      </c>
    </row>
    <row r="2929" spans="1:19" ht="20.149999999999999" customHeight="1" thickBot="1">
      <c r="A2929" s="476"/>
      <c r="B2929" s="471"/>
      <c r="C2929" s="471"/>
      <c r="D2929" s="471"/>
      <c r="E2929" s="471"/>
      <c r="F2929" s="471"/>
      <c r="G2929" s="471"/>
      <c r="H2929" s="471"/>
      <c r="I2929" s="182" t="e">
        <v>#N/A</v>
      </c>
      <c r="J2929" s="471"/>
      <c r="K2929" s="471"/>
      <c r="L2929" s="471"/>
      <c r="M2929" s="471"/>
      <c r="N2929" s="471"/>
      <c r="O2929" s="471"/>
      <c r="P2929" s="471"/>
      <c r="Q2929" s="471"/>
      <c r="R2929" s="177" t="s">
        <v>8389</v>
      </c>
      <c r="S2929" s="181">
        <v>0.01</v>
      </c>
    </row>
    <row r="2930" spans="1:19" ht="20.149999999999999" customHeight="1" thickBot="1">
      <c r="A2930" s="476"/>
      <c r="B2930" s="471"/>
      <c r="C2930" s="471"/>
      <c r="D2930" s="471"/>
      <c r="E2930" s="471"/>
      <c r="F2930" s="471"/>
      <c r="G2930" s="471"/>
      <c r="H2930" s="471"/>
      <c r="I2930" s="182" t="e">
        <v>#N/A</v>
      </c>
      <c r="J2930" s="471"/>
      <c r="K2930" s="471"/>
      <c r="L2930" s="471"/>
      <c r="M2930" s="471"/>
      <c r="N2930" s="471"/>
      <c r="O2930" s="471"/>
      <c r="P2930" s="471"/>
      <c r="Q2930" s="471"/>
      <c r="R2930" s="177" t="s">
        <v>9465</v>
      </c>
      <c r="S2930" s="181">
        <v>0.01</v>
      </c>
    </row>
    <row r="2931" spans="1:19" ht="20.149999999999999" customHeight="1" thickBot="1">
      <c r="A2931" s="476"/>
      <c r="B2931" s="471"/>
      <c r="C2931" s="471"/>
      <c r="D2931" s="471"/>
      <c r="E2931" s="471"/>
      <c r="F2931" s="471"/>
      <c r="G2931" s="471"/>
      <c r="H2931" s="471"/>
      <c r="I2931" s="182" t="e">
        <v>#N/A</v>
      </c>
      <c r="J2931" s="471"/>
      <c r="K2931" s="471"/>
      <c r="L2931" s="471"/>
      <c r="M2931" s="471"/>
      <c r="N2931" s="471"/>
      <c r="O2931" s="471"/>
      <c r="P2931" s="471"/>
      <c r="Q2931" s="471"/>
      <c r="R2931" s="177" t="s">
        <v>8454</v>
      </c>
      <c r="S2931" s="181">
        <v>0.01</v>
      </c>
    </row>
    <row r="2932" spans="1:19" ht="20.149999999999999" customHeight="1" thickBot="1">
      <c r="A2932" s="477"/>
      <c r="B2932" s="472"/>
      <c r="C2932" s="472"/>
      <c r="D2932" s="472"/>
      <c r="E2932" s="472"/>
      <c r="F2932" s="472"/>
      <c r="G2932" s="472"/>
      <c r="H2932" s="472"/>
      <c r="I2932" s="182" t="e">
        <v>#N/A</v>
      </c>
      <c r="J2932" s="472"/>
      <c r="K2932" s="472"/>
      <c r="L2932" s="472"/>
      <c r="M2932" s="472"/>
      <c r="N2932" s="472"/>
      <c r="O2932" s="472"/>
      <c r="P2932" s="472"/>
      <c r="Q2932" s="472"/>
      <c r="R2932" s="183" t="s">
        <v>8390</v>
      </c>
      <c r="S2932" s="184">
        <v>0.09</v>
      </c>
    </row>
    <row r="2933" spans="1:19" ht="20.149999999999999" customHeight="1" thickBot="1">
      <c r="A2933" s="475"/>
      <c r="B2933" s="474" t="s">
        <v>9435</v>
      </c>
      <c r="C2933" s="474" t="s">
        <v>9510</v>
      </c>
      <c r="D2933" s="474" t="s">
        <v>9437</v>
      </c>
      <c r="E2933" s="474" t="s">
        <v>24</v>
      </c>
      <c r="F2933" s="473">
        <v>2493560</v>
      </c>
      <c r="G2933" s="474" t="s">
        <v>9870</v>
      </c>
      <c r="H2933" s="474" t="s">
        <v>8699</v>
      </c>
      <c r="I2933" s="179" t="s">
        <v>8356</v>
      </c>
      <c r="J2933" s="474" t="s">
        <v>8357</v>
      </c>
      <c r="K2933" s="474" t="s">
        <v>9776</v>
      </c>
      <c r="L2933" s="474" t="s">
        <v>9871</v>
      </c>
      <c r="M2933" s="474" t="s">
        <v>9872</v>
      </c>
      <c r="N2933" s="470">
        <v>324300</v>
      </c>
      <c r="O2933" s="473">
        <v>-2</v>
      </c>
      <c r="P2933" s="474" t="s">
        <v>8381</v>
      </c>
      <c r="Q2933" s="474" t="s">
        <v>9442</v>
      </c>
      <c r="R2933" s="177" t="s">
        <v>8383</v>
      </c>
      <c r="S2933" s="181">
        <v>0.01</v>
      </c>
    </row>
    <row r="2934" spans="1:19" ht="20.149999999999999" customHeight="1" thickBot="1">
      <c r="A2934" s="476"/>
      <c r="B2934" s="471"/>
      <c r="C2934" s="471"/>
      <c r="D2934" s="471"/>
      <c r="E2934" s="471"/>
      <c r="F2934" s="471"/>
      <c r="G2934" s="471"/>
      <c r="H2934" s="471"/>
      <c r="I2934" s="182" t="e">
        <v>#N/A</v>
      </c>
      <c r="J2934" s="471"/>
      <c r="K2934" s="471"/>
      <c r="L2934" s="471"/>
      <c r="M2934" s="471"/>
      <c r="N2934" s="471"/>
      <c r="O2934" s="471"/>
      <c r="P2934" s="471"/>
      <c r="Q2934" s="471"/>
      <c r="R2934" s="177" t="s">
        <v>8449</v>
      </c>
      <c r="S2934" s="181">
        <v>0.01</v>
      </c>
    </row>
    <row r="2935" spans="1:19" ht="20.149999999999999" customHeight="1" thickBot="1">
      <c r="A2935" s="476"/>
      <c r="B2935" s="471"/>
      <c r="C2935" s="471"/>
      <c r="D2935" s="471"/>
      <c r="E2935" s="471"/>
      <c r="F2935" s="471"/>
      <c r="G2935" s="471"/>
      <c r="H2935" s="471"/>
      <c r="I2935" s="182" t="e">
        <v>#N/A</v>
      </c>
      <c r="J2935" s="471"/>
      <c r="K2935" s="471"/>
      <c r="L2935" s="471"/>
      <c r="M2935" s="471"/>
      <c r="N2935" s="471"/>
      <c r="O2935" s="471"/>
      <c r="P2935" s="471"/>
      <c r="Q2935" s="471"/>
      <c r="R2935" s="177" t="s">
        <v>8385</v>
      </c>
      <c r="S2935" s="181">
        <v>0.01</v>
      </c>
    </row>
    <row r="2936" spans="1:19" ht="20.149999999999999" customHeight="1" thickBot="1">
      <c r="A2936" s="476"/>
      <c r="B2936" s="471"/>
      <c r="C2936" s="471"/>
      <c r="D2936" s="471"/>
      <c r="E2936" s="471"/>
      <c r="F2936" s="471"/>
      <c r="G2936" s="471"/>
      <c r="H2936" s="471"/>
      <c r="I2936" s="182" t="e">
        <v>#N/A</v>
      </c>
      <c r="J2936" s="471"/>
      <c r="K2936" s="471"/>
      <c r="L2936" s="471"/>
      <c r="M2936" s="471"/>
      <c r="N2936" s="471"/>
      <c r="O2936" s="471"/>
      <c r="P2936" s="471"/>
      <c r="Q2936" s="471"/>
      <c r="R2936" s="177" t="s">
        <v>8403</v>
      </c>
      <c r="S2936" s="181">
        <v>0.01</v>
      </c>
    </row>
    <row r="2937" spans="1:19" ht="20.149999999999999" customHeight="1" thickBot="1">
      <c r="A2937" s="476"/>
      <c r="B2937" s="471"/>
      <c r="C2937" s="471"/>
      <c r="D2937" s="471"/>
      <c r="E2937" s="471"/>
      <c r="F2937" s="471"/>
      <c r="G2937" s="471"/>
      <c r="H2937" s="471"/>
      <c r="I2937" s="182" t="e">
        <v>#N/A</v>
      </c>
      <c r="J2937" s="471"/>
      <c r="K2937" s="471"/>
      <c r="L2937" s="471"/>
      <c r="M2937" s="471"/>
      <c r="N2937" s="471"/>
      <c r="O2937" s="471"/>
      <c r="P2937" s="471"/>
      <c r="Q2937" s="471"/>
      <c r="R2937" s="177" t="s">
        <v>8417</v>
      </c>
      <c r="S2937" s="181">
        <v>0.01</v>
      </c>
    </row>
    <row r="2938" spans="1:19" ht="20.149999999999999" customHeight="1" thickBot="1">
      <c r="A2938" s="476"/>
      <c r="B2938" s="471"/>
      <c r="C2938" s="471"/>
      <c r="D2938" s="471"/>
      <c r="E2938" s="471"/>
      <c r="F2938" s="471"/>
      <c r="G2938" s="471"/>
      <c r="H2938" s="471"/>
      <c r="I2938" s="182" t="e">
        <v>#N/A</v>
      </c>
      <c r="J2938" s="471"/>
      <c r="K2938" s="471"/>
      <c r="L2938" s="471"/>
      <c r="M2938" s="471"/>
      <c r="N2938" s="471"/>
      <c r="O2938" s="471"/>
      <c r="P2938" s="471"/>
      <c r="Q2938" s="471"/>
      <c r="R2938" s="177" t="s">
        <v>8388</v>
      </c>
      <c r="S2938" s="181">
        <v>0.01</v>
      </c>
    </row>
    <row r="2939" spans="1:19" ht="20.149999999999999" customHeight="1" thickBot="1">
      <c r="A2939" s="476"/>
      <c r="B2939" s="471"/>
      <c r="C2939" s="471"/>
      <c r="D2939" s="471"/>
      <c r="E2939" s="471"/>
      <c r="F2939" s="471"/>
      <c r="G2939" s="471"/>
      <c r="H2939" s="471"/>
      <c r="I2939" s="182" t="e">
        <v>#N/A</v>
      </c>
      <c r="J2939" s="471"/>
      <c r="K2939" s="471"/>
      <c r="L2939" s="471"/>
      <c r="M2939" s="471"/>
      <c r="N2939" s="471"/>
      <c r="O2939" s="471"/>
      <c r="P2939" s="471"/>
      <c r="Q2939" s="471"/>
      <c r="R2939" s="177" t="s">
        <v>8389</v>
      </c>
      <c r="S2939" s="181">
        <v>0.01</v>
      </c>
    </row>
    <row r="2940" spans="1:19" ht="20.149999999999999" customHeight="1" thickBot="1">
      <c r="A2940" s="476"/>
      <c r="B2940" s="471"/>
      <c r="C2940" s="471"/>
      <c r="D2940" s="471"/>
      <c r="E2940" s="471"/>
      <c r="F2940" s="471"/>
      <c r="G2940" s="471"/>
      <c r="H2940" s="471"/>
      <c r="I2940" s="182" t="e">
        <v>#N/A</v>
      </c>
      <c r="J2940" s="471"/>
      <c r="K2940" s="471"/>
      <c r="L2940" s="471"/>
      <c r="M2940" s="471"/>
      <c r="N2940" s="471"/>
      <c r="O2940" s="471"/>
      <c r="P2940" s="471"/>
      <c r="Q2940" s="471"/>
      <c r="R2940" s="177" t="s">
        <v>8663</v>
      </c>
      <c r="S2940" s="181">
        <v>0.01</v>
      </c>
    </row>
    <row r="2941" spans="1:19" ht="20.149999999999999" customHeight="1" thickBot="1">
      <c r="A2941" s="476"/>
      <c r="B2941" s="471"/>
      <c r="C2941" s="471"/>
      <c r="D2941" s="471"/>
      <c r="E2941" s="471"/>
      <c r="F2941" s="471"/>
      <c r="G2941" s="471"/>
      <c r="H2941" s="471"/>
      <c r="I2941" s="182" t="e">
        <v>#N/A</v>
      </c>
      <c r="J2941" s="471"/>
      <c r="K2941" s="471"/>
      <c r="L2941" s="471"/>
      <c r="M2941" s="471"/>
      <c r="N2941" s="471"/>
      <c r="O2941" s="471"/>
      <c r="P2941" s="471"/>
      <c r="Q2941" s="471"/>
      <c r="R2941" s="177" t="s">
        <v>9444</v>
      </c>
      <c r="S2941" s="181">
        <v>0.01</v>
      </c>
    </row>
    <row r="2942" spans="1:19" ht="20.149999999999999" customHeight="1" thickBot="1">
      <c r="A2942" s="477"/>
      <c r="B2942" s="472"/>
      <c r="C2942" s="472"/>
      <c r="D2942" s="472"/>
      <c r="E2942" s="472"/>
      <c r="F2942" s="472"/>
      <c r="G2942" s="472"/>
      <c r="H2942" s="472"/>
      <c r="I2942" s="182" t="e">
        <v>#N/A</v>
      </c>
      <c r="J2942" s="472"/>
      <c r="K2942" s="472"/>
      <c r="L2942" s="472"/>
      <c r="M2942" s="472"/>
      <c r="N2942" s="472"/>
      <c r="O2942" s="472"/>
      <c r="P2942" s="472"/>
      <c r="Q2942" s="472"/>
      <c r="R2942" s="183" t="s">
        <v>8390</v>
      </c>
      <c r="S2942" s="184">
        <v>0.09</v>
      </c>
    </row>
    <row r="2943" spans="1:19" ht="20.149999999999999" customHeight="1" thickBot="1">
      <c r="A2943" s="475"/>
      <c r="B2943" s="474" t="s">
        <v>9435</v>
      </c>
      <c r="C2943" s="474" t="s">
        <v>9510</v>
      </c>
      <c r="D2943" s="474" t="s">
        <v>9437</v>
      </c>
      <c r="E2943" s="474" t="s">
        <v>24</v>
      </c>
      <c r="F2943" s="473">
        <v>2493566</v>
      </c>
      <c r="G2943" s="474" t="s">
        <v>9873</v>
      </c>
      <c r="H2943" s="474" t="s">
        <v>8699</v>
      </c>
      <c r="I2943" s="179" t="s">
        <v>8356</v>
      </c>
      <c r="J2943" s="474" t="s">
        <v>8357</v>
      </c>
      <c r="K2943" s="474" t="s">
        <v>9836</v>
      </c>
      <c r="L2943" s="474" t="s">
        <v>9874</v>
      </c>
      <c r="M2943" s="474" t="s">
        <v>9875</v>
      </c>
      <c r="N2943" s="470">
        <v>324300</v>
      </c>
      <c r="O2943" s="473">
        <v>-2</v>
      </c>
      <c r="P2943" s="474" t="s">
        <v>8381</v>
      </c>
      <c r="Q2943" s="474" t="s">
        <v>9442</v>
      </c>
      <c r="R2943" s="177" t="s">
        <v>8383</v>
      </c>
      <c r="S2943" s="181">
        <v>0.01</v>
      </c>
    </row>
    <row r="2944" spans="1:19" ht="20.149999999999999" customHeight="1" thickBot="1">
      <c r="A2944" s="476"/>
      <c r="B2944" s="471"/>
      <c r="C2944" s="471"/>
      <c r="D2944" s="471"/>
      <c r="E2944" s="471"/>
      <c r="F2944" s="471"/>
      <c r="G2944" s="471"/>
      <c r="H2944" s="471"/>
      <c r="I2944" s="182" t="e">
        <v>#N/A</v>
      </c>
      <c r="J2944" s="471"/>
      <c r="K2944" s="471"/>
      <c r="L2944" s="471"/>
      <c r="M2944" s="471"/>
      <c r="N2944" s="471"/>
      <c r="O2944" s="471"/>
      <c r="P2944" s="471"/>
      <c r="Q2944" s="471"/>
      <c r="R2944" s="177" t="s">
        <v>8449</v>
      </c>
      <c r="S2944" s="181">
        <v>0.01</v>
      </c>
    </row>
    <row r="2945" spans="1:19" ht="20.149999999999999" customHeight="1" thickBot="1">
      <c r="A2945" s="476"/>
      <c r="B2945" s="471"/>
      <c r="C2945" s="471"/>
      <c r="D2945" s="471"/>
      <c r="E2945" s="471"/>
      <c r="F2945" s="471"/>
      <c r="G2945" s="471"/>
      <c r="H2945" s="471"/>
      <c r="I2945" s="182" t="e">
        <v>#N/A</v>
      </c>
      <c r="J2945" s="471"/>
      <c r="K2945" s="471"/>
      <c r="L2945" s="471"/>
      <c r="M2945" s="471"/>
      <c r="N2945" s="471"/>
      <c r="O2945" s="471"/>
      <c r="P2945" s="471"/>
      <c r="Q2945" s="471"/>
      <c r="R2945" s="177" t="s">
        <v>8385</v>
      </c>
      <c r="S2945" s="181">
        <v>0.01</v>
      </c>
    </row>
    <row r="2946" spans="1:19" ht="20.149999999999999" customHeight="1" thickBot="1">
      <c r="A2946" s="476"/>
      <c r="B2946" s="471"/>
      <c r="C2946" s="471"/>
      <c r="D2946" s="471"/>
      <c r="E2946" s="471"/>
      <c r="F2946" s="471"/>
      <c r="G2946" s="471"/>
      <c r="H2946" s="471"/>
      <c r="I2946" s="182" t="e">
        <v>#N/A</v>
      </c>
      <c r="J2946" s="471"/>
      <c r="K2946" s="471"/>
      <c r="L2946" s="471"/>
      <c r="M2946" s="471"/>
      <c r="N2946" s="471"/>
      <c r="O2946" s="471"/>
      <c r="P2946" s="471"/>
      <c r="Q2946" s="471"/>
      <c r="R2946" s="177" t="s">
        <v>8403</v>
      </c>
      <c r="S2946" s="181">
        <v>0.01</v>
      </c>
    </row>
    <row r="2947" spans="1:19" ht="20.149999999999999" customHeight="1" thickBot="1">
      <c r="A2947" s="476"/>
      <c r="B2947" s="471"/>
      <c r="C2947" s="471"/>
      <c r="D2947" s="471"/>
      <c r="E2947" s="471"/>
      <c r="F2947" s="471"/>
      <c r="G2947" s="471"/>
      <c r="H2947" s="471"/>
      <c r="I2947" s="182" t="e">
        <v>#N/A</v>
      </c>
      <c r="J2947" s="471"/>
      <c r="K2947" s="471"/>
      <c r="L2947" s="471"/>
      <c r="M2947" s="471"/>
      <c r="N2947" s="471"/>
      <c r="O2947" s="471"/>
      <c r="P2947" s="471"/>
      <c r="Q2947" s="471"/>
      <c r="R2947" s="177" t="s">
        <v>8417</v>
      </c>
      <c r="S2947" s="181">
        <v>0.01</v>
      </c>
    </row>
    <row r="2948" spans="1:19" ht="20.149999999999999" customHeight="1" thickBot="1">
      <c r="A2948" s="476"/>
      <c r="B2948" s="471"/>
      <c r="C2948" s="471"/>
      <c r="D2948" s="471"/>
      <c r="E2948" s="471"/>
      <c r="F2948" s="471"/>
      <c r="G2948" s="471"/>
      <c r="H2948" s="471"/>
      <c r="I2948" s="182" t="e">
        <v>#N/A</v>
      </c>
      <c r="J2948" s="471"/>
      <c r="K2948" s="471"/>
      <c r="L2948" s="471"/>
      <c r="M2948" s="471"/>
      <c r="N2948" s="471"/>
      <c r="O2948" s="471"/>
      <c r="P2948" s="471"/>
      <c r="Q2948" s="471"/>
      <c r="R2948" s="177" t="s">
        <v>8388</v>
      </c>
      <c r="S2948" s="181">
        <v>0.01</v>
      </c>
    </row>
    <row r="2949" spans="1:19" ht="20.149999999999999" customHeight="1" thickBot="1">
      <c r="A2949" s="476"/>
      <c r="B2949" s="471"/>
      <c r="C2949" s="471"/>
      <c r="D2949" s="471"/>
      <c r="E2949" s="471"/>
      <c r="F2949" s="471"/>
      <c r="G2949" s="471"/>
      <c r="H2949" s="471"/>
      <c r="I2949" s="182" t="e">
        <v>#N/A</v>
      </c>
      <c r="J2949" s="471"/>
      <c r="K2949" s="471"/>
      <c r="L2949" s="471"/>
      <c r="M2949" s="471"/>
      <c r="N2949" s="471"/>
      <c r="O2949" s="471"/>
      <c r="P2949" s="471"/>
      <c r="Q2949" s="471"/>
      <c r="R2949" s="177" t="s">
        <v>8389</v>
      </c>
      <c r="S2949" s="181">
        <v>0.01</v>
      </c>
    </row>
    <row r="2950" spans="1:19" ht="20.149999999999999" customHeight="1" thickBot="1">
      <c r="A2950" s="476"/>
      <c r="B2950" s="471"/>
      <c r="C2950" s="471"/>
      <c r="D2950" s="471"/>
      <c r="E2950" s="471"/>
      <c r="F2950" s="471"/>
      <c r="G2950" s="471"/>
      <c r="H2950" s="471"/>
      <c r="I2950" s="182" t="e">
        <v>#N/A</v>
      </c>
      <c r="J2950" s="471"/>
      <c r="K2950" s="471"/>
      <c r="L2950" s="471"/>
      <c r="M2950" s="471"/>
      <c r="N2950" s="471"/>
      <c r="O2950" s="471"/>
      <c r="P2950" s="471"/>
      <c r="Q2950" s="471"/>
      <c r="R2950" s="177" t="s">
        <v>9465</v>
      </c>
      <c r="S2950" s="181">
        <v>0.01</v>
      </c>
    </row>
    <row r="2951" spans="1:19" ht="20.149999999999999" customHeight="1" thickBot="1">
      <c r="A2951" s="476"/>
      <c r="B2951" s="471"/>
      <c r="C2951" s="471"/>
      <c r="D2951" s="471"/>
      <c r="E2951" s="471"/>
      <c r="F2951" s="471"/>
      <c r="G2951" s="471"/>
      <c r="H2951" s="471"/>
      <c r="I2951" s="182" t="e">
        <v>#N/A</v>
      </c>
      <c r="J2951" s="471"/>
      <c r="K2951" s="471"/>
      <c r="L2951" s="471"/>
      <c r="M2951" s="471"/>
      <c r="N2951" s="471"/>
      <c r="O2951" s="471"/>
      <c r="P2951" s="471"/>
      <c r="Q2951" s="471"/>
      <c r="R2951" s="177" t="s">
        <v>8663</v>
      </c>
      <c r="S2951" s="181">
        <v>0.01</v>
      </c>
    </row>
    <row r="2952" spans="1:19" ht="20.149999999999999" customHeight="1" thickBot="1">
      <c r="A2952" s="477"/>
      <c r="B2952" s="472"/>
      <c r="C2952" s="472"/>
      <c r="D2952" s="472"/>
      <c r="E2952" s="472"/>
      <c r="F2952" s="472"/>
      <c r="G2952" s="472"/>
      <c r="H2952" s="472"/>
      <c r="I2952" s="182" t="e">
        <v>#N/A</v>
      </c>
      <c r="J2952" s="472"/>
      <c r="K2952" s="472"/>
      <c r="L2952" s="472"/>
      <c r="M2952" s="472"/>
      <c r="N2952" s="472"/>
      <c r="O2952" s="472"/>
      <c r="P2952" s="472"/>
      <c r="Q2952" s="472"/>
      <c r="R2952" s="183" t="s">
        <v>8390</v>
      </c>
      <c r="S2952" s="184">
        <v>0.09</v>
      </c>
    </row>
    <row r="2953" spans="1:19" ht="20.149999999999999" customHeight="1" thickBot="1">
      <c r="A2953" s="475"/>
      <c r="B2953" s="474" t="s">
        <v>9435</v>
      </c>
      <c r="C2953" s="474" t="s">
        <v>9510</v>
      </c>
      <c r="D2953" s="474" t="s">
        <v>9437</v>
      </c>
      <c r="E2953" s="474" t="s">
        <v>24</v>
      </c>
      <c r="F2953" s="473">
        <v>2493570</v>
      </c>
      <c r="G2953" s="474" t="s">
        <v>9876</v>
      </c>
      <c r="H2953" s="474" t="s">
        <v>8699</v>
      </c>
      <c r="I2953" s="179" t="s">
        <v>8356</v>
      </c>
      <c r="J2953" s="474" t="s">
        <v>8357</v>
      </c>
      <c r="K2953" s="474" t="s">
        <v>9746</v>
      </c>
      <c r="L2953" s="474" t="s">
        <v>9877</v>
      </c>
      <c r="M2953" s="474" t="s">
        <v>9878</v>
      </c>
      <c r="N2953" s="470">
        <v>324300</v>
      </c>
      <c r="O2953" s="473">
        <v>-2</v>
      </c>
      <c r="P2953" s="474" t="s">
        <v>8381</v>
      </c>
      <c r="Q2953" s="474" t="s">
        <v>9442</v>
      </c>
      <c r="R2953" s="177" t="s">
        <v>8383</v>
      </c>
      <c r="S2953" s="181">
        <v>0.01</v>
      </c>
    </row>
    <row r="2954" spans="1:19" ht="20.149999999999999" customHeight="1" thickBot="1">
      <c r="A2954" s="476"/>
      <c r="B2954" s="471"/>
      <c r="C2954" s="471"/>
      <c r="D2954" s="471"/>
      <c r="E2954" s="471"/>
      <c r="F2954" s="471"/>
      <c r="G2954" s="471"/>
      <c r="H2954" s="471"/>
      <c r="I2954" s="182" t="e">
        <v>#N/A</v>
      </c>
      <c r="J2954" s="471"/>
      <c r="K2954" s="471"/>
      <c r="L2954" s="471"/>
      <c r="M2954" s="471"/>
      <c r="N2954" s="471"/>
      <c r="O2954" s="471"/>
      <c r="P2954" s="471"/>
      <c r="Q2954" s="471"/>
      <c r="R2954" s="177" t="s">
        <v>8449</v>
      </c>
      <c r="S2954" s="181">
        <v>0.01</v>
      </c>
    </row>
    <row r="2955" spans="1:19" ht="20.149999999999999" customHeight="1" thickBot="1">
      <c r="A2955" s="476"/>
      <c r="B2955" s="471"/>
      <c r="C2955" s="471"/>
      <c r="D2955" s="471"/>
      <c r="E2955" s="471"/>
      <c r="F2955" s="471"/>
      <c r="G2955" s="471"/>
      <c r="H2955" s="471"/>
      <c r="I2955" s="182" t="e">
        <v>#N/A</v>
      </c>
      <c r="J2955" s="471"/>
      <c r="K2955" s="471"/>
      <c r="L2955" s="471"/>
      <c r="M2955" s="471"/>
      <c r="N2955" s="471"/>
      <c r="O2955" s="471"/>
      <c r="P2955" s="471"/>
      <c r="Q2955" s="471"/>
      <c r="R2955" s="177" t="s">
        <v>8385</v>
      </c>
      <c r="S2955" s="181">
        <v>0.01</v>
      </c>
    </row>
    <row r="2956" spans="1:19" ht="20.149999999999999" customHeight="1" thickBot="1">
      <c r="A2956" s="476"/>
      <c r="B2956" s="471"/>
      <c r="C2956" s="471"/>
      <c r="D2956" s="471"/>
      <c r="E2956" s="471"/>
      <c r="F2956" s="471"/>
      <c r="G2956" s="471"/>
      <c r="H2956" s="471"/>
      <c r="I2956" s="182" t="e">
        <v>#N/A</v>
      </c>
      <c r="J2956" s="471"/>
      <c r="K2956" s="471"/>
      <c r="L2956" s="471"/>
      <c r="M2956" s="471"/>
      <c r="N2956" s="471"/>
      <c r="O2956" s="471"/>
      <c r="P2956" s="471"/>
      <c r="Q2956" s="471"/>
      <c r="R2956" s="177" t="s">
        <v>8403</v>
      </c>
      <c r="S2956" s="181">
        <v>0.01</v>
      </c>
    </row>
    <row r="2957" spans="1:19" ht="20.149999999999999" customHeight="1" thickBot="1">
      <c r="A2957" s="476"/>
      <c r="B2957" s="471"/>
      <c r="C2957" s="471"/>
      <c r="D2957" s="471"/>
      <c r="E2957" s="471"/>
      <c r="F2957" s="471"/>
      <c r="G2957" s="471"/>
      <c r="H2957" s="471"/>
      <c r="I2957" s="182" t="e">
        <v>#N/A</v>
      </c>
      <c r="J2957" s="471"/>
      <c r="K2957" s="471"/>
      <c r="L2957" s="471"/>
      <c r="M2957" s="471"/>
      <c r="N2957" s="471"/>
      <c r="O2957" s="471"/>
      <c r="P2957" s="471"/>
      <c r="Q2957" s="471"/>
      <c r="R2957" s="177" t="s">
        <v>8417</v>
      </c>
      <c r="S2957" s="181">
        <v>0.01</v>
      </c>
    </row>
    <row r="2958" spans="1:19" ht="20.149999999999999" customHeight="1" thickBot="1">
      <c r="A2958" s="476"/>
      <c r="B2958" s="471"/>
      <c r="C2958" s="471"/>
      <c r="D2958" s="471"/>
      <c r="E2958" s="471"/>
      <c r="F2958" s="471"/>
      <c r="G2958" s="471"/>
      <c r="H2958" s="471"/>
      <c r="I2958" s="182" t="e">
        <v>#N/A</v>
      </c>
      <c r="J2958" s="471"/>
      <c r="K2958" s="471"/>
      <c r="L2958" s="471"/>
      <c r="M2958" s="471"/>
      <c r="N2958" s="471"/>
      <c r="O2958" s="471"/>
      <c r="P2958" s="471"/>
      <c r="Q2958" s="471"/>
      <c r="R2958" s="177" t="s">
        <v>8388</v>
      </c>
      <c r="S2958" s="181">
        <v>0.01</v>
      </c>
    </row>
    <row r="2959" spans="1:19" ht="20.149999999999999" customHeight="1" thickBot="1">
      <c r="A2959" s="476"/>
      <c r="B2959" s="471"/>
      <c r="C2959" s="471"/>
      <c r="D2959" s="471"/>
      <c r="E2959" s="471"/>
      <c r="F2959" s="471"/>
      <c r="G2959" s="471"/>
      <c r="H2959" s="471"/>
      <c r="I2959" s="182" t="e">
        <v>#N/A</v>
      </c>
      <c r="J2959" s="471"/>
      <c r="K2959" s="471"/>
      <c r="L2959" s="471"/>
      <c r="M2959" s="471"/>
      <c r="N2959" s="471"/>
      <c r="O2959" s="471"/>
      <c r="P2959" s="471"/>
      <c r="Q2959" s="471"/>
      <c r="R2959" s="177" t="s">
        <v>9540</v>
      </c>
      <c r="S2959" s="181">
        <v>0.01</v>
      </c>
    </row>
    <row r="2960" spans="1:19" ht="20.149999999999999" customHeight="1" thickBot="1">
      <c r="A2960" s="476"/>
      <c r="B2960" s="471"/>
      <c r="C2960" s="471"/>
      <c r="D2960" s="471"/>
      <c r="E2960" s="471"/>
      <c r="F2960" s="471"/>
      <c r="G2960" s="471"/>
      <c r="H2960" s="471"/>
      <c r="I2960" s="182" t="e">
        <v>#N/A</v>
      </c>
      <c r="J2960" s="471"/>
      <c r="K2960" s="471"/>
      <c r="L2960" s="471"/>
      <c r="M2960" s="471"/>
      <c r="N2960" s="471"/>
      <c r="O2960" s="471"/>
      <c r="P2960" s="471"/>
      <c r="Q2960" s="471"/>
      <c r="R2960" s="177" t="s">
        <v>8389</v>
      </c>
      <c r="S2960" s="181">
        <v>0.01</v>
      </c>
    </row>
    <row r="2961" spans="1:19" ht="20.149999999999999" customHeight="1" thickBot="1">
      <c r="A2961" s="476"/>
      <c r="B2961" s="471"/>
      <c r="C2961" s="471"/>
      <c r="D2961" s="471"/>
      <c r="E2961" s="471"/>
      <c r="F2961" s="471"/>
      <c r="G2961" s="471"/>
      <c r="H2961" s="471"/>
      <c r="I2961" s="182" t="e">
        <v>#N/A</v>
      </c>
      <c r="J2961" s="471"/>
      <c r="K2961" s="471"/>
      <c r="L2961" s="471"/>
      <c r="M2961" s="471"/>
      <c r="N2961" s="471"/>
      <c r="O2961" s="471"/>
      <c r="P2961" s="471"/>
      <c r="Q2961" s="471"/>
      <c r="R2961" s="177" t="s">
        <v>8663</v>
      </c>
      <c r="S2961" s="181">
        <v>0.01</v>
      </c>
    </row>
    <row r="2962" spans="1:19" ht="20.149999999999999" customHeight="1" thickBot="1">
      <c r="A2962" s="476"/>
      <c r="B2962" s="471"/>
      <c r="C2962" s="471"/>
      <c r="D2962" s="471"/>
      <c r="E2962" s="471"/>
      <c r="F2962" s="471"/>
      <c r="G2962" s="471"/>
      <c r="H2962" s="471"/>
      <c r="I2962" s="182" t="e">
        <v>#N/A</v>
      </c>
      <c r="J2962" s="471"/>
      <c r="K2962" s="471"/>
      <c r="L2962" s="471"/>
      <c r="M2962" s="471"/>
      <c r="N2962" s="471"/>
      <c r="O2962" s="471"/>
      <c r="P2962" s="471"/>
      <c r="Q2962" s="471"/>
      <c r="R2962" s="177" t="s">
        <v>9444</v>
      </c>
      <c r="S2962" s="181">
        <v>0.01</v>
      </c>
    </row>
    <row r="2963" spans="1:19" ht="20.149999999999999" customHeight="1" thickBot="1">
      <c r="A2963" s="477"/>
      <c r="B2963" s="472"/>
      <c r="C2963" s="472"/>
      <c r="D2963" s="472"/>
      <c r="E2963" s="472"/>
      <c r="F2963" s="472"/>
      <c r="G2963" s="472"/>
      <c r="H2963" s="472"/>
      <c r="I2963" s="182" t="e">
        <v>#N/A</v>
      </c>
      <c r="J2963" s="472"/>
      <c r="K2963" s="472"/>
      <c r="L2963" s="472"/>
      <c r="M2963" s="472"/>
      <c r="N2963" s="472"/>
      <c r="O2963" s="472"/>
      <c r="P2963" s="472"/>
      <c r="Q2963" s="472"/>
      <c r="R2963" s="183" t="s">
        <v>8390</v>
      </c>
      <c r="S2963" s="184">
        <v>0.1</v>
      </c>
    </row>
    <row r="2964" spans="1:19" ht="20.149999999999999" customHeight="1" thickBot="1">
      <c r="A2964" s="475"/>
      <c r="B2964" s="474" t="s">
        <v>9435</v>
      </c>
      <c r="C2964" s="474" t="s">
        <v>9510</v>
      </c>
      <c r="D2964" s="474" t="s">
        <v>9437</v>
      </c>
      <c r="E2964" s="474" t="s">
        <v>24</v>
      </c>
      <c r="F2964" s="473">
        <v>2493576</v>
      </c>
      <c r="G2964" s="474" t="s">
        <v>9879</v>
      </c>
      <c r="H2964" s="474" t="s">
        <v>8699</v>
      </c>
      <c r="I2964" s="179" t="s">
        <v>8356</v>
      </c>
      <c r="J2964" s="474" t="s">
        <v>8357</v>
      </c>
      <c r="K2964" s="474" t="s">
        <v>9687</v>
      </c>
      <c r="L2964" s="474" t="s">
        <v>9880</v>
      </c>
      <c r="M2964" s="474" t="s">
        <v>9881</v>
      </c>
      <c r="N2964" s="470">
        <v>324300</v>
      </c>
      <c r="O2964" s="473">
        <v>-2</v>
      </c>
      <c r="P2964" s="474" t="s">
        <v>8381</v>
      </c>
      <c r="Q2964" s="474" t="s">
        <v>9442</v>
      </c>
      <c r="R2964" s="177" t="s">
        <v>8383</v>
      </c>
      <c r="S2964" s="181">
        <v>0.01</v>
      </c>
    </row>
    <row r="2965" spans="1:19" ht="20.149999999999999" customHeight="1" thickBot="1">
      <c r="A2965" s="476"/>
      <c r="B2965" s="471"/>
      <c r="C2965" s="471"/>
      <c r="D2965" s="471"/>
      <c r="E2965" s="471"/>
      <c r="F2965" s="471"/>
      <c r="G2965" s="471"/>
      <c r="H2965" s="471"/>
      <c r="I2965" s="182" t="e">
        <v>#N/A</v>
      </c>
      <c r="J2965" s="471"/>
      <c r="K2965" s="471"/>
      <c r="L2965" s="471"/>
      <c r="M2965" s="471"/>
      <c r="N2965" s="471"/>
      <c r="O2965" s="471"/>
      <c r="P2965" s="471"/>
      <c r="Q2965" s="471"/>
      <c r="R2965" s="177" t="s">
        <v>8449</v>
      </c>
      <c r="S2965" s="181">
        <v>0.01</v>
      </c>
    </row>
    <row r="2966" spans="1:19" ht="20.149999999999999" customHeight="1" thickBot="1">
      <c r="A2966" s="476"/>
      <c r="B2966" s="471"/>
      <c r="C2966" s="471"/>
      <c r="D2966" s="471"/>
      <c r="E2966" s="471"/>
      <c r="F2966" s="471"/>
      <c r="G2966" s="471"/>
      <c r="H2966" s="471"/>
      <c r="I2966" s="182" t="e">
        <v>#N/A</v>
      </c>
      <c r="J2966" s="471"/>
      <c r="K2966" s="471"/>
      <c r="L2966" s="471"/>
      <c r="M2966" s="471"/>
      <c r="N2966" s="471"/>
      <c r="O2966" s="471"/>
      <c r="P2966" s="471"/>
      <c r="Q2966" s="471"/>
      <c r="R2966" s="177" t="s">
        <v>8385</v>
      </c>
      <c r="S2966" s="181">
        <v>0.01</v>
      </c>
    </row>
    <row r="2967" spans="1:19" ht="20.149999999999999" customHeight="1" thickBot="1">
      <c r="A2967" s="476"/>
      <c r="B2967" s="471"/>
      <c r="C2967" s="471"/>
      <c r="D2967" s="471"/>
      <c r="E2967" s="471"/>
      <c r="F2967" s="471"/>
      <c r="G2967" s="471"/>
      <c r="H2967" s="471"/>
      <c r="I2967" s="182" t="e">
        <v>#N/A</v>
      </c>
      <c r="J2967" s="471"/>
      <c r="K2967" s="471"/>
      <c r="L2967" s="471"/>
      <c r="M2967" s="471"/>
      <c r="N2967" s="471"/>
      <c r="O2967" s="471"/>
      <c r="P2967" s="471"/>
      <c r="Q2967" s="471"/>
      <c r="R2967" s="177" t="s">
        <v>8403</v>
      </c>
      <c r="S2967" s="181">
        <v>0.01</v>
      </c>
    </row>
    <row r="2968" spans="1:19" ht="20.149999999999999" customHeight="1" thickBot="1">
      <c r="A2968" s="476"/>
      <c r="B2968" s="471"/>
      <c r="C2968" s="471"/>
      <c r="D2968" s="471"/>
      <c r="E2968" s="471"/>
      <c r="F2968" s="471"/>
      <c r="G2968" s="471"/>
      <c r="H2968" s="471"/>
      <c r="I2968" s="182" t="e">
        <v>#N/A</v>
      </c>
      <c r="J2968" s="471"/>
      <c r="K2968" s="471"/>
      <c r="L2968" s="471"/>
      <c r="M2968" s="471"/>
      <c r="N2968" s="471"/>
      <c r="O2968" s="471"/>
      <c r="P2968" s="471"/>
      <c r="Q2968" s="471"/>
      <c r="R2968" s="177" t="s">
        <v>8417</v>
      </c>
      <c r="S2968" s="181">
        <v>0.01</v>
      </c>
    </row>
    <row r="2969" spans="1:19" ht="20.149999999999999" customHeight="1" thickBot="1">
      <c r="A2969" s="476"/>
      <c r="B2969" s="471"/>
      <c r="C2969" s="471"/>
      <c r="D2969" s="471"/>
      <c r="E2969" s="471"/>
      <c r="F2969" s="471"/>
      <c r="G2969" s="471"/>
      <c r="H2969" s="471"/>
      <c r="I2969" s="182" t="e">
        <v>#N/A</v>
      </c>
      <c r="J2969" s="471"/>
      <c r="K2969" s="471"/>
      <c r="L2969" s="471"/>
      <c r="M2969" s="471"/>
      <c r="N2969" s="471"/>
      <c r="O2969" s="471"/>
      <c r="P2969" s="471"/>
      <c r="Q2969" s="471"/>
      <c r="R2969" s="177" t="s">
        <v>8388</v>
      </c>
      <c r="S2969" s="181">
        <v>0.01</v>
      </c>
    </row>
    <row r="2970" spans="1:19" ht="20.149999999999999" customHeight="1" thickBot="1">
      <c r="A2970" s="476"/>
      <c r="B2970" s="471"/>
      <c r="C2970" s="471"/>
      <c r="D2970" s="471"/>
      <c r="E2970" s="471"/>
      <c r="F2970" s="471"/>
      <c r="G2970" s="471"/>
      <c r="H2970" s="471"/>
      <c r="I2970" s="182" t="e">
        <v>#N/A</v>
      </c>
      <c r="J2970" s="471"/>
      <c r="K2970" s="471"/>
      <c r="L2970" s="471"/>
      <c r="M2970" s="471"/>
      <c r="N2970" s="471"/>
      <c r="O2970" s="471"/>
      <c r="P2970" s="471"/>
      <c r="Q2970" s="471"/>
      <c r="R2970" s="177" t="s">
        <v>8389</v>
      </c>
      <c r="S2970" s="181">
        <v>0.01</v>
      </c>
    </row>
    <row r="2971" spans="1:19" ht="20.149999999999999" customHeight="1" thickBot="1">
      <c r="A2971" s="476"/>
      <c r="B2971" s="471"/>
      <c r="C2971" s="471"/>
      <c r="D2971" s="471"/>
      <c r="E2971" s="471"/>
      <c r="F2971" s="471"/>
      <c r="G2971" s="471"/>
      <c r="H2971" s="471"/>
      <c r="I2971" s="182" t="e">
        <v>#N/A</v>
      </c>
      <c r="J2971" s="471"/>
      <c r="K2971" s="471"/>
      <c r="L2971" s="471"/>
      <c r="M2971" s="471"/>
      <c r="N2971" s="471"/>
      <c r="O2971" s="471"/>
      <c r="P2971" s="471"/>
      <c r="Q2971" s="471"/>
      <c r="R2971" s="177" t="s">
        <v>9465</v>
      </c>
      <c r="S2971" s="181">
        <v>0.01</v>
      </c>
    </row>
    <row r="2972" spans="1:19" ht="20.149999999999999" customHeight="1" thickBot="1">
      <c r="A2972" s="476"/>
      <c r="B2972" s="471"/>
      <c r="C2972" s="471"/>
      <c r="D2972" s="471"/>
      <c r="E2972" s="471"/>
      <c r="F2972" s="471"/>
      <c r="G2972" s="471"/>
      <c r="H2972" s="471"/>
      <c r="I2972" s="182" t="e">
        <v>#N/A</v>
      </c>
      <c r="J2972" s="471"/>
      <c r="K2972" s="471"/>
      <c r="L2972" s="471"/>
      <c r="M2972" s="471"/>
      <c r="N2972" s="471"/>
      <c r="O2972" s="471"/>
      <c r="P2972" s="471"/>
      <c r="Q2972" s="471"/>
      <c r="R2972" s="177" t="s">
        <v>8663</v>
      </c>
      <c r="S2972" s="181">
        <v>0.01</v>
      </c>
    </row>
    <row r="2973" spans="1:19" ht="20.149999999999999" customHeight="1" thickBot="1">
      <c r="A2973" s="477"/>
      <c r="B2973" s="472"/>
      <c r="C2973" s="472"/>
      <c r="D2973" s="472"/>
      <c r="E2973" s="472"/>
      <c r="F2973" s="472"/>
      <c r="G2973" s="472"/>
      <c r="H2973" s="472"/>
      <c r="I2973" s="182" t="e">
        <v>#N/A</v>
      </c>
      <c r="J2973" s="472"/>
      <c r="K2973" s="472"/>
      <c r="L2973" s="472"/>
      <c r="M2973" s="472"/>
      <c r="N2973" s="472"/>
      <c r="O2973" s="472"/>
      <c r="P2973" s="472"/>
      <c r="Q2973" s="472"/>
      <c r="R2973" s="183" t="s">
        <v>8390</v>
      </c>
      <c r="S2973" s="184">
        <v>0.09</v>
      </c>
    </row>
    <row r="2974" spans="1:19" ht="20.149999999999999" customHeight="1" thickBot="1">
      <c r="A2974" s="475"/>
      <c r="B2974" s="474" t="s">
        <v>9435</v>
      </c>
      <c r="C2974" s="474" t="s">
        <v>9510</v>
      </c>
      <c r="D2974" s="474" t="s">
        <v>9437</v>
      </c>
      <c r="E2974" s="474" t="s">
        <v>24</v>
      </c>
      <c r="F2974" s="473">
        <v>2493579</v>
      </c>
      <c r="G2974" s="474" t="s">
        <v>9882</v>
      </c>
      <c r="H2974" s="474" t="s">
        <v>8699</v>
      </c>
      <c r="I2974" s="179" t="s">
        <v>8356</v>
      </c>
      <c r="J2974" s="474" t="s">
        <v>8357</v>
      </c>
      <c r="K2974" s="474" t="s">
        <v>9687</v>
      </c>
      <c r="L2974" s="474" t="s">
        <v>9883</v>
      </c>
      <c r="M2974" s="474" t="s">
        <v>9884</v>
      </c>
      <c r="N2974" s="470">
        <v>324300</v>
      </c>
      <c r="O2974" s="473">
        <v>-2</v>
      </c>
      <c r="P2974" s="474" t="s">
        <v>8381</v>
      </c>
      <c r="Q2974" s="474" t="s">
        <v>9442</v>
      </c>
      <c r="R2974" s="177" t="s">
        <v>8383</v>
      </c>
      <c r="S2974" s="181">
        <v>0.01</v>
      </c>
    </row>
    <row r="2975" spans="1:19" ht="20.149999999999999" customHeight="1" thickBot="1">
      <c r="A2975" s="476"/>
      <c r="B2975" s="471"/>
      <c r="C2975" s="471"/>
      <c r="D2975" s="471"/>
      <c r="E2975" s="471"/>
      <c r="F2975" s="471"/>
      <c r="G2975" s="471"/>
      <c r="H2975" s="471"/>
      <c r="I2975" s="182" t="e">
        <v>#N/A</v>
      </c>
      <c r="J2975" s="471"/>
      <c r="K2975" s="471"/>
      <c r="L2975" s="471"/>
      <c r="M2975" s="471"/>
      <c r="N2975" s="471"/>
      <c r="O2975" s="471"/>
      <c r="P2975" s="471"/>
      <c r="Q2975" s="471"/>
      <c r="R2975" s="177" t="s">
        <v>8449</v>
      </c>
      <c r="S2975" s="181">
        <v>0.01</v>
      </c>
    </row>
    <row r="2976" spans="1:19" ht="20.149999999999999" customHeight="1" thickBot="1">
      <c r="A2976" s="476"/>
      <c r="B2976" s="471"/>
      <c r="C2976" s="471"/>
      <c r="D2976" s="471"/>
      <c r="E2976" s="471"/>
      <c r="F2976" s="471"/>
      <c r="G2976" s="471"/>
      <c r="H2976" s="471"/>
      <c r="I2976" s="182" t="e">
        <v>#N/A</v>
      </c>
      <c r="J2976" s="471"/>
      <c r="K2976" s="471"/>
      <c r="L2976" s="471"/>
      <c r="M2976" s="471"/>
      <c r="N2976" s="471"/>
      <c r="O2976" s="471"/>
      <c r="P2976" s="471"/>
      <c r="Q2976" s="471"/>
      <c r="R2976" s="177" t="s">
        <v>8385</v>
      </c>
      <c r="S2976" s="181">
        <v>0.01</v>
      </c>
    </row>
    <row r="2977" spans="1:19" ht="20.149999999999999" customHeight="1" thickBot="1">
      <c r="A2977" s="476"/>
      <c r="B2977" s="471"/>
      <c r="C2977" s="471"/>
      <c r="D2977" s="471"/>
      <c r="E2977" s="471"/>
      <c r="F2977" s="471"/>
      <c r="G2977" s="471"/>
      <c r="H2977" s="471"/>
      <c r="I2977" s="182" t="e">
        <v>#N/A</v>
      </c>
      <c r="J2977" s="471"/>
      <c r="K2977" s="471"/>
      <c r="L2977" s="471"/>
      <c r="M2977" s="471"/>
      <c r="N2977" s="471"/>
      <c r="O2977" s="471"/>
      <c r="P2977" s="471"/>
      <c r="Q2977" s="471"/>
      <c r="R2977" s="177" t="s">
        <v>8403</v>
      </c>
      <c r="S2977" s="181">
        <v>0.01</v>
      </c>
    </row>
    <row r="2978" spans="1:19" ht="20.149999999999999" customHeight="1" thickBot="1">
      <c r="A2978" s="476"/>
      <c r="B2978" s="471"/>
      <c r="C2978" s="471"/>
      <c r="D2978" s="471"/>
      <c r="E2978" s="471"/>
      <c r="F2978" s="471"/>
      <c r="G2978" s="471"/>
      <c r="H2978" s="471"/>
      <c r="I2978" s="182" t="e">
        <v>#N/A</v>
      </c>
      <c r="J2978" s="471"/>
      <c r="K2978" s="471"/>
      <c r="L2978" s="471"/>
      <c r="M2978" s="471"/>
      <c r="N2978" s="471"/>
      <c r="O2978" s="471"/>
      <c r="P2978" s="471"/>
      <c r="Q2978" s="471"/>
      <c r="R2978" s="177" t="s">
        <v>8417</v>
      </c>
      <c r="S2978" s="181">
        <v>0.01</v>
      </c>
    </row>
    <row r="2979" spans="1:19" ht="20.149999999999999" customHeight="1" thickBot="1">
      <c r="A2979" s="476"/>
      <c r="B2979" s="471"/>
      <c r="C2979" s="471"/>
      <c r="D2979" s="471"/>
      <c r="E2979" s="471"/>
      <c r="F2979" s="471"/>
      <c r="G2979" s="471"/>
      <c r="H2979" s="471"/>
      <c r="I2979" s="182" t="e">
        <v>#N/A</v>
      </c>
      <c r="J2979" s="471"/>
      <c r="K2979" s="471"/>
      <c r="L2979" s="471"/>
      <c r="M2979" s="471"/>
      <c r="N2979" s="471"/>
      <c r="O2979" s="471"/>
      <c r="P2979" s="471"/>
      <c r="Q2979" s="471"/>
      <c r="R2979" s="177" t="s">
        <v>8388</v>
      </c>
      <c r="S2979" s="181">
        <v>0.01</v>
      </c>
    </row>
    <row r="2980" spans="1:19" ht="20.149999999999999" customHeight="1" thickBot="1">
      <c r="A2980" s="476"/>
      <c r="B2980" s="471"/>
      <c r="C2980" s="471"/>
      <c r="D2980" s="471"/>
      <c r="E2980" s="471"/>
      <c r="F2980" s="471"/>
      <c r="G2980" s="471"/>
      <c r="H2980" s="471"/>
      <c r="I2980" s="182" t="e">
        <v>#N/A</v>
      </c>
      <c r="J2980" s="471"/>
      <c r="K2980" s="471"/>
      <c r="L2980" s="471"/>
      <c r="M2980" s="471"/>
      <c r="N2980" s="471"/>
      <c r="O2980" s="471"/>
      <c r="P2980" s="471"/>
      <c r="Q2980" s="471"/>
      <c r="R2980" s="177" t="s">
        <v>8389</v>
      </c>
      <c r="S2980" s="181">
        <v>0.01</v>
      </c>
    </row>
    <row r="2981" spans="1:19" ht="20.149999999999999" customHeight="1" thickBot="1">
      <c r="A2981" s="476"/>
      <c r="B2981" s="471"/>
      <c r="C2981" s="471"/>
      <c r="D2981" s="471"/>
      <c r="E2981" s="471"/>
      <c r="F2981" s="471"/>
      <c r="G2981" s="471"/>
      <c r="H2981" s="471"/>
      <c r="I2981" s="182" t="e">
        <v>#N/A</v>
      </c>
      <c r="J2981" s="471"/>
      <c r="K2981" s="471"/>
      <c r="L2981" s="471"/>
      <c r="M2981" s="471"/>
      <c r="N2981" s="471"/>
      <c r="O2981" s="471"/>
      <c r="P2981" s="471"/>
      <c r="Q2981" s="471"/>
      <c r="R2981" s="177" t="s">
        <v>8663</v>
      </c>
      <c r="S2981" s="181">
        <v>0.01</v>
      </c>
    </row>
    <row r="2982" spans="1:19" ht="20.149999999999999" customHeight="1" thickBot="1">
      <c r="A2982" s="476"/>
      <c r="B2982" s="471"/>
      <c r="C2982" s="471"/>
      <c r="D2982" s="471"/>
      <c r="E2982" s="471"/>
      <c r="F2982" s="471"/>
      <c r="G2982" s="471"/>
      <c r="H2982" s="471"/>
      <c r="I2982" s="182" t="e">
        <v>#N/A</v>
      </c>
      <c r="J2982" s="471"/>
      <c r="K2982" s="471"/>
      <c r="L2982" s="471"/>
      <c r="M2982" s="471"/>
      <c r="N2982" s="471"/>
      <c r="O2982" s="471"/>
      <c r="P2982" s="471"/>
      <c r="Q2982" s="471"/>
      <c r="R2982" s="177" t="s">
        <v>9444</v>
      </c>
      <c r="S2982" s="181">
        <v>0.01</v>
      </c>
    </row>
    <row r="2983" spans="1:19" ht="20.149999999999999" customHeight="1" thickBot="1">
      <c r="A2983" s="477"/>
      <c r="B2983" s="472"/>
      <c r="C2983" s="472"/>
      <c r="D2983" s="472"/>
      <c r="E2983" s="472"/>
      <c r="F2983" s="472"/>
      <c r="G2983" s="472"/>
      <c r="H2983" s="472"/>
      <c r="I2983" s="182" t="e">
        <v>#N/A</v>
      </c>
      <c r="J2983" s="472"/>
      <c r="K2983" s="472"/>
      <c r="L2983" s="472"/>
      <c r="M2983" s="472"/>
      <c r="N2983" s="472"/>
      <c r="O2983" s="472"/>
      <c r="P2983" s="472"/>
      <c r="Q2983" s="472"/>
      <c r="R2983" s="183" t="s">
        <v>8390</v>
      </c>
      <c r="S2983" s="184">
        <v>0.09</v>
      </c>
    </row>
    <row r="2984" spans="1:19" ht="20.149999999999999" customHeight="1" thickBot="1">
      <c r="A2984" s="475"/>
      <c r="B2984" s="474" t="s">
        <v>9435</v>
      </c>
      <c r="C2984" s="474" t="s">
        <v>9510</v>
      </c>
      <c r="D2984" s="474" t="s">
        <v>9437</v>
      </c>
      <c r="E2984" s="474" t="s">
        <v>24</v>
      </c>
      <c r="F2984" s="473">
        <v>2493584</v>
      </c>
      <c r="G2984" s="474" t="s">
        <v>9885</v>
      </c>
      <c r="H2984" s="474" t="s">
        <v>8699</v>
      </c>
      <c r="I2984" s="179" t="s">
        <v>8356</v>
      </c>
      <c r="J2984" s="474" t="s">
        <v>8357</v>
      </c>
      <c r="K2984" s="474" t="s">
        <v>9776</v>
      </c>
      <c r="L2984" s="474" t="s">
        <v>9886</v>
      </c>
      <c r="M2984" s="474" t="s">
        <v>9887</v>
      </c>
      <c r="N2984" s="470">
        <v>324300</v>
      </c>
      <c r="O2984" s="473">
        <v>-2</v>
      </c>
      <c r="P2984" s="474" t="s">
        <v>8381</v>
      </c>
      <c r="Q2984" s="474" t="s">
        <v>9442</v>
      </c>
      <c r="R2984" s="177" t="s">
        <v>8383</v>
      </c>
      <c r="S2984" s="181">
        <v>0.01</v>
      </c>
    </row>
    <row r="2985" spans="1:19" ht="20.149999999999999" customHeight="1" thickBot="1">
      <c r="A2985" s="476"/>
      <c r="B2985" s="471"/>
      <c r="C2985" s="471"/>
      <c r="D2985" s="471"/>
      <c r="E2985" s="471"/>
      <c r="F2985" s="471"/>
      <c r="G2985" s="471"/>
      <c r="H2985" s="471"/>
      <c r="I2985" s="182" t="e">
        <v>#N/A</v>
      </c>
      <c r="J2985" s="471"/>
      <c r="K2985" s="471"/>
      <c r="L2985" s="471"/>
      <c r="M2985" s="471"/>
      <c r="N2985" s="471"/>
      <c r="O2985" s="471"/>
      <c r="P2985" s="471"/>
      <c r="Q2985" s="471"/>
      <c r="R2985" s="177" t="s">
        <v>8449</v>
      </c>
      <c r="S2985" s="181">
        <v>0.01</v>
      </c>
    </row>
    <row r="2986" spans="1:19" ht="20.149999999999999" customHeight="1" thickBot="1">
      <c r="A2986" s="476"/>
      <c r="B2986" s="471"/>
      <c r="C2986" s="471"/>
      <c r="D2986" s="471"/>
      <c r="E2986" s="471"/>
      <c r="F2986" s="471"/>
      <c r="G2986" s="471"/>
      <c r="H2986" s="471"/>
      <c r="I2986" s="182" t="e">
        <v>#N/A</v>
      </c>
      <c r="J2986" s="471"/>
      <c r="K2986" s="471"/>
      <c r="L2986" s="471"/>
      <c r="M2986" s="471"/>
      <c r="N2986" s="471"/>
      <c r="O2986" s="471"/>
      <c r="P2986" s="471"/>
      <c r="Q2986" s="471"/>
      <c r="R2986" s="177" t="s">
        <v>8385</v>
      </c>
      <c r="S2986" s="181">
        <v>0.01</v>
      </c>
    </row>
    <row r="2987" spans="1:19" ht="20.149999999999999" customHeight="1" thickBot="1">
      <c r="A2987" s="476"/>
      <c r="B2987" s="471"/>
      <c r="C2987" s="471"/>
      <c r="D2987" s="471"/>
      <c r="E2987" s="471"/>
      <c r="F2987" s="471"/>
      <c r="G2987" s="471"/>
      <c r="H2987" s="471"/>
      <c r="I2987" s="182" t="e">
        <v>#N/A</v>
      </c>
      <c r="J2987" s="471"/>
      <c r="K2987" s="471"/>
      <c r="L2987" s="471"/>
      <c r="M2987" s="471"/>
      <c r="N2987" s="471"/>
      <c r="O2987" s="471"/>
      <c r="P2987" s="471"/>
      <c r="Q2987" s="471"/>
      <c r="R2987" s="177" t="s">
        <v>8403</v>
      </c>
      <c r="S2987" s="181">
        <v>0.01</v>
      </c>
    </row>
    <row r="2988" spans="1:19" ht="20.149999999999999" customHeight="1" thickBot="1">
      <c r="A2988" s="476"/>
      <c r="B2988" s="471"/>
      <c r="C2988" s="471"/>
      <c r="D2988" s="471"/>
      <c r="E2988" s="471"/>
      <c r="F2988" s="471"/>
      <c r="G2988" s="471"/>
      <c r="H2988" s="471"/>
      <c r="I2988" s="182" t="e">
        <v>#N/A</v>
      </c>
      <c r="J2988" s="471"/>
      <c r="K2988" s="471"/>
      <c r="L2988" s="471"/>
      <c r="M2988" s="471"/>
      <c r="N2988" s="471"/>
      <c r="O2988" s="471"/>
      <c r="P2988" s="471"/>
      <c r="Q2988" s="471"/>
      <c r="R2988" s="177" t="s">
        <v>8417</v>
      </c>
      <c r="S2988" s="181">
        <v>0.01</v>
      </c>
    </row>
    <row r="2989" spans="1:19" ht="20.149999999999999" customHeight="1" thickBot="1">
      <c r="A2989" s="476"/>
      <c r="B2989" s="471"/>
      <c r="C2989" s="471"/>
      <c r="D2989" s="471"/>
      <c r="E2989" s="471"/>
      <c r="F2989" s="471"/>
      <c r="G2989" s="471"/>
      <c r="H2989" s="471"/>
      <c r="I2989" s="182" t="e">
        <v>#N/A</v>
      </c>
      <c r="J2989" s="471"/>
      <c r="K2989" s="471"/>
      <c r="L2989" s="471"/>
      <c r="M2989" s="471"/>
      <c r="N2989" s="471"/>
      <c r="O2989" s="471"/>
      <c r="P2989" s="471"/>
      <c r="Q2989" s="471"/>
      <c r="R2989" s="177" t="s">
        <v>8388</v>
      </c>
      <c r="S2989" s="181">
        <v>0.01</v>
      </c>
    </row>
    <row r="2990" spans="1:19" ht="20.149999999999999" customHeight="1" thickBot="1">
      <c r="A2990" s="476"/>
      <c r="B2990" s="471"/>
      <c r="C2990" s="471"/>
      <c r="D2990" s="471"/>
      <c r="E2990" s="471"/>
      <c r="F2990" s="471"/>
      <c r="G2990" s="471"/>
      <c r="H2990" s="471"/>
      <c r="I2990" s="182" t="e">
        <v>#N/A</v>
      </c>
      <c r="J2990" s="471"/>
      <c r="K2990" s="471"/>
      <c r="L2990" s="471"/>
      <c r="M2990" s="471"/>
      <c r="N2990" s="471"/>
      <c r="O2990" s="471"/>
      <c r="P2990" s="471"/>
      <c r="Q2990" s="471"/>
      <c r="R2990" s="177" t="s">
        <v>8389</v>
      </c>
      <c r="S2990" s="181">
        <v>0.01</v>
      </c>
    </row>
    <row r="2991" spans="1:19" ht="20.149999999999999" customHeight="1" thickBot="1">
      <c r="A2991" s="476"/>
      <c r="B2991" s="471"/>
      <c r="C2991" s="471"/>
      <c r="D2991" s="471"/>
      <c r="E2991" s="471"/>
      <c r="F2991" s="471"/>
      <c r="G2991" s="471"/>
      <c r="H2991" s="471"/>
      <c r="I2991" s="182" t="e">
        <v>#N/A</v>
      </c>
      <c r="J2991" s="471"/>
      <c r="K2991" s="471"/>
      <c r="L2991" s="471"/>
      <c r="M2991" s="471"/>
      <c r="N2991" s="471"/>
      <c r="O2991" s="471"/>
      <c r="P2991" s="471"/>
      <c r="Q2991" s="471"/>
      <c r="R2991" s="177" t="s">
        <v>8663</v>
      </c>
      <c r="S2991" s="181">
        <v>0.01</v>
      </c>
    </row>
    <row r="2992" spans="1:19" ht="20.149999999999999" customHeight="1" thickBot="1">
      <c r="A2992" s="476"/>
      <c r="B2992" s="471"/>
      <c r="C2992" s="471"/>
      <c r="D2992" s="471"/>
      <c r="E2992" s="471"/>
      <c r="F2992" s="471"/>
      <c r="G2992" s="471"/>
      <c r="H2992" s="471"/>
      <c r="I2992" s="182" t="e">
        <v>#N/A</v>
      </c>
      <c r="J2992" s="471"/>
      <c r="K2992" s="471"/>
      <c r="L2992" s="471"/>
      <c r="M2992" s="471"/>
      <c r="N2992" s="471"/>
      <c r="O2992" s="471"/>
      <c r="P2992" s="471"/>
      <c r="Q2992" s="471"/>
      <c r="R2992" s="177" t="s">
        <v>9444</v>
      </c>
      <c r="S2992" s="181">
        <v>0.01</v>
      </c>
    </row>
    <row r="2993" spans="1:19" ht="20.149999999999999" customHeight="1" thickBot="1">
      <c r="A2993" s="477"/>
      <c r="B2993" s="472"/>
      <c r="C2993" s="472"/>
      <c r="D2993" s="472"/>
      <c r="E2993" s="472"/>
      <c r="F2993" s="472"/>
      <c r="G2993" s="472"/>
      <c r="H2993" s="472"/>
      <c r="I2993" s="182" t="e">
        <v>#N/A</v>
      </c>
      <c r="J2993" s="472"/>
      <c r="K2993" s="472"/>
      <c r="L2993" s="472"/>
      <c r="M2993" s="472"/>
      <c r="N2993" s="472"/>
      <c r="O2993" s="472"/>
      <c r="P2993" s="472"/>
      <c r="Q2993" s="472"/>
      <c r="R2993" s="183" t="s">
        <v>8390</v>
      </c>
      <c r="S2993" s="184">
        <v>0.09</v>
      </c>
    </row>
    <row r="2994" spans="1:19" ht="20.149999999999999" customHeight="1" thickBot="1">
      <c r="A2994" s="475"/>
      <c r="B2994" s="474" t="s">
        <v>9435</v>
      </c>
      <c r="C2994" s="474" t="s">
        <v>9510</v>
      </c>
      <c r="D2994" s="474" t="s">
        <v>9437</v>
      </c>
      <c r="E2994" s="474" t="s">
        <v>24</v>
      </c>
      <c r="F2994" s="473">
        <v>2493589</v>
      </c>
      <c r="G2994" s="474" t="s">
        <v>9888</v>
      </c>
      <c r="H2994" s="474" t="s">
        <v>8699</v>
      </c>
      <c r="I2994" s="179" t="s">
        <v>8356</v>
      </c>
      <c r="J2994" s="474" t="s">
        <v>8357</v>
      </c>
      <c r="K2994" s="474" t="s">
        <v>8790</v>
      </c>
      <c r="L2994" s="474" t="s">
        <v>9889</v>
      </c>
      <c r="M2994" s="474" t="s">
        <v>9890</v>
      </c>
      <c r="N2994" s="470">
        <v>324300</v>
      </c>
      <c r="O2994" s="473">
        <v>-2</v>
      </c>
      <c r="P2994" s="474" t="s">
        <v>8381</v>
      </c>
      <c r="Q2994" s="474" t="s">
        <v>9442</v>
      </c>
      <c r="R2994" s="177" t="s">
        <v>8383</v>
      </c>
      <c r="S2994" s="181">
        <v>0.01</v>
      </c>
    </row>
    <row r="2995" spans="1:19" ht="20.149999999999999" customHeight="1" thickBot="1">
      <c r="A2995" s="476"/>
      <c r="B2995" s="471"/>
      <c r="C2995" s="471"/>
      <c r="D2995" s="471"/>
      <c r="E2995" s="471"/>
      <c r="F2995" s="471"/>
      <c r="G2995" s="471"/>
      <c r="H2995" s="471"/>
      <c r="I2995" s="182" t="e">
        <v>#N/A</v>
      </c>
      <c r="J2995" s="471"/>
      <c r="K2995" s="471"/>
      <c r="L2995" s="471"/>
      <c r="M2995" s="471"/>
      <c r="N2995" s="471"/>
      <c r="O2995" s="471"/>
      <c r="P2995" s="471"/>
      <c r="Q2995" s="471"/>
      <c r="R2995" s="177" t="s">
        <v>8449</v>
      </c>
      <c r="S2995" s="181">
        <v>0.01</v>
      </c>
    </row>
    <row r="2996" spans="1:19" ht="20.149999999999999" customHeight="1" thickBot="1">
      <c r="A2996" s="476"/>
      <c r="B2996" s="471"/>
      <c r="C2996" s="471"/>
      <c r="D2996" s="471"/>
      <c r="E2996" s="471"/>
      <c r="F2996" s="471"/>
      <c r="G2996" s="471"/>
      <c r="H2996" s="471"/>
      <c r="I2996" s="182" t="e">
        <v>#N/A</v>
      </c>
      <c r="J2996" s="471"/>
      <c r="K2996" s="471"/>
      <c r="L2996" s="471"/>
      <c r="M2996" s="471"/>
      <c r="N2996" s="471"/>
      <c r="O2996" s="471"/>
      <c r="P2996" s="471"/>
      <c r="Q2996" s="471"/>
      <c r="R2996" s="177" t="s">
        <v>8385</v>
      </c>
      <c r="S2996" s="181">
        <v>0.01</v>
      </c>
    </row>
    <row r="2997" spans="1:19" ht="20.149999999999999" customHeight="1" thickBot="1">
      <c r="A2997" s="476"/>
      <c r="B2997" s="471"/>
      <c r="C2997" s="471"/>
      <c r="D2997" s="471"/>
      <c r="E2997" s="471"/>
      <c r="F2997" s="471"/>
      <c r="G2997" s="471"/>
      <c r="H2997" s="471"/>
      <c r="I2997" s="182" t="e">
        <v>#N/A</v>
      </c>
      <c r="J2997" s="471"/>
      <c r="K2997" s="471"/>
      <c r="L2997" s="471"/>
      <c r="M2997" s="471"/>
      <c r="N2997" s="471"/>
      <c r="O2997" s="471"/>
      <c r="P2997" s="471"/>
      <c r="Q2997" s="471"/>
      <c r="R2997" s="177" t="s">
        <v>8403</v>
      </c>
      <c r="S2997" s="181">
        <v>0.01</v>
      </c>
    </row>
    <row r="2998" spans="1:19" ht="20.149999999999999" customHeight="1" thickBot="1">
      <c r="A2998" s="476"/>
      <c r="B2998" s="471"/>
      <c r="C2998" s="471"/>
      <c r="D2998" s="471"/>
      <c r="E2998" s="471"/>
      <c r="F2998" s="471"/>
      <c r="G2998" s="471"/>
      <c r="H2998" s="471"/>
      <c r="I2998" s="182" t="e">
        <v>#N/A</v>
      </c>
      <c r="J2998" s="471"/>
      <c r="K2998" s="471"/>
      <c r="L2998" s="471"/>
      <c r="M2998" s="471"/>
      <c r="N2998" s="471"/>
      <c r="O2998" s="471"/>
      <c r="P2998" s="471"/>
      <c r="Q2998" s="471"/>
      <c r="R2998" s="177" t="s">
        <v>8417</v>
      </c>
      <c r="S2998" s="181">
        <v>0.01</v>
      </c>
    </row>
    <row r="2999" spans="1:19" ht="20.149999999999999" customHeight="1" thickBot="1">
      <c r="A2999" s="476"/>
      <c r="B2999" s="471"/>
      <c r="C2999" s="471"/>
      <c r="D2999" s="471"/>
      <c r="E2999" s="471"/>
      <c r="F2999" s="471"/>
      <c r="G2999" s="471"/>
      <c r="H2999" s="471"/>
      <c r="I2999" s="182" t="e">
        <v>#N/A</v>
      </c>
      <c r="J2999" s="471"/>
      <c r="K2999" s="471"/>
      <c r="L2999" s="471"/>
      <c r="M2999" s="471"/>
      <c r="N2999" s="471"/>
      <c r="O2999" s="471"/>
      <c r="P2999" s="471"/>
      <c r="Q2999" s="471"/>
      <c r="R2999" s="177" t="s">
        <v>8388</v>
      </c>
      <c r="S2999" s="181">
        <v>0.01</v>
      </c>
    </row>
    <row r="3000" spans="1:19" ht="20.149999999999999" customHeight="1" thickBot="1">
      <c r="A3000" s="476"/>
      <c r="B3000" s="471"/>
      <c r="C3000" s="471"/>
      <c r="D3000" s="471"/>
      <c r="E3000" s="471"/>
      <c r="F3000" s="471"/>
      <c r="G3000" s="471"/>
      <c r="H3000" s="471"/>
      <c r="I3000" s="182" t="e">
        <v>#N/A</v>
      </c>
      <c r="J3000" s="471"/>
      <c r="K3000" s="471"/>
      <c r="L3000" s="471"/>
      <c r="M3000" s="471"/>
      <c r="N3000" s="471"/>
      <c r="O3000" s="471"/>
      <c r="P3000" s="471"/>
      <c r="Q3000" s="471"/>
      <c r="R3000" s="177" t="s">
        <v>8389</v>
      </c>
      <c r="S3000" s="181">
        <v>0.01</v>
      </c>
    </row>
    <row r="3001" spans="1:19" ht="20.149999999999999" customHeight="1" thickBot="1">
      <c r="A3001" s="476"/>
      <c r="B3001" s="471"/>
      <c r="C3001" s="471"/>
      <c r="D3001" s="471"/>
      <c r="E3001" s="471"/>
      <c r="F3001" s="471"/>
      <c r="G3001" s="471"/>
      <c r="H3001" s="471"/>
      <c r="I3001" s="182" t="e">
        <v>#N/A</v>
      </c>
      <c r="J3001" s="471"/>
      <c r="K3001" s="471"/>
      <c r="L3001" s="471"/>
      <c r="M3001" s="471"/>
      <c r="N3001" s="471"/>
      <c r="O3001" s="471"/>
      <c r="P3001" s="471"/>
      <c r="Q3001" s="471"/>
      <c r="R3001" s="177" t="s">
        <v>9465</v>
      </c>
      <c r="S3001" s="181">
        <v>0.01</v>
      </c>
    </row>
    <row r="3002" spans="1:19" ht="20.149999999999999" customHeight="1" thickBot="1">
      <c r="A3002" s="476"/>
      <c r="B3002" s="471"/>
      <c r="C3002" s="471"/>
      <c r="D3002" s="471"/>
      <c r="E3002" s="471"/>
      <c r="F3002" s="471"/>
      <c r="G3002" s="471"/>
      <c r="H3002" s="471"/>
      <c r="I3002" s="182" t="e">
        <v>#N/A</v>
      </c>
      <c r="J3002" s="471"/>
      <c r="K3002" s="471"/>
      <c r="L3002" s="471"/>
      <c r="M3002" s="471"/>
      <c r="N3002" s="471"/>
      <c r="O3002" s="471"/>
      <c r="P3002" s="471"/>
      <c r="Q3002" s="471"/>
      <c r="R3002" s="177" t="s">
        <v>8663</v>
      </c>
      <c r="S3002" s="181">
        <v>0.01</v>
      </c>
    </row>
    <row r="3003" spans="1:19" ht="20.149999999999999" customHeight="1" thickBot="1">
      <c r="A3003" s="477"/>
      <c r="B3003" s="472"/>
      <c r="C3003" s="472"/>
      <c r="D3003" s="472"/>
      <c r="E3003" s="472"/>
      <c r="F3003" s="472"/>
      <c r="G3003" s="472"/>
      <c r="H3003" s="472"/>
      <c r="I3003" s="182" t="e">
        <v>#N/A</v>
      </c>
      <c r="J3003" s="472"/>
      <c r="K3003" s="472"/>
      <c r="L3003" s="472"/>
      <c r="M3003" s="472"/>
      <c r="N3003" s="472"/>
      <c r="O3003" s="472"/>
      <c r="P3003" s="472"/>
      <c r="Q3003" s="472"/>
      <c r="R3003" s="183" t="s">
        <v>8390</v>
      </c>
      <c r="S3003" s="184">
        <v>0.09</v>
      </c>
    </row>
    <row r="3004" spans="1:19" ht="20.149999999999999" customHeight="1" thickBot="1">
      <c r="A3004" s="475"/>
      <c r="B3004" s="474" t="s">
        <v>9435</v>
      </c>
      <c r="C3004" s="474" t="s">
        <v>9510</v>
      </c>
      <c r="D3004" s="474" t="s">
        <v>9437</v>
      </c>
      <c r="E3004" s="474" t="s">
        <v>24</v>
      </c>
      <c r="F3004" s="473">
        <v>2493593</v>
      </c>
      <c r="G3004" s="474" t="s">
        <v>9891</v>
      </c>
      <c r="H3004" s="474" t="s">
        <v>8699</v>
      </c>
      <c r="I3004" s="179" t="s">
        <v>8356</v>
      </c>
      <c r="J3004" s="474" t="s">
        <v>8357</v>
      </c>
      <c r="K3004" s="474" t="s">
        <v>9439</v>
      </c>
      <c r="L3004" s="474" t="s">
        <v>9892</v>
      </c>
      <c r="M3004" s="474" t="s">
        <v>9893</v>
      </c>
      <c r="N3004" s="470">
        <v>324300</v>
      </c>
      <c r="O3004" s="473">
        <v>-2</v>
      </c>
      <c r="P3004" s="474" t="s">
        <v>8381</v>
      </c>
      <c r="Q3004" s="474" t="s">
        <v>9442</v>
      </c>
      <c r="R3004" s="177" t="s">
        <v>8383</v>
      </c>
      <c r="S3004" s="181">
        <v>0.01</v>
      </c>
    </row>
    <row r="3005" spans="1:19" ht="20.149999999999999" customHeight="1" thickBot="1">
      <c r="A3005" s="476"/>
      <c r="B3005" s="471"/>
      <c r="C3005" s="471"/>
      <c r="D3005" s="471"/>
      <c r="E3005" s="471"/>
      <c r="F3005" s="471"/>
      <c r="G3005" s="471"/>
      <c r="H3005" s="471"/>
      <c r="I3005" s="182" t="e">
        <v>#N/A</v>
      </c>
      <c r="J3005" s="471"/>
      <c r="K3005" s="471"/>
      <c r="L3005" s="471"/>
      <c r="M3005" s="471"/>
      <c r="N3005" s="471"/>
      <c r="O3005" s="471"/>
      <c r="P3005" s="471"/>
      <c r="Q3005" s="471"/>
      <c r="R3005" s="177" t="s">
        <v>8449</v>
      </c>
      <c r="S3005" s="181">
        <v>0.01</v>
      </c>
    </row>
    <row r="3006" spans="1:19" ht="20.149999999999999" customHeight="1" thickBot="1">
      <c r="A3006" s="476"/>
      <c r="B3006" s="471"/>
      <c r="C3006" s="471"/>
      <c r="D3006" s="471"/>
      <c r="E3006" s="471"/>
      <c r="F3006" s="471"/>
      <c r="G3006" s="471"/>
      <c r="H3006" s="471"/>
      <c r="I3006" s="182" t="e">
        <v>#N/A</v>
      </c>
      <c r="J3006" s="471"/>
      <c r="K3006" s="471"/>
      <c r="L3006" s="471"/>
      <c r="M3006" s="471"/>
      <c r="N3006" s="471"/>
      <c r="O3006" s="471"/>
      <c r="P3006" s="471"/>
      <c r="Q3006" s="471"/>
      <c r="R3006" s="177" t="s">
        <v>8385</v>
      </c>
      <c r="S3006" s="181">
        <v>0.01</v>
      </c>
    </row>
    <row r="3007" spans="1:19" ht="20.149999999999999" customHeight="1" thickBot="1">
      <c r="A3007" s="476"/>
      <c r="B3007" s="471"/>
      <c r="C3007" s="471"/>
      <c r="D3007" s="471"/>
      <c r="E3007" s="471"/>
      <c r="F3007" s="471"/>
      <c r="G3007" s="471"/>
      <c r="H3007" s="471"/>
      <c r="I3007" s="182" t="e">
        <v>#N/A</v>
      </c>
      <c r="J3007" s="471"/>
      <c r="K3007" s="471"/>
      <c r="L3007" s="471"/>
      <c r="M3007" s="471"/>
      <c r="N3007" s="471"/>
      <c r="O3007" s="471"/>
      <c r="P3007" s="471"/>
      <c r="Q3007" s="471"/>
      <c r="R3007" s="177" t="s">
        <v>8403</v>
      </c>
      <c r="S3007" s="181">
        <v>0.01</v>
      </c>
    </row>
    <row r="3008" spans="1:19" ht="20.149999999999999" customHeight="1" thickBot="1">
      <c r="A3008" s="476"/>
      <c r="B3008" s="471"/>
      <c r="C3008" s="471"/>
      <c r="D3008" s="471"/>
      <c r="E3008" s="471"/>
      <c r="F3008" s="471"/>
      <c r="G3008" s="471"/>
      <c r="H3008" s="471"/>
      <c r="I3008" s="182" t="e">
        <v>#N/A</v>
      </c>
      <c r="J3008" s="471"/>
      <c r="K3008" s="471"/>
      <c r="L3008" s="471"/>
      <c r="M3008" s="471"/>
      <c r="N3008" s="471"/>
      <c r="O3008" s="471"/>
      <c r="P3008" s="471"/>
      <c r="Q3008" s="471"/>
      <c r="R3008" s="177" t="s">
        <v>8417</v>
      </c>
      <c r="S3008" s="181">
        <v>0.01</v>
      </c>
    </row>
    <row r="3009" spans="1:19" ht="20.149999999999999" customHeight="1" thickBot="1">
      <c r="A3009" s="476"/>
      <c r="B3009" s="471"/>
      <c r="C3009" s="471"/>
      <c r="D3009" s="471"/>
      <c r="E3009" s="471"/>
      <c r="F3009" s="471"/>
      <c r="G3009" s="471"/>
      <c r="H3009" s="471"/>
      <c r="I3009" s="182" t="e">
        <v>#N/A</v>
      </c>
      <c r="J3009" s="471"/>
      <c r="K3009" s="471"/>
      <c r="L3009" s="471"/>
      <c r="M3009" s="471"/>
      <c r="N3009" s="471"/>
      <c r="O3009" s="471"/>
      <c r="P3009" s="471"/>
      <c r="Q3009" s="471"/>
      <c r="R3009" s="177" t="s">
        <v>8388</v>
      </c>
      <c r="S3009" s="181">
        <v>0.01</v>
      </c>
    </row>
    <row r="3010" spans="1:19" ht="20.149999999999999" customHeight="1" thickBot="1">
      <c r="A3010" s="476"/>
      <c r="B3010" s="471"/>
      <c r="C3010" s="471"/>
      <c r="D3010" s="471"/>
      <c r="E3010" s="471"/>
      <c r="F3010" s="471"/>
      <c r="G3010" s="471"/>
      <c r="H3010" s="471"/>
      <c r="I3010" s="182" t="e">
        <v>#N/A</v>
      </c>
      <c r="J3010" s="471"/>
      <c r="K3010" s="471"/>
      <c r="L3010" s="471"/>
      <c r="M3010" s="471"/>
      <c r="N3010" s="471"/>
      <c r="O3010" s="471"/>
      <c r="P3010" s="471"/>
      <c r="Q3010" s="471"/>
      <c r="R3010" s="177" t="s">
        <v>8389</v>
      </c>
      <c r="S3010" s="181">
        <v>0.01</v>
      </c>
    </row>
    <row r="3011" spans="1:19" ht="20.149999999999999" customHeight="1" thickBot="1">
      <c r="A3011" s="476"/>
      <c r="B3011" s="471"/>
      <c r="C3011" s="471"/>
      <c r="D3011" s="471"/>
      <c r="E3011" s="471"/>
      <c r="F3011" s="471"/>
      <c r="G3011" s="471"/>
      <c r="H3011" s="471"/>
      <c r="I3011" s="182" t="e">
        <v>#N/A</v>
      </c>
      <c r="J3011" s="471"/>
      <c r="K3011" s="471"/>
      <c r="L3011" s="471"/>
      <c r="M3011" s="471"/>
      <c r="N3011" s="471"/>
      <c r="O3011" s="471"/>
      <c r="P3011" s="471"/>
      <c r="Q3011" s="471"/>
      <c r="R3011" s="177" t="s">
        <v>9465</v>
      </c>
      <c r="S3011" s="181">
        <v>0.01</v>
      </c>
    </row>
    <row r="3012" spans="1:19" ht="20.149999999999999" customHeight="1" thickBot="1">
      <c r="A3012" s="476"/>
      <c r="B3012" s="471"/>
      <c r="C3012" s="471"/>
      <c r="D3012" s="471"/>
      <c r="E3012" s="471"/>
      <c r="F3012" s="471"/>
      <c r="G3012" s="471"/>
      <c r="H3012" s="471"/>
      <c r="I3012" s="182" t="e">
        <v>#N/A</v>
      </c>
      <c r="J3012" s="471"/>
      <c r="K3012" s="471"/>
      <c r="L3012" s="471"/>
      <c r="M3012" s="471"/>
      <c r="N3012" s="471"/>
      <c r="O3012" s="471"/>
      <c r="P3012" s="471"/>
      <c r="Q3012" s="471"/>
      <c r="R3012" s="177" t="s">
        <v>8663</v>
      </c>
      <c r="S3012" s="181">
        <v>0.01</v>
      </c>
    </row>
    <row r="3013" spans="1:19" ht="20.149999999999999" customHeight="1" thickBot="1">
      <c r="A3013" s="477"/>
      <c r="B3013" s="472"/>
      <c r="C3013" s="472"/>
      <c r="D3013" s="472"/>
      <c r="E3013" s="472"/>
      <c r="F3013" s="472"/>
      <c r="G3013" s="472"/>
      <c r="H3013" s="472"/>
      <c r="I3013" s="182" t="e">
        <v>#N/A</v>
      </c>
      <c r="J3013" s="472"/>
      <c r="K3013" s="472"/>
      <c r="L3013" s="472"/>
      <c r="M3013" s="472"/>
      <c r="N3013" s="472"/>
      <c r="O3013" s="472"/>
      <c r="P3013" s="472"/>
      <c r="Q3013" s="472"/>
      <c r="R3013" s="183" t="s">
        <v>8390</v>
      </c>
      <c r="S3013" s="184">
        <v>0.09</v>
      </c>
    </row>
    <row r="3014" spans="1:19" ht="20.149999999999999" customHeight="1" thickBot="1">
      <c r="A3014" s="475"/>
      <c r="B3014" s="474" t="s">
        <v>9435</v>
      </c>
      <c r="C3014" s="474" t="s">
        <v>9510</v>
      </c>
      <c r="D3014" s="474" t="s">
        <v>9437</v>
      </c>
      <c r="E3014" s="474" t="s">
        <v>24</v>
      </c>
      <c r="F3014" s="473">
        <v>2493596</v>
      </c>
      <c r="G3014" s="474" t="s">
        <v>9894</v>
      </c>
      <c r="H3014" s="474" t="s">
        <v>8699</v>
      </c>
      <c r="I3014" s="179" t="s">
        <v>8356</v>
      </c>
      <c r="J3014" s="474" t="s">
        <v>8357</v>
      </c>
      <c r="K3014" s="474" t="s">
        <v>9439</v>
      </c>
      <c r="L3014" s="474" t="s">
        <v>9895</v>
      </c>
      <c r="M3014" s="474" t="s">
        <v>9896</v>
      </c>
      <c r="N3014" s="470">
        <v>324300</v>
      </c>
      <c r="O3014" s="473">
        <v>-2</v>
      </c>
      <c r="P3014" s="474" t="s">
        <v>8381</v>
      </c>
      <c r="Q3014" s="474" t="s">
        <v>9442</v>
      </c>
      <c r="R3014" s="177" t="s">
        <v>8383</v>
      </c>
      <c r="S3014" s="181">
        <v>0.01</v>
      </c>
    </row>
    <row r="3015" spans="1:19" ht="20.149999999999999" customHeight="1" thickBot="1">
      <c r="A3015" s="476"/>
      <c r="B3015" s="471"/>
      <c r="C3015" s="471"/>
      <c r="D3015" s="471"/>
      <c r="E3015" s="471"/>
      <c r="F3015" s="471"/>
      <c r="G3015" s="471"/>
      <c r="H3015" s="471"/>
      <c r="I3015" s="182" t="e">
        <v>#N/A</v>
      </c>
      <c r="J3015" s="471"/>
      <c r="K3015" s="471"/>
      <c r="L3015" s="471"/>
      <c r="M3015" s="471"/>
      <c r="N3015" s="471"/>
      <c r="O3015" s="471"/>
      <c r="P3015" s="471"/>
      <c r="Q3015" s="471"/>
      <c r="R3015" s="177" t="s">
        <v>8449</v>
      </c>
      <c r="S3015" s="181">
        <v>0.01</v>
      </c>
    </row>
    <row r="3016" spans="1:19" ht="20.149999999999999" customHeight="1" thickBot="1">
      <c r="A3016" s="476"/>
      <c r="B3016" s="471"/>
      <c r="C3016" s="471"/>
      <c r="D3016" s="471"/>
      <c r="E3016" s="471"/>
      <c r="F3016" s="471"/>
      <c r="G3016" s="471"/>
      <c r="H3016" s="471"/>
      <c r="I3016" s="182" t="e">
        <v>#N/A</v>
      </c>
      <c r="J3016" s="471"/>
      <c r="K3016" s="471"/>
      <c r="L3016" s="471"/>
      <c r="M3016" s="471"/>
      <c r="N3016" s="471"/>
      <c r="O3016" s="471"/>
      <c r="P3016" s="471"/>
      <c r="Q3016" s="471"/>
      <c r="R3016" s="177" t="s">
        <v>8385</v>
      </c>
      <c r="S3016" s="181">
        <v>0.01</v>
      </c>
    </row>
    <row r="3017" spans="1:19" ht="20.149999999999999" customHeight="1" thickBot="1">
      <c r="A3017" s="476"/>
      <c r="B3017" s="471"/>
      <c r="C3017" s="471"/>
      <c r="D3017" s="471"/>
      <c r="E3017" s="471"/>
      <c r="F3017" s="471"/>
      <c r="G3017" s="471"/>
      <c r="H3017" s="471"/>
      <c r="I3017" s="182" t="e">
        <v>#N/A</v>
      </c>
      <c r="J3017" s="471"/>
      <c r="K3017" s="471"/>
      <c r="L3017" s="471"/>
      <c r="M3017" s="471"/>
      <c r="N3017" s="471"/>
      <c r="O3017" s="471"/>
      <c r="P3017" s="471"/>
      <c r="Q3017" s="471"/>
      <c r="R3017" s="177" t="s">
        <v>8403</v>
      </c>
      <c r="S3017" s="181">
        <v>0.01</v>
      </c>
    </row>
    <row r="3018" spans="1:19" ht="20.149999999999999" customHeight="1" thickBot="1">
      <c r="A3018" s="476"/>
      <c r="B3018" s="471"/>
      <c r="C3018" s="471"/>
      <c r="D3018" s="471"/>
      <c r="E3018" s="471"/>
      <c r="F3018" s="471"/>
      <c r="G3018" s="471"/>
      <c r="H3018" s="471"/>
      <c r="I3018" s="182" t="e">
        <v>#N/A</v>
      </c>
      <c r="J3018" s="471"/>
      <c r="K3018" s="471"/>
      <c r="L3018" s="471"/>
      <c r="M3018" s="471"/>
      <c r="N3018" s="471"/>
      <c r="O3018" s="471"/>
      <c r="P3018" s="471"/>
      <c r="Q3018" s="471"/>
      <c r="R3018" s="177" t="s">
        <v>8417</v>
      </c>
      <c r="S3018" s="181">
        <v>0.01</v>
      </c>
    </row>
    <row r="3019" spans="1:19" ht="20.149999999999999" customHeight="1" thickBot="1">
      <c r="A3019" s="476"/>
      <c r="B3019" s="471"/>
      <c r="C3019" s="471"/>
      <c r="D3019" s="471"/>
      <c r="E3019" s="471"/>
      <c r="F3019" s="471"/>
      <c r="G3019" s="471"/>
      <c r="H3019" s="471"/>
      <c r="I3019" s="182" t="e">
        <v>#N/A</v>
      </c>
      <c r="J3019" s="471"/>
      <c r="K3019" s="471"/>
      <c r="L3019" s="471"/>
      <c r="M3019" s="471"/>
      <c r="N3019" s="471"/>
      <c r="O3019" s="471"/>
      <c r="P3019" s="471"/>
      <c r="Q3019" s="471"/>
      <c r="R3019" s="177" t="s">
        <v>8388</v>
      </c>
      <c r="S3019" s="181">
        <v>0.01</v>
      </c>
    </row>
    <row r="3020" spans="1:19" ht="20.149999999999999" customHeight="1" thickBot="1">
      <c r="A3020" s="476"/>
      <c r="B3020" s="471"/>
      <c r="C3020" s="471"/>
      <c r="D3020" s="471"/>
      <c r="E3020" s="471"/>
      <c r="F3020" s="471"/>
      <c r="G3020" s="471"/>
      <c r="H3020" s="471"/>
      <c r="I3020" s="182" t="e">
        <v>#N/A</v>
      </c>
      <c r="J3020" s="471"/>
      <c r="K3020" s="471"/>
      <c r="L3020" s="471"/>
      <c r="M3020" s="471"/>
      <c r="N3020" s="471"/>
      <c r="O3020" s="471"/>
      <c r="P3020" s="471"/>
      <c r="Q3020" s="471"/>
      <c r="R3020" s="177" t="s">
        <v>8389</v>
      </c>
      <c r="S3020" s="181">
        <v>0.01</v>
      </c>
    </row>
    <row r="3021" spans="1:19" ht="20.149999999999999" customHeight="1" thickBot="1">
      <c r="A3021" s="476"/>
      <c r="B3021" s="471"/>
      <c r="C3021" s="471"/>
      <c r="D3021" s="471"/>
      <c r="E3021" s="471"/>
      <c r="F3021" s="471"/>
      <c r="G3021" s="471"/>
      <c r="H3021" s="471"/>
      <c r="I3021" s="182" t="e">
        <v>#N/A</v>
      </c>
      <c r="J3021" s="471"/>
      <c r="K3021" s="471"/>
      <c r="L3021" s="471"/>
      <c r="M3021" s="471"/>
      <c r="N3021" s="471"/>
      <c r="O3021" s="471"/>
      <c r="P3021" s="471"/>
      <c r="Q3021" s="471"/>
      <c r="R3021" s="177" t="s">
        <v>9465</v>
      </c>
      <c r="S3021" s="181">
        <v>0.01</v>
      </c>
    </row>
    <row r="3022" spans="1:19" ht="20.149999999999999" customHeight="1" thickBot="1">
      <c r="A3022" s="476"/>
      <c r="B3022" s="471"/>
      <c r="C3022" s="471"/>
      <c r="D3022" s="471"/>
      <c r="E3022" s="471"/>
      <c r="F3022" s="471"/>
      <c r="G3022" s="471"/>
      <c r="H3022" s="471"/>
      <c r="I3022" s="182" t="e">
        <v>#N/A</v>
      </c>
      <c r="J3022" s="471"/>
      <c r="K3022" s="471"/>
      <c r="L3022" s="471"/>
      <c r="M3022" s="471"/>
      <c r="N3022" s="471"/>
      <c r="O3022" s="471"/>
      <c r="P3022" s="471"/>
      <c r="Q3022" s="471"/>
      <c r="R3022" s="177" t="s">
        <v>8663</v>
      </c>
      <c r="S3022" s="181">
        <v>0.01</v>
      </c>
    </row>
    <row r="3023" spans="1:19" ht="20.149999999999999" customHeight="1" thickBot="1">
      <c r="A3023" s="477"/>
      <c r="B3023" s="472"/>
      <c r="C3023" s="472"/>
      <c r="D3023" s="472"/>
      <c r="E3023" s="472"/>
      <c r="F3023" s="472"/>
      <c r="G3023" s="472"/>
      <c r="H3023" s="472"/>
      <c r="I3023" s="182" t="e">
        <v>#N/A</v>
      </c>
      <c r="J3023" s="472"/>
      <c r="K3023" s="472"/>
      <c r="L3023" s="472"/>
      <c r="M3023" s="472"/>
      <c r="N3023" s="472"/>
      <c r="O3023" s="472"/>
      <c r="P3023" s="472"/>
      <c r="Q3023" s="472"/>
      <c r="R3023" s="183" t="s">
        <v>8390</v>
      </c>
      <c r="S3023" s="184">
        <v>0.09</v>
      </c>
    </row>
    <row r="3024" spans="1:19" ht="20.149999999999999" customHeight="1" thickBot="1">
      <c r="A3024" s="475"/>
      <c r="B3024" s="474" t="s">
        <v>9435</v>
      </c>
      <c r="C3024" s="474" t="s">
        <v>9510</v>
      </c>
      <c r="D3024" s="474" t="s">
        <v>9437</v>
      </c>
      <c r="E3024" s="474" t="s">
        <v>24</v>
      </c>
      <c r="F3024" s="473">
        <v>2493600</v>
      </c>
      <c r="G3024" s="474" t="s">
        <v>9897</v>
      </c>
      <c r="H3024" s="474" t="s">
        <v>8699</v>
      </c>
      <c r="I3024" s="179" t="s">
        <v>8356</v>
      </c>
      <c r="J3024" s="474" t="s">
        <v>8357</v>
      </c>
      <c r="K3024" s="474" t="s">
        <v>9836</v>
      </c>
      <c r="L3024" s="474" t="s">
        <v>9898</v>
      </c>
      <c r="M3024" s="474" t="s">
        <v>9899</v>
      </c>
      <c r="N3024" s="470">
        <v>324300</v>
      </c>
      <c r="O3024" s="473">
        <v>-2</v>
      </c>
      <c r="P3024" s="474" t="s">
        <v>8381</v>
      </c>
      <c r="Q3024" s="474" t="s">
        <v>9442</v>
      </c>
      <c r="R3024" s="177" t="s">
        <v>8383</v>
      </c>
      <c r="S3024" s="181">
        <v>0.01</v>
      </c>
    </row>
    <row r="3025" spans="1:19" ht="20.149999999999999" customHeight="1" thickBot="1">
      <c r="A3025" s="476"/>
      <c r="B3025" s="471"/>
      <c r="C3025" s="471"/>
      <c r="D3025" s="471"/>
      <c r="E3025" s="471"/>
      <c r="F3025" s="471"/>
      <c r="G3025" s="471"/>
      <c r="H3025" s="471"/>
      <c r="I3025" s="182" t="e">
        <v>#N/A</v>
      </c>
      <c r="J3025" s="471"/>
      <c r="K3025" s="471"/>
      <c r="L3025" s="471"/>
      <c r="M3025" s="471"/>
      <c r="N3025" s="471"/>
      <c r="O3025" s="471"/>
      <c r="P3025" s="471"/>
      <c r="Q3025" s="471"/>
      <c r="R3025" s="177" t="s">
        <v>8449</v>
      </c>
      <c r="S3025" s="181">
        <v>0.01</v>
      </c>
    </row>
    <row r="3026" spans="1:19" ht="20.149999999999999" customHeight="1" thickBot="1">
      <c r="A3026" s="476"/>
      <c r="B3026" s="471"/>
      <c r="C3026" s="471"/>
      <c r="D3026" s="471"/>
      <c r="E3026" s="471"/>
      <c r="F3026" s="471"/>
      <c r="G3026" s="471"/>
      <c r="H3026" s="471"/>
      <c r="I3026" s="182" t="e">
        <v>#N/A</v>
      </c>
      <c r="J3026" s="471"/>
      <c r="K3026" s="471"/>
      <c r="L3026" s="471"/>
      <c r="M3026" s="471"/>
      <c r="N3026" s="471"/>
      <c r="O3026" s="471"/>
      <c r="P3026" s="471"/>
      <c r="Q3026" s="471"/>
      <c r="R3026" s="177" t="s">
        <v>8385</v>
      </c>
      <c r="S3026" s="181">
        <v>0.01</v>
      </c>
    </row>
    <row r="3027" spans="1:19" ht="20.149999999999999" customHeight="1" thickBot="1">
      <c r="A3027" s="476"/>
      <c r="B3027" s="471"/>
      <c r="C3027" s="471"/>
      <c r="D3027" s="471"/>
      <c r="E3027" s="471"/>
      <c r="F3027" s="471"/>
      <c r="G3027" s="471"/>
      <c r="H3027" s="471"/>
      <c r="I3027" s="182" t="e">
        <v>#N/A</v>
      </c>
      <c r="J3027" s="471"/>
      <c r="K3027" s="471"/>
      <c r="L3027" s="471"/>
      <c r="M3027" s="471"/>
      <c r="N3027" s="471"/>
      <c r="O3027" s="471"/>
      <c r="P3027" s="471"/>
      <c r="Q3027" s="471"/>
      <c r="R3027" s="177" t="s">
        <v>8403</v>
      </c>
      <c r="S3027" s="181">
        <v>0.01</v>
      </c>
    </row>
    <row r="3028" spans="1:19" ht="20.149999999999999" customHeight="1" thickBot="1">
      <c r="A3028" s="476"/>
      <c r="B3028" s="471"/>
      <c r="C3028" s="471"/>
      <c r="D3028" s="471"/>
      <c r="E3028" s="471"/>
      <c r="F3028" s="471"/>
      <c r="G3028" s="471"/>
      <c r="H3028" s="471"/>
      <c r="I3028" s="182" t="e">
        <v>#N/A</v>
      </c>
      <c r="J3028" s="471"/>
      <c r="K3028" s="471"/>
      <c r="L3028" s="471"/>
      <c r="M3028" s="471"/>
      <c r="N3028" s="471"/>
      <c r="O3028" s="471"/>
      <c r="P3028" s="471"/>
      <c r="Q3028" s="471"/>
      <c r="R3028" s="177" t="s">
        <v>8417</v>
      </c>
      <c r="S3028" s="181">
        <v>0.01</v>
      </c>
    </row>
    <row r="3029" spans="1:19" ht="20.149999999999999" customHeight="1" thickBot="1">
      <c r="A3029" s="476"/>
      <c r="B3029" s="471"/>
      <c r="C3029" s="471"/>
      <c r="D3029" s="471"/>
      <c r="E3029" s="471"/>
      <c r="F3029" s="471"/>
      <c r="G3029" s="471"/>
      <c r="H3029" s="471"/>
      <c r="I3029" s="182" t="e">
        <v>#N/A</v>
      </c>
      <c r="J3029" s="471"/>
      <c r="K3029" s="471"/>
      <c r="L3029" s="471"/>
      <c r="M3029" s="471"/>
      <c r="N3029" s="471"/>
      <c r="O3029" s="471"/>
      <c r="P3029" s="471"/>
      <c r="Q3029" s="471"/>
      <c r="R3029" s="177" t="s">
        <v>8388</v>
      </c>
      <c r="S3029" s="181">
        <v>0.01</v>
      </c>
    </row>
    <row r="3030" spans="1:19" ht="20.149999999999999" customHeight="1" thickBot="1">
      <c r="A3030" s="476"/>
      <c r="B3030" s="471"/>
      <c r="C3030" s="471"/>
      <c r="D3030" s="471"/>
      <c r="E3030" s="471"/>
      <c r="F3030" s="471"/>
      <c r="G3030" s="471"/>
      <c r="H3030" s="471"/>
      <c r="I3030" s="182" t="e">
        <v>#N/A</v>
      </c>
      <c r="J3030" s="471"/>
      <c r="K3030" s="471"/>
      <c r="L3030" s="471"/>
      <c r="M3030" s="471"/>
      <c r="N3030" s="471"/>
      <c r="O3030" s="471"/>
      <c r="P3030" s="471"/>
      <c r="Q3030" s="471"/>
      <c r="R3030" s="177" t="s">
        <v>8389</v>
      </c>
      <c r="S3030" s="181">
        <v>0.01</v>
      </c>
    </row>
    <row r="3031" spans="1:19" ht="20.149999999999999" customHeight="1" thickBot="1">
      <c r="A3031" s="476"/>
      <c r="B3031" s="471"/>
      <c r="C3031" s="471"/>
      <c r="D3031" s="471"/>
      <c r="E3031" s="471"/>
      <c r="F3031" s="471"/>
      <c r="G3031" s="471"/>
      <c r="H3031" s="471"/>
      <c r="I3031" s="182" t="e">
        <v>#N/A</v>
      </c>
      <c r="J3031" s="471"/>
      <c r="K3031" s="471"/>
      <c r="L3031" s="471"/>
      <c r="M3031" s="471"/>
      <c r="N3031" s="471"/>
      <c r="O3031" s="471"/>
      <c r="P3031" s="471"/>
      <c r="Q3031" s="471"/>
      <c r="R3031" s="177" t="s">
        <v>9465</v>
      </c>
      <c r="S3031" s="181">
        <v>0.01</v>
      </c>
    </row>
    <row r="3032" spans="1:19" ht="20.149999999999999" customHeight="1" thickBot="1">
      <c r="A3032" s="476"/>
      <c r="B3032" s="471"/>
      <c r="C3032" s="471"/>
      <c r="D3032" s="471"/>
      <c r="E3032" s="471"/>
      <c r="F3032" s="471"/>
      <c r="G3032" s="471"/>
      <c r="H3032" s="471"/>
      <c r="I3032" s="182" t="e">
        <v>#N/A</v>
      </c>
      <c r="J3032" s="471"/>
      <c r="K3032" s="471"/>
      <c r="L3032" s="471"/>
      <c r="M3032" s="471"/>
      <c r="N3032" s="471"/>
      <c r="O3032" s="471"/>
      <c r="P3032" s="471"/>
      <c r="Q3032" s="471"/>
      <c r="R3032" s="177" t="s">
        <v>8663</v>
      </c>
      <c r="S3032" s="181">
        <v>0.01</v>
      </c>
    </row>
    <row r="3033" spans="1:19" ht="20.149999999999999" customHeight="1" thickBot="1">
      <c r="A3033" s="477"/>
      <c r="B3033" s="472"/>
      <c r="C3033" s="472"/>
      <c r="D3033" s="472"/>
      <c r="E3033" s="472"/>
      <c r="F3033" s="472"/>
      <c r="G3033" s="472"/>
      <c r="H3033" s="472"/>
      <c r="I3033" s="182" t="e">
        <v>#N/A</v>
      </c>
      <c r="J3033" s="472"/>
      <c r="K3033" s="472"/>
      <c r="L3033" s="472"/>
      <c r="M3033" s="472"/>
      <c r="N3033" s="472"/>
      <c r="O3033" s="472"/>
      <c r="P3033" s="472"/>
      <c r="Q3033" s="472"/>
      <c r="R3033" s="183" t="s">
        <v>8390</v>
      </c>
      <c r="S3033" s="184">
        <v>0.09</v>
      </c>
    </row>
    <row r="3034" spans="1:19" ht="20.149999999999999" customHeight="1" thickBot="1">
      <c r="A3034" s="176"/>
      <c r="B3034" s="177" t="s">
        <v>9435</v>
      </c>
      <c r="C3034" s="177" t="s">
        <v>9510</v>
      </c>
      <c r="D3034" s="177" t="s">
        <v>9900</v>
      </c>
      <c r="E3034" s="177" t="s">
        <v>8353</v>
      </c>
      <c r="F3034" s="178">
        <v>2137289</v>
      </c>
      <c r="G3034" s="177" t="s">
        <v>9901</v>
      </c>
      <c r="H3034" s="177" t="s">
        <v>8355</v>
      </c>
      <c r="I3034" s="179" t="s">
        <v>8356</v>
      </c>
      <c r="J3034" s="177" t="s">
        <v>8357</v>
      </c>
      <c r="K3034" s="177" t="s">
        <v>8358</v>
      </c>
      <c r="L3034" s="177" t="s">
        <v>9902</v>
      </c>
      <c r="M3034" s="177" t="s">
        <v>9903</v>
      </c>
      <c r="N3034" s="180"/>
      <c r="O3034" s="178">
        <v>-2</v>
      </c>
      <c r="P3034" s="177" t="s">
        <v>8361</v>
      </c>
      <c r="Q3034" s="177" t="s">
        <v>9442</v>
      </c>
      <c r="R3034" s="463" t="s">
        <v>8363</v>
      </c>
      <c r="S3034" s="464"/>
    </row>
    <row r="3035" spans="1:19" ht="20.149999999999999" customHeight="1" thickBot="1">
      <c r="A3035" s="176"/>
      <c r="B3035" s="177" t="s">
        <v>9435</v>
      </c>
      <c r="C3035" s="177" t="s">
        <v>9510</v>
      </c>
      <c r="D3035" s="177" t="s">
        <v>9900</v>
      </c>
      <c r="E3035" s="177" t="s">
        <v>8353</v>
      </c>
      <c r="F3035" s="178">
        <v>2137291</v>
      </c>
      <c r="G3035" s="177" t="s">
        <v>9904</v>
      </c>
      <c r="H3035" s="177" t="s">
        <v>8355</v>
      </c>
      <c r="I3035" s="179" t="s">
        <v>8356</v>
      </c>
      <c r="J3035" s="177" t="s">
        <v>8357</v>
      </c>
      <c r="K3035" s="177" t="s">
        <v>8358</v>
      </c>
      <c r="L3035" s="177" t="s">
        <v>9905</v>
      </c>
      <c r="M3035" s="177" t="s">
        <v>9906</v>
      </c>
      <c r="N3035" s="180"/>
      <c r="O3035" s="178">
        <v>-2</v>
      </c>
      <c r="P3035" s="177" t="s">
        <v>8361</v>
      </c>
      <c r="Q3035" s="177" t="s">
        <v>9442</v>
      </c>
      <c r="R3035" s="463" t="s">
        <v>8363</v>
      </c>
      <c r="S3035" s="464"/>
    </row>
    <row r="3036" spans="1:19" ht="20.149999999999999" customHeight="1" thickBot="1">
      <c r="A3036" s="176"/>
      <c r="B3036" s="177" t="s">
        <v>9435</v>
      </c>
      <c r="C3036" s="177" t="s">
        <v>9510</v>
      </c>
      <c r="D3036" s="177" t="s">
        <v>9900</v>
      </c>
      <c r="E3036" s="177" t="s">
        <v>8353</v>
      </c>
      <c r="F3036" s="178">
        <v>2137292</v>
      </c>
      <c r="G3036" s="177" t="s">
        <v>9907</v>
      </c>
      <c r="H3036" s="177" t="s">
        <v>8355</v>
      </c>
      <c r="I3036" s="179" t="s">
        <v>8356</v>
      </c>
      <c r="J3036" s="177" t="s">
        <v>8357</v>
      </c>
      <c r="K3036" s="177" t="s">
        <v>8358</v>
      </c>
      <c r="L3036" s="177" t="s">
        <v>9908</v>
      </c>
      <c r="M3036" s="177" t="s">
        <v>9909</v>
      </c>
      <c r="N3036" s="180"/>
      <c r="O3036" s="178">
        <v>-2</v>
      </c>
      <c r="P3036" s="177" t="s">
        <v>8361</v>
      </c>
      <c r="Q3036" s="177" t="s">
        <v>9442</v>
      </c>
      <c r="R3036" s="463" t="s">
        <v>8363</v>
      </c>
      <c r="S3036" s="464"/>
    </row>
    <row r="3037" spans="1:19" ht="20.149999999999999" customHeight="1" thickBot="1">
      <c r="A3037" s="176"/>
      <c r="B3037" s="177" t="s">
        <v>9435</v>
      </c>
      <c r="C3037" s="177" t="s">
        <v>9510</v>
      </c>
      <c r="D3037" s="177" t="s">
        <v>9900</v>
      </c>
      <c r="E3037" s="177" t="s">
        <v>8353</v>
      </c>
      <c r="F3037" s="178">
        <v>2137293</v>
      </c>
      <c r="G3037" s="177" t="s">
        <v>9910</v>
      </c>
      <c r="H3037" s="177" t="s">
        <v>8355</v>
      </c>
      <c r="I3037" s="179" t="s">
        <v>8356</v>
      </c>
      <c r="J3037" s="177" t="s">
        <v>8357</v>
      </c>
      <c r="K3037" s="177" t="s">
        <v>8358</v>
      </c>
      <c r="L3037" s="177" t="s">
        <v>9911</v>
      </c>
      <c r="M3037" s="177" t="s">
        <v>9912</v>
      </c>
      <c r="N3037" s="180"/>
      <c r="O3037" s="178">
        <v>-2</v>
      </c>
      <c r="P3037" s="177" t="s">
        <v>8361</v>
      </c>
      <c r="Q3037" s="177" t="s">
        <v>9442</v>
      </c>
      <c r="R3037" s="463" t="s">
        <v>8363</v>
      </c>
      <c r="S3037" s="464"/>
    </row>
    <row r="3038" spans="1:19" ht="20.149999999999999" customHeight="1" thickBot="1">
      <c r="A3038" s="176"/>
      <c r="B3038" s="177" t="s">
        <v>9435</v>
      </c>
      <c r="C3038" s="177" t="s">
        <v>9510</v>
      </c>
      <c r="D3038" s="177" t="s">
        <v>9900</v>
      </c>
      <c r="E3038" s="177" t="s">
        <v>8353</v>
      </c>
      <c r="F3038" s="178">
        <v>2139471</v>
      </c>
      <c r="G3038" s="177" t="s">
        <v>9913</v>
      </c>
      <c r="H3038" s="177" t="s">
        <v>8355</v>
      </c>
      <c r="I3038" s="179" t="s">
        <v>8356</v>
      </c>
      <c r="J3038" s="177" t="s">
        <v>8357</v>
      </c>
      <c r="K3038" s="177" t="s">
        <v>9610</v>
      </c>
      <c r="L3038" s="177" t="s">
        <v>9914</v>
      </c>
      <c r="M3038" s="177" t="s">
        <v>9915</v>
      </c>
      <c r="N3038" s="180"/>
      <c r="O3038" s="178">
        <v>-2</v>
      </c>
      <c r="P3038" s="177" t="s">
        <v>9613</v>
      </c>
      <c r="Q3038" s="177" t="s">
        <v>9442</v>
      </c>
      <c r="R3038" s="463" t="s">
        <v>8363</v>
      </c>
      <c r="S3038" s="464"/>
    </row>
    <row r="3039" spans="1:19" ht="20.149999999999999" customHeight="1" thickBot="1">
      <c r="A3039" s="176"/>
      <c r="B3039" s="177" t="s">
        <v>9435</v>
      </c>
      <c r="C3039" s="177" t="s">
        <v>9510</v>
      </c>
      <c r="D3039" s="177" t="s">
        <v>9900</v>
      </c>
      <c r="E3039" s="177" t="s">
        <v>8353</v>
      </c>
      <c r="F3039" s="178">
        <v>2139472</v>
      </c>
      <c r="G3039" s="177" t="s">
        <v>9916</v>
      </c>
      <c r="H3039" s="177" t="s">
        <v>8355</v>
      </c>
      <c r="I3039" s="179" t="s">
        <v>8356</v>
      </c>
      <c r="J3039" s="177" t="s">
        <v>8357</v>
      </c>
      <c r="K3039" s="177" t="s">
        <v>9610</v>
      </c>
      <c r="L3039" s="177" t="s">
        <v>9917</v>
      </c>
      <c r="M3039" s="177" t="s">
        <v>9918</v>
      </c>
      <c r="N3039" s="180"/>
      <c r="O3039" s="178">
        <v>-2</v>
      </c>
      <c r="P3039" s="177" t="s">
        <v>9613</v>
      </c>
      <c r="Q3039" s="177" t="s">
        <v>9442</v>
      </c>
      <c r="R3039" s="463" t="s">
        <v>8363</v>
      </c>
      <c r="S3039" s="464"/>
    </row>
    <row r="3040" spans="1:19" ht="20.149999999999999" customHeight="1" thickBot="1">
      <c r="A3040" s="176"/>
      <c r="B3040" s="177" t="s">
        <v>9435</v>
      </c>
      <c r="C3040" s="177" t="s">
        <v>9510</v>
      </c>
      <c r="D3040" s="177" t="s">
        <v>9900</v>
      </c>
      <c r="E3040" s="177" t="s">
        <v>8353</v>
      </c>
      <c r="F3040" s="178">
        <v>2139473</v>
      </c>
      <c r="G3040" s="177" t="s">
        <v>9919</v>
      </c>
      <c r="H3040" s="177" t="s">
        <v>8355</v>
      </c>
      <c r="I3040" s="179" t="s">
        <v>8356</v>
      </c>
      <c r="J3040" s="177" t="s">
        <v>8357</v>
      </c>
      <c r="K3040" s="177" t="s">
        <v>9610</v>
      </c>
      <c r="L3040" s="177" t="s">
        <v>9920</v>
      </c>
      <c r="M3040" s="177" t="s">
        <v>9921</v>
      </c>
      <c r="N3040" s="180"/>
      <c r="O3040" s="178">
        <v>-2</v>
      </c>
      <c r="P3040" s="177" t="s">
        <v>9613</v>
      </c>
      <c r="Q3040" s="177" t="s">
        <v>9442</v>
      </c>
      <c r="R3040" s="463" t="s">
        <v>8363</v>
      </c>
      <c r="S3040" s="464"/>
    </row>
    <row r="3041" spans="1:19" ht="20.149999999999999" customHeight="1" thickBot="1">
      <c r="A3041" s="176"/>
      <c r="B3041" s="177" t="s">
        <v>9435</v>
      </c>
      <c r="C3041" s="177" t="s">
        <v>9510</v>
      </c>
      <c r="D3041" s="177" t="s">
        <v>9900</v>
      </c>
      <c r="E3041" s="177" t="s">
        <v>8353</v>
      </c>
      <c r="F3041" s="178">
        <v>2142873</v>
      </c>
      <c r="G3041" s="177" t="s">
        <v>9922</v>
      </c>
      <c r="H3041" s="177" t="s">
        <v>8366</v>
      </c>
      <c r="I3041" s="179" t="s">
        <v>8356</v>
      </c>
      <c r="J3041" s="177" t="s">
        <v>8357</v>
      </c>
      <c r="K3041" s="177" t="s">
        <v>8603</v>
      </c>
      <c r="L3041" s="177" t="s">
        <v>9923</v>
      </c>
      <c r="M3041" s="177" t="s">
        <v>9924</v>
      </c>
      <c r="N3041" s="180"/>
      <c r="O3041" s="178">
        <v>-2</v>
      </c>
      <c r="P3041" s="177" t="s">
        <v>8606</v>
      </c>
      <c r="Q3041" s="177" t="s">
        <v>9442</v>
      </c>
      <c r="R3041" s="463" t="s">
        <v>8363</v>
      </c>
      <c r="S3041" s="464"/>
    </row>
    <row r="3042" spans="1:19" ht="20.149999999999999" customHeight="1" thickBot="1">
      <c r="A3042" s="176"/>
      <c r="B3042" s="177" t="s">
        <v>9435</v>
      </c>
      <c r="C3042" s="177" t="s">
        <v>9510</v>
      </c>
      <c r="D3042" s="177" t="s">
        <v>9900</v>
      </c>
      <c r="E3042" s="177" t="s">
        <v>8353</v>
      </c>
      <c r="F3042" s="178">
        <v>2142875</v>
      </c>
      <c r="G3042" s="177" t="s">
        <v>9925</v>
      </c>
      <c r="H3042" s="177" t="s">
        <v>8366</v>
      </c>
      <c r="I3042" s="179" t="s">
        <v>8356</v>
      </c>
      <c r="J3042" s="177" t="s">
        <v>8357</v>
      </c>
      <c r="K3042" s="177" t="s">
        <v>8603</v>
      </c>
      <c r="L3042" s="177" t="s">
        <v>9926</v>
      </c>
      <c r="M3042" s="177" t="s">
        <v>9927</v>
      </c>
      <c r="N3042" s="180"/>
      <c r="O3042" s="178">
        <v>-2</v>
      </c>
      <c r="P3042" s="177" t="s">
        <v>8606</v>
      </c>
      <c r="Q3042" s="177" t="s">
        <v>9442</v>
      </c>
      <c r="R3042" s="463" t="s">
        <v>8363</v>
      </c>
      <c r="S3042" s="464"/>
    </row>
    <row r="3043" spans="1:19" ht="20.149999999999999" customHeight="1" thickBot="1">
      <c r="A3043" s="176"/>
      <c r="B3043" s="177" t="s">
        <v>9435</v>
      </c>
      <c r="C3043" s="177" t="s">
        <v>9510</v>
      </c>
      <c r="D3043" s="177" t="s">
        <v>9900</v>
      </c>
      <c r="E3043" s="177" t="s">
        <v>8353</v>
      </c>
      <c r="F3043" s="178">
        <v>2142877</v>
      </c>
      <c r="G3043" s="177" t="s">
        <v>9928</v>
      </c>
      <c r="H3043" s="177" t="s">
        <v>8366</v>
      </c>
      <c r="I3043" s="179" t="s">
        <v>8356</v>
      </c>
      <c r="J3043" s="177" t="s">
        <v>8357</v>
      </c>
      <c r="K3043" s="177" t="s">
        <v>8603</v>
      </c>
      <c r="L3043" s="177" t="s">
        <v>9929</v>
      </c>
      <c r="M3043" s="177" t="s">
        <v>9930</v>
      </c>
      <c r="N3043" s="180"/>
      <c r="O3043" s="178">
        <v>-2</v>
      </c>
      <c r="P3043" s="177" t="s">
        <v>8606</v>
      </c>
      <c r="Q3043" s="177" t="s">
        <v>9442</v>
      </c>
      <c r="R3043" s="463" t="s">
        <v>8363</v>
      </c>
      <c r="S3043" s="464"/>
    </row>
    <row r="3044" spans="1:19" ht="20.149999999999999" customHeight="1" thickBot="1">
      <c r="A3044" s="176"/>
      <c r="B3044" s="177" t="s">
        <v>9435</v>
      </c>
      <c r="C3044" s="177" t="s">
        <v>9510</v>
      </c>
      <c r="D3044" s="177" t="s">
        <v>9900</v>
      </c>
      <c r="E3044" s="177" t="s">
        <v>8353</v>
      </c>
      <c r="F3044" s="178">
        <v>2142880</v>
      </c>
      <c r="G3044" s="177" t="s">
        <v>9931</v>
      </c>
      <c r="H3044" s="177" t="s">
        <v>8355</v>
      </c>
      <c r="I3044" s="179" t="s">
        <v>8356</v>
      </c>
      <c r="J3044" s="177" t="s">
        <v>8357</v>
      </c>
      <c r="K3044" s="177" t="s">
        <v>8603</v>
      </c>
      <c r="L3044" s="177" t="s">
        <v>9932</v>
      </c>
      <c r="M3044" s="177" t="s">
        <v>9933</v>
      </c>
      <c r="N3044" s="180"/>
      <c r="O3044" s="178">
        <v>-2</v>
      </c>
      <c r="P3044" s="177" t="s">
        <v>8606</v>
      </c>
      <c r="Q3044" s="177" t="s">
        <v>9442</v>
      </c>
      <c r="R3044" s="463" t="s">
        <v>8363</v>
      </c>
      <c r="S3044" s="464"/>
    </row>
    <row r="3045" spans="1:19" ht="20.149999999999999" customHeight="1" thickBot="1">
      <c r="A3045" s="176"/>
      <c r="B3045" s="177" t="s">
        <v>9435</v>
      </c>
      <c r="C3045" s="177" t="s">
        <v>9510</v>
      </c>
      <c r="D3045" s="177" t="s">
        <v>9900</v>
      </c>
      <c r="E3045" s="177" t="s">
        <v>8353</v>
      </c>
      <c r="F3045" s="178">
        <v>2142885</v>
      </c>
      <c r="G3045" s="177" t="s">
        <v>9934</v>
      </c>
      <c r="H3045" s="177" t="s">
        <v>8355</v>
      </c>
      <c r="I3045" s="179" t="s">
        <v>8356</v>
      </c>
      <c r="J3045" s="177" t="s">
        <v>8357</v>
      </c>
      <c r="K3045" s="177" t="s">
        <v>8603</v>
      </c>
      <c r="L3045" s="177" t="s">
        <v>9935</v>
      </c>
      <c r="M3045" s="177" t="s">
        <v>9936</v>
      </c>
      <c r="N3045" s="180"/>
      <c r="O3045" s="178">
        <v>-2</v>
      </c>
      <c r="P3045" s="177" t="s">
        <v>8606</v>
      </c>
      <c r="Q3045" s="177" t="s">
        <v>9442</v>
      </c>
      <c r="R3045" s="463" t="s">
        <v>8363</v>
      </c>
      <c r="S3045" s="464"/>
    </row>
    <row r="3046" spans="1:19" ht="20.149999999999999" customHeight="1" thickBot="1">
      <c r="A3046" s="176"/>
      <c r="B3046" s="177" t="s">
        <v>9435</v>
      </c>
      <c r="C3046" s="177" t="s">
        <v>9510</v>
      </c>
      <c r="D3046" s="177" t="s">
        <v>9900</v>
      </c>
      <c r="E3046" s="177" t="s">
        <v>8353</v>
      </c>
      <c r="F3046" s="178">
        <v>2148589</v>
      </c>
      <c r="G3046" s="177" t="s">
        <v>9937</v>
      </c>
      <c r="H3046" s="177" t="s">
        <v>8623</v>
      </c>
      <c r="I3046" s="179" t="s">
        <v>8356</v>
      </c>
      <c r="J3046" s="177" t="s">
        <v>8357</v>
      </c>
      <c r="K3046" s="177" t="s">
        <v>9938</v>
      </c>
      <c r="L3046" s="177" t="s">
        <v>9939</v>
      </c>
      <c r="M3046" s="177" t="s">
        <v>9940</v>
      </c>
      <c r="N3046" s="180"/>
      <c r="O3046" s="178">
        <v>-2</v>
      </c>
      <c r="P3046" s="177" t="s">
        <v>8642</v>
      </c>
      <c r="Q3046" s="177" t="s">
        <v>9442</v>
      </c>
      <c r="R3046" s="463" t="s">
        <v>8363</v>
      </c>
      <c r="S3046" s="464"/>
    </row>
    <row r="3047" spans="1:19" ht="20.149999999999999" customHeight="1" thickBot="1">
      <c r="A3047" s="176"/>
      <c r="B3047" s="177" t="s">
        <v>9435</v>
      </c>
      <c r="C3047" s="177" t="s">
        <v>9510</v>
      </c>
      <c r="D3047" s="177" t="s">
        <v>9900</v>
      </c>
      <c r="E3047" s="177" t="s">
        <v>8353</v>
      </c>
      <c r="F3047" s="178">
        <v>2148590</v>
      </c>
      <c r="G3047" s="177" t="s">
        <v>9941</v>
      </c>
      <c r="H3047" s="177" t="s">
        <v>8623</v>
      </c>
      <c r="I3047" s="179" t="s">
        <v>8356</v>
      </c>
      <c r="J3047" s="177" t="s">
        <v>8357</v>
      </c>
      <c r="K3047" s="177" t="s">
        <v>9938</v>
      </c>
      <c r="L3047" s="177" t="s">
        <v>9942</v>
      </c>
      <c r="M3047" s="177" t="s">
        <v>9943</v>
      </c>
      <c r="N3047" s="180"/>
      <c r="O3047" s="178">
        <v>-2</v>
      </c>
      <c r="P3047" s="177" t="s">
        <v>8642</v>
      </c>
      <c r="Q3047" s="177" t="s">
        <v>9442</v>
      </c>
      <c r="R3047" s="463" t="s">
        <v>8363</v>
      </c>
      <c r="S3047" s="464"/>
    </row>
    <row r="3048" spans="1:19" ht="20.149999999999999" customHeight="1" thickBot="1">
      <c r="A3048" s="176"/>
      <c r="B3048" s="177" t="s">
        <v>9435</v>
      </c>
      <c r="C3048" s="177" t="s">
        <v>9510</v>
      </c>
      <c r="D3048" s="177" t="s">
        <v>9900</v>
      </c>
      <c r="E3048" s="177" t="s">
        <v>8353</v>
      </c>
      <c r="F3048" s="178">
        <v>2148591</v>
      </c>
      <c r="G3048" s="177" t="s">
        <v>9944</v>
      </c>
      <c r="H3048" s="177" t="s">
        <v>8623</v>
      </c>
      <c r="I3048" s="179" t="s">
        <v>8356</v>
      </c>
      <c r="J3048" s="177" t="s">
        <v>8357</v>
      </c>
      <c r="K3048" s="177" t="s">
        <v>9938</v>
      </c>
      <c r="L3048" s="177" t="s">
        <v>9945</v>
      </c>
      <c r="M3048" s="177" t="s">
        <v>9946</v>
      </c>
      <c r="N3048" s="180"/>
      <c r="O3048" s="178">
        <v>-2</v>
      </c>
      <c r="P3048" s="177" t="s">
        <v>8642</v>
      </c>
      <c r="Q3048" s="177" t="s">
        <v>9442</v>
      </c>
      <c r="R3048" s="463" t="s">
        <v>8363</v>
      </c>
      <c r="S3048" s="464"/>
    </row>
    <row r="3049" spans="1:19" ht="20.149999999999999" customHeight="1" thickBot="1">
      <c r="A3049" s="176"/>
      <c r="B3049" s="177" t="s">
        <v>9435</v>
      </c>
      <c r="C3049" s="177" t="s">
        <v>9510</v>
      </c>
      <c r="D3049" s="177" t="s">
        <v>9900</v>
      </c>
      <c r="E3049" s="177" t="s">
        <v>8353</v>
      </c>
      <c r="F3049" s="178">
        <v>2148592</v>
      </c>
      <c r="G3049" s="177" t="s">
        <v>9947</v>
      </c>
      <c r="H3049" s="177" t="s">
        <v>8623</v>
      </c>
      <c r="I3049" s="179" t="s">
        <v>8356</v>
      </c>
      <c r="J3049" s="177" t="s">
        <v>8357</v>
      </c>
      <c r="K3049" s="177" t="s">
        <v>9938</v>
      </c>
      <c r="L3049" s="177" t="s">
        <v>9948</v>
      </c>
      <c r="M3049" s="177" t="s">
        <v>9949</v>
      </c>
      <c r="N3049" s="180"/>
      <c r="O3049" s="178">
        <v>-2</v>
      </c>
      <c r="P3049" s="177" t="s">
        <v>8842</v>
      </c>
      <c r="Q3049" s="177" t="s">
        <v>9442</v>
      </c>
      <c r="R3049" s="463" t="s">
        <v>8363</v>
      </c>
      <c r="S3049" s="464"/>
    </row>
    <row r="3050" spans="1:19" ht="20.149999999999999" customHeight="1" thickBot="1">
      <c r="A3050" s="475"/>
      <c r="B3050" s="474" t="s">
        <v>9435</v>
      </c>
      <c r="C3050" s="474" t="s">
        <v>9510</v>
      </c>
      <c r="D3050" s="474" t="s">
        <v>9900</v>
      </c>
      <c r="E3050" s="474" t="s">
        <v>24</v>
      </c>
      <c r="F3050" s="473">
        <v>2493605</v>
      </c>
      <c r="G3050" s="474" t="s">
        <v>9950</v>
      </c>
      <c r="H3050" s="474" t="s">
        <v>8623</v>
      </c>
      <c r="I3050" s="179" t="s">
        <v>8356</v>
      </c>
      <c r="J3050" s="474" t="s">
        <v>8357</v>
      </c>
      <c r="K3050" s="474" t="s">
        <v>9586</v>
      </c>
      <c r="L3050" s="474" t="s">
        <v>9951</v>
      </c>
      <c r="M3050" s="474" t="s">
        <v>9952</v>
      </c>
      <c r="N3050" s="470">
        <v>242982.46</v>
      </c>
      <c r="O3050" s="473">
        <v>-2</v>
      </c>
      <c r="P3050" s="474" t="s">
        <v>8381</v>
      </c>
      <c r="Q3050" s="474" t="s">
        <v>9442</v>
      </c>
      <c r="R3050" s="177" t="s">
        <v>8915</v>
      </c>
      <c r="S3050" s="181">
        <v>0.01</v>
      </c>
    </row>
    <row r="3051" spans="1:19" ht="20.149999999999999" customHeight="1" thickBot="1">
      <c r="A3051" s="476"/>
      <c r="B3051" s="471"/>
      <c r="C3051" s="471"/>
      <c r="D3051" s="471"/>
      <c r="E3051" s="471"/>
      <c r="F3051" s="471"/>
      <c r="G3051" s="471"/>
      <c r="H3051" s="471"/>
      <c r="I3051" s="182" t="e">
        <v>#N/A</v>
      </c>
      <c r="J3051" s="471"/>
      <c r="K3051" s="471"/>
      <c r="L3051" s="471"/>
      <c r="M3051" s="471"/>
      <c r="N3051" s="471"/>
      <c r="O3051" s="471"/>
      <c r="P3051" s="471"/>
      <c r="Q3051" s="471"/>
      <c r="R3051" s="177" t="s">
        <v>8578</v>
      </c>
      <c r="S3051" s="181">
        <v>0.01</v>
      </c>
    </row>
    <row r="3052" spans="1:19" ht="20.149999999999999" customHeight="1" thickBot="1">
      <c r="A3052" s="476"/>
      <c r="B3052" s="471"/>
      <c r="C3052" s="471"/>
      <c r="D3052" s="471"/>
      <c r="E3052" s="471"/>
      <c r="F3052" s="471"/>
      <c r="G3052" s="471"/>
      <c r="H3052" s="471"/>
      <c r="I3052" s="182" t="e">
        <v>#N/A</v>
      </c>
      <c r="J3052" s="471"/>
      <c r="K3052" s="471"/>
      <c r="L3052" s="471"/>
      <c r="M3052" s="471"/>
      <c r="N3052" s="471"/>
      <c r="O3052" s="471"/>
      <c r="P3052" s="471"/>
      <c r="Q3052" s="471"/>
      <c r="R3052" s="177" t="s">
        <v>8403</v>
      </c>
      <c r="S3052" s="181">
        <v>0.01</v>
      </c>
    </row>
    <row r="3053" spans="1:19" ht="20.149999999999999" customHeight="1" thickBot="1">
      <c r="A3053" s="476"/>
      <c r="B3053" s="471"/>
      <c r="C3053" s="471"/>
      <c r="D3053" s="471"/>
      <c r="E3053" s="471"/>
      <c r="F3053" s="471"/>
      <c r="G3053" s="471"/>
      <c r="H3053" s="471"/>
      <c r="I3053" s="182" t="e">
        <v>#N/A</v>
      </c>
      <c r="J3053" s="471"/>
      <c r="K3053" s="471"/>
      <c r="L3053" s="471"/>
      <c r="M3053" s="471"/>
      <c r="N3053" s="471"/>
      <c r="O3053" s="471"/>
      <c r="P3053" s="471"/>
      <c r="Q3053" s="471"/>
      <c r="R3053" s="177" t="s">
        <v>8388</v>
      </c>
      <c r="S3053" s="181">
        <v>0.01</v>
      </c>
    </row>
    <row r="3054" spans="1:19" ht="20.149999999999999" customHeight="1" thickBot="1">
      <c r="A3054" s="477"/>
      <c r="B3054" s="472"/>
      <c r="C3054" s="472"/>
      <c r="D3054" s="472"/>
      <c r="E3054" s="472"/>
      <c r="F3054" s="472"/>
      <c r="G3054" s="472"/>
      <c r="H3054" s="472"/>
      <c r="I3054" s="182" t="e">
        <v>#N/A</v>
      </c>
      <c r="J3054" s="472"/>
      <c r="K3054" s="472"/>
      <c r="L3054" s="472"/>
      <c r="M3054" s="472"/>
      <c r="N3054" s="472"/>
      <c r="O3054" s="472"/>
      <c r="P3054" s="472"/>
      <c r="Q3054" s="472"/>
      <c r="R3054" s="183" t="s">
        <v>8390</v>
      </c>
      <c r="S3054" s="184">
        <v>0.04</v>
      </c>
    </row>
    <row r="3055" spans="1:19" ht="20.149999999999999" customHeight="1" thickBot="1">
      <c r="A3055" s="475"/>
      <c r="B3055" s="474" t="s">
        <v>9435</v>
      </c>
      <c r="C3055" s="474" t="s">
        <v>9510</v>
      </c>
      <c r="D3055" s="474" t="s">
        <v>9900</v>
      </c>
      <c r="E3055" s="474" t="s">
        <v>24</v>
      </c>
      <c r="F3055" s="473">
        <v>2493608</v>
      </c>
      <c r="G3055" s="474" t="s">
        <v>9953</v>
      </c>
      <c r="H3055" s="474" t="s">
        <v>8623</v>
      </c>
      <c r="I3055" s="179" t="s">
        <v>8356</v>
      </c>
      <c r="J3055" s="474" t="s">
        <v>8357</v>
      </c>
      <c r="K3055" s="474" t="s">
        <v>9586</v>
      </c>
      <c r="L3055" s="474" t="s">
        <v>9954</v>
      </c>
      <c r="M3055" s="474" t="s">
        <v>9955</v>
      </c>
      <c r="N3055" s="470">
        <v>242982.46</v>
      </c>
      <c r="O3055" s="473">
        <v>-2</v>
      </c>
      <c r="P3055" s="474" t="s">
        <v>8381</v>
      </c>
      <c r="Q3055" s="474" t="s">
        <v>9442</v>
      </c>
      <c r="R3055" s="177" t="s">
        <v>8915</v>
      </c>
      <c r="S3055" s="181">
        <v>0.01</v>
      </c>
    </row>
    <row r="3056" spans="1:19" ht="20.149999999999999" customHeight="1" thickBot="1">
      <c r="A3056" s="476"/>
      <c r="B3056" s="471"/>
      <c r="C3056" s="471"/>
      <c r="D3056" s="471"/>
      <c r="E3056" s="471"/>
      <c r="F3056" s="471"/>
      <c r="G3056" s="471"/>
      <c r="H3056" s="471"/>
      <c r="I3056" s="182" t="e">
        <v>#N/A</v>
      </c>
      <c r="J3056" s="471"/>
      <c r="K3056" s="471"/>
      <c r="L3056" s="471"/>
      <c r="M3056" s="471"/>
      <c r="N3056" s="471"/>
      <c r="O3056" s="471"/>
      <c r="P3056" s="471"/>
      <c r="Q3056" s="471"/>
      <c r="R3056" s="177" t="s">
        <v>8578</v>
      </c>
      <c r="S3056" s="181">
        <v>0.01</v>
      </c>
    </row>
    <row r="3057" spans="1:19" ht="20.149999999999999" customHeight="1" thickBot="1">
      <c r="A3057" s="476"/>
      <c r="B3057" s="471"/>
      <c r="C3057" s="471"/>
      <c r="D3057" s="471"/>
      <c r="E3057" s="471"/>
      <c r="F3057" s="471"/>
      <c r="G3057" s="471"/>
      <c r="H3057" s="471"/>
      <c r="I3057" s="182" t="e">
        <v>#N/A</v>
      </c>
      <c r="J3057" s="471"/>
      <c r="K3057" s="471"/>
      <c r="L3057" s="471"/>
      <c r="M3057" s="471"/>
      <c r="N3057" s="471"/>
      <c r="O3057" s="471"/>
      <c r="P3057" s="471"/>
      <c r="Q3057" s="471"/>
      <c r="R3057" s="177" t="s">
        <v>8403</v>
      </c>
      <c r="S3057" s="181">
        <v>0.01</v>
      </c>
    </row>
    <row r="3058" spans="1:19" ht="20.149999999999999" customHeight="1" thickBot="1">
      <c r="A3058" s="476"/>
      <c r="B3058" s="471"/>
      <c r="C3058" s="471"/>
      <c r="D3058" s="471"/>
      <c r="E3058" s="471"/>
      <c r="F3058" s="471"/>
      <c r="G3058" s="471"/>
      <c r="H3058" s="471"/>
      <c r="I3058" s="182" t="e">
        <v>#N/A</v>
      </c>
      <c r="J3058" s="471"/>
      <c r="K3058" s="471"/>
      <c r="L3058" s="471"/>
      <c r="M3058" s="471"/>
      <c r="N3058" s="471"/>
      <c r="O3058" s="471"/>
      <c r="P3058" s="471"/>
      <c r="Q3058" s="471"/>
      <c r="R3058" s="177" t="s">
        <v>8388</v>
      </c>
      <c r="S3058" s="181">
        <v>0.01</v>
      </c>
    </row>
    <row r="3059" spans="1:19" ht="20.149999999999999" customHeight="1" thickBot="1">
      <c r="A3059" s="477"/>
      <c r="B3059" s="472"/>
      <c r="C3059" s="472"/>
      <c r="D3059" s="472"/>
      <c r="E3059" s="472"/>
      <c r="F3059" s="472"/>
      <c r="G3059" s="472"/>
      <c r="H3059" s="472"/>
      <c r="I3059" s="182" t="e">
        <v>#N/A</v>
      </c>
      <c r="J3059" s="472"/>
      <c r="K3059" s="472"/>
      <c r="L3059" s="472"/>
      <c r="M3059" s="472"/>
      <c r="N3059" s="472"/>
      <c r="O3059" s="472"/>
      <c r="P3059" s="472"/>
      <c r="Q3059" s="472"/>
      <c r="R3059" s="183" t="s">
        <v>8390</v>
      </c>
      <c r="S3059" s="184">
        <v>0.04</v>
      </c>
    </row>
    <row r="3060" spans="1:19" ht="20.149999999999999" customHeight="1" thickBot="1">
      <c r="A3060" s="475"/>
      <c r="B3060" s="474" t="s">
        <v>9435</v>
      </c>
      <c r="C3060" s="474" t="s">
        <v>9510</v>
      </c>
      <c r="D3060" s="474" t="s">
        <v>9900</v>
      </c>
      <c r="E3060" s="474" t="s">
        <v>24</v>
      </c>
      <c r="F3060" s="473">
        <v>2493611</v>
      </c>
      <c r="G3060" s="474" t="s">
        <v>9956</v>
      </c>
      <c r="H3060" s="474" t="s">
        <v>8623</v>
      </c>
      <c r="I3060" s="179" t="s">
        <v>8356</v>
      </c>
      <c r="J3060" s="474" t="s">
        <v>8357</v>
      </c>
      <c r="K3060" s="474" t="s">
        <v>9168</v>
      </c>
      <c r="L3060" s="474" t="s">
        <v>9957</v>
      </c>
      <c r="M3060" s="474" t="s">
        <v>9958</v>
      </c>
      <c r="N3060" s="470">
        <v>221403.51</v>
      </c>
      <c r="O3060" s="473">
        <v>-2</v>
      </c>
      <c r="P3060" s="474" t="s">
        <v>8381</v>
      </c>
      <c r="Q3060" s="474" t="s">
        <v>9442</v>
      </c>
      <c r="R3060" s="177" t="s">
        <v>8915</v>
      </c>
      <c r="S3060" s="181">
        <v>0.01</v>
      </c>
    </row>
    <row r="3061" spans="1:19" ht="20.149999999999999" customHeight="1" thickBot="1">
      <c r="A3061" s="476"/>
      <c r="B3061" s="471"/>
      <c r="C3061" s="471"/>
      <c r="D3061" s="471"/>
      <c r="E3061" s="471"/>
      <c r="F3061" s="471"/>
      <c r="G3061" s="471"/>
      <c r="H3061" s="471"/>
      <c r="I3061" s="182" t="e">
        <v>#N/A</v>
      </c>
      <c r="J3061" s="471"/>
      <c r="K3061" s="471"/>
      <c r="L3061" s="471"/>
      <c r="M3061" s="471"/>
      <c r="N3061" s="471"/>
      <c r="O3061" s="471"/>
      <c r="P3061" s="471"/>
      <c r="Q3061" s="471"/>
      <c r="R3061" s="177" t="s">
        <v>8578</v>
      </c>
      <c r="S3061" s="181">
        <v>0.01</v>
      </c>
    </row>
    <row r="3062" spans="1:19" ht="20.149999999999999" customHeight="1" thickBot="1">
      <c r="A3062" s="476"/>
      <c r="B3062" s="471"/>
      <c r="C3062" s="471"/>
      <c r="D3062" s="471"/>
      <c r="E3062" s="471"/>
      <c r="F3062" s="471"/>
      <c r="G3062" s="471"/>
      <c r="H3062" s="471"/>
      <c r="I3062" s="182" t="e">
        <v>#N/A</v>
      </c>
      <c r="J3062" s="471"/>
      <c r="K3062" s="471"/>
      <c r="L3062" s="471"/>
      <c r="M3062" s="471"/>
      <c r="N3062" s="471"/>
      <c r="O3062" s="471"/>
      <c r="P3062" s="471"/>
      <c r="Q3062" s="471"/>
      <c r="R3062" s="177" t="s">
        <v>8403</v>
      </c>
      <c r="S3062" s="181">
        <v>0.01</v>
      </c>
    </row>
    <row r="3063" spans="1:19" ht="20.149999999999999" customHeight="1" thickBot="1">
      <c r="A3063" s="476"/>
      <c r="B3063" s="471"/>
      <c r="C3063" s="471"/>
      <c r="D3063" s="471"/>
      <c r="E3063" s="471"/>
      <c r="F3063" s="471"/>
      <c r="G3063" s="471"/>
      <c r="H3063" s="471"/>
      <c r="I3063" s="182" t="e">
        <v>#N/A</v>
      </c>
      <c r="J3063" s="471"/>
      <c r="K3063" s="471"/>
      <c r="L3063" s="471"/>
      <c r="M3063" s="471"/>
      <c r="N3063" s="471"/>
      <c r="O3063" s="471"/>
      <c r="P3063" s="471"/>
      <c r="Q3063" s="471"/>
      <c r="R3063" s="177" t="s">
        <v>8388</v>
      </c>
      <c r="S3063" s="181">
        <v>0.01</v>
      </c>
    </row>
    <row r="3064" spans="1:19" ht="20.149999999999999" customHeight="1" thickBot="1">
      <c r="A3064" s="477"/>
      <c r="B3064" s="472"/>
      <c r="C3064" s="472"/>
      <c r="D3064" s="472"/>
      <c r="E3064" s="472"/>
      <c r="F3064" s="472"/>
      <c r="G3064" s="472"/>
      <c r="H3064" s="472"/>
      <c r="I3064" s="182" t="e">
        <v>#N/A</v>
      </c>
      <c r="J3064" s="472"/>
      <c r="K3064" s="472"/>
      <c r="L3064" s="472"/>
      <c r="M3064" s="472"/>
      <c r="N3064" s="472"/>
      <c r="O3064" s="472"/>
      <c r="P3064" s="472"/>
      <c r="Q3064" s="472"/>
      <c r="R3064" s="183" t="s">
        <v>8390</v>
      </c>
      <c r="S3064" s="184">
        <v>0.04</v>
      </c>
    </row>
    <row r="3065" spans="1:19" ht="20.149999999999999" customHeight="1" thickBot="1">
      <c r="A3065" s="475"/>
      <c r="B3065" s="474" t="s">
        <v>9435</v>
      </c>
      <c r="C3065" s="474" t="s">
        <v>9510</v>
      </c>
      <c r="D3065" s="474" t="s">
        <v>9900</v>
      </c>
      <c r="E3065" s="474" t="s">
        <v>24</v>
      </c>
      <c r="F3065" s="473">
        <v>2493614</v>
      </c>
      <c r="G3065" s="474" t="s">
        <v>9959</v>
      </c>
      <c r="H3065" s="474" t="s">
        <v>8623</v>
      </c>
      <c r="I3065" s="179" t="s">
        <v>8356</v>
      </c>
      <c r="J3065" s="474" t="s">
        <v>8357</v>
      </c>
      <c r="K3065" s="474" t="s">
        <v>9960</v>
      </c>
      <c r="L3065" s="474" t="s">
        <v>9961</v>
      </c>
      <c r="M3065" s="474" t="s">
        <v>9962</v>
      </c>
      <c r="N3065" s="470">
        <v>221403.51</v>
      </c>
      <c r="O3065" s="473">
        <v>-2</v>
      </c>
      <c r="P3065" s="474" t="s">
        <v>8381</v>
      </c>
      <c r="Q3065" s="474" t="s">
        <v>9442</v>
      </c>
      <c r="R3065" s="177" t="s">
        <v>8915</v>
      </c>
      <c r="S3065" s="181">
        <v>0.01</v>
      </c>
    </row>
    <row r="3066" spans="1:19" ht="20.149999999999999" customHeight="1" thickBot="1">
      <c r="A3066" s="476"/>
      <c r="B3066" s="471"/>
      <c r="C3066" s="471"/>
      <c r="D3066" s="471"/>
      <c r="E3066" s="471"/>
      <c r="F3066" s="471"/>
      <c r="G3066" s="471"/>
      <c r="H3066" s="471"/>
      <c r="I3066" s="182" t="e">
        <v>#N/A</v>
      </c>
      <c r="J3066" s="471"/>
      <c r="K3066" s="471"/>
      <c r="L3066" s="471"/>
      <c r="M3066" s="471"/>
      <c r="N3066" s="471"/>
      <c r="O3066" s="471"/>
      <c r="P3066" s="471"/>
      <c r="Q3066" s="471"/>
      <c r="R3066" s="177" t="s">
        <v>8578</v>
      </c>
      <c r="S3066" s="181">
        <v>0.01</v>
      </c>
    </row>
    <row r="3067" spans="1:19" ht="20.149999999999999" customHeight="1" thickBot="1">
      <c r="A3067" s="476"/>
      <c r="B3067" s="471"/>
      <c r="C3067" s="471"/>
      <c r="D3067" s="471"/>
      <c r="E3067" s="471"/>
      <c r="F3067" s="471"/>
      <c r="G3067" s="471"/>
      <c r="H3067" s="471"/>
      <c r="I3067" s="182" t="e">
        <v>#N/A</v>
      </c>
      <c r="J3067" s="471"/>
      <c r="K3067" s="471"/>
      <c r="L3067" s="471"/>
      <c r="M3067" s="471"/>
      <c r="N3067" s="471"/>
      <c r="O3067" s="471"/>
      <c r="P3067" s="471"/>
      <c r="Q3067" s="471"/>
      <c r="R3067" s="177" t="s">
        <v>8403</v>
      </c>
      <c r="S3067" s="181">
        <v>0.01</v>
      </c>
    </row>
    <row r="3068" spans="1:19" ht="20.149999999999999" customHeight="1" thickBot="1">
      <c r="A3068" s="476"/>
      <c r="B3068" s="471"/>
      <c r="C3068" s="471"/>
      <c r="D3068" s="471"/>
      <c r="E3068" s="471"/>
      <c r="F3068" s="471"/>
      <c r="G3068" s="471"/>
      <c r="H3068" s="471"/>
      <c r="I3068" s="182" t="e">
        <v>#N/A</v>
      </c>
      <c r="J3068" s="471"/>
      <c r="K3068" s="471"/>
      <c r="L3068" s="471"/>
      <c r="M3068" s="471"/>
      <c r="N3068" s="471"/>
      <c r="O3068" s="471"/>
      <c r="P3068" s="471"/>
      <c r="Q3068" s="471"/>
      <c r="R3068" s="177" t="s">
        <v>8388</v>
      </c>
      <c r="S3068" s="181">
        <v>0.01</v>
      </c>
    </row>
    <row r="3069" spans="1:19" ht="20.149999999999999" customHeight="1" thickBot="1">
      <c r="A3069" s="477"/>
      <c r="B3069" s="472"/>
      <c r="C3069" s="472"/>
      <c r="D3069" s="472"/>
      <c r="E3069" s="472"/>
      <c r="F3069" s="472"/>
      <c r="G3069" s="472"/>
      <c r="H3069" s="472"/>
      <c r="I3069" s="182" t="e">
        <v>#N/A</v>
      </c>
      <c r="J3069" s="472"/>
      <c r="K3069" s="472"/>
      <c r="L3069" s="472"/>
      <c r="M3069" s="472"/>
      <c r="N3069" s="472"/>
      <c r="O3069" s="472"/>
      <c r="P3069" s="472"/>
      <c r="Q3069" s="472"/>
      <c r="R3069" s="183" t="s">
        <v>8390</v>
      </c>
      <c r="S3069" s="184">
        <v>0.04</v>
      </c>
    </row>
    <row r="3070" spans="1:19" ht="20.149999999999999" customHeight="1" thickBot="1">
      <c r="A3070" s="475"/>
      <c r="B3070" s="474" t="s">
        <v>9435</v>
      </c>
      <c r="C3070" s="474" t="s">
        <v>9510</v>
      </c>
      <c r="D3070" s="474" t="s">
        <v>9900</v>
      </c>
      <c r="E3070" s="474" t="s">
        <v>24</v>
      </c>
      <c r="F3070" s="473">
        <v>2493619</v>
      </c>
      <c r="G3070" s="474" t="s">
        <v>9963</v>
      </c>
      <c r="H3070" s="474" t="s">
        <v>8623</v>
      </c>
      <c r="I3070" s="179" t="s">
        <v>8356</v>
      </c>
      <c r="J3070" s="474" t="s">
        <v>8357</v>
      </c>
      <c r="K3070" s="474" t="s">
        <v>9168</v>
      </c>
      <c r="L3070" s="474" t="s">
        <v>9964</v>
      </c>
      <c r="M3070" s="474" t="s">
        <v>9965</v>
      </c>
      <c r="N3070" s="470">
        <v>221403.51</v>
      </c>
      <c r="O3070" s="473">
        <v>-2</v>
      </c>
      <c r="P3070" s="474" t="s">
        <v>8381</v>
      </c>
      <c r="Q3070" s="474" t="s">
        <v>9442</v>
      </c>
      <c r="R3070" s="177" t="s">
        <v>8915</v>
      </c>
      <c r="S3070" s="181">
        <v>0.01</v>
      </c>
    </row>
    <row r="3071" spans="1:19" ht="20.149999999999999" customHeight="1" thickBot="1">
      <c r="A3071" s="476"/>
      <c r="B3071" s="471"/>
      <c r="C3071" s="471"/>
      <c r="D3071" s="471"/>
      <c r="E3071" s="471"/>
      <c r="F3071" s="471"/>
      <c r="G3071" s="471"/>
      <c r="H3071" s="471"/>
      <c r="I3071" s="182" t="e">
        <v>#N/A</v>
      </c>
      <c r="J3071" s="471"/>
      <c r="K3071" s="471"/>
      <c r="L3071" s="471"/>
      <c r="M3071" s="471"/>
      <c r="N3071" s="471"/>
      <c r="O3071" s="471"/>
      <c r="P3071" s="471"/>
      <c r="Q3071" s="471"/>
      <c r="R3071" s="177" t="s">
        <v>8578</v>
      </c>
      <c r="S3071" s="181">
        <v>0.01</v>
      </c>
    </row>
    <row r="3072" spans="1:19" ht="20.149999999999999" customHeight="1" thickBot="1">
      <c r="A3072" s="476"/>
      <c r="B3072" s="471"/>
      <c r="C3072" s="471"/>
      <c r="D3072" s="471"/>
      <c r="E3072" s="471"/>
      <c r="F3072" s="471"/>
      <c r="G3072" s="471"/>
      <c r="H3072" s="471"/>
      <c r="I3072" s="182" t="e">
        <v>#N/A</v>
      </c>
      <c r="J3072" s="471"/>
      <c r="K3072" s="471"/>
      <c r="L3072" s="471"/>
      <c r="M3072" s="471"/>
      <c r="N3072" s="471"/>
      <c r="O3072" s="471"/>
      <c r="P3072" s="471"/>
      <c r="Q3072" s="471"/>
      <c r="R3072" s="177" t="s">
        <v>8403</v>
      </c>
      <c r="S3072" s="181">
        <v>0.01</v>
      </c>
    </row>
    <row r="3073" spans="1:19" ht="20.149999999999999" customHeight="1" thickBot="1">
      <c r="A3073" s="476"/>
      <c r="B3073" s="471"/>
      <c r="C3073" s="471"/>
      <c r="D3073" s="471"/>
      <c r="E3073" s="471"/>
      <c r="F3073" s="471"/>
      <c r="G3073" s="471"/>
      <c r="H3073" s="471"/>
      <c r="I3073" s="182" t="e">
        <v>#N/A</v>
      </c>
      <c r="J3073" s="471"/>
      <c r="K3073" s="471"/>
      <c r="L3073" s="471"/>
      <c r="M3073" s="471"/>
      <c r="N3073" s="471"/>
      <c r="O3073" s="471"/>
      <c r="P3073" s="471"/>
      <c r="Q3073" s="471"/>
      <c r="R3073" s="177" t="s">
        <v>8388</v>
      </c>
      <c r="S3073" s="181">
        <v>0.01</v>
      </c>
    </row>
    <row r="3074" spans="1:19" ht="20.149999999999999" customHeight="1" thickBot="1">
      <c r="A3074" s="477"/>
      <c r="B3074" s="472"/>
      <c r="C3074" s="472"/>
      <c r="D3074" s="472"/>
      <c r="E3074" s="472"/>
      <c r="F3074" s="472"/>
      <c r="G3074" s="472"/>
      <c r="H3074" s="472"/>
      <c r="I3074" s="182" t="e">
        <v>#N/A</v>
      </c>
      <c r="J3074" s="472"/>
      <c r="K3074" s="472"/>
      <c r="L3074" s="472"/>
      <c r="M3074" s="472"/>
      <c r="N3074" s="472"/>
      <c r="O3074" s="472"/>
      <c r="P3074" s="472"/>
      <c r="Q3074" s="472"/>
      <c r="R3074" s="183" t="s">
        <v>8390</v>
      </c>
      <c r="S3074" s="184">
        <v>0.04</v>
      </c>
    </row>
    <row r="3075" spans="1:19" ht="20.149999999999999" customHeight="1" thickBot="1">
      <c r="A3075" s="475"/>
      <c r="B3075" s="474" t="s">
        <v>9435</v>
      </c>
      <c r="C3075" s="474" t="s">
        <v>9510</v>
      </c>
      <c r="D3075" s="474" t="s">
        <v>4870</v>
      </c>
      <c r="E3075" s="474" t="s">
        <v>24</v>
      </c>
      <c r="F3075" s="473">
        <v>2493624</v>
      </c>
      <c r="G3075" s="474" t="s">
        <v>9966</v>
      </c>
      <c r="H3075" s="474" t="s">
        <v>8699</v>
      </c>
      <c r="I3075" s="179" t="s">
        <v>8356</v>
      </c>
      <c r="J3075" s="474" t="s">
        <v>8357</v>
      </c>
      <c r="K3075" s="474" t="s">
        <v>8423</v>
      </c>
      <c r="L3075" s="474" t="s">
        <v>9967</v>
      </c>
      <c r="M3075" s="474" t="s">
        <v>9968</v>
      </c>
      <c r="N3075" s="470">
        <v>324300</v>
      </c>
      <c r="O3075" s="473">
        <v>-2</v>
      </c>
      <c r="P3075" s="474" t="s">
        <v>8381</v>
      </c>
      <c r="Q3075" s="474" t="s">
        <v>9442</v>
      </c>
      <c r="R3075" s="177" t="s">
        <v>8383</v>
      </c>
      <c r="S3075" s="181">
        <v>0.01</v>
      </c>
    </row>
    <row r="3076" spans="1:19" ht="20.149999999999999" customHeight="1" thickBot="1">
      <c r="A3076" s="476"/>
      <c r="B3076" s="471"/>
      <c r="C3076" s="471"/>
      <c r="D3076" s="471"/>
      <c r="E3076" s="471"/>
      <c r="F3076" s="471"/>
      <c r="G3076" s="471"/>
      <c r="H3076" s="471"/>
      <c r="I3076" s="182" t="e">
        <v>#N/A</v>
      </c>
      <c r="J3076" s="471"/>
      <c r="K3076" s="471"/>
      <c r="L3076" s="471"/>
      <c r="M3076" s="471"/>
      <c r="N3076" s="471"/>
      <c r="O3076" s="471"/>
      <c r="P3076" s="471"/>
      <c r="Q3076" s="471"/>
      <c r="R3076" s="177" t="s">
        <v>8449</v>
      </c>
      <c r="S3076" s="181">
        <v>0.01</v>
      </c>
    </row>
    <row r="3077" spans="1:19" ht="20.149999999999999" customHeight="1" thickBot="1">
      <c r="A3077" s="476"/>
      <c r="B3077" s="471"/>
      <c r="C3077" s="471"/>
      <c r="D3077" s="471"/>
      <c r="E3077" s="471"/>
      <c r="F3077" s="471"/>
      <c r="G3077" s="471"/>
      <c r="H3077" s="471"/>
      <c r="I3077" s="182" t="e">
        <v>#N/A</v>
      </c>
      <c r="J3077" s="471"/>
      <c r="K3077" s="471"/>
      <c r="L3077" s="471"/>
      <c r="M3077" s="471"/>
      <c r="N3077" s="471"/>
      <c r="O3077" s="471"/>
      <c r="P3077" s="471"/>
      <c r="Q3077" s="471"/>
      <c r="R3077" s="177" t="s">
        <v>8385</v>
      </c>
      <c r="S3077" s="181">
        <v>0.01</v>
      </c>
    </row>
    <row r="3078" spans="1:19" ht="20.149999999999999" customHeight="1" thickBot="1">
      <c r="A3078" s="476"/>
      <c r="B3078" s="471"/>
      <c r="C3078" s="471"/>
      <c r="D3078" s="471"/>
      <c r="E3078" s="471"/>
      <c r="F3078" s="471"/>
      <c r="G3078" s="471"/>
      <c r="H3078" s="471"/>
      <c r="I3078" s="182" t="e">
        <v>#N/A</v>
      </c>
      <c r="J3078" s="471"/>
      <c r="K3078" s="471"/>
      <c r="L3078" s="471"/>
      <c r="M3078" s="471"/>
      <c r="N3078" s="471"/>
      <c r="O3078" s="471"/>
      <c r="P3078" s="471"/>
      <c r="Q3078" s="471"/>
      <c r="R3078" s="177" t="s">
        <v>8403</v>
      </c>
      <c r="S3078" s="181">
        <v>0.01</v>
      </c>
    </row>
    <row r="3079" spans="1:19" ht="20.149999999999999" customHeight="1" thickBot="1">
      <c r="A3079" s="476"/>
      <c r="B3079" s="471"/>
      <c r="C3079" s="471"/>
      <c r="D3079" s="471"/>
      <c r="E3079" s="471"/>
      <c r="F3079" s="471"/>
      <c r="G3079" s="471"/>
      <c r="H3079" s="471"/>
      <c r="I3079" s="182" t="e">
        <v>#N/A</v>
      </c>
      <c r="J3079" s="471"/>
      <c r="K3079" s="471"/>
      <c r="L3079" s="471"/>
      <c r="M3079" s="471"/>
      <c r="N3079" s="471"/>
      <c r="O3079" s="471"/>
      <c r="P3079" s="471"/>
      <c r="Q3079" s="471"/>
      <c r="R3079" s="177" t="s">
        <v>8388</v>
      </c>
      <c r="S3079" s="181">
        <v>0.01</v>
      </c>
    </row>
    <row r="3080" spans="1:19" ht="20.149999999999999" customHeight="1" thickBot="1">
      <c r="A3080" s="476"/>
      <c r="B3080" s="471"/>
      <c r="C3080" s="471"/>
      <c r="D3080" s="471"/>
      <c r="E3080" s="471"/>
      <c r="F3080" s="471"/>
      <c r="G3080" s="471"/>
      <c r="H3080" s="471"/>
      <c r="I3080" s="182" t="e">
        <v>#N/A</v>
      </c>
      <c r="J3080" s="471"/>
      <c r="K3080" s="471"/>
      <c r="L3080" s="471"/>
      <c r="M3080" s="471"/>
      <c r="N3080" s="471"/>
      <c r="O3080" s="471"/>
      <c r="P3080" s="471"/>
      <c r="Q3080" s="471"/>
      <c r="R3080" s="177" t="s">
        <v>8389</v>
      </c>
      <c r="S3080" s="181">
        <v>0.01</v>
      </c>
    </row>
    <row r="3081" spans="1:19" ht="20.149999999999999" customHeight="1" thickBot="1">
      <c r="A3081" s="476"/>
      <c r="B3081" s="471"/>
      <c r="C3081" s="471"/>
      <c r="D3081" s="471"/>
      <c r="E3081" s="471"/>
      <c r="F3081" s="471"/>
      <c r="G3081" s="471"/>
      <c r="H3081" s="471"/>
      <c r="I3081" s="182" t="e">
        <v>#N/A</v>
      </c>
      <c r="J3081" s="471"/>
      <c r="K3081" s="471"/>
      <c r="L3081" s="471"/>
      <c r="M3081" s="471"/>
      <c r="N3081" s="471"/>
      <c r="O3081" s="471"/>
      <c r="P3081" s="471"/>
      <c r="Q3081" s="471"/>
      <c r="R3081" s="177" t="s">
        <v>9465</v>
      </c>
      <c r="S3081" s="181">
        <v>0.01</v>
      </c>
    </row>
    <row r="3082" spans="1:19" ht="20.149999999999999" customHeight="1" thickBot="1">
      <c r="A3082" s="476"/>
      <c r="B3082" s="471"/>
      <c r="C3082" s="471"/>
      <c r="D3082" s="471"/>
      <c r="E3082" s="471"/>
      <c r="F3082" s="471"/>
      <c r="G3082" s="471"/>
      <c r="H3082" s="471"/>
      <c r="I3082" s="182" t="e">
        <v>#N/A</v>
      </c>
      <c r="J3082" s="471"/>
      <c r="K3082" s="471"/>
      <c r="L3082" s="471"/>
      <c r="M3082" s="471"/>
      <c r="N3082" s="471"/>
      <c r="O3082" s="471"/>
      <c r="P3082" s="471"/>
      <c r="Q3082" s="471"/>
      <c r="R3082" s="177" t="s">
        <v>8663</v>
      </c>
      <c r="S3082" s="181">
        <v>0.01</v>
      </c>
    </row>
    <row r="3083" spans="1:19" ht="20.149999999999999" customHeight="1" thickBot="1">
      <c r="A3083" s="477"/>
      <c r="B3083" s="472"/>
      <c r="C3083" s="472"/>
      <c r="D3083" s="472"/>
      <c r="E3083" s="472"/>
      <c r="F3083" s="472"/>
      <c r="G3083" s="472"/>
      <c r="H3083" s="472"/>
      <c r="I3083" s="182" t="e">
        <v>#N/A</v>
      </c>
      <c r="J3083" s="472"/>
      <c r="K3083" s="472"/>
      <c r="L3083" s="472"/>
      <c r="M3083" s="472"/>
      <c r="N3083" s="472"/>
      <c r="O3083" s="472"/>
      <c r="P3083" s="472"/>
      <c r="Q3083" s="472"/>
      <c r="R3083" s="183" t="s">
        <v>8390</v>
      </c>
      <c r="S3083" s="184">
        <v>0.08</v>
      </c>
    </row>
    <row r="3084" spans="1:19" ht="20.149999999999999" customHeight="1" thickBot="1">
      <c r="A3084" s="475"/>
      <c r="B3084" s="474" t="s">
        <v>9435</v>
      </c>
      <c r="C3084" s="474" t="s">
        <v>9510</v>
      </c>
      <c r="D3084" s="474" t="s">
        <v>4870</v>
      </c>
      <c r="E3084" s="474" t="s">
        <v>24</v>
      </c>
      <c r="F3084" s="473">
        <v>2493628</v>
      </c>
      <c r="G3084" s="474" t="s">
        <v>9969</v>
      </c>
      <c r="H3084" s="474" t="s">
        <v>8699</v>
      </c>
      <c r="I3084" s="179" t="s">
        <v>8356</v>
      </c>
      <c r="J3084" s="474" t="s">
        <v>8357</v>
      </c>
      <c r="K3084" s="474" t="s">
        <v>8423</v>
      </c>
      <c r="L3084" s="474" t="s">
        <v>9970</v>
      </c>
      <c r="M3084" s="474" t="s">
        <v>9971</v>
      </c>
      <c r="N3084" s="470">
        <v>324300</v>
      </c>
      <c r="O3084" s="473">
        <v>-2</v>
      </c>
      <c r="P3084" s="474" t="s">
        <v>8381</v>
      </c>
      <c r="Q3084" s="474" t="s">
        <v>9442</v>
      </c>
      <c r="R3084" s="177" t="s">
        <v>8383</v>
      </c>
      <c r="S3084" s="181">
        <v>0.01</v>
      </c>
    </row>
    <row r="3085" spans="1:19" ht="20.149999999999999" customHeight="1" thickBot="1">
      <c r="A3085" s="476"/>
      <c r="B3085" s="471"/>
      <c r="C3085" s="471"/>
      <c r="D3085" s="471"/>
      <c r="E3085" s="471"/>
      <c r="F3085" s="471"/>
      <c r="G3085" s="471"/>
      <c r="H3085" s="471"/>
      <c r="I3085" s="182" t="e">
        <v>#N/A</v>
      </c>
      <c r="J3085" s="471"/>
      <c r="K3085" s="471"/>
      <c r="L3085" s="471"/>
      <c r="M3085" s="471"/>
      <c r="N3085" s="471"/>
      <c r="O3085" s="471"/>
      <c r="P3085" s="471"/>
      <c r="Q3085" s="471"/>
      <c r="R3085" s="177" t="s">
        <v>8449</v>
      </c>
      <c r="S3085" s="181">
        <v>0.01</v>
      </c>
    </row>
    <row r="3086" spans="1:19" ht="20.149999999999999" customHeight="1" thickBot="1">
      <c r="A3086" s="476"/>
      <c r="B3086" s="471"/>
      <c r="C3086" s="471"/>
      <c r="D3086" s="471"/>
      <c r="E3086" s="471"/>
      <c r="F3086" s="471"/>
      <c r="G3086" s="471"/>
      <c r="H3086" s="471"/>
      <c r="I3086" s="182" t="e">
        <v>#N/A</v>
      </c>
      <c r="J3086" s="471"/>
      <c r="K3086" s="471"/>
      <c r="L3086" s="471"/>
      <c r="M3086" s="471"/>
      <c r="N3086" s="471"/>
      <c r="O3086" s="471"/>
      <c r="P3086" s="471"/>
      <c r="Q3086" s="471"/>
      <c r="R3086" s="177" t="s">
        <v>8385</v>
      </c>
      <c r="S3086" s="181">
        <v>0.01</v>
      </c>
    </row>
    <row r="3087" spans="1:19" ht="20.149999999999999" customHeight="1" thickBot="1">
      <c r="A3087" s="476"/>
      <c r="B3087" s="471"/>
      <c r="C3087" s="471"/>
      <c r="D3087" s="471"/>
      <c r="E3087" s="471"/>
      <c r="F3087" s="471"/>
      <c r="G3087" s="471"/>
      <c r="H3087" s="471"/>
      <c r="I3087" s="182" t="e">
        <v>#N/A</v>
      </c>
      <c r="J3087" s="471"/>
      <c r="K3087" s="471"/>
      <c r="L3087" s="471"/>
      <c r="M3087" s="471"/>
      <c r="N3087" s="471"/>
      <c r="O3087" s="471"/>
      <c r="P3087" s="471"/>
      <c r="Q3087" s="471"/>
      <c r="R3087" s="177" t="s">
        <v>8403</v>
      </c>
      <c r="S3087" s="181">
        <v>0.01</v>
      </c>
    </row>
    <row r="3088" spans="1:19" ht="20.149999999999999" customHeight="1" thickBot="1">
      <c r="A3088" s="476"/>
      <c r="B3088" s="471"/>
      <c r="C3088" s="471"/>
      <c r="D3088" s="471"/>
      <c r="E3088" s="471"/>
      <c r="F3088" s="471"/>
      <c r="G3088" s="471"/>
      <c r="H3088" s="471"/>
      <c r="I3088" s="182" t="e">
        <v>#N/A</v>
      </c>
      <c r="J3088" s="471"/>
      <c r="K3088" s="471"/>
      <c r="L3088" s="471"/>
      <c r="M3088" s="471"/>
      <c r="N3088" s="471"/>
      <c r="O3088" s="471"/>
      <c r="P3088" s="471"/>
      <c r="Q3088" s="471"/>
      <c r="R3088" s="177" t="s">
        <v>8388</v>
      </c>
      <c r="S3088" s="181">
        <v>0.01</v>
      </c>
    </row>
    <row r="3089" spans="1:19" ht="20.149999999999999" customHeight="1" thickBot="1">
      <c r="A3089" s="476"/>
      <c r="B3089" s="471"/>
      <c r="C3089" s="471"/>
      <c r="D3089" s="471"/>
      <c r="E3089" s="471"/>
      <c r="F3089" s="471"/>
      <c r="G3089" s="471"/>
      <c r="H3089" s="471"/>
      <c r="I3089" s="182" t="e">
        <v>#N/A</v>
      </c>
      <c r="J3089" s="471"/>
      <c r="K3089" s="471"/>
      <c r="L3089" s="471"/>
      <c r="M3089" s="471"/>
      <c r="N3089" s="471"/>
      <c r="O3089" s="471"/>
      <c r="P3089" s="471"/>
      <c r="Q3089" s="471"/>
      <c r="R3089" s="177" t="s">
        <v>8389</v>
      </c>
      <c r="S3089" s="181">
        <v>0.01</v>
      </c>
    </row>
    <row r="3090" spans="1:19" ht="20.149999999999999" customHeight="1" thickBot="1">
      <c r="A3090" s="476"/>
      <c r="B3090" s="471"/>
      <c r="C3090" s="471"/>
      <c r="D3090" s="471"/>
      <c r="E3090" s="471"/>
      <c r="F3090" s="471"/>
      <c r="G3090" s="471"/>
      <c r="H3090" s="471"/>
      <c r="I3090" s="182" t="e">
        <v>#N/A</v>
      </c>
      <c r="J3090" s="471"/>
      <c r="K3090" s="471"/>
      <c r="L3090" s="471"/>
      <c r="M3090" s="471"/>
      <c r="N3090" s="471"/>
      <c r="O3090" s="471"/>
      <c r="P3090" s="471"/>
      <c r="Q3090" s="471"/>
      <c r="R3090" s="177" t="s">
        <v>9465</v>
      </c>
      <c r="S3090" s="181">
        <v>0.01</v>
      </c>
    </row>
    <row r="3091" spans="1:19" ht="20.149999999999999" customHeight="1" thickBot="1">
      <c r="A3091" s="476"/>
      <c r="B3091" s="471"/>
      <c r="C3091" s="471"/>
      <c r="D3091" s="471"/>
      <c r="E3091" s="471"/>
      <c r="F3091" s="471"/>
      <c r="G3091" s="471"/>
      <c r="H3091" s="471"/>
      <c r="I3091" s="182" t="e">
        <v>#N/A</v>
      </c>
      <c r="J3091" s="471"/>
      <c r="K3091" s="471"/>
      <c r="L3091" s="471"/>
      <c r="M3091" s="471"/>
      <c r="N3091" s="471"/>
      <c r="O3091" s="471"/>
      <c r="P3091" s="471"/>
      <c r="Q3091" s="471"/>
      <c r="R3091" s="177" t="s">
        <v>8663</v>
      </c>
      <c r="S3091" s="181">
        <v>0.01</v>
      </c>
    </row>
    <row r="3092" spans="1:19" ht="20.149999999999999" customHeight="1" thickBot="1">
      <c r="A3092" s="477"/>
      <c r="B3092" s="472"/>
      <c r="C3092" s="472"/>
      <c r="D3092" s="472"/>
      <c r="E3092" s="472"/>
      <c r="F3092" s="472"/>
      <c r="G3092" s="472"/>
      <c r="H3092" s="472"/>
      <c r="I3092" s="182" t="e">
        <v>#N/A</v>
      </c>
      <c r="J3092" s="472"/>
      <c r="K3092" s="472"/>
      <c r="L3092" s="472"/>
      <c r="M3092" s="472"/>
      <c r="N3092" s="472"/>
      <c r="O3092" s="472"/>
      <c r="P3092" s="472"/>
      <c r="Q3092" s="472"/>
      <c r="R3092" s="183" t="s">
        <v>8390</v>
      </c>
      <c r="S3092" s="184">
        <v>0.08</v>
      </c>
    </row>
    <row r="3093" spans="1:19" ht="20.149999999999999" customHeight="1" thickBot="1">
      <c r="A3093" s="475"/>
      <c r="B3093" s="474" t="s">
        <v>9435</v>
      </c>
      <c r="C3093" s="474" t="s">
        <v>9510</v>
      </c>
      <c r="D3093" s="474" t="s">
        <v>4870</v>
      </c>
      <c r="E3093" s="474" t="s">
        <v>24</v>
      </c>
      <c r="F3093" s="473">
        <v>2493632</v>
      </c>
      <c r="G3093" s="474" t="s">
        <v>9972</v>
      </c>
      <c r="H3093" s="474" t="s">
        <v>8699</v>
      </c>
      <c r="I3093" s="179" t="s">
        <v>8356</v>
      </c>
      <c r="J3093" s="474" t="s">
        <v>8357</v>
      </c>
      <c r="K3093" s="474" t="s">
        <v>9687</v>
      </c>
      <c r="L3093" s="474" t="s">
        <v>9973</v>
      </c>
      <c r="M3093" s="474" t="s">
        <v>9974</v>
      </c>
      <c r="N3093" s="470">
        <v>324300</v>
      </c>
      <c r="O3093" s="473">
        <v>-2</v>
      </c>
      <c r="P3093" s="474" t="s">
        <v>8381</v>
      </c>
      <c r="Q3093" s="474" t="s">
        <v>9442</v>
      </c>
      <c r="R3093" s="177" t="s">
        <v>8383</v>
      </c>
      <c r="S3093" s="181">
        <v>0.01</v>
      </c>
    </row>
    <row r="3094" spans="1:19" ht="20.149999999999999" customHeight="1" thickBot="1">
      <c r="A3094" s="476"/>
      <c r="B3094" s="471"/>
      <c r="C3094" s="471"/>
      <c r="D3094" s="471"/>
      <c r="E3094" s="471"/>
      <c r="F3094" s="471"/>
      <c r="G3094" s="471"/>
      <c r="H3094" s="471"/>
      <c r="I3094" s="182" t="e">
        <v>#N/A</v>
      </c>
      <c r="J3094" s="471"/>
      <c r="K3094" s="471"/>
      <c r="L3094" s="471"/>
      <c r="M3094" s="471"/>
      <c r="N3094" s="471"/>
      <c r="O3094" s="471"/>
      <c r="P3094" s="471"/>
      <c r="Q3094" s="471"/>
      <c r="R3094" s="177" t="s">
        <v>8449</v>
      </c>
      <c r="S3094" s="181">
        <v>0.01</v>
      </c>
    </row>
    <row r="3095" spans="1:19" ht="20.149999999999999" customHeight="1" thickBot="1">
      <c r="A3095" s="476"/>
      <c r="B3095" s="471"/>
      <c r="C3095" s="471"/>
      <c r="D3095" s="471"/>
      <c r="E3095" s="471"/>
      <c r="F3095" s="471"/>
      <c r="G3095" s="471"/>
      <c r="H3095" s="471"/>
      <c r="I3095" s="182" t="e">
        <v>#N/A</v>
      </c>
      <c r="J3095" s="471"/>
      <c r="K3095" s="471"/>
      <c r="L3095" s="471"/>
      <c r="M3095" s="471"/>
      <c r="N3095" s="471"/>
      <c r="O3095" s="471"/>
      <c r="P3095" s="471"/>
      <c r="Q3095" s="471"/>
      <c r="R3095" s="177" t="s">
        <v>8385</v>
      </c>
      <c r="S3095" s="181">
        <v>0.01</v>
      </c>
    </row>
    <row r="3096" spans="1:19" ht="20.149999999999999" customHeight="1" thickBot="1">
      <c r="A3096" s="476"/>
      <c r="B3096" s="471"/>
      <c r="C3096" s="471"/>
      <c r="D3096" s="471"/>
      <c r="E3096" s="471"/>
      <c r="F3096" s="471"/>
      <c r="G3096" s="471"/>
      <c r="H3096" s="471"/>
      <c r="I3096" s="182" t="e">
        <v>#N/A</v>
      </c>
      <c r="J3096" s="471"/>
      <c r="K3096" s="471"/>
      <c r="L3096" s="471"/>
      <c r="M3096" s="471"/>
      <c r="N3096" s="471"/>
      <c r="O3096" s="471"/>
      <c r="P3096" s="471"/>
      <c r="Q3096" s="471"/>
      <c r="R3096" s="177" t="s">
        <v>8403</v>
      </c>
      <c r="S3096" s="181">
        <v>0.01</v>
      </c>
    </row>
    <row r="3097" spans="1:19" ht="20.149999999999999" customHeight="1" thickBot="1">
      <c r="A3097" s="476"/>
      <c r="B3097" s="471"/>
      <c r="C3097" s="471"/>
      <c r="D3097" s="471"/>
      <c r="E3097" s="471"/>
      <c r="F3097" s="471"/>
      <c r="G3097" s="471"/>
      <c r="H3097" s="471"/>
      <c r="I3097" s="182" t="e">
        <v>#N/A</v>
      </c>
      <c r="J3097" s="471"/>
      <c r="K3097" s="471"/>
      <c r="L3097" s="471"/>
      <c r="M3097" s="471"/>
      <c r="N3097" s="471"/>
      <c r="O3097" s="471"/>
      <c r="P3097" s="471"/>
      <c r="Q3097" s="471"/>
      <c r="R3097" s="177" t="s">
        <v>8417</v>
      </c>
      <c r="S3097" s="181">
        <v>0.01</v>
      </c>
    </row>
    <row r="3098" spans="1:19" ht="20.149999999999999" customHeight="1" thickBot="1">
      <c r="A3098" s="476"/>
      <c r="B3098" s="471"/>
      <c r="C3098" s="471"/>
      <c r="D3098" s="471"/>
      <c r="E3098" s="471"/>
      <c r="F3098" s="471"/>
      <c r="G3098" s="471"/>
      <c r="H3098" s="471"/>
      <c r="I3098" s="182" t="e">
        <v>#N/A</v>
      </c>
      <c r="J3098" s="471"/>
      <c r="K3098" s="471"/>
      <c r="L3098" s="471"/>
      <c r="M3098" s="471"/>
      <c r="N3098" s="471"/>
      <c r="O3098" s="471"/>
      <c r="P3098" s="471"/>
      <c r="Q3098" s="471"/>
      <c r="R3098" s="177" t="s">
        <v>8388</v>
      </c>
      <c r="S3098" s="181">
        <v>0.01</v>
      </c>
    </row>
    <row r="3099" spans="1:19" ht="20.149999999999999" customHeight="1" thickBot="1">
      <c r="A3099" s="476"/>
      <c r="B3099" s="471"/>
      <c r="C3099" s="471"/>
      <c r="D3099" s="471"/>
      <c r="E3099" s="471"/>
      <c r="F3099" s="471"/>
      <c r="G3099" s="471"/>
      <c r="H3099" s="471"/>
      <c r="I3099" s="182" t="e">
        <v>#N/A</v>
      </c>
      <c r="J3099" s="471"/>
      <c r="K3099" s="471"/>
      <c r="L3099" s="471"/>
      <c r="M3099" s="471"/>
      <c r="N3099" s="471"/>
      <c r="O3099" s="471"/>
      <c r="P3099" s="471"/>
      <c r="Q3099" s="471"/>
      <c r="R3099" s="177" t="s">
        <v>8389</v>
      </c>
      <c r="S3099" s="181">
        <v>0.01</v>
      </c>
    </row>
    <row r="3100" spans="1:19" ht="20.149999999999999" customHeight="1" thickBot="1">
      <c r="A3100" s="476"/>
      <c r="B3100" s="471"/>
      <c r="C3100" s="471"/>
      <c r="D3100" s="471"/>
      <c r="E3100" s="471"/>
      <c r="F3100" s="471"/>
      <c r="G3100" s="471"/>
      <c r="H3100" s="471"/>
      <c r="I3100" s="182" t="e">
        <v>#N/A</v>
      </c>
      <c r="J3100" s="471"/>
      <c r="K3100" s="471"/>
      <c r="L3100" s="471"/>
      <c r="M3100" s="471"/>
      <c r="N3100" s="471"/>
      <c r="O3100" s="471"/>
      <c r="P3100" s="471"/>
      <c r="Q3100" s="471"/>
      <c r="R3100" s="177" t="s">
        <v>9465</v>
      </c>
      <c r="S3100" s="181">
        <v>0.01</v>
      </c>
    </row>
    <row r="3101" spans="1:19" ht="20.149999999999999" customHeight="1" thickBot="1">
      <c r="A3101" s="476"/>
      <c r="B3101" s="471"/>
      <c r="C3101" s="471"/>
      <c r="D3101" s="471"/>
      <c r="E3101" s="471"/>
      <c r="F3101" s="471"/>
      <c r="G3101" s="471"/>
      <c r="H3101" s="471"/>
      <c r="I3101" s="182" t="e">
        <v>#N/A</v>
      </c>
      <c r="J3101" s="471"/>
      <c r="K3101" s="471"/>
      <c r="L3101" s="471"/>
      <c r="M3101" s="471"/>
      <c r="N3101" s="471"/>
      <c r="O3101" s="471"/>
      <c r="P3101" s="471"/>
      <c r="Q3101" s="471"/>
      <c r="R3101" s="177" t="s">
        <v>8663</v>
      </c>
      <c r="S3101" s="181">
        <v>0.01</v>
      </c>
    </row>
    <row r="3102" spans="1:19" ht="20.149999999999999" customHeight="1" thickBot="1">
      <c r="A3102" s="477"/>
      <c r="B3102" s="472"/>
      <c r="C3102" s="472"/>
      <c r="D3102" s="472"/>
      <c r="E3102" s="472"/>
      <c r="F3102" s="472"/>
      <c r="G3102" s="472"/>
      <c r="H3102" s="472"/>
      <c r="I3102" s="182" t="e">
        <v>#N/A</v>
      </c>
      <c r="J3102" s="472"/>
      <c r="K3102" s="472"/>
      <c r="L3102" s="472"/>
      <c r="M3102" s="472"/>
      <c r="N3102" s="472"/>
      <c r="O3102" s="472"/>
      <c r="P3102" s="472"/>
      <c r="Q3102" s="472"/>
      <c r="R3102" s="183" t="s">
        <v>8390</v>
      </c>
      <c r="S3102" s="184">
        <v>0.09</v>
      </c>
    </row>
    <row r="3103" spans="1:19" ht="20.149999999999999" customHeight="1" thickBot="1">
      <c r="A3103" s="475"/>
      <c r="B3103" s="474" t="s">
        <v>9435</v>
      </c>
      <c r="C3103" s="474" t="s">
        <v>9510</v>
      </c>
      <c r="D3103" s="474" t="s">
        <v>4870</v>
      </c>
      <c r="E3103" s="474" t="s">
        <v>24</v>
      </c>
      <c r="F3103" s="473">
        <v>2493636</v>
      </c>
      <c r="G3103" s="474" t="s">
        <v>9975</v>
      </c>
      <c r="H3103" s="474" t="s">
        <v>8699</v>
      </c>
      <c r="I3103" s="179" t="s">
        <v>8356</v>
      </c>
      <c r="J3103" s="474" t="s">
        <v>8357</v>
      </c>
      <c r="K3103" s="474" t="s">
        <v>9769</v>
      </c>
      <c r="L3103" s="474" t="s">
        <v>9976</v>
      </c>
      <c r="M3103" s="474" t="s">
        <v>9977</v>
      </c>
      <c r="N3103" s="470">
        <v>324300</v>
      </c>
      <c r="O3103" s="473">
        <v>-2</v>
      </c>
      <c r="P3103" s="474" t="s">
        <v>8381</v>
      </c>
      <c r="Q3103" s="474" t="s">
        <v>9442</v>
      </c>
      <c r="R3103" s="177" t="s">
        <v>8383</v>
      </c>
      <c r="S3103" s="181">
        <v>0.01</v>
      </c>
    </row>
    <row r="3104" spans="1:19" ht="20.149999999999999" customHeight="1" thickBot="1">
      <c r="A3104" s="476"/>
      <c r="B3104" s="471"/>
      <c r="C3104" s="471"/>
      <c r="D3104" s="471"/>
      <c r="E3104" s="471"/>
      <c r="F3104" s="471"/>
      <c r="G3104" s="471"/>
      <c r="H3104" s="471"/>
      <c r="I3104" s="182" t="e">
        <v>#N/A</v>
      </c>
      <c r="J3104" s="471"/>
      <c r="K3104" s="471"/>
      <c r="L3104" s="471"/>
      <c r="M3104" s="471"/>
      <c r="N3104" s="471"/>
      <c r="O3104" s="471"/>
      <c r="P3104" s="471"/>
      <c r="Q3104" s="471"/>
      <c r="R3104" s="177" t="s">
        <v>8449</v>
      </c>
      <c r="S3104" s="181">
        <v>0.01</v>
      </c>
    </row>
    <row r="3105" spans="1:19" ht="20.149999999999999" customHeight="1" thickBot="1">
      <c r="A3105" s="476"/>
      <c r="B3105" s="471"/>
      <c r="C3105" s="471"/>
      <c r="D3105" s="471"/>
      <c r="E3105" s="471"/>
      <c r="F3105" s="471"/>
      <c r="G3105" s="471"/>
      <c r="H3105" s="471"/>
      <c r="I3105" s="182" t="e">
        <v>#N/A</v>
      </c>
      <c r="J3105" s="471"/>
      <c r="K3105" s="471"/>
      <c r="L3105" s="471"/>
      <c r="M3105" s="471"/>
      <c r="N3105" s="471"/>
      <c r="O3105" s="471"/>
      <c r="P3105" s="471"/>
      <c r="Q3105" s="471"/>
      <c r="R3105" s="177" t="s">
        <v>8385</v>
      </c>
      <c r="S3105" s="181">
        <v>0.01</v>
      </c>
    </row>
    <row r="3106" spans="1:19" ht="20.149999999999999" customHeight="1" thickBot="1">
      <c r="A3106" s="476"/>
      <c r="B3106" s="471"/>
      <c r="C3106" s="471"/>
      <c r="D3106" s="471"/>
      <c r="E3106" s="471"/>
      <c r="F3106" s="471"/>
      <c r="G3106" s="471"/>
      <c r="H3106" s="471"/>
      <c r="I3106" s="182" t="e">
        <v>#N/A</v>
      </c>
      <c r="J3106" s="471"/>
      <c r="K3106" s="471"/>
      <c r="L3106" s="471"/>
      <c r="M3106" s="471"/>
      <c r="N3106" s="471"/>
      <c r="O3106" s="471"/>
      <c r="P3106" s="471"/>
      <c r="Q3106" s="471"/>
      <c r="R3106" s="177" t="s">
        <v>8403</v>
      </c>
      <c r="S3106" s="181">
        <v>0.01</v>
      </c>
    </row>
    <row r="3107" spans="1:19" ht="20.149999999999999" customHeight="1" thickBot="1">
      <c r="A3107" s="476"/>
      <c r="B3107" s="471"/>
      <c r="C3107" s="471"/>
      <c r="D3107" s="471"/>
      <c r="E3107" s="471"/>
      <c r="F3107" s="471"/>
      <c r="G3107" s="471"/>
      <c r="H3107" s="471"/>
      <c r="I3107" s="182" t="e">
        <v>#N/A</v>
      </c>
      <c r="J3107" s="471"/>
      <c r="K3107" s="471"/>
      <c r="L3107" s="471"/>
      <c r="M3107" s="471"/>
      <c r="N3107" s="471"/>
      <c r="O3107" s="471"/>
      <c r="P3107" s="471"/>
      <c r="Q3107" s="471"/>
      <c r="R3107" s="177" t="s">
        <v>8417</v>
      </c>
      <c r="S3107" s="181">
        <v>0.01</v>
      </c>
    </row>
    <row r="3108" spans="1:19" ht="20.149999999999999" customHeight="1" thickBot="1">
      <c r="A3108" s="476"/>
      <c r="B3108" s="471"/>
      <c r="C3108" s="471"/>
      <c r="D3108" s="471"/>
      <c r="E3108" s="471"/>
      <c r="F3108" s="471"/>
      <c r="G3108" s="471"/>
      <c r="H3108" s="471"/>
      <c r="I3108" s="182" t="e">
        <v>#N/A</v>
      </c>
      <c r="J3108" s="471"/>
      <c r="K3108" s="471"/>
      <c r="L3108" s="471"/>
      <c r="M3108" s="471"/>
      <c r="N3108" s="471"/>
      <c r="O3108" s="471"/>
      <c r="P3108" s="471"/>
      <c r="Q3108" s="471"/>
      <c r="R3108" s="177" t="s">
        <v>8388</v>
      </c>
      <c r="S3108" s="181">
        <v>0.01</v>
      </c>
    </row>
    <row r="3109" spans="1:19" ht="20.149999999999999" customHeight="1" thickBot="1">
      <c r="A3109" s="476"/>
      <c r="B3109" s="471"/>
      <c r="C3109" s="471"/>
      <c r="D3109" s="471"/>
      <c r="E3109" s="471"/>
      <c r="F3109" s="471"/>
      <c r="G3109" s="471"/>
      <c r="H3109" s="471"/>
      <c r="I3109" s="182" t="e">
        <v>#N/A</v>
      </c>
      <c r="J3109" s="471"/>
      <c r="K3109" s="471"/>
      <c r="L3109" s="471"/>
      <c r="M3109" s="471"/>
      <c r="N3109" s="471"/>
      <c r="O3109" s="471"/>
      <c r="P3109" s="471"/>
      <c r="Q3109" s="471"/>
      <c r="R3109" s="177" t="s">
        <v>8389</v>
      </c>
      <c r="S3109" s="181">
        <v>0.01</v>
      </c>
    </row>
    <row r="3110" spans="1:19" ht="20.149999999999999" customHeight="1" thickBot="1">
      <c r="A3110" s="476"/>
      <c r="B3110" s="471"/>
      <c r="C3110" s="471"/>
      <c r="D3110" s="471"/>
      <c r="E3110" s="471"/>
      <c r="F3110" s="471"/>
      <c r="G3110" s="471"/>
      <c r="H3110" s="471"/>
      <c r="I3110" s="182" t="e">
        <v>#N/A</v>
      </c>
      <c r="J3110" s="471"/>
      <c r="K3110" s="471"/>
      <c r="L3110" s="471"/>
      <c r="M3110" s="471"/>
      <c r="N3110" s="471"/>
      <c r="O3110" s="471"/>
      <c r="P3110" s="471"/>
      <c r="Q3110" s="471"/>
      <c r="R3110" s="177" t="s">
        <v>8663</v>
      </c>
      <c r="S3110" s="181">
        <v>0.01</v>
      </c>
    </row>
    <row r="3111" spans="1:19" ht="20.149999999999999" customHeight="1" thickBot="1">
      <c r="A3111" s="476"/>
      <c r="B3111" s="471"/>
      <c r="C3111" s="471"/>
      <c r="D3111" s="471"/>
      <c r="E3111" s="471"/>
      <c r="F3111" s="471"/>
      <c r="G3111" s="471"/>
      <c r="H3111" s="471"/>
      <c r="I3111" s="182" t="e">
        <v>#N/A</v>
      </c>
      <c r="J3111" s="471"/>
      <c r="K3111" s="471"/>
      <c r="L3111" s="471"/>
      <c r="M3111" s="471"/>
      <c r="N3111" s="471"/>
      <c r="O3111" s="471"/>
      <c r="P3111" s="471"/>
      <c r="Q3111" s="471"/>
      <c r="R3111" s="177" t="s">
        <v>9444</v>
      </c>
      <c r="S3111" s="181">
        <v>0.01</v>
      </c>
    </row>
    <row r="3112" spans="1:19" ht="20.149999999999999" customHeight="1" thickBot="1">
      <c r="A3112" s="477"/>
      <c r="B3112" s="472"/>
      <c r="C3112" s="472"/>
      <c r="D3112" s="472"/>
      <c r="E3112" s="472"/>
      <c r="F3112" s="472"/>
      <c r="G3112" s="472"/>
      <c r="H3112" s="472"/>
      <c r="I3112" s="182" t="e">
        <v>#N/A</v>
      </c>
      <c r="J3112" s="472"/>
      <c r="K3112" s="472"/>
      <c r="L3112" s="472"/>
      <c r="M3112" s="472"/>
      <c r="N3112" s="472"/>
      <c r="O3112" s="472"/>
      <c r="P3112" s="472"/>
      <c r="Q3112" s="472"/>
      <c r="R3112" s="183" t="s">
        <v>8390</v>
      </c>
      <c r="S3112" s="184">
        <v>0.09</v>
      </c>
    </row>
    <row r="3113" spans="1:19" ht="20.149999999999999" customHeight="1" thickBot="1">
      <c r="A3113" s="475"/>
      <c r="B3113" s="474" t="s">
        <v>9435</v>
      </c>
      <c r="C3113" s="474" t="s">
        <v>9510</v>
      </c>
      <c r="D3113" s="474" t="s">
        <v>4870</v>
      </c>
      <c r="E3113" s="474" t="s">
        <v>24</v>
      </c>
      <c r="F3113" s="473">
        <v>2493640</v>
      </c>
      <c r="G3113" s="474" t="s">
        <v>9978</v>
      </c>
      <c r="H3113" s="474" t="s">
        <v>8699</v>
      </c>
      <c r="I3113" s="179" t="s">
        <v>8356</v>
      </c>
      <c r="J3113" s="474" t="s">
        <v>8357</v>
      </c>
      <c r="K3113" s="474" t="s">
        <v>9979</v>
      </c>
      <c r="L3113" s="474" t="s">
        <v>9980</v>
      </c>
      <c r="M3113" s="474" t="s">
        <v>9981</v>
      </c>
      <c r="N3113" s="470">
        <v>324300</v>
      </c>
      <c r="O3113" s="473">
        <v>-2</v>
      </c>
      <c r="P3113" s="474" t="s">
        <v>8381</v>
      </c>
      <c r="Q3113" s="474" t="s">
        <v>9442</v>
      </c>
      <c r="R3113" s="177" t="s">
        <v>8383</v>
      </c>
      <c r="S3113" s="181">
        <v>0.01</v>
      </c>
    </row>
    <row r="3114" spans="1:19" ht="20.149999999999999" customHeight="1" thickBot="1">
      <c r="A3114" s="476"/>
      <c r="B3114" s="471"/>
      <c r="C3114" s="471"/>
      <c r="D3114" s="471"/>
      <c r="E3114" s="471"/>
      <c r="F3114" s="471"/>
      <c r="G3114" s="471"/>
      <c r="H3114" s="471"/>
      <c r="I3114" s="182" t="e">
        <v>#N/A</v>
      </c>
      <c r="J3114" s="471"/>
      <c r="K3114" s="471"/>
      <c r="L3114" s="471"/>
      <c r="M3114" s="471"/>
      <c r="N3114" s="471"/>
      <c r="O3114" s="471"/>
      <c r="P3114" s="471"/>
      <c r="Q3114" s="471"/>
      <c r="R3114" s="177" t="s">
        <v>8449</v>
      </c>
      <c r="S3114" s="181">
        <v>0.01</v>
      </c>
    </row>
    <row r="3115" spans="1:19" ht="20.149999999999999" customHeight="1" thickBot="1">
      <c r="A3115" s="476"/>
      <c r="B3115" s="471"/>
      <c r="C3115" s="471"/>
      <c r="D3115" s="471"/>
      <c r="E3115" s="471"/>
      <c r="F3115" s="471"/>
      <c r="G3115" s="471"/>
      <c r="H3115" s="471"/>
      <c r="I3115" s="182" t="e">
        <v>#N/A</v>
      </c>
      <c r="J3115" s="471"/>
      <c r="K3115" s="471"/>
      <c r="L3115" s="471"/>
      <c r="M3115" s="471"/>
      <c r="N3115" s="471"/>
      <c r="O3115" s="471"/>
      <c r="P3115" s="471"/>
      <c r="Q3115" s="471"/>
      <c r="R3115" s="177" t="s">
        <v>8385</v>
      </c>
      <c r="S3115" s="181">
        <v>0.01</v>
      </c>
    </row>
    <row r="3116" spans="1:19" ht="20.149999999999999" customHeight="1" thickBot="1">
      <c r="A3116" s="476"/>
      <c r="B3116" s="471"/>
      <c r="C3116" s="471"/>
      <c r="D3116" s="471"/>
      <c r="E3116" s="471"/>
      <c r="F3116" s="471"/>
      <c r="G3116" s="471"/>
      <c r="H3116" s="471"/>
      <c r="I3116" s="182" t="e">
        <v>#N/A</v>
      </c>
      <c r="J3116" s="471"/>
      <c r="K3116" s="471"/>
      <c r="L3116" s="471"/>
      <c r="M3116" s="471"/>
      <c r="N3116" s="471"/>
      <c r="O3116" s="471"/>
      <c r="P3116" s="471"/>
      <c r="Q3116" s="471"/>
      <c r="R3116" s="177" t="s">
        <v>8403</v>
      </c>
      <c r="S3116" s="181">
        <v>0.01</v>
      </c>
    </row>
    <row r="3117" spans="1:19" ht="20.149999999999999" customHeight="1" thickBot="1">
      <c r="A3117" s="476"/>
      <c r="B3117" s="471"/>
      <c r="C3117" s="471"/>
      <c r="D3117" s="471"/>
      <c r="E3117" s="471"/>
      <c r="F3117" s="471"/>
      <c r="G3117" s="471"/>
      <c r="H3117" s="471"/>
      <c r="I3117" s="182" t="e">
        <v>#N/A</v>
      </c>
      <c r="J3117" s="471"/>
      <c r="K3117" s="471"/>
      <c r="L3117" s="471"/>
      <c r="M3117" s="471"/>
      <c r="N3117" s="471"/>
      <c r="O3117" s="471"/>
      <c r="P3117" s="471"/>
      <c r="Q3117" s="471"/>
      <c r="R3117" s="177" t="s">
        <v>8417</v>
      </c>
      <c r="S3117" s="181">
        <v>0.01</v>
      </c>
    </row>
    <row r="3118" spans="1:19" ht="20.149999999999999" customHeight="1" thickBot="1">
      <c r="A3118" s="476"/>
      <c r="B3118" s="471"/>
      <c r="C3118" s="471"/>
      <c r="D3118" s="471"/>
      <c r="E3118" s="471"/>
      <c r="F3118" s="471"/>
      <c r="G3118" s="471"/>
      <c r="H3118" s="471"/>
      <c r="I3118" s="182" t="e">
        <v>#N/A</v>
      </c>
      <c r="J3118" s="471"/>
      <c r="K3118" s="471"/>
      <c r="L3118" s="471"/>
      <c r="M3118" s="471"/>
      <c r="N3118" s="471"/>
      <c r="O3118" s="471"/>
      <c r="P3118" s="471"/>
      <c r="Q3118" s="471"/>
      <c r="R3118" s="177" t="s">
        <v>8388</v>
      </c>
      <c r="S3118" s="181">
        <v>0.01</v>
      </c>
    </row>
    <row r="3119" spans="1:19" ht="20.149999999999999" customHeight="1" thickBot="1">
      <c r="A3119" s="476"/>
      <c r="B3119" s="471"/>
      <c r="C3119" s="471"/>
      <c r="D3119" s="471"/>
      <c r="E3119" s="471"/>
      <c r="F3119" s="471"/>
      <c r="G3119" s="471"/>
      <c r="H3119" s="471"/>
      <c r="I3119" s="182" t="e">
        <v>#N/A</v>
      </c>
      <c r="J3119" s="471"/>
      <c r="K3119" s="471"/>
      <c r="L3119" s="471"/>
      <c r="M3119" s="471"/>
      <c r="N3119" s="471"/>
      <c r="O3119" s="471"/>
      <c r="P3119" s="471"/>
      <c r="Q3119" s="471"/>
      <c r="R3119" s="177" t="s">
        <v>8389</v>
      </c>
      <c r="S3119" s="181">
        <v>0.01</v>
      </c>
    </row>
    <row r="3120" spans="1:19" ht="20.149999999999999" customHeight="1" thickBot="1">
      <c r="A3120" s="476"/>
      <c r="B3120" s="471"/>
      <c r="C3120" s="471"/>
      <c r="D3120" s="471"/>
      <c r="E3120" s="471"/>
      <c r="F3120" s="471"/>
      <c r="G3120" s="471"/>
      <c r="H3120" s="471"/>
      <c r="I3120" s="182" t="e">
        <v>#N/A</v>
      </c>
      <c r="J3120" s="471"/>
      <c r="K3120" s="471"/>
      <c r="L3120" s="471"/>
      <c r="M3120" s="471"/>
      <c r="N3120" s="471"/>
      <c r="O3120" s="471"/>
      <c r="P3120" s="471"/>
      <c r="Q3120" s="471"/>
      <c r="R3120" s="177" t="s">
        <v>8663</v>
      </c>
      <c r="S3120" s="181">
        <v>0.01</v>
      </c>
    </row>
    <row r="3121" spans="1:19" ht="20.149999999999999" customHeight="1" thickBot="1">
      <c r="A3121" s="476"/>
      <c r="B3121" s="471"/>
      <c r="C3121" s="471"/>
      <c r="D3121" s="471"/>
      <c r="E3121" s="471"/>
      <c r="F3121" s="471"/>
      <c r="G3121" s="471"/>
      <c r="H3121" s="471"/>
      <c r="I3121" s="182" t="e">
        <v>#N/A</v>
      </c>
      <c r="J3121" s="471"/>
      <c r="K3121" s="471"/>
      <c r="L3121" s="471"/>
      <c r="M3121" s="471"/>
      <c r="N3121" s="471"/>
      <c r="O3121" s="471"/>
      <c r="P3121" s="471"/>
      <c r="Q3121" s="471"/>
      <c r="R3121" s="177" t="s">
        <v>9444</v>
      </c>
      <c r="S3121" s="181">
        <v>0.01</v>
      </c>
    </row>
    <row r="3122" spans="1:19" ht="20.149999999999999" customHeight="1" thickBot="1">
      <c r="A3122" s="477"/>
      <c r="B3122" s="472"/>
      <c r="C3122" s="472"/>
      <c r="D3122" s="472"/>
      <c r="E3122" s="472"/>
      <c r="F3122" s="472"/>
      <c r="G3122" s="472"/>
      <c r="H3122" s="472"/>
      <c r="I3122" s="182" t="e">
        <v>#N/A</v>
      </c>
      <c r="J3122" s="472"/>
      <c r="K3122" s="472"/>
      <c r="L3122" s="472"/>
      <c r="M3122" s="472"/>
      <c r="N3122" s="472"/>
      <c r="O3122" s="472"/>
      <c r="P3122" s="472"/>
      <c r="Q3122" s="472"/>
      <c r="R3122" s="183" t="s">
        <v>8390</v>
      </c>
      <c r="S3122" s="184">
        <v>0.09</v>
      </c>
    </row>
    <row r="3123" spans="1:19" ht="20.149999999999999" customHeight="1" thickBot="1">
      <c r="A3123" s="475"/>
      <c r="B3123" s="474" t="s">
        <v>9435</v>
      </c>
      <c r="C3123" s="474" t="s">
        <v>9510</v>
      </c>
      <c r="D3123" s="474" t="s">
        <v>4870</v>
      </c>
      <c r="E3123" s="474" t="s">
        <v>24</v>
      </c>
      <c r="F3123" s="473">
        <v>2493643</v>
      </c>
      <c r="G3123" s="474" t="s">
        <v>9982</v>
      </c>
      <c r="H3123" s="474" t="s">
        <v>8699</v>
      </c>
      <c r="I3123" s="179" t="s">
        <v>8356</v>
      </c>
      <c r="J3123" s="474" t="s">
        <v>8357</v>
      </c>
      <c r="K3123" s="474" t="s">
        <v>9687</v>
      </c>
      <c r="L3123" s="474" t="s">
        <v>9983</v>
      </c>
      <c r="M3123" s="474" t="s">
        <v>9984</v>
      </c>
      <c r="N3123" s="470">
        <v>324300</v>
      </c>
      <c r="O3123" s="473">
        <v>-2</v>
      </c>
      <c r="P3123" s="474" t="s">
        <v>8381</v>
      </c>
      <c r="Q3123" s="474" t="s">
        <v>9442</v>
      </c>
      <c r="R3123" s="177" t="s">
        <v>8383</v>
      </c>
      <c r="S3123" s="181">
        <v>0.01</v>
      </c>
    </row>
    <row r="3124" spans="1:19" ht="20.149999999999999" customHeight="1" thickBot="1">
      <c r="A3124" s="476"/>
      <c r="B3124" s="471"/>
      <c r="C3124" s="471"/>
      <c r="D3124" s="471"/>
      <c r="E3124" s="471"/>
      <c r="F3124" s="471"/>
      <c r="G3124" s="471"/>
      <c r="H3124" s="471"/>
      <c r="I3124" s="182" t="e">
        <v>#N/A</v>
      </c>
      <c r="J3124" s="471"/>
      <c r="K3124" s="471"/>
      <c r="L3124" s="471"/>
      <c r="M3124" s="471"/>
      <c r="N3124" s="471"/>
      <c r="O3124" s="471"/>
      <c r="P3124" s="471"/>
      <c r="Q3124" s="471"/>
      <c r="R3124" s="177" t="s">
        <v>8449</v>
      </c>
      <c r="S3124" s="181">
        <v>0.01</v>
      </c>
    </row>
    <row r="3125" spans="1:19" ht="20.149999999999999" customHeight="1" thickBot="1">
      <c r="A3125" s="476"/>
      <c r="B3125" s="471"/>
      <c r="C3125" s="471"/>
      <c r="D3125" s="471"/>
      <c r="E3125" s="471"/>
      <c r="F3125" s="471"/>
      <c r="G3125" s="471"/>
      <c r="H3125" s="471"/>
      <c r="I3125" s="182" t="e">
        <v>#N/A</v>
      </c>
      <c r="J3125" s="471"/>
      <c r="K3125" s="471"/>
      <c r="L3125" s="471"/>
      <c r="M3125" s="471"/>
      <c r="N3125" s="471"/>
      <c r="O3125" s="471"/>
      <c r="P3125" s="471"/>
      <c r="Q3125" s="471"/>
      <c r="R3125" s="177" t="s">
        <v>8385</v>
      </c>
      <c r="S3125" s="181">
        <v>0.01</v>
      </c>
    </row>
    <row r="3126" spans="1:19" ht="20.149999999999999" customHeight="1" thickBot="1">
      <c r="A3126" s="476"/>
      <c r="B3126" s="471"/>
      <c r="C3126" s="471"/>
      <c r="D3126" s="471"/>
      <c r="E3126" s="471"/>
      <c r="F3126" s="471"/>
      <c r="G3126" s="471"/>
      <c r="H3126" s="471"/>
      <c r="I3126" s="182" t="e">
        <v>#N/A</v>
      </c>
      <c r="J3126" s="471"/>
      <c r="K3126" s="471"/>
      <c r="L3126" s="471"/>
      <c r="M3126" s="471"/>
      <c r="N3126" s="471"/>
      <c r="O3126" s="471"/>
      <c r="P3126" s="471"/>
      <c r="Q3126" s="471"/>
      <c r="R3126" s="177" t="s">
        <v>8403</v>
      </c>
      <c r="S3126" s="181">
        <v>0.01</v>
      </c>
    </row>
    <row r="3127" spans="1:19" ht="20.149999999999999" customHeight="1" thickBot="1">
      <c r="A3127" s="476"/>
      <c r="B3127" s="471"/>
      <c r="C3127" s="471"/>
      <c r="D3127" s="471"/>
      <c r="E3127" s="471"/>
      <c r="F3127" s="471"/>
      <c r="G3127" s="471"/>
      <c r="H3127" s="471"/>
      <c r="I3127" s="182" t="e">
        <v>#N/A</v>
      </c>
      <c r="J3127" s="471"/>
      <c r="K3127" s="471"/>
      <c r="L3127" s="471"/>
      <c r="M3127" s="471"/>
      <c r="N3127" s="471"/>
      <c r="O3127" s="471"/>
      <c r="P3127" s="471"/>
      <c r="Q3127" s="471"/>
      <c r="R3127" s="177" t="s">
        <v>8417</v>
      </c>
      <c r="S3127" s="181">
        <v>0.01</v>
      </c>
    </row>
    <row r="3128" spans="1:19" ht="20.149999999999999" customHeight="1" thickBot="1">
      <c r="A3128" s="476"/>
      <c r="B3128" s="471"/>
      <c r="C3128" s="471"/>
      <c r="D3128" s="471"/>
      <c r="E3128" s="471"/>
      <c r="F3128" s="471"/>
      <c r="G3128" s="471"/>
      <c r="H3128" s="471"/>
      <c r="I3128" s="182" t="e">
        <v>#N/A</v>
      </c>
      <c r="J3128" s="471"/>
      <c r="K3128" s="471"/>
      <c r="L3128" s="471"/>
      <c r="M3128" s="471"/>
      <c r="N3128" s="471"/>
      <c r="O3128" s="471"/>
      <c r="P3128" s="471"/>
      <c r="Q3128" s="471"/>
      <c r="R3128" s="177" t="s">
        <v>8388</v>
      </c>
      <c r="S3128" s="181">
        <v>0.01</v>
      </c>
    </row>
    <row r="3129" spans="1:19" ht="20.149999999999999" customHeight="1" thickBot="1">
      <c r="A3129" s="476"/>
      <c r="B3129" s="471"/>
      <c r="C3129" s="471"/>
      <c r="D3129" s="471"/>
      <c r="E3129" s="471"/>
      <c r="F3129" s="471"/>
      <c r="G3129" s="471"/>
      <c r="H3129" s="471"/>
      <c r="I3129" s="182" t="e">
        <v>#N/A</v>
      </c>
      <c r="J3129" s="471"/>
      <c r="K3129" s="471"/>
      <c r="L3129" s="471"/>
      <c r="M3129" s="471"/>
      <c r="N3129" s="471"/>
      <c r="O3129" s="471"/>
      <c r="P3129" s="471"/>
      <c r="Q3129" s="471"/>
      <c r="R3129" s="177" t="s">
        <v>8389</v>
      </c>
      <c r="S3129" s="181">
        <v>0.01</v>
      </c>
    </row>
    <row r="3130" spans="1:19" ht="20.149999999999999" customHeight="1" thickBot="1">
      <c r="A3130" s="476"/>
      <c r="B3130" s="471"/>
      <c r="C3130" s="471"/>
      <c r="D3130" s="471"/>
      <c r="E3130" s="471"/>
      <c r="F3130" s="471"/>
      <c r="G3130" s="471"/>
      <c r="H3130" s="471"/>
      <c r="I3130" s="182" t="e">
        <v>#N/A</v>
      </c>
      <c r="J3130" s="471"/>
      <c r="K3130" s="471"/>
      <c r="L3130" s="471"/>
      <c r="M3130" s="471"/>
      <c r="N3130" s="471"/>
      <c r="O3130" s="471"/>
      <c r="P3130" s="471"/>
      <c r="Q3130" s="471"/>
      <c r="R3130" s="177" t="s">
        <v>9465</v>
      </c>
      <c r="S3130" s="181">
        <v>0.01</v>
      </c>
    </row>
    <row r="3131" spans="1:19" ht="20.149999999999999" customHeight="1" thickBot="1">
      <c r="A3131" s="476"/>
      <c r="B3131" s="471"/>
      <c r="C3131" s="471"/>
      <c r="D3131" s="471"/>
      <c r="E3131" s="471"/>
      <c r="F3131" s="471"/>
      <c r="G3131" s="471"/>
      <c r="H3131" s="471"/>
      <c r="I3131" s="182" t="e">
        <v>#N/A</v>
      </c>
      <c r="J3131" s="471"/>
      <c r="K3131" s="471"/>
      <c r="L3131" s="471"/>
      <c r="M3131" s="471"/>
      <c r="N3131" s="471"/>
      <c r="O3131" s="471"/>
      <c r="P3131" s="471"/>
      <c r="Q3131" s="471"/>
      <c r="R3131" s="177" t="s">
        <v>8663</v>
      </c>
      <c r="S3131" s="181">
        <v>0.01</v>
      </c>
    </row>
    <row r="3132" spans="1:19" ht="20.149999999999999" customHeight="1" thickBot="1">
      <c r="A3132" s="477"/>
      <c r="B3132" s="472"/>
      <c r="C3132" s="472"/>
      <c r="D3132" s="472"/>
      <c r="E3132" s="472"/>
      <c r="F3132" s="472"/>
      <c r="G3132" s="472"/>
      <c r="H3132" s="472"/>
      <c r="I3132" s="182" t="e">
        <v>#N/A</v>
      </c>
      <c r="J3132" s="472"/>
      <c r="K3132" s="472"/>
      <c r="L3132" s="472"/>
      <c r="M3132" s="472"/>
      <c r="N3132" s="472"/>
      <c r="O3132" s="472"/>
      <c r="P3132" s="472"/>
      <c r="Q3132" s="472"/>
      <c r="R3132" s="183" t="s">
        <v>8390</v>
      </c>
      <c r="S3132" s="184">
        <v>0.09</v>
      </c>
    </row>
    <row r="3133" spans="1:19" ht="20.149999999999999" customHeight="1" thickBot="1">
      <c r="A3133" s="475"/>
      <c r="B3133" s="474" t="s">
        <v>9435</v>
      </c>
      <c r="C3133" s="474" t="s">
        <v>9510</v>
      </c>
      <c r="D3133" s="474" t="s">
        <v>4870</v>
      </c>
      <c r="E3133" s="474" t="s">
        <v>24</v>
      </c>
      <c r="F3133" s="473">
        <v>2493647</v>
      </c>
      <c r="G3133" s="474" t="s">
        <v>9985</v>
      </c>
      <c r="H3133" s="474" t="s">
        <v>8699</v>
      </c>
      <c r="I3133" s="179" t="s">
        <v>8356</v>
      </c>
      <c r="J3133" s="474" t="s">
        <v>8357</v>
      </c>
      <c r="K3133" s="474" t="s">
        <v>9627</v>
      </c>
      <c r="L3133" s="474" t="s">
        <v>9986</v>
      </c>
      <c r="M3133" s="474" t="s">
        <v>9987</v>
      </c>
      <c r="N3133" s="470">
        <v>324300</v>
      </c>
      <c r="O3133" s="473">
        <v>-2</v>
      </c>
      <c r="P3133" s="474" t="s">
        <v>8381</v>
      </c>
      <c r="Q3133" s="474" t="s">
        <v>9442</v>
      </c>
      <c r="R3133" s="177" t="s">
        <v>8383</v>
      </c>
      <c r="S3133" s="181">
        <v>0.01</v>
      </c>
    </row>
    <row r="3134" spans="1:19" ht="20.149999999999999" customHeight="1" thickBot="1">
      <c r="A3134" s="476"/>
      <c r="B3134" s="471"/>
      <c r="C3134" s="471"/>
      <c r="D3134" s="471"/>
      <c r="E3134" s="471"/>
      <c r="F3134" s="471"/>
      <c r="G3134" s="471"/>
      <c r="H3134" s="471"/>
      <c r="I3134" s="182" t="e">
        <v>#N/A</v>
      </c>
      <c r="J3134" s="471"/>
      <c r="K3134" s="471"/>
      <c r="L3134" s="471"/>
      <c r="M3134" s="471"/>
      <c r="N3134" s="471"/>
      <c r="O3134" s="471"/>
      <c r="P3134" s="471"/>
      <c r="Q3134" s="471"/>
      <c r="R3134" s="177" t="s">
        <v>8449</v>
      </c>
      <c r="S3134" s="181">
        <v>0.01</v>
      </c>
    </row>
    <row r="3135" spans="1:19" ht="20.149999999999999" customHeight="1" thickBot="1">
      <c r="A3135" s="476"/>
      <c r="B3135" s="471"/>
      <c r="C3135" s="471"/>
      <c r="D3135" s="471"/>
      <c r="E3135" s="471"/>
      <c r="F3135" s="471"/>
      <c r="G3135" s="471"/>
      <c r="H3135" s="471"/>
      <c r="I3135" s="182" t="e">
        <v>#N/A</v>
      </c>
      <c r="J3135" s="471"/>
      <c r="K3135" s="471"/>
      <c r="L3135" s="471"/>
      <c r="M3135" s="471"/>
      <c r="N3135" s="471"/>
      <c r="O3135" s="471"/>
      <c r="P3135" s="471"/>
      <c r="Q3135" s="471"/>
      <c r="R3135" s="177" t="s">
        <v>8385</v>
      </c>
      <c r="S3135" s="181">
        <v>0.01</v>
      </c>
    </row>
    <row r="3136" spans="1:19" ht="20.149999999999999" customHeight="1" thickBot="1">
      <c r="A3136" s="476"/>
      <c r="B3136" s="471"/>
      <c r="C3136" s="471"/>
      <c r="D3136" s="471"/>
      <c r="E3136" s="471"/>
      <c r="F3136" s="471"/>
      <c r="G3136" s="471"/>
      <c r="H3136" s="471"/>
      <c r="I3136" s="182" t="e">
        <v>#N/A</v>
      </c>
      <c r="J3136" s="471"/>
      <c r="K3136" s="471"/>
      <c r="L3136" s="471"/>
      <c r="M3136" s="471"/>
      <c r="N3136" s="471"/>
      <c r="O3136" s="471"/>
      <c r="P3136" s="471"/>
      <c r="Q3136" s="471"/>
      <c r="R3136" s="177" t="s">
        <v>8403</v>
      </c>
      <c r="S3136" s="181">
        <v>0.01</v>
      </c>
    </row>
    <row r="3137" spans="1:19" ht="20.149999999999999" customHeight="1" thickBot="1">
      <c r="A3137" s="476"/>
      <c r="B3137" s="471"/>
      <c r="C3137" s="471"/>
      <c r="D3137" s="471"/>
      <c r="E3137" s="471"/>
      <c r="F3137" s="471"/>
      <c r="G3137" s="471"/>
      <c r="H3137" s="471"/>
      <c r="I3137" s="182" t="e">
        <v>#N/A</v>
      </c>
      <c r="J3137" s="471"/>
      <c r="K3137" s="471"/>
      <c r="L3137" s="471"/>
      <c r="M3137" s="471"/>
      <c r="N3137" s="471"/>
      <c r="O3137" s="471"/>
      <c r="P3137" s="471"/>
      <c r="Q3137" s="471"/>
      <c r="R3137" s="177" t="s">
        <v>8417</v>
      </c>
      <c r="S3137" s="181">
        <v>0.01</v>
      </c>
    </row>
    <row r="3138" spans="1:19" ht="20.149999999999999" customHeight="1" thickBot="1">
      <c r="A3138" s="476"/>
      <c r="B3138" s="471"/>
      <c r="C3138" s="471"/>
      <c r="D3138" s="471"/>
      <c r="E3138" s="471"/>
      <c r="F3138" s="471"/>
      <c r="G3138" s="471"/>
      <c r="H3138" s="471"/>
      <c r="I3138" s="182" t="e">
        <v>#N/A</v>
      </c>
      <c r="J3138" s="471"/>
      <c r="K3138" s="471"/>
      <c r="L3138" s="471"/>
      <c r="M3138" s="471"/>
      <c r="N3138" s="471"/>
      <c r="O3138" s="471"/>
      <c r="P3138" s="471"/>
      <c r="Q3138" s="471"/>
      <c r="R3138" s="177" t="s">
        <v>8388</v>
      </c>
      <c r="S3138" s="181">
        <v>0.01</v>
      </c>
    </row>
    <row r="3139" spans="1:19" ht="20.149999999999999" customHeight="1" thickBot="1">
      <c r="A3139" s="476"/>
      <c r="B3139" s="471"/>
      <c r="C3139" s="471"/>
      <c r="D3139" s="471"/>
      <c r="E3139" s="471"/>
      <c r="F3139" s="471"/>
      <c r="G3139" s="471"/>
      <c r="H3139" s="471"/>
      <c r="I3139" s="182" t="e">
        <v>#N/A</v>
      </c>
      <c r="J3139" s="471"/>
      <c r="K3139" s="471"/>
      <c r="L3139" s="471"/>
      <c r="M3139" s="471"/>
      <c r="N3139" s="471"/>
      <c r="O3139" s="471"/>
      <c r="P3139" s="471"/>
      <c r="Q3139" s="471"/>
      <c r="R3139" s="177" t="s">
        <v>8389</v>
      </c>
      <c r="S3139" s="181">
        <v>0.01</v>
      </c>
    </row>
    <row r="3140" spans="1:19" ht="20.149999999999999" customHeight="1" thickBot="1">
      <c r="A3140" s="476"/>
      <c r="B3140" s="471"/>
      <c r="C3140" s="471"/>
      <c r="D3140" s="471"/>
      <c r="E3140" s="471"/>
      <c r="F3140" s="471"/>
      <c r="G3140" s="471"/>
      <c r="H3140" s="471"/>
      <c r="I3140" s="182" t="e">
        <v>#N/A</v>
      </c>
      <c r="J3140" s="471"/>
      <c r="K3140" s="471"/>
      <c r="L3140" s="471"/>
      <c r="M3140" s="471"/>
      <c r="N3140" s="471"/>
      <c r="O3140" s="471"/>
      <c r="P3140" s="471"/>
      <c r="Q3140" s="471"/>
      <c r="R3140" s="177" t="s">
        <v>9465</v>
      </c>
      <c r="S3140" s="181">
        <v>0.01</v>
      </c>
    </row>
    <row r="3141" spans="1:19" ht="20.149999999999999" customHeight="1" thickBot="1">
      <c r="A3141" s="476"/>
      <c r="B3141" s="471"/>
      <c r="C3141" s="471"/>
      <c r="D3141" s="471"/>
      <c r="E3141" s="471"/>
      <c r="F3141" s="471"/>
      <c r="G3141" s="471"/>
      <c r="H3141" s="471"/>
      <c r="I3141" s="182" t="e">
        <v>#N/A</v>
      </c>
      <c r="J3141" s="471"/>
      <c r="K3141" s="471"/>
      <c r="L3141" s="471"/>
      <c r="M3141" s="471"/>
      <c r="N3141" s="471"/>
      <c r="O3141" s="471"/>
      <c r="P3141" s="471"/>
      <c r="Q3141" s="471"/>
      <c r="R3141" s="177" t="s">
        <v>8663</v>
      </c>
      <c r="S3141" s="181">
        <v>0.01</v>
      </c>
    </row>
    <row r="3142" spans="1:19" ht="20.149999999999999" customHeight="1" thickBot="1">
      <c r="A3142" s="477"/>
      <c r="B3142" s="472"/>
      <c r="C3142" s="472"/>
      <c r="D3142" s="472"/>
      <c r="E3142" s="472"/>
      <c r="F3142" s="472"/>
      <c r="G3142" s="472"/>
      <c r="H3142" s="472"/>
      <c r="I3142" s="182" t="e">
        <v>#N/A</v>
      </c>
      <c r="J3142" s="472"/>
      <c r="K3142" s="472"/>
      <c r="L3142" s="472"/>
      <c r="M3142" s="472"/>
      <c r="N3142" s="472"/>
      <c r="O3142" s="472"/>
      <c r="P3142" s="472"/>
      <c r="Q3142" s="472"/>
      <c r="R3142" s="183" t="s">
        <v>8390</v>
      </c>
      <c r="S3142" s="184">
        <v>0.09</v>
      </c>
    </row>
    <row r="3143" spans="1:19" ht="20.149999999999999" customHeight="1" thickBot="1">
      <c r="A3143" s="475"/>
      <c r="B3143" s="474" t="s">
        <v>9435</v>
      </c>
      <c r="C3143" s="474" t="s">
        <v>9510</v>
      </c>
      <c r="D3143" s="474" t="s">
        <v>4870</v>
      </c>
      <c r="E3143" s="474" t="s">
        <v>24</v>
      </c>
      <c r="F3143" s="473">
        <v>2493650</v>
      </c>
      <c r="G3143" s="474" t="s">
        <v>9988</v>
      </c>
      <c r="H3143" s="474" t="s">
        <v>8699</v>
      </c>
      <c r="I3143" s="179" t="s">
        <v>8356</v>
      </c>
      <c r="J3143" s="474" t="s">
        <v>8357</v>
      </c>
      <c r="K3143" s="474" t="s">
        <v>9776</v>
      </c>
      <c r="L3143" s="474" t="s">
        <v>9989</v>
      </c>
      <c r="M3143" s="474" t="s">
        <v>9990</v>
      </c>
      <c r="N3143" s="470">
        <v>324300</v>
      </c>
      <c r="O3143" s="473">
        <v>-2</v>
      </c>
      <c r="P3143" s="474" t="s">
        <v>8381</v>
      </c>
      <c r="Q3143" s="474" t="s">
        <v>9442</v>
      </c>
      <c r="R3143" s="177" t="s">
        <v>8383</v>
      </c>
      <c r="S3143" s="181">
        <v>0.01</v>
      </c>
    </row>
    <row r="3144" spans="1:19" ht="20.149999999999999" customHeight="1" thickBot="1">
      <c r="A3144" s="476"/>
      <c r="B3144" s="471"/>
      <c r="C3144" s="471"/>
      <c r="D3144" s="471"/>
      <c r="E3144" s="471"/>
      <c r="F3144" s="471"/>
      <c r="G3144" s="471"/>
      <c r="H3144" s="471"/>
      <c r="I3144" s="182" t="e">
        <v>#N/A</v>
      </c>
      <c r="J3144" s="471"/>
      <c r="K3144" s="471"/>
      <c r="L3144" s="471"/>
      <c r="M3144" s="471"/>
      <c r="N3144" s="471"/>
      <c r="O3144" s="471"/>
      <c r="P3144" s="471"/>
      <c r="Q3144" s="471"/>
      <c r="R3144" s="177" t="s">
        <v>8449</v>
      </c>
      <c r="S3144" s="181">
        <v>0.01</v>
      </c>
    </row>
    <row r="3145" spans="1:19" ht="20.149999999999999" customHeight="1" thickBot="1">
      <c r="A3145" s="476"/>
      <c r="B3145" s="471"/>
      <c r="C3145" s="471"/>
      <c r="D3145" s="471"/>
      <c r="E3145" s="471"/>
      <c r="F3145" s="471"/>
      <c r="G3145" s="471"/>
      <c r="H3145" s="471"/>
      <c r="I3145" s="182" t="e">
        <v>#N/A</v>
      </c>
      <c r="J3145" s="471"/>
      <c r="K3145" s="471"/>
      <c r="L3145" s="471"/>
      <c r="M3145" s="471"/>
      <c r="N3145" s="471"/>
      <c r="O3145" s="471"/>
      <c r="P3145" s="471"/>
      <c r="Q3145" s="471"/>
      <c r="R3145" s="177" t="s">
        <v>8385</v>
      </c>
      <c r="S3145" s="181">
        <v>0.01</v>
      </c>
    </row>
    <row r="3146" spans="1:19" ht="20.149999999999999" customHeight="1" thickBot="1">
      <c r="A3146" s="476"/>
      <c r="B3146" s="471"/>
      <c r="C3146" s="471"/>
      <c r="D3146" s="471"/>
      <c r="E3146" s="471"/>
      <c r="F3146" s="471"/>
      <c r="G3146" s="471"/>
      <c r="H3146" s="471"/>
      <c r="I3146" s="182" t="e">
        <v>#N/A</v>
      </c>
      <c r="J3146" s="471"/>
      <c r="K3146" s="471"/>
      <c r="L3146" s="471"/>
      <c r="M3146" s="471"/>
      <c r="N3146" s="471"/>
      <c r="O3146" s="471"/>
      <c r="P3146" s="471"/>
      <c r="Q3146" s="471"/>
      <c r="R3146" s="177" t="s">
        <v>8403</v>
      </c>
      <c r="S3146" s="181">
        <v>0.01</v>
      </c>
    </row>
    <row r="3147" spans="1:19" ht="20.149999999999999" customHeight="1" thickBot="1">
      <c r="A3147" s="476"/>
      <c r="B3147" s="471"/>
      <c r="C3147" s="471"/>
      <c r="D3147" s="471"/>
      <c r="E3147" s="471"/>
      <c r="F3147" s="471"/>
      <c r="G3147" s="471"/>
      <c r="H3147" s="471"/>
      <c r="I3147" s="182" t="e">
        <v>#N/A</v>
      </c>
      <c r="J3147" s="471"/>
      <c r="K3147" s="471"/>
      <c r="L3147" s="471"/>
      <c r="M3147" s="471"/>
      <c r="N3147" s="471"/>
      <c r="O3147" s="471"/>
      <c r="P3147" s="471"/>
      <c r="Q3147" s="471"/>
      <c r="R3147" s="177" t="s">
        <v>8417</v>
      </c>
      <c r="S3147" s="181">
        <v>0.01</v>
      </c>
    </row>
    <row r="3148" spans="1:19" ht="20.149999999999999" customHeight="1" thickBot="1">
      <c r="A3148" s="476"/>
      <c r="B3148" s="471"/>
      <c r="C3148" s="471"/>
      <c r="D3148" s="471"/>
      <c r="E3148" s="471"/>
      <c r="F3148" s="471"/>
      <c r="G3148" s="471"/>
      <c r="H3148" s="471"/>
      <c r="I3148" s="182" t="e">
        <v>#N/A</v>
      </c>
      <c r="J3148" s="471"/>
      <c r="K3148" s="471"/>
      <c r="L3148" s="471"/>
      <c r="M3148" s="471"/>
      <c r="N3148" s="471"/>
      <c r="O3148" s="471"/>
      <c r="P3148" s="471"/>
      <c r="Q3148" s="471"/>
      <c r="R3148" s="177" t="s">
        <v>8388</v>
      </c>
      <c r="S3148" s="181">
        <v>0.01</v>
      </c>
    </row>
    <row r="3149" spans="1:19" ht="20.149999999999999" customHeight="1" thickBot="1">
      <c r="A3149" s="476"/>
      <c r="B3149" s="471"/>
      <c r="C3149" s="471"/>
      <c r="D3149" s="471"/>
      <c r="E3149" s="471"/>
      <c r="F3149" s="471"/>
      <c r="G3149" s="471"/>
      <c r="H3149" s="471"/>
      <c r="I3149" s="182" t="e">
        <v>#N/A</v>
      </c>
      <c r="J3149" s="471"/>
      <c r="K3149" s="471"/>
      <c r="L3149" s="471"/>
      <c r="M3149" s="471"/>
      <c r="N3149" s="471"/>
      <c r="O3149" s="471"/>
      <c r="P3149" s="471"/>
      <c r="Q3149" s="471"/>
      <c r="R3149" s="177" t="s">
        <v>8389</v>
      </c>
      <c r="S3149" s="181">
        <v>0.01</v>
      </c>
    </row>
    <row r="3150" spans="1:19" ht="20.149999999999999" customHeight="1" thickBot="1">
      <c r="A3150" s="476"/>
      <c r="B3150" s="471"/>
      <c r="C3150" s="471"/>
      <c r="D3150" s="471"/>
      <c r="E3150" s="471"/>
      <c r="F3150" s="471"/>
      <c r="G3150" s="471"/>
      <c r="H3150" s="471"/>
      <c r="I3150" s="182" t="e">
        <v>#N/A</v>
      </c>
      <c r="J3150" s="471"/>
      <c r="K3150" s="471"/>
      <c r="L3150" s="471"/>
      <c r="M3150" s="471"/>
      <c r="N3150" s="471"/>
      <c r="O3150" s="471"/>
      <c r="P3150" s="471"/>
      <c r="Q3150" s="471"/>
      <c r="R3150" s="177" t="s">
        <v>8663</v>
      </c>
      <c r="S3150" s="181">
        <v>0.01</v>
      </c>
    </row>
    <row r="3151" spans="1:19" ht="20.149999999999999" customHeight="1" thickBot="1">
      <c r="A3151" s="476"/>
      <c r="B3151" s="471"/>
      <c r="C3151" s="471"/>
      <c r="D3151" s="471"/>
      <c r="E3151" s="471"/>
      <c r="F3151" s="471"/>
      <c r="G3151" s="471"/>
      <c r="H3151" s="471"/>
      <c r="I3151" s="182" t="e">
        <v>#N/A</v>
      </c>
      <c r="J3151" s="471"/>
      <c r="K3151" s="471"/>
      <c r="L3151" s="471"/>
      <c r="M3151" s="471"/>
      <c r="N3151" s="471"/>
      <c r="O3151" s="471"/>
      <c r="P3151" s="471"/>
      <c r="Q3151" s="471"/>
      <c r="R3151" s="177" t="s">
        <v>9444</v>
      </c>
      <c r="S3151" s="181">
        <v>0.01</v>
      </c>
    </row>
    <row r="3152" spans="1:19" ht="20.149999999999999" customHeight="1" thickBot="1">
      <c r="A3152" s="477"/>
      <c r="B3152" s="472"/>
      <c r="C3152" s="472"/>
      <c r="D3152" s="472"/>
      <c r="E3152" s="472"/>
      <c r="F3152" s="472"/>
      <c r="G3152" s="472"/>
      <c r="H3152" s="472"/>
      <c r="I3152" s="182" t="e">
        <v>#N/A</v>
      </c>
      <c r="J3152" s="472"/>
      <c r="K3152" s="472"/>
      <c r="L3152" s="472"/>
      <c r="M3152" s="472"/>
      <c r="N3152" s="472"/>
      <c r="O3152" s="472"/>
      <c r="P3152" s="472"/>
      <c r="Q3152" s="472"/>
      <c r="R3152" s="183" t="s">
        <v>8390</v>
      </c>
      <c r="S3152" s="184">
        <v>0.09</v>
      </c>
    </row>
    <row r="3153" spans="1:19" ht="20.149999999999999" customHeight="1" thickBot="1">
      <c r="A3153" s="475"/>
      <c r="B3153" s="474" t="s">
        <v>9435</v>
      </c>
      <c r="C3153" s="474" t="s">
        <v>9510</v>
      </c>
      <c r="D3153" s="474" t="s">
        <v>4870</v>
      </c>
      <c r="E3153" s="474" t="s">
        <v>24</v>
      </c>
      <c r="F3153" s="473">
        <v>2493654</v>
      </c>
      <c r="G3153" s="474" t="s">
        <v>9991</v>
      </c>
      <c r="H3153" s="474" t="s">
        <v>8699</v>
      </c>
      <c r="I3153" s="179" t="s">
        <v>8356</v>
      </c>
      <c r="J3153" s="474" t="s">
        <v>8357</v>
      </c>
      <c r="K3153" s="474" t="s">
        <v>8423</v>
      </c>
      <c r="L3153" s="474" t="s">
        <v>9992</v>
      </c>
      <c r="M3153" s="474" t="s">
        <v>9993</v>
      </c>
      <c r="N3153" s="470">
        <v>324300</v>
      </c>
      <c r="O3153" s="473">
        <v>-2</v>
      </c>
      <c r="P3153" s="474" t="s">
        <v>8381</v>
      </c>
      <c r="Q3153" s="474" t="s">
        <v>9442</v>
      </c>
      <c r="R3153" s="177" t="s">
        <v>8383</v>
      </c>
      <c r="S3153" s="181">
        <v>0.01</v>
      </c>
    </row>
    <row r="3154" spans="1:19" ht="20.149999999999999" customHeight="1" thickBot="1">
      <c r="A3154" s="476"/>
      <c r="B3154" s="471"/>
      <c r="C3154" s="471"/>
      <c r="D3154" s="471"/>
      <c r="E3154" s="471"/>
      <c r="F3154" s="471"/>
      <c r="G3154" s="471"/>
      <c r="H3154" s="471"/>
      <c r="I3154" s="182" t="e">
        <v>#N/A</v>
      </c>
      <c r="J3154" s="471"/>
      <c r="K3154" s="471"/>
      <c r="L3154" s="471"/>
      <c r="M3154" s="471"/>
      <c r="N3154" s="471"/>
      <c r="O3154" s="471"/>
      <c r="P3154" s="471"/>
      <c r="Q3154" s="471"/>
      <c r="R3154" s="177" t="s">
        <v>8449</v>
      </c>
      <c r="S3154" s="181">
        <v>0.01</v>
      </c>
    </row>
    <row r="3155" spans="1:19" ht="20.149999999999999" customHeight="1" thickBot="1">
      <c r="A3155" s="476"/>
      <c r="B3155" s="471"/>
      <c r="C3155" s="471"/>
      <c r="D3155" s="471"/>
      <c r="E3155" s="471"/>
      <c r="F3155" s="471"/>
      <c r="G3155" s="471"/>
      <c r="H3155" s="471"/>
      <c r="I3155" s="182" t="e">
        <v>#N/A</v>
      </c>
      <c r="J3155" s="471"/>
      <c r="K3155" s="471"/>
      <c r="L3155" s="471"/>
      <c r="M3155" s="471"/>
      <c r="N3155" s="471"/>
      <c r="O3155" s="471"/>
      <c r="P3155" s="471"/>
      <c r="Q3155" s="471"/>
      <c r="R3155" s="177" t="s">
        <v>8385</v>
      </c>
      <c r="S3155" s="181">
        <v>0.01</v>
      </c>
    </row>
    <row r="3156" spans="1:19" ht="20.149999999999999" customHeight="1" thickBot="1">
      <c r="A3156" s="476"/>
      <c r="B3156" s="471"/>
      <c r="C3156" s="471"/>
      <c r="D3156" s="471"/>
      <c r="E3156" s="471"/>
      <c r="F3156" s="471"/>
      <c r="G3156" s="471"/>
      <c r="H3156" s="471"/>
      <c r="I3156" s="182" t="e">
        <v>#N/A</v>
      </c>
      <c r="J3156" s="471"/>
      <c r="K3156" s="471"/>
      <c r="L3156" s="471"/>
      <c r="M3156" s="471"/>
      <c r="N3156" s="471"/>
      <c r="O3156" s="471"/>
      <c r="P3156" s="471"/>
      <c r="Q3156" s="471"/>
      <c r="R3156" s="177" t="s">
        <v>8403</v>
      </c>
      <c r="S3156" s="181">
        <v>0.01</v>
      </c>
    </row>
    <row r="3157" spans="1:19" ht="20.149999999999999" customHeight="1" thickBot="1">
      <c r="A3157" s="476"/>
      <c r="B3157" s="471"/>
      <c r="C3157" s="471"/>
      <c r="D3157" s="471"/>
      <c r="E3157" s="471"/>
      <c r="F3157" s="471"/>
      <c r="G3157" s="471"/>
      <c r="H3157" s="471"/>
      <c r="I3157" s="182" t="e">
        <v>#N/A</v>
      </c>
      <c r="J3157" s="471"/>
      <c r="K3157" s="471"/>
      <c r="L3157" s="471"/>
      <c r="M3157" s="471"/>
      <c r="N3157" s="471"/>
      <c r="O3157" s="471"/>
      <c r="P3157" s="471"/>
      <c r="Q3157" s="471"/>
      <c r="R3157" s="177" t="s">
        <v>8388</v>
      </c>
      <c r="S3157" s="181">
        <v>0.01</v>
      </c>
    </row>
    <row r="3158" spans="1:19" ht="20.149999999999999" customHeight="1" thickBot="1">
      <c r="A3158" s="476"/>
      <c r="B3158" s="471"/>
      <c r="C3158" s="471"/>
      <c r="D3158" s="471"/>
      <c r="E3158" s="471"/>
      <c r="F3158" s="471"/>
      <c r="G3158" s="471"/>
      <c r="H3158" s="471"/>
      <c r="I3158" s="182" t="e">
        <v>#N/A</v>
      </c>
      <c r="J3158" s="471"/>
      <c r="K3158" s="471"/>
      <c r="L3158" s="471"/>
      <c r="M3158" s="471"/>
      <c r="N3158" s="471"/>
      <c r="O3158" s="471"/>
      <c r="P3158" s="471"/>
      <c r="Q3158" s="471"/>
      <c r="R3158" s="177" t="s">
        <v>8389</v>
      </c>
      <c r="S3158" s="181">
        <v>0.01</v>
      </c>
    </row>
    <row r="3159" spans="1:19" ht="20.149999999999999" customHeight="1" thickBot="1">
      <c r="A3159" s="476"/>
      <c r="B3159" s="471"/>
      <c r="C3159" s="471"/>
      <c r="D3159" s="471"/>
      <c r="E3159" s="471"/>
      <c r="F3159" s="471"/>
      <c r="G3159" s="471"/>
      <c r="H3159" s="471"/>
      <c r="I3159" s="182" t="e">
        <v>#N/A</v>
      </c>
      <c r="J3159" s="471"/>
      <c r="K3159" s="471"/>
      <c r="L3159" s="471"/>
      <c r="M3159" s="471"/>
      <c r="N3159" s="471"/>
      <c r="O3159" s="471"/>
      <c r="P3159" s="471"/>
      <c r="Q3159" s="471"/>
      <c r="R3159" s="177" t="s">
        <v>9465</v>
      </c>
      <c r="S3159" s="181">
        <v>0.01</v>
      </c>
    </row>
    <row r="3160" spans="1:19" ht="20.149999999999999" customHeight="1" thickBot="1">
      <c r="A3160" s="476"/>
      <c r="B3160" s="471"/>
      <c r="C3160" s="471"/>
      <c r="D3160" s="471"/>
      <c r="E3160" s="471"/>
      <c r="F3160" s="471"/>
      <c r="G3160" s="471"/>
      <c r="H3160" s="471"/>
      <c r="I3160" s="182" t="e">
        <v>#N/A</v>
      </c>
      <c r="J3160" s="471"/>
      <c r="K3160" s="471"/>
      <c r="L3160" s="471"/>
      <c r="M3160" s="471"/>
      <c r="N3160" s="471"/>
      <c r="O3160" s="471"/>
      <c r="P3160" s="471"/>
      <c r="Q3160" s="471"/>
      <c r="R3160" s="177" t="s">
        <v>8663</v>
      </c>
      <c r="S3160" s="181">
        <v>0.01</v>
      </c>
    </row>
    <row r="3161" spans="1:19" ht="20.149999999999999" customHeight="1" thickBot="1">
      <c r="A3161" s="477"/>
      <c r="B3161" s="472"/>
      <c r="C3161" s="472"/>
      <c r="D3161" s="472"/>
      <c r="E3161" s="472"/>
      <c r="F3161" s="472"/>
      <c r="G3161" s="472"/>
      <c r="H3161" s="472"/>
      <c r="I3161" s="182" t="e">
        <v>#N/A</v>
      </c>
      <c r="J3161" s="472"/>
      <c r="K3161" s="472"/>
      <c r="L3161" s="472"/>
      <c r="M3161" s="472"/>
      <c r="N3161" s="472"/>
      <c r="O3161" s="472"/>
      <c r="P3161" s="472"/>
      <c r="Q3161" s="472"/>
      <c r="R3161" s="183" t="s">
        <v>8390</v>
      </c>
      <c r="S3161" s="184">
        <v>0.08</v>
      </c>
    </row>
    <row r="3162" spans="1:19" ht="20.149999999999999" customHeight="1" thickBot="1">
      <c r="A3162" s="475"/>
      <c r="B3162" s="474" t="s">
        <v>9435</v>
      </c>
      <c r="C3162" s="474" t="s">
        <v>9510</v>
      </c>
      <c r="D3162" s="474" t="s">
        <v>4870</v>
      </c>
      <c r="E3162" s="474" t="s">
        <v>24</v>
      </c>
      <c r="F3162" s="473">
        <v>2493655</v>
      </c>
      <c r="G3162" s="474" t="s">
        <v>9994</v>
      </c>
      <c r="H3162" s="474" t="s">
        <v>8699</v>
      </c>
      <c r="I3162" s="179" t="s">
        <v>8356</v>
      </c>
      <c r="J3162" s="474" t="s">
        <v>8357</v>
      </c>
      <c r="K3162" s="474" t="s">
        <v>9995</v>
      </c>
      <c r="L3162" s="474" t="s">
        <v>9996</v>
      </c>
      <c r="M3162" s="474" t="s">
        <v>9997</v>
      </c>
      <c r="N3162" s="470">
        <v>324300</v>
      </c>
      <c r="O3162" s="473">
        <v>-2</v>
      </c>
      <c r="P3162" s="474" t="s">
        <v>8381</v>
      </c>
      <c r="Q3162" s="474" t="s">
        <v>9442</v>
      </c>
      <c r="R3162" s="177" t="s">
        <v>8383</v>
      </c>
      <c r="S3162" s="181">
        <v>0.01</v>
      </c>
    </row>
    <row r="3163" spans="1:19" ht="20.149999999999999" customHeight="1" thickBot="1">
      <c r="A3163" s="476"/>
      <c r="B3163" s="471"/>
      <c r="C3163" s="471"/>
      <c r="D3163" s="471"/>
      <c r="E3163" s="471"/>
      <c r="F3163" s="471"/>
      <c r="G3163" s="471"/>
      <c r="H3163" s="471"/>
      <c r="I3163" s="182" t="e">
        <v>#N/A</v>
      </c>
      <c r="J3163" s="471"/>
      <c r="K3163" s="471"/>
      <c r="L3163" s="471"/>
      <c r="M3163" s="471"/>
      <c r="N3163" s="471"/>
      <c r="O3163" s="471"/>
      <c r="P3163" s="471"/>
      <c r="Q3163" s="471"/>
      <c r="R3163" s="177" t="s">
        <v>8449</v>
      </c>
      <c r="S3163" s="181">
        <v>0.01</v>
      </c>
    </row>
    <row r="3164" spans="1:19" ht="20.149999999999999" customHeight="1" thickBot="1">
      <c r="A3164" s="476"/>
      <c r="B3164" s="471"/>
      <c r="C3164" s="471"/>
      <c r="D3164" s="471"/>
      <c r="E3164" s="471"/>
      <c r="F3164" s="471"/>
      <c r="G3164" s="471"/>
      <c r="H3164" s="471"/>
      <c r="I3164" s="182" t="e">
        <v>#N/A</v>
      </c>
      <c r="J3164" s="471"/>
      <c r="K3164" s="471"/>
      <c r="L3164" s="471"/>
      <c r="M3164" s="471"/>
      <c r="N3164" s="471"/>
      <c r="O3164" s="471"/>
      <c r="P3164" s="471"/>
      <c r="Q3164" s="471"/>
      <c r="R3164" s="177" t="s">
        <v>8385</v>
      </c>
      <c r="S3164" s="181">
        <v>0.01</v>
      </c>
    </row>
    <row r="3165" spans="1:19" ht="20.149999999999999" customHeight="1" thickBot="1">
      <c r="A3165" s="476"/>
      <c r="B3165" s="471"/>
      <c r="C3165" s="471"/>
      <c r="D3165" s="471"/>
      <c r="E3165" s="471"/>
      <c r="F3165" s="471"/>
      <c r="G3165" s="471"/>
      <c r="H3165" s="471"/>
      <c r="I3165" s="182" t="e">
        <v>#N/A</v>
      </c>
      <c r="J3165" s="471"/>
      <c r="K3165" s="471"/>
      <c r="L3165" s="471"/>
      <c r="M3165" s="471"/>
      <c r="N3165" s="471"/>
      <c r="O3165" s="471"/>
      <c r="P3165" s="471"/>
      <c r="Q3165" s="471"/>
      <c r="R3165" s="177" t="s">
        <v>8403</v>
      </c>
      <c r="S3165" s="181">
        <v>0.01</v>
      </c>
    </row>
    <row r="3166" spans="1:19" ht="20.149999999999999" customHeight="1" thickBot="1">
      <c r="A3166" s="476"/>
      <c r="B3166" s="471"/>
      <c r="C3166" s="471"/>
      <c r="D3166" s="471"/>
      <c r="E3166" s="471"/>
      <c r="F3166" s="471"/>
      <c r="G3166" s="471"/>
      <c r="H3166" s="471"/>
      <c r="I3166" s="182" t="e">
        <v>#N/A</v>
      </c>
      <c r="J3166" s="471"/>
      <c r="K3166" s="471"/>
      <c r="L3166" s="471"/>
      <c r="M3166" s="471"/>
      <c r="N3166" s="471"/>
      <c r="O3166" s="471"/>
      <c r="P3166" s="471"/>
      <c r="Q3166" s="471"/>
      <c r="R3166" s="177" t="s">
        <v>8417</v>
      </c>
      <c r="S3166" s="181">
        <v>0.01</v>
      </c>
    </row>
    <row r="3167" spans="1:19" ht="20.149999999999999" customHeight="1" thickBot="1">
      <c r="A3167" s="476"/>
      <c r="B3167" s="471"/>
      <c r="C3167" s="471"/>
      <c r="D3167" s="471"/>
      <c r="E3167" s="471"/>
      <c r="F3167" s="471"/>
      <c r="G3167" s="471"/>
      <c r="H3167" s="471"/>
      <c r="I3167" s="182" t="e">
        <v>#N/A</v>
      </c>
      <c r="J3167" s="471"/>
      <c r="K3167" s="471"/>
      <c r="L3167" s="471"/>
      <c r="M3167" s="471"/>
      <c r="N3167" s="471"/>
      <c r="O3167" s="471"/>
      <c r="P3167" s="471"/>
      <c r="Q3167" s="471"/>
      <c r="R3167" s="177" t="s">
        <v>8388</v>
      </c>
      <c r="S3167" s="181">
        <v>0.01</v>
      </c>
    </row>
    <row r="3168" spans="1:19" ht="20.149999999999999" customHeight="1" thickBot="1">
      <c r="A3168" s="476"/>
      <c r="B3168" s="471"/>
      <c r="C3168" s="471"/>
      <c r="D3168" s="471"/>
      <c r="E3168" s="471"/>
      <c r="F3168" s="471"/>
      <c r="G3168" s="471"/>
      <c r="H3168" s="471"/>
      <c r="I3168" s="182" t="e">
        <v>#N/A</v>
      </c>
      <c r="J3168" s="471"/>
      <c r="K3168" s="471"/>
      <c r="L3168" s="471"/>
      <c r="M3168" s="471"/>
      <c r="N3168" s="471"/>
      <c r="O3168" s="471"/>
      <c r="P3168" s="471"/>
      <c r="Q3168" s="471"/>
      <c r="R3168" s="177" t="s">
        <v>8389</v>
      </c>
      <c r="S3168" s="181">
        <v>0.01</v>
      </c>
    </row>
    <row r="3169" spans="1:19" ht="20.149999999999999" customHeight="1" thickBot="1">
      <c r="A3169" s="476"/>
      <c r="B3169" s="471"/>
      <c r="C3169" s="471"/>
      <c r="D3169" s="471"/>
      <c r="E3169" s="471"/>
      <c r="F3169" s="471"/>
      <c r="G3169" s="471"/>
      <c r="H3169" s="471"/>
      <c r="I3169" s="182" t="e">
        <v>#N/A</v>
      </c>
      <c r="J3169" s="471"/>
      <c r="K3169" s="471"/>
      <c r="L3169" s="471"/>
      <c r="M3169" s="471"/>
      <c r="N3169" s="471"/>
      <c r="O3169" s="471"/>
      <c r="P3169" s="471"/>
      <c r="Q3169" s="471"/>
      <c r="R3169" s="177" t="s">
        <v>8663</v>
      </c>
      <c r="S3169" s="181">
        <v>0.01</v>
      </c>
    </row>
    <row r="3170" spans="1:19" ht="20.149999999999999" customHeight="1" thickBot="1">
      <c r="A3170" s="476"/>
      <c r="B3170" s="471"/>
      <c r="C3170" s="471"/>
      <c r="D3170" s="471"/>
      <c r="E3170" s="471"/>
      <c r="F3170" s="471"/>
      <c r="G3170" s="471"/>
      <c r="H3170" s="471"/>
      <c r="I3170" s="182" t="e">
        <v>#N/A</v>
      </c>
      <c r="J3170" s="471"/>
      <c r="K3170" s="471"/>
      <c r="L3170" s="471"/>
      <c r="M3170" s="471"/>
      <c r="N3170" s="471"/>
      <c r="O3170" s="471"/>
      <c r="P3170" s="471"/>
      <c r="Q3170" s="471"/>
      <c r="R3170" s="177" t="s">
        <v>9444</v>
      </c>
      <c r="S3170" s="181">
        <v>0.01</v>
      </c>
    </row>
    <row r="3171" spans="1:19" ht="20.149999999999999" customHeight="1" thickBot="1">
      <c r="A3171" s="477"/>
      <c r="B3171" s="472"/>
      <c r="C3171" s="472"/>
      <c r="D3171" s="472"/>
      <c r="E3171" s="472"/>
      <c r="F3171" s="472"/>
      <c r="G3171" s="472"/>
      <c r="H3171" s="472"/>
      <c r="I3171" s="182" t="e">
        <v>#N/A</v>
      </c>
      <c r="J3171" s="472"/>
      <c r="K3171" s="472"/>
      <c r="L3171" s="472"/>
      <c r="M3171" s="472"/>
      <c r="N3171" s="472"/>
      <c r="O3171" s="472"/>
      <c r="P3171" s="472"/>
      <c r="Q3171" s="472"/>
      <c r="R3171" s="183" t="s">
        <v>8390</v>
      </c>
      <c r="S3171" s="184">
        <v>0.09</v>
      </c>
    </row>
    <row r="3172" spans="1:19" ht="20.149999999999999" customHeight="1" thickBot="1">
      <c r="A3172" s="475"/>
      <c r="B3172" s="474" t="s">
        <v>9435</v>
      </c>
      <c r="C3172" s="474" t="s">
        <v>9510</v>
      </c>
      <c r="D3172" s="474" t="s">
        <v>4870</v>
      </c>
      <c r="E3172" s="474" t="s">
        <v>24</v>
      </c>
      <c r="F3172" s="473">
        <v>2493660</v>
      </c>
      <c r="G3172" s="474" t="s">
        <v>9998</v>
      </c>
      <c r="H3172" s="474" t="s">
        <v>8699</v>
      </c>
      <c r="I3172" s="179" t="s">
        <v>8356</v>
      </c>
      <c r="J3172" s="474" t="s">
        <v>8357</v>
      </c>
      <c r="K3172" s="474" t="s">
        <v>9627</v>
      </c>
      <c r="L3172" s="474" t="s">
        <v>9999</v>
      </c>
      <c r="M3172" s="474" t="s">
        <v>10000</v>
      </c>
      <c r="N3172" s="470">
        <v>324300</v>
      </c>
      <c r="O3172" s="473">
        <v>-2</v>
      </c>
      <c r="P3172" s="474" t="s">
        <v>8381</v>
      </c>
      <c r="Q3172" s="474" t="s">
        <v>9442</v>
      </c>
      <c r="R3172" s="177" t="s">
        <v>8383</v>
      </c>
      <c r="S3172" s="181">
        <v>0.01</v>
      </c>
    </row>
    <row r="3173" spans="1:19" ht="20.149999999999999" customHeight="1" thickBot="1">
      <c r="A3173" s="476"/>
      <c r="B3173" s="471"/>
      <c r="C3173" s="471"/>
      <c r="D3173" s="471"/>
      <c r="E3173" s="471"/>
      <c r="F3173" s="471"/>
      <c r="G3173" s="471"/>
      <c r="H3173" s="471"/>
      <c r="I3173" s="182" t="e">
        <v>#N/A</v>
      </c>
      <c r="J3173" s="471"/>
      <c r="K3173" s="471"/>
      <c r="L3173" s="471"/>
      <c r="M3173" s="471"/>
      <c r="N3173" s="471"/>
      <c r="O3173" s="471"/>
      <c r="P3173" s="471"/>
      <c r="Q3173" s="471"/>
      <c r="R3173" s="177" t="s">
        <v>8449</v>
      </c>
      <c r="S3173" s="181">
        <v>0.01</v>
      </c>
    </row>
    <row r="3174" spans="1:19" ht="20.149999999999999" customHeight="1" thickBot="1">
      <c r="A3174" s="476"/>
      <c r="B3174" s="471"/>
      <c r="C3174" s="471"/>
      <c r="D3174" s="471"/>
      <c r="E3174" s="471"/>
      <c r="F3174" s="471"/>
      <c r="G3174" s="471"/>
      <c r="H3174" s="471"/>
      <c r="I3174" s="182" t="e">
        <v>#N/A</v>
      </c>
      <c r="J3174" s="471"/>
      <c r="K3174" s="471"/>
      <c r="L3174" s="471"/>
      <c r="M3174" s="471"/>
      <c r="N3174" s="471"/>
      <c r="O3174" s="471"/>
      <c r="P3174" s="471"/>
      <c r="Q3174" s="471"/>
      <c r="R3174" s="177" t="s">
        <v>8385</v>
      </c>
      <c r="S3174" s="181">
        <v>0.01</v>
      </c>
    </row>
    <row r="3175" spans="1:19" ht="20.149999999999999" customHeight="1" thickBot="1">
      <c r="A3175" s="476"/>
      <c r="B3175" s="471"/>
      <c r="C3175" s="471"/>
      <c r="D3175" s="471"/>
      <c r="E3175" s="471"/>
      <c r="F3175" s="471"/>
      <c r="G3175" s="471"/>
      <c r="H3175" s="471"/>
      <c r="I3175" s="182" t="e">
        <v>#N/A</v>
      </c>
      <c r="J3175" s="471"/>
      <c r="K3175" s="471"/>
      <c r="L3175" s="471"/>
      <c r="M3175" s="471"/>
      <c r="N3175" s="471"/>
      <c r="O3175" s="471"/>
      <c r="P3175" s="471"/>
      <c r="Q3175" s="471"/>
      <c r="R3175" s="177" t="s">
        <v>8403</v>
      </c>
      <c r="S3175" s="181">
        <v>0.01</v>
      </c>
    </row>
    <row r="3176" spans="1:19" ht="20.149999999999999" customHeight="1" thickBot="1">
      <c r="A3176" s="476"/>
      <c r="B3176" s="471"/>
      <c r="C3176" s="471"/>
      <c r="D3176" s="471"/>
      <c r="E3176" s="471"/>
      <c r="F3176" s="471"/>
      <c r="G3176" s="471"/>
      <c r="H3176" s="471"/>
      <c r="I3176" s="182" t="e">
        <v>#N/A</v>
      </c>
      <c r="J3176" s="471"/>
      <c r="K3176" s="471"/>
      <c r="L3176" s="471"/>
      <c r="M3176" s="471"/>
      <c r="N3176" s="471"/>
      <c r="O3176" s="471"/>
      <c r="P3176" s="471"/>
      <c r="Q3176" s="471"/>
      <c r="R3176" s="177" t="s">
        <v>8417</v>
      </c>
      <c r="S3176" s="181">
        <v>0.01</v>
      </c>
    </row>
    <row r="3177" spans="1:19" ht="20.149999999999999" customHeight="1" thickBot="1">
      <c r="A3177" s="476"/>
      <c r="B3177" s="471"/>
      <c r="C3177" s="471"/>
      <c r="D3177" s="471"/>
      <c r="E3177" s="471"/>
      <c r="F3177" s="471"/>
      <c r="G3177" s="471"/>
      <c r="H3177" s="471"/>
      <c r="I3177" s="182" t="e">
        <v>#N/A</v>
      </c>
      <c r="J3177" s="471"/>
      <c r="K3177" s="471"/>
      <c r="L3177" s="471"/>
      <c r="M3177" s="471"/>
      <c r="N3177" s="471"/>
      <c r="O3177" s="471"/>
      <c r="P3177" s="471"/>
      <c r="Q3177" s="471"/>
      <c r="R3177" s="177" t="s">
        <v>8388</v>
      </c>
      <c r="S3177" s="181">
        <v>0.01</v>
      </c>
    </row>
    <row r="3178" spans="1:19" ht="20.149999999999999" customHeight="1" thickBot="1">
      <c r="A3178" s="476"/>
      <c r="B3178" s="471"/>
      <c r="C3178" s="471"/>
      <c r="D3178" s="471"/>
      <c r="E3178" s="471"/>
      <c r="F3178" s="471"/>
      <c r="G3178" s="471"/>
      <c r="H3178" s="471"/>
      <c r="I3178" s="182" t="e">
        <v>#N/A</v>
      </c>
      <c r="J3178" s="471"/>
      <c r="K3178" s="471"/>
      <c r="L3178" s="471"/>
      <c r="M3178" s="471"/>
      <c r="N3178" s="471"/>
      <c r="O3178" s="471"/>
      <c r="P3178" s="471"/>
      <c r="Q3178" s="471"/>
      <c r="R3178" s="177" t="s">
        <v>8389</v>
      </c>
      <c r="S3178" s="181">
        <v>0.01</v>
      </c>
    </row>
    <row r="3179" spans="1:19" ht="20.149999999999999" customHeight="1" thickBot="1">
      <c r="A3179" s="476"/>
      <c r="B3179" s="471"/>
      <c r="C3179" s="471"/>
      <c r="D3179" s="471"/>
      <c r="E3179" s="471"/>
      <c r="F3179" s="471"/>
      <c r="G3179" s="471"/>
      <c r="H3179" s="471"/>
      <c r="I3179" s="182" t="e">
        <v>#N/A</v>
      </c>
      <c r="J3179" s="471"/>
      <c r="K3179" s="471"/>
      <c r="L3179" s="471"/>
      <c r="M3179" s="471"/>
      <c r="N3179" s="471"/>
      <c r="O3179" s="471"/>
      <c r="P3179" s="471"/>
      <c r="Q3179" s="471"/>
      <c r="R3179" s="177" t="s">
        <v>9465</v>
      </c>
      <c r="S3179" s="181">
        <v>0.01</v>
      </c>
    </row>
    <row r="3180" spans="1:19" ht="20.149999999999999" customHeight="1" thickBot="1">
      <c r="A3180" s="476"/>
      <c r="B3180" s="471"/>
      <c r="C3180" s="471"/>
      <c r="D3180" s="471"/>
      <c r="E3180" s="471"/>
      <c r="F3180" s="471"/>
      <c r="G3180" s="471"/>
      <c r="H3180" s="471"/>
      <c r="I3180" s="182" t="e">
        <v>#N/A</v>
      </c>
      <c r="J3180" s="471"/>
      <c r="K3180" s="471"/>
      <c r="L3180" s="471"/>
      <c r="M3180" s="471"/>
      <c r="N3180" s="471"/>
      <c r="O3180" s="471"/>
      <c r="P3180" s="471"/>
      <c r="Q3180" s="471"/>
      <c r="R3180" s="177" t="s">
        <v>8663</v>
      </c>
      <c r="S3180" s="181">
        <v>0.01</v>
      </c>
    </row>
    <row r="3181" spans="1:19" ht="20.149999999999999" customHeight="1" thickBot="1">
      <c r="A3181" s="477"/>
      <c r="B3181" s="472"/>
      <c r="C3181" s="472"/>
      <c r="D3181" s="472"/>
      <c r="E3181" s="472"/>
      <c r="F3181" s="472"/>
      <c r="G3181" s="472"/>
      <c r="H3181" s="472"/>
      <c r="I3181" s="182" t="e">
        <v>#N/A</v>
      </c>
      <c r="J3181" s="472"/>
      <c r="K3181" s="472"/>
      <c r="L3181" s="472"/>
      <c r="M3181" s="472"/>
      <c r="N3181" s="472"/>
      <c r="O3181" s="472"/>
      <c r="P3181" s="472"/>
      <c r="Q3181" s="472"/>
      <c r="R3181" s="183" t="s">
        <v>8390</v>
      </c>
      <c r="S3181" s="184">
        <v>0.09</v>
      </c>
    </row>
    <row r="3182" spans="1:19" ht="20.149999999999999" customHeight="1" thickBot="1">
      <c r="A3182" s="475"/>
      <c r="B3182" s="474" t="s">
        <v>9435</v>
      </c>
      <c r="C3182" s="474" t="s">
        <v>9510</v>
      </c>
      <c r="D3182" s="474" t="s">
        <v>4870</v>
      </c>
      <c r="E3182" s="474" t="s">
        <v>24</v>
      </c>
      <c r="F3182" s="473">
        <v>2493662</v>
      </c>
      <c r="G3182" s="474" t="s">
        <v>10001</v>
      </c>
      <c r="H3182" s="474" t="s">
        <v>8699</v>
      </c>
      <c r="I3182" s="179" t="s">
        <v>8356</v>
      </c>
      <c r="J3182" s="474" t="s">
        <v>8357</v>
      </c>
      <c r="K3182" s="474" t="s">
        <v>9687</v>
      </c>
      <c r="L3182" s="474" t="s">
        <v>10002</v>
      </c>
      <c r="M3182" s="474" t="s">
        <v>10003</v>
      </c>
      <c r="N3182" s="470">
        <v>324300</v>
      </c>
      <c r="O3182" s="473">
        <v>-2</v>
      </c>
      <c r="P3182" s="474" t="s">
        <v>8381</v>
      </c>
      <c r="Q3182" s="474" t="s">
        <v>9442</v>
      </c>
      <c r="R3182" s="177" t="s">
        <v>8383</v>
      </c>
      <c r="S3182" s="181">
        <v>0.01</v>
      </c>
    </row>
    <row r="3183" spans="1:19" ht="20.149999999999999" customHeight="1" thickBot="1">
      <c r="A3183" s="476"/>
      <c r="B3183" s="471"/>
      <c r="C3183" s="471"/>
      <c r="D3183" s="471"/>
      <c r="E3183" s="471"/>
      <c r="F3183" s="471"/>
      <c r="G3183" s="471"/>
      <c r="H3183" s="471"/>
      <c r="I3183" s="182" t="e">
        <v>#N/A</v>
      </c>
      <c r="J3183" s="471"/>
      <c r="K3183" s="471"/>
      <c r="L3183" s="471"/>
      <c r="M3183" s="471"/>
      <c r="N3183" s="471"/>
      <c r="O3183" s="471"/>
      <c r="P3183" s="471"/>
      <c r="Q3183" s="471"/>
      <c r="R3183" s="177" t="s">
        <v>8449</v>
      </c>
      <c r="S3183" s="181">
        <v>0.01</v>
      </c>
    </row>
    <row r="3184" spans="1:19" ht="20.149999999999999" customHeight="1" thickBot="1">
      <c r="A3184" s="476"/>
      <c r="B3184" s="471"/>
      <c r="C3184" s="471"/>
      <c r="D3184" s="471"/>
      <c r="E3184" s="471"/>
      <c r="F3184" s="471"/>
      <c r="G3184" s="471"/>
      <c r="H3184" s="471"/>
      <c r="I3184" s="182" t="e">
        <v>#N/A</v>
      </c>
      <c r="J3184" s="471"/>
      <c r="K3184" s="471"/>
      <c r="L3184" s="471"/>
      <c r="M3184" s="471"/>
      <c r="N3184" s="471"/>
      <c r="O3184" s="471"/>
      <c r="P3184" s="471"/>
      <c r="Q3184" s="471"/>
      <c r="R3184" s="177" t="s">
        <v>8385</v>
      </c>
      <c r="S3184" s="181">
        <v>0.01</v>
      </c>
    </row>
    <row r="3185" spans="1:19" ht="20.149999999999999" customHeight="1" thickBot="1">
      <c r="A3185" s="476"/>
      <c r="B3185" s="471"/>
      <c r="C3185" s="471"/>
      <c r="D3185" s="471"/>
      <c r="E3185" s="471"/>
      <c r="F3185" s="471"/>
      <c r="G3185" s="471"/>
      <c r="H3185" s="471"/>
      <c r="I3185" s="182" t="e">
        <v>#N/A</v>
      </c>
      <c r="J3185" s="471"/>
      <c r="K3185" s="471"/>
      <c r="L3185" s="471"/>
      <c r="M3185" s="471"/>
      <c r="N3185" s="471"/>
      <c r="O3185" s="471"/>
      <c r="P3185" s="471"/>
      <c r="Q3185" s="471"/>
      <c r="R3185" s="177" t="s">
        <v>8403</v>
      </c>
      <c r="S3185" s="181">
        <v>0.01</v>
      </c>
    </row>
    <row r="3186" spans="1:19" ht="20.149999999999999" customHeight="1" thickBot="1">
      <c r="A3186" s="476"/>
      <c r="B3186" s="471"/>
      <c r="C3186" s="471"/>
      <c r="D3186" s="471"/>
      <c r="E3186" s="471"/>
      <c r="F3186" s="471"/>
      <c r="G3186" s="471"/>
      <c r="H3186" s="471"/>
      <c r="I3186" s="182" t="e">
        <v>#N/A</v>
      </c>
      <c r="J3186" s="471"/>
      <c r="K3186" s="471"/>
      <c r="L3186" s="471"/>
      <c r="M3186" s="471"/>
      <c r="N3186" s="471"/>
      <c r="O3186" s="471"/>
      <c r="P3186" s="471"/>
      <c r="Q3186" s="471"/>
      <c r="R3186" s="177" t="s">
        <v>8417</v>
      </c>
      <c r="S3186" s="181">
        <v>0.01</v>
      </c>
    </row>
    <row r="3187" spans="1:19" ht="20.149999999999999" customHeight="1" thickBot="1">
      <c r="A3187" s="476"/>
      <c r="B3187" s="471"/>
      <c r="C3187" s="471"/>
      <c r="D3187" s="471"/>
      <c r="E3187" s="471"/>
      <c r="F3187" s="471"/>
      <c r="G3187" s="471"/>
      <c r="H3187" s="471"/>
      <c r="I3187" s="182" t="e">
        <v>#N/A</v>
      </c>
      <c r="J3187" s="471"/>
      <c r="K3187" s="471"/>
      <c r="L3187" s="471"/>
      <c r="M3187" s="471"/>
      <c r="N3187" s="471"/>
      <c r="O3187" s="471"/>
      <c r="P3187" s="471"/>
      <c r="Q3187" s="471"/>
      <c r="R3187" s="177" t="s">
        <v>8388</v>
      </c>
      <c r="S3187" s="181">
        <v>0.01</v>
      </c>
    </row>
    <row r="3188" spans="1:19" ht="20.149999999999999" customHeight="1" thickBot="1">
      <c r="A3188" s="476"/>
      <c r="B3188" s="471"/>
      <c r="C3188" s="471"/>
      <c r="D3188" s="471"/>
      <c r="E3188" s="471"/>
      <c r="F3188" s="471"/>
      <c r="G3188" s="471"/>
      <c r="H3188" s="471"/>
      <c r="I3188" s="182" t="e">
        <v>#N/A</v>
      </c>
      <c r="J3188" s="471"/>
      <c r="K3188" s="471"/>
      <c r="L3188" s="471"/>
      <c r="M3188" s="471"/>
      <c r="N3188" s="471"/>
      <c r="O3188" s="471"/>
      <c r="P3188" s="471"/>
      <c r="Q3188" s="471"/>
      <c r="R3188" s="177" t="s">
        <v>9540</v>
      </c>
      <c r="S3188" s="181">
        <v>0.01</v>
      </c>
    </row>
    <row r="3189" spans="1:19" ht="20.149999999999999" customHeight="1" thickBot="1">
      <c r="A3189" s="476"/>
      <c r="B3189" s="471"/>
      <c r="C3189" s="471"/>
      <c r="D3189" s="471"/>
      <c r="E3189" s="471"/>
      <c r="F3189" s="471"/>
      <c r="G3189" s="471"/>
      <c r="H3189" s="471"/>
      <c r="I3189" s="182" t="e">
        <v>#N/A</v>
      </c>
      <c r="J3189" s="471"/>
      <c r="K3189" s="471"/>
      <c r="L3189" s="471"/>
      <c r="M3189" s="471"/>
      <c r="N3189" s="471"/>
      <c r="O3189" s="471"/>
      <c r="P3189" s="471"/>
      <c r="Q3189" s="471"/>
      <c r="R3189" s="177" t="s">
        <v>8389</v>
      </c>
      <c r="S3189" s="181">
        <v>0.01</v>
      </c>
    </row>
    <row r="3190" spans="1:19" ht="20.149999999999999" customHeight="1" thickBot="1">
      <c r="A3190" s="476"/>
      <c r="B3190" s="471"/>
      <c r="C3190" s="471"/>
      <c r="D3190" s="471"/>
      <c r="E3190" s="471"/>
      <c r="F3190" s="471"/>
      <c r="G3190" s="471"/>
      <c r="H3190" s="471"/>
      <c r="I3190" s="182" t="e">
        <v>#N/A</v>
      </c>
      <c r="J3190" s="471"/>
      <c r="K3190" s="471"/>
      <c r="L3190" s="471"/>
      <c r="M3190" s="471"/>
      <c r="N3190" s="471"/>
      <c r="O3190" s="471"/>
      <c r="P3190" s="471"/>
      <c r="Q3190" s="471"/>
      <c r="R3190" s="177" t="s">
        <v>8663</v>
      </c>
      <c r="S3190" s="181">
        <v>0.01</v>
      </c>
    </row>
    <row r="3191" spans="1:19" ht="20.149999999999999" customHeight="1" thickBot="1">
      <c r="A3191" s="476"/>
      <c r="B3191" s="471"/>
      <c r="C3191" s="471"/>
      <c r="D3191" s="471"/>
      <c r="E3191" s="471"/>
      <c r="F3191" s="471"/>
      <c r="G3191" s="471"/>
      <c r="H3191" s="471"/>
      <c r="I3191" s="182" t="e">
        <v>#N/A</v>
      </c>
      <c r="J3191" s="471"/>
      <c r="K3191" s="471"/>
      <c r="L3191" s="471"/>
      <c r="M3191" s="471"/>
      <c r="N3191" s="471"/>
      <c r="O3191" s="471"/>
      <c r="P3191" s="471"/>
      <c r="Q3191" s="471"/>
      <c r="R3191" s="177" t="s">
        <v>9444</v>
      </c>
      <c r="S3191" s="181">
        <v>0.01</v>
      </c>
    </row>
    <row r="3192" spans="1:19" ht="20.149999999999999" customHeight="1" thickBot="1">
      <c r="A3192" s="477"/>
      <c r="B3192" s="472"/>
      <c r="C3192" s="472"/>
      <c r="D3192" s="472"/>
      <c r="E3192" s="472"/>
      <c r="F3192" s="472"/>
      <c r="G3192" s="472"/>
      <c r="H3192" s="472"/>
      <c r="I3192" s="182" t="e">
        <v>#N/A</v>
      </c>
      <c r="J3192" s="472"/>
      <c r="K3192" s="472"/>
      <c r="L3192" s="472"/>
      <c r="M3192" s="472"/>
      <c r="N3192" s="472"/>
      <c r="O3192" s="472"/>
      <c r="P3192" s="472"/>
      <c r="Q3192" s="472"/>
      <c r="R3192" s="183" t="s">
        <v>8390</v>
      </c>
      <c r="S3192" s="184">
        <v>0.1</v>
      </c>
    </row>
    <row r="3193" spans="1:19" ht="20.149999999999999" customHeight="1" thickBot="1">
      <c r="A3193" s="475"/>
      <c r="B3193" s="474" t="s">
        <v>9435</v>
      </c>
      <c r="C3193" s="474" t="s">
        <v>9510</v>
      </c>
      <c r="D3193" s="474" t="s">
        <v>4870</v>
      </c>
      <c r="E3193" s="474" t="s">
        <v>24</v>
      </c>
      <c r="F3193" s="473">
        <v>2493665</v>
      </c>
      <c r="G3193" s="474" t="s">
        <v>10004</v>
      </c>
      <c r="H3193" s="474" t="s">
        <v>8699</v>
      </c>
      <c r="I3193" s="179" t="s">
        <v>8356</v>
      </c>
      <c r="J3193" s="474" t="s">
        <v>8357</v>
      </c>
      <c r="K3193" s="474" t="s">
        <v>9850</v>
      </c>
      <c r="L3193" s="474" t="s">
        <v>10005</v>
      </c>
      <c r="M3193" s="474" t="s">
        <v>10006</v>
      </c>
      <c r="N3193" s="470">
        <v>324300</v>
      </c>
      <c r="O3193" s="473">
        <v>-2</v>
      </c>
      <c r="P3193" s="474" t="s">
        <v>8381</v>
      </c>
      <c r="Q3193" s="474" t="s">
        <v>9442</v>
      </c>
      <c r="R3193" s="177" t="s">
        <v>8383</v>
      </c>
      <c r="S3193" s="181">
        <v>0.01</v>
      </c>
    </row>
    <row r="3194" spans="1:19" ht="20.149999999999999" customHeight="1" thickBot="1">
      <c r="A3194" s="476"/>
      <c r="B3194" s="471"/>
      <c r="C3194" s="471"/>
      <c r="D3194" s="471"/>
      <c r="E3194" s="471"/>
      <c r="F3194" s="471"/>
      <c r="G3194" s="471"/>
      <c r="H3194" s="471"/>
      <c r="I3194" s="182" t="e">
        <v>#N/A</v>
      </c>
      <c r="J3194" s="471"/>
      <c r="K3194" s="471"/>
      <c r="L3194" s="471"/>
      <c r="M3194" s="471"/>
      <c r="N3194" s="471"/>
      <c r="O3194" s="471"/>
      <c r="P3194" s="471"/>
      <c r="Q3194" s="471"/>
      <c r="R3194" s="177" t="s">
        <v>8449</v>
      </c>
      <c r="S3194" s="181">
        <v>0.01</v>
      </c>
    </row>
    <row r="3195" spans="1:19" ht="20.149999999999999" customHeight="1" thickBot="1">
      <c r="A3195" s="476"/>
      <c r="B3195" s="471"/>
      <c r="C3195" s="471"/>
      <c r="D3195" s="471"/>
      <c r="E3195" s="471"/>
      <c r="F3195" s="471"/>
      <c r="G3195" s="471"/>
      <c r="H3195" s="471"/>
      <c r="I3195" s="182" t="e">
        <v>#N/A</v>
      </c>
      <c r="J3195" s="471"/>
      <c r="K3195" s="471"/>
      <c r="L3195" s="471"/>
      <c r="M3195" s="471"/>
      <c r="N3195" s="471"/>
      <c r="O3195" s="471"/>
      <c r="P3195" s="471"/>
      <c r="Q3195" s="471"/>
      <c r="R3195" s="177" t="s">
        <v>8385</v>
      </c>
      <c r="S3195" s="181">
        <v>0.01</v>
      </c>
    </row>
    <row r="3196" spans="1:19" ht="20.149999999999999" customHeight="1" thickBot="1">
      <c r="A3196" s="476"/>
      <c r="B3196" s="471"/>
      <c r="C3196" s="471"/>
      <c r="D3196" s="471"/>
      <c r="E3196" s="471"/>
      <c r="F3196" s="471"/>
      <c r="G3196" s="471"/>
      <c r="H3196" s="471"/>
      <c r="I3196" s="182" t="e">
        <v>#N/A</v>
      </c>
      <c r="J3196" s="471"/>
      <c r="K3196" s="471"/>
      <c r="L3196" s="471"/>
      <c r="M3196" s="471"/>
      <c r="N3196" s="471"/>
      <c r="O3196" s="471"/>
      <c r="P3196" s="471"/>
      <c r="Q3196" s="471"/>
      <c r="R3196" s="177" t="s">
        <v>8403</v>
      </c>
      <c r="S3196" s="181">
        <v>0.01</v>
      </c>
    </row>
    <row r="3197" spans="1:19" ht="20.149999999999999" customHeight="1" thickBot="1">
      <c r="A3197" s="476"/>
      <c r="B3197" s="471"/>
      <c r="C3197" s="471"/>
      <c r="D3197" s="471"/>
      <c r="E3197" s="471"/>
      <c r="F3197" s="471"/>
      <c r="G3197" s="471"/>
      <c r="H3197" s="471"/>
      <c r="I3197" s="182" t="e">
        <v>#N/A</v>
      </c>
      <c r="J3197" s="471"/>
      <c r="K3197" s="471"/>
      <c r="L3197" s="471"/>
      <c r="M3197" s="471"/>
      <c r="N3197" s="471"/>
      <c r="O3197" s="471"/>
      <c r="P3197" s="471"/>
      <c r="Q3197" s="471"/>
      <c r="R3197" s="177" t="s">
        <v>8388</v>
      </c>
      <c r="S3197" s="181">
        <v>0.01</v>
      </c>
    </row>
    <row r="3198" spans="1:19" ht="20.149999999999999" customHeight="1" thickBot="1">
      <c r="A3198" s="476"/>
      <c r="B3198" s="471"/>
      <c r="C3198" s="471"/>
      <c r="D3198" s="471"/>
      <c r="E3198" s="471"/>
      <c r="F3198" s="471"/>
      <c r="G3198" s="471"/>
      <c r="H3198" s="471"/>
      <c r="I3198" s="182" t="e">
        <v>#N/A</v>
      </c>
      <c r="J3198" s="471"/>
      <c r="K3198" s="471"/>
      <c r="L3198" s="471"/>
      <c r="M3198" s="471"/>
      <c r="N3198" s="471"/>
      <c r="O3198" s="471"/>
      <c r="P3198" s="471"/>
      <c r="Q3198" s="471"/>
      <c r="R3198" s="177" t="s">
        <v>8389</v>
      </c>
      <c r="S3198" s="181">
        <v>0.01</v>
      </c>
    </row>
    <row r="3199" spans="1:19" ht="20.149999999999999" customHeight="1" thickBot="1">
      <c r="A3199" s="476"/>
      <c r="B3199" s="471"/>
      <c r="C3199" s="471"/>
      <c r="D3199" s="471"/>
      <c r="E3199" s="471"/>
      <c r="F3199" s="471"/>
      <c r="G3199" s="471"/>
      <c r="H3199" s="471"/>
      <c r="I3199" s="182" t="e">
        <v>#N/A</v>
      </c>
      <c r="J3199" s="471"/>
      <c r="K3199" s="471"/>
      <c r="L3199" s="471"/>
      <c r="M3199" s="471"/>
      <c r="N3199" s="471"/>
      <c r="O3199" s="471"/>
      <c r="P3199" s="471"/>
      <c r="Q3199" s="471"/>
      <c r="R3199" s="177" t="s">
        <v>9465</v>
      </c>
      <c r="S3199" s="181">
        <v>0.01</v>
      </c>
    </row>
    <row r="3200" spans="1:19" ht="20.149999999999999" customHeight="1" thickBot="1">
      <c r="A3200" s="476"/>
      <c r="B3200" s="471"/>
      <c r="C3200" s="471"/>
      <c r="D3200" s="471"/>
      <c r="E3200" s="471"/>
      <c r="F3200" s="471"/>
      <c r="G3200" s="471"/>
      <c r="H3200" s="471"/>
      <c r="I3200" s="182" t="e">
        <v>#N/A</v>
      </c>
      <c r="J3200" s="471"/>
      <c r="K3200" s="471"/>
      <c r="L3200" s="471"/>
      <c r="M3200" s="471"/>
      <c r="N3200" s="471"/>
      <c r="O3200" s="471"/>
      <c r="P3200" s="471"/>
      <c r="Q3200" s="471"/>
      <c r="R3200" s="177" t="s">
        <v>8663</v>
      </c>
      <c r="S3200" s="181">
        <v>0.01</v>
      </c>
    </row>
    <row r="3201" spans="1:19" ht="20.149999999999999" customHeight="1" thickBot="1">
      <c r="A3201" s="477"/>
      <c r="B3201" s="472"/>
      <c r="C3201" s="472"/>
      <c r="D3201" s="472"/>
      <c r="E3201" s="472"/>
      <c r="F3201" s="472"/>
      <c r="G3201" s="472"/>
      <c r="H3201" s="472"/>
      <c r="I3201" s="182" t="e">
        <v>#N/A</v>
      </c>
      <c r="J3201" s="472"/>
      <c r="K3201" s="472"/>
      <c r="L3201" s="472"/>
      <c r="M3201" s="472"/>
      <c r="N3201" s="472"/>
      <c r="O3201" s="472"/>
      <c r="P3201" s="472"/>
      <c r="Q3201" s="472"/>
      <c r="R3201" s="183" t="s">
        <v>8390</v>
      </c>
      <c r="S3201" s="184">
        <v>0.08</v>
      </c>
    </row>
    <row r="3202" spans="1:19" ht="20.149999999999999" customHeight="1" thickBot="1">
      <c r="A3202" s="475"/>
      <c r="B3202" s="474" t="s">
        <v>9435</v>
      </c>
      <c r="C3202" s="474" t="s">
        <v>9510</v>
      </c>
      <c r="D3202" s="474" t="s">
        <v>4870</v>
      </c>
      <c r="E3202" s="474" t="s">
        <v>24</v>
      </c>
      <c r="F3202" s="473">
        <v>2493669</v>
      </c>
      <c r="G3202" s="474" t="s">
        <v>10007</v>
      </c>
      <c r="H3202" s="474" t="s">
        <v>8699</v>
      </c>
      <c r="I3202" s="179" t="s">
        <v>8356</v>
      </c>
      <c r="J3202" s="474" t="s">
        <v>8357</v>
      </c>
      <c r="K3202" s="474" t="s">
        <v>9836</v>
      </c>
      <c r="L3202" s="474" t="s">
        <v>10008</v>
      </c>
      <c r="M3202" s="474" t="s">
        <v>10009</v>
      </c>
      <c r="N3202" s="470">
        <v>324300</v>
      </c>
      <c r="O3202" s="473">
        <v>-2</v>
      </c>
      <c r="P3202" s="474" t="s">
        <v>8381</v>
      </c>
      <c r="Q3202" s="474" t="s">
        <v>9442</v>
      </c>
      <c r="R3202" s="177" t="s">
        <v>8383</v>
      </c>
      <c r="S3202" s="181">
        <v>0.01</v>
      </c>
    </row>
    <row r="3203" spans="1:19" ht="20.149999999999999" customHeight="1" thickBot="1">
      <c r="A3203" s="476"/>
      <c r="B3203" s="471"/>
      <c r="C3203" s="471"/>
      <c r="D3203" s="471"/>
      <c r="E3203" s="471"/>
      <c r="F3203" s="471"/>
      <c r="G3203" s="471"/>
      <c r="H3203" s="471"/>
      <c r="I3203" s="182" t="e">
        <v>#N/A</v>
      </c>
      <c r="J3203" s="471"/>
      <c r="K3203" s="471"/>
      <c r="L3203" s="471"/>
      <c r="M3203" s="471"/>
      <c r="N3203" s="471"/>
      <c r="O3203" s="471"/>
      <c r="P3203" s="471"/>
      <c r="Q3203" s="471"/>
      <c r="R3203" s="177" t="s">
        <v>8449</v>
      </c>
      <c r="S3203" s="181">
        <v>0.01</v>
      </c>
    </row>
    <row r="3204" spans="1:19" ht="20.149999999999999" customHeight="1" thickBot="1">
      <c r="A3204" s="476"/>
      <c r="B3204" s="471"/>
      <c r="C3204" s="471"/>
      <c r="D3204" s="471"/>
      <c r="E3204" s="471"/>
      <c r="F3204" s="471"/>
      <c r="G3204" s="471"/>
      <c r="H3204" s="471"/>
      <c r="I3204" s="182" t="e">
        <v>#N/A</v>
      </c>
      <c r="J3204" s="471"/>
      <c r="K3204" s="471"/>
      <c r="L3204" s="471"/>
      <c r="M3204" s="471"/>
      <c r="N3204" s="471"/>
      <c r="O3204" s="471"/>
      <c r="P3204" s="471"/>
      <c r="Q3204" s="471"/>
      <c r="R3204" s="177" t="s">
        <v>8385</v>
      </c>
      <c r="S3204" s="181">
        <v>0.01</v>
      </c>
    </row>
    <row r="3205" spans="1:19" ht="20.149999999999999" customHeight="1" thickBot="1">
      <c r="A3205" s="476"/>
      <c r="B3205" s="471"/>
      <c r="C3205" s="471"/>
      <c r="D3205" s="471"/>
      <c r="E3205" s="471"/>
      <c r="F3205" s="471"/>
      <c r="G3205" s="471"/>
      <c r="H3205" s="471"/>
      <c r="I3205" s="182" t="e">
        <v>#N/A</v>
      </c>
      <c r="J3205" s="471"/>
      <c r="K3205" s="471"/>
      <c r="L3205" s="471"/>
      <c r="M3205" s="471"/>
      <c r="N3205" s="471"/>
      <c r="O3205" s="471"/>
      <c r="P3205" s="471"/>
      <c r="Q3205" s="471"/>
      <c r="R3205" s="177" t="s">
        <v>8403</v>
      </c>
      <c r="S3205" s="181">
        <v>0.01</v>
      </c>
    </row>
    <row r="3206" spans="1:19" ht="20.149999999999999" customHeight="1" thickBot="1">
      <c r="A3206" s="476"/>
      <c r="B3206" s="471"/>
      <c r="C3206" s="471"/>
      <c r="D3206" s="471"/>
      <c r="E3206" s="471"/>
      <c r="F3206" s="471"/>
      <c r="G3206" s="471"/>
      <c r="H3206" s="471"/>
      <c r="I3206" s="182" t="e">
        <v>#N/A</v>
      </c>
      <c r="J3206" s="471"/>
      <c r="K3206" s="471"/>
      <c r="L3206" s="471"/>
      <c r="M3206" s="471"/>
      <c r="N3206" s="471"/>
      <c r="O3206" s="471"/>
      <c r="P3206" s="471"/>
      <c r="Q3206" s="471"/>
      <c r="R3206" s="177" t="s">
        <v>8417</v>
      </c>
      <c r="S3206" s="181">
        <v>0.01</v>
      </c>
    </row>
    <row r="3207" spans="1:19" ht="20.149999999999999" customHeight="1" thickBot="1">
      <c r="A3207" s="476"/>
      <c r="B3207" s="471"/>
      <c r="C3207" s="471"/>
      <c r="D3207" s="471"/>
      <c r="E3207" s="471"/>
      <c r="F3207" s="471"/>
      <c r="G3207" s="471"/>
      <c r="H3207" s="471"/>
      <c r="I3207" s="182" t="e">
        <v>#N/A</v>
      </c>
      <c r="J3207" s="471"/>
      <c r="K3207" s="471"/>
      <c r="L3207" s="471"/>
      <c r="M3207" s="471"/>
      <c r="N3207" s="471"/>
      <c r="O3207" s="471"/>
      <c r="P3207" s="471"/>
      <c r="Q3207" s="471"/>
      <c r="R3207" s="177" t="s">
        <v>8388</v>
      </c>
      <c r="S3207" s="181">
        <v>0.01</v>
      </c>
    </row>
    <row r="3208" spans="1:19" ht="20.149999999999999" customHeight="1" thickBot="1">
      <c r="A3208" s="476"/>
      <c r="B3208" s="471"/>
      <c r="C3208" s="471"/>
      <c r="D3208" s="471"/>
      <c r="E3208" s="471"/>
      <c r="F3208" s="471"/>
      <c r="G3208" s="471"/>
      <c r="H3208" s="471"/>
      <c r="I3208" s="182" t="e">
        <v>#N/A</v>
      </c>
      <c r="J3208" s="471"/>
      <c r="K3208" s="471"/>
      <c r="L3208" s="471"/>
      <c r="M3208" s="471"/>
      <c r="N3208" s="471"/>
      <c r="O3208" s="471"/>
      <c r="P3208" s="471"/>
      <c r="Q3208" s="471"/>
      <c r="R3208" s="177" t="s">
        <v>8389</v>
      </c>
      <c r="S3208" s="181">
        <v>0.01</v>
      </c>
    </row>
    <row r="3209" spans="1:19" ht="20.149999999999999" customHeight="1" thickBot="1">
      <c r="A3209" s="476"/>
      <c r="B3209" s="471"/>
      <c r="C3209" s="471"/>
      <c r="D3209" s="471"/>
      <c r="E3209" s="471"/>
      <c r="F3209" s="471"/>
      <c r="G3209" s="471"/>
      <c r="H3209" s="471"/>
      <c r="I3209" s="182" t="e">
        <v>#N/A</v>
      </c>
      <c r="J3209" s="471"/>
      <c r="K3209" s="471"/>
      <c r="L3209" s="471"/>
      <c r="M3209" s="471"/>
      <c r="N3209" s="471"/>
      <c r="O3209" s="471"/>
      <c r="P3209" s="471"/>
      <c r="Q3209" s="471"/>
      <c r="R3209" s="177" t="s">
        <v>8663</v>
      </c>
      <c r="S3209" s="181">
        <v>0.01</v>
      </c>
    </row>
    <row r="3210" spans="1:19" ht="20.149999999999999" customHeight="1" thickBot="1">
      <c r="A3210" s="476"/>
      <c r="B3210" s="471"/>
      <c r="C3210" s="471"/>
      <c r="D3210" s="471"/>
      <c r="E3210" s="471"/>
      <c r="F3210" s="471"/>
      <c r="G3210" s="471"/>
      <c r="H3210" s="471"/>
      <c r="I3210" s="182" t="e">
        <v>#N/A</v>
      </c>
      <c r="J3210" s="471"/>
      <c r="K3210" s="471"/>
      <c r="L3210" s="471"/>
      <c r="M3210" s="471"/>
      <c r="N3210" s="471"/>
      <c r="O3210" s="471"/>
      <c r="P3210" s="471"/>
      <c r="Q3210" s="471"/>
      <c r="R3210" s="177" t="s">
        <v>9444</v>
      </c>
      <c r="S3210" s="181">
        <v>0.01</v>
      </c>
    </row>
    <row r="3211" spans="1:19" ht="20.149999999999999" customHeight="1" thickBot="1">
      <c r="A3211" s="477"/>
      <c r="B3211" s="472"/>
      <c r="C3211" s="472"/>
      <c r="D3211" s="472"/>
      <c r="E3211" s="472"/>
      <c r="F3211" s="472"/>
      <c r="G3211" s="472"/>
      <c r="H3211" s="472"/>
      <c r="I3211" s="182" t="e">
        <v>#N/A</v>
      </c>
      <c r="J3211" s="472"/>
      <c r="K3211" s="472"/>
      <c r="L3211" s="472"/>
      <c r="M3211" s="472"/>
      <c r="N3211" s="472"/>
      <c r="O3211" s="472"/>
      <c r="P3211" s="472"/>
      <c r="Q3211" s="472"/>
      <c r="R3211" s="183" t="s">
        <v>8390</v>
      </c>
      <c r="S3211" s="184">
        <v>0.09</v>
      </c>
    </row>
    <row r="3212" spans="1:19" ht="20.149999999999999" customHeight="1" thickBot="1">
      <c r="A3212" s="475"/>
      <c r="B3212" s="474" t="s">
        <v>9435</v>
      </c>
      <c r="C3212" s="474" t="s">
        <v>9510</v>
      </c>
      <c r="D3212" s="474" t="s">
        <v>4870</v>
      </c>
      <c r="E3212" s="474" t="s">
        <v>24</v>
      </c>
      <c r="F3212" s="473">
        <v>2493676</v>
      </c>
      <c r="G3212" s="474" t="s">
        <v>10010</v>
      </c>
      <c r="H3212" s="474" t="s">
        <v>8699</v>
      </c>
      <c r="I3212" s="179" t="s">
        <v>8356</v>
      </c>
      <c r="J3212" s="474" t="s">
        <v>8357</v>
      </c>
      <c r="K3212" s="474" t="s">
        <v>9836</v>
      </c>
      <c r="L3212" s="474" t="s">
        <v>10011</v>
      </c>
      <c r="M3212" s="474" t="s">
        <v>10012</v>
      </c>
      <c r="N3212" s="470">
        <v>324300</v>
      </c>
      <c r="O3212" s="473">
        <v>-2</v>
      </c>
      <c r="P3212" s="474" t="s">
        <v>8381</v>
      </c>
      <c r="Q3212" s="474" t="s">
        <v>9442</v>
      </c>
      <c r="R3212" s="177" t="s">
        <v>8383</v>
      </c>
      <c r="S3212" s="181">
        <v>0.01</v>
      </c>
    </row>
    <row r="3213" spans="1:19" ht="20.149999999999999" customHeight="1" thickBot="1">
      <c r="A3213" s="476"/>
      <c r="B3213" s="471"/>
      <c r="C3213" s="471"/>
      <c r="D3213" s="471"/>
      <c r="E3213" s="471"/>
      <c r="F3213" s="471"/>
      <c r="G3213" s="471"/>
      <c r="H3213" s="471"/>
      <c r="I3213" s="182" t="e">
        <v>#N/A</v>
      </c>
      <c r="J3213" s="471"/>
      <c r="K3213" s="471"/>
      <c r="L3213" s="471"/>
      <c r="M3213" s="471"/>
      <c r="N3213" s="471"/>
      <c r="O3213" s="471"/>
      <c r="P3213" s="471"/>
      <c r="Q3213" s="471"/>
      <c r="R3213" s="177" t="s">
        <v>8449</v>
      </c>
      <c r="S3213" s="181">
        <v>0.01</v>
      </c>
    </row>
    <row r="3214" spans="1:19" ht="20.149999999999999" customHeight="1" thickBot="1">
      <c r="A3214" s="476"/>
      <c r="B3214" s="471"/>
      <c r="C3214" s="471"/>
      <c r="D3214" s="471"/>
      <c r="E3214" s="471"/>
      <c r="F3214" s="471"/>
      <c r="G3214" s="471"/>
      <c r="H3214" s="471"/>
      <c r="I3214" s="182" t="e">
        <v>#N/A</v>
      </c>
      <c r="J3214" s="471"/>
      <c r="K3214" s="471"/>
      <c r="L3214" s="471"/>
      <c r="M3214" s="471"/>
      <c r="N3214" s="471"/>
      <c r="O3214" s="471"/>
      <c r="P3214" s="471"/>
      <c r="Q3214" s="471"/>
      <c r="R3214" s="177" t="s">
        <v>8385</v>
      </c>
      <c r="S3214" s="181">
        <v>0.01</v>
      </c>
    </row>
    <row r="3215" spans="1:19" ht="20.149999999999999" customHeight="1" thickBot="1">
      <c r="A3215" s="476"/>
      <c r="B3215" s="471"/>
      <c r="C3215" s="471"/>
      <c r="D3215" s="471"/>
      <c r="E3215" s="471"/>
      <c r="F3215" s="471"/>
      <c r="G3215" s="471"/>
      <c r="H3215" s="471"/>
      <c r="I3215" s="182" t="e">
        <v>#N/A</v>
      </c>
      <c r="J3215" s="471"/>
      <c r="K3215" s="471"/>
      <c r="L3215" s="471"/>
      <c r="M3215" s="471"/>
      <c r="N3215" s="471"/>
      <c r="O3215" s="471"/>
      <c r="P3215" s="471"/>
      <c r="Q3215" s="471"/>
      <c r="R3215" s="177" t="s">
        <v>8403</v>
      </c>
      <c r="S3215" s="181">
        <v>0.01</v>
      </c>
    </row>
    <row r="3216" spans="1:19" ht="20.149999999999999" customHeight="1" thickBot="1">
      <c r="A3216" s="476"/>
      <c r="B3216" s="471"/>
      <c r="C3216" s="471"/>
      <c r="D3216" s="471"/>
      <c r="E3216" s="471"/>
      <c r="F3216" s="471"/>
      <c r="G3216" s="471"/>
      <c r="H3216" s="471"/>
      <c r="I3216" s="182" t="e">
        <v>#N/A</v>
      </c>
      <c r="J3216" s="471"/>
      <c r="K3216" s="471"/>
      <c r="L3216" s="471"/>
      <c r="M3216" s="471"/>
      <c r="N3216" s="471"/>
      <c r="O3216" s="471"/>
      <c r="P3216" s="471"/>
      <c r="Q3216" s="471"/>
      <c r="R3216" s="177" t="s">
        <v>8417</v>
      </c>
      <c r="S3216" s="181">
        <v>0.01</v>
      </c>
    </row>
    <row r="3217" spans="1:19" ht="20.149999999999999" customHeight="1" thickBot="1">
      <c r="A3217" s="476"/>
      <c r="B3217" s="471"/>
      <c r="C3217" s="471"/>
      <c r="D3217" s="471"/>
      <c r="E3217" s="471"/>
      <c r="F3217" s="471"/>
      <c r="G3217" s="471"/>
      <c r="H3217" s="471"/>
      <c r="I3217" s="182" t="e">
        <v>#N/A</v>
      </c>
      <c r="J3217" s="471"/>
      <c r="K3217" s="471"/>
      <c r="L3217" s="471"/>
      <c r="M3217" s="471"/>
      <c r="N3217" s="471"/>
      <c r="O3217" s="471"/>
      <c r="P3217" s="471"/>
      <c r="Q3217" s="471"/>
      <c r="R3217" s="177" t="s">
        <v>8388</v>
      </c>
      <c r="S3217" s="181">
        <v>0.01</v>
      </c>
    </row>
    <row r="3218" spans="1:19" ht="20.149999999999999" customHeight="1" thickBot="1">
      <c r="A3218" s="476"/>
      <c r="B3218" s="471"/>
      <c r="C3218" s="471"/>
      <c r="D3218" s="471"/>
      <c r="E3218" s="471"/>
      <c r="F3218" s="471"/>
      <c r="G3218" s="471"/>
      <c r="H3218" s="471"/>
      <c r="I3218" s="182" t="e">
        <v>#N/A</v>
      </c>
      <c r="J3218" s="471"/>
      <c r="K3218" s="471"/>
      <c r="L3218" s="471"/>
      <c r="M3218" s="471"/>
      <c r="N3218" s="471"/>
      <c r="O3218" s="471"/>
      <c r="P3218" s="471"/>
      <c r="Q3218" s="471"/>
      <c r="R3218" s="177" t="s">
        <v>8389</v>
      </c>
      <c r="S3218" s="181">
        <v>0.01</v>
      </c>
    </row>
    <row r="3219" spans="1:19" ht="20.149999999999999" customHeight="1" thickBot="1">
      <c r="A3219" s="476"/>
      <c r="B3219" s="471"/>
      <c r="C3219" s="471"/>
      <c r="D3219" s="471"/>
      <c r="E3219" s="471"/>
      <c r="F3219" s="471"/>
      <c r="G3219" s="471"/>
      <c r="H3219" s="471"/>
      <c r="I3219" s="182" t="e">
        <v>#N/A</v>
      </c>
      <c r="J3219" s="471"/>
      <c r="K3219" s="471"/>
      <c r="L3219" s="471"/>
      <c r="M3219" s="471"/>
      <c r="N3219" s="471"/>
      <c r="O3219" s="471"/>
      <c r="P3219" s="471"/>
      <c r="Q3219" s="471"/>
      <c r="R3219" s="177" t="s">
        <v>8663</v>
      </c>
      <c r="S3219" s="181">
        <v>0.01</v>
      </c>
    </row>
    <row r="3220" spans="1:19" ht="20.149999999999999" customHeight="1" thickBot="1">
      <c r="A3220" s="476"/>
      <c r="B3220" s="471"/>
      <c r="C3220" s="471"/>
      <c r="D3220" s="471"/>
      <c r="E3220" s="471"/>
      <c r="F3220" s="471"/>
      <c r="G3220" s="471"/>
      <c r="H3220" s="471"/>
      <c r="I3220" s="182" t="e">
        <v>#N/A</v>
      </c>
      <c r="J3220" s="471"/>
      <c r="K3220" s="471"/>
      <c r="L3220" s="471"/>
      <c r="M3220" s="471"/>
      <c r="N3220" s="471"/>
      <c r="O3220" s="471"/>
      <c r="P3220" s="471"/>
      <c r="Q3220" s="471"/>
      <c r="R3220" s="177" t="s">
        <v>9444</v>
      </c>
      <c r="S3220" s="181">
        <v>0.01</v>
      </c>
    </row>
    <row r="3221" spans="1:19" ht="20.149999999999999" customHeight="1" thickBot="1">
      <c r="A3221" s="477"/>
      <c r="B3221" s="472"/>
      <c r="C3221" s="472"/>
      <c r="D3221" s="472"/>
      <c r="E3221" s="472"/>
      <c r="F3221" s="472"/>
      <c r="G3221" s="472"/>
      <c r="H3221" s="472"/>
      <c r="I3221" s="182" t="e">
        <v>#N/A</v>
      </c>
      <c r="J3221" s="472"/>
      <c r="K3221" s="472"/>
      <c r="L3221" s="472"/>
      <c r="M3221" s="472"/>
      <c r="N3221" s="472"/>
      <c r="O3221" s="472"/>
      <c r="P3221" s="472"/>
      <c r="Q3221" s="472"/>
      <c r="R3221" s="183" t="s">
        <v>8390</v>
      </c>
      <c r="S3221" s="184">
        <v>0.09</v>
      </c>
    </row>
    <row r="3222" spans="1:19" ht="20.149999999999999" customHeight="1" thickBot="1">
      <c r="A3222" s="475"/>
      <c r="B3222" s="474" t="s">
        <v>9435</v>
      </c>
      <c r="C3222" s="474" t="s">
        <v>9510</v>
      </c>
      <c r="D3222" s="474" t="s">
        <v>4870</v>
      </c>
      <c r="E3222" s="474" t="s">
        <v>24</v>
      </c>
      <c r="F3222" s="473">
        <v>2493680</v>
      </c>
      <c r="G3222" s="474" t="s">
        <v>10013</v>
      </c>
      <c r="H3222" s="474" t="s">
        <v>8699</v>
      </c>
      <c r="I3222" s="179" t="s">
        <v>8356</v>
      </c>
      <c r="J3222" s="474" t="s">
        <v>8357</v>
      </c>
      <c r="K3222" s="474" t="s">
        <v>9548</v>
      </c>
      <c r="L3222" s="474" t="s">
        <v>10014</v>
      </c>
      <c r="M3222" s="474" t="s">
        <v>10015</v>
      </c>
      <c r="N3222" s="470">
        <v>324300</v>
      </c>
      <c r="O3222" s="473">
        <v>-2</v>
      </c>
      <c r="P3222" s="474" t="s">
        <v>8381</v>
      </c>
      <c r="Q3222" s="474" t="s">
        <v>9442</v>
      </c>
      <c r="R3222" s="177" t="s">
        <v>8383</v>
      </c>
      <c r="S3222" s="181">
        <v>0.01</v>
      </c>
    </row>
    <row r="3223" spans="1:19" ht="20.149999999999999" customHeight="1" thickBot="1">
      <c r="A3223" s="476"/>
      <c r="B3223" s="471"/>
      <c r="C3223" s="471"/>
      <c r="D3223" s="471"/>
      <c r="E3223" s="471"/>
      <c r="F3223" s="471"/>
      <c r="G3223" s="471"/>
      <c r="H3223" s="471"/>
      <c r="I3223" s="182" t="e">
        <v>#N/A</v>
      </c>
      <c r="J3223" s="471"/>
      <c r="K3223" s="471"/>
      <c r="L3223" s="471"/>
      <c r="M3223" s="471"/>
      <c r="N3223" s="471"/>
      <c r="O3223" s="471"/>
      <c r="P3223" s="471"/>
      <c r="Q3223" s="471"/>
      <c r="R3223" s="177" t="s">
        <v>8449</v>
      </c>
      <c r="S3223" s="181">
        <v>0.01</v>
      </c>
    </row>
    <row r="3224" spans="1:19" ht="20.149999999999999" customHeight="1" thickBot="1">
      <c r="A3224" s="476"/>
      <c r="B3224" s="471"/>
      <c r="C3224" s="471"/>
      <c r="D3224" s="471"/>
      <c r="E3224" s="471"/>
      <c r="F3224" s="471"/>
      <c r="G3224" s="471"/>
      <c r="H3224" s="471"/>
      <c r="I3224" s="182" t="e">
        <v>#N/A</v>
      </c>
      <c r="J3224" s="471"/>
      <c r="K3224" s="471"/>
      <c r="L3224" s="471"/>
      <c r="M3224" s="471"/>
      <c r="N3224" s="471"/>
      <c r="O3224" s="471"/>
      <c r="P3224" s="471"/>
      <c r="Q3224" s="471"/>
      <c r="R3224" s="177" t="s">
        <v>8385</v>
      </c>
      <c r="S3224" s="181">
        <v>0.01</v>
      </c>
    </row>
    <row r="3225" spans="1:19" ht="20.149999999999999" customHeight="1" thickBot="1">
      <c r="A3225" s="476"/>
      <c r="B3225" s="471"/>
      <c r="C3225" s="471"/>
      <c r="D3225" s="471"/>
      <c r="E3225" s="471"/>
      <c r="F3225" s="471"/>
      <c r="G3225" s="471"/>
      <c r="H3225" s="471"/>
      <c r="I3225" s="182" t="e">
        <v>#N/A</v>
      </c>
      <c r="J3225" s="471"/>
      <c r="K3225" s="471"/>
      <c r="L3225" s="471"/>
      <c r="M3225" s="471"/>
      <c r="N3225" s="471"/>
      <c r="O3225" s="471"/>
      <c r="P3225" s="471"/>
      <c r="Q3225" s="471"/>
      <c r="R3225" s="177" t="s">
        <v>8403</v>
      </c>
      <c r="S3225" s="181">
        <v>0.01</v>
      </c>
    </row>
    <row r="3226" spans="1:19" ht="20.149999999999999" customHeight="1" thickBot="1">
      <c r="A3226" s="476"/>
      <c r="B3226" s="471"/>
      <c r="C3226" s="471"/>
      <c r="D3226" s="471"/>
      <c r="E3226" s="471"/>
      <c r="F3226" s="471"/>
      <c r="G3226" s="471"/>
      <c r="H3226" s="471"/>
      <c r="I3226" s="182" t="e">
        <v>#N/A</v>
      </c>
      <c r="J3226" s="471"/>
      <c r="K3226" s="471"/>
      <c r="L3226" s="471"/>
      <c r="M3226" s="471"/>
      <c r="N3226" s="471"/>
      <c r="O3226" s="471"/>
      <c r="P3226" s="471"/>
      <c r="Q3226" s="471"/>
      <c r="R3226" s="177" t="s">
        <v>8417</v>
      </c>
      <c r="S3226" s="181">
        <v>0.01</v>
      </c>
    </row>
    <row r="3227" spans="1:19" ht="20.149999999999999" customHeight="1" thickBot="1">
      <c r="A3227" s="476"/>
      <c r="B3227" s="471"/>
      <c r="C3227" s="471"/>
      <c r="D3227" s="471"/>
      <c r="E3227" s="471"/>
      <c r="F3227" s="471"/>
      <c r="G3227" s="471"/>
      <c r="H3227" s="471"/>
      <c r="I3227" s="182" t="e">
        <v>#N/A</v>
      </c>
      <c r="J3227" s="471"/>
      <c r="K3227" s="471"/>
      <c r="L3227" s="471"/>
      <c r="M3227" s="471"/>
      <c r="N3227" s="471"/>
      <c r="O3227" s="471"/>
      <c r="P3227" s="471"/>
      <c r="Q3227" s="471"/>
      <c r="R3227" s="177" t="s">
        <v>8388</v>
      </c>
      <c r="S3227" s="181">
        <v>0.01</v>
      </c>
    </row>
    <row r="3228" spans="1:19" ht="20.149999999999999" customHeight="1" thickBot="1">
      <c r="A3228" s="476"/>
      <c r="B3228" s="471"/>
      <c r="C3228" s="471"/>
      <c r="D3228" s="471"/>
      <c r="E3228" s="471"/>
      <c r="F3228" s="471"/>
      <c r="G3228" s="471"/>
      <c r="H3228" s="471"/>
      <c r="I3228" s="182" t="e">
        <v>#N/A</v>
      </c>
      <c r="J3228" s="471"/>
      <c r="K3228" s="471"/>
      <c r="L3228" s="471"/>
      <c r="M3228" s="471"/>
      <c r="N3228" s="471"/>
      <c r="O3228" s="471"/>
      <c r="P3228" s="471"/>
      <c r="Q3228" s="471"/>
      <c r="R3228" s="177" t="s">
        <v>8389</v>
      </c>
      <c r="S3228" s="181">
        <v>0.01</v>
      </c>
    </row>
    <row r="3229" spans="1:19" ht="20.149999999999999" customHeight="1" thickBot="1">
      <c r="A3229" s="476"/>
      <c r="B3229" s="471"/>
      <c r="C3229" s="471"/>
      <c r="D3229" s="471"/>
      <c r="E3229" s="471"/>
      <c r="F3229" s="471"/>
      <c r="G3229" s="471"/>
      <c r="H3229" s="471"/>
      <c r="I3229" s="182" t="e">
        <v>#N/A</v>
      </c>
      <c r="J3229" s="471"/>
      <c r="K3229" s="471"/>
      <c r="L3229" s="471"/>
      <c r="M3229" s="471"/>
      <c r="N3229" s="471"/>
      <c r="O3229" s="471"/>
      <c r="P3229" s="471"/>
      <c r="Q3229" s="471"/>
      <c r="R3229" s="177" t="s">
        <v>8663</v>
      </c>
      <c r="S3229" s="181">
        <v>0.01</v>
      </c>
    </row>
    <row r="3230" spans="1:19" ht="20.149999999999999" customHeight="1" thickBot="1">
      <c r="A3230" s="476"/>
      <c r="B3230" s="471"/>
      <c r="C3230" s="471"/>
      <c r="D3230" s="471"/>
      <c r="E3230" s="471"/>
      <c r="F3230" s="471"/>
      <c r="G3230" s="471"/>
      <c r="H3230" s="471"/>
      <c r="I3230" s="182" t="e">
        <v>#N/A</v>
      </c>
      <c r="J3230" s="471"/>
      <c r="K3230" s="471"/>
      <c r="L3230" s="471"/>
      <c r="M3230" s="471"/>
      <c r="N3230" s="471"/>
      <c r="O3230" s="471"/>
      <c r="P3230" s="471"/>
      <c r="Q3230" s="471"/>
      <c r="R3230" s="177" t="s">
        <v>9444</v>
      </c>
      <c r="S3230" s="181">
        <v>0.01</v>
      </c>
    </row>
    <row r="3231" spans="1:19" ht="20.149999999999999" customHeight="1" thickBot="1">
      <c r="A3231" s="477"/>
      <c r="B3231" s="472"/>
      <c r="C3231" s="472"/>
      <c r="D3231" s="472"/>
      <c r="E3231" s="472"/>
      <c r="F3231" s="472"/>
      <c r="G3231" s="472"/>
      <c r="H3231" s="472"/>
      <c r="I3231" s="182" t="e">
        <v>#N/A</v>
      </c>
      <c r="J3231" s="472"/>
      <c r="K3231" s="472"/>
      <c r="L3231" s="472"/>
      <c r="M3231" s="472"/>
      <c r="N3231" s="472"/>
      <c r="O3231" s="472"/>
      <c r="P3231" s="472"/>
      <c r="Q3231" s="472"/>
      <c r="R3231" s="183" t="s">
        <v>8390</v>
      </c>
      <c r="S3231" s="184">
        <v>0.09</v>
      </c>
    </row>
    <row r="3232" spans="1:19" ht="20.149999999999999" customHeight="1" thickBot="1">
      <c r="A3232" s="475"/>
      <c r="B3232" s="474" t="s">
        <v>9435</v>
      </c>
      <c r="C3232" s="474" t="s">
        <v>9510</v>
      </c>
      <c r="D3232" s="474" t="s">
        <v>4870</v>
      </c>
      <c r="E3232" s="474" t="s">
        <v>24</v>
      </c>
      <c r="F3232" s="473">
        <v>2493684</v>
      </c>
      <c r="G3232" s="474" t="s">
        <v>10016</v>
      </c>
      <c r="H3232" s="474" t="s">
        <v>8699</v>
      </c>
      <c r="I3232" s="179" t="s">
        <v>8356</v>
      </c>
      <c r="J3232" s="474" t="s">
        <v>8357</v>
      </c>
      <c r="K3232" s="474" t="s">
        <v>9769</v>
      </c>
      <c r="L3232" s="474" t="s">
        <v>10017</v>
      </c>
      <c r="M3232" s="474" t="s">
        <v>10018</v>
      </c>
      <c r="N3232" s="470">
        <v>324300</v>
      </c>
      <c r="O3232" s="473">
        <v>-2</v>
      </c>
      <c r="P3232" s="474" t="s">
        <v>8381</v>
      </c>
      <c r="Q3232" s="474" t="s">
        <v>9442</v>
      </c>
      <c r="R3232" s="177" t="s">
        <v>8383</v>
      </c>
      <c r="S3232" s="181">
        <v>0.01</v>
      </c>
    </row>
    <row r="3233" spans="1:19" ht="20.149999999999999" customHeight="1" thickBot="1">
      <c r="A3233" s="476"/>
      <c r="B3233" s="471"/>
      <c r="C3233" s="471"/>
      <c r="D3233" s="471"/>
      <c r="E3233" s="471"/>
      <c r="F3233" s="471"/>
      <c r="G3233" s="471"/>
      <c r="H3233" s="471"/>
      <c r="I3233" s="182" t="e">
        <v>#N/A</v>
      </c>
      <c r="J3233" s="471"/>
      <c r="K3233" s="471"/>
      <c r="L3233" s="471"/>
      <c r="M3233" s="471"/>
      <c r="N3233" s="471"/>
      <c r="O3233" s="471"/>
      <c r="P3233" s="471"/>
      <c r="Q3233" s="471"/>
      <c r="R3233" s="177" t="s">
        <v>8449</v>
      </c>
      <c r="S3233" s="181">
        <v>0.01</v>
      </c>
    </row>
    <row r="3234" spans="1:19" ht="20.149999999999999" customHeight="1" thickBot="1">
      <c r="A3234" s="476"/>
      <c r="B3234" s="471"/>
      <c r="C3234" s="471"/>
      <c r="D3234" s="471"/>
      <c r="E3234" s="471"/>
      <c r="F3234" s="471"/>
      <c r="G3234" s="471"/>
      <c r="H3234" s="471"/>
      <c r="I3234" s="182" t="e">
        <v>#N/A</v>
      </c>
      <c r="J3234" s="471"/>
      <c r="K3234" s="471"/>
      <c r="L3234" s="471"/>
      <c r="M3234" s="471"/>
      <c r="N3234" s="471"/>
      <c r="O3234" s="471"/>
      <c r="P3234" s="471"/>
      <c r="Q3234" s="471"/>
      <c r="R3234" s="177" t="s">
        <v>8385</v>
      </c>
      <c r="S3234" s="181">
        <v>0.01</v>
      </c>
    </row>
    <row r="3235" spans="1:19" ht="20.149999999999999" customHeight="1" thickBot="1">
      <c r="A3235" s="476"/>
      <c r="B3235" s="471"/>
      <c r="C3235" s="471"/>
      <c r="D3235" s="471"/>
      <c r="E3235" s="471"/>
      <c r="F3235" s="471"/>
      <c r="G3235" s="471"/>
      <c r="H3235" s="471"/>
      <c r="I3235" s="182" t="e">
        <v>#N/A</v>
      </c>
      <c r="J3235" s="471"/>
      <c r="K3235" s="471"/>
      <c r="L3235" s="471"/>
      <c r="M3235" s="471"/>
      <c r="N3235" s="471"/>
      <c r="O3235" s="471"/>
      <c r="P3235" s="471"/>
      <c r="Q3235" s="471"/>
      <c r="R3235" s="177" t="s">
        <v>8403</v>
      </c>
      <c r="S3235" s="181">
        <v>0.01</v>
      </c>
    </row>
    <row r="3236" spans="1:19" ht="20.149999999999999" customHeight="1" thickBot="1">
      <c r="A3236" s="476"/>
      <c r="B3236" s="471"/>
      <c r="C3236" s="471"/>
      <c r="D3236" s="471"/>
      <c r="E3236" s="471"/>
      <c r="F3236" s="471"/>
      <c r="G3236" s="471"/>
      <c r="H3236" s="471"/>
      <c r="I3236" s="182" t="e">
        <v>#N/A</v>
      </c>
      <c r="J3236" s="471"/>
      <c r="K3236" s="471"/>
      <c r="L3236" s="471"/>
      <c r="M3236" s="471"/>
      <c r="N3236" s="471"/>
      <c r="O3236" s="471"/>
      <c r="P3236" s="471"/>
      <c r="Q3236" s="471"/>
      <c r="R3236" s="177" t="s">
        <v>8417</v>
      </c>
      <c r="S3236" s="181">
        <v>0.01</v>
      </c>
    </row>
    <row r="3237" spans="1:19" ht="20.149999999999999" customHeight="1" thickBot="1">
      <c r="A3237" s="476"/>
      <c r="B3237" s="471"/>
      <c r="C3237" s="471"/>
      <c r="D3237" s="471"/>
      <c r="E3237" s="471"/>
      <c r="F3237" s="471"/>
      <c r="G3237" s="471"/>
      <c r="H3237" s="471"/>
      <c r="I3237" s="182" t="e">
        <v>#N/A</v>
      </c>
      <c r="J3237" s="471"/>
      <c r="K3237" s="471"/>
      <c r="L3237" s="471"/>
      <c r="M3237" s="471"/>
      <c r="N3237" s="471"/>
      <c r="O3237" s="471"/>
      <c r="P3237" s="471"/>
      <c r="Q3237" s="471"/>
      <c r="R3237" s="177" t="s">
        <v>8388</v>
      </c>
      <c r="S3237" s="181">
        <v>0.01</v>
      </c>
    </row>
    <row r="3238" spans="1:19" ht="20.149999999999999" customHeight="1" thickBot="1">
      <c r="A3238" s="476"/>
      <c r="B3238" s="471"/>
      <c r="C3238" s="471"/>
      <c r="D3238" s="471"/>
      <c r="E3238" s="471"/>
      <c r="F3238" s="471"/>
      <c r="G3238" s="471"/>
      <c r="H3238" s="471"/>
      <c r="I3238" s="182" t="e">
        <v>#N/A</v>
      </c>
      <c r="J3238" s="471"/>
      <c r="K3238" s="471"/>
      <c r="L3238" s="471"/>
      <c r="M3238" s="471"/>
      <c r="N3238" s="471"/>
      <c r="O3238" s="471"/>
      <c r="P3238" s="471"/>
      <c r="Q3238" s="471"/>
      <c r="R3238" s="177" t="s">
        <v>8389</v>
      </c>
      <c r="S3238" s="181">
        <v>0.01</v>
      </c>
    </row>
    <row r="3239" spans="1:19" ht="20.149999999999999" customHeight="1" thickBot="1">
      <c r="A3239" s="476"/>
      <c r="B3239" s="471"/>
      <c r="C3239" s="471"/>
      <c r="D3239" s="471"/>
      <c r="E3239" s="471"/>
      <c r="F3239" s="471"/>
      <c r="G3239" s="471"/>
      <c r="H3239" s="471"/>
      <c r="I3239" s="182" t="e">
        <v>#N/A</v>
      </c>
      <c r="J3239" s="471"/>
      <c r="K3239" s="471"/>
      <c r="L3239" s="471"/>
      <c r="M3239" s="471"/>
      <c r="N3239" s="471"/>
      <c r="O3239" s="471"/>
      <c r="P3239" s="471"/>
      <c r="Q3239" s="471"/>
      <c r="R3239" s="177" t="s">
        <v>8663</v>
      </c>
      <c r="S3239" s="181">
        <v>0.01</v>
      </c>
    </row>
    <row r="3240" spans="1:19" ht="20.149999999999999" customHeight="1" thickBot="1">
      <c r="A3240" s="476"/>
      <c r="B3240" s="471"/>
      <c r="C3240" s="471"/>
      <c r="D3240" s="471"/>
      <c r="E3240" s="471"/>
      <c r="F3240" s="471"/>
      <c r="G3240" s="471"/>
      <c r="H3240" s="471"/>
      <c r="I3240" s="182" t="e">
        <v>#N/A</v>
      </c>
      <c r="J3240" s="471"/>
      <c r="K3240" s="471"/>
      <c r="L3240" s="471"/>
      <c r="M3240" s="471"/>
      <c r="N3240" s="471"/>
      <c r="O3240" s="471"/>
      <c r="P3240" s="471"/>
      <c r="Q3240" s="471"/>
      <c r="R3240" s="177" t="s">
        <v>9444</v>
      </c>
      <c r="S3240" s="181">
        <v>0.01</v>
      </c>
    </row>
    <row r="3241" spans="1:19" ht="20.149999999999999" customHeight="1" thickBot="1">
      <c r="A3241" s="477"/>
      <c r="B3241" s="472"/>
      <c r="C3241" s="472"/>
      <c r="D3241" s="472"/>
      <c r="E3241" s="472"/>
      <c r="F3241" s="472"/>
      <c r="G3241" s="472"/>
      <c r="H3241" s="472"/>
      <c r="I3241" s="182" t="e">
        <v>#N/A</v>
      </c>
      <c r="J3241" s="472"/>
      <c r="K3241" s="472"/>
      <c r="L3241" s="472"/>
      <c r="M3241" s="472"/>
      <c r="N3241" s="472"/>
      <c r="O3241" s="472"/>
      <c r="P3241" s="472"/>
      <c r="Q3241" s="472"/>
      <c r="R3241" s="183" t="s">
        <v>8390</v>
      </c>
      <c r="S3241" s="184">
        <v>0.09</v>
      </c>
    </row>
    <row r="3242" spans="1:19" ht="20.149999999999999" customHeight="1" thickBot="1">
      <c r="A3242" s="475"/>
      <c r="B3242" s="474" t="s">
        <v>9435</v>
      </c>
      <c r="C3242" s="474" t="s">
        <v>9510</v>
      </c>
      <c r="D3242" s="474" t="s">
        <v>4870</v>
      </c>
      <c r="E3242" s="474" t="s">
        <v>24</v>
      </c>
      <c r="F3242" s="473">
        <v>2493774</v>
      </c>
      <c r="G3242" s="474" t="s">
        <v>10019</v>
      </c>
      <c r="H3242" s="474" t="s">
        <v>8699</v>
      </c>
      <c r="I3242" s="179" t="s">
        <v>8356</v>
      </c>
      <c r="J3242" s="474" t="s">
        <v>8357</v>
      </c>
      <c r="K3242" s="474" t="s">
        <v>10020</v>
      </c>
      <c r="L3242" s="474" t="s">
        <v>10021</v>
      </c>
      <c r="M3242" s="474" t="s">
        <v>10022</v>
      </c>
      <c r="N3242" s="470">
        <v>324300</v>
      </c>
      <c r="O3242" s="473">
        <v>-2</v>
      </c>
      <c r="P3242" s="474" t="s">
        <v>8381</v>
      </c>
      <c r="Q3242" s="474" t="s">
        <v>9442</v>
      </c>
      <c r="R3242" s="177" t="s">
        <v>8383</v>
      </c>
      <c r="S3242" s="181">
        <v>0.01</v>
      </c>
    </row>
    <row r="3243" spans="1:19" ht="20.149999999999999" customHeight="1" thickBot="1">
      <c r="A3243" s="476"/>
      <c r="B3243" s="471"/>
      <c r="C3243" s="471"/>
      <c r="D3243" s="471"/>
      <c r="E3243" s="471"/>
      <c r="F3243" s="471"/>
      <c r="G3243" s="471"/>
      <c r="H3243" s="471"/>
      <c r="I3243" s="182" t="e">
        <v>#N/A</v>
      </c>
      <c r="J3243" s="471"/>
      <c r="K3243" s="471"/>
      <c r="L3243" s="471"/>
      <c r="M3243" s="471"/>
      <c r="N3243" s="471"/>
      <c r="O3243" s="471"/>
      <c r="P3243" s="471"/>
      <c r="Q3243" s="471"/>
      <c r="R3243" s="177" t="s">
        <v>8449</v>
      </c>
      <c r="S3243" s="181">
        <v>0.01</v>
      </c>
    </row>
    <row r="3244" spans="1:19" ht="20.149999999999999" customHeight="1" thickBot="1">
      <c r="A3244" s="476"/>
      <c r="B3244" s="471"/>
      <c r="C3244" s="471"/>
      <c r="D3244" s="471"/>
      <c r="E3244" s="471"/>
      <c r="F3244" s="471"/>
      <c r="G3244" s="471"/>
      <c r="H3244" s="471"/>
      <c r="I3244" s="182" t="e">
        <v>#N/A</v>
      </c>
      <c r="J3244" s="471"/>
      <c r="K3244" s="471"/>
      <c r="L3244" s="471"/>
      <c r="M3244" s="471"/>
      <c r="N3244" s="471"/>
      <c r="O3244" s="471"/>
      <c r="P3244" s="471"/>
      <c r="Q3244" s="471"/>
      <c r="R3244" s="177" t="s">
        <v>8385</v>
      </c>
      <c r="S3244" s="181">
        <v>0.01</v>
      </c>
    </row>
    <row r="3245" spans="1:19" ht="20.149999999999999" customHeight="1" thickBot="1">
      <c r="A3245" s="476"/>
      <c r="B3245" s="471"/>
      <c r="C3245" s="471"/>
      <c r="D3245" s="471"/>
      <c r="E3245" s="471"/>
      <c r="F3245" s="471"/>
      <c r="G3245" s="471"/>
      <c r="H3245" s="471"/>
      <c r="I3245" s="182" t="e">
        <v>#N/A</v>
      </c>
      <c r="J3245" s="471"/>
      <c r="K3245" s="471"/>
      <c r="L3245" s="471"/>
      <c r="M3245" s="471"/>
      <c r="N3245" s="471"/>
      <c r="O3245" s="471"/>
      <c r="P3245" s="471"/>
      <c r="Q3245" s="471"/>
      <c r="R3245" s="177" t="s">
        <v>8386</v>
      </c>
      <c r="S3245" s="181">
        <v>0.01</v>
      </c>
    </row>
    <row r="3246" spans="1:19" ht="20.149999999999999" customHeight="1" thickBot="1">
      <c r="A3246" s="476"/>
      <c r="B3246" s="471"/>
      <c r="C3246" s="471"/>
      <c r="D3246" s="471"/>
      <c r="E3246" s="471"/>
      <c r="F3246" s="471"/>
      <c r="G3246" s="471"/>
      <c r="H3246" s="471"/>
      <c r="I3246" s="182" t="e">
        <v>#N/A</v>
      </c>
      <c r="J3246" s="471"/>
      <c r="K3246" s="471"/>
      <c r="L3246" s="471"/>
      <c r="M3246" s="471"/>
      <c r="N3246" s="471"/>
      <c r="O3246" s="471"/>
      <c r="P3246" s="471"/>
      <c r="Q3246" s="471"/>
      <c r="R3246" s="177" t="s">
        <v>8703</v>
      </c>
      <c r="S3246" s="181">
        <v>0.01</v>
      </c>
    </row>
    <row r="3247" spans="1:19" ht="20.149999999999999" customHeight="1" thickBot="1">
      <c r="A3247" s="476"/>
      <c r="B3247" s="471"/>
      <c r="C3247" s="471"/>
      <c r="D3247" s="471"/>
      <c r="E3247" s="471"/>
      <c r="F3247" s="471"/>
      <c r="G3247" s="471"/>
      <c r="H3247" s="471"/>
      <c r="I3247" s="182" t="e">
        <v>#N/A</v>
      </c>
      <c r="J3247" s="471"/>
      <c r="K3247" s="471"/>
      <c r="L3247" s="471"/>
      <c r="M3247" s="471"/>
      <c r="N3247" s="471"/>
      <c r="O3247" s="471"/>
      <c r="P3247" s="471"/>
      <c r="Q3247" s="471"/>
      <c r="R3247" s="177" t="s">
        <v>8403</v>
      </c>
      <c r="S3247" s="181">
        <v>0.01</v>
      </c>
    </row>
    <row r="3248" spans="1:19" ht="20.149999999999999" customHeight="1" thickBot="1">
      <c r="A3248" s="476"/>
      <c r="B3248" s="471"/>
      <c r="C3248" s="471"/>
      <c r="D3248" s="471"/>
      <c r="E3248" s="471"/>
      <c r="F3248" s="471"/>
      <c r="G3248" s="471"/>
      <c r="H3248" s="471"/>
      <c r="I3248" s="182" t="e">
        <v>#N/A</v>
      </c>
      <c r="J3248" s="471"/>
      <c r="K3248" s="471"/>
      <c r="L3248" s="471"/>
      <c r="M3248" s="471"/>
      <c r="N3248" s="471"/>
      <c r="O3248" s="471"/>
      <c r="P3248" s="471"/>
      <c r="Q3248" s="471"/>
      <c r="R3248" s="177" t="s">
        <v>8388</v>
      </c>
      <c r="S3248" s="181">
        <v>0.01</v>
      </c>
    </row>
    <row r="3249" spans="1:19" ht="20.149999999999999" customHeight="1" thickBot="1">
      <c r="A3249" s="476"/>
      <c r="B3249" s="471"/>
      <c r="C3249" s="471"/>
      <c r="D3249" s="471"/>
      <c r="E3249" s="471"/>
      <c r="F3249" s="471"/>
      <c r="G3249" s="471"/>
      <c r="H3249" s="471"/>
      <c r="I3249" s="182" t="e">
        <v>#N/A</v>
      </c>
      <c r="J3249" s="471"/>
      <c r="K3249" s="471"/>
      <c r="L3249" s="471"/>
      <c r="M3249" s="471"/>
      <c r="N3249" s="471"/>
      <c r="O3249" s="471"/>
      <c r="P3249" s="471"/>
      <c r="Q3249" s="471"/>
      <c r="R3249" s="177" t="s">
        <v>8389</v>
      </c>
      <c r="S3249" s="181">
        <v>0.01</v>
      </c>
    </row>
    <row r="3250" spans="1:19" ht="20.149999999999999" customHeight="1" thickBot="1">
      <c r="A3250" s="476"/>
      <c r="B3250" s="471"/>
      <c r="C3250" s="471"/>
      <c r="D3250" s="471"/>
      <c r="E3250" s="471"/>
      <c r="F3250" s="471"/>
      <c r="G3250" s="471"/>
      <c r="H3250" s="471"/>
      <c r="I3250" s="182" t="e">
        <v>#N/A</v>
      </c>
      <c r="J3250" s="471"/>
      <c r="K3250" s="471"/>
      <c r="L3250" s="471"/>
      <c r="M3250" s="471"/>
      <c r="N3250" s="471"/>
      <c r="O3250" s="471"/>
      <c r="P3250" s="471"/>
      <c r="Q3250" s="471"/>
      <c r="R3250" s="177" t="s">
        <v>8663</v>
      </c>
      <c r="S3250" s="181">
        <v>0.01</v>
      </c>
    </row>
    <row r="3251" spans="1:19" ht="20.149999999999999" customHeight="1" thickBot="1">
      <c r="A3251" s="477"/>
      <c r="B3251" s="472"/>
      <c r="C3251" s="472"/>
      <c r="D3251" s="472"/>
      <c r="E3251" s="472"/>
      <c r="F3251" s="472"/>
      <c r="G3251" s="472"/>
      <c r="H3251" s="472"/>
      <c r="I3251" s="182" t="e">
        <v>#N/A</v>
      </c>
      <c r="J3251" s="472"/>
      <c r="K3251" s="472"/>
      <c r="L3251" s="472"/>
      <c r="M3251" s="472"/>
      <c r="N3251" s="472"/>
      <c r="O3251" s="472"/>
      <c r="P3251" s="472"/>
      <c r="Q3251" s="472"/>
      <c r="R3251" s="183" t="s">
        <v>8390</v>
      </c>
      <c r="S3251" s="184">
        <v>0.09</v>
      </c>
    </row>
    <row r="3252" spans="1:19" ht="20.149999999999999" customHeight="1" thickBot="1">
      <c r="A3252" s="176"/>
      <c r="B3252" s="177" t="s">
        <v>9435</v>
      </c>
      <c r="C3252" s="177" t="s">
        <v>9510</v>
      </c>
      <c r="D3252" s="177" t="s">
        <v>10023</v>
      </c>
      <c r="E3252" s="177" t="s">
        <v>8353</v>
      </c>
      <c r="F3252" s="178">
        <v>2137295</v>
      </c>
      <c r="G3252" s="177" t="s">
        <v>10024</v>
      </c>
      <c r="H3252" s="177" t="s">
        <v>8355</v>
      </c>
      <c r="I3252" s="179" t="s">
        <v>8356</v>
      </c>
      <c r="J3252" s="177" t="s">
        <v>8357</v>
      </c>
      <c r="K3252" s="177" t="s">
        <v>8358</v>
      </c>
      <c r="L3252" s="177" t="s">
        <v>10025</v>
      </c>
      <c r="M3252" s="177" t="s">
        <v>10026</v>
      </c>
      <c r="N3252" s="180"/>
      <c r="O3252" s="178">
        <v>-2</v>
      </c>
      <c r="P3252" s="177" t="s">
        <v>8361</v>
      </c>
      <c r="Q3252" s="177" t="s">
        <v>9442</v>
      </c>
      <c r="R3252" s="463" t="s">
        <v>8363</v>
      </c>
      <c r="S3252" s="464"/>
    </row>
    <row r="3253" spans="1:19" ht="20.149999999999999" customHeight="1" thickBot="1">
      <c r="A3253" s="475"/>
      <c r="B3253" s="474" t="s">
        <v>9435</v>
      </c>
      <c r="C3253" s="474" t="s">
        <v>9510</v>
      </c>
      <c r="D3253" s="474" t="s">
        <v>10027</v>
      </c>
      <c r="E3253" s="474" t="s">
        <v>24</v>
      </c>
      <c r="F3253" s="473">
        <v>2493686</v>
      </c>
      <c r="G3253" s="474" t="s">
        <v>10028</v>
      </c>
      <c r="H3253" s="474" t="s">
        <v>8699</v>
      </c>
      <c r="I3253" s="179" t="s">
        <v>8356</v>
      </c>
      <c r="J3253" s="474" t="s">
        <v>8357</v>
      </c>
      <c r="K3253" s="474" t="s">
        <v>9759</v>
      </c>
      <c r="L3253" s="474" t="s">
        <v>10029</v>
      </c>
      <c r="M3253" s="474" t="s">
        <v>10030</v>
      </c>
      <c r="N3253" s="470">
        <v>324300</v>
      </c>
      <c r="O3253" s="473">
        <v>-2</v>
      </c>
      <c r="P3253" s="474" t="s">
        <v>8381</v>
      </c>
      <c r="Q3253" s="474" t="s">
        <v>9442</v>
      </c>
      <c r="R3253" s="177" t="s">
        <v>8383</v>
      </c>
      <c r="S3253" s="181">
        <v>0.01</v>
      </c>
    </row>
    <row r="3254" spans="1:19" ht="20.149999999999999" customHeight="1" thickBot="1">
      <c r="A3254" s="476"/>
      <c r="B3254" s="471"/>
      <c r="C3254" s="471"/>
      <c r="D3254" s="471"/>
      <c r="E3254" s="471"/>
      <c r="F3254" s="471"/>
      <c r="G3254" s="471"/>
      <c r="H3254" s="471"/>
      <c r="I3254" s="182" t="e">
        <v>#N/A</v>
      </c>
      <c r="J3254" s="471"/>
      <c r="K3254" s="471"/>
      <c r="L3254" s="471"/>
      <c r="M3254" s="471"/>
      <c r="N3254" s="471"/>
      <c r="O3254" s="471"/>
      <c r="P3254" s="471"/>
      <c r="Q3254" s="471"/>
      <c r="R3254" s="177" t="s">
        <v>8449</v>
      </c>
      <c r="S3254" s="181">
        <v>0.01</v>
      </c>
    </row>
    <row r="3255" spans="1:19" ht="20.149999999999999" customHeight="1" thickBot="1">
      <c r="A3255" s="476"/>
      <c r="B3255" s="471"/>
      <c r="C3255" s="471"/>
      <c r="D3255" s="471"/>
      <c r="E3255" s="471"/>
      <c r="F3255" s="471"/>
      <c r="G3255" s="471"/>
      <c r="H3255" s="471"/>
      <c r="I3255" s="182" t="e">
        <v>#N/A</v>
      </c>
      <c r="J3255" s="471"/>
      <c r="K3255" s="471"/>
      <c r="L3255" s="471"/>
      <c r="M3255" s="471"/>
      <c r="N3255" s="471"/>
      <c r="O3255" s="471"/>
      <c r="P3255" s="471"/>
      <c r="Q3255" s="471"/>
      <c r="R3255" s="177" t="s">
        <v>8385</v>
      </c>
      <c r="S3255" s="181">
        <v>0.01</v>
      </c>
    </row>
    <row r="3256" spans="1:19" ht="20.149999999999999" customHeight="1" thickBot="1">
      <c r="A3256" s="476"/>
      <c r="B3256" s="471"/>
      <c r="C3256" s="471"/>
      <c r="D3256" s="471"/>
      <c r="E3256" s="471"/>
      <c r="F3256" s="471"/>
      <c r="G3256" s="471"/>
      <c r="H3256" s="471"/>
      <c r="I3256" s="182" t="e">
        <v>#N/A</v>
      </c>
      <c r="J3256" s="471"/>
      <c r="K3256" s="471"/>
      <c r="L3256" s="471"/>
      <c r="M3256" s="471"/>
      <c r="N3256" s="471"/>
      <c r="O3256" s="471"/>
      <c r="P3256" s="471"/>
      <c r="Q3256" s="471"/>
      <c r="R3256" s="177" t="s">
        <v>8386</v>
      </c>
      <c r="S3256" s="181">
        <v>0.01</v>
      </c>
    </row>
    <row r="3257" spans="1:19" ht="20.149999999999999" customHeight="1" thickBot="1">
      <c r="A3257" s="476"/>
      <c r="B3257" s="471"/>
      <c r="C3257" s="471"/>
      <c r="D3257" s="471"/>
      <c r="E3257" s="471"/>
      <c r="F3257" s="471"/>
      <c r="G3257" s="471"/>
      <c r="H3257" s="471"/>
      <c r="I3257" s="182" t="e">
        <v>#N/A</v>
      </c>
      <c r="J3257" s="471"/>
      <c r="K3257" s="471"/>
      <c r="L3257" s="471"/>
      <c r="M3257" s="471"/>
      <c r="N3257" s="471"/>
      <c r="O3257" s="471"/>
      <c r="P3257" s="471"/>
      <c r="Q3257" s="471"/>
      <c r="R3257" s="177" t="s">
        <v>8703</v>
      </c>
      <c r="S3257" s="181">
        <v>0.01</v>
      </c>
    </row>
    <row r="3258" spans="1:19" ht="20.149999999999999" customHeight="1" thickBot="1">
      <c r="A3258" s="476"/>
      <c r="B3258" s="471"/>
      <c r="C3258" s="471"/>
      <c r="D3258" s="471"/>
      <c r="E3258" s="471"/>
      <c r="F3258" s="471"/>
      <c r="G3258" s="471"/>
      <c r="H3258" s="471"/>
      <c r="I3258" s="182" t="e">
        <v>#N/A</v>
      </c>
      <c r="J3258" s="471"/>
      <c r="K3258" s="471"/>
      <c r="L3258" s="471"/>
      <c r="M3258" s="471"/>
      <c r="N3258" s="471"/>
      <c r="O3258" s="471"/>
      <c r="P3258" s="471"/>
      <c r="Q3258" s="471"/>
      <c r="R3258" s="177" t="s">
        <v>8403</v>
      </c>
      <c r="S3258" s="181">
        <v>0.01</v>
      </c>
    </row>
    <row r="3259" spans="1:19" ht="20.149999999999999" customHeight="1" thickBot="1">
      <c r="A3259" s="476"/>
      <c r="B3259" s="471"/>
      <c r="C3259" s="471"/>
      <c r="D3259" s="471"/>
      <c r="E3259" s="471"/>
      <c r="F3259" s="471"/>
      <c r="G3259" s="471"/>
      <c r="H3259" s="471"/>
      <c r="I3259" s="182" t="e">
        <v>#N/A</v>
      </c>
      <c r="J3259" s="471"/>
      <c r="K3259" s="471"/>
      <c r="L3259" s="471"/>
      <c r="M3259" s="471"/>
      <c r="N3259" s="471"/>
      <c r="O3259" s="471"/>
      <c r="P3259" s="471"/>
      <c r="Q3259" s="471"/>
      <c r="R3259" s="177" t="s">
        <v>8388</v>
      </c>
      <c r="S3259" s="181">
        <v>0.01</v>
      </c>
    </row>
    <row r="3260" spans="1:19" ht="20.149999999999999" customHeight="1" thickBot="1">
      <c r="A3260" s="476"/>
      <c r="B3260" s="471"/>
      <c r="C3260" s="471"/>
      <c r="D3260" s="471"/>
      <c r="E3260" s="471"/>
      <c r="F3260" s="471"/>
      <c r="G3260" s="471"/>
      <c r="H3260" s="471"/>
      <c r="I3260" s="182" t="e">
        <v>#N/A</v>
      </c>
      <c r="J3260" s="471"/>
      <c r="K3260" s="471"/>
      <c r="L3260" s="471"/>
      <c r="M3260" s="471"/>
      <c r="N3260" s="471"/>
      <c r="O3260" s="471"/>
      <c r="P3260" s="471"/>
      <c r="Q3260" s="471"/>
      <c r="R3260" s="177" t="s">
        <v>8389</v>
      </c>
      <c r="S3260" s="181">
        <v>0.01</v>
      </c>
    </row>
    <row r="3261" spans="1:19" ht="20.149999999999999" customHeight="1" thickBot="1">
      <c r="A3261" s="476"/>
      <c r="B3261" s="471"/>
      <c r="C3261" s="471"/>
      <c r="D3261" s="471"/>
      <c r="E3261" s="471"/>
      <c r="F3261" s="471"/>
      <c r="G3261" s="471"/>
      <c r="H3261" s="471"/>
      <c r="I3261" s="182" t="e">
        <v>#N/A</v>
      </c>
      <c r="J3261" s="471"/>
      <c r="K3261" s="471"/>
      <c r="L3261" s="471"/>
      <c r="M3261" s="471"/>
      <c r="N3261" s="471"/>
      <c r="O3261" s="471"/>
      <c r="P3261" s="471"/>
      <c r="Q3261" s="471"/>
      <c r="R3261" s="177" t="s">
        <v>8663</v>
      </c>
      <c r="S3261" s="181">
        <v>0.01</v>
      </c>
    </row>
    <row r="3262" spans="1:19" ht="20.149999999999999" customHeight="1" thickBot="1">
      <c r="A3262" s="477"/>
      <c r="B3262" s="472"/>
      <c r="C3262" s="472"/>
      <c r="D3262" s="472"/>
      <c r="E3262" s="472"/>
      <c r="F3262" s="472"/>
      <c r="G3262" s="472"/>
      <c r="H3262" s="472"/>
      <c r="I3262" s="182" t="e">
        <v>#N/A</v>
      </c>
      <c r="J3262" s="472"/>
      <c r="K3262" s="472"/>
      <c r="L3262" s="472"/>
      <c r="M3262" s="472"/>
      <c r="N3262" s="472"/>
      <c r="O3262" s="472"/>
      <c r="P3262" s="472"/>
      <c r="Q3262" s="472"/>
      <c r="R3262" s="183" t="s">
        <v>8390</v>
      </c>
      <c r="S3262" s="184">
        <v>0.09</v>
      </c>
    </row>
    <row r="3263" spans="1:19" ht="20.149999999999999" customHeight="1" thickBot="1">
      <c r="A3263" s="475"/>
      <c r="B3263" s="474" t="s">
        <v>9435</v>
      </c>
      <c r="C3263" s="474" t="s">
        <v>9510</v>
      </c>
      <c r="D3263" s="474" t="s">
        <v>10027</v>
      </c>
      <c r="E3263" s="474" t="s">
        <v>24</v>
      </c>
      <c r="F3263" s="473">
        <v>2493689</v>
      </c>
      <c r="G3263" s="474" t="s">
        <v>10031</v>
      </c>
      <c r="H3263" s="474" t="s">
        <v>8699</v>
      </c>
      <c r="I3263" s="179" t="s">
        <v>8356</v>
      </c>
      <c r="J3263" s="474" t="s">
        <v>8357</v>
      </c>
      <c r="K3263" s="474" t="s">
        <v>9759</v>
      </c>
      <c r="L3263" s="474" t="s">
        <v>10032</v>
      </c>
      <c r="M3263" s="474" t="s">
        <v>10033</v>
      </c>
      <c r="N3263" s="470">
        <v>324300</v>
      </c>
      <c r="O3263" s="473">
        <v>-2</v>
      </c>
      <c r="P3263" s="474" t="s">
        <v>8381</v>
      </c>
      <c r="Q3263" s="474" t="s">
        <v>9442</v>
      </c>
      <c r="R3263" s="177" t="s">
        <v>8383</v>
      </c>
      <c r="S3263" s="181">
        <v>0.01</v>
      </c>
    </row>
    <row r="3264" spans="1:19" ht="20.149999999999999" customHeight="1" thickBot="1">
      <c r="A3264" s="476"/>
      <c r="B3264" s="471"/>
      <c r="C3264" s="471"/>
      <c r="D3264" s="471"/>
      <c r="E3264" s="471"/>
      <c r="F3264" s="471"/>
      <c r="G3264" s="471"/>
      <c r="H3264" s="471"/>
      <c r="I3264" s="182" t="e">
        <v>#N/A</v>
      </c>
      <c r="J3264" s="471"/>
      <c r="K3264" s="471"/>
      <c r="L3264" s="471"/>
      <c r="M3264" s="471"/>
      <c r="N3264" s="471"/>
      <c r="O3264" s="471"/>
      <c r="P3264" s="471"/>
      <c r="Q3264" s="471"/>
      <c r="R3264" s="177" t="s">
        <v>8449</v>
      </c>
      <c r="S3264" s="181">
        <v>0.01</v>
      </c>
    </row>
    <row r="3265" spans="1:19" ht="20.149999999999999" customHeight="1" thickBot="1">
      <c r="A3265" s="476"/>
      <c r="B3265" s="471"/>
      <c r="C3265" s="471"/>
      <c r="D3265" s="471"/>
      <c r="E3265" s="471"/>
      <c r="F3265" s="471"/>
      <c r="G3265" s="471"/>
      <c r="H3265" s="471"/>
      <c r="I3265" s="182" t="e">
        <v>#N/A</v>
      </c>
      <c r="J3265" s="471"/>
      <c r="K3265" s="471"/>
      <c r="L3265" s="471"/>
      <c r="M3265" s="471"/>
      <c r="N3265" s="471"/>
      <c r="O3265" s="471"/>
      <c r="P3265" s="471"/>
      <c r="Q3265" s="471"/>
      <c r="R3265" s="177" t="s">
        <v>8385</v>
      </c>
      <c r="S3265" s="181">
        <v>0.01</v>
      </c>
    </row>
    <row r="3266" spans="1:19" ht="20.149999999999999" customHeight="1" thickBot="1">
      <c r="A3266" s="476"/>
      <c r="B3266" s="471"/>
      <c r="C3266" s="471"/>
      <c r="D3266" s="471"/>
      <c r="E3266" s="471"/>
      <c r="F3266" s="471"/>
      <c r="G3266" s="471"/>
      <c r="H3266" s="471"/>
      <c r="I3266" s="182" t="e">
        <v>#N/A</v>
      </c>
      <c r="J3266" s="471"/>
      <c r="K3266" s="471"/>
      <c r="L3266" s="471"/>
      <c r="M3266" s="471"/>
      <c r="N3266" s="471"/>
      <c r="O3266" s="471"/>
      <c r="P3266" s="471"/>
      <c r="Q3266" s="471"/>
      <c r="R3266" s="177" t="s">
        <v>8386</v>
      </c>
      <c r="S3266" s="181">
        <v>0.01</v>
      </c>
    </row>
    <row r="3267" spans="1:19" ht="20.149999999999999" customHeight="1" thickBot="1">
      <c r="A3267" s="476"/>
      <c r="B3267" s="471"/>
      <c r="C3267" s="471"/>
      <c r="D3267" s="471"/>
      <c r="E3267" s="471"/>
      <c r="F3267" s="471"/>
      <c r="G3267" s="471"/>
      <c r="H3267" s="471"/>
      <c r="I3267" s="182" t="e">
        <v>#N/A</v>
      </c>
      <c r="J3267" s="471"/>
      <c r="K3267" s="471"/>
      <c r="L3267" s="471"/>
      <c r="M3267" s="471"/>
      <c r="N3267" s="471"/>
      <c r="O3267" s="471"/>
      <c r="P3267" s="471"/>
      <c r="Q3267" s="471"/>
      <c r="R3267" s="177" t="s">
        <v>8703</v>
      </c>
      <c r="S3267" s="181">
        <v>0.01</v>
      </c>
    </row>
    <row r="3268" spans="1:19" ht="20.149999999999999" customHeight="1" thickBot="1">
      <c r="A3268" s="476"/>
      <c r="B3268" s="471"/>
      <c r="C3268" s="471"/>
      <c r="D3268" s="471"/>
      <c r="E3268" s="471"/>
      <c r="F3268" s="471"/>
      <c r="G3268" s="471"/>
      <c r="H3268" s="471"/>
      <c r="I3268" s="182" t="e">
        <v>#N/A</v>
      </c>
      <c r="J3268" s="471"/>
      <c r="K3268" s="471"/>
      <c r="L3268" s="471"/>
      <c r="M3268" s="471"/>
      <c r="N3268" s="471"/>
      <c r="O3268" s="471"/>
      <c r="P3268" s="471"/>
      <c r="Q3268" s="471"/>
      <c r="R3268" s="177" t="s">
        <v>8403</v>
      </c>
      <c r="S3268" s="181">
        <v>0.01</v>
      </c>
    </row>
    <row r="3269" spans="1:19" ht="20.149999999999999" customHeight="1" thickBot="1">
      <c r="A3269" s="476"/>
      <c r="B3269" s="471"/>
      <c r="C3269" s="471"/>
      <c r="D3269" s="471"/>
      <c r="E3269" s="471"/>
      <c r="F3269" s="471"/>
      <c r="G3269" s="471"/>
      <c r="H3269" s="471"/>
      <c r="I3269" s="182" t="e">
        <v>#N/A</v>
      </c>
      <c r="J3269" s="471"/>
      <c r="K3269" s="471"/>
      <c r="L3269" s="471"/>
      <c r="M3269" s="471"/>
      <c r="N3269" s="471"/>
      <c r="O3269" s="471"/>
      <c r="P3269" s="471"/>
      <c r="Q3269" s="471"/>
      <c r="R3269" s="177" t="s">
        <v>8388</v>
      </c>
      <c r="S3269" s="181">
        <v>0.01</v>
      </c>
    </row>
    <row r="3270" spans="1:19" ht="20.149999999999999" customHeight="1" thickBot="1">
      <c r="A3270" s="476"/>
      <c r="B3270" s="471"/>
      <c r="C3270" s="471"/>
      <c r="D3270" s="471"/>
      <c r="E3270" s="471"/>
      <c r="F3270" s="471"/>
      <c r="G3270" s="471"/>
      <c r="H3270" s="471"/>
      <c r="I3270" s="182" t="e">
        <v>#N/A</v>
      </c>
      <c r="J3270" s="471"/>
      <c r="K3270" s="471"/>
      <c r="L3270" s="471"/>
      <c r="M3270" s="471"/>
      <c r="N3270" s="471"/>
      <c r="O3270" s="471"/>
      <c r="P3270" s="471"/>
      <c r="Q3270" s="471"/>
      <c r="R3270" s="177" t="s">
        <v>8389</v>
      </c>
      <c r="S3270" s="181">
        <v>0.01</v>
      </c>
    </row>
    <row r="3271" spans="1:19" ht="20.149999999999999" customHeight="1" thickBot="1">
      <c r="A3271" s="476"/>
      <c r="B3271" s="471"/>
      <c r="C3271" s="471"/>
      <c r="D3271" s="471"/>
      <c r="E3271" s="471"/>
      <c r="F3271" s="471"/>
      <c r="G3271" s="471"/>
      <c r="H3271" s="471"/>
      <c r="I3271" s="182" t="e">
        <v>#N/A</v>
      </c>
      <c r="J3271" s="471"/>
      <c r="K3271" s="471"/>
      <c r="L3271" s="471"/>
      <c r="M3271" s="471"/>
      <c r="N3271" s="471"/>
      <c r="O3271" s="471"/>
      <c r="P3271" s="471"/>
      <c r="Q3271" s="471"/>
      <c r="R3271" s="177" t="s">
        <v>8663</v>
      </c>
      <c r="S3271" s="181">
        <v>0.01</v>
      </c>
    </row>
    <row r="3272" spans="1:19" ht="20.149999999999999" customHeight="1" thickBot="1">
      <c r="A3272" s="477"/>
      <c r="B3272" s="472"/>
      <c r="C3272" s="472"/>
      <c r="D3272" s="472"/>
      <c r="E3272" s="472"/>
      <c r="F3272" s="472"/>
      <c r="G3272" s="472"/>
      <c r="H3272" s="472"/>
      <c r="I3272" s="182" t="e">
        <v>#N/A</v>
      </c>
      <c r="J3272" s="472"/>
      <c r="K3272" s="472"/>
      <c r="L3272" s="472"/>
      <c r="M3272" s="472"/>
      <c r="N3272" s="472"/>
      <c r="O3272" s="472"/>
      <c r="P3272" s="472"/>
      <c r="Q3272" s="472"/>
      <c r="R3272" s="183" t="s">
        <v>8390</v>
      </c>
      <c r="S3272" s="184">
        <v>0.09</v>
      </c>
    </row>
    <row r="3273" spans="1:19" ht="20.149999999999999" customHeight="1" thickBot="1">
      <c r="A3273" s="475"/>
      <c r="B3273" s="474" t="s">
        <v>9435</v>
      </c>
      <c r="C3273" s="474" t="s">
        <v>9510</v>
      </c>
      <c r="D3273" s="474" t="s">
        <v>10034</v>
      </c>
      <c r="E3273" s="474" t="s">
        <v>24</v>
      </c>
      <c r="F3273" s="473">
        <v>2493693</v>
      </c>
      <c r="G3273" s="474" t="s">
        <v>10035</v>
      </c>
      <c r="H3273" s="474" t="s">
        <v>8699</v>
      </c>
      <c r="I3273" s="179" t="s">
        <v>8356</v>
      </c>
      <c r="J3273" s="474" t="s">
        <v>8357</v>
      </c>
      <c r="K3273" s="474" t="s">
        <v>9759</v>
      </c>
      <c r="L3273" s="474" t="s">
        <v>10036</v>
      </c>
      <c r="M3273" s="474" t="s">
        <v>10037</v>
      </c>
      <c r="N3273" s="470">
        <v>324300</v>
      </c>
      <c r="O3273" s="473">
        <v>-2</v>
      </c>
      <c r="P3273" s="474" t="s">
        <v>8381</v>
      </c>
      <c r="Q3273" s="474" t="s">
        <v>9442</v>
      </c>
      <c r="R3273" s="177" t="s">
        <v>8383</v>
      </c>
      <c r="S3273" s="181">
        <v>0.01</v>
      </c>
    </row>
    <row r="3274" spans="1:19" ht="20.149999999999999" customHeight="1" thickBot="1">
      <c r="A3274" s="476"/>
      <c r="B3274" s="471"/>
      <c r="C3274" s="471"/>
      <c r="D3274" s="471"/>
      <c r="E3274" s="471"/>
      <c r="F3274" s="471"/>
      <c r="G3274" s="471"/>
      <c r="H3274" s="471"/>
      <c r="I3274" s="182" t="e">
        <v>#N/A</v>
      </c>
      <c r="J3274" s="471"/>
      <c r="K3274" s="471"/>
      <c r="L3274" s="471"/>
      <c r="M3274" s="471"/>
      <c r="N3274" s="471"/>
      <c r="O3274" s="471"/>
      <c r="P3274" s="471"/>
      <c r="Q3274" s="471"/>
      <c r="R3274" s="177" t="s">
        <v>8449</v>
      </c>
      <c r="S3274" s="181">
        <v>0.01</v>
      </c>
    </row>
    <row r="3275" spans="1:19" ht="20.149999999999999" customHeight="1" thickBot="1">
      <c r="A3275" s="476"/>
      <c r="B3275" s="471"/>
      <c r="C3275" s="471"/>
      <c r="D3275" s="471"/>
      <c r="E3275" s="471"/>
      <c r="F3275" s="471"/>
      <c r="G3275" s="471"/>
      <c r="H3275" s="471"/>
      <c r="I3275" s="182" t="e">
        <v>#N/A</v>
      </c>
      <c r="J3275" s="471"/>
      <c r="K3275" s="471"/>
      <c r="L3275" s="471"/>
      <c r="M3275" s="471"/>
      <c r="N3275" s="471"/>
      <c r="O3275" s="471"/>
      <c r="P3275" s="471"/>
      <c r="Q3275" s="471"/>
      <c r="R3275" s="177" t="s">
        <v>8385</v>
      </c>
      <c r="S3275" s="181">
        <v>0.01</v>
      </c>
    </row>
    <row r="3276" spans="1:19" ht="20.149999999999999" customHeight="1" thickBot="1">
      <c r="A3276" s="476"/>
      <c r="B3276" s="471"/>
      <c r="C3276" s="471"/>
      <c r="D3276" s="471"/>
      <c r="E3276" s="471"/>
      <c r="F3276" s="471"/>
      <c r="G3276" s="471"/>
      <c r="H3276" s="471"/>
      <c r="I3276" s="182" t="e">
        <v>#N/A</v>
      </c>
      <c r="J3276" s="471"/>
      <c r="K3276" s="471"/>
      <c r="L3276" s="471"/>
      <c r="M3276" s="471"/>
      <c r="N3276" s="471"/>
      <c r="O3276" s="471"/>
      <c r="P3276" s="471"/>
      <c r="Q3276" s="471"/>
      <c r="R3276" s="177" t="s">
        <v>8386</v>
      </c>
      <c r="S3276" s="181">
        <v>0.01</v>
      </c>
    </row>
    <row r="3277" spans="1:19" ht="20.149999999999999" customHeight="1" thickBot="1">
      <c r="A3277" s="476"/>
      <c r="B3277" s="471"/>
      <c r="C3277" s="471"/>
      <c r="D3277" s="471"/>
      <c r="E3277" s="471"/>
      <c r="F3277" s="471"/>
      <c r="G3277" s="471"/>
      <c r="H3277" s="471"/>
      <c r="I3277" s="182" t="e">
        <v>#N/A</v>
      </c>
      <c r="J3277" s="471"/>
      <c r="K3277" s="471"/>
      <c r="L3277" s="471"/>
      <c r="M3277" s="471"/>
      <c r="N3277" s="471"/>
      <c r="O3277" s="471"/>
      <c r="P3277" s="471"/>
      <c r="Q3277" s="471"/>
      <c r="R3277" s="177" t="s">
        <v>8703</v>
      </c>
      <c r="S3277" s="181">
        <v>0.01</v>
      </c>
    </row>
    <row r="3278" spans="1:19" ht="20.149999999999999" customHeight="1" thickBot="1">
      <c r="A3278" s="476"/>
      <c r="B3278" s="471"/>
      <c r="C3278" s="471"/>
      <c r="D3278" s="471"/>
      <c r="E3278" s="471"/>
      <c r="F3278" s="471"/>
      <c r="G3278" s="471"/>
      <c r="H3278" s="471"/>
      <c r="I3278" s="182" t="e">
        <v>#N/A</v>
      </c>
      <c r="J3278" s="471"/>
      <c r="K3278" s="471"/>
      <c r="L3278" s="471"/>
      <c r="M3278" s="471"/>
      <c r="N3278" s="471"/>
      <c r="O3278" s="471"/>
      <c r="P3278" s="471"/>
      <c r="Q3278" s="471"/>
      <c r="R3278" s="177" t="s">
        <v>8403</v>
      </c>
      <c r="S3278" s="181">
        <v>0.01</v>
      </c>
    </row>
    <row r="3279" spans="1:19" ht="20.149999999999999" customHeight="1" thickBot="1">
      <c r="A3279" s="476"/>
      <c r="B3279" s="471"/>
      <c r="C3279" s="471"/>
      <c r="D3279" s="471"/>
      <c r="E3279" s="471"/>
      <c r="F3279" s="471"/>
      <c r="G3279" s="471"/>
      <c r="H3279" s="471"/>
      <c r="I3279" s="182" t="e">
        <v>#N/A</v>
      </c>
      <c r="J3279" s="471"/>
      <c r="K3279" s="471"/>
      <c r="L3279" s="471"/>
      <c r="M3279" s="471"/>
      <c r="N3279" s="471"/>
      <c r="O3279" s="471"/>
      <c r="P3279" s="471"/>
      <c r="Q3279" s="471"/>
      <c r="R3279" s="177" t="s">
        <v>8388</v>
      </c>
      <c r="S3279" s="181">
        <v>0.01</v>
      </c>
    </row>
    <row r="3280" spans="1:19" ht="20.149999999999999" customHeight="1" thickBot="1">
      <c r="A3280" s="476"/>
      <c r="B3280" s="471"/>
      <c r="C3280" s="471"/>
      <c r="D3280" s="471"/>
      <c r="E3280" s="471"/>
      <c r="F3280" s="471"/>
      <c r="G3280" s="471"/>
      <c r="H3280" s="471"/>
      <c r="I3280" s="182" t="e">
        <v>#N/A</v>
      </c>
      <c r="J3280" s="471"/>
      <c r="K3280" s="471"/>
      <c r="L3280" s="471"/>
      <c r="M3280" s="471"/>
      <c r="N3280" s="471"/>
      <c r="O3280" s="471"/>
      <c r="P3280" s="471"/>
      <c r="Q3280" s="471"/>
      <c r="R3280" s="177" t="s">
        <v>8389</v>
      </c>
      <c r="S3280" s="181">
        <v>0.01</v>
      </c>
    </row>
    <row r="3281" spans="1:19" ht="20.149999999999999" customHeight="1" thickBot="1">
      <c r="A3281" s="476"/>
      <c r="B3281" s="471"/>
      <c r="C3281" s="471"/>
      <c r="D3281" s="471"/>
      <c r="E3281" s="471"/>
      <c r="F3281" s="471"/>
      <c r="G3281" s="471"/>
      <c r="H3281" s="471"/>
      <c r="I3281" s="182" t="e">
        <v>#N/A</v>
      </c>
      <c r="J3281" s="471"/>
      <c r="K3281" s="471"/>
      <c r="L3281" s="471"/>
      <c r="M3281" s="471"/>
      <c r="N3281" s="471"/>
      <c r="O3281" s="471"/>
      <c r="P3281" s="471"/>
      <c r="Q3281" s="471"/>
      <c r="R3281" s="177" t="s">
        <v>8663</v>
      </c>
      <c r="S3281" s="181">
        <v>0.01</v>
      </c>
    </row>
    <row r="3282" spans="1:19" ht="20.149999999999999" customHeight="1" thickBot="1">
      <c r="A3282" s="477"/>
      <c r="B3282" s="472"/>
      <c r="C3282" s="472"/>
      <c r="D3282" s="472"/>
      <c r="E3282" s="472"/>
      <c r="F3282" s="472"/>
      <c r="G3282" s="472"/>
      <c r="H3282" s="472"/>
      <c r="I3282" s="182" t="e">
        <v>#N/A</v>
      </c>
      <c r="J3282" s="472"/>
      <c r="K3282" s="472"/>
      <c r="L3282" s="472"/>
      <c r="M3282" s="472"/>
      <c r="N3282" s="472"/>
      <c r="O3282" s="472"/>
      <c r="P3282" s="472"/>
      <c r="Q3282" s="472"/>
      <c r="R3282" s="183" t="s">
        <v>8390</v>
      </c>
      <c r="S3282" s="184">
        <v>0.09</v>
      </c>
    </row>
    <row r="3283" spans="1:19" ht="20.149999999999999" customHeight="1" thickBot="1">
      <c r="A3283" s="176"/>
      <c r="B3283" s="177" t="s">
        <v>9435</v>
      </c>
      <c r="C3283" s="177" t="s">
        <v>9510</v>
      </c>
      <c r="D3283" s="177" t="s">
        <v>1482</v>
      </c>
      <c r="E3283" s="177" t="s">
        <v>8353</v>
      </c>
      <c r="F3283" s="178">
        <v>2137294</v>
      </c>
      <c r="G3283" s="177" t="s">
        <v>10038</v>
      </c>
      <c r="H3283" s="177" t="s">
        <v>8355</v>
      </c>
      <c r="I3283" s="179" t="s">
        <v>8356</v>
      </c>
      <c r="J3283" s="177" t="s">
        <v>8357</v>
      </c>
      <c r="K3283" s="177" t="s">
        <v>8358</v>
      </c>
      <c r="L3283" s="177" t="s">
        <v>10039</v>
      </c>
      <c r="M3283" s="177" t="s">
        <v>10040</v>
      </c>
      <c r="N3283" s="180"/>
      <c r="O3283" s="178">
        <v>-2</v>
      </c>
      <c r="P3283" s="177" t="s">
        <v>8361</v>
      </c>
      <c r="Q3283" s="177" t="s">
        <v>9442</v>
      </c>
      <c r="R3283" s="463" t="s">
        <v>8363</v>
      </c>
      <c r="S3283" s="464"/>
    </row>
    <row r="3284" spans="1:19" ht="20.149999999999999" customHeight="1" thickBot="1">
      <c r="A3284" s="176"/>
      <c r="B3284" s="177" t="s">
        <v>9435</v>
      </c>
      <c r="C3284" s="177" t="s">
        <v>9510</v>
      </c>
      <c r="D3284" s="177" t="s">
        <v>1482</v>
      </c>
      <c r="E3284" s="177" t="s">
        <v>8353</v>
      </c>
      <c r="F3284" s="178">
        <v>2142883</v>
      </c>
      <c r="G3284" s="177" t="s">
        <v>10041</v>
      </c>
      <c r="H3284" s="177" t="s">
        <v>8355</v>
      </c>
      <c r="I3284" s="179" t="s">
        <v>8356</v>
      </c>
      <c r="J3284" s="177" t="s">
        <v>8357</v>
      </c>
      <c r="K3284" s="177" t="s">
        <v>8603</v>
      </c>
      <c r="L3284" s="177" t="s">
        <v>10042</v>
      </c>
      <c r="M3284" s="177" t="s">
        <v>10043</v>
      </c>
      <c r="N3284" s="180"/>
      <c r="O3284" s="178">
        <v>-2</v>
      </c>
      <c r="P3284" s="177" t="s">
        <v>8606</v>
      </c>
      <c r="Q3284" s="177" t="s">
        <v>9442</v>
      </c>
      <c r="R3284" s="463" t="s">
        <v>8363</v>
      </c>
      <c r="S3284" s="464"/>
    </row>
    <row r="3285" spans="1:19" ht="20.149999999999999" customHeight="1" thickBot="1">
      <c r="A3285" s="475"/>
      <c r="B3285" s="474" t="s">
        <v>9435</v>
      </c>
      <c r="C3285" s="474" t="s">
        <v>9510</v>
      </c>
      <c r="D3285" s="474" t="s">
        <v>1482</v>
      </c>
      <c r="E3285" s="474" t="s">
        <v>24</v>
      </c>
      <c r="F3285" s="473">
        <v>2493707</v>
      </c>
      <c r="G3285" s="474" t="s">
        <v>10044</v>
      </c>
      <c r="H3285" s="474" t="s">
        <v>8699</v>
      </c>
      <c r="I3285" s="179" t="s">
        <v>8356</v>
      </c>
      <c r="J3285" s="474" t="s">
        <v>8357</v>
      </c>
      <c r="K3285" s="474" t="s">
        <v>9439</v>
      </c>
      <c r="L3285" s="474" t="s">
        <v>10045</v>
      </c>
      <c r="M3285" s="474" t="s">
        <v>10046</v>
      </c>
      <c r="N3285" s="470">
        <v>324300</v>
      </c>
      <c r="O3285" s="473">
        <v>-2</v>
      </c>
      <c r="P3285" s="474" t="s">
        <v>8381</v>
      </c>
      <c r="Q3285" s="474" t="s">
        <v>9442</v>
      </c>
      <c r="R3285" s="177" t="s">
        <v>8383</v>
      </c>
      <c r="S3285" s="181">
        <v>0.01</v>
      </c>
    </row>
    <row r="3286" spans="1:19" ht="20.149999999999999" customHeight="1" thickBot="1">
      <c r="A3286" s="476"/>
      <c r="B3286" s="471"/>
      <c r="C3286" s="471"/>
      <c r="D3286" s="471"/>
      <c r="E3286" s="471"/>
      <c r="F3286" s="471"/>
      <c r="G3286" s="471"/>
      <c r="H3286" s="471"/>
      <c r="I3286" s="182" t="e">
        <v>#N/A</v>
      </c>
      <c r="J3286" s="471"/>
      <c r="K3286" s="471"/>
      <c r="L3286" s="471"/>
      <c r="M3286" s="471"/>
      <c r="N3286" s="471"/>
      <c r="O3286" s="471"/>
      <c r="P3286" s="471"/>
      <c r="Q3286" s="471"/>
      <c r="R3286" s="177" t="s">
        <v>8449</v>
      </c>
      <c r="S3286" s="181">
        <v>0.01</v>
      </c>
    </row>
    <row r="3287" spans="1:19" ht="20.149999999999999" customHeight="1" thickBot="1">
      <c r="A3287" s="476"/>
      <c r="B3287" s="471"/>
      <c r="C3287" s="471"/>
      <c r="D3287" s="471"/>
      <c r="E3287" s="471"/>
      <c r="F3287" s="471"/>
      <c r="G3287" s="471"/>
      <c r="H3287" s="471"/>
      <c r="I3287" s="182" t="e">
        <v>#N/A</v>
      </c>
      <c r="J3287" s="471"/>
      <c r="K3287" s="471"/>
      <c r="L3287" s="471"/>
      <c r="M3287" s="471"/>
      <c r="N3287" s="471"/>
      <c r="O3287" s="471"/>
      <c r="P3287" s="471"/>
      <c r="Q3287" s="471"/>
      <c r="R3287" s="177" t="s">
        <v>8385</v>
      </c>
      <c r="S3287" s="181">
        <v>0.01</v>
      </c>
    </row>
    <row r="3288" spans="1:19" ht="20.149999999999999" customHeight="1" thickBot="1">
      <c r="A3288" s="476"/>
      <c r="B3288" s="471"/>
      <c r="C3288" s="471"/>
      <c r="D3288" s="471"/>
      <c r="E3288" s="471"/>
      <c r="F3288" s="471"/>
      <c r="G3288" s="471"/>
      <c r="H3288" s="471"/>
      <c r="I3288" s="182" t="e">
        <v>#N/A</v>
      </c>
      <c r="J3288" s="471"/>
      <c r="K3288" s="471"/>
      <c r="L3288" s="471"/>
      <c r="M3288" s="471"/>
      <c r="N3288" s="471"/>
      <c r="O3288" s="471"/>
      <c r="P3288" s="471"/>
      <c r="Q3288" s="471"/>
      <c r="R3288" s="177" t="s">
        <v>8403</v>
      </c>
      <c r="S3288" s="181">
        <v>0.01</v>
      </c>
    </row>
    <row r="3289" spans="1:19" ht="20.149999999999999" customHeight="1" thickBot="1">
      <c r="A3289" s="476"/>
      <c r="B3289" s="471"/>
      <c r="C3289" s="471"/>
      <c r="D3289" s="471"/>
      <c r="E3289" s="471"/>
      <c r="F3289" s="471"/>
      <c r="G3289" s="471"/>
      <c r="H3289" s="471"/>
      <c r="I3289" s="182" t="e">
        <v>#N/A</v>
      </c>
      <c r="J3289" s="471"/>
      <c r="K3289" s="471"/>
      <c r="L3289" s="471"/>
      <c r="M3289" s="471"/>
      <c r="N3289" s="471"/>
      <c r="O3289" s="471"/>
      <c r="P3289" s="471"/>
      <c r="Q3289" s="471"/>
      <c r="R3289" s="177" t="s">
        <v>8417</v>
      </c>
      <c r="S3289" s="181">
        <v>0.01</v>
      </c>
    </row>
    <row r="3290" spans="1:19" ht="20.149999999999999" customHeight="1" thickBot="1">
      <c r="A3290" s="476"/>
      <c r="B3290" s="471"/>
      <c r="C3290" s="471"/>
      <c r="D3290" s="471"/>
      <c r="E3290" s="471"/>
      <c r="F3290" s="471"/>
      <c r="G3290" s="471"/>
      <c r="H3290" s="471"/>
      <c r="I3290" s="182" t="e">
        <v>#N/A</v>
      </c>
      <c r="J3290" s="471"/>
      <c r="K3290" s="471"/>
      <c r="L3290" s="471"/>
      <c r="M3290" s="471"/>
      <c r="N3290" s="471"/>
      <c r="O3290" s="471"/>
      <c r="P3290" s="471"/>
      <c r="Q3290" s="471"/>
      <c r="R3290" s="177" t="s">
        <v>8388</v>
      </c>
      <c r="S3290" s="181">
        <v>0.01</v>
      </c>
    </row>
    <row r="3291" spans="1:19" ht="20.149999999999999" customHeight="1" thickBot="1">
      <c r="A3291" s="476"/>
      <c r="B3291" s="471"/>
      <c r="C3291" s="471"/>
      <c r="D3291" s="471"/>
      <c r="E3291" s="471"/>
      <c r="F3291" s="471"/>
      <c r="G3291" s="471"/>
      <c r="H3291" s="471"/>
      <c r="I3291" s="182" t="e">
        <v>#N/A</v>
      </c>
      <c r="J3291" s="471"/>
      <c r="K3291" s="471"/>
      <c r="L3291" s="471"/>
      <c r="M3291" s="471"/>
      <c r="N3291" s="471"/>
      <c r="O3291" s="471"/>
      <c r="P3291" s="471"/>
      <c r="Q3291" s="471"/>
      <c r="R3291" s="177" t="s">
        <v>8389</v>
      </c>
      <c r="S3291" s="181">
        <v>0.01</v>
      </c>
    </row>
    <row r="3292" spans="1:19" ht="20.149999999999999" customHeight="1" thickBot="1">
      <c r="A3292" s="476"/>
      <c r="B3292" s="471"/>
      <c r="C3292" s="471"/>
      <c r="D3292" s="471"/>
      <c r="E3292" s="471"/>
      <c r="F3292" s="471"/>
      <c r="G3292" s="471"/>
      <c r="H3292" s="471"/>
      <c r="I3292" s="182" t="e">
        <v>#N/A</v>
      </c>
      <c r="J3292" s="471"/>
      <c r="K3292" s="471"/>
      <c r="L3292" s="471"/>
      <c r="M3292" s="471"/>
      <c r="N3292" s="471"/>
      <c r="O3292" s="471"/>
      <c r="P3292" s="471"/>
      <c r="Q3292" s="471"/>
      <c r="R3292" s="177" t="s">
        <v>8663</v>
      </c>
      <c r="S3292" s="181">
        <v>0.01</v>
      </c>
    </row>
    <row r="3293" spans="1:19" ht="20.149999999999999" customHeight="1" thickBot="1">
      <c r="A3293" s="476"/>
      <c r="B3293" s="471"/>
      <c r="C3293" s="471"/>
      <c r="D3293" s="471"/>
      <c r="E3293" s="471"/>
      <c r="F3293" s="471"/>
      <c r="G3293" s="471"/>
      <c r="H3293" s="471"/>
      <c r="I3293" s="182" t="e">
        <v>#N/A</v>
      </c>
      <c r="J3293" s="471"/>
      <c r="K3293" s="471"/>
      <c r="L3293" s="471"/>
      <c r="M3293" s="471"/>
      <c r="N3293" s="471"/>
      <c r="O3293" s="471"/>
      <c r="P3293" s="471"/>
      <c r="Q3293" s="471"/>
      <c r="R3293" s="177" t="s">
        <v>9444</v>
      </c>
      <c r="S3293" s="181">
        <v>0.01</v>
      </c>
    </row>
    <row r="3294" spans="1:19" ht="20.149999999999999" customHeight="1" thickBot="1">
      <c r="A3294" s="477"/>
      <c r="B3294" s="472"/>
      <c r="C3294" s="472"/>
      <c r="D3294" s="472"/>
      <c r="E3294" s="472"/>
      <c r="F3294" s="472"/>
      <c r="G3294" s="472"/>
      <c r="H3294" s="472"/>
      <c r="I3294" s="182" t="e">
        <v>#N/A</v>
      </c>
      <c r="J3294" s="472"/>
      <c r="K3294" s="472"/>
      <c r="L3294" s="472"/>
      <c r="M3294" s="472"/>
      <c r="N3294" s="472"/>
      <c r="O3294" s="472"/>
      <c r="P3294" s="472"/>
      <c r="Q3294" s="472"/>
      <c r="R3294" s="183" t="s">
        <v>8390</v>
      </c>
      <c r="S3294" s="184">
        <v>0.09</v>
      </c>
    </row>
    <row r="3295" spans="1:19" ht="20.149999999999999" customHeight="1" thickBot="1">
      <c r="A3295" s="475"/>
      <c r="B3295" s="474" t="s">
        <v>9435</v>
      </c>
      <c r="C3295" s="474" t="s">
        <v>9510</v>
      </c>
      <c r="D3295" s="474" t="s">
        <v>1482</v>
      </c>
      <c r="E3295" s="474" t="s">
        <v>24</v>
      </c>
      <c r="F3295" s="473">
        <v>2493724</v>
      </c>
      <c r="G3295" s="474" t="s">
        <v>10047</v>
      </c>
      <c r="H3295" s="474" t="s">
        <v>8699</v>
      </c>
      <c r="I3295" s="179" t="s">
        <v>8356</v>
      </c>
      <c r="J3295" s="474" t="s">
        <v>8357</v>
      </c>
      <c r="K3295" s="474" t="s">
        <v>9850</v>
      </c>
      <c r="L3295" s="474" t="s">
        <v>10048</v>
      </c>
      <c r="M3295" s="474" t="s">
        <v>10049</v>
      </c>
      <c r="N3295" s="470">
        <v>324300</v>
      </c>
      <c r="O3295" s="473">
        <v>-2</v>
      </c>
      <c r="P3295" s="474" t="s">
        <v>8381</v>
      </c>
      <c r="Q3295" s="474" t="s">
        <v>9442</v>
      </c>
      <c r="R3295" s="177" t="s">
        <v>8383</v>
      </c>
      <c r="S3295" s="181">
        <v>0.01</v>
      </c>
    </row>
    <row r="3296" spans="1:19" ht="20.149999999999999" customHeight="1" thickBot="1">
      <c r="A3296" s="476"/>
      <c r="B3296" s="471"/>
      <c r="C3296" s="471"/>
      <c r="D3296" s="471"/>
      <c r="E3296" s="471"/>
      <c r="F3296" s="471"/>
      <c r="G3296" s="471"/>
      <c r="H3296" s="471"/>
      <c r="I3296" s="182" t="e">
        <v>#N/A</v>
      </c>
      <c r="J3296" s="471"/>
      <c r="K3296" s="471"/>
      <c r="L3296" s="471"/>
      <c r="M3296" s="471"/>
      <c r="N3296" s="471"/>
      <c r="O3296" s="471"/>
      <c r="P3296" s="471"/>
      <c r="Q3296" s="471"/>
      <c r="R3296" s="177" t="s">
        <v>8449</v>
      </c>
      <c r="S3296" s="181">
        <v>0.01</v>
      </c>
    </row>
    <row r="3297" spans="1:19" ht="20.149999999999999" customHeight="1" thickBot="1">
      <c r="A3297" s="476"/>
      <c r="B3297" s="471"/>
      <c r="C3297" s="471"/>
      <c r="D3297" s="471"/>
      <c r="E3297" s="471"/>
      <c r="F3297" s="471"/>
      <c r="G3297" s="471"/>
      <c r="H3297" s="471"/>
      <c r="I3297" s="182" t="e">
        <v>#N/A</v>
      </c>
      <c r="J3297" s="471"/>
      <c r="K3297" s="471"/>
      <c r="L3297" s="471"/>
      <c r="M3297" s="471"/>
      <c r="N3297" s="471"/>
      <c r="O3297" s="471"/>
      <c r="P3297" s="471"/>
      <c r="Q3297" s="471"/>
      <c r="R3297" s="177" t="s">
        <v>8385</v>
      </c>
      <c r="S3297" s="181">
        <v>0.01</v>
      </c>
    </row>
    <row r="3298" spans="1:19" ht="20.149999999999999" customHeight="1" thickBot="1">
      <c r="A3298" s="476"/>
      <c r="B3298" s="471"/>
      <c r="C3298" s="471"/>
      <c r="D3298" s="471"/>
      <c r="E3298" s="471"/>
      <c r="F3298" s="471"/>
      <c r="G3298" s="471"/>
      <c r="H3298" s="471"/>
      <c r="I3298" s="182" t="e">
        <v>#N/A</v>
      </c>
      <c r="J3298" s="471"/>
      <c r="K3298" s="471"/>
      <c r="L3298" s="471"/>
      <c r="M3298" s="471"/>
      <c r="N3298" s="471"/>
      <c r="O3298" s="471"/>
      <c r="P3298" s="471"/>
      <c r="Q3298" s="471"/>
      <c r="R3298" s="177" t="s">
        <v>8403</v>
      </c>
      <c r="S3298" s="181">
        <v>0.01</v>
      </c>
    </row>
    <row r="3299" spans="1:19" ht="20.149999999999999" customHeight="1" thickBot="1">
      <c r="A3299" s="476"/>
      <c r="B3299" s="471"/>
      <c r="C3299" s="471"/>
      <c r="D3299" s="471"/>
      <c r="E3299" s="471"/>
      <c r="F3299" s="471"/>
      <c r="G3299" s="471"/>
      <c r="H3299" s="471"/>
      <c r="I3299" s="182" t="e">
        <v>#N/A</v>
      </c>
      <c r="J3299" s="471"/>
      <c r="K3299" s="471"/>
      <c r="L3299" s="471"/>
      <c r="M3299" s="471"/>
      <c r="N3299" s="471"/>
      <c r="O3299" s="471"/>
      <c r="P3299" s="471"/>
      <c r="Q3299" s="471"/>
      <c r="R3299" s="177" t="s">
        <v>8417</v>
      </c>
      <c r="S3299" s="181">
        <v>0.01</v>
      </c>
    </row>
    <row r="3300" spans="1:19" ht="20.149999999999999" customHeight="1" thickBot="1">
      <c r="A3300" s="476"/>
      <c r="B3300" s="471"/>
      <c r="C3300" s="471"/>
      <c r="D3300" s="471"/>
      <c r="E3300" s="471"/>
      <c r="F3300" s="471"/>
      <c r="G3300" s="471"/>
      <c r="H3300" s="471"/>
      <c r="I3300" s="182" t="e">
        <v>#N/A</v>
      </c>
      <c r="J3300" s="471"/>
      <c r="K3300" s="471"/>
      <c r="L3300" s="471"/>
      <c r="M3300" s="471"/>
      <c r="N3300" s="471"/>
      <c r="O3300" s="471"/>
      <c r="P3300" s="471"/>
      <c r="Q3300" s="471"/>
      <c r="R3300" s="177" t="s">
        <v>8388</v>
      </c>
      <c r="S3300" s="181">
        <v>0.01</v>
      </c>
    </row>
    <row r="3301" spans="1:19" ht="20.149999999999999" customHeight="1" thickBot="1">
      <c r="A3301" s="476"/>
      <c r="B3301" s="471"/>
      <c r="C3301" s="471"/>
      <c r="D3301" s="471"/>
      <c r="E3301" s="471"/>
      <c r="F3301" s="471"/>
      <c r="G3301" s="471"/>
      <c r="H3301" s="471"/>
      <c r="I3301" s="182" t="e">
        <v>#N/A</v>
      </c>
      <c r="J3301" s="471"/>
      <c r="K3301" s="471"/>
      <c r="L3301" s="471"/>
      <c r="M3301" s="471"/>
      <c r="N3301" s="471"/>
      <c r="O3301" s="471"/>
      <c r="P3301" s="471"/>
      <c r="Q3301" s="471"/>
      <c r="R3301" s="177" t="s">
        <v>8389</v>
      </c>
      <c r="S3301" s="181">
        <v>0.01</v>
      </c>
    </row>
    <row r="3302" spans="1:19" ht="20.149999999999999" customHeight="1" thickBot="1">
      <c r="A3302" s="476"/>
      <c r="B3302" s="471"/>
      <c r="C3302" s="471"/>
      <c r="D3302" s="471"/>
      <c r="E3302" s="471"/>
      <c r="F3302" s="471"/>
      <c r="G3302" s="471"/>
      <c r="H3302" s="471"/>
      <c r="I3302" s="182" t="e">
        <v>#N/A</v>
      </c>
      <c r="J3302" s="471"/>
      <c r="K3302" s="471"/>
      <c r="L3302" s="471"/>
      <c r="M3302" s="471"/>
      <c r="N3302" s="471"/>
      <c r="O3302" s="471"/>
      <c r="P3302" s="471"/>
      <c r="Q3302" s="471"/>
      <c r="R3302" s="177" t="s">
        <v>9465</v>
      </c>
      <c r="S3302" s="181">
        <v>0.01</v>
      </c>
    </row>
    <row r="3303" spans="1:19" ht="20.149999999999999" customHeight="1" thickBot="1">
      <c r="A3303" s="476"/>
      <c r="B3303" s="471"/>
      <c r="C3303" s="471"/>
      <c r="D3303" s="471"/>
      <c r="E3303" s="471"/>
      <c r="F3303" s="471"/>
      <c r="G3303" s="471"/>
      <c r="H3303" s="471"/>
      <c r="I3303" s="182" t="e">
        <v>#N/A</v>
      </c>
      <c r="J3303" s="471"/>
      <c r="K3303" s="471"/>
      <c r="L3303" s="471"/>
      <c r="M3303" s="471"/>
      <c r="N3303" s="471"/>
      <c r="O3303" s="471"/>
      <c r="P3303" s="471"/>
      <c r="Q3303" s="471"/>
      <c r="R3303" s="177" t="s">
        <v>8663</v>
      </c>
      <c r="S3303" s="181">
        <v>0.01</v>
      </c>
    </row>
    <row r="3304" spans="1:19" ht="20.149999999999999" customHeight="1" thickBot="1">
      <c r="A3304" s="477"/>
      <c r="B3304" s="472"/>
      <c r="C3304" s="472"/>
      <c r="D3304" s="472"/>
      <c r="E3304" s="472"/>
      <c r="F3304" s="472"/>
      <c r="G3304" s="472"/>
      <c r="H3304" s="472"/>
      <c r="I3304" s="182" t="e">
        <v>#N/A</v>
      </c>
      <c r="J3304" s="472"/>
      <c r="K3304" s="472"/>
      <c r="L3304" s="472"/>
      <c r="M3304" s="472"/>
      <c r="N3304" s="472"/>
      <c r="O3304" s="472"/>
      <c r="P3304" s="472"/>
      <c r="Q3304" s="472"/>
      <c r="R3304" s="183" t="s">
        <v>8390</v>
      </c>
      <c r="S3304" s="184">
        <v>0.09</v>
      </c>
    </row>
    <row r="3305" spans="1:19" ht="20.149999999999999" customHeight="1" thickBot="1">
      <c r="A3305" s="475"/>
      <c r="B3305" s="474" t="s">
        <v>9435</v>
      </c>
      <c r="C3305" s="474" t="s">
        <v>9510</v>
      </c>
      <c r="D3305" s="474" t="s">
        <v>1482</v>
      </c>
      <c r="E3305" s="474" t="s">
        <v>24</v>
      </c>
      <c r="F3305" s="473">
        <v>2493726</v>
      </c>
      <c r="G3305" s="474" t="s">
        <v>10050</v>
      </c>
      <c r="H3305" s="474" t="s">
        <v>8699</v>
      </c>
      <c r="I3305" s="179" t="s">
        <v>8356</v>
      </c>
      <c r="J3305" s="474" t="s">
        <v>8357</v>
      </c>
      <c r="K3305" s="474" t="s">
        <v>9439</v>
      </c>
      <c r="L3305" s="474" t="s">
        <v>10051</v>
      </c>
      <c r="M3305" s="474" t="s">
        <v>10052</v>
      </c>
      <c r="N3305" s="470">
        <v>324300</v>
      </c>
      <c r="O3305" s="473">
        <v>-2</v>
      </c>
      <c r="P3305" s="474" t="s">
        <v>8381</v>
      </c>
      <c r="Q3305" s="474" t="s">
        <v>9442</v>
      </c>
      <c r="R3305" s="177" t="s">
        <v>8383</v>
      </c>
      <c r="S3305" s="181">
        <v>0.01</v>
      </c>
    </row>
    <row r="3306" spans="1:19" ht="20.149999999999999" customHeight="1" thickBot="1">
      <c r="A3306" s="476"/>
      <c r="B3306" s="471"/>
      <c r="C3306" s="471"/>
      <c r="D3306" s="471"/>
      <c r="E3306" s="471"/>
      <c r="F3306" s="471"/>
      <c r="G3306" s="471"/>
      <c r="H3306" s="471"/>
      <c r="I3306" s="182" t="e">
        <v>#N/A</v>
      </c>
      <c r="J3306" s="471"/>
      <c r="K3306" s="471"/>
      <c r="L3306" s="471"/>
      <c r="M3306" s="471"/>
      <c r="N3306" s="471"/>
      <c r="O3306" s="471"/>
      <c r="P3306" s="471"/>
      <c r="Q3306" s="471"/>
      <c r="R3306" s="177" t="s">
        <v>8449</v>
      </c>
      <c r="S3306" s="181">
        <v>0.01</v>
      </c>
    </row>
    <row r="3307" spans="1:19" ht="20.149999999999999" customHeight="1" thickBot="1">
      <c r="A3307" s="476"/>
      <c r="B3307" s="471"/>
      <c r="C3307" s="471"/>
      <c r="D3307" s="471"/>
      <c r="E3307" s="471"/>
      <c r="F3307" s="471"/>
      <c r="G3307" s="471"/>
      <c r="H3307" s="471"/>
      <c r="I3307" s="182" t="e">
        <v>#N/A</v>
      </c>
      <c r="J3307" s="471"/>
      <c r="K3307" s="471"/>
      <c r="L3307" s="471"/>
      <c r="M3307" s="471"/>
      <c r="N3307" s="471"/>
      <c r="O3307" s="471"/>
      <c r="P3307" s="471"/>
      <c r="Q3307" s="471"/>
      <c r="R3307" s="177" t="s">
        <v>8385</v>
      </c>
      <c r="S3307" s="181">
        <v>0.01</v>
      </c>
    </row>
    <row r="3308" spans="1:19" ht="20.149999999999999" customHeight="1" thickBot="1">
      <c r="A3308" s="476"/>
      <c r="B3308" s="471"/>
      <c r="C3308" s="471"/>
      <c r="D3308" s="471"/>
      <c r="E3308" s="471"/>
      <c r="F3308" s="471"/>
      <c r="G3308" s="471"/>
      <c r="H3308" s="471"/>
      <c r="I3308" s="182" t="e">
        <v>#N/A</v>
      </c>
      <c r="J3308" s="471"/>
      <c r="K3308" s="471"/>
      <c r="L3308" s="471"/>
      <c r="M3308" s="471"/>
      <c r="N3308" s="471"/>
      <c r="O3308" s="471"/>
      <c r="P3308" s="471"/>
      <c r="Q3308" s="471"/>
      <c r="R3308" s="177" t="s">
        <v>8403</v>
      </c>
      <c r="S3308" s="181">
        <v>0.01</v>
      </c>
    </row>
    <row r="3309" spans="1:19" ht="20.149999999999999" customHeight="1" thickBot="1">
      <c r="A3309" s="476"/>
      <c r="B3309" s="471"/>
      <c r="C3309" s="471"/>
      <c r="D3309" s="471"/>
      <c r="E3309" s="471"/>
      <c r="F3309" s="471"/>
      <c r="G3309" s="471"/>
      <c r="H3309" s="471"/>
      <c r="I3309" s="182" t="e">
        <v>#N/A</v>
      </c>
      <c r="J3309" s="471"/>
      <c r="K3309" s="471"/>
      <c r="L3309" s="471"/>
      <c r="M3309" s="471"/>
      <c r="N3309" s="471"/>
      <c r="O3309" s="471"/>
      <c r="P3309" s="471"/>
      <c r="Q3309" s="471"/>
      <c r="R3309" s="177" t="s">
        <v>8388</v>
      </c>
      <c r="S3309" s="181">
        <v>0.01</v>
      </c>
    </row>
    <row r="3310" spans="1:19" ht="20.149999999999999" customHeight="1" thickBot="1">
      <c r="A3310" s="476"/>
      <c r="B3310" s="471"/>
      <c r="C3310" s="471"/>
      <c r="D3310" s="471"/>
      <c r="E3310" s="471"/>
      <c r="F3310" s="471"/>
      <c r="G3310" s="471"/>
      <c r="H3310" s="471"/>
      <c r="I3310" s="182" t="e">
        <v>#N/A</v>
      </c>
      <c r="J3310" s="471"/>
      <c r="K3310" s="471"/>
      <c r="L3310" s="471"/>
      <c r="M3310" s="471"/>
      <c r="N3310" s="471"/>
      <c r="O3310" s="471"/>
      <c r="P3310" s="471"/>
      <c r="Q3310" s="471"/>
      <c r="R3310" s="177" t="s">
        <v>8389</v>
      </c>
      <c r="S3310" s="181">
        <v>0.01</v>
      </c>
    </row>
    <row r="3311" spans="1:19" ht="20.149999999999999" customHeight="1" thickBot="1">
      <c r="A3311" s="476"/>
      <c r="B3311" s="471"/>
      <c r="C3311" s="471"/>
      <c r="D3311" s="471"/>
      <c r="E3311" s="471"/>
      <c r="F3311" s="471"/>
      <c r="G3311" s="471"/>
      <c r="H3311" s="471"/>
      <c r="I3311" s="182" t="e">
        <v>#N/A</v>
      </c>
      <c r="J3311" s="471"/>
      <c r="K3311" s="471"/>
      <c r="L3311" s="471"/>
      <c r="M3311" s="471"/>
      <c r="N3311" s="471"/>
      <c r="O3311" s="471"/>
      <c r="P3311" s="471"/>
      <c r="Q3311" s="471"/>
      <c r="R3311" s="177" t="s">
        <v>8663</v>
      </c>
      <c r="S3311" s="181">
        <v>0.01</v>
      </c>
    </row>
    <row r="3312" spans="1:19" ht="20.149999999999999" customHeight="1" thickBot="1">
      <c r="A3312" s="476"/>
      <c r="B3312" s="471"/>
      <c r="C3312" s="471"/>
      <c r="D3312" s="471"/>
      <c r="E3312" s="471"/>
      <c r="F3312" s="471"/>
      <c r="G3312" s="471"/>
      <c r="H3312" s="471"/>
      <c r="I3312" s="182" t="e">
        <v>#N/A</v>
      </c>
      <c r="J3312" s="471"/>
      <c r="K3312" s="471"/>
      <c r="L3312" s="471"/>
      <c r="M3312" s="471"/>
      <c r="N3312" s="471"/>
      <c r="O3312" s="471"/>
      <c r="P3312" s="471"/>
      <c r="Q3312" s="471"/>
      <c r="R3312" s="177" t="s">
        <v>9444</v>
      </c>
      <c r="S3312" s="181">
        <v>0.01</v>
      </c>
    </row>
    <row r="3313" spans="1:19" ht="20.149999999999999" customHeight="1" thickBot="1">
      <c r="A3313" s="477"/>
      <c r="B3313" s="472"/>
      <c r="C3313" s="472"/>
      <c r="D3313" s="472"/>
      <c r="E3313" s="472"/>
      <c r="F3313" s="472"/>
      <c r="G3313" s="472"/>
      <c r="H3313" s="472"/>
      <c r="I3313" s="182" t="e">
        <v>#N/A</v>
      </c>
      <c r="J3313" s="472"/>
      <c r="K3313" s="472"/>
      <c r="L3313" s="472"/>
      <c r="M3313" s="472"/>
      <c r="N3313" s="472"/>
      <c r="O3313" s="472"/>
      <c r="P3313" s="472"/>
      <c r="Q3313" s="472"/>
      <c r="R3313" s="183" t="s">
        <v>8390</v>
      </c>
      <c r="S3313" s="184">
        <v>0.08</v>
      </c>
    </row>
    <row r="3314" spans="1:19" ht="20.149999999999999" customHeight="1" thickBot="1">
      <c r="A3314" s="475"/>
      <c r="B3314" s="474" t="s">
        <v>9435</v>
      </c>
      <c r="C3314" s="474" t="s">
        <v>9510</v>
      </c>
      <c r="D3314" s="474" t="s">
        <v>1482</v>
      </c>
      <c r="E3314" s="474" t="s">
        <v>24</v>
      </c>
      <c r="F3314" s="473">
        <v>2493728</v>
      </c>
      <c r="G3314" s="474" t="s">
        <v>10053</v>
      </c>
      <c r="H3314" s="474" t="s">
        <v>8699</v>
      </c>
      <c r="I3314" s="179" t="s">
        <v>8356</v>
      </c>
      <c r="J3314" s="474" t="s">
        <v>8357</v>
      </c>
      <c r="K3314" s="474" t="s">
        <v>9780</v>
      </c>
      <c r="L3314" s="474" t="s">
        <v>10054</v>
      </c>
      <c r="M3314" s="474" t="s">
        <v>10055</v>
      </c>
      <c r="N3314" s="470">
        <v>324300</v>
      </c>
      <c r="O3314" s="473">
        <v>-2</v>
      </c>
      <c r="P3314" s="474" t="s">
        <v>8381</v>
      </c>
      <c r="Q3314" s="474" t="s">
        <v>9442</v>
      </c>
      <c r="R3314" s="177" t="s">
        <v>8383</v>
      </c>
      <c r="S3314" s="181">
        <v>0.01</v>
      </c>
    </row>
    <row r="3315" spans="1:19" ht="20.149999999999999" customHeight="1" thickBot="1">
      <c r="A3315" s="476"/>
      <c r="B3315" s="471"/>
      <c r="C3315" s="471"/>
      <c r="D3315" s="471"/>
      <c r="E3315" s="471"/>
      <c r="F3315" s="471"/>
      <c r="G3315" s="471"/>
      <c r="H3315" s="471"/>
      <c r="I3315" s="182" t="e">
        <v>#N/A</v>
      </c>
      <c r="J3315" s="471"/>
      <c r="K3315" s="471"/>
      <c r="L3315" s="471"/>
      <c r="M3315" s="471"/>
      <c r="N3315" s="471"/>
      <c r="O3315" s="471"/>
      <c r="P3315" s="471"/>
      <c r="Q3315" s="471"/>
      <c r="R3315" s="177" t="s">
        <v>8449</v>
      </c>
      <c r="S3315" s="181">
        <v>0.01</v>
      </c>
    </row>
    <row r="3316" spans="1:19" ht="20.149999999999999" customHeight="1" thickBot="1">
      <c r="A3316" s="476"/>
      <c r="B3316" s="471"/>
      <c r="C3316" s="471"/>
      <c r="D3316" s="471"/>
      <c r="E3316" s="471"/>
      <c r="F3316" s="471"/>
      <c r="G3316" s="471"/>
      <c r="H3316" s="471"/>
      <c r="I3316" s="182" t="e">
        <v>#N/A</v>
      </c>
      <c r="J3316" s="471"/>
      <c r="K3316" s="471"/>
      <c r="L3316" s="471"/>
      <c r="M3316" s="471"/>
      <c r="N3316" s="471"/>
      <c r="O3316" s="471"/>
      <c r="P3316" s="471"/>
      <c r="Q3316" s="471"/>
      <c r="R3316" s="177" t="s">
        <v>8385</v>
      </c>
      <c r="S3316" s="181">
        <v>0.01</v>
      </c>
    </row>
    <row r="3317" spans="1:19" ht="20.149999999999999" customHeight="1" thickBot="1">
      <c r="A3317" s="476"/>
      <c r="B3317" s="471"/>
      <c r="C3317" s="471"/>
      <c r="D3317" s="471"/>
      <c r="E3317" s="471"/>
      <c r="F3317" s="471"/>
      <c r="G3317" s="471"/>
      <c r="H3317" s="471"/>
      <c r="I3317" s="182" t="e">
        <v>#N/A</v>
      </c>
      <c r="J3317" s="471"/>
      <c r="K3317" s="471"/>
      <c r="L3317" s="471"/>
      <c r="M3317" s="471"/>
      <c r="N3317" s="471"/>
      <c r="O3317" s="471"/>
      <c r="P3317" s="471"/>
      <c r="Q3317" s="471"/>
      <c r="R3317" s="177" t="s">
        <v>8403</v>
      </c>
      <c r="S3317" s="181">
        <v>0.01</v>
      </c>
    </row>
    <row r="3318" spans="1:19" ht="20.149999999999999" customHeight="1" thickBot="1">
      <c r="A3318" s="476"/>
      <c r="B3318" s="471"/>
      <c r="C3318" s="471"/>
      <c r="D3318" s="471"/>
      <c r="E3318" s="471"/>
      <c r="F3318" s="471"/>
      <c r="G3318" s="471"/>
      <c r="H3318" s="471"/>
      <c r="I3318" s="182" t="e">
        <v>#N/A</v>
      </c>
      <c r="J3318" s="471"/>
      <c r="K3318" s="471"/>
      <c r="L3318" s="471"/>
      <c r="M3318" s="471"/>
      <c r="N3318" s="471"/>
      <c r="O3318" s="471"/>
      <c r="P3318" s="471"/>
      <c r="Q3318" s="471"/>
      <c r="R3318" s="177" t="s">
        <v>8388</v>
      </c>
      <c r="S3318" s="181">
        <v>0.01</v>
      </c>
    </row>
    <row r="3319" spans="1:19" ht="20.149999999999999" customHeight="1" thickBot="1">
      <c r="A3319" s="476"/>
      <c r="B3319" s="471"/>
      <c r="C3319" s="471"/>
      <c r="D3319" s="471"/>
      <c r="E3319" s="471"/>
      <c r="F3319" s="471"/>
      <c r="G3319" s="471"/>
      <c r="H3319" s="471"/>
      <c r="I3319" s="182" t="e">
        <v>#N/A</v>
      </c>
      <c r="J3319" s="471"/>
      <c r="K3319" s="471"/>
      <c r="L3319" s="471"/>
      <c r="M3319" s="471"/>
      <c r="N3319" s="471"/>
      <c r="O3319" s="471"/>
      <c r="P3319" s="471"/>
      <c r="Q3319" s="471"/>
      <c r="R3319" s="177" t="s">
        <v>8389</v>
      </c>
      <c r="S3319" s="181">
        <v>0.01</v>
      </c>
    </row>
    <row r="3320" spans="1:19" ht="20.149999999999999" customHeight="1" thickBot="1">
      <c r="A3320" s="476"/>
      <c r="B3320" s="471"/>
      <c r="C3320" s="471"/>
      <c r="D3320" s="471"/>
      <c r="E3320" s="471"/>
      <c r="F3320" s="471"/>
      <c r="G3320" s="471"/>
      <c r="H3320" s="471"/>
      <c r="I3320" s="182" t="e">
        <v>#N/A</v>
      </c>
      <c r="J3320" s="471"/>
      <c r="K3320" s="471"/>
      <c r="L3320" s="471"/>
      <c r="M3320" s="471"/>
      <c r="N3320" s="471"/>
      <c r="O3320" s="471"/>
      <c r="P3320" s="471"/>
      <c r="Q3320" s="471"/>
      <c r="R3320" s="177" t="s">
        <v>8663</v>
      </c>
      <c r="S3320" s="181">
        <v>0.01</v>
      </c>
    </row>
    <row r="3321" spans="1:19" ht="20.149999999999999" customHeight="1" thickBot="1">
      <c r="A3321" s="476"/>
      <c r="B3321" s="471"/>
      <c r="C3321" s="471"/>
      <c r="D3321" s="471"/>
      <c r="E3321" s="471"/>
      <c r="F3321" s="471"/>
      <c r="G3321" s="471"/>
      <c r="H3321" s="471"/>
      <c r="I3321" s="182" t="e">
        <v>#N/A</v>
      </c>
      <c r="J3321" s="471"/>
      <c r="K3321" s="471"/>
      <c r="L3321" s="471"/>
      <c r="M3321" s="471"/>
      <c r="N3321" s="471"/>
      <c r="O3321" s="471"/>
      <c r="P3321" s="471"/>
      <c r="Q3321" s="471"/>
      <c r="R3321" s="177" t="s">
        <v>9444</v>
      </c>
      <c r="S3321" s="181">
        <v>0.01</v>
      </c>
    </row>
    <row r="3322" spans="1:19" ht="20.149999999999999" customHeight="1" thickBot="1">
      <c r="A3322" s="477"/>
      <c r="B3322" s="472"/>
      <c r="C3322" s="472"/>
      <c r="D3322" s="472"/>
      <c r="E3322" s="472"/>
      <c r="F3322" s="472"/>
      <c r="G3322" s="472"/>
      <c r="H3322" s="472"/>
      <c r="I3322" s="182" t="e">
        <v>#N/A</v>
      </c>
      <c r="J3322" s="472"/>
      <c r="K3322" s="472"/>
      <c r="L3322" s="472"/>
      <c r="M3322" s="472"/>
      <c r="N3322" s="472"/>
      <c r="O3322" s="472"/>
      <c r="P3322" s="472"/>
      <c r="Q3322" s="472"/>
      <c r="R3322" s="183" t="s">
        <v>8390</v>
      </c>
      <c r="S3322" s="184">
        <v>0.08</v>
      </c>
    </row>
    <row r="3323" spans="1:19" ht="20.149999999999999" customHeight="1" thickBot="1">
      <c r="A3323" s="475"/>
      <c r="B3323" s="474" t="s">
        <v>9435</v>
      </c>
      <c r="C3323" s="474" t="s">
        <v>9510</v>
      </c>
      <c r="D3323" s="474" t="s">
        <v>1482</v>
      </c>
      <c r="E3323" s="474" t="s">
        <v>24</v>
      </c>
      <c r="F3323" s="473">
        <v>2493729</v>
      </c>
      <c r="G3323" s="474" t="s">
        <v>10056</v>
      </c>
      <c r="H3323" s="474" t="s">
        <v>8699</v>
      </c>
      <c r="I3323" s="179" t="s">
        <v>8356</v>
      </c>
      <c r="J3323" s="474" t="s">
        <v>8357</v>
      </c>
      <c r="K3323" s="474" t="s">
        <v>9627</v>
      </c>
      <c r="L3323" s="474" t="s">
        <v>10057</v>
      </c>
      <c r="M3323" s="474" t="s">
        <v>10058</v>
      </c>
      <c r="N3323" s="470">
        <v>324300</v>
      </c>
      <c r="O3323" s="473">
        <v>-2</v>
      </c>
      <c r="P3323" s="474" t="s">
        <v>8381</v>
      </c>
      <c r="Q3323" s="474" t="s">
        <v>9442</v>
      </c>
      <c r="R3323" s="177" t="s">
        <v>8383</v>
      </c>
      <c r="S3323" s="181">
        <v>0.01</v>
      </c>
    </row>
    <row r="3324" spans="1:19" ht="20.149999999999999" customHeight="1" thickBot="1">
      <c r="A3324" s="476"/>
      <c r="B3324" s="471"/>
      <c r="C3324" s="471"/>
      <c r="D3324" s="471"/>
      <c r="E3324" s="471"/>
      <c r="F3324" s="471"/>
      <c r="G3324" s="471"/>
      <c r="H3324" s="471"/>
      <c r="I3324" s="182" t="e">
        <v>#N/A</v>
      </c>
      <c r="J3324" s="471"/>
      <c r="K3324" s="471"/>
      <c r="L3324" s="471"/>
      <c r="M3324" s="471"/>
      <c r="N3324" s="471"/>
      <c r="O3324" s="471"/>
      <c r="P3324" s="471"/>
      <c r="Q3324" s="471"/>
      <c r="R3324" s="177" t="s">
        <v>8449</v>
      </c>
      <c r="S3324" s="181">
        <v>0.01</v>
      </c>
    </row>
    <row r="3325" spans="1:19" ht="20.149999999999999" customHeight="1" thickBot="1">
      <c r="A3325" s="476"/>
      <c r="B3325" s="471"/>
      <c r="C3325" s="471"/>
      <c r="D3325" s="471"/>
      <c r="E3325" s="471"/>
      <c r="F3325" s="471"/>
      <c r="G3325" s="471"/>
      <c r="H3325" s="471"/>
      <c r="I3325" s="182" t="e">
        <v>#N/A</v>
      </c>
      <c r="J3325" s="471"/>
      <c r="K3325" s="471"/>
      <c r="L3325" s="471"/>
      <c r="M3325" s="471"/>
      <c r="N3325" s="471"/>
      <c r="O3325" s="471"/>
      <c r="P3325" s="471"/>
      <c r="Q3325" s="471"/>
      <c r="R3325" s="177" t="s">
        <v>8385</v>
      </c>
      <c r="S3325" s="181">
        <v>0.01</v>
      </c>
    </row>
    <row r="3326" spans="1:19" ht="20.149999999999999" customHeight="1" thickBot="1">
      <c r="A3326" s="476"/>
      <c r="B3326" s="471"/>
      <c r="C3326" s="471"/>
      <c r="D3326" s="471"/>
      <c r="E3326" s="471"/>
      <c r="F3326" s="471"/>
      <c r="G3326" s="471"/>
      <c r="H3326" s="471"/>
      <c r="I3326" s="182" t="e">
        <v>#N/A</v>
      </c>
      <c r="J3326" s="471"/>
      <c r="K3326" s="471"/>
      <c r="L3326" s="471"/>
      <c r="M3326" s="471"/>
      <c r="N3326" s="471"/>
      <c r="O3326" s="471"/>
      <c r="P3326" s="471"/>
      <c r="Q3326" s="471"/>
      <c r="R3326" s="177" t="s">
        <v>8403</v>
      </c>
      <c r="S3326" s="181">
        <v>0.01</v>
      </c>
    </row>
    <row r="3327" spans="1:19" ht="20.149999999999999" customHeight="1" thickBot="1">
      <c r="A3327" s="476"/>
      <c r="B3327" s="471"/>
      <c r="C3327" s="471"/>
      <c r="D3327" s="471"/>
      <c r="E3327" s="471"/>
      <c r="F3327" s="471"/>
      <c r="G3327" s="471"/>
      <c r="H3327" s="471"/>
      <c r="I3327" s="182" t="e">
        <v>#N/A</v>
      </c>
      <c r="J3327" s="471"/>
      <c r="K3327" s="471"/>
      <c r="L3327" s="471"/>
      <c r="M3327" s="471"/>
      <c r="N3327" s="471"/>
      <c r="O3327" s="471"/>
      <c r="P3327" s="471"/>
      <c r="Q3327" s="471"/>
      <c r="R3327" s="177" t="s">
        <v>8417</v>
      </c>
      <c r="S3327" s="181">
        <v>0.01</v>
      </c>
    </row>
    <row r="3328" spans="1:19" ht="20.149999999999999" customHeight="1" thickBot="1">
      <c r="A3328" s="476"/>
      <c r="B3328" s="471"/>
      <c r="C3328" s="471"/>
      <c r="D3328" s="471"/>
      <c r="E3328" s="471"/>
      <c r="F3328" s="471"/>
      <c r="G3328" s="471"/>
      <c r="H3328" s="471"/>
      <c r="I3328" s="182" t="e">
        <v>#N/A</v>
      </c>
      <c r="J3328" s="471"/>
      <c r="K3328" s="471"/>
      <c r="L3328" s="471"/>
      <c r="M3328" s="471"/>
      <c r="N3328" s="471"/>
      <c r="O3328" s="471"/>
      <c r="P3328" s="471"/>
      <c r="Q3328" s="471"/>
      <c r="R3328" s="177" t="s">
        <v>8388</v>
      </c>
      <c r="S3328" s="181">
        <v>0.01</v>
      </c>
    </row>
    <row r="3329" spans="1:19" ht="20.149999999999999" customHeight="1" thickBot="1">
      <c r="A3329" s="476"/>
      <c r="B3329" s="471"/>
      <c r="C3329" s="471"/>
      <c r="D3329" s="471"/>
      <c r="E3329" s="471"/>
      <c r="F3329" s="471"/>
      <c r="G3329" s="471"/>
      <c r="H3329" s="471"/>
      <c r="I3329" s="182" t="e">
        <v>#N/A</v>
      </c>
      <c r="J3329" s="471"/>
      <c r="K3329" s="471"/>
      <c r="L3329" s="471"/>
      <c r="M3329" s="471"/>
      <c r="N3329" s="471"/>
      <c r="O3329" s="471"/>
      <c r="P3329" s="471"/>
      <c r="Q3329" s="471"/>
      <c r="R3329" s="177" t="s">
        <v>8389</v>
      </c>
      <c r="S3329" s="181">
        <v>0.01</v>
      </c>
    </row>
    <row r="3330" spans="1:19" ht="20.149999999999999" customHeight="1" thickBot="1">
      <c r="A3330" s="476"/>
      <c r="B3330" s="471"/>
      <c r="C3330" s="471"/>
      <c r="D3330" s="471"/>
      <c r="E3330" s="471"/>
      <c r="F3330" s="471"/>
      <c r="G3330" s="471"/>
      <c r="H3330" s="471"/>
      <c r="I3330" s="182" t="e">
        <v>#N/A</v>
      </c>
      <c r="J3330" s="471"/>
      <c r="K3330" s="471"/>
      <c r="L3330" s="471"/>
      <c r="M3330" s="471"/>
      <c r="N3330" s="471"/>
      <c r="O3330" s="471"/>
      <c r="P3330" s="471"/>
      <c r="Q3330" s="471"/>
      <c r="R3330" s="177" t="s">
        <v>9465</v>
      </c>
      <c r="S3330" s="181">
        <v>0.01</v>
      </c>
    </row>
    <row r="3331" spans="1:19" ht="20.149999999999999" customHeight="1" thickBot="1">
      <c r="A3331" s="476"/>
      <c r="B3331" s="471"/>
      <c r="C3331" s="471"/>
      <c r="D3331" s="471"/>
      <c r="E3331" s="471"/>
      <c r="F3331" s="471"/>
      <c r="G3331" s="471"/>
      <c r="H3331" s="471"/>
      <c r="I3331" s="182" t="e">
        <v>#N/A</v>
      </c>
      <c r="J3331" s="471"/>
      <c r="K3331" s="471"/>
      <c r="L3331" s="471"/>
      <c r="M3331" s="471"/>
      <c r="N3331" s="471"/>
      <c r="O3331" s="471"/>
      <c r="P3331" s="471"/>
      <c r="Q3331" s="471"/>
      <c r="R3331" s="177" t="s">
        <v>8663</v>
      </c>
      <c r="S3331" s="181">
        <v>0.01</v>
      </c>
    </row>
    <row r="3332" spans="1:19" ht="20.149999999999999" customHeight="1" thickBot="1">
      <c r="A3332" s="477"/>
      <c r="B3332" s="472"/>
      <c r="C3332" s="472"/>
      <c r="D3332" s="472"/>
      <c r="E3332" s="472"/>
      <c r="F3332" s="472"/>
      <c r="G3332" s="472"/>
      <c r="H3332" s="472"/>
      <c r="I3332" s="182" t="e">
        <v>#N/A</v>
      </c>
      <c r="J3332" s="472"/>
      <c r="K3332" s="472"/>
      <c r="L3332" s="472"/>
      <c r="M3332" s="472"/>
      <c r="N3332" s="472"/>
      <c r="O3332" s="472"/>
      <c r="P3332" s="472"/>
      <c r="Q3332" s="472"/>
      <c r="R3332" s="183" t="s">
        <v>8390</v>
      </c>
      <c r="S3332" s="184">
        <v>0.09</v>
      </c>
    </row>
    <row r="3333" spans="1:19" ht="20.149999999999999" customHeight="1" thickBot="1">
      <c r="A3333" s="475"/>
      <c r="B3333" s="474" t="s">
        <v>9435</v>
      </c>
      <c r="C3333" s="474" t="s">
        <v>9510</v>
      </c>
      <c r="D3333" s="474" t="s">
        <v>1482</v>
      </c>
      <c r="E3333" s="474" t="s">
        <v>24</v>
      </c>
      <c r="F3333" s="473">
        <v>2493731</v>
      </c>
      <c r="G3333" s="474" t="s">
        <v>10059</v>
      </c>
      <c r="H3333" s="474" t="s">
        <v>8699</v>
      </c>
      <c r="I3333" s="179" t="s">
        <v>8356</v>
      </c>
      <c r="J3333" s="474" t="s">
        <v>8357</v>
      </c>
      <c r="K3333" s="474" t="s">
        <v>9769</v>
      </c>
      <c r="L3333" s="474" t="s">
        <v>10060</v>
      </c>
      <c r="M3333" s="474" t="s">
        <v>10061</v>
      </c>
      <c r="N3333" s="470">
        <v>324300</v>
      </c>
      <c r="O3333" s="473">
        <v>-2</v>
      </c>
      <c r="P3333" s="474" t="s">
        <v>8381</v>
      </c>
      <c r="Q3333" s="474" t="s">
        <v>9442</v>
      </c>
      <c r="R3333" s="177" t="s">
        <v>8383</v>
      </c>
      <c r="S3333" s="181">
        <v>0.01</v>
      </c>
    </row>
    <row r="3334" spans="1:19" ht="20.149999999999999" customHeight="1" thickBot="1">
      <c r="A3334" s="476"/>
      <c r="B3334" s="471"/>
      <c r="C3334" s="471"/>
      <c r="D3334" s="471"/>
      <c r="E3334" s="471"/>
      <c r="F3334" s="471"/>
      <c r="G3334" s="471"/>
      <c r="H3334" s="471"/>
      <c r="I3334" s="182" t="e">
        <v>#N/A</v>
      </c>
      <c r="J3334" s="471"/>
      <c r="K3334" s="471"/>
      <c r="L3334" s="471"/>
      <c r="M3334" s="471"/>
      <c r="N3334" s="471"/>
      <c r="O3334" s="471"/>
      <c r="P3334" s="471"/>
      <c r="Q3334" s="471"/>
      <c r="R3334" s="177" t="s">
        <v>8449</v>
      </c>
      <c r="S3334" s="181">
        <v>0.01</v>
      </c>
    </row>
    <row r="3335" spans="1:19" ht="20.149999999999999" customHeight="1" thickBot="1">
      <c r="A3335" s="476"/>
      <c r="B3335" s="471"/>
      <c r="C3335" s="471"/>
      <c r="D3335" s="471"/>
      <c r="E3335" s="471"/>
      <c r="F3335" s="471"/>
      <c r="G3335" s="471"/>
      <c r="H3335" s="471"/>
      <c r="I3335" s="182" t="e">
        <v>#N/A</v>
      </c>
      <c r="J3335" s="471"/>
      <c r="K3335" s="471"/>
      <c r="L3335" s="471"/>
      <c r="M3335" s="471"/>
      <c r="N3335" s="471"/>
      <c r="O3335" s="471"/>
      <c r="P3335" s="471"/>
      <c r="Q3335" s="471"/>
      <c r="R3335" s="177" t="s">
        <v>8385</v>
      </c>
      <c r="S3335" s="181">
        <v>0.01</v>
      </c>
    </row>
    <row r="3336" spans="1:19" ht="20.149999999999999" customHeight="1" thickBot="1">
      <c r="A3336" s="476"/>
      <c r="B3336" s="471"/>
      <c r="C3336" s="471"/>
      <c r="D3336" s="471"/>
      <c r="E3336" s="471"/>
      <c r="F3336" s="471"/>
      <c r="G3336" s="471"/>
      <c r="H3336" s="471"/>
      <c r="I3336" s="182" t="e">
        <v>#N/A</v>
      </c>
      <c r="J3336" s="471"/>
      <c r="K3336" s="471"/>
      <c r="L3336" s="471"/>
      <c r="M3336" s="471"/>
      <c r="N3336" s="471"/>
      <c r="O3336" s="471"/>
      <c r="P3336" s="471"/>
      <c r="Q3336" s="471"/>
      <c r="R3336" s="177" t="s">
        <v>8403</v>
      </c>
      <c r="S3336" s="181">
        <v>0.01</v>
      </c>
    </row>
    <row r="3337" spans="1:19" ht="20.149999999999999" customHeight="1" thickBot="1">
      <c r="A3337" s="476"/>
      <c r="B3337" s="471"/>
      <c r="C3337" s="471"/>
      <c r="D3337" s="471"/>
      <c r="E3337" s="471"/>
      <c r="F3337" s="471"/>
      <c r="G3337" s="471"/>
      <c r="H3337" s="471"/>
      <c r="I3337" s="182" t="e">
        <v>#N/A</v>
      </c>
      <c r="J3337" s="471"/>
      <c r="K3337" s="471"/>
      <c r="L3337" s="471"/>
      <c r="M3337" s="471"/>
      <c r="N3337" s="471"/>
      <c r="O3337" s="471"/>
      <c r="P3337" s="471"/>
      <c r="Q3337" s="471"/>
      <c r="R3337" s="177" t="s">
        <v>8417</v>
      </c>
      <c r="S3337" s="181">
        <v>0.01</v>
      </c>
    </row>
    <row r="3338" spans="1:19" ht="20.149999999999999" customHeight="1" thickBot="1">
      <c r="A3338" s="476"/>
      <c r="B3338" s="471"/>
      <c r="C3338" s="471"/>
      <c r="D3338" s="471"/>
      <c r="E3338" s="471"/>
      <c r="F3338" s="471"/>
      <c r="G3338" s="471"/>
      <c r="H3338" s="471"/>
      <c r="I3338" s="182" t="e">
        <v>#N/A</v>
      </c>
      <c r="J3338" s="471"/>
      <c r="K3338" s="471"/>
      <c r="L3338" s="471"/>
      <c r="M3338" s="471"/>
      <c r="N3338" s="471"/>
      <c r="O3338" s="471"/>
      <c r="P3338" s="471"/>
      <c r="Q3338" s="471"/>
      <c r="R3338" s="177" t="s">
        <v>8388</v>
      </c>
      <c r="S3338" s="181">
        <v>0.01</v>
      </c>
    </row>
    <row r="3339" spans="1:19" ht="20.149999999999999" customHeight="1" thickBot="1">
      <c r="A3339" s="476"/>
      <c r="B3339" s="471"/>
      <c r="C3339" s="471"/>
      <c r="D3339" s="471"/>
      <c r="E3339" s="471"/>
      <c r="F3339" s="471"/>
      <c r="G3339" s="471"/>
      <c r="H3339" s="471"/>
      <c r="I3339" s="182" t="e">
        <v>#N/A</v>
      </c>
      <c r="J3339" s="471"/>
      <c r="K3339" s="471"/>
      <c r="L3339" s="471"/>
      <c r="M3339" s="471"/>
      <c r="N3339" s="471"/>
      <c r="O3339" s="471"/>
      <c r="P3339" s="471"/>
      <c r="Q3339" s="471"/>
      <c r="R3339" s="177" t="s">
        <v>8389</v>
      </c>
      <c r="S3339" s="181">
        <v>0.01</v>
      </c>
    </row>
    <row r="3340" spans="1:19" ht="20.149999999999999" customHeight="1" thickBot="1">
      <c r="A3340" s="476"/>
      <c r="B3340" s="471"/>
      <c r="C3340" s="471"/>
      <c r="D3340" s="471"/>
      <c r="E3340" s="471"/>
      <c r="F3340" s="471"/>
      <c r="G3340" s="471"/>
      <c r="H3340" s="471"/>
      <c r="I3340" s="182" t="e">
        <v>#N/A</v>
      </c>
      <c r="J3340" s="471"/>
      <c r="K3340" s="471"/>
      <c r="L3340" s="471"/>
      <c r="M3340" s="471"/>
      <c r="N3340" s="471"/>
      <c r="O3340" s="471"/>
      <c r="P3340" s="471"/>
      <c r="Q3340" s="471"/>
      <c r="R3340" s="177" t="s">
        <v>8663</v>
      </c>
      <c r="S3340" s="181">
        <v>0.01</v>
      </c>
    </row>
    <row r="3341" spans="1:19" ht="20.149999999999999" customHeight="1" thickBot="1">
      <c r="A3341" s="476"/>
      <c r="B3341" s="471"/>
      <c r="C3341" s="471"/>
      <c r="D3341" s="471"/>
      <c r="E3341" s="471"/>
      <c r="F3341" s="471"/>
      <c r="G3341" s="471"/>
      <c r="H3341" s="471"/>
      <c r="I3341" s="182" t="e">
        <v>#N/A</v>
      </c>
      <c r="J3341" s="471"/>
      <c r="K3341" s="471"/>
      <c r="L3341" s="471"/>
      <c r="M3341" s="471"/>
      <c r="N3341" s="471"/>
      <c r="O3341" s="471"/>
      <c r="P3341" s="471"/>
      <c r="Q3341" s="471"/>
      <c r="R3341" s="177" t="s">
        <v>9444</v>
      </c>
      <c r="S3341" s="181">
        <v>0.01</v>
      </c>
    </row>
    <row r="3342" spans="1:19" ht="20.149999999999999" customHeight="1" thickBot="1">
      <c r="A3342" s="477"/>
      <c r="B3342" s="472"/>
      <c r="C3342" s="472"/>
      <c r="D3342" s="472"/>
      <c r="E3342" s="472"/>
      <c r="F3342" s="472"/>
      <c r="G3342" s="472"/>
      <c r="H3342" s="472"/>
      <c r="I3342" s="182" t="e">
        <v>#N/A</v>
      </c>
      <c r="J3342" s="472"/>
      <c r="K3342" s="472"/>
      <c r="L3342" s="472"/>
      <c r="M3342" s="472"/>
      <c r="N3342" s="472"/>
      <c r="O3342" s="472"/>
      <c r="P3342" s="472"/>
      <c r="Q3342" s="472"/>
      <c r="R3342" s="183" t="s">
        <v>8390</v>
      </c>
      <c r="S3342" s="184">
        <v>0.09</v>
      </c>
    </row>
    <row r="3343" spans="1:19" ht="20.149999999999999" customHeight="1" thickBot="1">
      <c r="A3343" s="475"/>
      <c r="B3343" s="474" t="s">
        <v>9435</v>
      </c>
      <c r="C3343" s="474" t="s">
        <v>9510</v>
      </c>
      <c r="D3343" s="474" t="s">
        <v>1482</v>
      </c>
      <c r="E3343" s="474" t="s">
        <v>24</v>
      </c>
      <c r="F3343" s="473">
        <v>2493734</v>
      </c>
      <c r="G3343" s="474" t="s">
        <v>10062</v>
      </c>
      <c r="H3343" s="474" t="s">
        <v>8699</v>
      </c>
      <c r="I3343" s="179" t="s">
        <v>8356</v>
      </c>
      <c r="J3343" s="474" t="s">
        <v>8357</v>
      </c>
      <c r="K3343" s="474" t="s">
        <v>9687</v>
      </c>
      <c r="L3343" s="474" t="s">
        <v>10063</v>
      </c>
      <c r="M3343" s="474" t="s">
        <v>10064</v>
      </c>
      <c r="N3343" s="470">
        <v>324300</v>
      </c>
      <c r="O3343" s="473">
        <v>-2</v>
      </c>
      <c r="P3343" s="474" t="s">
        <v>8381</v>
      </c>
      <c r="Q3343" s="474" t="s">
        <v>9442</v>
      </c>
      <c r="R3343" s="177" t="s">
        <v>8383</v>
      </c>
      <c r="S3343" s="181">
        <v>0.01</v>
      </c>
    </row>
    <row r="3344" spans="1:19" ht="20.149999999999999" customHeight="1" thickBot="1">
      <c r="A3344" s="476"/>
      <c r="B3344" s="471"/>
      <c r="C3344" s="471"/>
      <c r="D3344" s="471"/>
      <c r="E3344" s="471"/>
      <c r="F3344" s="471"/>
      <c r="G3344" s="471"/>
      <c r="H3344" s="471"/>
      <c r="I3344" s="182" t="e">
        <v>#N/A</v>
      </c>
      <c r="J3344" s="471"/>
      <c r="K3344" s="471"/>
      <c r="L3344" s="471"/>
      <c r="M3344" s="471"/>
      <c r="N3344" s="471"/>
      <c r="O3344" s="471"/>
      <c r="P3344" s="471"/>
      <c r="Q3344" s="471"/>
      <c r="R3344" s="177" t="s">
        <v>8449</v>
      </c>
      <c r="S3344" s="181">
        <v>0.01</v>
      </c>
    </row>
    <row r="3345" spans="1:19" ht="20.149999999999999" customHeight="1" thickBot="1">
      <c r="A3345" s="476"/>
      <c r="B3345" s="471"/>
      <c r="C3345" s="471"/>
      <c r="D3345" s="471"/>
      <c r="E3345" s="471"/>
      <c r="F3345" s="471"/>
      <c r="G3345" s="471"/>
      <c r="H3345" s="471"/>
      <c r="I3345" s="182" t="e">
        <v>#N/A</v>
      </c>
      <c r="J3345" s="471"/>
      <c r="K3345" s="471"/>
      <c r="L3345" s="471"/>
      <c r="M3345" s="471"/>
      <c r="N3345" s="471"/>
      <c r="O3345" s="471"/>
      <c r="P3345" s="471"/>
      <c r="Q3345" s="471"/>
      <c r="R3345" s="177" t="s">
        <v>8385</v>
      </c>
      <c r="S3345" s="181">
        <v>0.01</v>
      </c>
    </row>
    <row r="3346" spans="1:19" ht="20.149999999999999" customHeight="1" thickBot="1">
      <c r="A3346" s="476"/>
      <c r="B3346" s="471"/>
      <c r="C3346" s="471"/>
      <c r="D3346" s="471"/>
      <c r="E3346" s="471"/>
      <c r="F3346" s="471"/>
      <c r="G3346" s="471"/>
      <c r="H3346" s="471"/>
      <c r="I3346" s="182" t="e">
        <v>#N/A</v>
      </c>
      <c r="J3346" s="471"/>
      <c r="K3346" s="471"/>
      <c r="L3346" s="471"/>
      <c r="M3346" s="471"/>
      <c r="N3346" s="471"/>
      <c r="O3346" s="471"/>
      <c r="P3346" s="471"/>
      <c r="Q3346" s="471"/>
      <c r="R3346" s="177" t="s">
        <v>8403</v>
      </c>
      <c r="S3346" s="181">
        <v>0.01</v>
      </c>
    </row>
    <row r="3347" spans="1:19" ht="20.149999999999999" customHeight="1" thickBot="1">
      <c r="A3347" s="476"/>
      <c r="B3347" s="471"/>
      <c r="C3347" s="471"/>
      <c r="D3347" s="471"/>
      <c r="E3347" s="471"/>
      <c r="F3347" s="471"/>
      <c r="G3347" s="471"/>
      <c r="H3347" s="471"/>
      <c r="I3347" s="182" t="e">
        <v>#N/A</v>
      </c>
      <c r="J3347" s="471"/>
      <c r="K3347" s="471"/>
      <c r="L3347" s="471"/>
      <c r="M3347" s="471"/>
      <c r="N3347" s="471"/>
      <c r="O3347" s="471"/>
      <c r="P3347" s="471"/>
      <c r="Q3347" s="471"/>
      <c r="R3347" s="177" t="s">
        <v>8417</v>
      </c>
      <c r="S3347" s="181">
        <v>0.01</v>
      </c>
    </row>
    <row r="3348" spans="1:19" ht="20.149999999999999" customHeight="1" thickBot="1">
      <c r="A3348" s="476"/>
      <c r="B3348" s="471"/>
      <c r="C3348" s="471"/>
      <c r="D3348" s="471"/>
      <c r="E3348" s="471"/>
      <c r="F3348" s="471"/>
      <c r="G3348" s="471"/>
      <c r="H3348" s="471"/>
      <c r="I3348" s="182" t="e">
        <v>#N/A</v>
      </c>
      <c r="J3348" s="471"/>
      <c r="K3348" s="471"/>
      <c r="L3348" s="471"/>
      <c r="M3348" s="471"/>
      <c r="N3348" s="471"/>
      <c r="O3348" s="471"/>
      <c r="P3348" s="471"/>
      <c r="Q3348" s="471"/>
      <c r="R3348" s="177" t="s">
        <v>8388</v>
      </c>
      <c r="S3348" s="181">
        <v>0.01</v>
      </c>
    </row>
    <row r="3349" spans="1:19" ht="20.149999999999999" customHeight="1" thickBot="1">
      <c r="A3349" s="476"/>
      <c r="B3349" s="471"/>
      <c r="C3349" s="471"/>
      <c r="D3349" s="471"/>
      <c r="E3349" s="471"/>
      <c r="F3349" s="471"/>
      <c r="G3349" s="471"/>
      <c r="H3349" s="471"/>
      <c r="I3349" s="182" t="e">
        <v>#N/A</v>
      </c>
      <c r="J3349" s="471"/>
      <c r="K3349" s="471"/>
      <c r="L3349" s="471"/>
      <c r="M3349" s="471"/>
      <c r="N3349" s="471"/>
      <c r="O3349" s="471"/>
      <c r="P3349" s="471"/>
      <c r="Q3349" s="471"/>
      <c r="R3349" s="177" t="s">
        <v>8389</v>
      </c>
      <c r="S3349" s="181">
        <v>0.01</v>
      </c>
    </row>
    <row r="3350" spans="1:19" ht="20.149999999999999" customHeight="1" thickBot="1">
      <c r="A3350" s="476"/>
      <c r="B3350" s="471"/>
      <c r="C3350" s="471"/>
      <c r="D3350" s="471"/>
      <c r="E3350" s="471"/>
      <c r="F3350" s="471"/>
      <c r="G3350" s="471"/>
      <c r="H3350" s="471"/>
      <c r="I3350" s="182" t="e">
        <v>#N/A</v>
      </c>
      <c r="J3350" s="471"/>
      <c r="K3350" s="471"/>
      <c r="L3350" s="471"/>
      <c r="M3350" s="471"/>
      <c r="N3350" s="471"/>
      <c r="O3350" s="471"/>
      <c r="P3350" s="471"/>
      <c r="Q3350" s="471"/>
      <c r="R3350" s="177" t="s">
        <v>9465</v>
      </c>
      <c r="S3350" s="181">
        <v>0.01</v>
      </c>
    </row>
    <row r="3351" spans="1:19" ht="20.149999999999999" customHeight="1" thickBot="1">
      <c r="A3351" s="476"/>
      <c r="B3351" s="471"/>
      <c r="C3351" s="471"/>
      <c r="D3351" s="471"/>
      <c r="E3351" s="471"/>
      <c r="F3351" s="471"/>
      <c r="G3351" s="471"/>
      <c r="H3351" s="471"/>
      <c r="I3351" s="182" t="e">
        <v>#N/A</v>
      </c>
      <c r="J3351" s="471"/>
      <c r="K3351" s="471"/>
      <c r="L3351" s="471"/>
      <c r="M3351" s="471"/>
      <c r="N3351" s="471"/>
      <c r="O3351" s="471"/>
      <c r="P3351" s="471"/>
      <c r="Q3351" s="471"/>
      <c r="R3351" s="177" t="s">
        <v>8663</v>
      </c>
      <c r="S3351" s="181">
        <v>0.01</v>
      </c>
    </row>
    <row r="3352" spans="1:19" ht="20.149999999999999" customHeight="1" thickBot="1">
      <c r="A3352" s="477"/>
      <c r="B3352" s="472"/>
      <c r="C3352" s="472"/>
      <c r="D3352" s="472"/>
      <c r="E3352" s="472"/>
      <c r="F3352" s="472"/>
      <c r="G3352" s="472"/>
      <c r="H3352" s="472"/>
      <c r="I3352" s="182" t="e">
        <v>#N/A</v>
      </c>
      <c r="J3352" s="472"/>
      <c r="K3352" s="472"/>
      <c r="L3352" s="472"/>
      <c r="M3352" s="472"/>
      <c r="N3352" s="472"/>
      <c r="O3352" s="472"/>
      <c r="P3352" s="472"/>
      <c r="Q3352" s="472"/>
      <c r="R3352" s="183" t="s">
        <v>8390</v>
      </c>
      <c r="S3352" s="184">
        <v>0.09</v>
      </c>
    </row>
    <row r="3353" spans="1:19" ht="20.149999999999999" customHeight="1" thickBot="1">
      <c r="A3353" s="475"/>
      <c r="B3353" s="474" t="s">
        <v>9435</v>
      </c>
      <c r="C3353" s="474" t="s">
        <v>9510</v>
      </c>
      <c r="D3353" s="474" t="s">
        <v>1482</v>
      </c>
      <c r="E3353" s="474" t="s">
        <v>24</v>
      </c>
      <c r="F3353" s="473">
        <v>2493735</v>
      </c>
      <c r="G3353" s="474" t="s">
        <v>10065</v>
      </c>
      <c r="H3353" s="474" t="s">
        <v>8699</v>
      </c>
      <c r="I3353" s="179" t="s">
        <v>8356</v>
      </c>
      <c r="J3353" s="474" t="s">
        <v>8357</v>
      </c>
      <c r="K3353" s="474" t="s">
        <v>9780</v>
      </c>
      <c r="L3353" s="474" t="s">
        <v>10066</v>
      </c>
      <c r="M3353" s="474" t="s">
        <v>10067</v>
      </c>
      <c r="N3353" s="470">
        <v>324300</v>
      </c>
      <c r="O3353" s="473">
        <v>-2</v>
      </c>
      <c r="P3353" s="474" t="s">
        <v>8381</v>
      </c>
      <c r="Q3353" s="474" t="s">
        <v>9442</v>
      </c>
      <c r="R3353" s="177" t="s">
        <v>8383</v>
      </c>
      <c r="S3353" s="181">
        <v>0.01</v>
      </c>
    </row>
    <row r="3354" spans="1:19" ht="20.149999999999999" customHeight="1" thickBot="1">
      <c r="A3354" s="476"/>
      <c r="B3354" s="471"/>
      <c r="C3354" s="471"/>
      <c r="D3354" s="471"/>
      <c r="E3354" s="471"/>
      <c r="F3354" s="471"/>
      <c r="G3354" s="471"/>
      <c r="H3354" s="471"/>
      <c r="I3354" s="182" t="e">
        <v>#N/A</v>
      </c>
      <c r="J3354" s="471"/>
      <c r="K3354" s="471"/>
      <c r="L3354" s="471"/>
      <c r="M3354" s="471"/>
      <c r="N3354" s="471"/>
      <c r="O3354" s="471"/>
      <c r="P3354" s="471"/>
      <c r="Q3354" s="471"/>
      <c r="R3354" s="177" t="s">
        <v>8449</v>
      </c>
      <c r="S3354" s="181">
        <v>0.01</v>
      </c>
    </row>
    <row r="3355" spans="1:19" ht="20.149999999999999" customHeight="1" thickBot="1">
      <c r="A3355" s="476"/>
      <c r="B3355" s="471"/>
      <c r="C3355" s="471"/>
      <c r="D3355" s="471"/>
      <c r="E3355" s="471"/>
      <c r="F3355" s="471"/>
      <c r="G3355" s="471"/>
      <c r="H3355" s="471"/>
      <c r="I3355" s="182" t="e">
        <v>#N/A</v>
      </c>
      <c r="J3355" s="471"/>
      <c r="K3355" s="471"/>
      <c r="L3355" s="471"/>
      <c r="M3355" s="471"/>
      <c r="N3355" s="471"/>
      <c r="O3355" s="471"/>
      <c r="P3355" s="471"/>
      <c r="Q3355" s="471"/>
      <c r="R3355" s="177" t="s">
        <v>8385</v>
      </c>
      <c r="S3355" s="181">
        <v>0.01</v>
      </c>
    </row>
    <row r="3356" spans="1:19" ht="20.149999999999999" customHeight="1" thickBot="1">
      <c r="A3356" s="476"/>
      <c r="B3356" s="471"/>
      <c r="C3356" s="471"/>
      <c r="D3356" s="471"/>
      <c r="E3356" s="471"/>
      <c r="F3356" s="471"/>
      <c r="G3356" s="471"/>
      <c r="H3356" s="471"/>
      <c r="I3356" s="182" t="e">
        <v>#N/A</v>
      </c>
      <c r="J3356" s="471"/>
      <c r="K3356" s="471"/>
      <c r="L3356" s="471"/>
      <c r="M3356" s="471"/>
      <c r="N3356" s="471"/>
      <c r="O3356" s="471"/>
      <c r="P3356" s="471"/>
      <c r="Q3356" s="471"/>
      <c r="R3356" s="177" t="s">
        <v>8403</v>
      </c>
      <c r="S3356" s="181">
        <v>0.01</v>
      </c>
    </row>
    <row r="3357" spans="1:19" ht="20.149999999999999" customHeight="1" thickBot="1">
      <c r="A3357" s="476"/>
      <c r="B3357" s="471"/>
      <c r="C3357" s="471"/>
      <c r="D3357" s="471"/>
      <c r="E3357" s="471"/>
      <c r="F3357" s="471"/>
      <c r="G3357" s="471"/>
      <c r="H3357" s="471"/>
      <c r="I3357" s="182" t="e">
        <v>#N/A</v>
      </c>
      <c r="J3357" s="471"/>
      <c r="K3357" s="471"/>
      <c r="L3357" s="471"/>
      <c r="M3357" s="471"/>
      <c r="N3357" s="471"/>
      <c r="O3357" s="471"/>
      <c r="P3357" s="471"/>
      <c r="Q3357" s="471"/>
      <c r="R3357" s="177" t="s">
        <v>8388</v>
      </c>
      <c r="S3357" s="181">
        <v>0.01</v>
      </c>
    </row>
    <row r="3358" spans="1:19" ht="20.149999999999999" customHeight="1" thickBot="1">
      <c r="A3358" s="476"/>
      <c r="B3358" s="471"/>
      <c r="C3358" s="471"/>
      <c r="D3358" s="471"/>
      <c r="E3358" s="471"/>
      <c r="F3358" s="471"/>
      <c r="G3358" s="471"/>
      <c r="H3358" s="471"/>
      <c r="I3358" s="182" t="e">
        <v>#N/A</v>
      </c>
      <c r="J3358" s="471"/>
      <c r="K3358" s="471"/>
      <c r="L3358" s="471"/>
      <c r="M3358" s="471"/>
      <c r="N3358" s="471"/>
      <c r="O3358" s="471"/>
      <c r="P3358" s="471"/>
      <c r="Q3358" s="471"/>
      <c r="R3358" s="177" t="s">
        <v>8389</v>
      </c>
      <c r="S3358" s="181">
        <v>0.01</v>
      </c>
    </row>
    <row r="3359" spans="1:19" ht="20.149999999999999" customHeight="1" thickBot="1">
      <c r="A3359" s="476"/>
      <c r="B3359" s="471"/>
      <c r="C3359" s="471"/>
      <c r="D3359" s="471"/>
      <c r="E3359" s="471"/>
      <c r="F3359" s="471"/>
      <c r="G3359" s="471"/>
      <c r="H3359" s="471"/>
      <c r="I3359" s="182" t="e">
        <v>#N/A</v>
      </c>
      <c r="J3359" s="471"/>
      <c r="K3359" s="471"/>
      <c r="L3359" s="471"/>
      <c r="M3359" s="471"/>
      <c r="N3359" s="471"/>
      <c r="O3359" s="471"/>
      <c r="P3359" s="471"/>
      <c r="Q3359" s="471"/>
      <c r="R3359" s="177" t="s">
        <v>8663</v>
      </c>
      <c r="S3359" s="181">
        <v>0.01</v>
      </c>
    </row>
    <row r="3360" spans="1:19" ht="20.149999999999999" customHeight="1" thickBot="1">
      <c r="A3360" s="476"/>
      <c r="B3360" s="471"/>
      <c r="C3360" s="471"/>
      <c r="D3360" s="471"/>
      <c r="E3360" s="471"/>
      <c r="F3360" s="471"/>
      <c r="G3360" s="471"/>
      <c r="H3360" s="471"/>
      <c r="I3360" s="182" t="e">
        <v>#N/A</v>
      </c>
      <c r="J3360" s="471"/>
      <c r="K3360" s="471"/>
      <c r="L3360" s="471"/>
      <c r="M3360" s="471"/>
      <c r="N3360" s="471"/>
      <c r="O3360" s="471"/>
      <c r="P3360" s="471"/>
      <c r="Q3360" s="471"/>
      <c r="R3360" s="177" t="s">
        <v>9444</v>
      </c>
      <c r="S3360" s="181">
        <v>0.01</v>
      </c>
    </row>
    <row r="3361" spans="1:19" ht="20.149999999999999" customHeight="1" thickBot="1">
      <c r="A3361" s="477"/>
      <c r="B3361" s="472"/>
      <c r="C3361" s="472"/>
      <c r="D3361" s="472"/>
      <c r="E3361" s="472"/>
      <c r="F3361" s="472"/>
      <c r="G3361" s="472"/>
      <c r="H3361" s="472"/>
      <c r="I3361" s="182" t="e">
        <v>#N/A</v>
      </c>
      <c r="J3361" s="472"/>
      <c r="K3361" s="472"/>
      <c r="L3361" s="472"/>
      <c r="M3361" s="472"/>
      <c r="N3361" s="472"/>
      <c r="O3361" s="472"/>
      <c r="P3361" s="472"/>
      <c r="Q3361" s="472"/>
      <c r="R3361" s="183" t="s">
        <v>8390</v>
      </c>
      <c r="S3361" s="184">
        <v>0.08</v>
      </c>
    </row>
    <row r="3362" spans="1:19" ht="20.149999999999999" customHeight="1" thickBot="1">
      <c r="A3362" s="475"/>
      <c r="B3362" s="474" t="s">
        <v>9435</v>
      </c>
      <c r="C3362" s="474" t="s">
        <v>9510</v>
      </c>
      <c r="D3362" s="474" t="s">
        <v>1482</v>
      </c>
      <c r="E3362" s="474" t="s">
        <v>24</v>
      </c>
      <c r="F3362" s="473">
        <v>2493737</v>
      </c>
      <c r="G3362" s="474" t="s">
        <v>10068</v>
      </c>
      <c r="H3362" s="474" t="s">
        <v>8699</v>
      </c>
      <c r="I3362" s="179" t="s">
        <v>8356</v>
      </c>
      <c r="J3362" s="474" t="s">
        <v>8357</v>
      </c>
      <c r="K3362" s="474" t="s">
        <v>9850</v>
      </c>
      <c r="L3362" s="474" t="s">
        <v>10069</v>
      </c>
      <c r="M3362" s="474" t="s">
        <v>10070</v>
      </c>
      <c r="N3362" s="470">
        <v>324300</v>
      </c>
      <c r="O3362" s="473">
        <v>-2</v>
      </c>
      <c r="P3362" s="474" t="s">
        <v>8381</v>
      </c>
      <c r="Q3362" s="474" t="s">
        <v>9442</v>
      </c>
      <c r="R3362" s="177" t="s">
        <v>8383</v>
      </c>
      <c r="S3362" s="181">
        <v>0.01</v>
      </c>
    </row>
    <row r="3363" spans="1:19" ht="20.149999999999999" customHeight="1" thickBot="1">
      <c r="A3363" s="476"/>
      <c r="B3363" s="471"/>
      <c r="C3363" s="471"/>
      <c r="D3363" s="471"/>
      <c r="E3363" s="471"/>
      <c r="F3363" s="471"/>
      <c r="G3363" s="471"/>
      <c r="H3363" s="471"/>
      <c r="I3363" s="182" t="e">
        <v>#N/A</v>
      </c>
      <c r="J3363" s="471"/>
      <c r="K3363" s="471"/>
      <c r="L3363" s="471"/>
      <c r="M3363" s="471"/>
      <c r="N3363" s="471"/>
      <c r="O3363" s="471"/>
      <c r="P3363" s="471"/>
      <c r="Q3363" s="471"/>
      <c r="R3363" s="177" t="s">
        <v>8449</v>
      </c>
      <c r="S3363" s="181">
        <v>0.01</v>
      </c>
    </row>
    <row r="3364" spans="1:19" ht="20.149999999999999" customHeight="1" thickBot="1">
      <c r="A3364" s="476"/>
      <c r="B3364" s="471"/>
      <c r="C3364" s="471"/>
      <c r="D3364" s="471"/>
      <c r="E3364" s="471"/>
      <c r="F3364" s="471"/>
      <c r="G3364" s="471"/>
      <c r="H3364" s="471"/>
      <c r="I3364" s="182" t="e">
        <v>#N/A</v>
      </c>
      <c r="J3364" s="471"/>
      <c r="K3364" s="471"/>
      <c r="L3364" s="471"/>
      <c r="M3364" s="471"/>
      <c r="N3364" s="471"/>
      <c r="O3364" s="471"/>
      <c r="P3364" s="471"/>
      <c r="Q3364" s="471"/>
      <c r="R3364" s="177" t="s">
        <v>8385</v>
      </c>
      <c r="S3364" s="181">
        <v>0.01</v>
      </c>
    </row>
    <row r="3365" spans="1:19" ht="20.149999999999999" customHeight="1" thickBot="1">
      <c r="A3365" s="476"/>
      <c r="B3365" s="471"/>
      <c r="C3365" s="471"/>
      <c r="D3365" s="471"/>
      <c r="E3365" s="471"/>
      <c r="F3365" s="471"/>
      <c r="G3365" s="471"/>
      <c r="H3365" s="471"/>
      <c r="I3365" s="182" t="e">
        <v>#N/A</v>
      </c>
      <c r="J3365" s="471"/>
      <c r="K3365" s="471"/>
      <c r="L3365" s="471"/>
      <c r="M3365" s="471"/>
      <c r="N3365" s="471"/>
      <c r="O3365" s="471"/>
      <c r="P3365" s="471"/>
      <c r="Q3365" s="471"/>
      <c r="R3365" s="177" t="s">
        <v>8403</v>
      </c>
      <c r="S3365" s="181">
        <v>0.01</v>
      </c>
    </row>
    <row r="3366" spans="1:19" ht="20.149999999999999" customHeight="1" thickBot="1">
      <c r="A3366" s="476"/>
      <c r="B3366" s="471"/>
      <c r="C3366" s="471"/>
      <c r="D3366" s="471"/>
      <c r="E3366" s="471"/>
      <c r="F3366" s="471"/>
      <c r="G3366" s="471"/>
      <c r="H3366" s="471"/>
      <c r="I3366" s="182" t="e">
        <v>#N/A</v>
      </c>
      <c r="J3366" s="471"/>
      <c r="K3366" s="471"/>
      <c r="L3366" s="471"/>
      <c r="M3366" s="471"/>
      <c r="N3366" s="471"/>
      <c r="O3366" s="471"/>
      <c r="P3366" s="471"/>
      <c r="Q3366" s="471"/>
      <c r="R3366" s="177" t="s">
        <v>8417</v>
      </c>
      <c r="S3366" s="181">
        <v>0.01</v>
      </c>
    </row>
    <row r="3367" spans="1:19" ht="20.149999999999999" customHeight="1" thickBot="1">
      <c r="A3367" s="476"/>
      <c r="B3367" s="471"/>
      <c r="C3367" s="471"/>
      <c r="D3367" s="471"/>
      <c r="E3367" s="471"/>
      <c r="F3367" s="471"/>
      <c r="G3367" s="471"/>
      <c r="H3367" s="471"/>
      <c r="I3367" s="182" t="e">
        <v>#N/A</v>
      </c>
      <c r="J3367" s="471"/>
      <c r="K3367" s="471"/>
      <c r="L3367" s="471"/>
      <c r="M3367" s="471"/>
      <c r="N3367" s="471"/>
      <c r="O3367" s="471"/>
      <c r="P3367" s="471"/>
      <c r="Q3367" s="471"/>
      <c r="R3367" s="177" t="s">
        <v>8388</v>
      </c>
      <c r="S3367" s="181">
        <v>0.01</v>
      </c>
    </row>
    <row r="3368" spans="1:19" ht="20.149999999999999" customHeight="1" thickBot="1">
      <c r="A3368" s="476"/>
      <c r="B3368" s="471"/>
      <c r="C3368" s="471"/>
      <c r="D3368" s="471"/>
      <c r="E3368" s="471"/>
      <c r="F3368" s="471"/>
      <c r="G3368" s="471"/>
      <c r="H3368" s="471"/>
      <c r="I3368" s="182" t="e">
        <v>#N/A</v>
      </c>
      <c r="J3368" s="471"/>
      <c r="K3368" s="471"/>
      <c r="L3368" s="471"/>
      <c r="M3368" s="471"/>
      <c r="N3368" s="471"/>
      <c r="O3368" s="471"/>
      <c r="P3368" s="471"/>
      <c r="Q3368" s="471"/>
      <c r="R3368" s="177" t="s">
        <v>8389</v>
      </c>
      <c r="S3368" s="181">
        <v>0.01</v>
      </c>
    </row>
    <row r="3369" spans="1:19" ht="20.149999999999999" customHeight="1" thickBot="1">
      <c r="A3369" s="476"/>
      <c r="B3369" s="471"/>
      <c r="C3369" s="471"/>
      <c r="D3369" s="471"/>
      <c r="E3369" s="471"/>
      <c r="F3369" s="471"/>
      <c r="G3369" s="471"/>
      <c r="H3369" s="471"/>
      <c r="I3369" s="182" t="e">
        <v>#N/A</v>
      </c>
      <c r="J3369" s="471"/>
      <c r="K3369" s="471"/>
      <c r="L3369" s="471"/>
      <c r="M3369" s="471"/>
      <c r="N3369" s="471"/>
      <c r="O3369" s="471"/>
      <c r="P3369" s="471"/>
      <c r="Q3369" s="471"/>
      <c r="R3369" s="177" t="s">
        <v>9465</v>
      </c>
      <c r="S3369" s="181">
        <v>0.01</v>
      </c>
    </row>
    <row r="3370" spans="1:19" ht="20.149999999999999" customHeight="1" thickBot="1">
      <c r="A3370" s="476"/>
      <c r="B3370" s="471"/>
      <c r="C3370" s="471"/>
      <c r="D3370" s="471"/>
      <c r="E3370" s="471"/>
      <c r="F3370" s="471"/>
      <c r="G3370" s="471"/>
      <c r="H3370" s="471"/>
      <c r="I3370" s="182" t="e">
        <v>#N/A</v>
      </c>
      <c r="J3370" s="471"/>
      <c r="K3370" s="471"/>
      <c r="L3370" s="471"/>
      <c r="M3370" s="471"/>
      <c r="N3370" s="471"/>
      <c r="O3370" s="471"/>
      <c r="P3370" s="471"/>
      <c r="Q3370" s="471"/>
      <c r="R3370" s="177" t="s">
        <v>8663</v>
      </c>
      <c r="S3370" s="181">
        <v>0.01</v>
      </c>
    </row>
    <row r="3371" spans="1:19" ht="20.149999999999999" customHeight="1" thickBot="1">
      <c r="A3371" s="477"/>
      <c r="B3371" s="472"/>
      <c r="C3371" s="472"/>
      <c r="D3371" s="472"/>
      <c r="E3371" s="472"/>
      <c r="F3371" s="472"/>
      <c r="G3371" s="472"/>
      <c r="H3371" s="472"/>
      <c r="I3371" s="182" t="e">
        <v>#N/A</v>
      </c>
      <c r="J3371" s="472"/>
      <c r="K3371" s="472"/>
      <c r="L3371" s="472"/>
      <c r="M3371" s="472"/>
      <c r="N3371" s="472"/>
      <c r="O3371" s="472"/>
      <c r="P3371" s="472"/>
      <c r="Q3371" s="472"/>
      <c r="R3371" s="183" t="s">
        <v>8390</v>
      </c>
      <c r="S3371" s="184">
        <v>0.09</v>
      </c>
    </row>
    <row r="3372" spans="1:19" ht="20.149999999999999" customHeight="1" thickBot="1">
      <c r="A3372" s="475"/>
      <c r="B3372" s="474" t="s">
        <v>9435</v>
      </c>
      <c r="C3372" s="474" t="s">
        <v>9510</v>
      </c>
      <c r="D3372" s="474" t="s">
        <v>1482</v>
      </c>
      <c r="E3372" s="474" t="s">
        <v>24</v>
      </c>
      <c r="F3372" s="473">
        <v>2493738</v>
      </c>
      <c r="G3372" s="474" t="s">
        <v>10071</v>
      </c>
      <c r="H3372" s="474" t="s">
        <v>8699</v>
      </c>
      <c r="I3372" s="179" t="s">
        <v>8356</v>
      </c>
      <c r="J3372" s="474" t="s">
        <v>8357</v>
      </c>
      <c r="K3372" s="474" t="s">
        <v>8798</v>
      </c>
      <c r="L3372" s="474" t="s">
        <v>10072</v>
      </c>
      <c r="M3372" s="474" t="s">
        <v>10073</v>
      </c>
      <c r="N3372" s="470">
        <v>324300</v>
      </c>
      <c r="O3372" s="473">
        <v>-2</v>
      </c>
      <c r="P3372" s="474" t="s">
        <v>8381</v>
      </c>
      <c r="Q3372" s="474" t="s">
        <v>9442</v>
      </c>
      <c r="R3372" s="177" t="s">
        <v>8383</v>
      </c>
      <c r="S3372" s="181">
        <v>0.01</v>
      </c>
    </row>
    <row r="3373" spans="1:19" ht="20.149999999999999" customHeight="1" thickBot="1">
      <c r="A3373" s="476"/>
      <c r="B3373" s="471"/>
      <c r="C3373" s="471"/>
      <c r="D3373" s="471"/>
      <c r="E3373" s="471"/>
      <c r="F3373" s="471"/>
      <c r="G3373" s="471"/>
      <c r="H3373" s="471"/>
      <c r="I3373" s="182" t="e">
        <v>#N/A</v>
      </c>
      <c r="J3373" s="471"/>
      <c r="K3373" s="471"/>
      <c r="L3373" s="471"/>
      <c r="M3373" s="471"/>
      <c r="N3373" s="471"/>
      <c r="O3373" s="471"/>
      <c r="P3373" s="471"/>
      <c r="Q3373" s="471"/>
      <c r="R3373" s="177" t="s">
        <v>8449</v>
      </c>
      <c r="S3373" s="181">
        <v>0.01</v>
      </c>
    </row>
    <row r="3374" spans="1:19" ht="20.149999999999999" customHeight="1" thickBot="1">
      <c r="A3374" s="476"/>
      <c r="B3374" s="471"/>
      <c r="C3374" s="471"/>
      <c r="D3374" s="471"/>
      <c r="E3374" s="471"/>
      <c r="F3374" s="471"/>
      <c r="G3374" s="471"/>
      <c r="H3374" s="471"/>
      <c r="I3374" s="182" t="e">
        <v>#N/A</v>
      </c>
      <c r="J3374" s="471"/>
      <c r="K3374" s="471"/>
      <c r="L3374" s="471"/>
      <c r="M3374" s="471"/>
      <c r="N3374" s="471"/>
      <c r="O3374" s="471"/>
      <c r="P3374" s="471"/>
      <c r="Q3374" s="471"/>
      <c r="R3374" s="177" t="s">
        <v>8385</v>
      </c>
      <c r="S3374" s="181">
        <v>0.01</v>
      </c>
    </row>
    <row r="3375" spans="1:19" ht="20.149999999999999" customHeight="1" thickBot="1">
      <c r="A3375" s="476"/>
      <c r="B3375" s="471"/>
      <c r="C3375" s="471"/>
      <c r="D3375" s="471"/>
      <c r="E3375" s="471"/>
      <c r="F3375" s="471"/>
      <c r="G3375" s="471"/>
      <c r="H3375" s="471"/>
      <c r="I3375" s="182" t="e">
        <v>#N/A</v>
      </c>
      <c r="J3375" s="471"/>
      <c r="K3375" s="471"/>
      <c r="L3375" s="471"/>
      <c r="M3375" s="471"/>
      <c r="N3375" s="471"/>
      <c r="O3375" s="471"/>
      <c r="P3375" s="471"/>
      <c r="Q3375" s="471"/>
      <c r="R3375" s="177" t="s">
        <v>8403</v>
      </c>
      <c r="S3375" s="181">
        <v>0.01</v>
      </c>
    </row>
    <row r="3376" spans="1:19" ht="20.149999999999999" customHeight="1" thickBot="1">
      <c r="A3376" s="476"/>
      <c r="B3376" s="471"/>
      <c r="C3376" s="471"/>
      <c r="D3376" s="471"/>
      <c r="E3376" s="471"/>
      <c r="F3376" s="471"/>
      <c r="G3376" s="471"/>
      <c r="H3376" s="471"/>
      <c r="I3376" s="182" t="e">
        <v>#N/A</v>
      </c>
      <c r="J3376" s="471"/>
      <c r="K3376" s="471"/>
      <c r="L3376" s="471"/>
      <c r="M3376" s="471"/>
      <c r="N3376" s="471"/>
      <c r="O3376" s="471"/>
      <c r="P3376" s="471"/>
      <c r="Q3376" s="471"/>
      <c r="R3376" s="177" t="s">
        <v>8388</v>
      </c>
      <c r="S3376" s="181">
        <v>0.01</v>
      </c>
    </row>
    <row r="3377" spans="1:19" ht="20.149999999999999" customHeight="1" thickBot="1">
      <c r="A3377" s="476"/>
      <c r="B3377" s="471"/>
      <c r="C3377" s="471"/>
      <c r="D3377" s="471"/>
      <c r="E3377" s="471"/>
      <c r="F3377" s="471"/>
      <c r="G3377" s="471"/>
      <c r="H3377" s="471"/>
      <c r="I3377" s="182" t="e">
        <v>#N/A</v>
      </c>
      <c r="J3377" s="471"/>
      <c r="K3377" s="471"/>
      <c r="L3377" s="471"/>
      <c r="M3377" s="471"/>
      <c r="N3377" s="471"/>
      <c r="O3377" s="471"/>
      <c r="P3377" s="471"/>
      <c r="Q3377" s="471"/>
      <c r="R3377" s="177" t="s">
        <v>9540</v>
      </c>
      <c r="S3377" s="181">
        <v>0.01</v>
      </c>
    </row>
    <row r="3378" spans="1:19" ht="20.149999999999999" customHeight="1" thickBot="1">
      <c r="A3378" s="476"/>
      <c r="B3378" s="471"/>
      <c r="C3378" s="471"/>
      <c r="D3378" s="471"/>
      <c r="E3378" s="471"/>
      <c r="F3378" s="471"/>
      <c r="G3378" s="471"/>
      <c r="H3378" s="471"/>
      <c r="I3378" s="182" t="e">
        <v>#N/A</v>
      </c>
      <c r="J3378" s="471"/>
      <c r="K3378" s="471"/>
      <c r="L3378" s="471"/>
      <c r="M3378" s="471"/>
      <c r="N3378" s="471"/>
      <c r="O3378" s="471"/>
      <c r="P3378" s="471"/>
      <c r="Q3378" s="471"/>
      <c r="R3378" s="177" t="s">
        <v>8389</v>
      </c>
      <c r="S3378" s="181">
        <v>0.01</v>
      </c>
    </row>
    <row r="3379" spans="1:19" ht="20.149999999999999" customHeight="1" thickBot="1">
      <c r="A3379" s="476"/>
      <c r="B3379" s="471"/>
      <c r="C3379" s="471"/>
      <c r="D3379" s="471"/>
      <c r="E3379" s="471"/>
      <c r="F3379" s="471"/>
      <c r="G3379" s="471"/>
      <c r="H3379" s="471"/>
      <c r="I3379" s="182" t="e">
        <v>#N/A</v>
      </c>
      <c r="J3379" s="471"/>
      <c r="K3379" s="471"/>
      <c r="L3379" s="471"/>
      <c r="M3379" s="471"/>
      <c r="N3379" s="471"/>
      <c r="O3379" s="471"/>
      <c r="P3379" s="471"/>
      <c r="Q3379" s="471"/>
      <c r="R3379" s="177" t="s">
        <v>8663</v>
      </c>
      <c r="S3379" s="181">
        <v>0.01</v>
      </c>
    </row>
    <row r="3380" spans="1:19" ht="20.149999999999999" customHeight="1" thickBot="1">
      <c r="A3380" s="476"/>
      <c r="B3380" s="471"/>
      <c r="C3380" s="471"/>
      <c r="D3380" s="471"/>
      <c r="E3380" s="471"/>
      <c r="F3380" s="471"/>
      <c r="G3380" s="471"/>
      <c r="H3380" s="471"/>
      <c r="I3380" s="182" t="e">
        <v>#N/A</v>
      </c>
      <c r="J3380" s="471"/>
      <c r="K3380" s="471"/>
      <c r="L3380" s="471"/>
      <c r="M3380" s="471"/>
      <c r="N3380" s="471"/>
      <c r="O3380" s="471"/>
      <c r="P3380" s="471"/>
      <c r="Q3380" s="471"/>
      <c r="R3380" s="177" t="s">
        <v>9444</v>
      </c>
      <c r="S3380" s="181">
        <v>0.01</v>
      </c>
    </row>
    <row r="3381" spans="1:19" ht="20.149999999999999" customHeight="1" thickBot="1">
      <c r="A3381" s="477"/>
      <c r="B3381" s="472"/>
      <c r="C3381" s="472"/>
      <c r="D3381" s="472"/>
      <c r="E3381" s="472"/>
      <c r="F3381" s="472"/>
      <c r="G3381" s="472"/>
      <c r="H3381" s="472"/>
      <c r="I3381" s="182" t="e">
        <v>#N/A</v>
      </c>
      <c r="J3381" s="472"/>
      <c r="K3381" s="472"/>
      <c r="L3381" s="472"/>
      <c r="M3381" s="472"/>
      <c r="N3381" s="472"/>
      <c r="O3381" s="472"/>
      <c r="P3381" s="472"/>
      <c r="Q3381" s="472"/>
      <c r="R3381" s="183" t="s">
        <v>8390</v>
      </c>
      <c r="S3381" s="184">
        <v>0.09</v>
      </c>
    </row>
    <row r="3382" spans="1:19" ht="20.149999999999999" customHeight="1" thickBot="1">
      <c r="A3382" s="475"/>
      <c r="B3382" s="474" t="s">
        <v>9435</v>
      </c>
      <c r="C3382" s="474" t="s">
        <v>9510</v>
      </c>
      <c r="D3382" s="474" t="s">
        <v>1482</v>
      </c>
      <c r="E3382" s="474" t="s">
        <v>24</v>
      </c>
      <c r="F3382" s="473">
        <v>2493739</v>
      </c>
      <c r="G3382" s="474" t="s">
        <v>10074</v>
      </c>
      <c r="H3382" s="474" t="s">
        <v>8699</v>
      </c>
      <c r="I3382" s="179" t="s">
        <v>8356</v>
      </c>
      <c r="J3382" s="474" t="s">
        <v>8357</v>
      </c>
      <c r="K3382" s="474" t="s">
        <v>10075</v>
      </c>
      <c r="L3382" s="474" t="s">
        <v>10076</v>
      </c>
      <c r="M3382" s="474" t="s">
        <v>10077</v>
      </c>
      <c r="N3382" s="470">
        <v>324300</v>
      </c>
      <c r="O3382" s="473">
        <v>-2</v>
      </c>
      <c r="P3382" s="474" t="s">
        <v>8381</v>
      </c>
      <c r="Q3382" s="474" t="s">
        <v>9442</v>
      </c>
      <c r="R3382" s="177" t="s">
        <v>8383</v>
      </c>
      <c r="S3382" s="181">
        <v>0.01</v>
      </c>
    </row>
    <row r="3383" spans="1:19" ht="20.149999999999999" customHeight="1" thickBot="1">
      <c r="A3383" s="476"/>
      <c r="B3383" s="471"/>
      <c r="C3383" s="471"/>
      <c r="D3383" s="471"/>
      <c r="E3383" s="471"/>
      <c r="F3383" s="471"/>
      <c r="G3383" s="471"/>
      <c r="H3383" s="471"/>
      <c r="I3383" s="182" t="e">
        <v>#N/A</v>
      </c>
      <c r="J3383" s="471"/>
      <c r="K3383" s="471"/>
      <c r="L3383" s="471"/>
      <c r="M3383" s="471"/>
      <c r="N3383" s="471"/>
      <c r="O3383" s="471"/>
      <c r="P3383" s="471"/>
      <c r="Q3383" s="471"/>
      <c r="R3383" s="177" t="s">
        <v>8449</v>
      </c>
      <c r="S3383" s="181">
        <v>0.01</v>
      </c>
    </row>
    <row r="3384" spans="1:19" ht="20.149999999999999" customHeight="1" thickBot="1">
      <c r="A3384" s="476"/>
      <c r="B3384" s="471"/>
      <c r="C3384" s="471"/>
      <c r="D3384" s="471"/>
      <c r="E3384" s="471"/>
      <c r="F3384" s="471"/>
      <c r="G3384" s="471"/>
      <c r="H3384" s="471"/>
      <c r="I3384" s="182" t="e">
        <v>#N/A</v>
      </c>
      <c r="J3384" s="471"/>
      <c r="K3384" s="471"/>
      <c r="L3384" s="471"/>
      <c r="M3384" s="471"/>
      <c r="N3384" s="471"/>
      <c r="O3384" s="471"/>
      <c r="P3384" s="471"/>
      <c r="Q3384" s="471"/>
      <c r="R3384" s="177" t="s">
        <v>8385</v>
      </c>
      <c r="S3384" s="181">
        <v>0.01</v>
      </c>
    </row>
    <row r="3385" spans="1:19" ht="20.149999999999999" customHeight="1" thickBot="1">
      <c r="A3385" s="476"/>
      <c r="B3385" s="471"/>
      <c r="C3385" s="471"/>
      <c r="D3385" s="471"/>
      <c r="E3385" s="471"/>
      <c r="F3385" s="471"/>
      <c r="G3385" s="471"/>
      <c r="H3385" s="471"/>
      <c r="I3385" s="182" t="e">
        <v>#N/A</v>
      </c>
      <c r="J3385" s="471"/>
      <c r="K3385" s="471"/>
      <c r="L3385" s="471"/>
      <c r="M3385" s="471"/>
      <c r="N3385" s="471"/>
      <c r="O3385" s="471"/>
      <c r="P3385" s="471"/>
      <c r="Q3385" s="471"/>
      <c r="R3385" s="177" t="s">
        <v>8403</v>
      </c>
      <c r="S3385" s="181">
        <v>0.01</v>
      </c>
    </row>
    <row r="3386" spans="1:19" ht="20.149999999999999" customHeight="1" thickBot="1">
      <c r="A3386" s="476"/>
      <c r="B3386" s="471"/>
      <c r="C3386" s="471"/>
      <c r="D3386" s="471"/>
      <c r="E3386" s="471"/>
      <c r="F3386" s="471"/>
      <c r="G3386" s="471"/>
      <c r="H3386" s="471"/>
      <c r="I3386" s="182" t="e">
        <v>#N/A</v>
      </c>
      <c r="J3386" s="471"/>
      <c r="K3386" s="471"/>
      <c r="L3386" s="471"/>
      <c r="M3386" s="471"/>
      <c r="N3386" s="471"/>
      <c r="O3386" s="471"/>
      <c r="P3386" s="471"/>
      <c r="Q3386" s="471"/>
      <c r="R3386" s="177" t="s">
        <v>9443</v>
      </c>
      <c r="S3386" s="181">
        <v>0.01</v>
      </c>
    </row>
    <row r="3387" spans="1:19" ht="20.149999999999999" customHeight="1" thickBot="1">
      <c r="A3387" s="476"/>
      <c r="B3387" s="471"/>
      <c r="C3387" s="471"/>
      <c r="D3387" s="471"/>
      <c r="E3387" s="471"/>
      <c r="F3387" s="471"/>
      <c r="G3387" s="471"/>
      <c r="H3387" s="471"/>
      <c r="I3387" s="182" t="e">
        <v>#N/A</v>
      </c>
      <c r="J3387" s="471"/>
      <c r="K3387" s="471"/>
      <c r="L3387" s="471"/>
      <c r="M3387" s="471"/>
      <c r="N3387" s="471"/>
      <c r="O3387" s="471"/>
      <c r="P3387" s="471"/>
      <c r="Q3387" s="471"/>
      <c r="R3387" s="177" t="s">
        <v>8388</v>
      </c>
      <c r="S3387" s="181">
        <v>0.01</v>
      </c>
    </row>
    <row r="3388" spans="1:19" ht="20.149999999999999" customHeight="1" thickBot="1">
      <c r="A3388" s="476"/>
      <c r="B3388" s="471"/>
      <c r="C3388" s="471"/>
      <c r="D3388" s="471"/>
      <c r="E3388" s="471"/>
      <c r="F3388" s="471"/>
      <c r="G3388" s="471"/>
      <c r="H3388" s="471"/>
      <c r="I3388" s="182" t="e">
        <v>#N/A</v>
      </c>
      <c r="J3388" s="471"/>
      <c r="K3388" s="471"/>
      <c r="L3388" s="471"/>
      <c r="M3388" s="471"/>
      <c r="N3388" s="471"/>
      <c r="O3388" s="471"/>
      <c r="P3388" s="471"/>
      <c r="Q3388" s="471"/>
      <c r="R3388" s="177" t="s">
        <v>8389</v>
      </c>
      <c r="S3388" s="181">
        <v>0.01</v>
      </c>
    </row>
    <row r="3389" spans="1:19" ht="20.149999999999999" customHeight="1" thickBot="1">
      <c r="A3389" s="476"/>
      <c r="B3389" s="471"/>
      <c r="C3389" s="471"/>
      <c r="D3389" s="471"/>
      <c r="E3389" s="471"/>
      <c r="F3389" s="471"/>
      <c r="G3389" s="471"/>
      <c r="H3389" s="471"/>
      <c r="I3389" s="182" t="e">
        <v>#N/A</v>
      </c>
      <c r="J3389" s="471"/>
      <c r="K3389" s="471"/>
      <c r="L3389" s="471"/>
      <c r="M3389" s="471"/>
      <c r="N3389" s="471"/>
      <c r="O3389" s="471"/>
      <c r="P3389" s="471"/>
      <c r="Q3389" s="471"/>
      <c r="R3389" s="177" t="s">
        <v>8663</v>
      </c>
      <c r="S3389" s="181">
        <v>0.01</v>
      </c>
    </row>
    <row r="3390" spans="1:19" ht="20.149999999999999" customHeight="1" thickBot="1">
      <c r="A3390" s="476"/>
      <c r="B3390" s="471"/>
      <c r="C3390" s="471"/>
      <c r="D3390" s="471"/>
      <c r="E3390" s="471"/>
      <c r="F3390" s="471"/>
      <c r="G3390" s="471"/>
      <c r="H3390" s="471"/>
      <c r="I3390" s="182" t="e">
        <v>#N/A</v>
      </c>
      <c r="J3390" s="471"/>
      <c r="K3390" s="471"/>
      <c r="L3390" s="471"/>
      <c r="M3390" s="471"/>
      <c r="N3390" s="471"/>
      <c r="O3390" s="471"/>
      <c r="P3390" s="471"/>
      <c r="Q3390" s="471"/>
      <c r="R3390" s="177" t="s">
        <v>9444</v>
      </c>
      <c r="S3390" s="181">
        <v>0.01</v>
      </c>
    </row>
    <row r="3391" spans="1:19" ht="20.149999999999999" customHeight="1" thickBot="1">
      <c r="A3391" s="477"/>
      <c r="B3391" s="472"/>
      <c r="C3391" s="472"/>
      <c r="D3391" s="472"/>
      <c r="E3391" s="472"/>
      <c r="F3391" s="472"/>
      <c r="G3391" s="472"/>
      <c r="H3391" s="472"/>
      <c r="I3391" s="182" t="e">
        <v>#N/A</v>
      </c>
      <c r="J3391" s="472"/>
      <c r="K3391" s="472"/>
      <c r="L3391" s="472"/>
      <c r="M3391" s="472"/>
      <c r="N3391" s="472"/>
      <c r="O3391" s="472"/>
      <c r="P3391" s="472"/>
      <c r="Q3391" s="472"/>
      <c r="R3391" s="183" t="s">
        <v>8390</v>
      </c>
      <c r="S3391" s="184">
        <v>0.09</v>
      </c>
    </row>
    <row r="3392" spans="1:19" ht="20.149999999999999" customHeight="1" thickBot="1">
      <c r="A3392" s="475"/>
      <c r="B3392" s="474" t="s">
        <v>9435</v>
      </c>
      <c r="C3392" s="474" t="s">
        <v>9510</v>
      </c>
      <c r="D3392" s="474" t="s">
        <v>1482</v>
      </c>
      <c r="E3392" s="474" t="s">
        <v>24</v>
      </c>
      <c r="F3392" s="473">
        <v>2493745</v>
      </c>
      <c r="G3392" s="474" t="s">
        <v>10078</v>
      </c>
      <c r="H3392" s="474" t="s">
        <v>8556</v>
      </c>
      <c r="I3392" s="179" t="s">
        <v>8356</v>
      </c>
      <c r="J3392" s="474" t="s">
        <v>8357</v>
      </c>
      <c r="K3392" s="474" t="s">
        <v>9601</v>
      </c>
      <c r="L3392" s="474" t="s">
        <v>10079</v>
      </c>
      <c r="M3392" s="474" t="s">
        <v>10080</v>
      </c>
      <c r="N3392" s="470">
        <v>332900</v>
      </c>
      <c r="O3392" s="473">
        <v>-2</v>
      </c>
      <c r="P3392" s="474" t="s">
        <v>8381</v>
      </c>
      <c r="Q3392" s="474" t="s">
        <v>9442</v>
      </c>
      <c r="R3392" s="177" t="s">
        <v>8956</v>
      </c>
      <c r="S3392" s="181">
        <v>0.01</v>
      </c>
    </row>
    <row r="3393" spans="1:19" ht="20.149999999999999" customHeight="1" thickBot="1">
      <c r="A3393" s="476"/>
      <c r="B3393" s="471"/>
      <c r="C3393" s="471"/>
      <c r="D3393" s="471"/>
      <c r="E3393" s="471"/>
      <c r="F3393" s="471"/>
      <c r="G3393" s="471"/>
      <c r="H3393" s="471"/>
      <c r="I3393" s="182" t="e">
        <v>#N/A</v>
      </c>
      <c r="J3393" s="471"/>
      <c r="K3393" s="471"/>
      <c r="L3393" s="471"/>
      <c r="M3393" s="471"/>
      <c r="N3393" s="471"/>
      <c r="O3393" s="471"/>
      <c r="P3393" s="471"/>
      <c r="Q3393" s="471"/>
      <c r="R3393" s="177" t="s">
        <v>8385</v>
      </c>
      <c r="S3393" s="181">
        <v>0.01</v>
      </c>
    </row>
    <row r="3394" spans="1:19" ht="20.149999999999999" customHeight="1" thickBot="1">
      <c r="A3394" s="476"/>
      <c r="B3394" s="471"/>
      <c r="C3394" s="471"/>
      <c r="D3394" s="471"/>
      <c r="E3394" s="471"/>
      <c r="F3394" s="471"/>
      <c r="G3394" s="471"/>
      <c r="H3394" s="471"/>
      <c r="I3394" s="182" t="e">
        <v>#N/A</v>
      </c>
      <c r="J3394" s="471"/>
      <c r="K3394" s="471"/>
      <c r="L3394" s="471"/>
      <c r="M3394" s="471"/>
      <c r="N3394" s="471"/>
      <c r="O3394" s="471"/>
      <c r="P3394" s="471"/>
      <c r="Q3394" s="471"/>
      <c r="R3394" s="177" t="s">
        <v>9604</v>
      </c>
      <c r="S3394" s="181">
        <v>0.01</v>
      </c>
    </row>
    <row r="3395" spans="1:19" ht="20.149999999999999" customHeight="1" thickBot="1">
      <c r="A3395" s="476"/>
      <c r="B3395" s="471"/>
      <c r="C3395" s="471"/>
      <c r="D3395" s="471"/>
      <c r="E3395" s="471"/>
      <c r="F3395" s="471"/>
      <c r="G3395" s="471"/>
      <c r="H3395" s="471"/>
      <c r="I3395" s="182" t="e">
        <v>#N/A</v>
      </c>
      <c r="J3395" s="471"/>
      <c r="K3395" s="471"/>
      <c r="L3395" s="471"/>
      <c r="M3395" s="471"/>
      <c r="N3395" s="471"/>
      <c r="O3395" s="471"/>
      <c r="P3395" s="471"/>
      <c r="Q3395" s="471"/>
      <c r="R3395" s="177" t="s">
        <v>8403</v>
      </c>
      <c r="S3395" s="181">
        <v>0.01</v>
      </c>
    </row>
    <row r="3396" spans="1:19" ht="20.149999999999999" customHeight="1" thickBot="1">
      <c r="A3396" s="476"/>
      <c r="B3396" s="471"/>
      <c r="C3396" s="471"/>
      <c r="D3396" s="471"/>
      <c r="E3396" s="471"/>
      <c r="F3396" s="471"/>
      <c r="G3396" s="471"/>
      <c r="H3396" s="471"/>
      <c r="I3396" s="182" t="e">
        <v>#N/A</v>
      </c>
      <c r="J3396" s="471"/>
      <c r="K3396" s="471"/>
      <c r="L3396" s="471"/>
      <c r="M3396" s="471"/>
      <c r="N3396" s="471"/>
      <c r="O3396" s="471"/>
      <c r="P3396" s="471"/>
      <c r="Q3396" s="471"/>
      <c r="R3396" s="177" t="s">
        <v>8957</v>
      </c>
      <c r="S3396" s="181">
        <v>0.01</v>
      </c>
    </row>
    <row r="3397" spans="1:19" ht="20.149999999999999" customHeight="1" thickBot="1">
      <c r="A3397" s="476"/>
      <c r="B3397" s="471"/>
      <c r="C3397" s="471"/>
      <c r="D3397" s="471"/>
      <c r="E3397" s="471"/>
      <c r="F3397" s="471"/>
      <c r="G3397" s="471"/>
      <c r="H3397" s="471"/>
      <c r="I3397" s="182" t="e">
        <v>#N/A</v>
      </c>
      <c r="J3397" s="471"/>
      <c r="K3397" s="471"/>
      <c r="L3397" s="471"/>
      <c r="M3397" s="471"/>
      <c r="N3397" s="471"/>
      <c r="O3397" s="471"/>
      <c r="P3397" s="471"/>
      <c r="Q3397" s="471"/>
      <c r="R3397" s="177" t="s">
        <v>8388</v>
      </c>
      <c r="S3397" s="181">
        <v>0.01</v>
      </c>
    </row>
    <row r="3398" spans="1:19" ht="20.149999999999999" customHeight="1" thickBot="1">
      <c r="A3398" s="476"/>
      <c r="B3398" s="471"/>
      <c r="C3398" s="471"/>
      <c r="D3398" s="471"/>
      <c r="E3398" s="471"/>
      <c r="F3398" s="471"/>
      <c r="G3398" s="471"/>
      <c r="H3398" s="471"/>
      <c r="I3398" s="182" t="e">
        <v>#N/A</v>
      </c>
      <c r="J3398" s="471"/>
      <c r="K3398" s="471"/>
      <c r="L3398" s="471"/>
      <c r="M3398" s="471"/>
      <c r="N3398" s="471"/>
      <c r="O3398" s="471"/>
      <c r="P3398" s="471"/>
      <c r="Q3398" s="471"/>
      <c r="R3398" s="177" t="s">
        <v>8389</v>
      </c>
      <c r="S3398" s="181">
        <v>0.01</v>
      </c>
    </row>
    <row r="3399" spans="1:19" ht="20.149999999999999" customHeight="1" thickBot="1">
      <c r="A3399" s="476"/>
      <c r="B3399" s="471"/>
      <c r="C3399" s="471"/>
      <c r="D3399" s="471"/>
      <c r="E3399" s="471"/>
      <c r="F3399" s="471"/>
      <c r="G3399" s="471"/>
      <c r="H3399" s="471"/>
      <c r="I3399" s="182" t="e">
        <v>#N/A</v>
      </c>
      <c r="J3399" s="471"/>
      <c r="K3399" s="471"/>
      <c r="L3399" s="471"/>
      <c r="M3399" s="471"/>
      <c r="N3399" s="471"/>
      <c r="O3399" s="471"/>
      <c r="P3399" s="471"/>
      <c r="Q3399" s="471"/>
      <c r="R3399" s="177" t="s">
        <v>8533</v>
      </c>
      <c r="S3399" s="181">
        <v>0.01</v>
      </c>
    </row>
    <row r="3400" spans="1:19" ht="20.149999999999999" customHeight="1" thickBot="1">
      <c r="A3400" s="476"/>
      <c r="B3400" s="471"/>
      <c r="C3400" s="471"/>
      <c r="D3400" s="471"/>
      <c r="E3400" s="471"/>
      <c r="F3400" s="471"/>
      <c r="G3400" s="471"/>
      <c r="H3400" s="471"/>
      <c r="I3400" s="182" t="e">
        <v>#N/A</v>
      </c>
      <c r="J3400" s="471"/>
      <c r="K3400" s="471"/>
      <c r="L3400" s="471"/>
      <c r="M3400" s="471"/>
      <c r="N3400" s="471"/>
      <c r="O3400" s="471"/>
      <c r="P3400" s="471"/>
      <c r="Q3400" s="471"/>
      <c r="R3400" s="177" t="s">
        <v>8834</v>
      </c>
      <c r="S3400" s="181">
        <v>0.01</v>
      </c>
    </row>
    <row r="3401" spans="1:19" ht="20.149999999999999" customHeight="1" thickBot="1">
      <c r="A3401" s="477"/>
      <c r="B3401" s="472"/>
      <c r="C3401" s="472"/>
      <c r="D3401" s="472"/>
      <c r="E3401" s="472"/>
      <c r="F3401" s="472"/>
      <c r="G3401" s="472"/>
      <c r="H3401" s="472"/>
      <c r="I3401" s="182" t="e">
        <v>#N/A</v>
      </c>
      <c r="J3401" s="472"/>
      <c r="K3401" s="472"/>
      <c r="L3401" s="472"/>
      <c r="M3401" s="472"/>
      <c r="N3401" s="472"/>
      <c r="O3401" s="472"/>
      <c r="P3401" s="472"/>
      <c r="Q3401" s="472"/>
      <c r="R3401" s="183" t="s">
        <v>8390</v>
      </c>
      <c r="S3401" s="184">
        <v>0.09</v>
      </c>
    </row>
    <row r="3402" spans="1:19" ht="20.149999999999999" customHeight="1" thickBot="1">
      <c r="A3402" s="475"/>
      <c r="B3402" s="474" t="s">
        <v>9435</v>
      </c>
      <c r="C3402" s="474" t="s">
        <v>9510</v>
      </c>
      <c r="D3402" s="474" t="s">
        <v>1482</v>
      </c>
      <c r="E3402" s="474" t="s">
        <v>24</v>
      </c>
      <c r="F3402" s="473">
        <v>2493883</v>
      </c>
      <c r="G3402" s="474" t="s">
        <v>10081</v>
      </c>
      <c r="H3402" s="474" t="s">
        <v>8699</v>
      </c>
      <c r="I3402" s="179" t="s">
        <v>8356</v>
      </c>
      <c r="J3402" s="474" t="s">
        <v>8357</v>
      </c>
      <c r="K3402" s="474" t="s">
        <v>9776</v>
      </c>
      <c r="L3402" s="474" t="s">
        <v>10082</v>
      </c>
      <c r="M3402" s="474" t="s">
        <v>10083</v>
      </c>
      <c r="N3402" s="470">
        <v>324300</v>
      </c>
      <c r="O3402" s="473">
        <v>-2</v>
      </c>
      <c r="P3402" s="474" t="s">
        <v>8381</v>
      </c>
      <c r="Q3402" s="474" t="s">
        <v>9442</v>
      </c>
      <c r="R3402" s="177" t="s">
        <v>8383</v>
      </c>
      <c r="S3402" s="181">
        <v>0.01</v>
      </c>
    </row>
    <row r="3403" spans="1:19" ht="20.149999999999999" customHeight="1" thickBot="1">
      <c r="A3403" s="476"/>
      <c r="B3403" s="471"/>
      <c r="C3403" s="471"/>
      <c r="D3403" s="471"/>
      <c r="E3403" s="471"/>
      <c r="F3403" s="471"/>
      <c r="G3403" s="471"/>
      <c r="H3403" s="471"/>
      <c r="I3403" s="182" t="e">
        <v>#N/A</v>
      </c>
      <c r="J3403" s="471"/>
      <c r="K3403" s="471"/>
      <c r="L3403" s="471"/>
      <c r="M3403" s="471"/>
      <c r="N3403" s="471"/>
      <c r="O3403" s="471"/>
      <c r="P3403" s="471"/>
      <c r="Q3403" s="471"/>
      <c r="R3403" s="177" t="s">
        <v>8449</v>
      </c>
      <c r="S3403" s="181">
        <v>0.01</v>
      </c>
    </row>
    <row r="3404" spans="1:19" ht="20.149999999999999" customHeight="1" thickBot="1">
      <c r="A3404" s="476"/>
      <c r="B3404" s="471"/>
      <c r="C3404" s="471"/>
      <c r="D3404" s="471"/>
      <c r="E3404" s="471"/>
      <c r="F3404" s="471"/>
      <c r="G3404" s="471"/>
      <c r="H3404" s="471"/>
      <c r="I3404" s="182" t="e">
        <v>#N/A</v>
      </c>
      <c r="J3404" s="471"/>
      <c r="K3404" s="471"/>
      <c r="L3404" s="471"/>
      <c r="M3404" s="471"/>
      <c r="N3404" s="471"/>
      <c r="O3404" s="471"/>
      <c r="P3404" s="471"/>
      <c r="Q3404" s="471"/>
      <c r="R3404" s="177" t="s">
        <v>8385</v>
      </c>
      <c r="S3404" s="181">
        <v>0.01</v>
      </c>
    </row>
    <row r="3405" spans="1:19" ht="20.149999999999999" customHeight="1" thickBot="1">
      <c r="A3405" s="476"/>
      <c r="B3405" s="471"/>
      <c r="C3405" s="471"/>
      <c r="D3405" s="471"/>
      <c r="E3405" s="471"/>
      <c r="F3405" s="471"/>
      <c r="G3405" s="471"/>
      <c r="H3405" s="471"/>
      <c r="I3405" s="182" t="e">
        <v>#N/A</v>
      </c>
      <c r="J3405" s="471"/>
      <c r="K3405" s="471"/>
      <c r="L3405" s="471"/>
      <c r="M3405" s="471"/>
      <c r="N3405" s="471"/>
      <c r="O3405" s="471"/>
      <c r="P3405" s="471"/>
      <c r="Q3405" s="471"/>
      <c r="R3405" s="177" t="s">
        <v>8403</v>
      </c>
      <c r="S3405" s="181">
        <v>0.01</v>
      </c>
    </row>
    <row r="3406" spans="1:19" ht="20.149999999999999" customHeight="1" thickBot="1">
      <c r="A3406" s="476"/>
      <c r="B3406" s="471"/>
      <c r="C3406" s="471"/>
      <c r="D3406" s="471"/>
      <c r="E3406" s="471"/>
      <c r="F3406" s="471"/>
      <c r="G3406" s="471"/>
      <c r="H3406" s="471"/>
      <c r="I3406" s="182" t="e">
        <v>#N/A</v>
      </c>
      <c r="J3406" s="471"/>
      <c r="K3406" s="471"/>
      <c r="L3406" s="471"/>
      <c r="M3406" s="471"/>
      <c r="N3406" s="471"/>
      <c r="O3406" s="471"/>
      <c r="P3406" s="471"/>
      <c r="Q3406" s="471"/>
      <c r="R3406" s="177" t="s">
        <v>8417</v>
      </c>
      <c r="S3406" s="181">
        <v>0.01</v>
      </c>
    </row>
    <row r="3407" spans="1:19" ht="20.149999999999999" customHeight="1" thickBot="1">
      <c r="A3407" s="476"/>
      <c r="B3407" s="471"/>
      <c r="C3407" s="471"/>
      <c r="D3407" s="471"/>
      <c r="E3407" s="471"/>
      <c r="F3407" s="471"/>
      <c r="G3407" s="471"/>
      <c r="H3407" s="471"/>
      <c r="I3407" s="182" t="e">
        <v>#N/A</v>
      </c>
      <c r="J3407" s="471"/>
      <c r="K3407" s="471"/>
      <c r="L3407" s="471"/>
      <c r="M3407" s="471"/>
      <c r="N3407" s="471"/>
      <c r="O3407" s="471"/>
      <c r="P3407" s="471"/>
      <c r="Q3407" s="471"/>
      <c r="R3407" s="177" t="s">
        <v>8388</v>
      </c>
      <c r="S3407" s="181">
        <v>0.01</v>
      </c>
    </row>
    <row r="3408" spans="1:19" ht="20.149999999999999" customHeight="1" thickBot="1">
      <c r="A3408" s="476"/>
      <c r="B3408" s="471"/>
      <c r="C3408" s="471"/>
      <c r="D3408" s="471"/>
      <c r="E3408" s="471"/>
      <c r="F3408" s="471"/>
      <c r="G3408" s="471"/>
      <c r="H3408" s="471"/>
      <c r="I3408" s="182" t="e">
        <v>#N/A</v>
      </c>
      <c r="J3408" s="471"/>
      <c r="K3408" s="471"/>
      <c r="L3408" s="471"/>
      <c r="M3408" s="471"/>
      <c r="N3408" s="471"/>
      <c r="O3408" s="471"/>
      <c r="P3408" s="471"/>
      <c r="Q3408" s="471"/>
      <c r="R3408" s="177" t="s">
        <v>8389</v>
      </c>
      <c r="S3408" s="181">
        <v>0.01</v>
      </c>
    </row>
    <row r="3409" spans="1:19" ht="20.149999999999999" customHeight="1" thickBot="1">
      <c r="A3409" s="476"/>
      <c r="B3409" s="471"/>
      <c r="C3409" s="471"/>
      <c r="D3409" s="471"/>
      <c r="E3409" s="471"/>
      <c r="F3409" s="471"/>
      <c r="G3409" s="471"/>
      <c r="H3409" s="471"/>
      <c r="I3409" s="182" t="e">
        <v>#N/A</v>
      </c>
      <c r="J3409" s="471"/>
      <c r="K3409" s="471"/>
      <c r="L3409" s="471"/>
      <c r="M3409" s="471"/>
      <c r="N3409" s="471"/>
      <c r="O3409" s="471"/>
      <c r="P3409" s="471"/>
      <c r="Q3409" s="471"/>
      <c r="R3409" s="177" t="s">
        <v>8663</v>
      </c>
      <c r="S3409" s="181">
        <v>0.01</v>
      </c>
    </row>
    <row r="3410" spans="1:19" ht="20.149999999999999" customHeight="1" thickBot="1">
      <c r="A3410" s="476"/>
      <c r="B3410" s="471"/>
      <c r="C3410" s="471"/>
      <c r="D3410" s="471"/>
      <c r="E3410" s="471"/>
      <c r="F3410" s="471"/>
      <c r="G3410" s="471"/>
      <c r="H3410" s="471"/>
      <c r="I3410" s="182" t="e">
        <v>#N/A</v>
      </c>
      <c r="J3410" s="471"/>
      <c r="K3410" s="471"/>
      <c r="L3410" s="471"/>
      <c r="M3410" s="471"/>
      <c r="N3410" s="471"/>
      <c r="O3410" s="471"/>
      <c r="P3410" s="471"/>
      <c r="Q3410" s="471"/>
      <c r="R3410" s="177" t="s">
        <v>9444</v>
      </c>
      <c r="S3410" s="181">
        <v>0.01</v>
      </c>
    </row>
    <row r="3411" spans="1:19" ht="20.149999999999999" customHeight="1" thickBot="1">
      <c r="A3411" s="477"/>
      <c r="B3411" s="472"/>
      <c r="C3411" s="472"/>
      <c r="D3411" s="472"/>
      <c r="E3411" s="472"/>
      <c r="F3411" s="472"/>
      <c r="G3411" s="472"/>
      <c r="H3411" s="472"/>
      <c r="I3411" s="182" t="e">
        <v>#N/A</v>
      </c>
      <c r="J3411" s="472"/>
      <c r="K3411" s="472"/>
      <c r="L3411" s="472"/>
      <c r="M3411" s="472"/>
      <c r="N3411" s="472"/>
      <c r="O3411" s="472"/>
      <c r="P3411" s="472"/>
      <c r="Q3411" s="472"/>
      <c r="R3411" s="183" t="s">
        <v>8390</v>
      </c>
      <c r="S3411" s="184">
        <v>0.09</v>
      </c>
    </row>
    <row r="3412" spans="1:19" ht="20.149999999999999" customHeight="1" thickBot="1">
      <c r="A3412" s="475"/>
      <c r="B3412" s="474" t="s">
        <v>9435</v>
      </c>
      <c r="C3412" s="474" t="s">
        <v>9510</v>
      </c>
      <c r="D3412" s="474" t="s">
        <v>10084</v>
      </c>
      <c r="E3412" s="474" t="s">
        <v>24</v>
      </c>
      <c r="F3412" s="473">
        <v>2493747</v>
      </c>
      <c r="G3412" s="474" t="s">
        <v>10085</v>
      </c>
      <c r="H3412" s="474" t="s">
        <v>8699</v>
      </c>
      <c r="I3412" s="179" t="s">
        <v>8356</v>
      </c>
      <c r="J3412" s="474" t="s">
        <v>8357</v>
      </c>
      <c r="K3412" s="474" t="s">
        <v>9776</v>
      </c>
      <c r="L3412" s="474" t="s">
        <v>10086</v>
      </c>
      <c r="M3412" s="474" t="s">
        <v>10087</v>
      </c>
      <c r="N3412" s="470">
        <v>324300</v>
      </c>
      <c r="O3412" s="473">
        <v>-2</v>
      </c>
      <c r="P3412" s="474" t="s">
        <v>8381</v>
      </c>
      <c r="Q3412" s="474" t="s">
        <v>9442</v>
      </c>
      <c r="R3412" s="177" t="s">
        <v>8383</v>
      </c>
      <c r="S3412" s="181">
        <v>0.01</v>
      </c>
    </row>
    <row r="3413" spans="1:19" ht="20.149999999999999" customHeight="1" thickBot="1">
      <c r="A3413" s="476"/>
      <c r="B3413" s="471"/>
      <c r="C3413" s="471"/>
      <c r="D3413" s="471"/>
      <c r="E3413" s="471"/>
      <c r="F3413" s="471"/>
      <c r="G3413" s="471"/>
      <c r="H3413" s="471"/>
      <c r="I3413" s="182" t="e">
        <v>#N/A</v>
      </c>
      <c r="J3413" s="471"/>
      <c r="K3413" s="471"/>
      <c r="L3413" s="471"/>
      <c r="M3413" s="471"/>
      <c r="N3413" s="471"/>
      <c r="O3413" s="471"/>
      <c r="P3413" s="471"/>
      <c r="Q3413" s="471"/>
      <c r="R3413" s="177" t="s">
        <v>8449</v>
      </c>
      <c r="S3413" s="181">
        <v>0.01</v>
      </c>
    </row>
    <row r="3414" spans="1:19" ht="20.149999999999999" customHeight="1" thickBot="1">
      <c r="A3414" s="476"/>
      <c r="B3414" s="471"/>
      <c r="C3414" s="471"/>
      <c r="D3414" s="471"/>
      <c r="E3414" s="471"/>
      <c r="F3414" s="471"/>
      <c r="G3414" s="471"/>
      <c r="H3414" s="471"/>
      <c r="I3414" s="182" t="e">
        <v>#N/A</v>
      </c>
      <c r="J3414" s="471"/>
      <c r="K3414" s="471"/>
      <c r="L3414" s="471"/>
      <c r="M3414" s="471"/>
      <c r="N3414" s="471"/>
      <c r="O3414" s="471"/>
      <c r="P3414" s="471"/>
      <c r="Q3414" s="471"/>
      <c r="R3414" s="177" t="s">
        <v>8385</v>
      </c>
      <c r="S3414" s="181">
        <v>0.01</v>
      </c>
    </row>
    <row r="3415" spans="1:19" ht="20.149999999999999" customHeight="1" thickBot="1">
      <c r="A3415" s="476"/>
      <c r="B3415" s="471"/>
      <c r="C3415" s="471"/>
      <c r="D3415" s="471"/>
      <c r="E3415" s="471"/>
      <c r="F3415" s="471"/>
      <c r="G3415" s="471"/>
      <c r="H3415" s="471"/>
      <c r="I3415" s="182" t="e">
        <v>#N/A</v>
      </c>
      <c r="J3415" s="471"/>
      <c r="K3415" s="471"/>
      <c r="L3415" s="471"/>
      <c r="M3415" s="471"/>
      <c r="N3415" s="471"/>
      <c r="O3415" s="471"/>
      <c r="P3415" s="471"/>
      <c r="Q3415" s="471"/>
      <c r="R3415" s="177" t="s">
        <v>8403</v>
      </c>
      <c r="S3415" s="181">
        <v>0.01</v>
      </c>
    </row>
    <row r="3416" spans="1:19" ht="20.149999999999999" customHeight="1" thickBot="1">
      <c r="A3416" s="476"/>
      <c r="B3416" s="471"/>
      <c r="C3416" s="471"/>
      <c r="D3416" s="471"/>
      <c r="E3416" s="471"/>
      <c r="F3416" s="471"/>
      <c r="G3416" s="471"/>
      <c r="H3416" s="471"/>
      <c r="I3416" s="182" t="e">
        <v>#N/A</v>
      </c>
      <c r="J3416" s="471"/>
      <c r="K3416" s="471"/>
      <c r="L3416" s="471"/>
      <c r="M3416" s="471"/>
      <c r="N3416" s="471"/>
      <c r="O3416" s="471"/>
      <c r="P3416" s="471"/>
      <c r="Q3416" s="471"/>
      <c r="R3416" s="177" t="s">
        <v>8417</v>
      </c>
      <c r="S3416" s="181">
        <v>0.01</v>
      </c>
    </row>
    <row r="3417" spans="1:19" ht="20.149999999999999" customHeight="1" thickBot="1">
      <c r="A3417" s="476"/>
      <c r="B3417" s="471"/>
      <c r="C3417" s="471"/>
      <c r="D3417" s="471"/>
      <c r="E3417" s="471"/>
      <c r="F3417" s="471"/>
      <c r="G3417" s="471"/>
      <c r="H3417" s="471"/>
      <c r="I3417" s="182" t="e">
        <v>#N/A</v>
      </c>
      <c r="J3417" s="471"/>
      <c r="K3417" s="471"/>
      <c r="L3417" s="471"/>
      <c r="M3417" s="471"/>
      <c r="N3417" s="471"/>
      <c r="O3417" s="471"/>
      <c r="P3417" s="471"/>
      <c r="Q3417" s="471"/>
      <c r="R3417" s="177" t="s">
        <v>8388</v>
      </c>
      <c r="S3417" s="181">
        <v>0.01</v>
      </c>
    </row>
    <row r="3418" spans="1:19" ht="20.149999999999999" customHeight="1" thickBot="1">
      <c r="A3418" s="476"/>
      <c r="B3418" s="471"/>
      <c r="C3418" s="471"/>
      <c r="D3418" s="471"/>
      <c r="E3418" s="471"/>
      <c r="F3418" s="471"/>
      <c r="G3418" s="471"/>
      <c r="H3418" s="471"/>
      <c r="I3418" s="182" t="e">
        <v>#N/A</v>
      </c>
      <c r="J3418" s="471"/>
      <c r="K3418" s="471"/>
      <c r="L3418" s="471"/>
      <c r="M3418" s="471"/>
      <c r="N3418" s="471"/>
      <c r="O3418" s="471"/>
      <c r="P3418" s="471"/>
      <c r="Q3418" s="471"/>
      <c r="R3418" s="177" t="s">
        <v>8389</v>
      </c>
      <c r="S3418" s="181">
        <v>0.01</v>
      </c>
    </row>
    <row r="3419" spans="1:19" ht="20.149999999999999" customHeight="1" thickBot="1">
      <c r="A3419" s="476"/>
      <c r="B3419" s="471"/>
      <c r="C3419" s="471"/>
      <c r="D3419" s="471"/>
      <c r="E3419" s="471"/>
      <c r="F3419" s="471"/>
      <c r="G3419" s="471"/>
      <c r="H3419" s="471"/>
      <c r="I3419" s="182" t="e">
        <v>#N/A</v>
      </c>
      <c r="J3419" s="471"/>
      <c r="K3419" s="471"/>
      <c r="L3419" s="471"/>
      <c r="M3419" s="471"/>
      <c r="N3419" s="471"/>
      <c r="O3419" s="471"/>
      <c r="P3419" s="471"/>
      <c r="Q3419" s="471"/>
      <c r="R3419" s="177" t="s">
        <v>8663</v>
      </c>
      <c r="S3419" s="181">
        <v>0.01</v>
      </c>
    </row>
    <row r="3420" spans="1:19" ht="20.149999999999999" customHeight="1" thickBot="1">
      <c r="A3420" s="476"/>
      <c r="B3420" s="471"/>
      <c r="C3420" s="471"/>
      <c r="D3420" s="471"/>
      <c r="E3420" s="471"/>
      <c r="F3420" s="471"/>
      <c r="G3420" s="471"/>
      <c r="H3420" s="471"/>
      <c r="I3420" s="182" t="e">
        <v>#N/A</v>
      </c>
      <c r="J3420" s="471"/>
      <c r="K3420" s="471"/>
      <c r="L3420" s="471"/>
      <c r="M3420" s="471"/>
      <c r="N3420" s="471"/>
      <c r="O3420" s="471"/>
      <c r="P3420" s="471"/>
      <c r="Q3420" s="471"/>
      <c r="R3420" s="177" t="s">
        <v>9444</v>
      </c>
      <c r="S3420" s="181">
        <v>0.01</v>
      </c>
    </row>
    <row r="3421" spans="1:19" ht="20.149999999999999" customHeight="1" thickBot="1">
      <c r="A3421" s="477"/>
      <c r="B3421" s="472"/>
      <c r="C3421" s="472"/>
      <c r="D3421" s="472"/>
      <c r="E3421" s="472"/>
      <c r="F3421" s="472"/>
      <c r="G3421" s="472"/>
      <c r="H3421" s="472"/>
      <c r="I3421" s="182" t="e">
        <v>#N/A</v>
      </c>
      <c r="J3421" s="472"/>
      <c r="K3421" s="472"/>
      <c r="L3421" s="472"/>
      <c r="M3421" s="472"/>
      <c r="N3421" s="472"/>
      <c r="O3421" s="472"/>
      <c r="P3421" s="472"/>
      <c r="Q3421" s="472"/>
      <c r="R3421" s="183" t="s">
        <v>8390</v>
      </c>
      <c r="S3421" s="184">
        <v>0.09</v>
      </c>
    </row>
    <row r="3422" spans="1:19" ht="20.149999999999999" customHeight="1" thickBot="1">
      <c r="A3422" s="475"/>
      <c r="B3422" s="474" t="s">
        <v>9435</v>
      </c>
      <c r="C3422" s="474" t="s">
        <v>9510</v>
      </c>
      <c r="D3422" s="474" t="s">
        <v>10084</v>
      </c>
      <c r="E3422" s="474" t="s">
        <v>24</v>
      </c>
      <c r="F3422" s="473">
        <v>2493749</v>
      </c>
      <c r="G3422" s="474" t="s">
        <v>10088</v>
      </c>
      <c r="H3422" s="474" t="s">
        <v>8699</v>
      </c>
      <c r="I3422" s="179" t="s">
        <v>8356</v>
      </c>
      <c r="J3422" s="474" t="s">
        <v>8357</v>
      </c>
      <c r="K3422" s="474" t="s">
        <v>9995</v>
      </c>
      <c r="L3422" s="474" t="s">
        <v>10089</v>
      </c>
      <c r="M3422" s="474" t="s">
        <v>10090</v>
      </c>
      <c r="N3422" s="470">
        <v>324300</v>
      </c>
      <c r="O3422" s="473">
        <v>-2</v>
      </c>
      <c r="P3422" s="474" t="s">
        <v>8381</v>
      </c>
      <c r="Q3422" s="474" t="s">
        <v>9442</v>
      </c>
      <c r="R3422" s="177" t="s">
        <v>8383</v>
      </c>
      <c r="S3422" s="181">
        <v>0.01</v>
      </c>
    </row>
    <row r="3423" spans="1:19" ht="20.149999999999999" customHeight="1" thickBot="1">
      <c r="A3423" s="476"/>
      <c r="B3423" s="471"/>
      <c r="C3423" s="471"/>
      <c r="D3423" s="471"/>
      <c r="E3423" s="471"/>
      <c r="F3423" s="471"/>
      <c r="G3423" s="471"/>
      <c r="H3423" s="471"/>
      <c r="I3423" s="182" t="e">
        <v>#N/A</v>
      </c>
      <c r="J3423" s="471"/>
      <c r="K3423" s="471"/>
      <c r="L3423" s="471"/>
      <c r="M3423" s="471"/>
      <c r="N3423" s="471"/>
      <c r="O3423" s="471"/>
      <c r="P3423" s="471"/>
      <c r="Q3423" s="471"/>
      <c r="R3423" s="177" t="s">
        <v>8449</v>
      </c>
      <c r="S3423" s="181">
        <v>0.01</v>
      </c>
    </row>
    <row r="3424" spans="1:19" ht="20.149999999999999" customHeight="1" thickBot="1">
      <c r="A3424" s="476"/>
      <c r="B3424" s="471"/>
      <c r="C3424" s="471"/>
      <c r="D3424" s="471"/>
      <c r="E3424" s="471"/>
      <c r="F3424" s="471"/>
      <c r="G3424" s="471"/>
      <c r="H3424" s="471"/>
      <c r="I3424" s="182" t="e">
        <v>#N/A</v>
      </c>
      <c r="J3424" s="471"/>
      <c r="K3424" s="471"/>
      <c r="L3424" s="471"/>
      <c r="M3424" s="471"/>
      <c r="N3424" s="471"/>
      <c r="O3424" s="471"/>
      <c r="P3424" s="471"/>
      <c r="Q3424" s="471"/>
      <c r="R3424" s="177" t="s">
        <v>8385</v>
      </c>
      <c r="S3424" s="181">
        <v>0.01</v>
      </c>
    </row>
    <row r="3425" spans="1:19" ht="20.149999999999999" customHeight="1" thickBot="1">
      <c r="A3425" s="476"/>
      <c r="B3425" s="471"/>
      <c r="C3425" s="471"/>
      <c r="D3425" s="471"/>
      <c r="E3425" s="471"/>
      <c r="F3425" s="471"/>
      <c r="G3425" s="471"/>
      <c r="H3425" s="471"/>
      <c r="I3425" s="182" t="e">
        <v>#N/A</v>
      </c>
      <c r="J3425" s="471"/>
      <c r="K3425" s="471"/>
      <c r="L3425" s="471"/>
      <c r="M3425" s="471"/>
      <c r="N3425" s="471"/>
      <c r="O3425" s="471"/>
      <c r="P3425" s="471"/>
      <c r="Q3425" s="471"/>
      <c r="R3425" s="177" t="s">
        <v>8403</v>
      </c>
      <c r="S3425" s="181">
        <v>0.01</v>
      </c>
    </row>
    <row r="3426" spans="1:19" ht="20.149999999999999" customHeight="1" thickBot="1">
      <c r="A3426" s="476"/>
      <c r="B3426" s="471"/>
      <c r="C3426" s="471"/>
      <c r="D3426" s="471"/>
      <c r="E3426" s="471"/>
      <c r="F3426" s="471"/>
      <c r="G3426" s="471"/>
      <c r="H3426" s="471"/>
      <c r="I3426" s="182" t="e">
        <v>#N/A</v>
      </c>
      <c r="J3426" s="471"/>
      <c r="K3426" s="471"/>
      <c r="L3426" s="471"/>
      <c r="M3426" s="471"/>
      <c r="N3426" s="471"/>
      <c r="O3426" s="471"/>
      <c r="P3426" s="471"/>
      <c r="Q3426" s="471"/>
      <c r="R3426" s="177" t="s">
        <v>8417</v>
      </c>
      <c r="S3426" s="181">
        <v>0.01</v>
      </c>
    </row>
    <row r="3427" spans="1:19" ht="20.149999999999999" customHeight="1" thickBot="1">
      <c r="A3427" s="476"/>
      <c r="B3427" s="471"/>
      <c r="C3427" s="471"/>
      <c r="D3427" s="471"/>
      <c r="E3427" s="471"/>
      <c r="F3427" s="471"/>
      <c r="G3427" s="471"/>
      <c r="H3427" s="471"/>
      <c r="I3427" s="182" t="e">
        <v>#N/A</v>
      </c>
      <c r="J3427" s="471"/>
      <c r="K3427" s="471"/>
      <c r="L3427" s="471"/>
      <c r="M3427" s="471"/>
      <c r="N3427" s="471"/>
      <c r="O3427" s="471"/>
      <c r="P3427" s="471"/>
      <c r="Q3427" s="471"/>
      <c r="R3427" s="177" t="s">
        <v>8388</v>
      </c>
      <c r="S3427" s="181">
        <v>0.01</v>
      </c>
    </row>
    <row r="3428" spans="1:19" ht="20.149999999999999" customHeight="1" thickBot="1">
      <c r="A3428" s="476"/>
      <c r="B3428" s="471"/>
      <c r="C3428" s="471"/>
      <c r="D3428" s="471"/>
      <c r="E3428" s="471"/>
      <c r="F3428" s="471"/>
      <c r="G3428" s="471"/>
      <c r="H3428" s="471"/>
      <c r="I3428" s="182" t="e">
        <v>#N/A</v>
      </c>
      <c r="J3428" s="471"/>
      <c r="K3428" s="471"/>
      <c r="L3428" s="471"/>
      <c r="M3428" s="471"/>
      <c r="N3428" s="471"/>
      <c r="O3428" s="471"/>
      <c r="P3428" s="471"/>
      <c r="Q3428" s="471"/>
      <c r="R3428" s="177" t="s">
        <v>8389</v>
      </c>
      <c r="S3428" s="181">
        <v>0.01</v>
      </c>
    </row>
    <row r="3429" spans="1:19" ht="20.149999999999999" customHeight="1" thickBot="1">
      <c r="A3429" s="476"/>
      <c r="B3429" s="471"/>
      <c r="C3429" s="471"/>
      <c r="D3429" s="471"/>
      <c r="E3429" s="471"/>
      <c r="F3429" s="471"/>
      <c r="G3429" s="471"/>
      <c r="H3429" s="471"/>
      <c r="I3429" s="182" t="e">
        <v>#N/A</v>
      </c>
      <c r="J3429" s="471"/>
      <c r="K3429" s="471"/>
      <c r="L3429" s="471"/>
      <c r="M3429" s="471"/>
      <c r="N3429" s="471"/>
      <c r="O3429" s="471"/>
      <c r="P3429" s="471"/>
      <c r="Q3429" s="471"/>
      <c r="R3429" s="177" t="s">
        <v>8663</v>
      </c>
      <c r="S3429" s="181">
        <v>0.01</v>
      </c>
    </row>
    <row r="3430" spans="1:19" ht="20.149999999999999" customHeight="1" thickBot="1">
      <c r="A3430" s="476"/>
      <c r="B3430" s="471"/>
      <c r="C3430" s="471"/>
      <c r="D3430" s="471"/>
      <c r="E3430" s="471"/>
      <c r="F3430" s="471"/>
      <c r="G3430" s="471"/>
      <c r="H3430" s="471"/>
      <c r="I3430" s="182" t="e">
        <v>#N/A</v>
      </c>
      <c r="J3430" s="471"/>
      <c r="K3430" s="471"/>
      <c r="L3430" s="471"/>
      <c r="M3430" s="471"/>
      <c r="N3430" s="471"/>
      <c r="O3430" s="471"/>
      <c r="P3430" s="471"/>
      <c r="Q3430" s="471"/>
      <c r="R3430" s="177" t="s">
        <v>9444</v>
      </c>
      <c r="S3430" s="181">
        <v>0.01</v>
      </c>
    </row>
    <row r="3431" spans="1:19" ht="20.149999999999999" customHeight="1" thickBot="1">
      <c r="A3431" s="477"/>
      <c r="B3431" s="472"/>
      <c r="C3431" s="472"/>
      <c r="D3431" s="472"/>
      <c r="E3431" s="472"/>
      <c r="F3431" s="472"/>
      <c r="G3431" s="472"/>
      <c r="H3431" s="472"/>
      <c r="I3431" s="182" t="e">
        <v>#N/A</v>
      </c>
      <c r="J3431" s="472"/>
      <c r="K3431" s="472"/>
      <c r="L3431" s="472"/>
      <c r="M3431" s="472"/>
      <c r="N3431" s="472"/>
      <c r="O3431" s="472"/>
      <c r="P3431" s="472"/>
      <c r="Q3431" s="472"/>
      <c r="R3431" s="183" t="s">
        <v>8390</v>
      </c>
      <c r="S3431" s="184">
        <v>0.09</v>
      </c>
    </row>
    <row r="3432" spans="1:19" ht="20.149999999999999" customHeight="1" thickBot="1">
      <c r="A3432" s="475"/>
      <c r="B3432" s="474" t="s">
        <v>9435</v>
      </c>
      <c r="C3432" s="474" t="s">
        <v>9510</v>
      </c>
      <c r="D3432" s="474" t="s">
        <v>10084</v>
      </c>
      <c r="E3432" s="474" t="s">
        <v>24</v>
      </c>
      <c r="F3432" s="473">
        <v>2493752</v>
      </c>
      <c r="G3432" s="474" t="s">
        <v>10091</v>
      </c>
      <c r="H3432" s="474" t="s">
        <v>10092</v>
      </c>
      <c r="I3432" s="179" t="s">
        <v>8356</v>
      </c>
      <c r="J3432" s="474" t="s">
        <v>8357</v>
      </c>
      <c r="K3432" s="474" t="s">
        <v>8476</v>
      </c>
      <c r="L3432" s="474" t="s">
        <v>10093</v>
      </c>
      <c r="M3432" s="474" t="s">
        <v>10094</v>
      </c>
      <c r="N3432" s="470">
        <v>403600</v>
      </c>
      <c r="O3432" s="473">
        <v>-2</v>
      </c>
      <c r="P3432" s="474" t="s">
        <v>8381</v>
      </c>
      <c r="Q3432" s="474" t="s">
        <v>9442</v>
      </c>
      <c r="R3432" s="177" t="s">
        <v>8385</v>
      </c>
      <c r="S3432" s="181">
        <v>0.01</v>
      </c>
    </row>
    <row r="3433" spans="1:19" ht="20.149999999999999" customHeight="1" thickBot="1">
      <c r="A3433" s="476"/>
      <c r="B3433" s="471"/>
      <c r="C3433" s="471"/>
      <c r="D3433" s="471"/>
      <c r="E3433" s="471"/>
      <c r="F3433" s="471"/>
      <c r="G3433" s="471"/>
      <c r="H3433" s="471"/>
      <c r="I3433" s="182" t="e">
        <v>#N/A</v>
      </c>
      <c r="J3433" s="471"/>
      <c r="K3433" s="471"/>
      <c r="L3433" s="471"/>
      <c r="M3433" s="471"/>
      <c r="N3433" s="471"/>
      <c r="O3433" s="471"/>
      <c r="P3433" s="471"/>
      <c r="Q3433" s="471"/>
      <c r="R3433" s="177" t="s">
        <v>8417</v>
      </c>
      <c r="S3433" s="181">
        <v>0.01</v>
      </c>
    </row>
    <row r="3434" spans="1:19" ht="20.149999999999999" customHeight="1" thickBot="1">
      <c r="A3434" s="476"/>
      <c r="B3434" s="471"/>
      <c r="C3434" s="471"/>
      <c r="D3434" s="471"/>
      <c r="E3434" s="471"/>
      <c r="F3434" s="471"/>
      <c r="G3434" s="471"/>
      <c r="H3434" s="471"/>
      <c r="I3434" s="182" t="e">
        <v>#N/A</v>
      </c>
      <c r="J3434" s="471"/>
      <c r="K3434" s="471"/>
      <c r="L3434" s="471"/>
      <c r="M3434" s="471"/>
      <c r="N3434" s="471"/>
      <c r="O3434" s="471"/>
      <c r="P3434" s="471"/>
      <c r="Q3434" s="471"/>
      <c r="R3434" s="177" t="s">
        <v>8388</v>
      </c>
      <c r="S3434" s="181">
        <v>0.01</v>
      </c>
    </row>
    <row r="3435" spans="1:19" ht="20.149999999999999" customHeight="1" thickBot="1">
      <c r="A3435" s="476"/>
      <c r="B3435" s="471"/>
      <c r="C3435" s="471"/>
      <c r="D3435" s="471"/>
      <c r="E3435" s="471"/>
      <c r="F3435" s="471"/>
      <c r="G3435" s="471"/>
      <c r="H3435" s="471"/>
      <c r="I3435" s="182" t="e">
        <v>#N/A</v>
      </c>
      <c r="J3435" s="471"/>
      <c r="K3435" s="471"/>
      <c r="L3435" s="471"/>
      <c r="M3435" s="471"/>
      <c r="N3435" s="471"/>
      <c r="O3435" s="471"/>
      <c r="P3435" s="471"/>
      <c r="Q3435" s="471"/>
      <c r="R3435" s="177" t="s">
        <v>10095</v>
      </c>
      <c r="S3435" s="181">
        <v>0.01</v>
      </c>
    </row>
    <row r="3436" spans="1:19" ht="20.149999999999999" customHeight="1" thickBot="1">
      <c r="A3436" s="477"/>
      <c r="B3436" s="472"/>
      <c r="C3436" s="472"/>
      <c r="D3436" s="472"/>
      <c r="E3436" s="472"/>
      <c r="F3436" s="472"/>
      <c r="G3436" s="472"/>
      <c r="H3436" s="472"/>
      <c r="I3436" s="182" t="e">
        <v>#N/A</v>
      </c>
      <c r="J3436" s="472"/>
      <c r="K3436" s="472"/>
      <c r="L3436" s="472"/>
      <c r="M3436" s="472"/>
      <c r="N3436" s="472"/>
      <c r="O3436" s="472"/>
      <c r="P3436" s="472"/>
      <c r="Q3436" s="472"/>
      <c r="R3436" s="183" t="s">
        <v>8390</v>
      </c>
      <c r="S3436" s="184">
        <v>0.04</v>
      </c>
    </row>
    <row r="3437" spans="1:19" ht="20.149999999999999" customHeight="1" thickBot="1">
      <c r="A3437" s="475"/>
      <c r="B3437" s="474" t="s">
        <v>9435</v>
      </c>
      <c r="C3437" s="474" t="s">
        <v>9510</v>
      </c>
      <c r="D3437" s="474" t="s">
        <v>10084</v>
      </c>
      <c r="E3437" s="474" t="s">
        <v>24</v>
      </c>
      <c r="F3437" s="473">
        <v>2493755</v>
      </c>
      <c r="G3437" s="474" t="s">
        <v>10096</v>
      </c>
      <c r="H3437" s="474" t="s">
        <v>10092</v>
      </c>
      <c r="I3437" s="179" t="s">
        <v>8356</v>
      </c>
      <c r="J3437" s="474" t="s">
        <v>8357</v>
      </c>
      <c r="K3437" s="474" t="s">
        <v>8994</v>
      </c>
      <c r="L3437" s="474" t="s">
        <v>10097</v>
      </c>
      <c r="M3437" s="474" t="s">
        <v>10098</v>
      </c>
      <c r="N3437" s="470">
        <v>403600</v>
      </c>
      <c r="O3437" s="473">
        <v>-2</v>
      </c>
      <c r="P3437" s="474" t="s">
        <v>8381</v>
      </c>
      <c r="Q3437" s="474" t="s">
        <v>9442</v>
      </c>
      <c r="R3437" s="177" t="s">
        <v>8385</v>
      </c>
      <c r="S3437" s="181">
        <v>0.01</v>
      </c>
    </row>
    <row r="3438" spans="1:19" ht="20.149999999999999" customHeight="1" thickBot="1">
      <c r="A3438" s="476"/>
      <c r="B3438" s="471"/>
      <c r="C3438" s="471"/>
      <c r="D3438" s="471"/>
      <c r="E3438" s="471"/>
      <c r="F3438" s="471"/>
      <c r="G3438" s="471"/>
      <c r="H3438" s="471"/>
      <c r="I3438" s="182" t="e">
        <v>#N/A</v>
      </c>
      <c r="J3438" s="471"/>
      <c r="K3438" s="471"/>
      <c r="L3438" s="471"/>
      <c r="M3438" s="471"/>
      <c r="N3438" s="471"/>
      <c r="O3438" s="471"/>
      <c r="P3438" s="471"/>
      <c r="Q3438" s="471"/>
      <c r="R3438" s="177" t="s">
        <v>8403</v>
      </c>
      <c r="S3438" s="181">
        <v>0.01</v>
      </c>
    </row>
    <row r="3439" spans="1:19" ht="20.149999999999999" customHeight="1" thickBot="1">
      <c r="A3439" s="476"/>
      <c r="B3439" s="471"/>
      <c r="C3439" s="471"/>
      <c r="D3439" s="471"/>
      <c r="E3439" s="471"/>
      <c r="F3439" s="471"/>
      <c r="G3439" s="471"/>
      <c r="H3439" s="471"/>
      <c r="I3439" s="182" t="e">
        <v>#N/A</v>
      </c>
      <c r="J3439" s="471"/>
      <c r="K3439" s="471"/>
      <c r="L3439" s="471"/>
      <c r="M3439" s="471"/>
      <c r="N3439" s="471"/>
      <c r="O3439" s="471"/>
      <c r="P3439" s="471"/>
      <c r="Q3439" s="471"/>
      <c r="R3439" s="177" t="s">
        <v>8417</v>
      </c>
      <c r="S3439" s="181">
        <v>0.01</v>
      </c>
    </row>
    <row r="3440" spans="1:19" ht="20.149999999999999" customHeight="1" thickBot="1">
      <c r="A3440" s="476"/>
      <c r="B3440" s="471"/>
      <c r="C3440" s="471"/>
      <c r="D3440" s="471"/>
      <c r="E3440" s="471"/>
      <c r="F3440" s="471"/>
      <c r="G3440" s="471"/>
      <c r="H3440" s="471"/>
      <c r="I3440" s="182" t="e">
        <v>#N/A</v>
      </c>
      <c r="J3440" s="471"/>
      <c r="K3440" s="471"/>
      <c r="L3440" s="471"/>
      <c r="M3440" s="471"/>
      <c r="N3440" s="471"/>
      <c r="O3440" s="471"/>
      <c r="P3440" s="471"/>
      <c r="Q3440" s="471"/>
      <c r="R3440" s="177" t="s">
        <v>8388</v>
      </c>
      <c r="S3440" s="181">
        <v>0.01</v>
      </c>
    </row>
    <row r="3441" spans="1:19" ht="20.149999999999999" customHeight="1" thickBot="1">
      <c r="A3441" s="476"/>
      <c r="B3441" s="471"/>
      <c r="C3441" s="471"/>
      <c r="D3441" s="471"/>
      <c r="E3441" s="471"/>
      <c r="F3441" s="471"/>
      <c r="G3441" s="471"/>
      <c r="H3441" s="471"/>
      <c r="I3441" s="182" t="e">
        <v>#N/A</v>
      </c>
      <c r="J3441" s="471"/>
      <c r="K3441" s="471"/>
      <c r="L3441" s="471"/>
      <c r="M3441" s="471"/>
      <c r="N3441" s="471"/>
      <c r="O3441" s="471"/>
      <c r="P3441" s="471"/>
      <c r="Q3441" s="471"/>
      <c r="R3441" s="177" t="s">
        <v>10095</v>
      </c>
      <c r="S3441" s="181">
        <v>0.01</v>
      </c>
    </row>
    <row r="3442" spans="1:19" ht="20.149999999999999" customHeight="1" thickBot="1">
      <c r="A3442" s="477"/>
      <c r="B3442" s="472"/>
      <c r="C3442" s="472"/>
      <c r="D3442" s="472"/>
      <c r="E3442" s="472"/>
      <c r="F3442" s="472"/>
      <c r="G3442" s="472"/>
      <c r="H3442" s="472"/>
      <c r="I3442" s="182" t="e">
        <v>#N/A</v>
      </c>
      <c r="J3442" s="472"/>
      <c r="K3442" s="472"/>
      <c r="L3442" s="472"/>
      <c r="M3442" s="472"/>
      <c r="N3442" s="472"/>
      <c r="O3442" s="472"/>
      <c r="P3442" s="472"/>
      <c r="Q3442" s="472"/>
      <c r="R3442" s="183" t="s">
        <v>8390</v>
      </c>
      <c r="S3442" s="184">
        <v>0.05</v>
      </c>
    </row>
    <row r="3443" spans="1:19" ht="20.149999999999999" customHeight="1" thickBot="1">
      <c r="A3443" s="475"/>
      <c r="B3443" s="474" t="s">
        <v>9435</v>
      </c>
      <c r="C3443" s="474" t="s">
        <v>9510</v>
      </c>
      <c r="D3443" s="474" t="s">
        <v>10084</v>
      </c>
      <c r="E3443" s="474" t="s">
        <v>24</v>
      </c>
      <c r="F3443" s="473">
        <v>2493757</v>
      </c>
      <c r="G3443" s="474" t="s">
        <v>10099</v>
      </c>
      <c r="H3443" s="474" t="s">
        <v>8699</v>
      </c>
      <c r="I3443" s="179" t="s">
        <v>8356</v>
      </c>
      <c r="J3443" s="474" t="s">
        <v>8357</v>
      </c>
      <c r="K3443" s="474" t="s">
        <v>9995</v>
      </c>
      <c r="L3443" s="474" t="s">
        <v>10100</v>
      </c>
      <c r="M3443" s="474" t="s">
        <v>10101</v>
      </c>
      <c r="N3443" s="470">
        <v>324300</v>
      </c>
      <c r="O3443" s="473">
        <v>-2</v>
      </c>
      <c r="P3443" s="474" t="s">
        <v>8381</v>
      </c>
      <c r="Q3443" s="474" t="s">
        <v>9442</v>
      </c>
      <c r="R3443" s="177" t="s">
        <v>8383</v>
      </c>
      <c r="S3443" s="181">
        <v>0.01</v>
      </c>
    </row>
    <row r="3444" spans="1:19" ht="20.149999999999999" customHeight="1" thickBot="1">
      <c r="A3444" s="476"/>
      <c r="B3444" s="471"/>
      <c r="C3444" s="471"/>
      <c r="D3444" s="471"/>
      <c r="E3444" s="471"/>
      <c r="F3444" s="471"/>
      <c r="G3444" s="471"/>
      <c r="H3444" s="471"/>
      <c r="I3444" s="182" t="e">
        <v>#N/A</v>
      </c>
      <c r="J3444" s="471"/>
      <c r="K3444" s="471"/>
      <c r="L3444" s="471"/>
      <c r="M3444" s="471"/>
      <c r="N3444" s="471"/>
      <c r="O3444" s="471"/>
      <c r="P3444" s="471"/>
      <c r="Q3444" s="471"/>
      <c r="R3444" s="177" t="s">
        <v>8449</v>
      </c>
      <c r="S3444" s="181">
        <v>0.01</v>
      </c>
    </row>
    <row r="3445" spans="1:19" ht="20.149999999999999" customHeight="1" thickBot="1">
      <c r="A3445" s="476"/>
      <c r="B3445" s="471"/>
      <c r="C3445" s="471"/>
      <c r="D3445" s="471"/>
      <c r="E3445" s="471"/>
      <c r="F3445" s="471"/>
      <c r="G3445" s="471"/>
      <c r="H3445" s="471"/>
      <c r="I3445" s="182" t="e">
        <v>#N/A</v>
      </c>
      <c r="J3445" s="471"/>
      <c r="K3445" s="471"/>
      <c r="L3445" s="471"/>
      <c r="M3445" s="471"/>
      <c r="N3445" s="471"/>
      <c r="O3445" s="471"/>
      <c r="P3445" s="471"/>
      <c r="Q3445" s="471"/>
      <c r="R3445" s="177" t="s">
        <v>8385</v>
      </c>
      <c r="S3445" s="181">
        <v>0.01</v>
      </c>
    </row>
    <row r="3446" spans="1:19" ht="20.149999999999999" customHeight="1" thickBot="1">
      <c r="A3446" s="476"/>
      <c r="B3446" s="471"/>
      <c r="C3446" s="471"/>
      <c r="D3446" s="471"/>
      <c r="E3446" s="471"/>
      <c r="F3446" s="471"/>
      <c r="G3446" s="471"/>
      <c r="H3446" s="471"/>
      <c r="I3446" s="182" t="e">
        <v>#N/A</v>
      </c>
      <c r="J3446" s="471"/>
      <c r="K3446" s="471"/>
      <c r="L3446" s="471"/>
      <c r="M3446" s="471"/>
      <c r="N3446" s="471"/>
      <c r="O3446" s="471"/>
      <c r="P3446" s="471"/>
      <c r="Q3446" s="471"/>
      <c r="R3446" s="177" t="s">
        <v>8403</v>
      </c>
      <c r="S3446" s="181">
        <v>0.01</v>
      </c>
    </row>
    <row r="3447" spans="1:19" ht="20.149999999999999" customHeight="1" thickBot="1">
      <c r="A3447" s="476"/>
      <c r="B3447" s="471"/>
      <c r="C3447" s="471"/>
      <c r="D3447" s="471"/>
      <c r="E3447" s="471"/>
      <c r="F3447" s="471"/>
      <c r="G3447" s="471"/>
      <c r="H3447" s="471"/>
      <c r="I3447" s="182" t="e">
        <v>#N/A</v>
      </c>
      <c r="J3447" s="471"/>
      <c r="K3447" s="471"/>
      <c r="L3447" s="471"/>
      <c r="M3447" s="471"/>
      <c r="N3447" s="471"/>
      <c r="O3447" s="471"/>
      <c r="P3447" s="471"/>
      <c r="Q3447" s="471"/>
      <c r="R3447" s="177" t="s">
        <v>8417</v>
      </c>
      <c r="S3447" s="181">
        <v>0.01</v>
      </c>
    </row>
    <row r="3448" spans="1:19" ht="20.149999999999999" customHeight="1" thickBot="1">
      <c r="A3448" s="476"/>
      <c r="B3448" s="471"/>
      <c r="C3448" s="471"/>
      <c r="D3448" s="471"/>
      <c r="E3448" s="471"/>
      <c r="F3448" s="471"/>
      <c r="G3448" s="471"/>
      <c r="H3448" s="471"/>
      <c r="I3448" s="182" t="e">
        <v>#N/A</v>
      </c>
      <c r="J3448" s="471"/>
      <c r="K3448" s="471"/>
      <c r="L3448" s="471"/>
      <c r="M3448" s="471"/>
      <c r="N3448" s="471"/>
      <c r="O3448" s="471"/>
      <c r="P3448" s="471"/>
      <c r="Q3448" s="471"/>
      <c r="R3448" s="177" t="s">
        <v>8388</v>
      </c>
      <c r="S3448" s="181">
        <v>0.01</v>
      </c>
    </row>
    <row r="3449" spans="1:19" ht="20.149999999999999" customHeight="1" thickBot="1">
      <c r="A3449" s="476"/>
      <c r="B3449" s="471"/>
      <c r="C3449" s="471"/>
      <c r="D3449" s="471"/>
      <c r="E3449" s="471"/>
      <c r="F3449" s="471"/>
      <c r="G3449" s="471"/>
      <c r="H3449" s="471"/>
      <c r="I3449" s="182" t="e">
        <v>#N/A</v>
      </c>
      <c r="J3449" s="471"/>
      <c r="K3449" s="471"/>
      <c r="L3449" s="471"/>
      <c r="M3449" s="471"/>
      <c r="N3449" s="471"/>
      <c r="O3449" s="471"/>
      <c r="P3449" s="471"/>
      <c r="Q3449" s="471"/>
      <c r="R3449" s="177" t="s">
        <v>8389</v>
      </c>
      <c r="S3449" s="181">
        <v>0.01</v>
      </c>
    </row>
    <row r="3450" spans="1:19" ht="20.149999999999999" customHeight="1" thickBot="1">
      <c r="A3450" s="476"/>
      <c r="B3450" s="471"/>
      <c r="C3450" s="471"/>
      <c r="D3450" s="471"/>
      <c r="E3450" s="471"/>
      <c r="F3450" s="471"/>
      <c r="G3450" s="471"/>
      <c r="H3450" s="471"/>
      <c r="I3450" s="182" t="e">
        <v>#N/A</v>
      </c>
      <c r="J3450" s="471"/>
      <c r="K3450" s="471"/>
      <c r="L3450" s="471"/>
      <c r="M3450" s="471"/>
      <c r="N3450" s="471"/>
      <c r="O3450" s="471"/>
      <c r="P3450" s="471"/>
      <c r="Q3450" s="471"/>
      <c r="R3450" s="177" t="s">
        <v>8663</v>
      </c>
      <c r="S3450" s="181">
        <v>0.01</v>
      </c>
    </row>
    <row r="3451" spans="1:19" ht="20.149999999999999" customHeight="1" thickBot="1">
      <c r="A3451" s="476"/>
      <c r="B3451" s="471"/>
      <c r="C3451" s="471"/>
      <c r="D3451" s="471"/>
      <c r="E3451" s="471"/>
      <c r="F3451" s="471"/>
      <c r="G3451" s="471"/>
      <c r="H3451" s="471"/>
      <c r="I3451" s="182" t="e">
        <v>#N/A</v>
      </c>
      <c r="J3451" s="471"/>
      <c r="K3451" s="471"/>
      <c r="L3451" s="471"/>
      <c r="M3451" s="471"/>
      <c r="N3451" s="471"/>
      <c r="O3451" s="471"/>
      <c r="P3451" s="471"/>
      <c r="Q3451" s="471"/>
      <c r="R3451" s="177" t="s">
        <v>9444</v>
      </c>
      <c r="S3451" s="181">
        <v>0.01</v>
      </c>
    </row>
    <row r="3452" spans="1:19" ht="20.149999999999999" customHeight="1" thickBot="1">
      <c r="A3452" s="477"/>
      <c r="B3452" s="472"/>
      <c r="C3452" s="472"/>
      <c r="D3452" s="472"/>
      <c r="E3452" s="472"/>
      <c r="F3452" s="472"/>
      <c r="G3452" s="472"/>
      <c r="H3452" s="472"/>
      <c r="I3452" s="182" t="e">
        <v>#N/A</v>
      </c>
      <c r="J3452" s="472"/>
      <c r="K3452" s="472"/>
      <c r="L3452" s="472"/>
      <c r="M3452" s="472"/>
      <c r="N3452" s="472"/>
      <c r="O3452" s="472"/>
      <c r="P3452" s="472"/>
      <c r="Q3452" s="472"/>
      <c r="R3452" s="183" t="s">
        <v>8390</v>
      </c>
      <c r="S3452" s="184">
        <v>0.09</v>
      </c>
    </row>
    <row r="3453" spans="1:19" ht="20.149999999999999" customHeight="1" thickBot="1">
      <c r="A3453" s="475"/>
      <c r="B3453" s="474" t="s">
        <v>9435</v>
      </c>
      <c r="C3453" s="474" t="s">
        <v>9510</v>
      </c>
      <c r="D3453" s="474" t="s">
        <v>10084</v>
      </c>
      <c r="E3453" s="474" t="s">
        <v>24</v>
      </c>
      <c r="F3453" s="473">
        <v>2493761</v>
      </c>
      <c r="G3453" s="474" t="s">
        <v>10102</v>
      </c>
      <c r="H3453" s="474" t="s">
        <v>10092</v>
      </c>
      <c r="I3453" s="179" t="s">
        <v>8356</v>
      </c>
      <c r="J3453" s="474" t="s">
        <v>8357</v>
      </c>
      <c r="K3453" s="474" t="s">
        <v>8994</v>
      </c>
      <c r="L3453" s="474" t="s">
        <v>10103</v>
      </c>
      <c r="M3453" s="474" t="s">
        <v>10104</v>
      </c>
      <c r="N3453" s="470">
        <v>403600</v>
      </c>
      <c r="O3453" s="473">
        <v>-2</v>
      </c>
      <c r="P3453" s="474" t="s">
        <v>8381</v>
      </c>
      <c r="Q3453" s="474" t="s">
        <v>9442</v>
      </c>
      <c r="R3453" s="177" t="s">
        <v>8385</v>
      </c>
      <c r="S3453" s="181">
        <v>0.01</v>
      </c>
    </row>
    <row r="3454" spans="1:19" ht="20.149999999999999" customHeight="1" thickBot="1">
      <c r="A3454" s="476"/>
      <c r="B3454" s="471"/>
      <c r="C3454" s="471"/>
      <c r="D3454" s="471"/>
      <c r="E3454" s="471"/>
      <c r="F3454" s="471"/>
      <c r="G3454" s="471"/>
      <c r="H3454" s="471"/>
      <c r="I3454" s="182" t="e">
        <v>#N/A</v>
      </c>
      <c r="J3454" s="471"/>
      <c r="K3454" s="471"/>
      <c r="L3454" s="471"/>
      <c r="M3454" s="471"/>
      <c r="N3454" s="471"/>
      <c r="O3454" s="471"/>
      <c r="P3454" s="471"/>
      <c r="Q3454" s="471"/>
      <c r="R3454" s="177" t="s">
        <v>8403</v>
      </c>
      <c r="S3454" s="181">
        <v>0.01</v>
      </c>
    </row>
    <row r="3455" spans="1:19" ht="20.149999999999999" customHeight="1" thickBot="1">
      <c r="A3455" s="476"/>
      <c r="B3455" s="471"/>
      <c r="C3455" s="471"/>
      <c r="D3455" s="471"/>
      <c r="E3455" s="471"/>
      <c r="F3455" s="471"/>
      <c r="G3455" s="471"/>
      <c r="H3455" s="471"/>
      <c r="I3455" s="182" t="e">
        <v>#N/A</v>
      </c>
      <c r="J3455" s="471"/>
      <c r="K3455" s="471"/>
      <c r="L3455" s="471"/>
      <c r="M3455" s="471"/>
      <c r="N3455" s="471"/>
      <c r="O3455" s="471"/>
      <c r="P3455" s="471"/>
      <c r="Q3455" s="471"/>
      <c r="R3455" s="177" t="s">
        <v>8417</v>
      </c>
      <c r="S3455" s="181">
        <v>0.01</v>
      </c>
    </row>
    <row r="3456" spans="1:19" ht="20.149999999999999" customHeight="1" thickBot="1">
      <c r="A3456" s="476"/>
      <c r="B3456" s="471"/>
      <c r="C3456" s="471"/>
      <c r="D3456" s="471"/>
      <c r="E3456" s="471"/>
      <c r="F3456" s="471"/>
      <c r="G3456" s="471"/>
      <c r="H3456" s="471"/>
      <c r="I3456" s="182" t="e">
        <v>#N/A</v>
      </c>
      <c r="J3456" s="471"/>
      <c r="K3456" s="471"/>
      <c r="L3456" s="471"/>
      <c r="M3456" s="471"/>
      <c r="N3456" s="471"/>
      <c r="O3456" s="471"/>
      <c r="P3456" s="471"/>
      <c r="Q3456" s="471"/>
      <c r="R3456" s="177" t="s">
        <v>8388</v>
      </c>
      <c r="S3456" s="181">
        <v>0.01</v>
      </c>
    </row>
    <row r="3457" spans="1:19" ht="20.149999999999999" customHeight="1" thickBot="1">
      <c r="A3457" s="476"/>
      <c r="B3457" s="471"/>
      <c r="C3457" s="471"/>
      <c r="D3457" s="471"/>
      <c r="E3457" s="471"/>
      <c r="F3457" s="471"/>
      <c r="G3457" s="471"/>
      <c r="H3457" s="471"/>
      <c r="I3457" s="182" t="e">
        <v>#N/A</v>
      </c>
      <c r="J3457" s="471"/>
      <c r="K3457" s="471"/>
      <c r="L3457" s="471"/>
      <c r="M3457" s="471"/>
      <c r="N3457" s="471"/>
      <c r="O3457" s="471"/>
      <c r="P3457" s="471"/>
      <c r="Q3457" s="471"/>
      <c r="R3457" s="177" t="s">
        <v>10095</v>
      </c>
      <c r="S3457" s="181">
        <v>0.01</v>
      </c>
    </row>
    <row r="3458" spans="1:19" ht="20.149999999999999" customHeight="1" thickBot="1">
      <c r="A3458" s="477"/>
      <c r="B3458" s="472"/>
      <c r="C3458" s="472"/>
      <c r="D3458" s="472"/>
      <c r="E3458" s="472"/>
      <c r="F3458" s="472"/>
      <c r="G3458" s="472"/>
      <c r="H3458" s="472"/>
      <c r="I3458" s="182" t="e">
        <v>#N/A</v>
      </c>
      <c r="J3458" s="472"/>
      <c r="K3458" s="472"/>
      <c r="L3458" s="472"/>
      <c r="M3458" s="472"/>
      <c r="N3458" s="472"/>
      <c r="O3458" s="472"/>
      <c r="P3458" s="472"/>
      <c r="Q3458" s="472"/>
      <c r="R3458" s="183" t="s">
        <v>8390</v>
      </c>
      <c r="S3458" s="184">
        <v>0.05</v>
      </c>
    </row>
    <row r="3459" spans="1:19" ht="20.149999999999999" customHeight="1" thickBot="1">
      <c r="A3459" s="475"/>
      <c r="B3459" s="474" t="s">
        <v>9435</v>
      </c>
      <c r="C3459" s="474" t="s">
        <v>9510</v>
      </c>
      <c r="D3459" s="474" t="s">
        <v>10084</v>
      </c>
      <c r="E3459" s="474" t="s">
        <v>24</v>
      </c>
      <c r="F3459" s="473">
        <v>2493763</v>
      </c>
      <c r="G3459" s="474" t="s">
        <v>10105</v>
      </c>
      <c r="H3459" s="474" t="s">
        <v>10092</v>
      </c>
      <c r="I3459" s="179" t="s">
        <v>8356</v>
      </c>
      <c r="J3459" s="474" t="s">
        <v>8357</v>
      </c>
      <c r="K3459" s="474" t="s">
        <v>10106</v>
      </c>
      <c r="L3459" s="474" t="s">
        <v>10107</v>
      </c>
      <c r="M3459" s="474" t="s">
        <v>10108</v>
      </c>
      <c r="N3459" s="470">
        <v>403600</v>
      </c>
      <c r="O3459" s="473">
        <v>-2</v>
      </c>
      <c r="P3459" s="474" t="s">
        <v>8381</v>
      </c>
      <c r="Q3459" s="474" t="s">
        <v>9442</v>
      </c>
      <c r="R3459" s="177" t="s">
        <v>8385</v>
      </c>
      <c r="S3459" s="181">
        <v>0.01</v>
      </c>
    </row>
    <row r="3460" spans="1:19" ht="20.149999999999999" customHeight="1" thickBot="1">
      <c r="A3460" s="476"/>
      <c r="B3460" s="471"/>
      <c r="C3460" s="471"/>
      <c r="D3460" s="471"/>
      <c r="E3460" s="471"/>
      <c r="F3460" s="471"/>
      <c r="G3460" s="471"/>
      <c r="H3460" s="471"/>
      <c r="I3460" s="182" t="e">
        <v>#N/A</v>
      </c>
      <c r="J3460" s="471"/>
      <c r="K3460" s="471"/>
      <c r="L3460" s="471"/>
      <c r="M3460" s="471"/>
      <c r="N3460" s="471"/>
      <c r="O3460" s="471"/>
      <c r="P3460" s="471"/>
      <c r="Q3460" s="471"/>
      <c r="R3460" s="177" t="s">
        <v>8417</v>
      </c>
      <c r="S3460" s="181">
        <v>0.01</v>
      </c>
    </row>
    <row r="3461" spans="1:19" ht="20.149999999999999" customHeight="1" thickBot="1">
      <c r="A3461" s="476"/>
      <c r="B3461" s="471"/>
      <c r="C3461" s="471"/>
      <c r="D3461" s="471"/>
      <c r="E3461" s="471"/>
      <c r="F3461" s="471"/>
      <c r="G3461" s="471"/>
      <c r="H3461" s="471"/>
      <c r="I3461" s="182" t="e">
        <v>#N/A</v>
      </c>
      <c r="J3461" s="471"/>
      <c r="K3461" s="471"/>
      <c r="L3461" s="471"/>
      <c r="M3461" s="471"/>
      <c r="N3461" s="471"/>
      <c r="O3461" s="471"/>
      <c r="P3461" s="471"/>
      <c r="Q3461" s="471"/>
      <c r="R3461" s="177" t="s">
        <v>8388</v>
      </c>
      <c r="S3461" s="181">
        <v>0.01</v>
      </c>
    </row>
    <row r="3462" spans="1:19" ht="20.149999999999999" customHeight="1" thickBot="1">
      <c r="A3462" s="476"/>
      <c r="B3462" s="471"/>
      <c r="C3462" s="471"/>
      <c r="D3462" s="471"/>
      <c r="E3462" s="471"/>
      <c r="F3462" s="471"/>
      <c r="G3462" s="471"/>
      <c r="H3462" s="471"/>
      <c r="I3462" s="182" t="e">
        <v>#N/A</v>
      </c>
      <c r="J3462" s="471"/>
      <c r="K3462" s="471"/>
      <c r="L3462" s="471"/>
      <c r="M3462" s="471"/>
      <c r="N3462" s="471"/>
      <c r="O3462" s="471"/>
      <c r="P3462" s="471"/>
      <c r="Q3462" s="471"/>
      <c r="R3462" s="177" t="s">
        <v>10095</v>
      </c>
      <c r="S3462" s="181">
        <v>0.01</v>
      </c>
    </row>
    <row r="3463" spans="1:19" ht="20.149999999999999" customHeight="1" thickBot="1">
      <c r="A3463" s="477"/>
      <c r="B3463" s="472"/>
      <c r="C3463" s="472"/>
      <c r="D3463" s="472"/>
      <c r="E3463" s="472"/>
      <c r="F3463" s="472"/>
      <c r="G3463" s="472"/>
      <c r="H3463" s="472"/>
      <c r="I3463" s="182" t="e">
        <v>#N/A</v>
      </c>
      <c r="J3463" s="472"/>
      <c r="K3463" s="472"/>
      <c r="L3463" s="472"/>
      <c r="M3463" s="472"/>
      <c r="N3463" s="472"/>
      <c r="O3463" s="472"/>
      <c r="P3463" s="472"/>
      <c r="Q3463" s="472"/>
      <c r="R3463" s="183" t="s">
        <v>8390</v>
      </c>
      <c r="S3463" s="184">
        <v>0.04</v>
      </c>
    </row>
    <row r="3464" spans="1:19" ht="20.149999999999999" customHeight="1" thickBot="1">
      <c r="A3464" s="475"/>
      <c r="B3464" s="474" t="s">
        <v>9435</v>
      </c>
      <c r="C3464" s="474" t="s">
        <v>9510</v>
      </c>
      <c r="D3464" s="474" t="s">
        <v>10084</v>
      </c>
      <c r="E3464" s="474" t="s">
        <v>24</v>
      </c>
      <c r="F3464" s="473">
        <v>2493765</v>
      </c>
      <c r="G3464" s="474" t="s">
        <v>10109</v>
      </c>
      <c r="H3464" s="474" t="s">
        <v>8699</v>
      </c>
      <c r="I3464" s="179" t="s">
        <v>8356</v>
      </c>
      <c r="J3464" s="474" t="s">
        <v>8357</v>
      </c>
      <c r="K3464" s="474" t="s">
        <v>9776</v>
      </c>
      <c r="L3464" s="474" t="s">
        <v>10110</v>
      </c>
      <c r="M3464" s="474" t="s">
        <v>10111</v>
      </c>
      <c r="N3464" s="470">
        <v>324300</v>
      </c>
      <c r="O3464" s="473">
        <v>-2</v>
      </c>
      <c r="P3464" s="474" t="s">
        <v>8381</v>
      </c>
      <c r="Q3464" s="474" t="s">
        <v>9442</v>
      </c>
      <c r="R3464" s="177" t="s">
        <v>8383</v>
      </c>
      <c r="S3464" s="181">
        <v>0.01</v>
      </c>
    </row>
    <row r="3465" spans="1:19" ht="20.149999999999999" customHeight="1" thickBot="1">
      <c r="A3465" s="476"/>
      <c r="B3465" s="471"/>
      <c r="C3465" s="471"/>
      <c r="D3465" s="471"/>
      <c r="E3465" s="471"/>
      <c r="F3465" s="471"/>
      <c r="G3465" s="471"/>
      <c r="H3465" s="471"/>
      <c r="I3465" s="182" t="e">
        <v>#N/A</v>
      </c>
      <c r="J3465" s="471"/>
      <c r="K3465" s="471"/>
      <c r="L3465" s="471"/>
      <c r="M3465" s="471"/>
      <c r="N3465" s="471"/>
      <c r="O3465" s="471"/>
      <c r="P3465" s="471"/>
      <c r="Q3465" s="471"/>
      <c r="R3465" s="177" t="s">
        <v>8449</v>
      </c>
      <c r="S3465" s="181">
        <v>0.01</v>
      </c>
    </row>
    <row r="3466" spans="1:19" ht="20.149999999999999" customHeight="1" thickBot="1">
      <c r="A3466" s="476"/>
      <c r="B3466" s="471"/>
      <c r="C3466" s="471"/>
      <c r="D3466" s="471"/>
      <c r="E3466" s="471"/>
      <c r="F3466" s="471"/>
      <c r="G3466" s="471"/>
      <c r="H3466" s="471"/>
      <c r="I3466" s="182" t="e">
        <v>#N/A</v>
      </c>
      <c r="J3466" s="471"/>
      <c r="K3466" s="471"/>
      <c r="L3466" s="471"/>
      <c r="M3466" s="471"/>
      <c r="N3466" s="471"/>
      <c r="O3466" s="471"/>
      <c r="P3466" s="471"/>
      <c r="Q3466" s="471"/>
      <c r="R3466" s="177" t="s">
        <v>8385</v>
      </c>
      <c r="S3466" s="181">
        <v>0.01</v>
      </c>
    </row>
    <row r="3467" spans="1:19" ht="20.149999999999999" customHeight="1" thickBot="1">
      <c r="A3467" s="476"/>
      <c r="B3467" s="471"/>
      <c r="C3467" s="471"/>
      <c r="D3467" s="471"/>
      <c r="E3467" s="471"/>
      <c r="F3467" s="471"/>
      <c r="G3467" s="471"/>
      <c r="H3467" s="471"/>
      <c r="I3467" s="182" t="e">
        <v>#N/A</v>
      </c>
      <c r="J3467" s="471"/>
      <c r="K3467" s="471"/>
      <c r="L3467" s="471"/>
      <c r="M3467" s="471"/>
      <c r="N3467" s="471"/>
      <c r="O3467" s="471"/>
      <c r="P3467" s="471"/>
      <c r="Q3467" s="471"/>
      <c r="R3467" s="177" t="s">
        <v>8403</v>
      </c>
      <c r="S3467" s="181">
        <v>0.01</v>
      </c>
    </row>
    <row r="3468" spans="1:19" ht="20.149999999999999" customHeight="1" thickBot="1">
      <c r="A3468" s="476"/>
      <c r="B3468" s="471"/>
      <c r="C3468" s="471"/>
      <c r="D3468" s="471"/>
      <c r="E3468" s="471"/>
      <c r="F3468" s="471"/>
      <c r="G3468" s="471"/>
      <c r="H3468" s="471"/>
      <c r="I3468" s="182" t="e">
        <v>#N/A</v>
      </c>
      <c r="J3468" s="471"/>
      <c r="K3468" s="471"/>
      <c r="L3468" s="471"/>
      <c r="M3468" s="471"/>
      <c r="N3468" s="471"/>
      <c r="O3468" s="471"/>
      <c r="P3468" s="471"/>
      <c r="Q3468" s="471"/>
      <c r="R3468" s="177" t="s">
        <v>8417</v>
      </c>
      <c r="S3468" s="181">
        <v>0.01</v>
      </c>
    </row>
    <row r="3469" spans="1:19" ht="20.149999999999999" customHeight="1" thickBot="1">
      <c r="A3469" s="476"/>
      <c r="B3469" s="471"/>
      <c r="C3469" s="471"/>
      <c r="D3469" s="471"/>
      <c r="E3469" s="471"/>
      <c r="F3469" s="471"/>
      <c r="G3469" s="471"/>
      <c r="H3469" s="471"/>
      <c r="I3469" s="182" t="e">
        <v>#N/A</v>
      </c>
      <c r="J3469" s="471"/>
      <c r="K3469" s="471"/>
      <c r="L3469" s="471"/>
      <c r="M3469" s="471"/>
      <c r="N3469" s="471"/>
      <c r="O3469" s="471"/>
      <c r="P3469" s="471"/>
      <c r="Q3469" s="471"/>
      <c r="R3469" s="177" t="s">
        <v>8388</v>
      </c>
      <c r="S3469" s="181">
        <v>0.01</v>
      </c>
    </row>
    <row r="3470" spans="1:19" ht="20.149999999999999" customHeight="1" thickBot="1">
      <c r="A3470" s="476"/>
      <c r="B3470" s="471"/>
      <c r="C3470" s="471"/>
      <c r="D3470" s="471"/>
      <c r="E3470" s="471"/>
      <c r="F3470" s="471"/>
      <c r="G3470" s="471"/>
      <c r="H3470" s="471"/>
      <c r="I3470" s="182" t="e">
        <v>#N/A</v>
      </c>
      <c r="J3470" s="471"/>
      <c r="K3470" s="471"/>
      <c r="L3470" s="471"/>
      <c r="M3470" s="471"/>
      <c r="N3470" s="471"/>
      <c r="O3470" s="471"/>
      <c r="P3470" s="471"/>
      <c r="Q3470" s="471"/>
      <c r="R3470" s="177" t="s">
        <v>8389</v>
      </c>
      <c r="S3470" s="181">
        <v>0.01</v>
      </c>
    </row>
    <row r="3471" spans="1:19" ht="20.149999999999999" customHeight="1" thickBot="1">
      <c r="A3471" s="476"/>
      <c r="B3471" s="471"/>
      <c r="C3471" s="471"/>
      <c r="D3471" s="471"/>
      <c r="E3471" s="471"/>
      <c r="F3471" s="471"/>
      <c r="G3471" s="471"/>
      <c r="H3471" s="471"/>
      <c r="I3471" s="182" t="e">
        <v>#N/A</v>
      </c>
      <c r="J3471" s="471"/>
      <c r="K3471" s="471"/>
      <c r="L3471" s="471"/>
      <c r="M3471" s="471"/>
      <c r="N3471" s="471"/>
      <c r="O3471" s="471"/>
      <c r="P3471" s="471"/>
      <c r="Q3471" s="471"/>
      <c r="R3471" s="177" t="s">
        <v>8663</v>
      </c>
      <c r="S3471" s="181">
        <v>0.01</v>
      </c>
    </row>
    <row r="3472" spans="1:19" ht="20.149999999999999" customHeight="1" thickBot="1">
      <c r="A3472" s="476"/>
      <c r="B3472" s="471"/>
      <c r="C3472" s="471"/>
      <c r="D3472" s="471"/>
      <c r="E3472" s="471"/>
      <c r="F3472" s="471"/>
      <c r="G3472" s="471"/>
      <c r="H3472" s="471"/>
      <c r="I3472" s="182" t="e">
        <v>#N/A</v>
      </c>
      <c r="J3472" s="471"/>
      <c r="K3472" s="471"/>
      <c r="L3472" s="471"/>
      <c r="M3472" s="471"/>
      <c r="N3472" s="471"/>
      <c r="O3472" s="471"/>
      <c r="P3472" s="471"/>
      <c r="Q3472" s="471"/>
      <c r="R3472" s="177" t="s">
        <v>9444</v>
      </c>
      <c r="S3472" s="181">
        <v>0.01</v>
      </c>
    </row>
    <row r="3473" spans="1:19" ht="20.149999999999999" customHeight="1" thickBot="1">
      <c r="A3473" s="477"/>
      <c r="B3473" s="472"/>
      <c r="C3473" s="472"/>
      <c r="D3473" s="472"/>
      <c r="E3473" s="472"/>
      <c r="F3473" s="472"/>
      <c r="G3473" s="472"/>
      <c r="H3473" s="472"/>
      <c r="I3473" s="182" t="e">
        <v>#N/A</v>
      </c>
      <c r="J3473" s="472"/>
      <c r="K3473" s="472"/>
      <c r="L3473" s="472"/>
      <c r="M3473" s="472"/>
      <c r="N3473" s="472"/>
      <c r="O3473" s="472"/>
      <c r="P3473" s="472"/>
      <c r="Q3473" s="472"/>
      <c r="R3473" s="183" t="s">
        <v>8390</v>
      </c>
      <c r="S3473" s="184">
        <v>0.09</v>
      </c>
    </row>
    <row r="3474" spans="1:19" ht="20.149999999999999" customHeight="1" thickBot="1">
      <c r="A3474" s="176"/>
      <c r="B3474" s="177" t="s">
        <v>9435</v>
      </c>
      <c r="C3474" s="177" t="s">
        <v>9510</v>
      </c>
      <c r="D3474" s="177" t="s">
        <v>776</v>
      </c>
      <c r="E3474" s="177" t="s">
        <v>8353</v>
      </c>
      <c r="F3474" s="178">
        <v>2142886</v>
      </c>
      <c r="G3474" s="177" t="s">
        <v>10112</v>
      </c>
      <c r="H3474" s="177" t="s">
        <v>8355</v>
      </c>
      <c r="I3474" s="179" t="s">
        <v>8356</v>
      </c>
      <c r="J3474" s="177" t="s">
        <v>8357</v>
      </c>
      <c r="K3474" s="177" t="s">
        <v>8603</v>
      </c>
      <c r="L3474" s="177" t="s">
        <v>10113</v>
      </c>
      <c r="M3474" s="177" t="s">
        <v>10114</v>
      </c>
      <c r="N3474" s="180"/>
      <c r="O3474" s="178">
        <v>-2</v>
      </c>
      <c r="P3474" s="177" t="s">
        <v>8606</v>
      </c>
      <c r="Q3474" s="177" t="s">
        <v>9442</v>
      </c>
      <c r="R3474" s="463" t="s">
        <v>8363</v>
      </c>
      <c r="S3474" s="464"/>
    </row>
    <row r="3475" spans="1:19" ht="20.149999999999999" customHeight="1" thickBot="1">
      <c r="A3475" s="475"/>
      <c r="B3475" s="474" t="s">
        <v>9435</v>
      </c>
      <c r="C3475" s="474" t="s">
        <v>9510</v>
      </c>
      <c r="D3475" s="474" t="s">
        <v>776</v>
      </c>
      <c r="E3475" s="474" t="s">
        <v>24</v>
      </c>
      <c r="F3475" s="473">
        <v>2493395</v>
      </c>
      <c r="G3475" s="474" t="s">
        <v>10115</v>
      </c>
      <c r="H3475" s="474" t="s">
        <v>8699</v>
      </c>
      <c r="I3475" s="179" t="s">
        <v>8356</v>
      </c>
      <c r="J3475" s="474" t="s">
        <v>8357</v>
      </c>
      <c r="K3475" s="474" t="s">
        <v>9995</v>
      </c>
      <c r="L3475" s="474" t="s">
        <v>10116</v>
      </c>
      <c r="M3475" s="474" t="s">
        <v>10117</v>
      </c>
      <c r="N3475" s="470">
        <v>324300</v>
      </c>
      <c r="O3475" s="473">
        <v>-2</v>
      </c>
      <c r="P3475" s="474" t="s">
        <v>8381</v>
      </c>
      <c r="Q3475" s="474" t="s">
        <v>9442</v>
      </c>
      <c r="R3475" s="177" t="s">
        <v>8383</v>
      </c>
      <c r="S3475" s="181">
        <v>0.01</v>
      </c>
    </row>
    <row r="3476" spans="1:19" ht="20.149999999999999" customHeight="1" thickBot="1">
      <c r="A3476" s="476"/>
      <c r="B3476" s="471"/>
      <c r="C3476" s="471"/>
      <c r="D3476" s="471"/>
      <c r="E3476" s="471"/>
      <c r="F3476" s="471"/>
      <c r="G3476" s="471"/>
      <c r="H3476" s="471"/>
      <c r="I3476" s="182" t="e">
        <v>#N/A</v>
      </c>
      <c r="J3476" s="471"/>
      <c r="K3476" s="471"/>
      <c r="L3476" s="471"/>
      <c r="M3476" s="471"/>
      <c r="N3476" s="471"/>
      <c r="O3476" s="471"/>
      <c r="P3476" s="471"/>
      <c r="Q3476" s="471"/>
      <c r="R3476" s="177" t="s">
        <v>8449</v>
      </c>
      <c r="S3476" s="181">
        <v>0.01</v>
      </c>
    </row>
    <row r="3477" spans="1:19" ht="20.149999999999999" customHeight="1" thickBot="1">
      <c r="A3477" s="476"/>
      <c r="B3477" s="471"/>
      <c r="C3477" s="471"/>
      <c r="D3477" s="471"/>
      <c r="E3477" s="471"/>
      <c r="F3477" s="471"/>
      <c r="G3477" s="471"/>
      <c r="H3477" s="471"/>
      <c r="I3477" s="182" t="e">
        <v>#N/A</v>
      </c>
      <c r="J3477" s="471"/>
      <c r="K3477" s="471"/>
      <c r="L3477" s="471"/>
      <c r="M3477" s="471"/>
      <c r="N3477" s="471"/>
      <c r="O3477" s="471"/>
      <c r="P3477" s="471"/>
      <c r="Q3477" s="471"/>
      <c r="R3477" s="177" t="s">
        <v>8385</v>
      </c>
      <c r="S3477" s="181">
        <v>0.01</v>
      </c>
    </row>
    <row r="3478" spans="1:19" ht="20.149999999999999" customHeight="1" thickBot="1">
      <c r="A3478" s="476"/>
      <c r="B3478" s="471"/>
      <c r="C3478" s="471"/>
      <c r="D3478" s="471"/>
      <c r="E3478" s="471"/>
      <c r="F3478" s="471"/>
      <c r="G3478" s="471"/>
      <c r="H3478" s="471"/>
      <c r="I3478" s="182" t="e">
        <v>#N/A</v>
      </c>
      <c r="J3478" s="471"/>
      <c r="K3478" s="471"/>
      <c r="L3478" s="471"/>
      <c r="M3478" s="471"/>
      <c r="N3478" s="471"/>
      <c r="O3478" s="471"/>
      <c r="P3478" s="471"/>
      <c r="Q3478" s="471"/>
      <c r="R3478" s="177" t="s">
        <v>8403</v>
      </c>
      <c r="S3478" s="181">
        <v>0.01</v>
      </c>
    </row>
    <row r="3479" spans="1:19" ht="20.149999999999999" customHeight="1" thickBot="1">
      <c r="A3479" s="476"/>
      <c r="B3479" s="471"/>
      <c r="C3479" s="471"/>
      <c r="D3479" s="471"/>
      <c r="E3479" s="471"/>
      <c r="F3479" s="471"/>
      <c r="G3479" s="471"/>
      <c r="H3479" s="471"/>
      <c r="I3479" s="182" t="e">
        <v>#N/A</v>
      </c>
      <c r="J3479" s="471"/>
      <c r="K3479" s="471"/>
      <c r="L3479" s="471"/>
      <c r="M3479" s="471"/>
      <c r="N3479" s="471"/>
      <c r="O3479" s="471"/>
      <c r="P3479" s="471"/>
      <c r="Q3479" s="471"/>
      <c r="R3479" s="177" t="s">
        <v>8417</v>
      </c>
      <c r="S3479" s="181">
        <v>0.01</v>
      </c>
    </row>
    <row r="3480" spans="1:19" ht="20.149999999999999" customHeight="1" thickBot="1">
      <c r="A3480" s="476"/>
      <c r="B3480" s="471"/>
      <c r="C3480" s="471"/>
      <c r="D3480" s="471"/>
      <c r="E3480" s="471"/>
      <c r="F3480" s="471"/>
      <c r="G3480" s="471"/>
      <c r="H3480" s="471"/>
      <c r="I3480" s="182" t="e">
        <v>#N/A</v>
      </c>
      <c r="J3480" s="471"/>
      <c r="K3480" s="471"/>
      <c r="L3480" s="471"/>
      <c r="M3480" s="471"/>
      <c r="N3480" s="471"/>
      <c r="O3480" s="471"/>
      <c r="P3480" s="471"/>
      <c r="Q3480" s="471"/>
      <c r="R3480" s="177" t="s">
        <v>8388</v>
      </c>
      <c r="S3480" s="181">
        <v>0.01</v>
      </c>
    </row>
    <row r="3481" spans="1:19" ht="20.149999999999999" customHeight="1" thickBot="1">
      <c r="A3481" s="476"/>
      <c r="B3481" s="471"/>
      <c r="C3481" s="471"/>
      <c r="D3481" s="471"/>
      <c r="E3481" s="471"/>
      <c r="F3481" s="471"/>
      <c r="G3481" s="471"/>
      <c r="H3481" s="471"/>
      <c r="I3481" s="182" t="e">
        <v>#N/A</v>
      </c>
      <c r="J3481" s="471"/>
      <c r="K3481" s="471"/>
      <c r="L3481" s="471"/>
      <c r="M3481" s="471"/>
      <c r="N3481" s="471"/>
      <c r="O3481" s="471"/>
      <c r="P3481" s="471"/>
      <c r="Q3481" s="471"/>
      <c r="R3481" s="177" t="s">
        <v>8389</v>
      </c>
      <c r="S3481" s="181">
        <v>0.01</v>
      </c>
    </row>
    <row r="3482" spans="1:19" ht="20.149999999999999" customHeight="1" thickBot="1">
      <c r="A3482" s="476"/>
      <c r="B3482" s="471"/>
      <c r="C3482" s="471"/>
      <c r="D3482" s="471"/>
      <c r="E3482" s="471"/>
      <c r="F3482" s="471"/>
      <c r="G3482" s="471"/>
      <c r="H3482" s="471"/>
      <c r="I3482" s="182" t="e">
        <v>#N/A</v>
      </c>
      <c r="J3482" s="471"/>
      <c r="K3482" s="471"/>
      <c r="L3482" s="471"/>
      <c r="M3482" s="471"/>
      <c r="N3482" s="471"/>
      <c r="O3482" s="471"/>
      <c r="P3482" s="471"/>
      <c r="Q3482" s="471"/>
      <c r="R3482" s="177" t="s">
        <v>8663</v>
      </c>
      <c r="S3482" s="181">
        <v>0.01</v>
      </c>
    </row>
    <row r="3483" spans="1:19" ht="20.149999999999999" customHeight="1" thickBot="1">
      <c r="A3483" s="476"/>
      <c r="B3483" s="471"/>
      <c r="C3483" s="471"/>
      <c r="D3483" s="471"/>
      <c r="E3483" s="471"/>
      <c r="F3483" s="471"/>
      <c r="G3483" s="471"/>
      <c r="H3483" s="471"/>
      <c r="I3483" s="182" t="e">
        <v>#N/A</v>
      </c>
      <c r="J3483" s="471"/>
      <c r="K3483" s="471"/>
      <c r="L3483" s="471"/>
      <c r="M3483" s="471"/>
      <c r="N3483" s="471"/>
      <c r="O3483" s="471"/>
      <c r="P3483" s="471"/>
      <c r="Q3483" s="471"/>
      <c r="R3483" s="177" t="s">
        <v>9444</v>
      </c>
      <c r="S3483" s="181">
        <v>0.01</v>
      </c>
    </row>
    <row r="3484" spans="1:19" ht="20.149999999999999" customHeight="1" thickBot="1">
      <c r="A3484" s="477"/>
      <c r="B3484" s="472"/>
      <c r="C3484" s="472"/>
      <c r="D3484" s="472"/>
      <c r="E3484" s="472"/>
      <c r="F3484" s="472"/>
      <c r="G3484" s="472"/>
      <c r="H3484" s="472"/>
      <c r="I3484" s="182" t="e">
        <v>#N/A</v>
      </c>
      <c r="J3484" s="472"/>
      <c r="K3484" s="472"/>
      <c r="L3484" s="472"/>
      <c r="M3484" s="472"/>
      <c r="N3484" s="472"/>
      <c r="O3484" s="472"/>
      <c r="P3484" s="472"/>
      <c r="Q3484" s="472"/>
      <c r="R3484" s="183" t="s">
        <v>8390</v>
      </c>
      <c r="S3484" s="184">
        <v>0.09</v>
      </c>
    </row>
    <row r="3485" spans="1:19" ht="20.149999999999999" customHeight="1" thickBot="1">
      <c r="A3485" s="475"/>
      <c r="B3485" s="474" t="s">
        <v>9435</v>
      </c>
      <c r="C3485" s="474" t="s">
        <v>9510</v>
      </c>
      <c r="D3485" s="474" t="s">
        <v>776</v>
      </c>
      <c r="E3485" s="474" t="s">
        <v>24</v>
      </c>
      <c r="F3485" s="473">
        <v>2493406</v>
      </c>
      <c r="G3485" s="474" t="s">
        <v>10118</v>
      </c>
      <c r="H3485" s="474" t="s">
        <v>8699</v>
      </c>
      <c r="I3485" s="179" t="s">
        <v>8356</v>
      </c>
      <c r="J3485" s="474" t="s">
        <v>8357</v>
      </c>
      <c r="K3485" s="474" t="s">
        <v>8700</v>
      </c>
      <c r="L3485" s="474" t="s">
        <v>10119</v>
      </c>
      <c r="M3485" s="474" t="s">
        <v>10120</v>
      </c>
      <c r="N3485" s="470">
        <v>324300</v>
      </c>
      <c r="O3485" s="473">
        <v>-2</v>
      </c>
      <c r="P3485" s="474" t="s">
        <v>8381</v>
      </c>
      <c r="Q3485" s="474" t="s">
        <v>9442</v>
      </c>
      <c r="R3485" s="177" t="s">
        <v>8383</v>
      </c>
      <c r="S3485" s="181">
        <v>0.01</v>
      </c>
    </row>
    <row r="3486" spans="1:19" ht="20.149999999999999" customHeight="1" thickBot="1">
      <c r="A3486" s="476"/>
      <c r="B3486" s="471"/>
      <c r="C3486" s="471"/>
      <c r="D3486" s="471"/>
      <c r="E3486" s="471"/>
      <c r="F3486" s="471"/>
      <c r="G3486" s="471"/>
      <c r="H3486" s="471"/>
      <c r="I3486" s="182" t="e">
        <v>#N/A</v>
      </c>
      <c r="J3486" s="471"/>
      <c r="K3486" s="471"/>
      <c r="L3486" s="471"/>
      <c r="M3486" s="471"/>
      <c r="N3486" s="471"/>
      <c r="O3486" s="471"/>
      <c r="P3486" s="471"/>
      <c r="Q3486" s="471"/>
      <c r="R3486" s="177" t="s">
        <v>8449</v>
      </c>
      <c r="S3486" s="181">
        <v>0.01</v>
      </c>
    </row>
    <row r="3487" spans="1:19" ht="20.149999999999999" customHeight="1" thickBot="1">
      <c r="A3487" s="476"/>
      <c r="B3487" s="471"/>
      <c r="C3487" s="471"/>
      <c r="D3487" s="471"/>
      <c r="E3487" s="471"/>
      <c r="F3487" s="471"/>
      <c r="G3487" s="471"/>
      <c r="H3487" s="471"/>
      <c r="I3487" s="182" t="e">
        <v>#N/A</v>
      </c>
      <c r="J3487" s="471"/>
      <c r="K3487" s="471"/>
      <c r="L3487" s="471"/>
      <c r="M3487" s="471"/>
      <c r="N3487" s="471"/>
      <c r="O3487" s="471"/>
      <c r="P3487" s="471"/>
      <c r="Q3487" s="471"/>
      <c r="R3487" s="177" t="s">
        <v>8385</v>
      </c>
      <c r="S3487" s="181">
        <v>0.01</v>
      </c>
    </row>
    <row r="3488" spans="1:19" ht="20.149999999999999" customHeight="1" thickBot="1">
      <c r="A3488" s="476"/>
      <c r="B3488" s="471"/>
      <c r="C3488" s="471"/>
      <c r="D3488" s="471"/>
      <c r="E3488" s="471"/>
      <c r="F3488" s="471"/>
      <c r="G3488" s="471"/>
      <c r="H3488" s="471"/>
      <c r="I3488" s="182" t="e">
        <v>#N/A</v>
      </c>
      <c r="J3488" s="471"/>
      <c r="K3488" s="471"/>
      <c r="L3488" s="471"/>
      <c r="M3488" s="471"/>
      <c r="N3488" s="471"/>
      <c r="O3488" s="471"/>
      <c r="P3488" s="471"/>
      <c r="Q3488" s="471"/>
      <c r="R3488" s="177" t="s">
        <v>8403</v>
      </c>
      <c r="S3488" s="181">
        <v>0.01</v>
      </c>
    </row>
    <row r="3489" spans="1:19" ht="20.149999999999999" customHeight="1" thickBot="1">
      <c r="A3489" s="476"/>
      <c r="B3489" s="471"/>
      <c r="C3489" s="471"/>
      <c r="D3489" s="471"/>
      <c r="E3489" s="471"/>
      <c r="F3489" s="471"/>
      <c r="G3489" s="471"/>
      <c r="H3489" s="471"/>
      <c r="I3489" s="182" t="e">
        <v>#N/A</v>
      </c>
      <c r="J3489" s="471"/>
      <c r="K3489" s="471"/>
      <c r="L3489" s="471"/>
      <c r="M3489" s="471"/>
      <c r="N3489" s="471"/>
      <c r="O3489" s="471"/>
      <c r="P3489" s="471"/>
      <c r="Q3489" s="471"/>
      <c r="R3489" s="177" t="s">
        <v>8388</v>
      </c>
      <c r="S3489" s="181">
        <v>0.01</v>
      </c>
    </row>
    <row r="3490" spans="1:19" ht="20.149999999999999" customHeight="1" thickBot="1">
      <c r="A3490" s="476"/>
      <c r="B3490" s="471"/>
      <c r="C3490" s="471"/>
      <c r="D3490" s="471"/>
      <c r="E3490" s="471"/>
      <c r="F3490" s="471"/>
      <c r="G3490" s="471"/>
      <c r="H3490" s="471"/>
      <c r="I3490" s="182" t="e">
        <v>#N/A</v>
      </c>
      <c r="J3490" s="471"/>
      <c r="K3490" s="471"/>
      <c r="L3490" s="471"/>
      <c r="M3490" s="471"/>
      <c r="N3490" s="471"/>
      <c r="O3490" s="471"/>
      <c r="P3490" s="471"/>
      <c r="Q3490" s="471"/>
      <c r="R3490" s="177" t="s">
        <v>8389</v>
      </c>
      <c r="S3490" s="181">
        <v>0.01</v>
      </c>
    </row>
    <row r="3491" spans="1:19" ht="20.149999999999999" customHeight="1" thickBot="1">
      <c r="A3491" s="476"/>
      <c r="B3491" s="471"/>
      <c r="C3491" s="471"/>
      <c r="D3491" s="471"/>
      <c r="E3491" s="471"/>
      <c r="F3491" s="471"/>
      <c r="G3491" s="471"/>
      <c r="H3491" s="471"/>
      <c r="I3491" s="182" t="e">
        <v>#N/A</v>
      </c>
      <c r="J3491" s="471"/>
      <c r="K3491" s="471"/>
      <c r="L3491" s="471"/>
      <c r="M3491" s="471"/>
      <c r="N3491" s="471"/>
      <c r="O3491" s="471"/>
      <c r="P3491" s="471"/>
      <c r="Q3491" s="471"/>
      <c r="R3491" s="177" t="s">
        <v>9465</v>
      </c>
      <c r="S3491" s="181">
        <v>0.01</v>
      </c>
    </row>
    <row r="3492" spans="1:19" ht="20.149999999999999" customHeight="1" thickBot="1">
      <c r="A3492" s="476"/>
      <c r="B3492" s="471"/>
      <c r="C3492" s="471"/>
      <c r="D3492" s="471"/>
      <c r="E3492" s="471"/>
      <c r="F3492" s="471"/>
      <c r="G3492" s="471"/>
      <c r="H3492" s="471"/>
      <c r="I3492" s="182" t="e">
        <v>#N/A</v>
      </c>
      <c r="J3492" s="471"/>
      <c r="K3492" s="471"/>
      <c r="L3492" s="471"/>
      <c r="M3492" s="471"/>
      <c r="N3492" s="471"/>
      <c r="O3492" s="471"/>
      <c r="P3492" s="471"/>
      <c r="Q3492" s="471"/>
      <c r="R3492" s="177" t="s">
        <v>8663</v>
      </c>
      <c r="S3492" s="181">
        <v>0.01</v>
      </c>
    </row>
    <row r="3493" spans="1:19" ht="20.149999999999999" customHeight="1" thickBot="1">
      <c r="A3493" s="477"/>
      <c r="B3493" s="472"/>
      <c r="C3493" s="472"/>
      <c r="D3493" s="472"/>
      <c r="E3493" s="472"/>
      <c r="F3493" s="472"/>
      <c r="G3493" s="472"/>
      <c r="H3493" s="472"/>
      <c r="I3493" s="182" t="e">
        <v>#N/A</v>
      </c>
      <c r="J3493" s="472"/>
      <c r="K3493" s="472"/>
      <c r="L3493" s="472"/>
      <c r="M3493" s="472"/>
      <c r="N3493" s="472"/>
      <c r="O3493" s="472"/>
      <c r="P3493" s="472"/>
      <c r="Q3493" s="472"/>
      <c r="R3493" s="183" t="s">
        <v>8390</v>
      </c>
      <c r="S3493" s="184">
        <v>0.08</v>
      </c>
    </row>
    <row r="3494" spans="1:19" ht="20.149999999999999" customHeight="1" thickBot="1">
      <c r="A3494" s="475"/>
      <c r="B3494" s="474" t="s">
        <v>9435</v>
      </c>
      <c r="C3494" s="474" t="s">
        <v>9510</v>
      </c>
      <c r="D3494" s="474" t="s">
        <v>776</v>
      </c>
      <c r="E3494" s="474" t="s">
        <v>24</v>
      </c>
      <c r="F3494" s="473">
        <v>2493413</v>
      </c>
      <c r="G3494" s="474" t="s">
        <v>10121</v>
      </c>
      <c r="H3494" s="474" t="s">
        <v>8699</v>
      </c>
      <c r="I3494" s="179" t="s">
        <v>8356</v>
      </c>
      <c r="J3494" s="474" t="s">
        <v>8357</v>
      </c>
      <c r="K3494" s="474" t="s">
        <v>9699</v>
      </c>
      <c r="L3494" s="474" t="s">
        <v>10122</v>
      </c>
      <c r="M3494" s="474" t="s">
        <v>10123</v>
      </c>
      <c r="N3494" s="470">
        <v>324300</v>
      </c>
      <c r="O3494" s="473">
        <v>-2</v>
      </c>
      <c r="P3494" s="474" t="s">
        <v>8381</v>
      </c>
      <c r="Q3494" s="474" t="s">
        <v>9442</v>
      </c>
      <c r="R3494" s="177" t="s">
        <v>8383</v>
      </c>
      <c r="S3494" s="181">
        <v>0.01</v>
      </c>
    </row>
    <row r="3495" spans="1:19" ht="20.149999999999999" customHeight="1" thickBot="1">
      <c r="A3495" s="476"/>
      <c r="B3495" s="471"/>
      <c r="C3495" s="471"/>
      <c r="D3495" s="471"/>
      <c r="E3495" s="471"/>
      <c r="F3495" s="471"/>
      <c r="G3495" s="471"/>
      <c r="H3495" s="471"/>
      <c r="I3495" s="182" t="e">
        <v>#N/A</v>
      </c>
      <c r="J3495" s="471"/>
      <c r="K3495" s="471"/>
      <c r="L3495" s="471"/>
      <c r="M3495" s="471"/>
      <c r="N3495" s="471"/>
      <c r="O3495" s="471"/>
      <c r="P3495" s="471"/>
      <c r="Q3495" s="471"/>
      <c r="R3495" s="177" t="s">
        <v>8449</v>
      </c>
      <c r="S3495" s="181">
        <v>0.01</v>
      </c>
    </row>
    <row r="3496" spans="1:19" ht="20.149999999999999" customHeight="1" thickBot="1">
      <c r="A3496" s="476"/>
      <c r="B3496" s="471"/>
      <c r="C3496" s="471"/>
      <c r="D3496" s="471"/>
      <c r="E3496" s="471"/>
      <c r="F3496" s="471"/>
      <c r="G3496" s="471"/>
      <c r="H3496" s="471"/>
      <c r="I3496" s="182" t="e">
        <v>#N/A</v>
      </c>
      <c r="J3496" s="471"/>
      <c r="K3496" s="471"/>
      <c r="L3496" s="471"/>
      <c r="M3496" s="471"/>
      <c r="N3496" s="471"/>
      <c r="O3496" s="471"/>
      <c r="P3496" s="471"/>
      <c r="Q3496" s="471"/>
      <c r="R3496" s="177" t="s">
        <v>8385</v>
      </c>
      <c r="S3496" s="181">
        <v>0.01</v>
      </c>
    </row>
    <row r="3497" spans="1:19" ht="20.149999999999999" customHeight="1" thickBot="1">
      <c r="A3497" s="476"/>
      <c r="B3497" s="471"/>
      <c r="C3497" s="471"/>
      <c r="D3497" s="471"/>
      <c r="E3497" s="471"/>
      <c r="F3497" s="471"/>
      <c r="G3497" s="471"/>
      <c r="H3497" s="471"/>
      <c r="I3497" s="182" t="e">
        <v>#N/A</v>
      </c>
      <c r="J3497" s="471"/>
      <c r="K3497" s="471"/>
      <c r="L3497" s="471"/>
      <c r="M3497" s="471"/>
      <c r="N3497" s="471"/>
      <c r="O3497" s="471"/>
      <c r="P3497" s="471"/>
      <c r="Q3497" s="471"/>
      <c r="R3497" s="177" t="s">
        <v>8403</v>
      </c>
      <c r="S3497" s="181">
        <v>0.01</v>
      </c>
    </row>
    <row r="3498" spans="1:19" ht="20.149999999999999" customHeight="1" thickBot="1">
      <c r="A3498" s="476"/>
      <c r="B3498" s="471"/>
      <c r="C3498" s="471"/>
      <c r="D3498" s="471"/>
      <c r="E3498" s="471"/>
      <c r="F3498" s="471"/>
      <c r="G3498" s="471"/>
      <c r="H3498" s="471"/>
      <c r="I3498" s="182" t="e">
        <v>#N/A</v>
      </c>
      <c r="J3498" s="471"/>
      <c r="K3498" s="471"/>
      <c r="L3498" s="471"/>
      <c r="M3498" s="471"/>
      <c r="N3498" s="471"/>
      <c r="O3498" s="471"/>
      <c r="P3498" s="471"/>
      <c r="Q3498" s="471"/>
      <c r="R3498" s="177" t="s">
        <v>8417</v>
      </c>
      <c r="S3498" s="181">
        <v>0.01</v>
      </c>
    </row>
    <row r="3499" spans="1:19" ht="20.149999999999999" customHeight="1" thickBot="1">
      <c r="A3499" s="476"/>
      <c r="B3499" s="471"/>
      <c r="C3499" s="471"/>
      <c r="D3499" s="471"/>
      <c r="E3499" s="471"/>
      <c r="F3499" s="471"/>
      <c r="G3499" s="471"/>
      <c r="H3499" s="471"/>
      <c r="I3499" s="182" t="e">
        <v>#N/A</v>
      </c>
      <c r="J3499" s="471"/>
      <c r="K3499" s="471"/>
      <c r="L3499" s="471"/>
      <c r="M3499" s="471"/>
      <c r="N3499" s="471"/>
      <c r="O3499" s="471"/>
      <c r="P3499" s="471"/>
      <c r="Q3499" s="471"/>
      <c r="R3499" s="177" t="s">
        <v>8388</v>
      </c>
      <c r="S3499" s="181">
        <v>0.01</v>
      </c>
    </row>
    <row r="3500" spans="1:19" ht="20.149999999999999" customHeight="1" thickBot="1">
      <c r="A3500" s="476"/>
      <c r="B3500" s="471"/>
      <c r="C3500" s="471"/>
      <c r="D3500" s="471"/>
      <c r="E3500" s="471"/>
      <c r="F3500" s="471"/>
      <c r="G3500" s="471"/>
      <c r="H3500" s="471"/>
      <c r="I3500" s="182" t="e">
        <v>#N/A</v>
      </c>
      <c r="J3500" s="471"/>
      <c r="K3500" s="471"/>
      <c r="L3500" s="471"/>
      <c r="M3500" s="471"/>
      <c r="N3500" s="471"/>
      <c r="O3500" s="471"/>
      <c r="P3500" s="471"/>
      <c r="Q3500" s="471"/>
      <c r="R3500" s="177" t="s">
        <v>8389</v>
      </c>
      <c r="S3500" s="181">
        <v>0.01</v>
      </c>
    </row>
    <row r="3501" spans="1:19" ht="20.149999999999999" customHeight="1" thickBot="1">
      <c r="A3501" s="476"/>
      <c r="B3501" s="471"/>
      <c r="C3501" s="471"/>
      <c r="D3501" s="471"/>
      <c r="E3501" s="471"/>
      <c r="F3501" s="471"/>
      <c r="G3501" s="471"/>
      <c r="H3501" s="471"/>
      <c r="I3501" s="182" t="e">
        <v>#N/A</v>
      </c>
      <c r="J3501" s="471"/>
      <c r="K3501" s="471"/>
      <c r="L3501" s="471"/>
      <c r="M3501" s="471"/>
      <c r="N3501" s="471"/>
      <c r="O3501" s="471"/>
      <c r="P3501" s="471"/>
      <c r="Q3501" s="471"/>
      <c r="R3501" s="177" t="s">
        <v>8663</v>
      </c>
      <c r="S3501" s="181">
        <v>0.01</v>
      </c>
    </row>
    <row r="3502" spans="1:19" ht="20.149999999999999" customHeight="1" thickBot="1">
      <c r="A3502" s="476"/>
      <c r="B3502" s="471"/>
      <c r="C3502" s="471"/>
      <c r="D3502" s="471"/>
      <c r="E3502" s="471"/>
      <c r="F3502" s="471"/>
      <c r="G3502" s="471"/>
      <c r="H3502" s="471"/>
      <c r="I3502" s="182" t="e">
        <v>#N/A</v>
      </c>
      <c r="J3502" s="471"/>
      <c r="K3502" s="471"/>
      <c r="L3502" s="471"/>
      <c r="M3502" s="471"/>
      <c r="N3502" s="471"/>
      <c r="O3502" s="471"/>
      <c r="P3502" s="471"/>
      <c r="Q3502" s="471"/>
      <c r="R3502" s="177" t="s">
        <v>9444</v>
      </c>
      <c r="S3502" s="181">
        <v>0.01</v>
      </c>
    </row>
    <row r="3503" spans="1:19" ht="20.149999999999999" customHeight="1" thickBot="1">
      <c r="A3503" s="477"/>
      <c r="B3503" s="472"/>
      <c r="C3503" s="472"/>
      <c r="D3503" s="472"/>
      <c r="E3503" s="472"/>
      <c r="F3503" s="472"/>
      <c r="G3503" s="472"/>
      <c r="H3503" s="472"/>
      <c r="I3503" s="182" t="e">
        <v>#N/A</v>
      </c>
      <c r="J3503" s="472"/>
      <c r="K3503" s="472"/>
      <c r="L3503" s="472"/>
      <c r="M3503" s="472"/>
      <c r="N3503" s="472"/>
      <c r="O3503" s="472"/>
      <c r="P3503" s="472"/>
      <c r="Q3503" s="472"/>
      <c r="R3503" s="183" t="s">
        <v>8390</v>
      </c>
      <c r="S3503" s="184">
        <v>0.09</v>
      </c>
    </row>
    <row r="3504" spans="1:19" ht="20.149999999999999" customHeight="1" thickBot="1">
      <c r="A3504" s="475"/>
      <c r="B3504" s="474" t="s">
        <v>9435</v>
      </c>
      <c r="C3504" s="474" t="s">
        <v>9510</v>
      </c>
      <c r="D3504" s="474" t="s">
        <v>776</v>
      </c>
      <c r="E3504" s="474" t="s">
        <v>24</v>
      </c>
      <c r="F3504" s="473">
        <v>2493421</v>
      </c>
      <c r="G3504" s="474" t="s">
        <v>10124</v>
      </c>
      <c r="H3504" s="474" t="s">
        <v>8699</v>
      </c>
      <c r="I3504" s="179" t="s">
        <v>8356</v>
      </c>
      <c r="J3504" s="474" t="s">
        <v>8357</v>
      </c>
      <c r="K3504" s="474" t="s">
        <v>10125</v>
      </c>
      <c r="L3504" s="474" t="s">
        <v>10126</v>
      </c>
      <c r="M3504" s="474" t="s">
        <v>10127</v>
      </c>
      <c r="N3504" s="470">
        <v>324300</v>
      </c>
      <c r="O3504" s="473">
        <v>-2</v>
      </c>
      <c r="P3504" s="474" t="s">
        <v>8381</v>
      </c>
      <c r="Q3504" s="474" t="s">
        <v>9442</v>
      </c>
      <c r="R3504" s="177" t="s">
        <v>8383</v>
      </c>
      <c r="S3504" s="181">
        <v>0.01</v>
      </c>
    </row>
    <row r="3505" spans="1:19" ht="20.149999999999999" customHeight="1" thickBot="1">
      <c r="A3505" s="476"/>
      <c r="B3505" s="471"/>
      <c r="C3505" s="471"/>
      <c r="D3505" s="471"/>
      <c r="E3505" s="471"/>
      <c r="F3505" s="471"/>
      <c r="G3505" s="471"/>
      <c r="H3505" s="471"/>
      <c r="I3505" s="182" t="e">
        <v>#N/A</v>
      </c>
      <c r="J3505" s="471"/>
      <c r="K3505" s="471"/>
      <c r="L3505" s="471"/>
      <c r="M3505" s="471"/>
      <c r="N3505" s="471"/>
      <c r="O3505" s="471"/>
      <c r="P3505" s="471"/>
      <c r="Q3505" s="471"/>
      <c r="R3505" s="177" t="s">
        <v>8449</v>
      </c>
      <c r="S3505" s="181">
        <v>0.01</v>
      </c>
    </row>
    <row r="3506" spans="1:19" ht="20.149999999999999" customHeight="1" thickBot="1">
      <c r="A3506" s="476"/>
      <c r="B3506" s="471"/>
      <c r="C3506" s="471"/>
      <c r="D3506" s="471"/>
      <c r="E3506" s="471"/>
      <c r="F3506" s="471"/>
      <c r="G3506" s="471"/>
      <c r="H3506" s="471"/>
      <c r="I3506" s="182" t="e">
        <v>#N/A</v>
      </c>
      <c r="J3506" s="471"/>
      <c r="K3506" s="471"/>
      <c r="L3506" s="471"/>
      <c r="M3506" s="471"/>
      <c r="N3506" s="471"/>
      <c r="O3506" s="471"/>
      <c r="P3506" s="471"/>
      <c r="Q3506" s="471"/>
      <c r="R3506" s="177" t="s">
        <v>8385</v>
      </c>
      <c r="S3506" s="181">
        <v>0.01</v>
      </c>
    </row>
    <row r="3507" spans="1:19" ht="20.149999999999999" customHeight="1" thickBot="1">
      <c r="A3507" s="476"/>
      <c r="B3507" s="471"/>
      <c r="C3507" s="471"/>
      <c r="D3507" s="471"/>
      <c r="E3507" s="471"/>
      <c r="F3507" s="471"/>
      <c r="G3507" s="471"/>
      <c r="H3507" s="471"/>
      <c r="I3507" s="182" t="e">
        <v>#N/A</v>
      </c>
      <c r="J3507" s="471"/>
      <c r="K3507" s="471"/>
      <c r="L3507" s="471"/>
      <c r="M3507" s="471"/>
      <c r="N3507" s="471"/>
      <c r="O3507" s="471"/>
      <c r="P3507" s="471"/>
      <c r="Q3507" s="471"/>
      <c r="R3507" s="177" t="s">
        <v>8403</v>
      </c>
      <c r="S3507" s="181">
        <v>0.01</v>
      </c>
    </row>
    <row r="3508" spans="1:19" ht="20.149999999999999" customHeight="1" thickBot="1">
      <c r="A3508" s="476"/>
      <c r="B3508" s="471"/>
      <c r="C3508" s="471"/>
      <c r="D3508" s="471"/>
      <c r="E3508" s="471"/>
      <c r="F3508" s="471"/>
      <c r="G3508" s="471"/>
      <c r="H3508" s="471"/>
      <c r="I3508" s="182" t="e">
        <v>#N/A</v>
      </c>
      <c r="J3508" s="471"/>
      <c r="K3508" s="471"/>
      <c r="L3508" s="471"/>
      <c r="M3508" s="471"/>
      <c r="N3508" s="471"/>
      <c r="O3508" s="471"/>
      <c r="P3508" s="471"/>
      <c r="Q3508" s="471"/>
      <c r="R3508" s="177" t="s">
        <v>8417</v>
      </c>
      <c r="S3508" s="181">
        <v>0.01</v>
      </c>
    </row>
    <row r="3509" spans="1:19" ht="20.149999999999999" customHeight="1" thickBot="1">
      <c r="A3509" s="476"/>
      <c r="B3509" s="471"/>
      <c r="C3509" s="471"/>
      <c r="D3509" s="471"/>
      <c r="E3509" s="471"/>
      <c r="F3509" s="471"/>
      <c r="G3509" s="471"/>
      <c r="H3509" s="471"/>
      <c r="I3509" s="182" t="e">
        <v>#N/A</v>
      </c>
      <c r="J3509" s="471"/>
      <c r="K3509" s="471"/>
      <c r="L3509" s="471"/>
      <c r="M3509" s="471"/>
      <c r="N3509" s="471"/>
      <c r="O3509" s="471"/>
      <c r="P3509" s="471"/>
      <c r="Q3509" s="471"/>
      <c r="R3509" s="177" t="s">
        <v>8388</v>
      </c>
      <c r="S3509" s="181">
        <v>0.01</v>
      </c>
    </row>
    <row r="3510" spans="1:19" ht="20.149999999999999" customHeight="1" thickBot="1">
      <c r="A3510" s="476"/>
      <c r="B3510" s="471"/>
      <c r="C3510" s="471"/>
      <c r="D3510" s="471"/>
      <c r="E3510" s="471"/>
      <c r="F3510" s="471"/>
      <c r="G3510" s="471"/>
      <c r="H3510" s="471"/>
      <c r="I3510" s="182" t="e">
        <v>#N/A</v>
      </c>
      <c r="J3510" s="471"/>
      <c r="K3510" s="471"/>
      <c r="L3510" s="471"/>
      <c r="M3510" s="471"/>
      <c r="N3510" s="471"/>
      <c r="O3510" s="471"/>
      <c r="P3510" s="471"/>
      <c r="Q3510" s="471"/>
      <c r="R3510" s="177" t="s">
        <v>8389</v>
      </c>
      <c r="S3510" s="181">
        <v>0.01</v>
      </c>
    </row>
    <row r="3511" spans="1:19" ht="20.149999999999999" customHeight="1" thickBot="1">
      <c r="A3511" s="476"/>
      <c r="B3511" s="471"/>
      <c r="C3511" s="471"/>
      <c r="D3511" s="471"/>
      <c r="E3511" s="471"/>
      <c r="F3511" s="471"/>
      <c r="G3511" s="471"/>
      <c r="H3511" s="471"/>
      <c r="I3511" s="182" t="e">
        <v>#N/A</v>
      </c>
      <c r="J3511" s="471"/>
      <c r="K3511" s="471"/>
      <c r="L3511" s="471"/>
      <c r="M3511" s="471"/>
      <c r="N3511" s="471"/>
      <c r="O3511" s="471"/>
      <c r="P3511" s="471"/>
      <c r="Q3511" s="471"/>
      <c r="R3511" s="177" t="s">
        <v>8663</v>
      </c>
      <c r="S3511" s="181">
        <v>0.01</v>
      </c>
    </row>
    <row r="3512" spans="1:19" ht="20.149999999999999" customHeight="1" thickBot="1">
      <c r="A3512" s="476"/>
      <c r="B3512" s="471"/>
      <c r="C3512" s="471"/>
      <c r="D3512" s="471"/>
      <c r="E3512" s="471"/>
      <c r="F3512" s="471"/>
      <c r="G3512" s="471"/>
      <c r="H3512" s="471"/>
      <c r="I3512" s="182" t="e">
        <v>#N/A</v>
      </c>
      <c r="J3512" s="471"/>
      <c r="K3512" s="471"/>
      <c r="L3512" s="471"/>
      <c r="M3512" s="471"/>
      <c r="N3512" s="471"/>
      <c r="O3512" s="471"/>
      <c r="P3512" s="471"/>
      <c r="Q3512" s="471"/>
      <c r="R3512" s="177" t="s">
        <v>9444</v>
      </c>
      <c r="S3512" s="181">
        <v>0.01</v>
      </c>
    </row>
    <row r="3513" spans="1:19" ht="20.149999999999999" customHeight="1" thickBot="1">
      <c r="A3513" s="477"/>
      <c r="B3513" s="472"/>
      <c r="C3513" s="472"/>
      <c r="D3513" s="472"/>
      <c r="E3513" s="472"/>
      <c r="F3513" s="472"/>
      <c r="G3513" s="472"/>
      <c r="H3513" s="472"/>
      <c r="I3513" s="182" t="e">
        <v>#N/A</v>
      </c>
      <c r="J3513" s="472"/>
      <c r="K3513" s="472"/>
      <c r="L3513" s="472"/>
      <c r="M3513" s="472"/>
      <c r="N3513" s="472"/>
      <c r="O3513" s="472"/>
      <c r="P3513" s="472"/>
      <c r="Q3513" s="472"/>
      <c r="R3513" s="183" t="s">
        <v>8390</v>
      </c>
      <c r="S3513" s="184">
        <v>0.09</v>
      </c>
    </row>
    <row r="3514" spans="1:19" ht="20.149999999999999" customHeight="1" thickBot="1">
      <c r="A3514" s="475"/>
      <c r="B3514" s="474" t="s">
        <v>9435</v>
      </c>
      <c r="C3514" s="474" t="s">
        <v>9510</v>
      </c>
      <c r="D3514" s="474" t="s">
        <v>776</v>
      </c>
      <c r="E3514" s="474" t="s">
        <v>24</v>
      </c>
      <c r="F3514" s="473">
        <v>2493427</v>
      </c>
      <c r="G3514" s="474" t="s">
        <v>10128</v>
      </c>
      <c r="H3514" s="474" t="s">
        <v>8699</v>
      </c>
      <c r="I3514" s="179" t="s">
        <v>8356</v>
      </c>
      <c r="J3514" s="474" t="s">
        <v>8357</v>
      </c>
      <c r="K3514" s="474" t="s">
        <v>10129</v>
      </c>
      <c r="L3514" s="474" t="s">
        <v>10130</v>
      </c>
      <c r="M3514" s="474" t="s">
        <v>10131</v>
      </c>
      <c r="N3514" s="470">
        <v>324300</v>
      </c>
      <c r="O3514" s="473">
        <v>-2</v>
      </c>
      <c r="P3514" s="474" t="s">
        <v>8381</v>
      </c>
      <c r="Q3514" s="474" t="s">
        <v>9442</v>
      </c>
      <c r="R3514" s="177" t="s">
        <v>8383</v>
      </c>
      <c r="S3514" s="181">
        <v>0.01</v>
      </c>
    </row>
    <row r="3515" spans="1:19" ht="20.149999999999999" customHeight="1" thickBot="1">
      <c r="A3515" s="476"/>
      <c r="B3515" s="471"/>
      <c r="C3515" s="471"/>
      <c r="D3515" s="471"/>
      <c r="E3515" s="471"/>
      <c r="F3515" s="471"/>
      <c r="G3515" s="471"/>
      <c r="H3515" s="471"/>
      <c r="I3515" s="182" t="e">
        <v>#N/A</v>
      </c>
      <c r="J3515" s="471"/>
      <c r="K3515" s="471"/>
      <c r="L3515" s="471"/>
      <c r="M3515" s="471"/>
      <c r="N3515" s="471"/>
      <c r="O3515" s="471"/>
      <c r="P3515" s="471"/>
      <c r="Q3515" s="471"/>
      <c r="R3515" s="177" t="s">
        <v>8449</v>
      </c>
      <c r="S3515" s="181">
        <v>0.01</v>
      </c>
    </row>
    <row r="3516" spans="1:19" ht="20.149999999999999" customHeight="1" thickBot="1">
      <c r="A3516" s="476"/>
      <c r="B3516" s="471"/>
      <c r="C3516" s="471"/>
      <c r="D3516" s="471"/>
      <c r="E3516" s="471"/>
      <c r="F3516" s="471"/>
      <c r="G3516" s="471"/>
      <c r="H3516" s="471"/>
      <c r="I3516" s="182" t="e">
        <v>#N/A</v>
      </c>
      <c r="J3516" s="471"/>
      <c r="K3516" s="471"/>
      <c r="L3516" s="471"/>
      <c r="M3516" s="471"/>
      <c r="N3516" s="471"/>
      <c r="O3516" s="471"/>
      <c r="P3516" s="471"/>
      <c r="Q3516" s="471"/>
      <c r="R3516" s="177" t="s">
        <v>8385</v>
      </c>
      <c r="S3516" s="181">
        <v>0.01</v>
      </c>
    </row>
    <row r="3517" spans="1:19" ht="20.149999999999999" customHeight="1" thickBot="1">
      <c r="A3517" s="476"/>
      <c r="B3517" s="471"/>
      <c r="C3517" s="471"/>
      <c r="D3517" s="471"/>
      <c r="E3517" s="471"/>
      <c r="F3517" s="471"/>
      <c r="G3517" s="471"/>
      <c r="H3517" s="471"/>
      <c r="I3517" s="182" t="e">
        <v>#N/A</v>
      </c>
      <c r="J3517" s="471"/>
      <c r="K3517" s="471"/>
      <c r="L3517" s="471"/>
      <c r="M3517" s="471"/>
      <c r="N3517" s="471"/>
      <c r="O3517" s="471"/>
      <c r="P3517" s="471"/>
      <c r="Q3517" s="471"/>
      <c r="R3517" s="177" t="s">
        <v>8403</v>
      </c>
      <c r="S3517" s="181">
        <v>0.01</v>
      </c>
    </row>
    <row r="3518" spans="1:19" ht="20.149999999999999" customHeight="1" thickBot="1">
      <c r="A3518" s="476"/>
      <c r="B3518" s="471"/>
      <c r="C3518" s="471"/>
      <c r="D3518" s="471"/>
      <c r="E3518" s="471"/>
      <c r="F3518" s="471"/>
      <c r="G3518" s="471"/>
      <c r="H3518" s="471"/>
      <c r="I3518" s="182" t="e">
        <v>#N/A</v>
      </c>
      <c r="J3518" s="471"/>
      <c r="K3518" s="471"/>
      <c r="L3518" s="471"/>
      <c r="M3518" s="471"/>
      <c r="N3518" s="471"/>
      <c r="O3518" s="471"/>
      <c r="P3518" s="471"/>
      <c r="Q3518" s="471"/>
      <c r="R3518" s="177" t="s">
        <v>8417</v>
      </c>
      <c r="S3518" s="181">
        <v>0.01</v>
      </c>
    </row>
    <row r="3519" spans="1:19" ht="20.149999999999999" customHeight="1" thickBot="1">
      <c r="A3519" s="476"/>
      <c r="B3519" s="471"/>
      <c r="C3519" s="471"/>
      <c r="D3519" s="471"/>
      <c r="E3519" s="471"/>
      <c r="F3519" s="471"/>
      <c r="G3519" s="471"/>
      <c r="H3519" s="471"/>
      <c r="I3519" s="182" t="e">
        <v>#N/A</v>
      </c>
      <c r="J3519" s="471"/>
      <c r="K3519" s="471"/>
      <c r="L3519" s="471"/>
      <c r="M3519" s="471"/>
      <c r="N3519" s="471"/>
      <c r="O3519" s="471"/>
      <c r="P3519" s="471"/>
      <c r="Q3519" s="471"/>
      <c r="R3519" s="177" t="s">
        <v>8388</v>
      </c>
      <c r="S3519" s="181">
        <v>0.01</v>
      </c>
    </row>
    <row r="3520" spans="1:19" ht="20.149999999999999" customHeight="1" thickBot="1">
      <c r="A3520" s="476"/>
      <c r="B3520" s="471"/>
      <c r="C3520" s="471"/>
      <c r="D3520" s="471"/>
      <c r="E3520" s="471"/>
      <c r="F3520" s="471"/>
      <c r="G3520" s="471"/>
      <c r="H3520" s="471"/>
      <c r="I3520" s="182" t="e">
        <v>#N/A</v>
      </c>
      <c r="J3520" s="471"/>
      <c r="K3520" s="471"/>
      <c r="L3520" s="471"/>
      <c r="M3520" s="471"/>
      <c r="N3520" s="471"/>
      <c r="O3520" s="471"/>
      <c r="P3520" s="471"/>
      <c r="Q3520" s="471"/>
      <c r="R3520" s="177" t="s">
        <v>8389</v>
      </c>
      <c r="S3520" s="181">
        <v>0.01</v>
      </c>
    </row>
    <row r="3521" spans="1:19" ht="20.149999999999999" customHeight="1" thickBot="1">
      <c r="A3521" s="476"/>
      <c r="B3521" s="471"/>
      <c r="C3521" s="471"/>
      <c r="D3521" s="471"/>
      <c r="E3521" s="471"/>
      <c r="F3521" s="471"/>
      <c r="G3521" s="471"/>
      <c r="H3521" s="471"/>
      <c r="I3521" s="182" t="e">
        <v>#N/A</v>
      </c>
      <c r="J3521" s="471"/>
      <c r="K3521" s="471"/>
      <c r="L3521" s="471"/>
      <c r="M3521" s="471"/>
      <c r="N3521" s="471"/>
      <c r="O3521" s="471"/>
      <c r="P3521" s="471"/>
      <c r="Q3521" s="471"/>
      <c r="R3521" s="177" t="s">
        <v>8663</v>
      </c>
      <c r="S3521" s="181">
        <v>0.01</v>
      </c>
    </row>
    <row r="3522" spans="1:19" ht="20.149999999999999" customHeight="1" thickBot="1">
      <c r="A3522" s="476"/>
      <c r="B3522" s="471"/>
      <c r="C3522" s="471"/>
      <c r="D3522" s="471"/>
      <c r="E3522" s="471"/>
      <c r="F3522" s="471"/>
      <c r="G3522" s="471"/>
      <c r="H3522" s="471"/>
      <c r="I3522" s="182" t="e">
        <v>#N/A</v>
      </c>
      <c r="J3522" s="471"/>
      <c r="K3522" s="471"/>
      <c r="L3522" s="471"/>
      <c r="M3522" s="471"/>
      <c r="N3522" s="471"/>
      <c r="O3522" s="471"/>
      <c r="P3522" s="471"/>
      <c r="Q3522" s="471"/>
      <c r="R3522" s="177" t="s">
        <v>9444</v>
      </c>
      <c r="S3522" s="181">
        <v>0.01</v>
      </c>
    </row>
    <row r="3523" spans="1:19" ht="20.149999999999999" customHeight="1" thickBot="1">
      <c r="A3523" s="477"/>
      <c r="B3523" s="472"/>
      <c r="C3523" s="472"/>
      <c r="D3523" s="472"/>
      <c r="E3523" s="472"/>
      <c r="F3523" s="472"/>
      <c r="G3523" s="472"/>
      <c r="H3523" s="472"/>
      <c r="I3523" s="182" t="e">
        <v>#N/A</v>
      </c>
      <c r="J3523" s="472"/>
      <c r="K3523" s="472"/>
      <c r="L3523" s="472"/>
      <c r="M3523" s="472"/>
      <c r="N3523" s="472"/>
      <c r="O3523" s="472"/>
      <c r="P3523" s="472"/>
      <c r="Q3523" s="472"/>
      <c r="R3523" s="183" t="s">
        <v>8390</v>
      </c>
      <c r="S3523" s="184">
        <v>0.09</v>
      </c>
    </row>
    <row r="3524" spans="1:19" ht="20.149999999999999" customHeight="1" thickBot="1">
      <c r="A3524" s="475"/>
      <c r="B3524" s="474" t="s">
        <v>9435</v>
      </c>
      <c r="C3524" s="474" t="s">
        <v>9510</v>
      </c>
      <c r="D3524" s="474" t="s">
        <v>776</v>
      </c>
      <c r="E3524" s="474" t="s">
        <v>24</v>
      </c>
      <c r="F3524" s="473">
        <v>2493432</v>
      </c>
      <c r="G3524" s="474" t="s">
        <v>10132</v>
      </c>
      <c r="H3524" s="474" t="s">
        <v>8699</v>
      </c>
      <c r="I3524" s="179" t="s">
        <v>8356</v>
      </c>
      <c r="J3524" s="474" t="s">
        <v>8357</v>
      </c>
      <c r="K3524" s="474" t="s">
        <v>9769</v>
      </c>
      <c r="L3524" s="474" t="s">
        <v>10133</v>
      </c>
      <c r="M3524" s="474" t="s">
        <v>10134</v>
      </c>
      <c r="N3524" s="470">
        <v>324300</v>
      </c>
      <c r="O3524" s="473">
        <v>-2</v>
      </c>
      <c r="P3524" s="474" t="s">
        <v>8381</v>
      </c>
      <c r="Q3524" s="474" t="s">
        <v>9442</v>
      </c>
      <c r="R3524" s="177" t="s">
        <v>8383</v>
      </c>
      <c r="S3524" s="181">
        <v>0.01</v>
      </c>
    </row>
    <row r="3525" spans="1:19" ht="20.149999999999999" customHeight="1" thickBot="1">
      <c r="A3525" s="476"/>
      <c r="B3525" s="471"/>
      <c r="C3525" s="471"/>
      <c r="D3525" s="471"/>
      <c r="E3525" s="471"/>
      <c r="F3525" s="471"/>
      <c r="G3525" s="471"/>
      <c r="H3525" s="471"/>
      <c r="I3525" s="182" t="e">
        <v>#N/A</v>
      </c>
      <c r="J3525" s="471"/>
      <c r="K3525" s="471"/>
      <c r="L3525" s="471"/>
      <c r="M3525" s="471"/>
      <c r="N3525" s="471"/>
      <c r="O3525" s="471"/>
      <c r="P3525" s="471"/>
      <c r="Q3525" s="471"/>
      <c r="R3525" s="177" t="s">
        <v>8449</v>
      </c>
      <c r="S3525" s="181">
        <v>0.01</v>
      </c>
    </row>
    <row r="3526" spans="1:19" ht="20.149999999999999" customHeight="1" thickBot="1">
      <c r="A3526" s="476"/>
      <c r="B3526" s="471"/>
      <c r="C3526" s="471"/>
      <c r="D3526" s="471"/>
      <c r="E3526" s="471"/>
      <c r="F3526" s="471"/>
      <c r="G3526" s="471"/>
      <c r="H3526" s="471"/>
      <c r="I3526" s="182" t="e">
        <v>#N/A</v>
      </c>
      <c r="J3526" s="471"/>
      <c r="K3526" s="471"/>
      <c r="L3526" s="471"/>
      <c r="M3526" s="471"/>
      <c r="N3526" s="471"/>
      <c r="O3526" s="471"/>
      <c r="P3526" s="471"/>
      <c r="Q3526" s="471"/>
      <c r="R3526" s="177" t="s">
        <v>8385</v>
      </c>
      <c r="S3526" s="181">
        <v>0.01</v>
      </c>
    </row>
    <row r="3527" spans="1:19" ht="20.149999999999999" customHeight="1" thickBot="1">
      <c r="A3527" s="476"/>
      <c r="B3527" s="471"/>
      <c r="C3527" s="471"/>
      <c r="D3527" s="471"/>
      <c r="E3527" s="471"/>
      <c r="F3527" s="471"/>
      <c r="G3527" s="471"/>
      <c r="H3527" s="471"/>
      <c r="I3527" s="182" t="e">
        <v>#N/A</v>
      </c>
      <c r="J3527" s="471"/>
      <c r="K3527" s="471"/>
      <c r="L3527" s="471"/>
      <c r="M3527" s="471"/>
      <c r="N3527" s="471"/>
      <c r="O3527" s="471"/>
      <c r="P3527" s="471"/>
      <c r="Q3527" s="471"/>
      <c r="R3527" s="177" t="s">
        <v>8403</v>
      </c>
      <c r="S3527" s="181">
        <v>0.01</v>
      </c>
    </row>
    <row r="3528" spans="1:19" ht="20.149999999999999" customHeight="1" thickBot="1">
      <c r="A3528" s="476"/>
      <c r="B3528" s="471"/>
      <c r="C3528" s="471"/>
      <c r="D3528" s="471"/>
      <c r="E3528" s="471"/>
      <c r="F3528" s="471"/>
      <c r="G3528" s="471"/>
      <c r="H3528" s="471"/>
      <c r="I3528" s="182" t="e">
        <v>#N/A</v>
      </c>
      <c r="J3528" s="471"/>
      <c r="K3528" s="471"/>
      <c r="L3528" s="471"/>
      <c r="M3528" s="471"/>
      <c r="N3528" s="471"/>
      <c r="O3528" s="471"/>
      <c r="P3528" s="471"/>
      <c r="Q3528" s="471"/>
      <c r="R3528" s="177" t="s">
        <v>8417</v>
      </c>
      <c r="S3528" s="181">
        <v>0.01</v>
      </c>
    </row>
    <row r="3529" spans="1:19" ht="20.149999999999999" customHeight="1" thickBot="1">
      <c r="A3529" s="476"/>
      <c r="B3529" s="471"/>
      <c r="C3529" s="471"/>
      <c r="D3529" s="471"/>
      <c r="E3529" s="471"/>
      <c r="F3529" s="471"/>
      <c r="G3529" s="471"/>
      <c r="H3529" s="471"/>
      <c r="I3529" s="182" t="e">
        <v>#N/A</v>
      </c>
      <c r="J3529" s="471"/>
      <c r="K3529" s="471"/>
      <c r="L3529" s="471"/>
      <c r="M3529" s="471"/>
      <c r="N3529" s="471"/>
      <c r="O3529" s="471"/>
      <c r="P3529" s="471"/>
      <c r="Q3529" s="471"/>
      <c r="R3529" s="177" t="s">
        <v>8388</v>
      </c>
      <c r="S3529" s="181">
        <v>0.01</v>
      </c>
    </row>
    <row r="3530" spans="1:19" ht="20.149999999999999" customHeight="1" thickBot="1">
      <c r="A3530" s="476"/>
      <c r="B3530" s="471"/>
      <c r="C3530" s="471"/>
      <c r="D3530" s="471"/>
      <c r="E3530" s="471"/>
      <c r="F3530" s="471"/>
      <c r="G3530" s="471"/>
      <c r="H3530" s="471"/>
      <c r="I3530" s="182" t="e">
        <v>#N/A</v>
      </c>
      <c r="J3530" s="471"/>
      <c r="K3530" s="471"/>
      <c r="L3530" s="471"/>
      <c r="M3530" s="471"/>
      <c r="N3530" s="471"/>
      <c r="O3530" s="471"/>
      <c r="P3530" s="471"/>
      <c r="Q3530" s="471"/>
      <c r="R3530" s="177" t="s">
        <v>8389</v>
      </c>
      <c r="S3530" s="181">
        <v>0.01</v>
      </c>
    </row>
    <row r="3531" spans="1:19" ht="20.149999999999999" customHeight="1" thickBot="1">
      <c r="A3531" s="476"/>
      <c r="B3531" s="471"/>
      <c r="C3531" s="471"/>
      <c r="D3531" s="471"/>
      <c r="E3531" s="471"/>
      <c r="F3531" s="471"/>
      <c r="G3531" s="471"/>
      <c r="H3531" s="471"/>
      <c r="I3531" s="182" t="e">
        <v>#N/A</v>
      </c>
      <c r="J3531" s="471"/>
      <c r="K3531" s="471"/>
      <c r="L3531" s="471"/>
      <c r="M3531" s="471"/>
      <c r="N3531" s="471"/>
      <c r="O3531" s="471"/>
      <c r="P3531" s="471"/>
      <c r="Q3531" s="471"/>
      <c r="R3531" s="177" t="s">
        <v>8663</v>
      </c>
      <c r="S3531" s="181">
        <v>0.01</v>
      </c>
    </row>
    <row r="3532" spans="1:19" ht="20.149999999999999" customHeight="1" thickBot="1">
      <c r="A3532" s="476"/>
      <c r="B3532" s="471"/>
      <c r="C3532" s="471"/>
      <c r="D3532" s="471"/>
      <c r="E3532" s="471"/>
      <c r="F3532" s="471"/>
      <c r="G3532" s="471"/>
      <c r="H3532" s="471"/>
      <c r="I3532" s="182" t="e">
        <v>#N/A</v>
      </c>
      <c r="J3532" s="471"/>
      <c r="K3532" s="471"/>
      <c r="L3532" s="471"/>
      <c r="M3532" s="471"/>
      <c r="N3532" s="471"/>
      <c r="O3532" s="471"/>
      <c r="P3532" s="471"/>
      <c r="Q3532" s="471"/>
      <c r="R3532" s="177" t="s">
        <v>9444</v>
      </c>
      <c r="S3532" s="181">
        <v>0.01</v>
      </c>
    </row>
    <row r="3533" spans="1:19" ht="20.149999999999999" customHeight="1" thickBot="1">
      <c r="A3533" s="477"/>
      <c r="B3533" s="472"/>
      <c r="C3533" s="472"/>
      <c r="D3533" s="472"/>
      <c r="E3533" s="472"/>
      <c r="F3533" s="472"/>
      <c r="G3533" s="472"/>
      <c r="H3533" s="472"/>
      <c r="I3533" s="182" t="e">
        <v>#N/A</v>
      </c>
      <c r="J3533" s="472"/>
      <c r="K3533" s="472"/>
      <c r="L3533" s="472"/>
      <c r="M3533" s="472"/>
      <c r="N3533" s="472"/>
      <c r="O3533" s="472"/>
      <c r="P3533" s="472"/>
      <c r="Q3533" s="472"/>
      <c r="R3533" s="183" t="s">
        <v>8390</v>
      </c>
      <c r="S3533" s="184">
        <v>0.09</v>
      </c>
    </row>
    <row r="3534" spans="1:19" ht="20.149999999999999" customHeight="1" thickBot="1">
      <c r="A3534" s="475"/>
      <c r="B3534" s="474" t="s">
        <v>9435</v>
      </c>
      <c r="C3534" s="474" t="s">
        <v>9510</v>
      </c>
      <c r="D3534" s="474" t="s">
        <v>776</v>
      </c>
      <c r="E3534" s="474" t="s">
        <v>24</v>
      </c>
      <c r="F3534" s="473">
        <v>2493436</v>
      </c>
      <c r="G3534" s="474" t="s">
        <v>10135</v>
      </c>
      <c r="H3534" s="474" t="s">
        <v>8699</v>
      </c>
      <c r="I3534" s="179" t="s">
        <v>8356</v>
      </c>
      <c r="J3534" s="474" t="s">
        <v>8357</v>
      </c>
      <c r="K3534" s="474" t="s">
        <v>9627</v>
      </c>
      <c r="L3534" s="474" t="s">
        <v>10136</v>
      </c>
      <c r="M3534" s="474" t="s">
        <v>10137</v>
      </c>
      <c r="N3534" s="470">
        <v>324300</v>
      </c>
      <c r="O3534" s="473">
        <v>-2</v>
      </c>
      <c r="P3534" s="474" t="s">
        <v>8381</v>
      </c>
      <c r="Q3534" s="474" t="s">
        <v>9442</v>
      </c>
      <c r="R3534" s="177" t="s">
        <v>8383</v>
      </c>
      <c r="S3534" s="181">
        <v>0.01</v>
      </c>
    </row>
    <row r="3535" spans="1:19" ht="20.149999999999999" customHeight="1" thickBot="1">
      <c r="A3535" s="476"/>
      <c r="B3535" s="471"/>
      <c r="C3535" s="471"/>
      <c r="D3535" s="471"/>
      <c r="E3535" s="471"/>
      <c r="F3535" s="471"/>
      <c r="G3535" s="471"/>
      <c r="H3535" s="471"/>
      <c r="I3535" s="182" t="e">
        <v>#N/A</v>
      </c>
      <c r="J3535" s="471"/>
      <c r="K3535" s="471"/>
      <c r="L3535" s="471"/>
      <c r="M3535" s="471"/>
      <c r="N3535" s="471"/>
      <c r="O3535" s="471"/>
      <c r="P3535" s="471"/>
      <c r="Q3535" s="471"/>
      <c r="R3535" s="177" t="s">
        <v>8449</v>
      </c>
      <c r="S3535" s="181">
        <v>0.01</v>
      </c>
    </row>
    <row r="3536" spans="1:19" ht="20.149999999999999" customHeight="1" thickBot="1">
      <c r="A3536" s="476"/>
      <c r="B3536" s="471"/>
      <c r="C3536" s="471"/>
      <c r="D3536" s="471"/>
      <c r="E3536" s="471"/>
      <c r="F3536" s="471"/>
      <c r="G3536" s="471"/>
      <c r="H3536" s="471"/>
      <c r="I3536" s="182" t="e">
        <v>#N/A</v>
      </c>
      <c r="J3536" s="471"/>
      <c r="K3536" s="471"/>
      <c r="L3536" s="471"/>
      <c r="M3536" s="471"/>
      <c r="N3536" s="471"/>
      <c r="O3536" s="471"/>
      <c r="P3536" s="471"/>
      <c r="Q3536" s="471"/>
      <c r="R3536" s="177" t="s">
        <v>8385</v>
      </c>
      <c r="S3536" s="181">
        <v>0.01</v>
      </c>
    </row>
    <row r="3537" spans="1:19" ht="20.149999999999999" customHeight="1" thickBot="1">
      <c r="A3537" s="476"/>
      <c r="B3537" s="471"/>
      <c r="C3537" s="471"/>
      <c r="D3537" s="471"/>
      <c r="E3537" s="471"/>
      <c r="F3537" s="471"/>
      <c r="G3537" s="471"/>
      <c r="H3537" s="471"/>
      <c r="I3537" s="182" t="e">
        <v>#N/A</v>
      </c>
      <c r="J3537" s="471"/>
      <c r="K3537" s="471"/>
      <c r="L3537" s="471"/>
      <c r="M3537" s="471"/>
      <c r="N3537" s="471"/>
      <c r="O3537" s="471"/>
      <c r="P3537" s="471"/>
      <c r="Q3537" s="471"/>
      <c r="R3537" s="177" t="s">
        <v>8403</v>
      </c>
      <c r="S3537" s="181">
        <v>0.01</v>
      </c>
    </row>
    <row r="3538" spans="1:19" ht="20.149999999999999" customHeight="1" thickBot="1">
      <c r="A3538" s="476"/>
      <c r="B3538" s="471"/>
      <c r="C3538" s="471"/>
      <c r="D3538" s="471"/>
      <c r="E3538" s="471"/>
      <c r="F3538" s="471"/>
      <c r="G3538" s="471"/>
      <c r="H3538" s="471"/>
      <c r="I3538" s="182" t="e">
        <v>#N/A</v>
      </c>
      <c r="J3538" s="471"/>
      <c r="K3538" s="471"/>
      <c r="L3538" s="471"/>
      <c r="M3538" s="471"/>
      <c r="N3538" s="471"/>
      <c r="O3538" s="471"/>
      <c r="P3538" s="471"/>
      <c r="Q3538" s="471"/>
      <c r="R3538" s="177" t="s">
        <v>8417</v>
      </c>
      <c r="S3538" s="181">
        <v>0.01</v>
      </c>
    </row>
    <row r="3539" spans="1:19" ht="20.149999999999999" customHeight="1" thickBot="1">
      <c r="A3539" s="476"/>
      <c r="B3539" s="471"/>
      <c r="C3539" s="471"/>
      <c r="D3539" s="471"/>
      <c r="E3539" s="471"/>
      <c r="F3539" s="471"/>
      <c r="G3539" s="471"/>
      <c r="H3539" s="471"/>
      <c r="I3539" s="182" t="e">
        <v>#N/A</v>
      </c>
      <c r="J3539" s="471"/>
      <c r="K3539" s="471"/>
      <c r="L3539" s="471"/>
      <c r="M3539" s="471"/>
      <c r="N3539" s="471"/>
      <c r="O3539" s="471"/>
      <c r="P3539" s="471"/>
      <c r="Q3539" s="471"/>
      <c r="R3539" s="177" t="s">
        <v>8388</v>
      </c>
      <c r="S3539" s="181">
        <v>0.01</v>
      </c>
    </row>
    <row r="3540" spans="1:19" ht="20.149999999999999" customHeight="1" thickBot="1">
      <c r="A3540" s="476"/>
      <c r="B3540" s="471"/>
      <c r="C3540" s="471"/>
      <c r="D3540" s="471"/>
      <c r="E3540" s="471"/>
      <c r="F3540" s="471"/>
      <c r="G3540" s="471"/>
      <c r="H3540" s="471"/>
      <c r="I3540" s="182" t="e">
        <v>#N/A</v>
      </c>
      <c r="J3540" s="471"/>
      <c r="K3540" s="471"/>
      <c r="L3540" s="471"/>
      <c r="M3540" s="471"/>
      <c r="N3540" s="471"/>
      <c r="O3540" s="471"/>
      <c r="P3540" s="471"/>
      <c r="Q3540" s="471"/>
      <c r="R3540" s="177" t="s">
        <v>8389</v>
      </c>
      <c r="S3540" s="181">
        <v>0.01</v>
      </c>
    </row>
    <row r="3541" spans="1:19" ht="20.149999999999999" customHeight="1" thickBot="1">
      <c r="A3541" s="476"/>
      <c r="B3541" s="471"/>
      <c r="C3541" s="471"/>
      <c r="D3541" s="471"/>
      <c r="E3541" s="471"/>
      <c r="F3541" s="471"/>
      <c r="G3541" s="471"/>
      <c r="H3541" s="471"/>
      <c r="I3541" s="182" t="e">
        <v>#N/A</v>
      </c>
      <c r="J3541" s="471"/>
      <c r="K3541" s="471"/>
      <c r="L3541" s="471"/>
      <c r="M3541" s="471"/>
      <c r="N3541" s="471"/>
      <c r="O3541" s="471"/>
      <c r="P3541" s="471"/>
      <c r="Q3541" s="471"/>
      <c r="R3541" s="177" t="s">
        <v>9465</v>
      </c>
      <c r="S3541" s="181">
        <v>0.01</v>
      </c>
    </row>
    <row r="3542" spans="1:19" ht="20.149999999999999" customHeight="1" thickBot="1">
      <c r="A3542" s="476"/>
      <c r="B3542" s="471"/>
      <c r="C3542" s="471"/>
      <c r="D3542" s="471"/>
      <c r="E3542" s="471"/>
      <c r="F3542" s="471"/>
      <c r="G3542" s="471"/>
      <c r="H3542" s="471"/>
      <c r="I3542" s="182" t="e">
        <v>#N/A</v>
      </c>
      <c r="J3542" s="471"/>
      <c r="K3542" s="471"/>
      <c r="L3542" s="471"/>
      <c r="M3542" s="471"/>
      <c r="N3542" s="471"/>
      <c r="O3542" s="471"/>
      <c r="P3542" s="471"/>
      <c r="Q3542" s="471"/>
      <c r="R3542" s="177" t="s">
        <v>8663</v>
      </c>
      <c r="S3542" s="181">
        <v>0.01</v>
      </c>
    </row>
    <row r="3543" spans="1:19" ht="20.149999999999999" customHeight="1" thickBot="1">
      <c r="A3543" s="477"/>
      <c r="B3543" s="472"/>
      <c r="C3543" s="472"/>
      <c r="D3543" s="472"/>
      <c r="E3543" s="472"/>
      <c r="F3543" s="472"/>
      <c r="G3543" s="472"/>
      <c r="H3543" s="472"/>
      <c r="I3543" s="182" t="e">
        <v>#N/A</v>
      </c>
      <c r="J3543" s="472"/>
      <c r="K3543" s="472"/>
      <c r="L3543" s="472"/>
      <c r="M3543" s="472"/>
      <c r="N3543" s="472"/>
      <c r="O3543" s="472"/>
      <c r="P3543" s="472"/>
      <c r="Q3543" s="472"/>
      <c r="R3543" s="183" t="s">
        <v>8390</v>
      </c>
      <c r="S3543" s="184">
        <v>0.09</v>
      </c>
    </row>
    <row r="3544" spans="1:19" ht="20.149999999999999" customHeight="1" thickBot="1">
      <c r="A3544" s="475"/>
      <c r="B3544" s="474" t="s">
        <v>9435</v>
      </c>
      <c r="C3544" s="474" t="s">
        <v>9510</v>
      </c>
      <c r="D3544" s="474" t="s">
        <v>776</v>
      </c>
      <c r="E3544" s="474" t="s">
        <v>24</v>
      </c>
      <c r="F3544" s="473">
        <v>2493439</v>
      </c>
      <c r="G3544" s="474" t="s">
        <v>10138</v>
      </c>
      <c r="H3544" s="474" t="s">
        <v>8699</v>
      </c>
      <c r="I3544" s="179" t="s">
        <v>8356</v>
      </c>
      <c r="J3544" s="474" t="s">
        <v>8357</v>
      </c>
      <c r="K3544" s="474" t="s">
        <v>8423</v>
      </c>
      <c r="L3544" s="474" t="s">
        <v>10139</v>
      </c>
      <c r="M3544" s="474" t="s">
        <v>10140</v>
      </c>
      <c r="N3544" s="470">
        <v>324300</v>
      </c>
      <c r="O3544" s="473">
        <v>-2</v>
      </c>
      <c r="P3544" s="474" t="s">
        <v>8381</v>
      </c>
      <c r="Q3544" s="474" t="s">
        <v>9442</v>
      </c>
      <c r="R3544" s="177" t="s">
        <v>8383</v>
      </c>
      <c r="S3544" s="181">
        <v>0.01</v>
      </c>
    </row>
    <row r="3545" spans="1:19" ht="20.149999999999999" customHeight="1" thickBot="1">
      <c r="A3545" s="476"/>
      <c r="B3545" s="471"/>
      <c r="C3545" s="471"/>
      <c r="D3545" s="471"/>
      <c r="E3545" s="471"/>
      <c r="F3545" s="471"/>
      <c r="G3545" s="471"/>
      <c r="H3545" s="471"/>
      <c r="I3545" s="182" t="e">
        <v>#N/A</v>
      </c>
      <c r="J3545" s="471"/>
      <c r="K3545" s="471"/>
      <c r="L3545" s="471"/>
      <c r="M3545" s="471"/>
      <c r="N3545" s="471"/>
      <c r="O3545" s="471"/>
      <c r="P3545" s="471"/>
      <c r="Q3545" s="471"/>
      <c r="R3545" s="177" t="s">
        <v>8449</v>
      </c>
      <c r="S3545" s="181">
        <v>0.01</v>
      </c>
    </row>
    <row r="3546" spans="1:19" ht="20.149999999999999" customHeight="1" thickBot="1">
      <c r="A3546" s="476"/>
      <c r="B3546" s="471"/>
      <c r="C3546" s="471"/>
      <c r="D3546" s="471"/>
      <c r="E3546" s="471"/>
      <c r="F3546" s="471"/>
      <c r="G3546" s="471"/>
      <c r="H3546" s="471"/>
      <c r="I3546" s="182" t="e">
        <v>#N/A</v>
      </c>
      <c r="J3546" s="471"/>
      <c r="K3546" s="471"/>
      <c r="L3546" s="471"/>
      <c r="M3546" s="471"/>
      <c r="N3546" s="471"/>
      <c r="O3546" s="471"/>
      <c r="P3546" s="471"/>
      <c r="Q3546" s="471"/>
      <c r="R3546" s="177" t="s">
        <v>8385</v>
      </c>
      <c r="S3546" s="181">
        <v>0.01</v>
      </c>
    </row>
    <row r="3547" spans="1:19" ht="20.149999999999999" customHeight="1" thickBot="1">
      <c r="A3547" s="476"/>
      <c r="B3547" s="471"/>
      <c r="C3547" s="471"/>
      <c r="D3547" s="471"/>
      <c r="E3547" s="471"/>
      <c r="F3547" s="471"/>
      <c r="G3547" s="471"/>
      <c r="H3547" s="471"/>
      <c r="I3547" s="182" t="e">
        <v>#N/A</v>
      </c>
      <c r="J3547" s="471"/>
      <c r="K3547" s="471"/>
      <c r="L3547" s="471"/>
      <c r="M3547" s="471"/>
      <c r="N3547" s="471"/>
      <c r="O3547" s="471"/>
      <c r="P3547" s="471"/>
      <c r="Q3547" s="471"/>
      <c r="R3547" s="177" t="s">
        <v>8403</v>
      </c>
      <c r="S3547" s="181">
        <v>0.01</v>
      </c>
    </row>
    <row r="3548" spans="1:19" ht="20.149999999999999" customHeight="1" thickBot="1">
      <c r="A3548" s="476"/>
      <c r="B3548" s="471"/>
      <c r="C3548" s="471"/>
      <c r="D3548" s="471"/>
      <c r="E3548" s="471"/>
      <c r="F3548" s="471"/>
      <c r="G3548" s="471"/>
      <c r="H3548" s="471"/>
      <c r="I3548" s="182" t="e">
        <v>#N/A</v>
      </c>
      <c r="J3548" s="471"/>
      <c r="K3548" s="471"/>
      <c r="L3548" s="471"/>
      <c r="M3548" s="471"/>
      <c r="N3548" s="471"/>
      <c r="O3548" s="471"/>
      <c r="P3548" s="471"/>
      <c r="Q3548" s="471"/>
      <c r="R3548" s="177" t="s">
        <v>8417</v>
      </c>
      <c r="S3548" s="181">
        <v>0.01</v>
      </c>
    </row>
    <row r="3549" spans="1:19" ht="20.149999999999999" customHeight="1" thickBot="1">
      <c r="A3549" s="476"/>
      <c r="B3549" s="471"/>
      <c r="C3549" s="471"/>
      <c r="D3549" s="471"/>
      <c r="E3549" s="471"/>
      <c r="F3549" s="471"/>
      <c r="G3549" s="471"/>
      <c r="H3549" s="471"/>
      <c r="I3549" s="182" t="e">
        <v>#N/A</v>
      </c>
      <c r="J3549" s="471"/>
      <c r="K3549" s="471"/>
      <c r="L3549" s="471"/>
      <c r="M3549" s="471"/>
      <c r="N3549" s="471"/>
      <c r="O3549" s="471"/>
      <c r="P3549" s="471"/>
      <c r="Q3549" s="471"/>
      <c r="R3549" s="177" t="s">
        <v>8388</v>
      </c>
      <c r="S3549" s="181">
        <v>0.01</v>
      </c>
    </row>
    <row r="3550" spans="1:19" ht="20.149999999999999" customHeight="1" thickBot="1">
      <c r="A3550" s="476"/>
      <c r="B3550" s="471"/>
      <c r="C3550" s="471"/>
      <c r="D3550" s="471"/>
      <c r="E3550" s="471"/>
      <c r="F3550" s="471"/>
      <c r="G3550" s="471"/>
      <c r="H3550" s="471"/>
      <c r="I3550" s="182" t="e">
        <v>#N/A</v>
      </c>
      <c r="J3550" s="471"/>
      <c r="K3550" s="471"/>
      <c r="L3550" s="471"/>
      <c r="M3550" s="471"/>
      <c r="N3550" s="471"/>
      <c r="O3550" s="471"/>
      <c r="P3550" s="471"/>
      <c r="Q3550" s="471"/>
      <c r="R3550" s="177" t="s">
        <v>8389</v>
      </c>
      <c r="S3550" s="181">
        <v>0.01</v>
      </c>
    </row>
    <row r="3551" spans="1:19" ht="20.149999999999999" customHeight="1" thickBot="1">
      <c r="A3551" s="476"/>
      <c r="B3551" s="471"/>
      <c r="C3551" s="471"/>
      <c r="D3551" s="471"/>
      <c r="E3551" s="471"/>
      <c r="F3551" s="471"/>
      <c r="G3551" s="471"/>
      <c r="H3551" s="471"/>
      <c r="I3551" s="182" t="e">
        <v>#N/A</v>
      </c>
      <c r="J3551" s="471"/>
      <c r="K3551" s="471"/>
      <c r="L3551" s="471"/>
      <c r="M3551" s="471"/>
      <c r="N3551" s="471"/>
      <c r="O3551" s="471"/>
      <c r="P3551" s="471"/>
      <c r="Q3551" s="471"/>
      <c r="R3551" s="177" t="s">
        <v>9465</v>
      </c>
      <c r="S3551" s="181">
        <v>0.01</v>
      </c>
    </row>
    <row r="3552" spans="1:19" ht="20.149999999999999" customHeight="1" thickBot="1">
      <c r="A3552" s="476"/>
      <c r="B3552" s="471"/>
      <c r="C3552" s="471"/>
      <c r="D3552" s="471"/>
      <c r="E3552" s="471"/>
      <c r="F3552" s="471"/>
      <c r="G3552" s="471"/>
      <c r="H3552" s="471"/>
      <c r="I3552" s="182" t="e">
        <v>#N/A</v>
      </c>
      <c r="J3552" s="471"/>
      <c r="K3552" s="471"/>
      <c r="L3552" s="471"/>
      <c r="M3552" s="471"/>
      <c r="N3552" s="471"/>
      <c r="O3552" s="471"/>
      <c r="P3552" s="471"/>
      <c r="Q3552" s="471"/>
      <c r="R3552" s="177" t="s">
        <v>8663</v>
      </c>
      <c r="S3552" s="181">
        <v>0.01</v>
      </c>
    </row>
    <row r="3553" spans="1:19" ht="20.149999999999999" customHeight="1" thickBot="1">
      <c r="A3553" s="477"/>
      <c r="B3553" s="472"/>
      <c r="C3553" s="472"/>
      <c r="D3553" s="472"/>
      <c r="E3553" s="472"/>
      <c r="F3553" s="472"/>
      <c r="G3553" s="472"/>
      <c r="H3553" s="472"/>
      <c r="I3553" s="182" t="e">
        <v>#N/A</v>
      </c>
      <c r="J3553" s="472"/>
      <c r="K3553" s="472"/>
      <c r="L3553" s="472"/>
      <c r="M3553" s="472"/>
      <c r="N3553" s="472"/>
      <c r="O3553" s="472"/>
      <c r="P3553" s="472"/>
      <c r="Q3553" s="472"/>
      <c r="R3553" s="183" t="s">
        <v>8390</v>
      </c>
      <c r="S3553" s="184">
        <v>0.09</v>
      </c>
    </row>
    <row r="3554" spans="1:19" ht="20.149999999999999" customHeight="1" thickBot="1">
      <c r="A3554" s="475"/>
      <c r="B3554" s="474" t="s">
        <v>9435</v>
      </c>
      <c r="C3554" s="474" t="s">
        <v>9510</v>
      </c>
      <c r="D3554" s="474" t="s">
        <v>776</v>
      </c>
      <c r="E3554" s="474" t="s">
        <v>24</v>
      </c>
      <c r="F3554" s="473">
        <v>2493450</v>
      </c>
      <c r="G3554" s="474" t="s">
        <v>10141</v>
      </c>
      <c r="H3554" s="474" t="s">
        <v>8699</v>
      </c>
      <c r="I3554" s="179" t="s">
        <v>8356</v>
      </c>
      <c r="J3554" s="474" t="s">
        <v>8357</v>
      </c>
      <c r="K3554" s="474" t="s">
        <v>9627</v>
      </c>
      <c r="L3554" s="474" t="s">
        <v>10142</v>
      </c>
      <c r="M3554" s="474" t="s">
        <v>10143</v>
      </c>
      <c r="N3554" s="470">
        <v>324300</v>
      </c>
      <c r="O3554" s="473">
        <v>-2</v>
      </c>
      <c r="P3554" s="474" t="s">
        <v>8381</v>
      </c>
      <c r="Q3554" s="474" t="s">
        <v>9442</v>
      </c>
      <c r="R3554" s="177" t="s">
        <v>8383</v>
      </c>
      <c r="S3554" s="181">
        <v>0.01</v>
      </c>
    </row>
    <row r="3555" spans="1:19" ht="20.149999999999999" customHeight="1" thickBot="1">
      <c r="A3555" s="476"/>
      <c r="B3555" s="471"/>
      <c r="C3555" s="471"/>
      <c r="D3555" s="471"/>
      <c r="E3555" s="471"/>
      <c r="F3555" s="471"/>
      <c r="G3555" s="471"/>
      <c r="H3555" s="471"/>
      <c r="I3555" s="182" t="e">
        <v>#N/A</v>
      </c>
      <c r="J3555" s="471"/>
      <c r="K3555" s="471"/>
      <c r="L3555" s="471"/>
      <c r="M3555" s="471"/>
      <c r="N3555" s="471"/>
      <c r="O3555" s="471"/>
      <c r="P3555" s="471"/>
      <c r="Q3555" s="471"/>
      <c r="R3555" s="177" t="s">
        <v>8449</v>
      </c>
      <c r="S3555" s="181">
        <v>0.01</v>
      </c>
    </row>
    <row r="3556" spans="1:19" ht="20.149999999999999" customHeight="1" thickBot="1">
      <c r="A3556" s="476"/>
      <c r="B3556" s="471"/>
      <c r="C3556" s="471"/>
      <c r="D3556" s="471"/>
      <c r="E3556" s="471"/>
      <c r="F3556" s="471"/>
      <c r="G3556" s="471"/>
      <c r="H3556" s="471"/>
      <c r="I3556" s="182" t="e">
        <v>#N/A</v>
      </c>
      <c r="J3556" s="471"/>
      <c r="K3556" s="471"/>
      <c r="L3556" s="471"/>
      <c r="M3556" s="471"/>
      <c r="N3556" s="471"/>
      <c r="O3556" s="471"/>
      <c r="P3556" s="471"/>
      <c r="Q3556" s="471"/>
      <c r="R3556" s="177" t="s">
        <v>8385</v>
      </c>
      <c r="S3556" s="181">
        <v>0.01</v>
      </c>
    </row>
    <row r="3557" spans="1:19" ht="20.149999999999999" customHeight="1" thickBot="1">
      <c r="A3557" s="476"/>
      <c r="B3557" s="471"/>
      <c r="C3557" s="471"/>
      <c r="D3557" s="471"/>
      <c r="E3557" s="471"/>
      <c r="F3557" s="471"/>
      <c r="G3557" s="471"/>
      <c r="H3557" s="471"/>
      <c r="I3557" s="182" t="e">
        <v>#N/A</v>
      </c>
      <c r="J3557" s="471"/>
      <c r="K3557" s="471"/>
      <c r="L3557" s="471"/>
      <c r="M3557" s="471"/>
      <c r="N3557" s="471"/>
      <c r="O3557" s="471"/>
      <c r="P3557" s="471"/>
      <c r="Q3557" s="471"/>
      <c r="R3557" s="177" t="s">
        <v>8403</v>
      </c>
      <c r="S3557" s="181">
        <v>0.01</v>
      </c>
    </row>
    <row r="3558" spans="1:19" ht="20.149999999999999" customHeight="1" thickBot="1">
      <c r="A3558" s="476"/>
      <c r="B3558" s="471"/>
      <c r="C3558" s="471"/>
      <c r="D3558" s="471"/>
      <c r="E3558" s="471"/>
      <c r="F3558" s="471"/>
      <c r="G3558" s="471"/>
      <c r="H3558" s="471"/>
      <c r="I3558" s="182" t="e">
        <v>#N/A</v>
      </c>
      <c r="J3558" s="471"/>
      <c r="K3558" s="471"/>
      <c r="L3558" s="471"/>
      <c r="M3558" s="471"/>
      <c r="N3558" s="471"/>
      <c r="O3558" s="471"/>
      <c r="P3558" s="471"/>
      <c r="Q3558" s="471"/>
      <c r="R3558" s="177" t="s">
        <v>8417</v>
      </c>
      <c r="S3558" s="181">
        <v>0.01</v>
      </c>
    </row>
    <row r="3559" spans="1:19" ht="20.149999999999999" customHeight="1" thickBot="1">
      <c r="A3559" s="476"/>
      <c r="B3559" s="471"/>
      <c r="C3559" s="471"/>
      <c r="D3559" s="471"/>
      <c r="E3559" s="471"/>
      <c r="F3559" s="471"/>
      <c r="G3559" s="471"/>
      <c r="H3559" s="471"/>
      <c r="I3559" s="182" t="e">
        <v>#N/A</v>
      </c>
      <c r="J3559" s="471"/>
      <c r="K3559" s="471"/>
      <c r="L3559" s="471"/>
      <c r="M3559" s="471"/>
      <c r="N3559" s="471"/>
      <c r="O3559" s="471"/>
      <c r="P3559" s="471"/>
      <c r="Q3559" s="471"/>
      <c r="R3559" s="177" t="s">
        <v>8388</v>
      </c>
      <c r="S3559" s="181">
        <v>0.01</v>
      </c>
    </row>
    <row r="3560" spans="1:19" ht="20.149999999999999" customHeight="1" thickBot="1">
      <c r="A3560" s="476"/>
      <c r="B3560" s="471"/>
      <c r="C3560" s="471"/>
      <c r="D3560" s="471"/>
      <c r="E3560" s="471"/>
      <c r="F3560" s="471"/>
      <c r="G3560" s="471"/>
      <c r="H3560" s="471"/>
      <c r="I3560" s="182" t="e">
        <v>#N/A</v>
      </c>
      <c r="J3560" s="471"/>
      <c r="K3560" s="471"/>
      <c r="L3560" s="471"/>
      <c r="M3560" s="471"/>
      <c r="N3560" s="471"/>
      <c r="O3560" s="471"/>
      <c r="P3560" s="471"/>
      <c r="Q3560" s="471"/>
      <c r="R3560" s="177" t="s">
        <v>8389</v>
      </c>
      <c r="S3560" s="181">
        <v>0.01</v>
      </c>
    </row>
    <row r="3561" spans="1:19" ht="20.149999999999999" customHeight="1" thickBot="1">
      <c r="A3561" s="476"/>
      <c r="B3561" s="471"/>
      <c r="C3561" s="471"/>
      <c r="D3561" s="471"/>
      <c r="E3561" s="471"/>
      <c r="F3561" s="471"/>
      <c r="G3561" s="471"/>
      <c r="H3561" s="471"/>
      <c r="I3561" s="182" t="e">
        <v>#N/A</v>
      </c>
      <c r="J3561" s="471"/>
      <c r="K3561" s="471"/>
      <c r="L3561" s="471"/>
      <c r="M3561" s="471"/>
      <c r="N3561" s="471"/>
      <c r="O3561" s="471"/>
      <c r="P3561" s="471"/>
      <c r="Q3561" s="471"/>
      <c r="R3561" s="177" t="s">
        <v>9465</v>
      </c>
      <c r="S3561" s="181">
        <v>0.01</v>
      </c>
    </row>
    <row r="3562" spans="1:19" ht="20.149999999999999" customHeight="1" thickBot="1">
      <c r="A3562" s="476"/>
      <c r="B3562" s="471"/>
      <c r="C3562" s="471"/>
      <c r="D3562" s="471"/>
      <c r="E3562" s="471"/>
      <c r="F3562" s="471"/>
      <c r="G3562" s="471"/>
      <c r="H3562" s="471"/>
      <c r="I3562" s="182" t="e">
        <v>#N/A</v>
      </c>
      <c r="J3562" s="471"/>
      <c r="K3562" s="471"/>
      <c r="L3562" s="471"/>
      <c r="M3562" s="471"/>
      <c r="N3562" s="471"/>
      <c r="O3562" s="471"/>
      <c r="P3562" s="471"/>
      <c r="Q3562" s="471"/>
      <c r="R3562" s="177" t="s">
        <v>8663</v>
      </c>
      <c r="S3562" s="181">
        <v>0.01</v>
      </c>
    </row>
    <row r="3563" spans="1:19" ht="20.149999999999999" customHeight="1" thickBot="1">
      <c r="A3563" s="477"/>
      <c r="B3563" s="472"/>
      <c r="C3563" s="472"/>
      <c r="D3563" s="472"/>
      <c r="E3563" s="472"/>
      <c r="F3563" s="472"/>
      <c r="G3563" s="472"/>
      <c r="H3563" s="472"/>
      <c r="I3563" s="182" t="e">
        <v>#N/A</v>
      </c>
      <c r="J3563" s="472"/>
      <c r="K3563" s="472"/>
      <c r="L3563" s="472"/>
      <c r="M3563" s="472"/>
      <c r="N3563" s="472"/>
      <c r="O3563" s="472"/>
      <c r="P3563" s="472"/>
      <c r="Q3563" s="472"/>
      <c r="R3563" s="183" t="s">
        <v>8390</v>
      </c>
      <c r="S3563" s="184">
        <v>0.09</v>
      </c>
    </row>
    <row r="3564" spans="1:19" ht="20.149999999999999" customHeight="1" thickBot="1">
      <c r="A3564" s="475"/>
      <c r="B3564" s="474" t="s">
        <v>9435</v>
      </c>
      <c r="C3564" s="474" t="s">
        <v>9510</v>
      </c>
      <c r="D3564" s="474" t="s">
        <v>776</v>
      </c>
      <c r="E3564" s="474" t="s">
        <v>24</v>
      </c>
      <c r="F3564" s="473">
        <v>2493475</v>
      </c>
      <c r="G3564" s="474" t="s">
        <v>10144</v>
      </c>
      <c r="H3564" s="474" t="s">
        <v>8699</v>
      </c>
      <c r="I3564" s="179" t="s">
        <v>8356</v>
      </c>
      <c r="J3564" s="474" t="s">
        <v>8357</v>
      </c>
      <c r="K3564" s="474" t="s">
        <v>10129</v>
      </c>
      <c r="L3564" s="474" t="s">
        <v>10145</v>
      </c>
      <c r="M3564" s="474" t="s">
        <v>10146</v>
      </c>
      <c r="N3564" s="470">
        <v>324300</v>
      </c>
      <c r="O3564" s="473">
        <v>-2</v>
      </c>
      <c r="P3564" s="474" t="s">
        <v>8381</v>
      </c>
      <c r="Q3564" s="474" t="s">
        <v>9442</v>
      </c>
      <c r="R3564" s="177" t="s">
        <v>8383</v>
      </c>
      <c r="S3564" s="181">
        <v>0.01</v>
      </c>
    </row>
    <row r="3565" spans="1:19" ht="20.149999999999999" customHeight="1" thickBot="1">
      <c r="A3565" s="476"/>
      <c r="B3565" s="471"/>
      <c r="C3565" s="471"/>
      <c r="D3565" s="471"/>
      <c r="E3565" s="471"/>
      <c r="F3565" s="471"/>
      <c r="G3565" s="471"/>
      <c r="H3565" s="471"/>
      <c r="I3565" s="182" t="e">
        <v>#N/A</v>
      </c>
      <c r="J3565" s="471"/>
      <c r="K3565" s="471"/>
      <c r="L3565" s="471"/>
      <c r="M3565" s="471"/>
      <c r="N3565" s="471"/>
      <c r="O3565" s="471"/>
      <c r="P3565" s="471"/>
      <c r="Q3565" s="471"/>
      <c r="R3565" s="177" t="s">
        <v>8449</v>
      </c>
      <c r="S3565" s="181">
        <v>0.01</v>
      </c>
    </row>
    <row r="3566" spans="1:19" ht="20.149999999999999" customHeight="1" thickBot="1">
      <c r="A3566" s="476"/>
      <c r="B3566" s="471"/>
      <c r="C3566" s="471"/>
      <c r="D3566" s="471"/>
      <c r="E3566" s="471"/>
      <c r="F3566" s="471"/>
      <c r="G3566" s="471"/>
      <c r="H3566" s="471"/>
      <c r="I3566" s="182" t="e">
        <v>#N/A</v>
      </c>
      <c r="J3566" s="471"/>
      <c r="K3566" s="471"/>
      <c r="L3566" s="471"/>
      <c r="M3566" s="471"/>
      <c r="N3566" s="471"/>
      <c r="O3566" s="471"/>
      <c r="P3566" s="471"/>
      <c r="Q3566" s="471"/>
      <c r="R3566" s="177" t="s">
        <v>8385</v>
      </c>
      <c r="S3566" s="181">
        <v>0.01</v>
      </c>
    </row>
    <row r="3567" spans="1:19" ht="20.149999999999999" customHeight="1" thickBot="1">
      <c r="A3567" s="476"/>
      <c r="B3567" s="471"/>
      <c r="C3567" s="471"/>
      <c r="D3567" s="471"/>
      <c r="E3567" s="471"/>
      <c r="F3567" s="471"/>
      <c r="G3567" s="471"/>
      <c r="H3567" s="471"/>
      <c r="I3567" s="182" t="e">
        <v>#N/A</v>
      </c>
      <c r="J3567" s="471"/>
      <c r="K3567" s="471"/>
      <c r="L3567" s="471"/>
      <c r="M3567" s="471"/>
      <c r="N3567" s="471"/>
      <c r="O3567" s="471"/>
      <c r="P3567" s="471"/>
      <c r="Q3567" s="471"/>
      <c r="R3567" s="177" t="s">
        <v>8403</v>
      </c>
      <c r="S3567" s="181">
        <v>0.01</v>
      </c>
    </row>
    <row r="3568" spans="1:19" ht="20.149999999999999" customHeight="1" thickBot="1">
      <c r="A3568" s="476"/>
      <c r="B3568" s="471"/>
      <c r="C3568" s="471"/>
      <c r="D3568" s="471"/>
      <c r="E3568" s="471"/>
      <c r="F3568" s="471"/>
      <c r="G3568" s="471"/>
      <c r="H3568" s="471"/>
      <c r="I3568" s="182" t="e">
        <v>#N/A</v>
      </c>
      <c r="J3568" s="471"/>
      <c r="K3568" s="471"/>
      <c r="L3568" s="471"/>
      <c r="M3568" s="471"/>
      <c r="N3568" s="471"/>
      <c r="O3568" s="471"/>
      <c r="P3568" s="471"/>
      <c r="Q3568" s="471"/>
      <c r="R3568" s="177" t="s">
        <v>8417</v>
      </c>
      <c r="S3568" s="181">
        <v>0.01</v>
      </c>
    </row>
    <row r="3569" spans="1:19" ht="20.149999999999999" customHeight="1" thickBot="1">
      <c r="A3569" s="476"/>
      <c r="B3569" s="471"/>
      <c r="C3569" s="471"/>
      <c r="D3569" s="471"/>
      <c r="E3569" s="471"/>
      <c r="F3569" s="471"/>
      <c r="G3569" s="471"/>
      <c r="H3569" s="471"/>
      <c r="I3569" s="182" t="e">
        <v>#N/A</v>
      </c>
      <c r="J3569" s="471"/>
      <c r="K3569" s="471"/>
      <c r="L3569" s="471"/>
      <c r="M3569" s="471"/>
      <c r="N3569" s="471"/>
      <c r="O3569" s="471"/>
      <c r="P3569" s="471"/>
      <c r="Q3569" s="471"/>
      <c r="R3569" s="177" t="s">
        <v>8388</v>
      </c>
      <c r="S3569" s="181">
        <v>0.01</v>
      </c>
    </row>
    <row r="3570" spans="1:19" ht="20.149999999999999" customHeight="1" thickBot="1">
      <c r="A3570" s="476"/>
      <c r="B3570" s="471"/>
      <c r="C3570" s="471"/>
      <c r="D3570" s="471"/>
      <c r="E3570" s="471"/>
      <c r="F3570" s="471"/>
      <c r="G3570" s="471"/>
      <c r="H3570" s="471"/>
      <c r="I3570" s="182" t="e">
        <v>#N/A</v>
      </c>
      <c r="J3570" s="471"/>
      <c r="K3570" s="471"/>
      <c r="L3570" s="471"/>
      <c r="M3570" s="471"/>
      <c r="N3570" s="471"/>
      <c r="O3570" s="471"/>
      <c r="P3570" s="471"/>
      <c r="Q3570" s="471"/>
      <c r="R3570" s="177" t="s">
        <v>8389</v>
      </c>
      <c r="S3570" s="181">
        <v>0.01</v>
      </c>
    </row>
    <row r="3571" spans="1:19" ht="20.149999999999999" customHeight="1" thickBot="1">
      <c r="A3571" s="476"/>
      <c r="B3571" s="471"/>
      <c r="C3571" s="471"/>
      <c r="D3571" s="471"/>
      <c r="E3571" s="471"/>
      <c r="F3571" s="471"/>
      <c r="G3571" s="471"/>
      <c r="H3571" s="471"/>
      <c r="I3571" s="182" t="e">
        <v>#N/A</v>
      </c>
      <c r="J3571" s="471"/>
      <c r="K3571" s="471"/>
      <c r="L3571" s="471"/>
      <c r="M3571" s="471"/>
      <c r="N3571" s="471"/>
      <c r="O3571" s="471"/>
      <c r="P3571" s="471"/>
      <c r="Q3571" s="471"/>
      <c r="R3571" s="177" t="s">
        <v>8663</v>
      </c>
      <c r="S3571" s="181">
        <v>0.01</v>
      </c>
    </row>
    <row r="3572" spans="1:19" ht="20.149999999999999" customHeight="1" thickBot="1">
      <c r="A3572" s="476"/>
      <c r="B3572" s="471"/>
      <c r="C3572" s="471"/>
      <c r="D3572" s="471"/>
      <c r="E3572" s="471"/>
      <c r="F3572" s="471"/>
      <c r="G3572" s="471"/>
      <c r="H3572" s="471"/>
      <c r="I3572" s="182" t="e">
        <v>#N/A</v>
      </c>
      <c r="J3572" s="471"/>
      <c r="K3572" s="471"/>
      <c r="L3572" s="471"/>
      <c r="M3572" s="471"/>
      <c r="N3572" s="471"/>
      <c r="O3572" s="471"/>
      <c r="P3572" s="471"/>
      <c r="Q3572" s="471"/>
      <c r="R3572" s="177" t="s">
        <v>9444</v>
      </c>
      <c r="S3572" s="181">
        <v>0.01</v>
      </c>
    </row>
    <row r="3573" spans="1:19" ht="20.149999999999999" customHeight="1" thickBot="1">
      <c r="A3573" s="477"/>
      <c r="B3573" s="472"/>
      <c r="C3573" s="472"/>
      <c r="D3573" s="472"/>
      <c r="E3573" s="472"/>
      <c r="F3573" s="472"/>
      <c r="G3573" s="472"/>
      <c r="H3573" s="472"/>
      <c r="I3573" s="182" t="e">
        <v>#N/A</v>
      </c>
      <c r="J3573" s="472"/>
      <c r="K3573" s="472"/>
      <c r="L3573" s="472"/>
      <c r="M3573" s="472"/>
      <c r="N3573" s="472"/>
      <c r="O3573" s="472"/>
      <c r="P3573" s="472"/>
      <c r="Q3573" s="472"/>
      <c r="R3573" s="183" t="s">
        <v>8390</v>
      </c>
      <c r="S3573" s="184">
        <v>0.09</v>
      </c>
    </row>
    <row r="3574" spans="1:19" ht="20.149999999999999" customHeight="1" thickBot="1">
      <c r="A3574" s="475"/>
      <c r="B3574" s="474" t="s">
        <v>9435</v>
      </c>
      <c r="C3574" s="474" t="s">
        <v>9510</v>
      </c>
      <c r="D3574" s="474" t="s">
        <v>776</v>
      </c>
      <c r="E3574" s="474" t="s">
        <v>24</v>
      </c>
      <c r="F3574" s="473">
        <v>2493483</v>
      </c>
      <c r="G3574" s="474" t="s">
        <v>10147</v>
      </c>
      <c r="H3574" s="474" t="s">
        <v>8699</v>
      </c>
      <c r="I3574" s="179" t="s">
        <v>8356</v>
      </c>
      <c r="J3574" s="474" t="s">
        <v>8357</v>
      </c>
      <c r="K3574" s="474" t="s">
        <v>8918</v>
      </c>
      <c r="L3574" s="474" t="s">
        <v>10148</v>
      </c>
      <c r="M3574" s="474" t="s">
        <v>10149</v>
      </c>
      <c r="N3574" s="470">
        <v>324300</v>
      </c>
      <c r="O3574" s="473">
        <v>-2</v>
      </c>
      <c r="P3574" s="474" t="s">
        <v>8381</v>
      </c>
      <c r="Q3574" s="474" t="s">
        <v>9442</v>
      </c>
      <c r="R3574" s="177" t="s">
        <v>8383</v>
      </c>
      <c r="S3574" s="181">
        <v>0.01</v>
      </c>
    </row>
    <row r="3575" spans="1:19" ht="20.149999999999999" customHeight="1" thickBot="1">
      <c r="A3575" s="476"/>
      <c r="B3575" s="471"/>
      <c r="C3575" s="471"/>
      <c r="D3575" s="471"/>
      <c r="E3575" s="471"/>
      <c r="F3575" s="471"/>
      <c r="G3575" s="471"/>
      <c r="H3575" s="471"/>
      <c r="I3575" s="182" t="e">
        <v>#N/A</v>
      </c>
      <c r="J3575" s="471"/>
      <c r="K3575" s="471"/>
      <c r="L3575" s="471"/>
      <c r="M3575" s="471"/>
      <c r="N3575" s="471"/>
      <c r="O3575" s="471"/>
      <c r="P3575" s="471"/>
      <c r="Q3575" s="471"/>
      <c r="R3575" s="177" t="s">
        <v>8449</v>
      </c>
      <c r="S3575" s="181">
        <v>0.01</v>
      </c>
    </row>
    <row r="3576" spans="1:19" ht="20.149999999999999" customHeight="1" thickBot="1">
      <c r="A3576" s="476"/>
      <c r="B3576" s="471"/>
      <c r="C3576" s="471"/>
      <c r="D3576" s="471"/>
      <c r="E3576" s="471"/>
      <c r="F3576" s="471"/>
      <c r="G3576" s="471"/>
      <c r="H3576" s="471"/>
      <c r="I3576" s="182" t="e">
        <v>#N/A</v>
      </c>
      <c r="J3576" s="471"/>
      <c r="K3576" s="471"/>
      <c r="L3576" s="471"/>
      <c r="M3576" s="471"/>
      <c r="N3576" s="471"/>
      <c r="O3576" s="471"/>
      <c r="P3576" s="471"/>
      <c r="Q3576" s="471"/>
      <c r="R3576" s="177" t="s">
        <v>8385</v>
      </c>
      <c r="S3576" s="181">
        <v>0.01</v>
      </c>
    </row>
    <row r="3577" spans="1:19" ht="20.149999999999999" customHeight="1" thickBot="1">
      <c r="A3577" s="476"/>
      <c r="B3577" s="471"/>
      <c r="C3577" s="471"/>
      <c r="D3577" s="471"/>
      <c r="E3577" s="471"/>
      <c r="F3577" s="471"/>
      <c r="G3577" s="471"/>
      <c r="H3577" s="471"/>
      <c r="I3577" s="182" t="e">
        <v>#N/A</v>
      </c>
      <c r="J3577" s="471"/>
      <c r="K3577" s="471"/>
      <c r="L3577" s="471"/>
      <c r="M3577" s="471"/>
      <c r="N3577" s="471"/>
      <c r="O3577" s="471"/>
      <c r="P3577" s="471"/>
      <c r="Q3577" s="471"/>
      <c r="R3577" s="177" t="s">
        <v>8403</v>
      </c>
      <c r="S3577" s="181">
        <v>0.01</v>
      </c>
    </row>
    <row r="3578" spans="1:19" ht="20.149999999999999" customHeight="1" thickBot="1">
      <c r="A3578" s="476"/>
      <c r="B3578" s="471"/>
      <c r="C3578" s="471"/>
      <c r="D3578" s="471"/>
      <c r="E3578" s="471"/>
      <c r="F3578" s="471"/>
      <c r="G3578" s="471"/>
      <c r="H3578" s="471"/>
      <c r="I3578" s="182" t="e">
        <v>#N/A</v>
      </c>
      <c r="J3578" s="471"/>
      <c r="K3578" s="471"/>
      <c r="L3578" s="471"/>
      <c r="M3578" s="471"/>
      <c r="N3578" s="471"/>
      <c r="O3578" s="471"/>
      <c r="P3578" s="471"/>
      <c r="Q3578" s="471"/>
      <c r="R3578" s="177" t="s">
        <v>8417</v>
      </c>
      <c r="S3578" s="181">
        <v>0.01</v>
      </c>
    </row>
    <row r="3579" spans="1:19" ht="20.149999999999999" customHeight="1" thickBot="1">
      <c r="A3579" s="476"/>
      <c r="B3579" s="471"/>
      <c r="C3579" s="471"/>
      <c r="D3579" s="471"/>
      <c r="E3579" s="471"/>
      <c r="F3579" s="471"/>
      <c r="G3579" s="471"/>
      <c r="H3579" s="471"/>
      <c r="I3579" s="182" t="e">
        <v>#N/A</v>
      </c>
      <c r="J3579" s="471"/>
      <c r="K3579" s="471"/>
      <c r="L3579" s="471"/>
      <c r="M3579" s="471"/>
      <c r="N3579" s="471"/>
      <c r="O3579" s="471"/>
      <c r="P3579" s="471"/>
      <c r="Q3579" s="471"/>
      <c r="R3579" s="177" t="s">
        <v>8388</v>
      </c>
      <c r="S3579" s="181">
        <v>0.01</v>
      </c>
    </row>
    <row r="3580" spans="1:19" ht="20.149999999999999" customHeight="1" thickBot="1">
      <c r="A3580" s="476"/>
      <c r="B3580" s="471"/>
      <c r="C3580" s="471"/>
      <c r="D3580" s="471"/>
      <c r="E3580" s="471"/>
      <c r="F3580" s="471"/>
      <c r="G3580" s="471"/>
      <c r="H3580" s="471"/>
      <c r="I3580" s="182" t="e">
        <v>#N/A</v>
      </c>
      <c r="J3580" s="471"/>
      <c r="K3580" s="471"/>
      <c r="L3580" s="471"/>
      <c r="M3580" s="471"/>
      <c r="N3580" s="471"/>
      <c r="O3580" s="471"/>
      <c r="P3580" s="471"/>
      <c r="Q3580" s="471"/>
      <c r="R3580" s="177" t="s">
        <v>8389</v>
      </c>
      <c r="S3580" s="181">
        <v>0.01</v>
      </c>
    </row>
    <row r="3581" spans="1:19" ht="20.149999999999999" customHeight="1" thickBot="1">
      <c r="A3581" s="476"/>
      <c r="B3581" s="471"/>
      <c r="C3581" s="471"/>
      <c r="D3581" s="471"/>
      <c r="E3581" s="471"/>
      <c r="F3581" s="471"/>
      <c r="G3581" s="471"/>
      <c r="H3581" s="471"/>
      <c r="I3581" s="182" t="e">
        <v>#N/A</v>
      </c>
      <c r="J3581" s="471"/>
      <c r="K3581" s="471"/>
      <c r="L3581" s="471"/>
      <c r="M3581" s="471"/>
      <c r="N3581" s="471"/>
      <c r="O3581" s="471"/>
      <c r="P3581" s="471"/>
      <c r="Q3581" s="471"/>
      <c r="R3581" s="177" t="s">
        <v>9465</v>
      </c>
      <c r="S3581" s="181">
        <v>0.01</v>
      </c>
    </row>
    <row r="3582" spans="1:19" ht="20.149999999999999" customHeight="1" thickBot="1">
      <c r="A3582" s="476"/>
      <c r="B3582" s="471"/>
      <c r="C3582" s="471"/>
      <c r="D3582" s="471"/>
      <c r="E3582" s="471"/>
      <c r="F3582" s="471"/>
      <c r="G3582" s="471"/>
      <c r="H3582" s="471"/>
      <c r="I3582" s="182" t="e">
        <v>#N/A</v>
      </c>
      <c r="J3582" s="471"/>
      <c r="K3582" s="471"/>
      <c r="L3582" s="471"/>
      <c r="M3582" s="471"/>
      <c r="N3582" s="471"/>
      <c r="O3582" s="471"/>
      <c r="P3582" s="471"/>
      <c r="Q3582" s="471"/>
      <c r="R3582" s="177" t="s">
        <v>8663</v>
      </c>
      <c r="S3582" s="181">
        <v>0.01</v>
      </c>
    </row>
    <row r="3583" spans="1:19" ht="20.149999999999999" customHeight="1" thickBot="1">
      <c r="A3583" s="477"/>
      <c r="B3583" s="472"/>
      <c r="C3583" s="472"/>
      <c r="D3583" s="472"/>
      <c r="E3583" s="472"/>
      <c r="F3583" s="472"/>
      <c r="G3583" s="472"/>
      <c r="H3583" s="472"/>
      <c r="I3583" s="182" t="e">
        <v>#N/A</v>
      </c>
      <c r="J3583" s="472"/>
      <c r="K3583" s="472"/>
      <c r="L3583" s="472"/>
      <c r="M3583" s="472"/>
      <c r="N3583" s="472"/>
      <c r="O3583" s="472"/>
      <c r="P3583" s="472"/>
      <c r="Q3583" s="472"/>
      <c r="R3583" s="183" t="s">
        <v>8390</v>
      </c>
      <c r="S3583" s="184">
        <v>0.09</v>
      </c>
    </row>
    <row r="3584" spans="1:19" ht="20.149999999999999" customHeight="1" thickBot="1">
      <c r="A3584" s="475"/>
      <c r="B3584" s="474" t="s">
        <v>9435</v>
      </c>
      <c r="C3584" s="474" t="s">
        <v>9510</v>
      </c>
      <c r="D3584" s="474" t="s">
        <v>776</v>
      </c>
      <c r="E3584" s="474" t="s">
        <v>24</v>
      </c>
      <c r="F3584" s="473">
        <v>2493516</v>
      </c>
      <c r="G3584" s="474" t="s">
        <v>10150</v>
      </c>
      <c r="H3584" s="474" t="s">
        <v>8556</v>
      </c>
      <c r="I3584" s="179" t="s">
        <v>8356</v>
      </c>
      <c r="J3584" s="474" t="s">
        <v>8357</v>
      </c>
      <c r="K3584" s="474" t="s">
        <v>10020</v>
      </c>
      <c r="L3584" s="474" t="s">
        <v>10151</v>
      </c>
      <c r="M3584" s="474" t="s">
        <v>10152</v>
      </c>
      <c r="N3584" s="470">
        <v>332900</v>
      </c>
      <c r="O3584" s="473">
        <v>-2</v>
      </c>
      <c r="P3584" s="474" t="s">
        <v>8381</v>
      </c>
      <c r="Q3584" s="474" t="s">
        <v>9442</v>
      </c>
      <c r="R3584" s="177" t="s">
        <v>8383</v>
      </c>
      <c r="S3584" s="181">
        <v>0.01</v>
      </c>
    </row>
    <row r="3585" spans="1:19" ht="20.149999999999999" customHeight="1" thickBot="1">
      <c r="A3585" s="476"/>
      <c r="B3585" s="471"/>
      <c r="C3585" s="471"/>
      <c r="D3585" s="471"/>
      <c r="E3585" s="471"/>
      <c r="F3585" s="471"/>
      <c r="G3585" s="471"/>
      <c r="H3585" s="471"/>
      <c r="I3585" s="182" t="e">
        <v>#N/A</v>
      </c>
      <c r="J3585" s="471"/>
      <c r="K3585" s="471"/>
      <c r="L3585" s="471"/>
      <c r="M3585" s="471"/>
      <c r="N3585" s="471"/>
      <c r="O3585" s="471"/>
      <c r="P3585" s="471"/>
      <c r="Q3585" s="471"/>
      <c r="R3585" s="177" t="s">
        <v>8449</v>
      </c>
      <c r="S3585" s="181">
        <v>0.01</v>
      </c>
    </row>
    <row r="3586" spans="1:19" ht="20.149999999999999" customHeight="1" thickBot="1">
      <c r="A3586" s="476"/>
      <c r="B3586" s="471"/>
      <c r="C3586" s="471"/>
      <c r="D3586" s="471"/>
      <c r="E3586" s="471"/>
      <c r="F3586" s="471"/>
      <c r="G3586" s="471"/>
      <c r="H3586" s="471"/>
      <c r="I3586" s="182" t="e">
        <v>#N/A</v>
      </c>
      <c r="J3586" s="471"/>
      <c r="K3586" s="471"/>
      <c r="L3586" s="471"/>
      <c r="M3586" s="471"/>
      <c r="N3586" s="471"/>
      <c r="O3586" s="471"/>
      <c r="P3586" s="471"/>
      <c r="Q3586" s="471"/>
      <c r="R3586" s="177" t="s">
        <v>8385</v>
      </c>
      <c r="S3586" s="181">
        <v>0.01</v>
      </c>
    </row>
    <row r="3587" spans="1:19" ht="20.149999999999999" customHeight="1" thickBot="1">
      <c r="A3587" s="476"/>
      <c r="B3587" s="471"/>
      <c r="C3587" s="471"/>
      <c r="D3587" s="471"/>
      <c r="E3587" s="471"/>
      <c r="F3587" s="471"/>
      <c r="G3587" s="471"/>
      <c r="H3587" s="471"/>
      <c r="I3587" s="182" t="e">
        <v>#N/A</v>
      </c>
      <c r="J3587" s="471"/>
      <c r="K3587" s="471"/>
      <c r="L3587" s="471"/>
      <c r="M3587" s="471"/>
      <c r="N3587" s="471"/>
      <c r="O3587" s="471"/>
      <c r="P3587" s="471"/>
      <c r="Q3587" s="471"/>
      <c r="R3587" s="177" t="s">
        <v>8386</v>
      </c>
      <c r="S3587" s="181">
        <v>0.01</v>
      </c>
    </row>
    <row r="3588" spans="1:19" ht="20.149999999999999" customHeight="1" thickBot="1">
      <c r="A3588" s="476"/>
      <c r="B3588" s="471"/>
      <c r="C3588" s="471"/>
      <c r="D3588" s="471"/>
      <c r="E3588" s="471"/>
      <c r="F3588" s="471"/>
      <c r="G3588" s="471"/>
      <c r="H3588" s="471"/>
      <c r="I3588" s="182" t="e">
        <v>#N/A</v>
      </c>
      <c r="J3588" s="471"/>
      <c r="K3588" s="471"/>
      <c r="L3588" s="471"/>
      <c r="M3588" s="471"/>
      <c r="N3588" s="471"/>
      <c r="O3588" s="471"/>
      <c r="P3588" s="471"/>
      <c r="Q3588" s="471"/>
      <c r="R3588" s="177" t="s">
        <v>8451</v>
      </c>
      <c r="S3588" s="181">
        <v>0.01</v>
      </c>
    </row>
    <row r="3589" spans="1:19" ht="20.149999999999999" customHeight="1" thickBot="1">
      <c r="A3589" s="476"/>
      <c r="B3589" s="471"/>
      <c r="C3589" s="471"/>
      <c r="D3589" s="471"/>
      <c r="E3589" s="471"/>
      <c r="F3589" s="471"/>
      <c r="G3589" s="471"/>
      <c r="H3589" s="471"/>
      <c r="I3589" s="182" t="e">
        <v>#N/A</v>
      </c>
      <c r="J3589" s="471"/>
      <c r="K3589" s="471"/>
      <c r="L3589" s="471"/>
      <c r="M3589" s="471"/>
      <c r="N3589" s="471"/>
      <c r="O3589" s="471"/>
      <c r="P3589" s="471"/>
      <c r="Q3589" s="471"/>
      <c r="R3589" s="177" t="s">
        <v>8403</v>
      </c>
      <c r="S3589" s="181">
        <v>0.01</v>
      </c>
    </row>
    <row r="3590" spans="1:19" ht="20.149999999999999" customHeight="1" thickBot="1">
      <c r="A3590" s="476"/>
      <c r="B3590" s="471"/>
      <c r="C3590" s="471"/>
      <c r="D3590" s="471"/>
      <c r="E3590" s="471"/>
      <c r="F3590" s="471"/>
      <c r="G3590" s="471"/>
      <c r="H3590" s="471"/>
      <c r="I3590" s="182" t="e">
        <v>#N/A</v>
      </c>
      <c r="J3590" s="471"/>
      <c r="K3590" s="471"/>
      <c r="L3590" s="471"/>
      <c r="M3590" s="471"/>
      <c r="N3590" s="471"/>
      <c r="O3590" s="471"/>
      <c r="P3590" s="471"/>
      <c r="Q3590" s="471"/>
      <c r="R3590" s="177" t="s">
        <v>8388</v>
      </c>
      <c r="S3590" s="181">
        <v>0.01</v>
      </c>
    </row>
    <row r="3591" spans="1:19" ht="20.149999999999999" customHeight="1" thickBot="1">
      <c r="A3591" s="476"/>
      <c r="B3591" s="471"/>
      <c r="C3591" s="471"/>
      <c r="D3591" s="471"/>
      <c r="E3591" s="471"/>
      <c r="F3591" s="471"/>
      <c r="G3591" s="471"/>
      <c r="H3591" s="471"/>
      <c r="I3591" s="182" t="e">
        <v>#N/A</v>
      </c>
      <c r="J3591" s="471"/>
      <c r="K3591" s="471"/>
      <c r="L3591" s="471"/>
      <c r="M3591" s="471"/>
      <c r="N3591" s="471"/>
      <c r="O3591" s="471"/>
      <c r="P3591" s="471"/>
      <c r="Q3591" s="471"/>
      <c r="R3591" s="177" t="s">
        <v>8389</v>
      </c>
      <c r="S3591" s="181">
        <v>0.01</v>
      </c>
    </row>
    <row r="3592" spans="1:19" ht="20.149999999999999" customHeight="1" thickBot="1">
      <c r="A3592" s="476"/>
      <c r="B3592" s="471"/>
      <c r="C3592" s="471"/>
      <c r="D3592" s="471"/>
      <c r="E3592" s="471"/>
      <c r="F3592" s="471"/>
      <c r="G3592" s="471"/>
      <c r="H3592" s="471"/>
      <c r="I3592" s="182" t="e">
        <v>#N/A</v>
      </c>
      <c r="J3592" s="471"/>
      <c r="K3592" s="471"/>
      <c r="L3592" s="471"/>
      <c r="M3592" s="471"/>
      <c r="N3592" s="471"/>
      <c r="O3592" s="471"/>
      <c r="P3592" s="471"/>
      <c r="Q3592" s="471"/>
      <c r="R3592" s="177" t="s">
        <v>8454</v>
      </c>
      <c r="S3592" s="181">
        <v>0.01</v>
      </c>
    </row>
    <row r="3593" spans="1:19" ht="20.149999999999999" customHeight="1" thickBot="1">
      <c r="A3593" s="477"/>
      <c r="B3593" s="472"/>
      <c r="C3593" s="472"/>
      <c r="D3593" s="472"/>
      <c r="E3593" s="472"/>
      <c r="F3593" s="472"/>
      <c r="G3593" s="472"/>
      <c r="H3593" s="472"/>
      <c r="I3593" s="182" t="e">
        <v>#N/A</v>
      </c>
      <c r="J3593" s="472"/>
      <c r="K3593" s="472"/>
      <c r="L3593" s="472"/>
      <c r="M3593" s="472"/>
      <c r="N3593" s="472"/>
      <c r="O3593" s="472"/>
      <c r="P3593" s="472"/>
      <c r="Q3593" s="472"/>
      <c r="R3593" s="183" t="s">
        <v>8390</v>
      </c>
      <c r="S3593" s="184">
        <v>0.09</v>
      </c>
    </row>
    <row r="3594" spans="1:19" ht="20.149999999999999" customHeight="1" thickBot="1">
      <c r="A3594" s="475"/>
      <c r="B3594" s="474" t="s">
        <v>9435</v>
      </c>
      <c r="C3594" s="474" t="s">
        <v>9510</v>
      </c>
      <c r="D3594" s="474" t="s">
        <v>776</v>
      </c>
      <c r="E3594" s="474" t="s">
        <v>24</v>
      </c>
      <c r="F3594" s="473">
        <v>2493523</v>
      </c>
      <c r="G3594" s="474" t="s">
        <v>10153</v>
      </c>
      <c r="H3594" s="474" t="s">
        <v>8699</v>
      </c>
      <c r="I3594" s="179" t="s">
        <v>8356</v>
      </c>
      <c r="J3594" s="474" t="s">
        <v>8357</v>
      </c>
      <c r="K3594" s="474" t="s">
        <v>10154</v>
      </c>
      <c r="L3594" s="474" t="s">
        <v>10155</v>
      </c>
      <c r="M3594" s="474" t="s">
        <v>10156</v>
      </c>
      <c r="N3594" s="470">
        <v>324300</v>
      </c>
      <c r="O3594" s="473">
        <v>-2</v>
      </c>
      <c r="P3594" s="474" t="s">
        <v>8381</v>
      </c>
      <c r="Q3594" s="474" t="s">
        <v>9442</v>
      </c>
      <c r="R3594" s="177" t="s">
        <v>8383</v>
      </c>
      <c r="S3594" s="181">
        <v>0.01</v>
      </c>
    </row>
    <row r="3595" spans="1:19" ht="20.149999999999999" customHeight="1" thickBot="1">
      <c r="A3595" s="476"/>
      <c r="B3595" s="471"/>
      <c r="C3595" s="471"/>
      <c r="D3595" s="471"/>
      <c r="E3595" s="471"/>
      <c r="F3595" s="471"/>
      <c r="G3595" s="471"/>
      <c r="H3595" s="471"/>
      <c r="I3595" s="182" t="e">
        <v>#N/A</v>
      </c>
      <c r="J3595" s="471"/>
      <c r="K3595" s="471"/>
      <c r="L3595" s="471"/>
      <c r="M3595" s="471"/>
      <c r="N3595" s="471"/>
      <c r="O3595" s="471"/>
      <c r="P3595" s="471"/>
      <c r="Q3595" s="471"/>
      <c r="R3595" s="177" t="s">
        <v>8449</v>
      </c>
      <c r="S3595" s="181">
        <v>0.01</v>
      </c>
    </row>
    <row r="3596" spans="1:19" ht="20.149999999999999" customHeight="1" thickBot="1">
      <c r="A3596" s="476"/>
      <c r="B3596" s="471"/>
      <c r="C3596" s="471"/>
      <c r="D3596" s="471"/>
      <c r="E3596" s="471"/>
      <c r="F3596" s="471"/>
      <c r="G3596" s="471"/>
      <c r="H3596" s="471"/>
      <c r="I3596" s="182" t="e">
        <v>#N/A</v>
      </c>
      <c r="J3596" s="471"/>
      <c r="K3596" s="471"/>
      <c r="L3596" s="471"/>
      <c r="M3596" s="471"/>
      <c r="N3596" s="471"/>
      <c r="O3596" s="471"/>
      <c r="P3596" s="471"/>
      <c r="Q3596" s="471"/>
      <c r="R3596" s="177" t="s">
        <v>8385</v>
      </c>
      <c r="S3596" s="181">
        <v>0.01</v>
      </c>
    </row>
    <row r="3597" spans="1:19" ht="20.149999999999999" customHeight="1" thickBot="1">
      <c r="A3597" s="476"/>
      <c r="B3597" s="471"/>
      <c r="C3597" s="471"/>
      <c r="D3597" s="471"/>
      <c r="E3597" s="471"/>
      <c r="F3597" s="471"/>
      <c r="G3597" s="471"/>
      <c r="H3597" s="471"/>
      <c r="I3597" s="182" t="e">
        <v>#N/A</v>
      </c>
      <c r="J3597" s="471"/>
      <c r="K3597" s="471"/>
      <c r="L3597" s="471"/>
      <c r="M3597" s="471"/>
      <c r="N3597" s="471"/>
      <c r="O3597" s="471"/>
      <c r="P3597" s="471"/>
      <c r="Q3597" s="471"/>
      <c r="R3597" s="177" t="s">
        <v>8403</v>
      </c>
      <c r="S3597" s="181">
        <v>0.01</v>
      </c>
    </row>
    <row r="3598" spans="1:19" ht="20.149999999999999" customHeight="1" thickBot="1">
      <c r="A3598" s="476"/>
      <c r="B3598" s="471"/>
      <c r="C3598" s="471"/>
      <c r="D3598" s="471"/>
      <c r="E3598" s="471"/>
      <c r="F3598" s="471"/>
      <c r="G3598" s="471"/>
      <c r="H3598" s="471"/>
      <c r="I3598" s="182" t="e">
        <v>#N/A</v>
      </c>
      <c r="J3598" s="471"/>
      <c r="K3598" s="471"/>
      <c r="L3598" s="471"/>
      <c r="M3598" s="471"/>
      <c r="N3598" s="471"/>
      <c r="O3598" s="471"/>
      <c r="P3598" s="471"/>
      <c r="Q3598" s="471"/>
      <c r="R3598" s="177" t="s">
        <v>8417</v>
      </c>
      <c r="S3598" s="181">
        <v>0.01</v>
      </c>
    </row>
    <row r="3599" spans="1:19" ht="20.149999999999999" customHeight="1" thickBot="1">
      <c r="A3599" s="476"/>
      <c r="B3599" s="471"/>
      <c r="C3599" s="471"/>
      <c r="D3599" s="471"/>
      <c r="E3599" s="471"/>
      <c r="F3599" s="471"/>
      <c r="G3599" s="471"/>
      <c r="H3599" s="471"/>
      <c r="I3599" s="182" t="e">
        <v>#N/A</v>
      </c>
      <c r="J3599" s="471"/>
      <c r="K3599" s="471"/>
      <c r="L3599" s="471"/>
      <c r="M3599" s="471"/>
      <c r="N3599" s="471"/>
      <c r="O3599" s="471"/>
      <c r="P3599" s="471"/>
      <c r="Q3599" s="471"/>
      <c r="R3599" s="177" t="s">
        <v>8388</v>
      </c>
      <c r="S3599" s="181">
        <v>0.01</v>
      </c>
    </row>
    <row r="3600" spans="1:19" ht="20.149999999999999" customHeight="1" thickBot="1">
      <c r="A3600" s="476"/>
      <c r="B3600" s="471"/>
      <c r="C3600" s="471"/>
      <c r="D3600" s="471"/>
      <c r="E3600" s="471"/>
      <c r="F3600" s="471"/>
      <c r="G3600" s="471"/>
      <c r="H3600" s="471"/>
      <c r="I3600" s="182" t="e">
        <v>#N/A</v>
      </c>
      <c r="J3600" s="471"/>
      <c r="K3600" s="471"/>
      <c r="L3600" s="471"/>
      <c r="M3600" s="471"/>
      <c r="N3600" s="471"/>
      <c r="O3600" s="471"/>
      <c r="P3600" s="471"/>
      <c r="Q3600" s="471"/>
      <c r="R3600" s="177" t="s">
        <v>8389</v>
      </c>
      <c r="S3600" s="181">
        <v>0.01</v>
      </c>
    </row>
    <row r="3601" spans="1:19" ht="20.149999999999999" customHeight="1" thickBot="1">
      <c r="A3601" s="476"/>
      <c r="B3601" s="471"/>
      <c r="C3601" s="471"/>
      <c r="D3601" s="471"/>
      <c r="E3601" s="471"/>
      <c r="F3601" s="471"/>
      <c r="G3601" s="471"/>
      <c r="H3601" s="471"/>
      <c r="I3601" s="182" t="e">
        <v>#N/A</v>
      </c>
      <c r="J3601" s="471"/>
      <c r="K3601" s="471"/>
      <c r="L3601" s="471"/>
      <c r="M3601" s="471"/>
      <c r="N3601" s="471"/>
      <c r="O3601" s="471"/>
      <c r="P3601" s="471"/>
      <c r="Q3601" s="471"/>
      <c r="R3601" s="177" t="s">
        <v>9465</v>
      </c>
      <c r="S3601" s="181">
        <v>0.01</v>
      </c>
    </row>
    <row r="3602" spans="1:19" ht="20.149999999999999" customHeight="1" thickBot="1">
      <c r="A3602" s="476"/>
      <c r="B3602" s="471"/>
      <c r="C3602" s="471"/>
      <c r="D3602" s="471"/>
      <c r="E3602" s="471"/>
      <c r="F3602" s="471"/>
      <c r="G3602" s="471"/>
      <c r="H3602" s="471"/>
      <c r="I3602" s="182" t="e">
        <v>#N/A</v>
      </c>
      <c r="J3602" s="471"/>
      <c r="K3602" s="471"/>
      <c r="L3602" s="471"/>
      <c r="M3602" s="471"/>
      <c r="N3602" s="471"/>
      <c r="O3602" s="471"/>
      <c r="P3602" s="471"/>
      <c r="Q3602" s="471"/>
      <c r="R3602" s="177" t="s">
        <v>8663</v>
      </c>
      <c r="S3602" s="181">
        <v>0.01</v>
      </c>
    </row>
    <row r="3603" spans="1:19" ht="20.149999999999999" customHeight="1" thickBot="1">
      <c r="A3603" s="477"/>
      <c r="B3603" s="472"/>
      <c r="C3603" s="472"/>
      <c r="D3603" s="472"/>
      <c r="E3603" s="472"/>
      <c r="F3603" s="472"/>
      <c r="G3603" s="472"/>
      <c r="H3603" s="472"/>
      <c r="I3603" s="182" t="e">
        <v>#N/A</v>
      </c>
      <c r="J3603" s="472"/>
      <c r="K3603" s="472"/>
      <c r="L3603" s="472"/>
      <c r="M3603" s="472"/>
      <c r="N3603" s="472"/>
      <c r="O3603" s="472"/>
      <c r="P3603" s="472"/>
      <c r="Q3603" s="472"/>
      <c r="R3603" s="183" t="s">
        <v>8390</v>
      </c>
      <c r="S3603" s="184">
        <v>0.09</v>
      </c>
    </row>
    <row r="3604" spans="1:19" ht="20.149999999999999" customHeight="1" thickBot="1">
      <c r="A3604" s="475"/>
      <c r="B3604" s="474" t="s">
        <v>9435</v>
      </c>
      <c r="C3604" s="474" t="s">
        <v>9510</v>
      </c>
      <c r="D3604" s="474" t="s">
        <v>776</v>
      </c>
      <c r="E3604" s="474" t="s">
        <v>24</v>
      </c>
      <c r="F3604" s="473">
        <v>2493529</v>
      </c>
      <c r="G3604" s="474" t="s">
        <v>10157</v>
      </c>
      <c r="H3604" s="474" t="s">
        <v>8699</v>
      </c>
      <c r="I3604" s="179" t="s">
        <v>8356</v>
      </c>
      <c r="J3604" s="474" t="s">
        <v>8357</v>
      </c>
      <c r="K3604" s="474" t="s">
        <v>9995</v>
      </c>
      <c r="L3604" s="474" t="s">
        <v>10158</v>
      </c>
      <c r="M3604" s="474" t="s">
        <v>10159</v>
      </c>
      <c r="N3604" s="470">
        <v>324300</v>
      </c>
      <c r="O3604" s="473">
        <v>-2</v>
      </c>
      <c r="P3604" s="474" t="s">
        <v>8381</v>
      </c>
      <c r="Q3604" s="474" t="s">
        <v>9442</v>
      </c>
      <c r="R3604" s="177" t="s">
        <v>8383</v>
      </c>
      <c r="S3604" s="181">
        <v>0.01</v>
      </c>
    </row>
    <row r="3605" spans="1:19" ht="20.149999999999999" customHeight="1" thickBot="1">
      <c r="A3605" s="476"/>
      <c r="B3605" s="471"/>
      <c r="C3605" s="471"/>
      <c r="D3605" s="471"/>
      <c r="E3605" s="471"/>
      <c r="F3605" s="471"/>
      <c r="G3605" s="471"/>
      <c r="H3605" s="471"/>
      <c r="I3605" s="182" t="e">
        <v>#N/A</v>
      </c>
      <c r="J3605" s="471"/>
      <c r="K3605" s="471"/>
      <c r="L3605" s="471"/>
      <c r="M3605" s="471"/>
      <c r="N3605" s="471"/>
      <c r="O3605" s="471"/>
      <c r="P3605" s="471"/>
      <c r="Q3605" s="471"/>
      <c r="R3605" s="177" t="s">
        <v>8449</v>
      </c>
      <c r="S3605" s="181">
        <v>0.01</v>
      </c>
    </row>
    <row r="3606" spans="1:19" ht="20.149999999999999" customHeight="1" thickBot="1">
      <c r="A3606" s="476"/>
      <c r="B3606" s="471"/>
      <c r="C3606" s="471"/>
      <c r="D3606" s="471"/>
      <c r="E3606" s="471"/>
      <c r="F3606" s="471"/>
      <c r="G3606" s="471"/>
      <c r="H3606" s="471"/>
      <c r="I3606" s="182" t="e">
        <v>#N/A</v>
      </c>
      <c r="J3606" s="471"/>
      <c r="K3606" s="471"/>
      <c r="L3606" s="471"/>
      <c r="M3606" s="471"/>
      <c r="N3606" s="471"/>
      <c r="O3606" s="471"/>
      <c r="P3606" s="471"/>
      <c r="Q3606" s="471"/>
      <c r="R3606" s="177" t="s">
        <v>8385</v>
      </c>
      <c r="S3606" s="181">
        <v>0.01</v>
      </c>
    </row>
    <row r="3607" spans="1:19" ht="20.149999999999999" customHeight="1" thickBot="1">
      <c r="A3607" s="476"/>
      <c r="B3607" s="471"/>
      <c r="C3607" s="471"/>
      <c r="D3607" s="471"/>
      <c r="E3607" s="471"/>
      <c r="F3607" s="471"/>
      <c r="G3607" s="471"/>
      <c r="H3607" s="471"/>
      <c r="I3607" s="182" t="e">
        <v>#N/A</v>
      </c>
      <c r="J3607" s="471"/>
      <c r="K3607" s="471"/>
      <c r="L3607" s="471"/>
      <c r="M3607" s="471"/>
      <c r="N3607" s="471"/>
      <c r="O3607" s="471"/>
      <c r="P3607" s="471"/>
      <c r="Q3607" s="471"/>
      <c r="R3607" s="177" t="s">
        <v>8403</v>
      </c>
      <c r="S3607" s="181">
        <v>0.01</v>
      </c>
    </row>
    <row r="3608" spans="1:19" ht="20.149999999999999" customHeight="1" thickBot="1">
      <c r="A3608" s="476"/>
      <c r="B3608" s="471"/>
      <c r="C3608" s="471"/>
      <c r="D3608" s="471"/>
      <c r="E3608" s="471"/>
      <c r="F3608" s="471"/>
      <c r="G3608" s="471"/>
      <c r="H3608" s="471"/>
      <c r="I3608" s="182" t="e">
        <v>#N/A</v>
      </c>
      <c r="J3608" s="471"/>
      <c r="K3608" s="471"/>
      <c r="L3608" s="471"/>
      <c r="M3608" s="471"/>
      <c r="N3608" s="471"/>
      <c r="O3608" s="471"/>
      <c r="P3608" s="471"/>
      <c r="Q3608" s="471"/>
      <c r="R3608" s="177" t="s">
        <v>8417</v>
      </c>
      <c r="S3608" s="181">
        <v>0.01</v>
      </c>
    </row>
    <row r="3609" spans="1:19" ht="20.149999999999999" customHeight="1" thickBot="1">
      <c r="A3609" s="476"/>
      <c r="B3609" s="471"/>
      <c r="C3609" s="471"/>
      <c r="D3609" s="471"/>
      <c r="E3609" s="471"/>
      <c r="F3609" s="471"/>
      <c r="G3609" s="471"/>
      <c r="H3609" s="471"/>
      <c r="I3609" s="182" t="e">
        <v>#N/A</v>
      </c>
      <c r="J3609" s="471"/>
      <c r="K3609" s="471"/>
      <c r="L3609" s="471"/>
      <c r="M3609" s="471"/>
      <c r="N3609" s="471"/>
      <c r="O3609" s="471"/>
      <c r="P3609" s="471"/>
      <c r="Q3609" s="471"/>
      <c r="R3609" s="177" t="s">
        <v>8388</v>
      </c>
      <c r="S3609" s="181">
        <v>0.01</v>
      </c>
    </row>
    <row r="3610" spans="1:19" ht="20.149999999999999" customHeight="1" thickBot="1">
      <c r="A3610" s="476"/>
      <c r="B3610" s="471"/>
      <c r="C3610" s="471"/>
      <c r="D3610" s="471"/>
      <c r="E3610" s="471"/>
      <c r="F3610" s="471"/>
      <c r="G3610" s="471"/>
      <c r="H3610" s="471"/>
      <c r="I3610" s="182" t="e">
        <v>#N/A</v>
      </c>
      <c r="J3610" s="471"/>
      <c r="K3610" s="471"/>
      <c r="L3610" s="471"/>
      <c r="M3610" s="471"/>
      <c r="N3610" s="471"/>
      <c r="O3610" s="471"/>
      <c r="P3610" s="471"/>
      <c r="Q3610" s="471"/>
      <c r="R3610" s="177" t="s">
        <v>8389</v>
      </c>
      <c r="S3610" s="181">
        <v>0.01</v>
      </c>
    </row>
    <row r="3611" spans="1:19" ht="20.149999999999999" customHeight="1" thickBot="1">
      <c r="A3611" s="476"/>
      <c r="B3611" s="471"/>
      <c r="C3611" s="471"/>
      <c r="D3611" s="471"/>
      <c r="E3611" s="471"/>
      <c r="F3611" s="471"/>
      <c r="G3611" s="471"/>
      <c r="H3611" s="471"/>
      <c r="I3611" s="182" t="e">
        <v>#N/A</v>
      </c>
      <c r="J3611" s="471"/>
      <c r="K3611" s="471"/>
      <c r="L3611" s="471"/>
      <c r="M3611" s="471"/>
      <c r="N3611" s="471"/>
      <c r="O3611" s="471"/>
      <c r="P3611" s="471"/>
      <c r="Q3611" s="471"/>
      <c r="R3611" s="177" t="s">
        <v>9465</v>
      </c>
      <c r="S3611" s="181">
        <v>0.01</v>
      </c>
    </row>
    <row r="3612" spans="1:19" ht="20.149999999999999" customHeight="1" thickBot="1">
      <c r="A3612" s="476"/>
      <c r="B3612" s="471"/>
      <c r="C3612" s="471"/>
      <c r="D3612" s="471"/>
      <c r="E3612" s="471"/>
      <c r="F3612" s="471"/>
      <c r="G3612" s="471"/>
      <c r="H3612" s="471"/>
      <c r="I3612" s="182" t="e">
        <v>#N/A</v>
      </c>
      <c r="J3612" s="471"/>
      <c r="K3612" s="471"/>
      <c r="L3612" s="471"/>
      <c r="M3612" s="471"/>
      <c r="N3612" s="471"/>
      <c r="O3612" s="471"/>
      <c r="P3612" s="471"/>
      <c r="Q3612" s="471"/>
      <c r="R3612" s="177" t="s">
        <v>8663</v>
      </c>
      <c r="S3612" s="181">
        <v>0.01</v>
      </c>
    </row>
    <row r="3613" spans="1:19" ht="20.149999999999999" customHeight="1" thickBot="1">
      <c r="A3613" s="477"/>
      <c r="B3613" s="472"/>
      <c r="C3613" s="472"/>
      <c r="D3613" s="472"/>
      <c r="E3613" s="472"/>
      <c r="F3613" s="472"/>
      <c r="G3613" s="472"/>
      <c r="H3613" s="472"/>
      <c r="I3613" s="182" t="e">
        <v>#N/A</v>
      </c>
      <c r="J3613" s="472"/>
      <c r="K3613" s="472"/>
      <c r="L3613" s="472"/>
      <c r="M3613" s="472"/>
      <c r="N3613" s="472"/>
      <c r="O3613" s="472"/>
      <c r="P3613" s="472"/>
      <c r="Q3613" s="472"/>
      <c r="R3613" s="183" t="s">
        <v>8390</v>
      </c>
      <c r="S3613" s="184">
        <v>0.09</v>
      </c>
    </row>
    <row r="3614" spans="1:19" ht="20.149999999999999" customHeight="1" thickBot="1">
      <c r="A3614" s="475"/>
      <c r="B3614" s="474" t="s">
        <v>9435</v>
      </c>
      <c r="C3614" s="474" t="s">
        <v>9510</v>
      </c>
      <c r="D3614" s="474" t="s">
        <v>776</v>
      </c>
      <c r="E3614" s="474" t="s">
        <v>24</v>
      </c>
      <c r="F3614" s="473">
        <v>2493535</v>
      </c>
      <c r="G3614" s="474" t="s">
        <v>10160</v>
      </c>
      <c r="H3614" s="474" t="s">
        <v>8699</v>
      </c>
      <c r="I3614" s="179" t="s">
        <v>8356</v>
      </c>
      <c r="J3614" s="474" t="s">
        <v>8357</v>
      </c>
      <c r="K3614" s="474" t="s">
        <v>10161</v>
      </c>
      <c r="L3614" s="474" t="s">
        <v>10162</v>
      </c>
      <c r="M3614" s="474" t="s">
        <v>10163</v>
      </c>
      <c r="N3614" s="470">
        <v>324300</v>
      </c>
      <c r="O3614" s="473">
        <v>-2</v>
      </c>
      <c r="P3614" s="474" t="s">
        <v>8381</v>
      </c>
      <c r="Q3614" s="474" t="s">
        <v>9442</v>
      </c>
      <c r="R3614" s="177" t="s">
        <v>8383</v>
      </c>
      <c r="S3614" s="181">
        <v>0.01</v>
      </c>
    </row>
    <row r="3615" spans="1:19" ht="20.149999999999999" customHeight="1" thickBot="1">
      <c r="A3615" s="476"/>
      <c r="B3615" s="471"/>
      <c r="C3615" s="471"/>
      <c r="D3615" s="471"/>
      <c r="E3615" s="471"/>
      <c r="F3615" s="471"/>
      <c r="G3615" s="471"/>
      <c r="H3615" s="471"/>
      <c r="I3615" s="182" t="e">
        <v>#N/A</v>
      </c>
      <c r="J3615" s="471"/>
      <c r="K3615" s="471"/>
      <c r="L3615" s="471"/>
      <c r="M3615" s="471"/>
      <c r="N3615" s="471"/>
      <c r="O3615" s="471"/>
      <c r="P3615" s="471"/>
      <c r="Q3615" s="471"/>
      <c r="R3615" s="177" t="s">
        <v>8449</v>
      </c>
      <c r="S3615" s="181">
        <v>0.01</v>
      </c>
    </row>
    <row r="3616" spans="1:19" ht="20.149999999999999" customHeight="1" thickBot="1">
      <c r="A3616" s="476"/>
      <c r="B3616" s="471"/>
      <c r="C3616" s="471"/>
      <c r="D3616" s="471"/>
      <c r="E3616" s="471"/>
      <c r="F3616" s="471"/>
      <c r="G3616" s="471"/>
      <c r="H3616" s="471"/>
      <c r="I3616" s="182" t="e">
        <v>#N/A</v>
      </c>
      <c r="J3616" s="471"/>
      <c r="K3616" s="471"/>
      <c r="L3616" s="471"/>
      <c r="M3616" s="471"/>
      <c r="N3616" s="471"/>
      <c r="O3616" s="471"/>
      <c r="P3616" s="471"/>
      <c r="Q3616" s="471"/>
      <c r="R3616" s="177" t="s">
        <v>8385</v>
      </c>
      <c r="S3616" s="181">
        <v>0.01</v>
      </c>
    </row>
    <row r="3617" spans="1:19" ht="20.149999999999999" customHeight="1" thickBot="1">
      <c r="A3617" s="476"/>
      <c r="B3617" s="471"/>
      <c r="C3617" s="471"/>
      <c r="D3617" s="471"/>
      <c r="E3617" s="471"/>
      <c r="F3617" s="471"/>
      <c r="G3617" s="471"/>
      <c r="H3617" s="471"/>
      <c r="I3617" s="182" t="e">
        <v>#N/A</v>
      </c>
      <c r="J3617" s="471"/>
      <c r="K3617" s="471"/>
      <c r="L3617" s="471"/>
      <c r="M3617" s="471"/>
      <c r="N3617" s="471"/>
      <c r="O3617" s="471"/>
      <c r="P3617" s="471"/>
      <c r="Q3617" s="471"/>
      <c r="R3617" s="177" t="s">
        <v>8403</v>
      </c>
      <c r="S3617" s="181">
        <v>0.01</v>
      </c>
    </row>
    <row r="3618" spans="1:19" ht="20.149999999999999" customHeight="1" thickBot="1">
      <c r="A3618" s="476"/>
      <c r="B3618" s="471"/>
      <c r="C3618" s="471"/>
      <c r="D3618" s="471"/>
      <c r="E3618" s="471"/>
      <c r="F3618" s="471"/>
      <c r="G3618" s="471"/>
      <c r="H3618" s="471"/>
      <c r="I3618" s="182" t="e">
        <v>#N/A</v>
      </c>
      <c r="J3618" s="471"/>
      <c r="K3618" s="471"/>
      <c r="L3618" s="471"/>
      <c r="M3618" s="471"/>
      <c r="N3618" s="471"/>
      <c r="O3618" s="471"/>
      <c r="P3618" s="471"/>
      <c r="Q3618" s="471"/>
      <c r="R3618" s="177" t="s">
        <v>8417</v>
      </c>
      <c r="S3618" s="181">
        <v>0.01</v>
      </c>
    </row>
    <row r="3619" spans="1:19" ht="20.149999999999999" customHeight="1" thickBot="1">
      <c r="A3619" s="476"/>
      <c r="B3619" s="471"/>
      <c r="C3619" s="471"/>
      <c r="D3619" s="471"/>
      <c r="E3619" s="471"/>
      <c r="F3619" s="471"/>
      <c r="G3619" s="471"/>
      <c r="H3619" s="471"/>
      <c r="I3619" s="182" t="e">
        <v>#N/A</v>
      </c>
      <c r="J3619" s="471"/>
      <c r="K3619" s="471"/>
      <c r="L3619" s="471"/>
      <c r="M3619" s="471"/>
      <c r="N3619" s="471"/>
      <c r="O3619" s="471"/>
      <c r="P3619" s="471"/>
      <c r="Q3619" s="471"/>
      <c r="R3619" s="177" t="s">
        <v>8388</v>
      </c>
      <c r="S3619" s="181">
        <v>0.01</v>
      </c>
    </row>
    <row r="3620" spans="1:19" ht="20.149999999999999" customHeight="1" thickBot="1">
      <c r="A3620" s="476"/>
      <c r="B3620" s="471"/>
      <c r="C3620" s="471"/>
      <c r="D3620" s="471"/>
      <c r="E3620" s="471"/>
      <c r="F3620" s="471"/>
      <c r="G3620" s="471"/>
      <c r="H3620" s="471"/>
      <c r="I3620" s="182" t="e">
        <v>#N/A</v>
      </c>
      <c r="J3620" s="471"/>
      <c r="K3620" s="471"/>
      <c r="L3620" s="471"/>
      <c r="M3620" s="471"/>
      <c r="N3620" s="471"/>
      <c r="O3620" s="471"/>
      <c r="P3620" s="471"/>
      <c r="Q3620" s="471"/>
      <c r="R3620" s="177" t="s">
        <v>8389</v>
      </c>
      <c r="S3620" s="181">
        <v>0.01</v>
      </c>
    </row>
    <row r="3621" spans="1:19" ht="20.149999999999999" customHeight="1" thickBot="1">
      <c r="A3621" s="476"/>
      <c r="B3621" s="471"/>
      <c r="C3621" s="471"/>
      <c r="D3621" s="471"/>
      <c r="E3621" s="471"/>
      <c r="F3621" s="471"/>
      <c r="G3621" s="471"/>
      <c r="H3621" s="471"/>
      <c r="I3621" s="182" t="e">
        <v>#N/A</v>
      </c>
      <c r="J3621" s="471"/>
      <c r="K3621" s="471"/>
      <c r="L3621" s="471"/>
      <c r="M3621" s="471"/>
      <c r="N3621" s="471"/>
      <c r="O3621" s="471"/>
      <c r="P3621" s="471"/>
      <c r="Q3621" s="471"/>
      <c r="R3621" s="177" t="s">
        <v>8663</v>
      </c>
      <c r="S3621" s="181">
        <v>0.01</v>
      </c>
    </row>
    <row r="3622" spans="1:19" ht="20.149999999999999" customHeight="1" thickBot="1">
      <c r="A3622" s="476"/>
      <c r="B3622" s="471"/>
      <c r="C3622" s="471"/>
      <c r="D3622" s="471"/>
      <c r="E3622" s="471"/>
      <c r="F3622" s="471"/>
      <c r="G3622" s="471"/>
      <c r="H3622" s="471"/>
      <c r="I3622" s="182" t="e">
        <v>#N/A</v>
      </c>
      <c r="J3622" s="471"/>
      <c r="K3622" s="471"/>
      <c r="L3622" s="471"/>
      <c r="M3622" s="471"/>
      <c r="N3622" s="471"/>
      <c r="O3622" s="471"/>
      <c r="P3622" s="471"/>
      <c r="Q3622" s="471"/>
      <c r="R3622" s="177" t="s">
        <v>9444</v>
      </c>
      <c r="S3622" s="181">
        <v>0.01</v>
      </c>
    </row>
    <row r="3623" spans="1:19" ht="20.149999999999999" customHeight="1" thickBot="1">
      <c r="A3623" s="477"/>
      <c r="B3623" s="472"/>
      <c r="C3623" s="472"/>
      <c r="D3623" s="472"/>
      <c r="E3623" s="472"/>
      <c r="F3623" s="472"/>
      <c r="G3623" s="472"/>
      <c r="H3623" s="472"/>
      <c r="I3623" s="182" t="e">
        <v>#N/A</v>
      </c>
      <c r="J3623" s="472"/>
      <c r="K3623" s="472"/>
      <c r="L3623" s="472"/>
      <c r="M3623" s="472"/>
      <c r="N3623" s="472"/>
      <c r="O3623" s="472"/>
      <c r="P3623" s="472"/>
      <c r="Q3623" s="472"/>
      <c r="R3623" s="183" t="s">
        <v>8390</v>
      </c>
      <c r="S3623" s="184">
        <v>0.09</v>
      </c>
    </row>
    <row r="3624" spans="1:19" ht="20.149999999999999" customHeight="1" thickBot="1">
      <c r="A3624" s="475"/>
      <c r="B3624" s="474" t="s">
        <v>9435</v>
      </c>
      <c r="C3624" s="474" t="s">
        <v>9510</v>
      </c>
      <c r="D3624" s="474" t="s">
        <v>776</v>
      </c>
      <c r="E3624" s="474" t="s">
        <v>24</v>
      </c>
      <c r="F3624" s="473">
        <v>2493541</v>
      </c>
      <c r="G3624" s="474" t="s">
        <v>10164</v>
      </c>
      <c r="H3624" s="474" t="s">
        <v>8699</v>
      </c>
      <c r="I3624" s="179" t="s">
        <v>8356</v>
      </c>
      <c r="J3624" s="474" t="s">
        <v>8357</v>
      </c>
      <c r="K3624" s="474" t="s">
        <v>9439</v>
      </c>
      <c r="L3624" s="474" t="s">
        <v>10165</v>
      </c>
      <c r="M3624" s="474" t="s">
        <v>10166</v>
      </c>
      <c r="N3624" s="470">
        <v>324300</v>
      </c>
      <c r="O3624" s="473">
        <v>-2</v>
      </c>
      <c r="P3624" s="474" t="s">
        <v>8381</v>
      </c>
      <c r="Q3624" s="474" t="s">
        <v>9442</v>
      </c>
      <c r="R3624" s="177" t="s">
        <v>8383</v>
      </c>
      <c r="S3624" s="181">
        <v>0.01</v>
      </c>
    </row>
    <row r="3625" spans="1:19" ht="20.149999999999999" customHeight="1" thickBot="1">
      <c r="A3625" s="476"/>
      <c r="B3625" s="471"/>
      <c r="C3625" s="471"/>
      <c r="D3625" s="471"/>
      <c r="E3625" s="471"/>
      <c r="F3625" s="471"/>
      <c r="G3625" s="471"/>
      <c r="H3625" s="471"/>
      <c r="I3625" s="182" t="e">
        <v>#N/A</v>
      </c>
      <c r="J3625" s="471"/>
      <c r="K3625" s="471"/>
      <c r="L3625" s="471"/>
      <c r="M3625" s="471"/>
      <c r="N3625" s="471"/>
      <c r="O3625" s="471"/>
      <c r="P3625" s="471"/>
      <c r="Q3625" s="471"/>
      <c r="R3625" s="177" t="s">
        <v>8449</v>
      </c>
      <c r="S3625" s="181">
        <v>0.01</v>
      </c>
    </row>
    <row r="3626" spans="1:19" ht="20.149999999999999" customHeight="1" thickBot="1">
      <c r="A3626" s="476"/>
      <c r="B3626" s="471"/>
      <c r="C3626" s="471"/>
      <c r="D3626" s="471"/>
      <c r="E3626" s="471"/>
      <c r="F3626" s="471"/>
      <c r="G3626" s="471"/>
      <c r="H3626" s="471"/>
      <c r="I3626" s="182" t="e">
        <v>#N/A</v>
      </c>
      <c r="J3626" s="471"/>
      <c r="K3626" s="471"/>
      <c r="L3626" s="471"/>
      <c r="M3626" s="471"/>
      <c r="N3626" s="471"/>
      <c r="O3626" s="471"/>
      <c r="P3626" s="471"/>
      <c r="Q3626" s="471"/>
      <c r="R3626" s="177" t="s">
        <v>8385</v>
      </c>
      <c r="S3626" s="181">
        <v>0.01</v>
      </c>
    </row>
    <row r="3627" spans="1:19" ht="20.149999999999999" customHeight="1" thickBot="1">
      <c r="A3627" s="476"/>
      <c r="B3627" s="471"/>
      <c r="C3627" s="471"/>
      <c r="D3627" s="471"/>
      <c r="E3627" s="471"/>
      <c r="F3627" s="471"/>
      <c r="G3627" s="471"/>
      <c r="H3627" s="471"/>
      <c r="I3627" s="182" t="e">
        <v>#N/A</v>
      </c>
      <c r="J3627" s="471"/>
      <c r="K3627" s="471"/>
      <c r="L3627" s="471"/>
      <c r="M3627" s="471"/>
      <c r="N3627" s="471"/>
      <c r="O3627" s="471"/>
      <c r="P3627" s="471"/>
      <c r="Q3627" s="471"/>
      <c r="R3627" s="177" t="s">
        <v>8403</v>
      </c>
      <c r="S3627" s="181">
        <v>0.01</v>
      </c>
    </row>
    <row r="3628" spans="1:19" ht="20.149999999999999" customHeight="1" thickBot="1">
      <c r="A3628" s="476"/>
      <c r="B3628" s="471"/>
      <c r="C3628" s="471"/>
      <c r="D3628" s="471"/>
      <c r="E3628" s="471"/>
      <c r="F3628" s="471"/>
      <c r="G3628" s="471"/>
      <c r="H3628" s="471"/>
      <c r="I3628" s="182" t="e">
        <v>#N/A</v>
      </c>
      <c r="J3628" s="471"/>
      <c r="K3628" s="471"/>
      <c r="L3628" s="471"/>
      <c r="M3628" s="471"/>
      <c r="N3628" s="471"/>
      <c r="O3628" s="471"/>
      <c r="P3628" s="471"/>
      <c r="Q3628" s="471"/>
      <c r="R3628" s="177" t="s">
        <v>8417</v>
      </c>
      <c r="S3628" s="181">
        <v>0.01</v>
      </c>
    </row>
    <row r="3629" spans="1:19" ht="20.149999999999999" customHeight="1" thickBot="1">
      <c r="A3629" s="476"/>
      <c r="B3629" s="471"/>
      <c r="C3629" s="471"/>
      <c r="D3629" s="471"/>
      <c r="E3629" s="471"/>
      <c r="F3629" s="471"/>
      <c r="G3629" s="471"/>
      <c r="H3629" s="471"/>
      <c r="I3629" s="182" t="e">
        <v>#N/A</v>
      </c>
      <c r="J3629" s="471"/>
      <c r="K3629" s="471"/>
      <c r="L3629" s="471"/>
      <c r="M3629" s="471"/>
      <c r="N3629" s="471"/>
      <c r="O3629" s="471"/>
      <c r="P3629" s="471"/>
      <c r="Q3629" s="471"/>
      <c r="R3629" s="177" t="s">
        <v>8388</v>
      </c>
      <c r="S3629" s="181">
        <v>0.01</v>
      </c>
    </row>
    <row r="3630" spans="1:19" ht="20.149999999999999" customHeight="1" thickBot="1">
      <c r="A3630" s="476"/>
      <c r="B3630" s="471"/>
      <c r="C3630" s="471"/>
      <c r="D3630" s="471"/>
      <c r="E3630" s="471"/>
      <c r="F3630" s="471"/>
      <c r="G3630" s="471"/>
      <c r="H3630" s="471"/>
      <c r="I3630" s="182" t="e">
        <v>#N/A</v>
      </c>
      <c r="J3630" s="471"/>
      <c r="K3630" s="471"/>
      <c r="L3630" s="471"/>
      <c r="M3630" s="471"/>
      <c r="N3630" s="471"/>
      <c r="O3630" s="471"/>
      <c r="P3630" s="471"/>
      <c r="Q3630" s="471"/>
      <c r="R3630" s="177" t="s">
        <v>8389</v>
      </c>
      <c r="S3630" s="181">
        <v>0.01</v>
      </c>
    </row>
    <row r="3631" spans="1:19" ht="20.149999999999999" customHeight="1" thickBot="1">
      <c r="A3631" s="476"/>
      <c r="B3631" s="471"/>
      <c r="C3631" s="471"/>
      <c r="D3631" s="471"/>
      <c r="E3631" s="471"/>
      <c r="F3631" s="471"/>
      <c r="G3631" s="471"/>
      <c r="H3631" s="471"/>
      <c r="I3631" s="182" t="e">
        <v>#N/A</v>
      </c>
      <c r="J3631" s="471"/>
      <c r="K3631" s="471"/>
      <c r="L3631" s="471"/>
      <c r="M3631" s="471"/>
      <c r="N3631" s="471"/>
      <c r="O3631" s="471"/>
      <c r="P3631" s="471"/>
      <c r="Q3631" s="471"/>
      <c r="R3631" s="177" t="s">
        <v>9465</v>
      </c>
      <c r="S3631" s="181">
        <v>0.01</v>
      </c>
    </row>
    <row r="3632" spans="1:19" ht="20.149999999999999" customHeight="1" thickBot="1">
      <c r="A3632" s="476"/>
      <c r="B3632" s="471"/>
      <c r="C3632" s="471"/>
      <c r="D3632" s="471"/>
      <c r="E3632" s="471"/>
      <c r="F3632" s="471"/>
      <c r="G3632" s="471"/>
      <c r="H3632" s="471"/>
      <c r="I3632" s="182" t="e">
        <v>#N/A</v>
      </c>
      <c r="J3632" s="471"/>
      <c r="K3632" s="471"/>
      <c r="L3632" s="471"/>
      <c r="M3632" s="471"/>
      <c r="N3632" s="471"/>
      <c r="O3632" s="471"/>
      <c r="P3632" s="471"/>
      <c r="Q3632" s="471"/>
      <c r="R3632" s="177" t="s">
        <v>8663</v>
      </c>
      <c r="S3632" s="181">
        <v>0.01</v>
      </c>
    </row>
    <row r="3633" spans="1:19" ht="20.149999999999999" customHeight="1" thickBot="1">
      <c r="A3633" s="477"/>
      <c r="B3633" s="472"/>
      <c r="C3633" s="472"/>
      <c r="D3633" s="472"/>
      <c r="E3633" s="472"/>
      <c r="F3633" s="472"/>
      <c r="G3633" s="472"/>
      <c r="H3633" s="472"/>
      <c r="I3633" s="182" t="e">
        <v>#N/A</v>
      </c>
      <c r="J3633" s="472"/>
      <c r="K3633" s="472"/>
      <c r="L3633" s="472"/>
      <c r="M3633" s="472"/>
      <c r="N3633" s="472"/>
      <c r="O3633" s="472"/>
      <c r="P3633" s="472"/>
      <c r="Q3633" s="472"/>
      <c r="R3633" s="183" t="s">
        <v>8390</v>
      </c>
      <c r="S3633" s="184">
        <v>0.09</v>
      </c>
    </row>
    <row r="3634" spans="1:19" ht="20.149999999999999" customHeight="1" thickBot="1">
      <c r="A3634" s="475"/>
      <c r="B3634" s="474" t="s">
        <v>9435</v>
      </c>
      <c r="C3634" s="474" t="s">
        <v>9510</v>
      </c>
      <c r="D3634" s="474" t="s">
        <v>776</v>
      </c>
      <c r="E3634" s="474" t="s">
        <v>24</v>
      </c>
      <c r="F3634" s="473">
        <v>2493545</v>
      </c>
      <c r="G3634" s="474" t="s">
        <v>10167</v>
      </c>
      <c r="H3634" s="474" t="s">
        <v>8699</v>
      </c>
      <c r="I3634" s="179" t="s">
        <v>8356</v>
      </c>
      <c r="J3634" s="474" t="s">
        <v>8357</v>
      </c>
      <c r="K3634" s="474" t="s">
        <v>9746</v>
      </c>
      <c r="L3634" s="474" t="s">
        <v>10168</v>
      </c>
      <c r="M3634" s="474" t="s">
        <v>10169</v>
      </c>
      <c r="N3634" s="470">
        <v>324300</v>
      </c>
      <c r="O3634" s="473">
        <v>-2</v>
      </c>
      <c r="P3634" s="474" t="s">
        <v>8381</v>
      </c>
      <c r="Q3634" s="474" t="s">
        <v>9442</v>
      </c>
      <c r="R3634" s="177" t="s">
        <v>8383</v>
      </c>
      <c r="S3634" s="181">
        <v>0.01</v>
      </c>
    </row>
    <row r="3635" spans="1:19" ht="20.149999999999999" customHeight="1" thickBot="1">
      <c r="A3635" s="476"/>
      <c r="B3635" s="471"/>
      <c r="C3635" s="471"/>
      <c r="D3635" s="471"/>
      <c r="E3635" s="471"/>
      <c r="F3635" s="471"/>
      <c r="G3635" s="471"/>
      <c r="H3635" s="471"/>
      <c r="I3635" s="182" t="e">
        <v>#N/A</v>
      </c>
      <c r="J3635" s="471"/>
      <c r="K3635" s="471"/>
      <c r="L3635" s="471"/>
      <c r="M3635" s="471"/>
      <c r="N3635" s="471"/>
      <c r="O3635" s="471"/>
      <c r="P3635" s="471"/>
      <c r="Q3635" s="471"/>
      <c r="R3635" s="177" t="s">
        <v>8449</v>
      </c>
      <c r="S3635" s="181">
        <v>0.01</v>
      </c>
    </row>
    <row r="3636" spans="1:19" ht="20.149999999999999" customHeight="1" thickBot="1">
      <c r="A3636" s="476"/>
      <c r="B3636" s="471"/>
      <c r="C3636" s="471"/>
      <c r="D3636" s="471"/>
      <c r="E3636" s="471"/>
      <c r="F3636" s="471"/>
      <c r="G3636" s="471"/>
      <c r="H3636" s="471"/>
      <c r="I3636" s="182" t="e">
        <v>#N/A</v>
      </c>
      <c r="J3636" s="471"/>
      <c r="K3636" s="471"/>
      <c r="L3636" s="471"/>
      <c r="M3636" s="471"/>
      <c r="N3636" s="471"/>
      <c r="O3636" s="471"/>
      <c r="P3636" s="471"/>
      <c r="Q3636" s="471"/>
      <c r="R3636" s="177" t="s">
        <v>8385</v>
      </c>
      <c r="S3636" s="181">
        <v>0.01</v>
      </c>
    </row>
    <row r="3637" spans="1:19" ht="20.149999999999999" customHeight="1" thickBot="1">
      <c r="A3637" s="476"/>
      <c r="B3637" s="471"/>
      <c r="C3637" s="471"/>
      <c r="D3637" s="471"/>
      <c r="E3637" s="471"/>
      <c r="F3637" s="471"/>
      <c r="G3637" s="471"/>
      <c r="H3637" s="471"/>
      <c r="I3637" s="182" t="e">
        <v>#N/A</v>
      </c>
      <c r="J3637" s="471"/>
      <c r="K3637" s="471"/>
      <c r="L3637" s="471"/>
      <c r="M3637" s="471"/>
      <c r="N3637" s="471"/>
      <c r="O3637" s="471"/>
      <c r="P3637" s="471"/>
      <c r="Q3637" s="471"/>
      <c r="R3637" s="177" t="s">
        <v>8403</v>
      </c>
      <c r="S3637" s="181">
        <v>0.01</v>
      </c>
    </row>
    <row r="3638" spans="1:19" ht="20.149999999999999" customHeight="1" thickBot="1">
      <c r="A3638" s="476"/>
      <c r="B3638" s="471"/>
      <c r="C3638" s="471"/>
      <c r="D3638" s="471"/>
      <c r="E3638" s="471"/>
      <c r="F3638" s="471"/>
      <c r="G3638" s="471"/>
      <c r="H3638" s="471"/>
      <c r="I3638" s="182" t="e">
        <v>#N/A</v>
      </c>
      <c r="J3638" s="471"/>
      <c r="K3638" s="471"/>
      <c r="L3638" s="471"/>
      <c r="M3638" s="471"/>
      <c r="N3638" s="471"/>
      <c r="O3638" s="471"/>
      <c r="P3638" s="471"/>
      <c r="Q3638" s="471"/>
      <c r="R3638" s="177" t="s">
        <v>8417</v>
      </c>
      <c r="S3638" s="181">
        <v>0.01</v>
      </c>
    </row>
    <row r="3639" spans="1:19" ht="20.149999999999999" customHeight="1" thickBot="1">
      <c r="A3639" s="476"/>
      <c r="B3639" s="471"/>
      <c r="C3639" s="471"/>
      <c r="D3639" s="471"/>
      <c r="E3639" s="471"/>
      <c r="F3639" s="471"/>
      <c r="G3639" s="471"/>
      <c r="H3639" s="471"/>
      <c r="I3639" s="182" t="e">
        <v>#N/A</v>
      </c>
      <c r="J3639" s="471"/>
      <c r="K3639" s="471"/>
      <c r="L3639" s="471"/>
      <c r="M3639" s="471"/>
      <c r="N3639" s="471"/>
      <c r="O3639" s="471"/>
      <c r="P3639" s="471"/>
      <c r="Q3639" s="471"/>
      <c r="R3639" s="177" t="s">
        <v>8388</v>
      </c>
      <c r="S3639" s="181">
        <v>0.01</v>
      </c>
    </row>
    <row r="3640" spans="1:19" ht="20.149999999999999" customHeight="1" thickBot="1">
      <c r="A3640" s="476"/>
      <c r="B3640" s="471"/>
      <c r="C3640" s="471"/>
      <c r="D3640" s="471"/>
      <c r="E3640" s="471"/>
      <c r="F3640" s="471"/>
      <c r="G3640" s="471"/>
      <c r="H3640" s="471"/>
      <c r="I3640" s="182" t="e">
        <v>#N/A</v>
      </c>
      <c r="J3640" s="471"/>
      <c r="K3640" s="471"/>
      <c r="L3640" s="471"/>
      <c r="M3640" s="471"/>
      <c r="N3640" s="471"/>
      <c r="O3640" s="471"/>
      <c r="P3640" s="471"/>
      <c r="Q3640" s="471"/>
      <c r="R3640" s="177" t="s">
        <v>8389</v>
      </c>
      <c r="S3640" s="181">
        <v>0.01</v>
      </c>
    </row>
    <row r="3641" spans="1:19" ht="20.149999999999999" customHeight="1" thickBot="1">
      <c r="A3641" s="476"/>
      <c r="B3641" s="471"/>
      <c r="C3641" s="471"/>
      <c r="D3641" s="471"/>
      <c r="E3641" s="471"/>
      <c r="F3641" s="471"/>
      <c r="G3641" s="471"/>
      <c r="H3641" s="471"/>
      <c r="I3641" s="182" t="e">
        <v>#N/A</v>
      </c>
      <c r="J3641" s="471"/>
      <c r="K3641" s="471"/>
      <c r="L3641" s="471"/>
      <c r="M3641" s="471"/>
      <c r="N3641" s="471"/>
      <c r="O3641" s="471"/>
      <c r="P3641" s="471"/>
      <c r="Q3641" s="471"/>
      <c r="R3641" s="177" t="s">
        <v>8663</v>
      </c>
      <c r="S3641" s="181">
        <v>0.01</v>
      </c>
    </row>
    <row r="3642" spans="1:19" ht="20.149999999999999" customHeight="1" thickBot="1">
      <c r="A3642" s="476"/>
      <c r="B3642" s="471"/>
      <c r="C3642" s="471"/>
      <c r="D3642" s="471"/>
      <c r="E3642" s="471"/>
      <c r="F3642" s="471"/>
      <c r="G3642" s="471"/>
      <c r="H3642" s="471"/>
      <c r="I3642" s="182" t="e">
        <v>#N/A</v>
      </c>
      <c r="J3642" s="471"/>
      <c r="K3642" s="471"/>
      <c r="L3642" s="471"/>
      <c r="M3642" s="471"/>
      <c r="N3642" s="471"/>
      <c r="O3642" s="471"/>
      <c r="P3642" s="471"/>
      <c r="Q3642" s="471"/>
      <c r="R3642" s="177" t="s">
        <v>9444</v>
      </c>
      <c r="S3642" s="181">
        <v>0.01</v>
      </c>
    </row>
    <row r="3643" spans="1:19" ht="20.149999999999999" customHeight="1" thickBot="1">
      <c r="A3643" s="477"/>
      <c r="B3643" s="472"/>
      <c r="C3643" s="472"/>
      <c r="D3643" s="472"/>
      <c r="E3643" s="472"/>
      <c r="F3643" s="472"/>
      <c r="G3643" s="472"/>
      <c r="H3643" s="472"/>
      <c r="I3643" s="182" t="e">
        <v>#N/A</v>
      </c>
      <c r="J3643" s="472"/>
      <c r="K3643" s="472"/>
      <c r="L3643" s="472"/>
      <c r="M3643" s="472"/>
      <c r="N3643" s="472"/>
      <c r="O3643" s="472"/>
      <c r="P3643" s="472"/>
      <c r="Q3643" s="472"/>
      <c r="R3643" s="183" t="s">
        <v>8390</v>
      </c>
      <c r="S3643" s="184">
        <v>0.09</v>
      </c>
    </row>
    <row r="3644" spans="1:19" ht="20.149999999999999" customHeight="1" thickBot="1">
      <c r="A3644" s="475"/>
      <c r="B3644" s="474" t="s">
        <v>9435</v>
      </c>
      <c r="C3644" s="474" t="s">
        <v>9510</v>
      </c>
      <c r="D3644" s="474" t="s">
        <v>776</v>
      </c>
      <c r="E3644" s="474" t="s">
        <v>24</v>
      </c>
      <c r="F3644" s="473">
        <v>2493549</v>
      </c>
      <c r="G3644" s="474" t="s">
        <v>10170</v>
      </c>
      <c r="H3644" s="474" t="s">
        <v>8699</v>
      </c>
      <c r="I3644" s="179" t="s">
        <v>8356</v>
      </c>
      <c r="J3644" s="474" t="s">
        <v>8357</v>
      </c>
      <c r="K3644" s="474" t="s">
        <v>9850</v>
      </c>
      <c r="L3644" s="474" t="s">
        <v>10171</v>
      </c>
      <c r="M3644" s="474" t="s">
        <v>10172</v>
      </c>
      <c r="N3644" s="470">
        <v>324300</v>
      </c>
      <c r="O3644" s="473">
        <v>-2</v>
      </c>
      <c r="P3644" s="474" t="s">
        <v>8381</v>
      </c>
      <c r="Q3644" s="474" t="s">
        <v>9442</v>
      </c>
      <c r="R3644" s="177" t="s">
        <v>8383</v>
      </c>
      <c r="S3644" s="181">
        <v>0.01</v>
      </c>
    </row>
    <row r="3645" spans="1:19" ht="20.149999999999999" customHeight="1" thickBot="1">
      <c r="A3645" s="476"/>
      <c r="B3645" s="471"/>
      <c r="C3645" s="471"/>
      <c r="D3645" s="471"/>
      <c r="E3645" s="471"/>
      <c r="F3645" s="471"/>
      <c r="G3645" s="471"/>
      <c r="H3645" s="471"/>
      <c r="I3645" s="182" t="e">
        <v>#N/A</v>
      </c>
      <c r="J3645" s="471"/>
      <c r="K3645" s="471"/>
      <c r="L3645" s="471"/>
      <c r="M3645" s="471"/>
      <c r="N3645" s="471"/>
      <c r="O3645" s="471"/>
      <c r="P3645" s="471"/>
      <c r="Q3645" s="471"/>
      <c r="R3645" s="177" t="s">
        <v>8449</v>
      </c>
      <c r="S3645" s="181">
        <v>0.01</v>
      </c>
    </row>
    <row r="3646" spans="1:19" ht="20.149999999999999" customHeight="1" thickBot="1">
      <c r="A3646" s="476"/>
      <c r="B3646" s="471"/>
      <c r="C3646" s="471"/>
      <c r="D3646" s="471"/>
      <c r="E3646" s="471"/>
      <c r="F3646" s="471"/>
      <c r="G3646" s="471"/>
      <c r="H3646" s="471"/>
      <c r="I3646" s="182" t="e">
        <v>#N/A</v>
      </c>
      <c r="J3646" s="471"/>
      <c r="K3646" s="471"/>
      <c r="L3646" s="471"/>
      <c r="M3646" s="471"/>
      <c r="N3646" s="471"/>
      <c r="O3646" s="471"/>
      <c r="P3646" s="471"/>
      <c r="Q3646" s="471"/>
      <c r="R3646" s="177" t="s">
        <v>8385</v>
      </c>
      <c r="S3646" s="181">
        <v>0.01</v>
      </c>
    </row>
    <row r="3647" spans="1:19" ht="20.149999999999999" customHeight="1" thickBot="1">
      <c r="A3647" s="476"/>
      <c r="B3647" s="471"/>
      <c r="C3647" s="471"/>
      <c r="D3647" s="471"/>
      <c r="E3647" s="471"/>
      <c r="F3647" s="471"/>
      <c r="G3647" s="471"/>
      <c r="H3647" s="471"/>
      <c r="I3647" s="182" t="e">
        <v>#N/A</v>
      </c>
      <c r="J3647" s="471"/>
      <c r="K3647" s="471"/>
      <c r="L3647" s="471"/>
      <c r="M3647" s="471"/>
      <c r="N3647" s="471"/>
      <c r="O3647" s="471"/>
      <c r="P3647" s="471"/>
      <c r="Q3647" s="471"/>
      <c r="R3647" s="177" t="s">
        <v>8403</v>
      </c>
      <c r="S3647" s="181">
        <v>0.01</v>
      </c>
    </row>
    <row r="3648" spans="1:19" ht="20.149999999999999" customHeight="1" thickBot="1">
      <c r="A3648" s="476"/>
      <c r="B3648" s="471"/>
      <c r="C3648" s="471"/>
      <c r="D3648" s="471"/>
      <c r="E3648" s="471"/>
      <c r="F3648" s="471"/>
      <c r="G3648" s="471"/>
      <c r="H3648" s="471"/>
      <c r="I3648" s="182" t="e">
        <v>#N/A</v>
      </c>
      <c r="J3648" s="471"/>
      <c r="K3648" s="471"/>
      <c r="L3648" s="471"/>
      <c r="M3648" s="471"/>
      <c r="N3648" s="471"/>
      <c r="O3648" s="471"/>
      <c r="P3648" s="471"/>
      <c r="Q3648" s="471"/>
      <c r="R3648" s="177" t="s">
        <v>8417</v>
      </c>
      <c r="S3648" s="181">
        <v>0.01</v>
      </c>
    </row>
    <row r="3649" spans="1:19" ht="20.149999999999999" customHeight="1" thickBot="1">
      <c r="A3649" s="476"/>
      <c r="B3649" s="471"/>
      <c r="C3649" s="471"/>
      <c r="D3649" s="471"/>
      <c r="E3649" s="471"/>
      <c r="F3649" s="471"/>
      <c r="G3649" s="471"/>
      <c r="H3649" s="471"/>
      <c r="I3649" s="182" t="e">
        <v>#N/A</v>
      </c>
      <c r="J3649" s="471"/>
      <c r="K3649" s="471"/>
      <c r="L3649" s="471"/>
      <c r="M3649" s="471"/>
      <c r="N3649" s="471"/>
      <c r="O3649" s="471"/>
      <c r="P3649" s="471"/>
      <c r="Q3649" s="471"/>
      <c r="R3649" s="177" t="s">
        <v>8388</v>
      </c>
      <c r="S3649" s="181">
        <v>0.01</v>
      </c>
    </row>
    <row r="3650" spans="1:19" ht="20.149999999999999" customHeight="1" thickBot="1">
      <c r="A3650" s="476"/>
      <c r="B3650" s="471"/>
      <c r="C3650" s="471"/>
      <c r="D3650" s="471"/>
      <c r="E3650" s="471"/>
      <c r="F3650" s="471"/>
      <c r="G3650" s="471"/>
      <c r="H3650" s="471"/>
      <c r="I3650" s="182" t="e">
        <v>#N/A</v>
      </c>
      <c r="J3650" s="471"/>
      <c r="K3650" s="471"/>
      <c r="L3650" s="471"/>
      <c r="M3650" s="471"/>
      <c r="N3650" s="471"/>
      <c r="O3650" s="471"/>
      <c r="P3650" s="471"/>
      <c r="Q3650" s="471"/>
      <c r="R3650" s="177" t="s">
        <v>8389</v>
      </c>
      <c r="S3650" s="181">
        <v>0.01</v>
      </c>
    </row>
    <row r="3651" spans="1:19" ht="20.149999999999999" customHeight="1" thickBot="1">
      <c r="A3651" s="476"/>
      <c r="B3651" s="471"/>
      <c r="C3651" s="471"/>
      <c r="D3651" s="471"/>
      <c r="E3651" s="471"/>
      <c r="F3651" s="471"/>
      <c r="G3651" s="471"/>
      <c r="H3651" s="471"/>
      <c r="I3651" s="182" t="e">
        <v>#N/A</v>
      </c>
      <c r="J3651" s="471"/>
      <c r="K3651" s="471"/>
      <c r="L3651" s="471"/>
      <c r="M3651" s="471"/>
      <c r="N3651" s="471"/>
      <c r="O3651" s="471"/>
      <c r="P3651" s="471"/>
      <c r="Q3651" s="471"/>
      <c r="R3651" s="177" t="s">
        <v>9465</v>
      </c>
      <c r="S3651" s="181">
        <v>0.01</v>
      </c>
    </row>
    <row r="3652" spans="1:19" ht="20.149999999999999" customHeight="1" thickBot="1">
      <c r="A3652" s="476"/>
      <c r="B3652" s="471"/>
      <c r="C3652" s="471"/>
      <c r="D3652" s="471"/>
      <c r="E3652" s="471"/>
      <c r="F3652" s="471"/>
      <c r="G3652" s="471"/>
      <c r="H3652" s="471"/>
      <c r="I3652" s="182" t="e">
        <v>#N/A</v>
      </c>
      <c r="J3652" s="471"/>
      <c r="K3652" s="471"/>
      <c r="L3652" s="471"/>
      <c r="M3652" s="471"/>
      <c r="N3652" s="471"/>
      <c r="O3652" s="471"/>
      <c r="P3652" s="471"/>
      <c r="Q3652" s="471"/>
      <c r="R3652" s="177" t="s">
        <v>8663</v>
      </c>
      <c r="S3652" s="181">
        <v>0.01</v>
      </c>
    </row>
    <row r="3653" spans="1:19" ht="20.149999999999999" customHeight="1" thickBot="1">
      <c r="A3653" s="477"/>
      <c r="B3653" s="472"/>
      <c r="C3653" s="472"/>
      <c r="D3653" s="472"/>
      <c r="E3653" s="472"/>
      <c r="F3653" s="472"/>
      <c r="G3653" s="472"/>
      <c r="H3653" s="472"/>
      <c r="I3653" s="182" t="e">
        <v>#N/A</v>
      </c>
      <c r="J3653" s="472"/>
      <c r="K3653" s="472"/>
      <c r="L3653" s="472"/>
      <c r="M3653" s="472"/>
      <c r="N3653" s="472"/>
      <c r="O3653" s="472"/>
      <c r="P3653" s="472"/>
      <c r="Q3653" s="472"/>
      <c r="R3653" s="183" t="s">
        <v>8390</v>
      </c>
      <c r="S3653" s="184">
        <v>0.09</v>
      </c>
    </row>
    <row r="3654" spans="1:19" ht="20.149999999999999" customHeight="1" thickBot="1">
      <c r="A3654" s="475"/>
      <c r="B3654" s="474" t="s">
        <v>9435</v>
      </c>
      <c r="C3654" s="474" t="s">
        <v>9510</v>
      </c>
      <c r="D3654" s="474" t="s">
        <v>776</v>
      </c>
      <c r="E3654" s="474" t="s">
        <v>24</v>
      </c>
      <c r="F3654" s="473">
        <v>2493552</v>
      </c>
      <c r="G3654" s="474" t="s">
        <v>10173</v>
      </c>
      <c r="H3654" s="474" t="s">
        <v>8699</v>
      </c>
      <c r="I3654" s="179" t="s">
        <v>8356</v>
      </c>
      <c r="J3654" s="474" t="s">
        <v>8357</v>
      </c>
      <c r="K3654" s="474" t="s">
        <v>8710</v>
      </c>
      <c r="L3654" s="474" t="s">
        <v>10174</v>
      </c>
      <c r="M3654" s="474" t="s">
        <v>10175</v>
      </c>
      <c r="N3654" s="470">
        <v>324300</v>
      </c>
      <c r="O3654" s="473">
        <v>-2</v>
      </c>
      <c r="P3654" s="474" t="s">
        <v>8381</v>
      </c>
      <c r="Q3654" s="474" t="s">
        <v>9442</v>
      </c>
      <c r="R3654" s="177" t="s">
        <v>8383</v>
      </c>
      <c r="S3654" s="181">
        <v>0.01</v>
      </c>
    </row>
    <row r="3655" spans="1:19" ht="20.149999999999999" customHeight="1" thickBot="1">
      <c r="A3655" s="476"/>
      <c r="B3655" s="471"/>
      <c r="C3655" s="471"/>
      <c r="D3655" s="471"/>
      <c r="E3655" s="471"/>
      <c r="F3655" s="471"/>
      <c r="G3655" s="471"/>
      <c r="H3655" s="471"/>
      <c r="I3655" s="182" t="e">
        <v>#N/A</v>
      </c>
      <c r="J3655" s="471"/>
      <c r="K3655" s="471"/>
      <c r="L3655" s="471"/>
      <c r="M3655" s="471"/>
      <c r="N3655" s="471"/>
      <c r="O3655" s="471"/>
      <c r="P3655" s="471"/>
      <c r="Q3655" s="471"/>
      <c r="R3655" s="177" t="s">
        <v>8449</v>
      </c>
      <c r="S3655" s="181">
        <v>0.01</v>
      </c>
    </row>
    <row r="3656" spans="1:19" ht="20.149999999999999" customHeight="1" thickBot="1">
      <c r="A3656" s="476"/>
      <c r="B3656" s="471"/>
      <c r="C3656" s="471"/>
      <c r="D3656" s="471"/>
      <c r="E3656" s="471"/>
      <c r="F3656" s="471"/>
      <c r="G3656" s="471"/>
      <c r="H3656" s="471"/>
      <c r="I3656" s="182" t="e">
        <v>#N/A</v>
      </c>
      <c r="J3656" s="471"/>
      <c r="K3656" s="471"/>
      <c r="L3656" s="471"/>
      <c r="M3656" s="471"/>
      <c r="N3656" s="471"/>
      <c r="O3656" s="471"/>
      <c r="P3656" s="471"/>
      <c r="Q3656" s="471"/>
      <c r="R3656" s="177" t="s">
        <v>8385</v>
      </c>
      <c r="S3656" s="181">
        <v>0.01</v>
      </c>
    </row>
    <row r="3657" spans="1:19" ht="20.149999999999999" customHeight="1" thickBot="1">
      <c r="A3657" s="476"/>
      <c r="B3657" s="471"/>
      <c r="C3657" s="471"/>
      <c r="D3657" s="471"/>
      <c r="E3657" s="471"/>
      <c r="F3657" s="471"/>
      <c r="G3657" s="471"/>
      <c r="H3657" s="471"/>
      <c r="I3657" s="182" t="e">
        <v>#N/A</v>
      </c>
      <c r="J3657" s="471"/>
      <c r="K3657" s="471"/>
      <c r="L3657" s="471"/>
      <c r="M3657" s="471"/>
      <c r="N3657" s="471"/>
      <c r="O3657" s="471"/>
      <c r="P3657" s="471"/>
      <c r="Q3657" s="471"/>
      <c r="R3657" s="177" t="s">
        <v>8403</v>
      </c>
      <c r="S3657" s="181">
        <v>0.01</v>
      </c>
    </row>
    <row r="3658" spans="1:19" ht="20.149999999999999" customHeight="1" thickBot="1">
      <c r="A3658" s="476"/>
      <c r="B3658" s="471"/>
      <c r="C3658" s="471"/>
      <c r="D3658" s="471"/>
      <c r="E3658" s="471"/>
      <c r="F3658" s="471"/>
      <c r="G3658" s="471"/>
      <c r="H3658" s="471"/>
      <c r="I3658" s="182" t="e">
        <v>#N/A</v>
      </c>
      <c r="J3658" s="471"/>
      <c r="K3658" s="471"/>
      <c r="L3658" s="471"/>
      <c r="M3658" s="471"/>
      <c r="N3658" s="471"/>
      <c r="O3658" s="471"/>
      <c r="P3658" s="471"/>
      <c r="Q3658" s="471"/>
      <c r="R3658" s="177" t="s">
        <v>8417</v>
      </c>
      <c r="S3658" s="181">
        <v>0.01</v>
      </c>
    </row>
    <row r="3659" spans="1:19" ht="20.149999999999999" customHeight="1" thickBot="1">
      <c r="A3659" s="476"/>
      <c r="B3659" s="471"/>
      <c r="C3659" s="471"/>
      <c r="D3659" s="471"/>
      <c r="E3659" s="471"/>
      <c r="F3659" s="471"/>
      <c r="G3659" s="471"/>
      <c r="H3659" s="471"/>
      <c r="I3659" s="182" t="e">
        <v>#N/A</v>
      </c>
      <c r="J3659" s="471"/>
      <c r="K3659" s="471"/>
      <c r="L3659" s="471"/>
      <c r="M3659" s="471"/>
      <c r="N3659" s="471"/>
      <c r="O3659" s="471"/>
      <c r="P3659" s="471"/>
      <c r="Q3659" s="471"/>
      <c r="R3659" s="177" t="s">
        <v>8388</v>
      </c>
      <c r="S3659" s="181">
        <v>0.01</v>
      </c>
    </row>
    <row r="3660" spans="1:19" ht="20.149999999999999" customHeight="1" thickBot="1">
      <c r="A3660" s="476"/>
      <c r="B3660" s="471"/>
      <c r="C3660" s="471"/>
      <c r="D3660" s="471"/>
      <c r="E3660" s="471"/>
      <c r="F3660" s="471"/>
      <c r="G3660" s="471"/>
      <c r="H3660" s="471"/>
      <c r="I3660" s="182" t="e">
        <v>#N/A</v>
      </c>
      <c r="J3660" s="471"/>
      <c r="K3660" s="471"/>
      <c r="L3660" s="471"/>
      <c r="M3660" s="471"/>
      <c r="N3660" s="471"/>
      <c r="O3660" s="471"/>
      <c r="P3660" s="471"/>
      <c r="Q3660" s="471"/>
      <c r="R3660" s="177" t="s">
        <v>8389</v>
      </c>
      <c r="S3660" s="181">
        <v>0.01</v>
      </c>
    </row>
    <row r="3661" spans="1:19" ht="20.149999999999999" customHeight="1" thickBot="1">
      <c r="A3661" s="476"/>
      <c r="B3661" s="471"/>
      <c r="C3661" s="471"/>
      <c r="D3661" s="471"/>
      <c r="E3661" s="471"/>
      <c r="F3661" s="471"/>
      <c r="G3661" s="471"/>
      <c r="H3661" s="471"/>
      <c r="I3661" s="182" t="e">
        <v>#N/A</v>
      </c>
      <c r="J3661" s="471"/>
      <c r="K3661" s="471"/>
      <c r="L3661" s="471"/>
      <c r="M3661" s="471"/>
      <c r="N3661" s="471"/>
      <c r="O3661" s="471"/>
      <c r="P3661" s="471"/>
      <c r="Q3661" s="471"/>
      <c r="R3661" s="177" t="s">
        <v>8663</v>
      </c>
      <c r="S3661" s="181">
        <v>0.01</v>
      </c>
    </row>
    <row r="3662" spans="1:19" ht="20.149999999999999" customHeight="1" thickBot="1">
      <c r="A3662" s="476"/>
      <c r="B3662" s="471"/>
      <c r="C3662" s="471"/>
      <c r="D3662" s="471"/>
      <c r="E3662" s="471"/>
      <c r="F3662" s="471"/>
      <c r="G3662" s="471"/>
      <c r="H3662" s="471"/>
      <c r="I3662" s="182" t="e">
        <v>#N/A</v>
      </c>
      <c r="J3662" s="471"/>
      <c r="K3662" s="471"/>
      <c r="L3662" s="471"/>
      <c r="M3662" s="471"/>
      <c r="N3662" s="471"/>
      <c r="O3662" s="471"/>
      <c r="P3662" s="471"/>
      <c r="Q3662" s="471"/>
      <c r="R3662" s="177" t="s">
        <v>9444</v>
      </c>
      <c r="S3662" s="181">
        <v>0.01</v>
      </c>
    </row>
    <row r="3663" spans="1:19" ht="20.149999999999999" customHeight="1" thickBot="1">
      <c r="A3663" s="477"/>
      <c r="B3663" s="472"/>
      <c r="C3663" s="472"/>
      <c r="D3663" s="472"/>
      <c r="E3663" s="472"/>
      <c r="F3663" s="472"/>
      <c r="G3663" s="472"/>
      <c r="H3663" s="472"/>
      <c r="I3663" s="182" t="e">
        <v>#N/A</v>
      </c>
      <c r="J3663" s="472"/>
      <c r="K3663" s="472"/>
      <c r="L3663" s="472"/>
      <c r="M3663" s="472"/>
      <c r="N3663" s="472"/>
      <c r="O3663" s="472"/>
      <c r="P3663" s="472"/>
      <c r="Q3663" s="472"/>
      <c r="R3663" s="183" t="s">
        <v>8390</v>
      </c>
      <c r="S3663" s="184">
        <v>0.09</v>
      </c>
    </row>
    <row r="3664" spans="1:19" ht="20.149999999999999" customHeight="1" thickBot="1">
      <c r="A3664" s="475"/>
      <c r="B3664" s="474" t="s">
        <v>9435</v>
      </c>
      <c r="C3664" s="474" t="s">
        <v>9510</v>
      </c>
      <c r="D3664" s="474" t="s">
        <v>776</v>
      </c>
      <c r="E3664" s="474" t="s">
        <v>24</v>
      </c>
      <c r="F3664" s="473">
        <v>2493563</v>
      </c>
      <c r="G3664" s="474" t="s">
        <v>10176</v>
      </c>
      <c r="H3664" s="474" t="s">
        <v>8699</v>
      </c>
      <c r="I3664" s="179" t="s">
        <v>8356</v>
      </c>
      <c r="J3664" s="474" t="s">
        <v>8357</v>
      </c>
      <c r="K3664" s="474" t="s">
        <v>8423</v>
      </c>
      <c r="L3664" s="474" t="s">
        <v>10177</v>
      </c>
      <c r="M3664" s="474" t="s">
        <v>10178</v>
      </c>
      <c r="N3664" s="470">
        <v>324300</v>
      </c>
      <c r="O3664" s="473">
        <v>-2</v>
      </c>
      <c r="P3664" s="474" t="s">
        <v>8381</v>
      </c>
      <c r="Q3664" s="474" t="s">
        <v>9442</v>
      </c>
      <c r="R3664" s="177" t="s">
        <v>8383</v>
      </c>
      <c r="S3664" s="181">
        <v>0.01</v>
      </c>
    </row>
    <row r="3665" spans="1:19" ht="20.149999999999999" customHeight="1" thickBot="1">
      <c r="A3665" s="476"/>
      <c r="B3665" s="471"/>
      <c r="C3665" s="471"/>
      <c r="D3665" s="471"/>
      <c r="E3665" s="471"/>
      <c r="F3665" s="471"/>
      <c r="G3665" s="471"/>
      <c r="H3665" s="471"/>
      <c r="I3665" s="182" t="e">
        <v>#N/A</v>
      </c>
      <c r="J3665" s="471"/>
      <c r="K3665" s="471"/>
      <c r="L3665" s="471"/>
      <c r="M3665" s="471"/>
      <c r="N3665" s="471"/>
      <c r="O3665" s="471"/>
      <c r="P3665" s="471"/>
      <c r="Q3665" s="471"/>
      <c r="R3665" s="177" t="s">
        <v>8449</v>
      </c>
      <c r="S3665" s="181">
        <v>0.01</v>
      </c>
    </row>
    <row r="3666" spans="1:19" ht="20.149999999999999" customHeight="1" thickBot="1">
      <c r="A3666" s="476"/>
      <c r="B3666" s="471"/>
      <c r="C3666" s="471"/>
      <c r="D3666" s="471"/>
      <c r="E3666" s="471"/>
      <c r="F3666" s="471"/>
      <c r="G3666" s="471"/>
      <c r="H3666" s="471"/>
      <c r="I3666" s="182" t="e">
        <v>#N/A</v>
      </c>
      <c r="J3666" s="471"/>
      <c r="K3666" s="471"/>
      <c r="L3666" s="471"/>
      <c r="M3666" s="471"/>
      <c r="N3666" s="471"/>
      <c r="O3666" s="471"/>
      <c r="P3666" s="471"/>
      <c r="Q3666" s="471"/>
      <c r="R3666" s="177" t="s">
        <v>8385</v>
      </c>
      <c r="S3666" s="181">
        <v>0.01</v>
      </c>
    </row>
    <row r="3667" spans="1:19" ht="20.149999999999999" customHeight="1" thickBot="1">
      <c r="A3667" s="476"/>
      <c r="B3667" s="471"/>
      <c r="C3667" s="471"/>
      <c r="D3667" s="471"/>
      <c r="E3667" s="471"/>
      <c r="F3667" s="471"/>
      <c r="G3667" s="471"/>
      <c r="H3667" s="471"/>
      <c r="I3667" s="182" t="e">
        <v>#N/A</v>
      </c>
      <c r="J3667" s="471"/>
      <c r="K3667" s="471"/>
      <c r="L3667" s="471"/>
      <c r="M3667" s="471"/>
      <c r="N3667" s="471"/>
      <c r="O3667" s="471"/>
      <c r="P3667" s="471"/>
      <c r="Q3667" s="471"/>
      <c r="R3667" s="177" t="s">
        <v>8403</v>
      </c>
      <c r="S3667" s="181">
        <v>0.01</v>
      </c>
    </row>
    <row r="3668" spans="1:19" ht="20.149999999999999" customHeight="1" thickBot="1">
      <c r="A3668" s="476"/>
      <c r="B3668" s="471"/>
      <c r="C3668" s="471"/>
      <c r="D3668" s="471"/>
      <c r="E3668" s="471"/>
      <c r="F3668" s="471"/>
      <c r="G3668" s="471"/>
      <c r="H3668" s="471"/>
      <c r="I3668" s="182" t="e">
        <v>#N/A</v>
      </c>
      <c r="J3668" s="471"/>
      <c r="K3668" s="471"/>
      <c r="L3668" s="471"/>
      <c r="M3668" s="471"/>
      <c r="N3668" s="471"/>
      <c r="O3668" s="471"/>
      <c r="P3668" s="471"/>
      <c r="Q3668" s="471"/>
      <c r="R3668" s="177" t="s">
        <v>8388</v>
      </c>
      <c r="S3668" s="181">
        <v>0.01</v>
      </c>
    </row>
    <row r="3669" spans="1:19" ht="20.149999999999999" customHeight="1" thickBot="1">
      <c r="A3669" s="476"/>
      <c r="B3669" s="471"/>
      <c r="C3669" s="471"/>
      <c r="D3669" s="471"/>
      <c r="E3669" s="471"/>
      <c r="F3669" s="471"/>
      <c r="G3669" s="471"/>
      <c r="H3669" s="471"/>
      <c r="I3669" s="182" t="e">
        <v>#N/A</v>
      </c>
      <c r="J3669" s="471"/>
      <c r="K3669" s="471"/>
      <c r="L3669" s="471"/>
      <c r="M3669" s="471"/>
      <c r="N3669" s="471"/>
      <c r="O3669" s="471"/>
      <c r="P3669" s="471"/>
      <c r="Q3669" s="471"/>
      <c r="R3669" s="177" t="s">
        <v>8389</v>
      </c>
      <c r="S3669" s="181">
        <v>0.01</v>
      </c>
    </row>
    <row r="3670" spans="1:19" ht="20.149999999999999" customHeight="1" thickBot="1">
      <c r="A3670" s="476"/>
      <c r="B3670" s="471"/>
      <c r="C3670" s="471"/>
      <c r="D3670" s="471"/>
      <c r="E3670" s="471"/>
      <c r="F3670" s="471"/>
      <c r="G3670" s="471"/>
      <c r="H3670" s="471"/>
      <c r="I3670" s="182" t="e">
        <v>#N/A</v>
      </c>
      <c r="J3670" s="471"/>
      <c r="K3670" s="471"/>
      <c r="L3670" s="471"/>
      <c r="M3670" s="471"/>
      <c r="N3670" s="471"/>
      <c r="O3670" s="471"/>
      <c r="P3670" s="471"/>
      <c r="Q3670" s="471"/>
      <c r="R3670" s="177" t="s">
        <v>9465</v>
      </c>
      <c r="S3670" s="181">
        <v>0.01</v>
      </c>
    </row>
    <row r="3671" spans="1:19" ht="20.149999999999999" customHeight="1" thickBot="1">
      <c r="A3671" s="476"/>
      <c r="B3671" s="471"/>
      <c r="C3671" s="471"/>
      <c r="D3671" s="471"/>
      <c r="E3671" s="471"/>
      <c r="F3671" s="471"/>
      <c r="G3671" s="471"/>
      <c r="H3671" s="471"/>
      <c r="I3671" s="182" t="e">
        <v>#N/A</v>
      </c>
      <c r="J3671" s="471"/>
      <c r="K3671" s="471"/>
      <c r="L3671" s="471"/>
      <c r="M3671" s="471"/>
      <c r="N3671" s="471"/>
      <c r="O3671" s="471"/>
      <c r="P3671" s="471"/>
      <c r="Q3671" s="471"/>
      <c r="R3671" s="177" t="s">
        <v>8663</v>
      </c>
      <c r="S3671" s="181">
        <v>0.01</v>
      </c>
    </row>
    <row r="3672" spans="1:19" ht="20.149999999999999" customHeight="1" thickBot="1">
      <c r="A3672" s="477"/>
      <c r="B3672" s="472"/>
      <c r="C3672" s="472"/>
      <c r="D3672" s="472"/>
      <c r="E3672" s="472"/>
      <c r="F3672" s="472"/>
      <c r="G3672" s="472"/>
      <c r="H3672" s="472"/>
      <c r="I3672" s="182" t="e">
        <v>#N/A</v>
      </c>
      <c r="J3672" s="472"/>
      <c r="K3672" s="472"/>
      <c r="L3672" s="472"/>
      <c r="M3672" s="472"/>
      <c r="N3672" s="472"/>
      <c r="O3672" s="472"/>
      <c r="P3672" s="472"/>
      <c r="Q3672" s="472"/>
      <c r="R3672" s="183" t="s">
        <v>8390</v>
      </c>
      <c r="S3672" s="184">
        <v>0.08</v>
      </c>
    </row>
    <row r="3673" spans="1:19" ht="20.149999999999999" customHeight="1" thickBot="1">
      <c r="A3673" s="475"/>
      <c r="B3673" s="474" t="s">
        <v>9435</v>
      </c>
      <c r="C3673" s="474" t="s">
        <v>9510</v>
      </c>
      <c r="D3673" s="474" t="s">
        <v>776</v>
      </c>
      <c r="E3673" s="474" t="s">
        <v>24</v>
      </c>
      <c r="F3673" s="473">
        <v>2493569</v>
      </c>
      <c r="G3673" s="474" t="s">
        <v>10179</v>
      </c>
      <c r="H3673" s="474" t="s">
        <v>8699</v>
      </c>
      <c r="I3673" s="179" t="s">
        <v>8356</v>
      </c>
      <c r="J3673" s="474" t="s">
        <v>8357</v>
      </c>
      <c r="K3673" s="474" t="s">
        <v>9850</v>
      </c>
      <c r="L3673" s="474" t="s">
        <v>10180</v>
      </c>
      <c r="M3673" s="474" t="s">
        <v>10181</v>
      </c>
      <c r="N3673" s="470">
        <v>324300</v>
      </c>
      <c r="O3673" s="473">
        <v>-2</v>
      </c>
      <c r="P3673" s="474" t="s">
        <v>8381</v>
      </c>
      <c r="Q3673" s="474" t="s">
        <v>9442</v>
      </c>
      <c r="R3673" s="177" t="s">
        <v>8383</v>
      </c>
      <c r="S3673" s="181">
        <v>0.01</v>
      </c>
    </row>
    <row r="3674" spans="1:19" ht="20.149999999999999" customHeight="1" thickBot="1">
      <c r="A3674" s="476"/>
      <c r="B3674" s="471"/>
      <c r="C3674" s="471"/>
      <c r="D3674" s="471"/>
      <c r="E3674" s="471"/>
      <c r="F3674" s="471"/>
      <c r="G3674" s="471"/>
      <c r="H3674" s="471"/>
      <c r="I3674" s="182" t="e">
        <v>#N/A</v>
      </c>
      <c r="J3674" s="471"/>
      <c r="K3674" s="471"/>
      <c r="L3674" s="471"/>
      <c r="M3674" s="471"/>
      <c r="N3674" s="471"/>
      <c r="O3674" s="471"/>
      <c r="P3674" s="471"/>
      <c r="Q3674" s="471"/>
      <c r="R3674" s="177" t="s">
        <v>8449</v>
      </c>
      <c r="S3674" s="181">
        <v>0.01</v>
      </c>
    </row>
    <row r="3675" spans="1:19" ht="20.149999999999999" customHeight="1" thickBot="1">
      <c r="A3675" s="476"/>
      <c r="B3675" s="471"/>
      <c r="C3675" s="471"/>
      <c r="D3675" s="471"/>
      <c r="E3675" s="471"/>
      <c r="F3675" s="471"/>
      <c r="G3675" s="471"/>
      <c r="H3675" s="471"/>
      <c r="I3675" s="182" t="e">
        <v>#N/A</v>
      </c>
      <c r="J3675" s="471"/>
      <c r="K3675" s="471"/>
      <c r="L3675" s="471"/>
      <c r="M3675" s="471"/>
      <c r="N3675" s="471"/>
      <c r="O3675" s="471"/>
      <c r="P3675" s="471"/>
      <c r="Q3675" s="471"/>
      <c r="R3675" s="177" t="s">
        <v>8385</v>
      </c>
      <c r="S3675" s="181">
        <v>0.01</v>
      </c>
    </row>
    <row r="3676" spans="1:19" ht="20.149999999999999" customHeight="1" thickBot="1">
      <c r="A3676" s="476"/>
      <c r="B3676" s="471"/>
      <c r="C3676" s="471"/>
      <c r="D3676" s="471"/>
      <c r="E3676" s="471"/>
      <c r="F3676" s="471"/>
      <c r="G3676" s="471"/>
      <c r="H3676" s="471"/>
      <c r="I3676" s="182" t="e">
        <v>#N/A</v>
      </c>
      <c r="J3676" s="471"/>
      <c r="K3676" s="471"/>
      <c r="L3676" s="471"/>
      <c r="M3676" s="471"/>
      <c r="N3676" s="471"/>
      <c r="O3676" s="471"/>
      <c r="P3676" s="471"/>
      <c r="Q3676" s="471"/>
      <c r="R3676" s="177" t="s">
        <v>8403</v>
      </c>
      <c r="S3676" s="181">
        <v>0.01</v>
      </c>
    </row>
    <row r="3677" spans="1:19" ht="20.149999999999999" customHeight="1" thickBot="1">
      <c r="A3677" s="476"/>
      <c r="B3677" s="471"/>
      <c r="C3677" s="471"/>
      <c r="D3677" s="471"/>
      <c r="E3677" s="471"/>
      <c r="F3677" s="471"/>
      <c r="G3677" s="471"/>
      <c r="H3677" s="471"/>
      <c r="I3677" s="182" t="e">
        <v>#N/A</v>
      </c>
      <c r="J3677" s="471"/>
      <c r="K3677" s="471"/>
      <c r="L3677" s="471"/>
      <c r="M3677" s="471"/>
      <c r="N3677" s="471"/>
      <c r="O3677" s="471"/>
      <c r="P3677" s="471"/>
      <c r="Q3677" s="471"/>
      <c r="R3677" s="177" t="s">
        <v>8417</v>
      </c>
      <c r="S3677" s="181">
        <v>0.01</v>
      </c>
    </row>
    <row r="3678" spans="1:19" ht="20.149999999999999" customHeight="1" thickBot="1">
      <c r="A3678" s="476"/>
      <c r="B3678" s="471"/>
      <c r="C3678" s="471"/>
      <c r="D3678" s="471"/>
      <c r="E3678" s="471"/>
      <c r="F3678" s="471"/>
      <c r="G3678" s="471"/>
      <c r="H3678" s="471"/>
      <c r="I3678" s="182" t="e">
        <v>#N/A</v>
      </c>
      <c r="J3678" s="471"/>
      <c r="K3678" s="471"/>
      <c r="L3678" s="471"/>
      <c r="M3678" s="471"/>
      <c r="N3678" s="471"/>
      <c r="O3678" s="471"/>
      <c r="P3678" s="471"/>
      <c r="Q3678" s="471"/>
      <c r="R3678" s="177" t="s">
        <v>8388</v>
      </c>
      <c r="S3678" s="181">
        <v>0.01</v>
      </c>
    </row>
    <row r="3679" spans="1:19" ht="20.149999999999999" customHeight="1" thickBot="1">
      <c r="A3679" s="476"/>
      <c r="B3679" s="471"/>
      <c r="C3679" s="471"/>
      <c r="D3679" s="471"/>
      <c r="E3679" s="471"/>
      <c r="F3679" s="471"/>
      <c r="G3679" s="471"/>
      <c r="H3679" s="471"/>
      <c r="I3679" s="182" t="e">
        <v>#N/A</v>
      </c>
      <c r="J3679" s="471"/>
      <c r="K3679" s="471"/>
      <c r="L3679" s="471"/>
      <c r="M3679" s="471"/>
      <c r="N3679" s="471"/>
      <c r="O3679" s="471"/>
      <c r="P3679" s="471"/>
      <c r="Q3679" s="471"/>
      <c r="R3679" s="177" t="s">
        <v>8389</v>
      </c>
      <c r="S3679" s="181">
        <v>0.01</v>
      </c>
    </row>
    <row r="3680" spans="1:19" ht="20.149999999999999" customHeight="1" thickBot="1">
      <c r="A3680" s="476"/>
      <c r="B3680" s="471"/>
      <c r="C3680" s="471"/>
      <c r="D3680" s="471"/>
      <c r="E3680" s="471"/>
      <c r="F3680" s="471"/>
      <c r="G3680" s="471"/>
      <c r="H3680" s="471"/>
      <c r="I3680" s="182" t="e">
        <v>#N/A</v>
      </c>
      <c r="J3680" s="471"/>
      <c r="K3680" s="471"/>
      <c r="L3680" s="471"/>
      <c r="M3680" s="471"/>
      <c r="N3680" s="471"/>
      <c r="O3680" s="471"/>
      <c r="P3680" s="471"/>
      <c r="Q3680" s="471"/>
      <c r="R3680" s="177" t="s">
        <v>9465</v>
      </c>
      <c r="S3680" s="181">
        <v>0.01</v>
      </c>
    </row>
    <row r="3681" spans="1:19" ht="20.149999999999999" customHeight="1" thickBot="1">
      <c r="A3681" s="476"/>
      <c r="B3681" s="471"/>
      <c r="C3681" s="471"/>
      <c r="D3681" s="471"/>
      <c r="E3681" s="471"/>
      <c r="F3681" s="471"/>
      <c r="G3681" s="471"/>
      <c r="H3681" s="471"/>
      <c r="I3681" s="182" t="e">
        <v>#N/A</v>
      </c>
      <c r="J3681" s="471"/>
      <c r="K3681" s="471"/>
      <c r="L3681" s="471"/>
      <c r="M3681" s="471"/>
      <c r="N3681" s="471"/>
      <c r="O3681" s="471"/>
      <c r="P3681" s="471"/>
      <c r="Q3681" s="471"/>
      <c r="R3681" s="177" t="s">
        <v>8663</v>
      </c>
      <c r="S3681" s="181">
        <v>0.01</v>
      </c>
    </row>
    <row r="3682" spans="1:19" ht="20.149999999999999" customHeight="1" thickBot="1">
      <c r="A3682" s="477"/>
      <c r="B3682" s="472"/>
      <c r="C3682" s="472"/>
      <c r="D3682" s="472"/>
      <c r="E3682" s="472"/>
      <c r="F3682" s="472"/>
      <c r="G3682" s="472"/>
      <c r="H3682" s="472"/>
      <c r="I3682" s="182" t="e">
        <v>#N/A</v>
      </c>
      <c r="J3682" s="472"/>
      <c r="K3682" s="472"/>
      <c r="L3682" s="472"/>
      <c r="M3682" s="472"/>
      <c r="N3682" s="472"/>
      <c r="O3682" s="472"/>
      <c r="P3682" s="472"/>
      <c r="Q3682" s="472"/>
      <c r="R3682" s="183" t="s">
        <v>8390</v>
      </c>
      <c r="S3682" s="184">
        <v>0.09</v>
      </c>
    </row>
    <row r="3683" spans="1:19" ht="20.149999999999999" customHeight="1" thickBot="1">
      <c r="A3683" s="475"/>
      <c r="B3683" s="474" t="s">
        <v>9435</v>
      </c>
      <c r="C3683" s="474" t="s">
        <v>9510</v>
      </c>
      <c r="D3683" s="474" t="s">
        <v>776</v>
      </c>
      <c r="E3683" s="474" t="s">
        <v>24</v>
      </c>
      <c r="F3683" s="473">
        <v>2493574</v>
      </c>
      <c r="G3683" s="474" t="s">
        <v>10182</v>
      </c>
      <c r="H3683" s="474" t="s">
        <v>8699</v>
      </c>
      <c r="I3683" s="179" t="s">
        <v>8356</v>
      </c>
      <c r="J3683" s="474" t="s">
        <v>8357</v>
      </c>
      <c r="K3683" s="474" t="s">
        <v>9746</v>
      </c>
      <c r="L3683" s="474" t="s">
        <v>10183</v>
      </c>
      <c r="M3683" s="474" t="s">
        <v>10184</v>
      </c>
      <c r="N3683" s="470">
        <v>324300</v>
      </c>
      <c r="O3683" s="473">
        <v>-2</v>
      </c>
      <c r="P3683" s="474" t="s">
        <v>8381</v>
      </c>
      <c r="Q3683" s="474" t="s">
        <v>9442</v>
      </c>
      <c r="R3683" s="177" t="s">
        <v>8383</v>
      </c>
      <c r="S3683" s="181">
        <v>0.01</v>
      </c>
    </row>
    <row r="3684" spans="1:19" ht="20.149999999999999" customHeight="1" thickBot="1">
      <c r="A3684" s="476"/>
      <c r="B3684" s="471"/>
      <c r="C3684" s="471"/>
      <c r="D3684" s="471"/>
      <c r="E3684" s="471"/>
      <c r="F3684" s="471"/>
      <c r="G3684" s="471"/>
      <c r="H3684" s="471"/>
      <c r="I3684" s="182" t="e">
        <v>#N/A</v>
      </c>
      <c r="J3684" s="471"/>
      <c r="K3684" s="471"/>
      <c r="L3684" s="471"/>
      <c r="M3684" s="471"/>
      <c r="N3684" s="471"/>
      <c r="O3684" s="471"/>
      <c r="P3684" s="471"/>
      <c r="Q3684" s="471"/>
      <c r="R3684" s="177" t="s">
        <v>8449</v>
      </c>
      <c r="S3684" s="181">
        <v>0.01</v>
      </c>
    </row>
    <row r="3685" spans="1:19" ht="20.149999999999999" customHeight="1" thickBot="1">
      <c r="A3685" s="476"/>
      <c r="B3685" s="471"/>
      <c r="C3685" s="471"/>
      <c r="D3685" s="471"/>
      <c r="E3685" s="471"/>
      <c r="F3685" s="471"/>
      <c r="G3685" s="471"/>
      <c r="H3685" s="471"/>
      <c r="I3685" s="182" t="e">
        <v>#N/A</v>
      </c>
      <c r="J3685" s="471"/>
      <c r="K3685" s="471"/>
      <c r="L3685" s="471"/>
      <c r="M3685" s="471"/>
      <c r="N3685" s="471"/>
      <c r="O3685" s="471"/>
      <c r="P3685" s="471"/>
      <c r="Q3685" s="471"/>
      <c r="R3685" s="177" t="s">
        <v>8385</v>
      </c>
      <c r="S3685" s="181">
        <v>0.01</v>
      </c>
    </row>
    <row r="3686" spans="1:19" ht="20.149999999999999" customHeight="1" thickBot="1">
      <c r="A3686" s="476"/>
      <c r="B3686" s="471"/>
      <c r="C3686" s="471"/>
      <c r="D3686" s="471"/>
      <c r="E3686" s="471"/>
      <c r="F3686" s="471"/>
      <c r="G3686" s="471"/>
      <c r="H3686" s="471"/>
      <c r="I3686" s="182" t="e">
        <v>#N/A</v>
      </c>
      <c r="J3686" s="471"/>
      <c r="K3686" s="471"/>
      <c r="L3686" s="471"/>
      <c r="M3686" s="471"/>
      <c r="N3686" s="471"/>
      <c r="O3686" s="471"/>
      <c r="P3686" s="471"/>
      <c r="Q3686" s="471"/>
      <c r="R3686" s="177" t="s">
        <v>8403</v>
      </c>
      <c r="S3686" s="181">
        <v>0.01</v>
      </c>
    </row>
    <row r="3687" spans="1:19" ht="20.149999999999999" customHeight="1" thickBot="1">
      <c r="A3687" s="476"/>
      <c r="B3687" s="471"/>
      <c r="C3687" s="471"/>
      <c r="D3687" s="471"/>
      <c r="E3687" s="471"/>
      <c r="F3687" s="471"/>
      <c r="G3687" s="471"/>
      <c r="H3687" s="471"/>
      <c r="I3687" s="182" t="e">
        <v>#N/A</v>
      </c>
      <c r="J3687" s="471"/>
      <c r="K3687" s="471"/>
      <c r="L3687" s="471"/>
      <c r="M3687" s="471"/>
      <c r="N3687" s="471"/>
      <c r="O3687" s="471"/>
      <c r="P3687" s="471"/>
      <c r="Q3687" s="471"/>
      <c r="R3687" s="177" t="s">
        <v>8417</v>
      </c>
      <c r="S3687" s="181">
        <v>0.01</v>
      </c>
    </row>
    <row r="3688" spans="1:19" ht="20.149999999999999" customHeight="1" thickBot="1">
      <c r="A3688" s="476"/>
      <c r="B3688" s="471"/>
      <c r="C3688" s="471"/>
      <c r="D3688" s="471"/>
      <c r="E3688" s="471"/>
      <c r="F3688" s="471"/>
      <c r="G3688" s="471"/>
      <c r="H3688" s="471"/>
      <c r="I3688" s="182" t="e">
        <v>#N/A</v>
      </c>
      <c r="J3688" s="471"/>
      <c r="K3688" s="471"/>
      <c r="L3688" s="471"/>
      <c r="M3688" s="471"/>
      <c r="N3688" s="471"/>
      <c r="O3688" s="471"/>
      <c r="P3688" s="471"/>
      <c r="Q3688" s="471"/>
      <c r="R3688" s="177" t="s">
        <v>8388</v>
      </c>
      <c r="S3688" s="181">
        <v>0.01</v>
      </c>
    </row>
    <row r="3689" spans="1:19" ht="20.149999999999999" customHeight="1" thickBot="1">
      <c r="A3689" s="476"/>
      <c r="B3689" s="471"/>
      <c r="C3689" s="471"/>
      <c r="D3689" s="471"/>
      <c r="E3689" s="471"/>
      <c r="F3689" s="471"/>
      <c r="G3689" s="471"/>
      <c r="H3689" s="471"/>
      <c r="I3689" s="182" t="e">
        <v>#N/A</v>
      </c>
      <c r="J3689" s="471"/>
      <c r="K3689" s="471"/>
      <c r="L3689" s="471"/>
      <c r="M3689" s="471"/>
      <c r="N3689" s="471"/>
      <c r="O3689" s="471"/>
      <c r="P3689" s="471"/>
      <c r="Q3689" s="471"/>
      <c r="R3689" s="177" t="s">
        <v>8389</v>
      </c>
      <c r="S3689" s="181">
        <v>0.01</v>
      </c>
    </row>
    <row r="3690" spans="1:19" ht="20.149999999999999" customHeight="1" thickBot="1">
      <c r="A3690" s="476"/>
      <c r="B3690" s="471"/>
      <c r="C3690" s="471"/>
      <c r="D3690" s="471"/>
      <c r="E3690" s="471"/>
      <c r="F3690" s="471"/>
      <c r="G3690" s="471"/>
      <c r="H3690" s="471"/>
      <c r="I3690" s="182" t="e">
        <v>#N/A</v>
      </c>
      <c r="J3690" s="471"/>
      <c r="K3690" s="471"/>
      <c r="L3690" s="471"/>
      <c r="M3690" s="471"/>
      <c r="N3690" s="471"/>
      <c r="O3690" s="471"/>
      <c r="P3690" s="471"/>
      <c r="Q3690" s="471"/>
      <c r="R3690" s="177" t="s">
        <v>8663</v>
      </c>
      <c r="S3690" s="181">
        <v>0.01</v>
      </c>
    </row>
    <row r="3691" spans="1:19" ht="20.149999999999999" customHeight="1" thickBot="1">
      <c r="A3691" s="476"/>
      <c r="B3691" s="471"/>
      <c r="C3691" s="471"/>
      <c r="D3691" s="471"/>
      <c r="E3691" s="471"/>
      <c r="F3691" s="471"/>
      <c r="G3691" s="471"/>
      <c r="H3691" s="471"/>
      <c r="I3691" s="182" t="e">
        <v>#N/A</v>
      </c>
      <c r="J3691" s="471"/>
      <c r="K3691" s="471"/>
      <c r="L3691" s="471"/>
      <c r="M3691" s="471"/>
      <c r="N3691" s="471"/>
      <c r="O3691" s="471"/>
      <c r="P3691" s="471"/>
      <c r="Q3691" s="471"/>
      <c r="R3691" s="177" t="s">
        <v>9444</v>
      </c>
      <c r="S3691" s="181">
        <v>0.01</v>
      </c>
    </row>
    <row r="3692" spans="1:19" ht="20.149999999999999" customHeight="1" thickBot="1">
      <c r="A3692" s="477"/>
      <c r="B3692" s="472"/>
      <c r="C3692" s="472"/>
      <c r="D3692" s="472"/>
      <c r="E3692" s="472"/>
      <c r="F3692" s="472"/>
      <c r="G3692" s="472"/>
      <c r="H3692" s="472"/>
      <c r="I3692" s="182" t="e">
        <v>#N/A</v>
      </c>
      <c r="J3692" s="472"/>
      <c r="K3692" s="472"/>
      <c r="L3692" s="472"/>
      <c r="M3692" s="472"/>
      <c r="N3692" s="472"/>
      <c r="O3692" s="472"/>
      <c r="P3692" s="472"/>
      <c r="Q3692" s="472"/>
      <c r="R3692" s="183" t="s">
        <v>8390</v>
      </c>
      <c r="S3692" s="184">
        <v>0.09</v>
      </c>
    </row>
    <row r="3693" spans="1:19" ht="20.149999999999999" customHeight="1" thickBot="1">
      <c r="A3693" s="475"/>
      <c r="B3693" s="474" t="s">
        <v>9435</v>
      </c>
      <c r="C3693" s="474" t="s">
        <v>9510</v>
      </c>
      <c r="D3693" s="474" t="s">
        <v>776</v>
      </c>
      <c r="E3693" s="474" t="s">
        <v>24</v>
      </c>
      <c r="F3693" s="473">
        <v>2493581</v>
      </c>
      <c r="G3693" s="474" t="s">
        <v>10185</v>
      </c>
      <c r="H3693" s="474" t="s">
        <v>8699</v>
      </c>
      <c r="I3693" s="179" t="s">
        <v>8356</v>
      </c>
      <c r="J3693" s="474" t="s">
        <v>8357</v>
      </c>
      <c r="K3693" s="474" t="s">
        <v>9850</v>
      </c>
      <c r="L3693" s="474" t="s">
        <v>10186</v>
      </c>
      <c r="M3693" s="474" t="s">
        <v>10187</v>
      </c>
      <c r="N3693" s="470">
        <v>324300</v>
      </c>
      <c r="O3693" s="473">
        <v>-2</v>
      </c>
      <c r="P3693" s="474" t="s">
        <v>8381</v>
      </c>
      <c r="Q3693" s="474" t="s">
        <v>9442</v>
      </c>
      <c r="R3693" s="177" t="s">
        <v>8383</v>
      </c>
      <c r="S3693" s="181">
        <v>0.01</v>
      </c>
    </row>
    <row r="3694" spans="1:19" ht="20.149999999999999" customHeight="1" thickBot="1">
      <c r="A3694" s="476"/>
      <c r="B3694" s="471"/>
      <c r="C3694" s="471"/>
      <c r="D3694" s="471"/>
      <c r="E3694" s="471"/>
      <c r="F3694" s="471"/>
      <c r="G3694" s="471"/>
      <c r="H3694" s="471"/>
      <c r="I3694" s="182" t="e">
        <v>#N/A</v>
      </c>
      <c r="J3694" s="471"/>
      <c r="K3694" s="471"/>
      <c r="L3694" s="471"/>
      <c r="M3694" s="471"/>
      <c r="N3694" s="471"/>
      <c r="O3694" s="471"/>
      <c r="P3694" s="471"/>
      <c r="Q3694" s="471"/>
      <c r="R3694" s="177" t="s">
        <v>8449</v>
      </c>
      <c r="S3694" s="181">
        <v>0.01</v>
      </c>
    </row>
    <row r="3695" spans="1:19" ht="20.149999999999999" customHeight="1" thickBot="1">
      <c r="A3695" s="476"/>
      <c r="B3695" s="471"/>
      <c r="C3695" s="471"/>
      <c r="D3695" s="471"/>
      <c r="E3695" s="471"/>
      <c r="F3695" s="471"/>
      <c r="G3695" s="471"/>
      <c r="H3695" s="471"/>
      <c r="I3695" s="182" t="e">
        <v>#N/A</v>
      </c>
      <c r="J3695" s="471"/>
      <c r="K3695" s="471"/>
      <c r="L3695" s="471"/>
      <c r="M3695" s="471"/>
      <c r="N3695" s="471"/>
      <c r="O3695" s="471"/>
      <c r="P3695" s="471"/>
      <c r="Q3695" s="471"/>
      <c r="R3695" s="177" t="s">
        <v>8385</v>
      </c>
      <c r="S3695" s="181">
        <v>0.01</v>
      </c>
    </row>
    <row r="3696" spans="1:19" ht="20.149999999999999" customHeight="1" thickBot="1">
      <c r="A3696" s="476"/>
      <c r="B3696" s="471"/>
      <c r="C3696" s="471"/>
      <c r="D3696" s="471"/>
      <c r="E3696" s="471"/>
      <c r="F3696" s="471"/>
      <c r="G3696" s="471"/>
      <c r="H3696" s="471"/>
      <c r="I3696" s="182" t="e">
        <v>#N/A</v>
      </c>
      <c r="J3696" s="471"/>
      <c r="K3696" s="471"/>
      <c r="L3696" s="471"/>
      <c r="M3696" s="471"/>
      <c r="N3696" s="471"/>
      <c r="O3696" s="471"/>
      <c r="P3696" s="471"/>
      <c r="Q3696" s="471"/>
      <c r="R3696" s="177" t="s">
        <v>8403</v>
      </c>
      <c r="S3696" s="181">
        <v>0.01</v>
      </c>
    </row>
    <row r="3697" spans="1:19" ht="20.149999999999999" customHeight="1" thickBot="1">
      <c r="A3697" s="476"/>
      <c r="B3697" s="471"/>
      <c r="C3697" s="471"/>
      <c r="D3697" s="471"/>
      <c r="E3697" s="471"/>
      <c r="F3697" s="471"/>
      <c r="G3697" s="471"/>
      <c r="H3697" s="471"/>
      <c r="I3697" s="182" t="e">
        <v>#N/A</v>
      </c>
      <c r="J3697" s="471"/>
      <c r="K3697" s="471"/>
      <c r="L3697" s="471"/>
      <c r="M3697" s="471"/>
      <c r="N3697" s="471"/>
      <c r="O3697" s="471"/>
      <c r="P3697" s="471"/>
      <c r="Q3697" s="471"/>
      <c r="R3697" s="177" t="s">
        <v>8417</v>
      </c>
      <c r="S3697" s="181">
        <v>0.01</v>
      </c>
    </row>
    <row r="3698" spans="1:19" ht="20.149999999999999" customHeight="1" thickBot="1">
      <c r="A3698" s="476"/>
      <c r="B3698" s="471"/>
      <c r="C3698" s="471"/>
      <c r="D3698" s="471"/>
      <c r="E3698" s="471"/>
      <c r="F3698" s="471"/>
      <c r="G3698" s="471"/>
      <c r="H3698" s="471"/>
      <c r="I3698" s="182" t="e">
        <v>#N/A</v>
      </c>
      <c r="J3698" s="471"/>
      <c r="K3698" s="471"/>
      <c r="L3698" s="471"/>
      <c r="M3698" s="471"/>
      <c r="N3698" s="471"/>
      <c r="O3698" s="471"/>
      <c r="P3698" s="471"/>
      <c r="Q3698" s="471"/>
      <c r="R3698" s="177" t="s">
        <v>8388</v>
      </c>
      <c r="S3698" s="181">
        <v>0.01</v>
      </c>
    </row>
    <row r="3699" spans="1:19" ht="20.149999999999999" customHeight="1" thickBot="1">
      <c r="A3699" s="476"/>
      <c r="B3699" s="471"/>
      <c r="C3699" s="471"/>
      <c r="D3699" s="471"/>
      <c r="E3699" s="471"/>
      <c r="F3699" s="471"/>
      <c r="G3699" s="471"/>
      <c r="H3699" s="471"/>
      <c r="I3699" s="182" t="e">
        <v>#N/A</v>
      </c>
      <c r="J3699" s="471"/>
      <c r="K3699" s="471"/>
      <c r="L3699" s="471"/>
      <c r="M3699" s="471"/>
      <c r="N3699" s="471"/>
      <c r="O3699" s="471"/>
      <c r="P3699" s="471"/>
      <c r="Q3699" s="471"/>
      <c r="R3699" s="177" t="s">
        <v>8389</v>
      </c>
      <c r="S3699" s="181">
        <v>0.01</v>
      </c>
    </row>
    <row r="3700" spans="1:19" ht="20.149999999999999" customHeight="1" thickBot="1">
      <c r="A3700" s="476"/>
      <c r="B3700" s="471"/>
      <c r="C3700" s="471"/>
      <c r="D3700" s="471"/>
      <c r="E3700" s="471"/>
      <c r="F3700" s="471"/>
      <c r="G3700" s="471"/>
      <c r="H3700" s="471"/>
      <c r="I3700" s="182" t="e">
        <v>#N/A</v>
      </c>
      <c r="J3700" s="471"/>
      <c r="K3700" s="471"/>
      <c r="L3700" s="471"/>
      <c r="M3700" s="471"/>
      <c r="N3700" s="471"/>
      <c r="O3700" s="471"/>
      <c r="P3700" s="471"/>
      <c r="Q3700" s="471"/>
      <c r="R3700" s="177" t="s">
        <v>9465</v>
      </c>
      <c r="S3700" s="181">
        <v>0.01</v>
      </c>
    </row>
    <row r="3701" spans="1:19" ht="20.149999999999999" customHeight="1" thickBot="1">
      <c r="A3701" s="476"/>
      <c r="B3701" s="471"/>
      <c r="C3701" s="471"/>
      <c r="D3701" s="471"/>
      <c r="E3701" s="471"/>
      <c r="F3701" s="471"/>
      <c r="G3701" s="471"/>
      <c r="H3701" s="471"/>
      <c r="I3701" s="182" t="e">
        <v>#N/A</v>
      </c>
      <c r="J3701" s="471"/>
      <c r="K3701" s="471"/>
      <c r="L3701" s="471"/>
      <c r="M3701" s="471"/>
      <c r="N3701" s="471"/>
      <c r="O3701" s="471"/>
      <c r="P3701" s="471"/>
      <c r="Q3701" s="471"/>
      <c r="R3701" s="177" t="s">
        <v>8663</v>
      </c>
      <c r="S3701" s="181">
        <v>0.01</v>
      </c>
    </row>
    <row r="3702" spans="1:19" ht="20.149999999999999" customHeight="1" thickBot="1">
      <c r="A3702" s="477"/>
      <c r="B3702" s="472"/>
      <c r="C3702" s="472"/>
      <c r="D3702" s="472"/>
      <c r="E3702" s="472"/>
      <c r="F3702" s="472"/>
      <c r="G3702" s="472"/>
      <c r="H3702" s="472"/>
      <c r="I3702" s="182" t="e">
        <v>#N/A</v>
      </c>
      <c r="J3702" s="472"/>
      <c r="K3702" s="472"/>
      <c r="L3702" s="472"/>
      <c r="M3702" s="472"/>
      <c r="N3702" s="472"/>
      <c r="O3702" s="472"/>
      <c r="P3702" s="472"/>
      <c r="Q3702" s="472"/>
      <c r="R3702" s="183" t="s">
        <v>8390</v>
      </c>
      <c r="S3702" s="184">
        <v>0.09</v>
      </c>
    </row>
    <row r="3703" spans="1:19" ht="20.149999999999999" customHeight="1" thickBot="1">
      <c r="A3703" s="475"/>
      <c r="B3703" s="474" t="s">
        <v>9435</v>
      </c>
      <c r="C3703" s="474" t="s">
        <v>9510</v>
      </c>
      <c r="D3703" s="474" t="s">
        <v>776</v>
      </c>
      <c r="E3703" s="474" t="s">
        <v>24</v>
      </c>
      <c r="F3703" s="473">
        <v>2493616</v>
      </c>
      <c r="G3703" s="474" t="s">
        <v>10188</v>
      </c>
      <c r="H3703" s="474" t="s">
        <v>8699</v>
      </c>
      <c r="I3703" s="179" t="s">
        <v>8356</v>
      </c>
      <c r="J3703" s="474" t="s">
        <v>8357</v>
      </c>
      <c r="K3703" s="474" t="s">
        <v>9780</v>
      </c>
      <c r="L3703" s="474" t="s">
        <v>10189</v>
      </c>
      <c r="M3703" s="474" t="s">
        <v>10190</v>
      </c>
      <c r="N3703" s="470">
        <v>324300</v>
      </c>
      <c r="O3703" s="473">
        <v>-2</v>
      </c>
      <c r="P3703" s="474" t="s">
        <v>8381</v>
      </c>
      <c r="Q3703" s="474" t="s">
        <v>9442</v>
      </c>
      <c r="R3703" s="177" t="s">
        <v>8383</v>
      </c>
      <c r="S3703" s="181">
        <v>0.01</v>
      </c>
    </row>
    <row r="3704" spans="1:19" ht="20.149999999999999" customHeight="1" thickBot="1">
      <c r="A3704" s="476"/>
      <c r="B3704" s="471"/>
      <c r="C3704" s="471"/>
      <c r="D3704" s="471"/>
      <c r="E3704" s="471"/>
      <c r="F3704" s="471"/>
      <c r="G3704" s="471"/>
      <c r="H3704" s="471"/>
      <c r="I3704" s="182" t="e">
        <v>#N/A</v>
      </c>
      <c r="J3704" s="471"/>
      <c r="K3704" s="471"/>
      <c r="L3704" s="471"/>
      <c r="M3704" s="471"/>
      <c r="N3704" s="471"/>
      <c r="O3704" s="471"/>
      <c r="P3704" s="471"/>
      <c r="Q3704" s="471"/>
      <c r="R3704" s="177" t="s">
        <v>8449</v>
      </c>
      <c r="S3704" s="181">
        <v>0.01</v>
      </c>
    </row>
    <row r="3705" spans="1:19" ht="20.149999999999999" customHeight="1" thickBot="1">
      <c r="A3705" s="476"/>
      <c r="B3705" s="471"/>
      <c r="C3705" s="471"/>
      <c r="D3705" s="471"/>
      <c r="E3705" s="471"/>
      <c r="F3705" s="471"/>
      <c r="G3705" s="471"/>
      <c r="H3705" s="471"/>
      <c r="I3705" s="182" t="e">
        <v>#N/A</v>
      </c>
      <c r="J3705" s="471"/>
      <c r="K3705" s="471"/>
      <c r="L3705" s="471"/>
      <c r="M3705" s="471"/>
      <c r="N3705" s="471"/>
      <c r="O3705" s="471"/>
      <c r="P3705" s="471"/>
      <c r="Q3705" s="471"/>
      <c r="R3705" s="177" t="s">
        <v>8385</v>
      </c>
      <c r="S3705" s="181">
        <v>0.01</v>
      </c>
    </row>
    <row r="3706" spans="1:19" ht="20.149999999999999" customHeight="1" thickBot="1">
      <c r="A3706" s="476"/>
      <c r="B3706" s="471"/>
      <c r="C3706" s="471"/>
      <c r="D3706" s="471"/>
      <c r="E3706" s="471"/>
      <c r="F3706" s="471"/>
      <c r="G3706" s="471"/>
      <c r="H3706" s="471"/>
      <c r="I3706" s="182" t="e">
        <v>#N/A</v>
      </c>
      <c r="J3706" s="471"/>
      <c r="K3706" s="471"/>
      <c r="L3706" s="471"/>
      <c r="M3706" s="471"/>
      <c r="N3706" s="471"/>
      <c r="O3706" s="471"/>
      <c r="P3706" s="471"/>
      <c r="Q3706" s="471"/>
      <c r="R3706" s="177" t="s">
        <v>8403</v>
      </c>
      <c r="S3706" s="181">
        <v>0.01</v>
      </c>
    </row>
    <row r="3707" spans="1:19" ht="20.149999999999999" customHeight="1" thickBot="1">
      <c r="A3707" s="476"/>
      <c r="B3707" s="471"/>
      <c r="C3707" s="471"/>
      <c r="D3707" s="471"/>
      <c r="E3707" s="471"/>
      <c r="F3707" s="471"/>
      <c r="G3707" s="471"/>
      <c r="H3707" s="471"/>
      <c r="I3707" s="182" t="e">
        <v>#N/A</v>
      </c>
      <c r="J3707" s="471"/>
      <c r="K3707" s="471"/>
      <c r="L3707" s="471"/>
      <c r="M3707" s="471"/>
      <c r="N3707" s="471"/>
      <c r="O3707" s="471"/>
      <c r="P3707" s="471"/>
      <c r="Q3707" s="471"/>
      <c r="R3707" s="177" t="s">
        <v>8417</v>
      </c>
      <c r="S3707" s="181">
        <v>0.01</v>
      </c>
    </row>
    <row r="3708" spans="1:19" ht="20.149999999999999" customHeight="1" thickBot="1">
      <c r="A3708" s="476"/>
      <c r="B3708" s="471"/>
      <c r="C3708" s="471"/>
      <c r="D3708" s="471"/>
      <c r="E3708" s="471"/>
      <c r="F3708" s="471"/>
      <c r="G3708" s="471"/>
      <c r="H3708" s="471"/>
      <c r="I3708" s="182" t="e">
        <v>#N/A</v>
      </c>
      <c r="J3708" s="471"/>
      <c r="K3708" s="471"/>
      <c r="L3708" s="471"/>
      <c r="M3708" s="471"/>
      <c r="N3708" s="471"/>
      <c r="O3708" s="471"/>
      <c r="P3708" s="471"/>
      <c r="Q3708" s="471"/>
      <c r="R3708" s="177" t="s">
        <v>8388</v>
      </c>
      <c r="S3708" s="181">
        <v>0.01</v>
      </c>
    </row>
    <row r="3709" spans="1:19" ht="20.149999999999999" customHeight="1" thickBot="1">
      <c r="A3709" s="476"/>
      <c r="B3709" s="471"/>
      <c r="C3709" s="471"/>
      <c r="D3709" s="471"/>
      <c r="E3709" s="471"/>
      <c r="F3709" s="471"/>
      <c r="G3709" s="471"/>
      <c r="H3709" s="471"/>
      <c r="I3709" s="182" t="e">
        <v>#N/A</v>
      </c>
      <c r="J3709" s="471"/>
      <c r="K3709" s="471"/>
      <c r="L3709" s="471"/>
      <c r="M3709" s="471"/>
      <c r="N3709" s="471"/>
      <c r="O3709" s="471"/>
      <c r="P3709" s="471"/>
      <c r="Q3709" s="471"/>
      <c r="R3709" s="177" t="s">
        <v>8389</v>
      </c>
      <c r="S3709" s="181">
        <v>0.01</v>
      </c>
    </row>
    <row r="3710" spans="1:19" ht="20.149999999999999" customHeight="1" thickBot="1">
      <c r="A3710" s="476"/>
      <c r="B3710" s="471"/>
      <c r="C3710" s="471"/>
      <c r="D3710" s="471"/>
      <c r="E3710" s="471"/>
      <c r="F3710" s="471"/>
      <c r="G3710" s="471"/>
      <c r="H3710" s="471"/>
      <c r="I3710" s="182" t="e">
        <v>#N/A</v>
      </c>
      <c r="J3710" s="471"/>
      <c r="K3710" s="471"/>
      <c r="L3710" s="471"/>
      <c r="M3710" s="471"/>
      <c r="N3710" s="471"/>
      <c r="O3710" s="471"/>
      <c r="P3710" s="471"/>
      <c r="Q3710" s="471"/>
      <c r="R3710" s="177" t="s">
        <v>8663</v>
      </c>
      <c r="S3710" s="181">
        <v>0.01</v>
      </c>
    </row>
    <row r="3711" spans="1:19" ht="20.149999999999999" customHeight="1" thickBot="1">
      <c r="A3711" s="476"/>
      <c r="B3711" s="471"/>
      <c r="C3711" s="471"/>
      <c r="D3711" s="471"/>
      <c r="E3711" s="471"/>
      <c r="F3711" s="471"/>
      <c r="G3711" s="471"/>
      <c r="H3711" s="471"/>
      <c r="I3711" s="182" t="e">
        <v>#N/A</v>
      </c>
      <c r="J3711" s="471"/>
      <c r="K3711" s="471"/>
      <c r="L3711" s="471"/>
      <c r="M3711" s="471"/>
      <c r="N3711" s="471"/>
      <c r="O3711" s="471"/>
      <c r="P3711" s="471"/>
      <c r="Q3711" s="471"/>
      <c r="R3711" s="177" t="s">
        <v>9444</v>
      </c>
      <c r="S3711" s="181">
        <v>0.01</v>
      </c>
    </row>
    <row r="3712" spans="1:19" ht="20.149999999999999" customHeight="1" thickBot="1">
      <c r="A3712" s="477"/>
      <c r="B3712" s="472"/>
      <c r="C3712" s="472"/>
      <c r="D3712" s="472"/>
      <c r="E3712" s="472"/>
      <c r="F3712" s="472"/>
      <c r="G3712" s="472"/>
      <c r="H3712" s="472"/>
      <c r="I3712" s="182" t="e">
        <v>#N/A</v>
      </c>
      <c r="J3712" s="472"/>
      <c r="K3712" s="472"/>
      <c r="L3712" s="472"/>
      <c r="M3712" s="472"/>
      <c r="N3712" s="472"/>
      <c r="O3712" s="472"/>
      <c r="P3712" s="472"/>
      <c r="Q3712" s="472"/>
      <c r="R3712" s="183" t="s">
        <v>8390</v>
      </c>
      <c r="S3712" s="184">
        <v>0.09</v>
      </c>
    </row>
    <row r="3713" spans="1:19" ht="20.149999999999999" customHeight="1" thickBot="1">
      <c r="A3713" s="475"/>
      <c r="B3713" s="474" t="s">
        <v>9435</v>
      </c>
      <c r="C3713" s="474" t="s">
        <v>9510</v>
      </c>
      <c r="D3713" s="474" t="s">
        <v>776</v>
      </c>
      <c r="E3713" s="474" t="s">
        <v>24</v>
      </c>
      <c r="F3713" s="473">
        <v>2493768</v>
      </c>
      <c r="G3713" s="474" t="s">
        <v>10191</v>
      </c>
      <c r="H3713" s="474" t="s">
        <v>8699</v>
      </c>
      <c r="I3713" s="179" t="s">
        <v>8356</v>
      </c>
      <c r="J3713" s="474" t="s">
        <v>8357</v>
      </c>
      <c r="K3713" s="474" t="s">
        <v>9746</v>
      </c>
      <c r="L3713" s="474" t="s">
        <v>10192</v>
      </c>
      <c r="M3713" s="474" t="s">
        <v>10193</v>
      </c>
      <c r="N3713" s="470">
        <v>324300</v>
      </c>
      <c r="O3713" s="473">
        <v>-2</v>
      </c>
      <c r="P3713" s="474" t="s">
        <v>8381</v>
      </c>
      <c r="Q3713" s="474" t="s">
        <v>9442</v>
      </c>
      <c r="R3713" s="177" t="s">
        <v>8383</v>
      </c>
      <c r="S3713" s="181">
        <v>0.01</v>
      </c>
    </row>
    <row r="3714" spans="1:19" ht="20.149999999999999" customHeight="1" thickBot="1">
      <c r="A3714" s="476"/>
      <c r="B3714" s="471"/>
      <c r="C3714" s="471"/>
      <c r="D3714" s="471"/>
      <c r="E3714" s="471"/>
      <c r="F3714" s="471"/>
      <c r="G3714" s="471"/>
      <c r="H3714" s="471"/>
      <c r="I3714" s="182" t="e">
        <v>#N/A</v>
      </c>
      <c r="J3714" s="471"/>
      <c r="K3714" s="471"/>
      <c r="L3714" s="471"/>
      <c r="M3714" s="471"/>
      <c r="N3714" s="471"/>
      <c r="O3714" s="471"/>
      <c r="P3714" s="471"/>
      <c r="Q3714" s="471"/>
      <c r="R3714" s="177" t="s">
        <v>8449</v>
      </c>
      <c r="S3714" s="181">
        <v>0.01</v>
      </c>
    </row>
    <row r="3715" spans="1:19" ht="20.149999999999999" customHeight="1" thickBot="1">
      <c r="A3715" s="476"/>
      <c r="B3715" s="471"/>
      <c r="C3715" s="471"/>
      <c r="D3715" s="471"/>
      <c r="E3715" s="471"/>
      <c r="F3715" s="471"/>
      <c r="G3715" s="471"/>
      <c r="H3715" s="471"/>
      <c r="I3715" s="182" t="e">
        <v>#N/A</v>
      </c>
      <c r="J3715" s="471"/>
      <c r="K3715" s="471"/>
      <c r="L3715" s="471"/>
      <c r="M3715" s="471"/>
      <c r="N3715" s="471"/>
      <c r="O3715" s="471"/>
      <c r="P3715" s="471"/>
      <c r="Q3715" s="471"/>
      <c r="R3715" s="177" t="s">
        <v>8385</v>
      </c>
      <c r="S3715" s="181">
        <v>0.01</v>
      </c>
    </row>
    <row r="3716" spans="1:19" ht="20.149999999999999" customHeight="1" thickBot="1">
      <c r="A3716" s="476"/>
      <c r="B3716" s="471"/>
      <c r="C3716" s="471"/>
      <c r="D3716" s="471"/>
      <c r="E3716" s="471"/>
      <c r="F3716" s="471"/>
      <c r="G3716" s="471"/>
      <c r="H3716" s="471"/>
      <c r="I3716" s="182" t="e">
        <v>#N/A</v>
      </c>
      <c r="J3716" s="471"/>
      <c r="K3716" s="471"/>
      <c r="L3716" s="471"/>
      <c r="M3716" s="471"/>
      <c r="N3716" s="471"/>
      <c r="O3716" s="471"/>
      <c r="P3716" s="471"/>
      <c r="Q3716" s="471"/>
      <c r="R3716" s="177" t="s">
        <v>8403</v>
      </c>
      <c r="S3716" s="181">
        <v>0.01</v>
      </c>
    </row>
    <row r="3717" spans="1:19" ht="20.149999999999999" customHeight="1" thickBot="1">
      <c r="A3717" s="476"/>
      <c r="B3717" s="471"/>
      <c r="C3717" s="471"/>
      <c r="D3717" s="471"/>
      <c r="E3717" s="471"/>
      <c r="F3717" s="471"/>
      <c r="G3717" s="471"/>
      <c r="H3717" s="471"/>
      <c r="I3717" s="182" t="e">
        <v>#N/A</v>
      </c>
      <c r="J3717" s="471"/>
      <c r="K3717" s="471"/>
      <c r="L3717" s="471"/>
      <c r="M3717" s="471"/>
      <c r="N3717" s="471"/>
      <c r="O3717" s="471"/>
      <c r="P3717" s="471"/>
      <c r="Q3717" s="471"/>
      <c r="R3717" s="177" t="s">
        <v>8417</v>
      </c>
      <c r="S3717" s="181">
        <v>0.01</v>
      </c>
    </row>
    <row r="3718" spans="1:19" ht="20.149999999999999" customHeight="1" thickBot="1">
      <c r="A3718" s="476"/>
      <c r="B3718" s="471"/>
      <c r="C3718" s="471"/>
      <c r="D3718" s="471"/>
      <c r="E3718" s="471"/>
      <c r="F3718" s="471"/>
      <c r="G3718" s="471"/>
      <c r="H3718" s="471"/>
      <c r="I3718" s="182" t="e">
        <v>#N/A</v>
      </c>
      <c r="J3718" s="471"/>
      <c r="K3718" s="471"/>
      <c r="L3718" s="471"/>
      <c r="M3718" s="471"/>
      <c r="N3718" s="471"/>
      <c r="O3718" s="471"/>
      <c r="P3718" s="471"/>
      <c r="Q3718" s="471"/>
      <c r="R3718" s="177" t="s">
        <v>8388</v>
      </c>
      <c r="S3718" s="181">
        <v>0.01</v>
      </c>
    </row>
    <row r="3719" spans="1:19" ht="20.149999999999999" customHeight="1" thickBot="1">
      <c r="A3719" s="476"/>
      <c r="B3719" s="471"/>
      <c r="C3719" s="471"/>
      <c r="D3719" s="471"/>
      <c r="E3719" s="471"/>
      <c r="F3719" s="471"/>
      <c r="G3719" s="471"/>
      <c r="H3719" s="471"/>
      <c r="I3719" s="182" t="e">
        <v>#N/A</v>
      </c>
      <c r="J3719" s="471"/>
      <c r="K3719" s="471"/>
      <c r="L3719" s="471"/>
      <c r="M3719" s="471"/>
      <c r="N3719" s="471"/>
      <c r="O3719" s="471"/>
      <c r="P3719" s="471"/>
      <c r="Q3719" s="471"/>
      <c r="R3719" s="177" t="s">
        <v>9540</v>
      </c>
      <c r="S3719" s="181">
        <v>0.01</v>
      </c>
    </row>
    <row r="3720" spans="1:19" ht="20.149999999999999" customHeight="1" thickBot="1">
      <c r="A3720" s="476"/>
      <c r="B3720" s="471"/>
      <c r="C3720" s="471"/>
      <c r="D3720" s="471"/>
      <c r="E3720" s="471"/>
      <c r="F3720" s="471"/>
      <c r="G3720" s="471"/>
      <c r="H3720" s="471"/>
      <c r="I3720" s="182" t="e">
        <v>#N/A</v>
      </c>
      <c r="J3720" s="471"/>
      <c r="K3720" s="471"/>
      <c r="L3720" s="471"/>
      <c r="M3720" s="471"/>
      <c r="N3720" s="471"/>
      <c r="O3720" s="471"/>
      <c r="P3720" s="471"/>
      <c r="Q3720" s="471"/>
      <c r="R3720" s="177" t="s">
        <v>8389</v>
      </c>
      <c r="S3720" s="181">
        <v>0.01</v>
      </c>
    </row>
    <row r="3721" spans="1:19" ht="20.149999999999999" customHeight="1" thickBot="1">
      <c r="A3721" s="476"/>
      <c r="B3721" s="471"/>
      <c r="C3721" s="471"/>
      <c r="D3721" s="471"/>
      <c r="E3721" s="471"/>
      <c r="F3721" s="471"/>
      <c r="G3721" s="471"/>
      <c r="H3721" s="471"/>
      <c r="I3721" s="182" t="e">
        <v>#N/A</v>
      </c>
      <c r="J3721" s="471"/>
      <c r="K3721" s="471"/>
      <c r="L3721" s="471"/>
      <c r="M3721" s="471"/>
      <c r="N3721" s="471"/>
      <c r="O3721" s="471"/>
      <c r="P3721" s="471"/>
      <c r="Q3721" s="471"/>
      <c r="R3721" s="177" t="s">
        <v>8663</v>
      </c>
      <c r="S3721" s="181">
        <v>0.01</v>
      </c>
    </row>
    <row r="3722" spans="1:19" ht="20.149999999999999" customHeight="1" thickBot="1">
      <c r="A3722" s="476"/>
      <c r="B3722" s="471"/>
      <c r="C3722" s="471"/>
      <c r="D3722" s="471"/>
      <c r="E3722" s="471"/>
      <c r="F3722" s="471"/>
      <c r="G3722" s="471"/>
      <c r="H3722" s="471"/>
      <c r="I3722" s="182" t="e">
        <v>#N/A</v>
      </c>
      <c r="J3722" s="471"/>
      <c r="K3722" s="471"/>
      <c r="L3722" s="471"/>
      <c r="M3722" s="471"/>
      <c r="N3722" s="471"/>
      <c r="O3722" s="471"/>
      <c r="P3722" s="471"/>
      <c r="Q3722" s="471"/>
      <c r="R3722" s="177" t="s">
        <v>9444</v>
      </c>
      <c r="S3722" s="181">
        <v>0.01</v>
      </c>
    </row>
    <row r="3723" spans="1:19" ht="20.149999999999999" customHeight="1" thickBot="1">
      <c r="A3723" s="477"/>
      <c r="B3723" s="472"/>
      <c r="C3723" s="472"/>
      <c r="D3723" s="472"/>
      <c r="E3723" s="472"/>
      <c r="F3723" s="472"/>
      <c r="G3723" s="472"/>
      <c r="H3723" s="472"/>
      <c r="I3723" s="182" t="e">
        <v>#N/A</v>
      </c>
      <c r="J3723" s="472"/>
      <c r="K3723" s="472"/>
      <c r="L3723" s="472"/>
      <c r="M3723" s="472"/>
      <c r="N3723" s="472"/>
      <c r="O3723" s="472"/>
      <c r="P3723" s="472"/>
      <c r="Q3723" s="472"/>
      <c r="R3723" s="183" t="s">
        <v>8390</v>
      </c>
      <c r="S3723" s="184">
        <v>0.1</v>
      </c>
    </row>
    <row r="3724" spans="1:19" ht="20.149999999999999" customHeight="1" thickBot="1">
      <c r="A3724" s="475"/>
      <c r="B3724" s="474" t="s">
        <v>9435</v>
      </c>
      <c r="C3724" s="474" t="s">
        <v>9510</v>
      </c>
      <c r="D3724" s="474" t="s">
        <v>776</v>
      </c>
      <c r="E3724" s="474" t="s">
        <v>24</v>
      </c>
      <c r="F3724" s="473">
        <v>2493769</v>
      </c>
      <c r="G3724" s="474" t="s">
        <v>10194</v>
      </c>
      <c r="H3724" s="474" t="s">
        <v>8446</v>
      </c>
      <c r="I3724" s="179" t="s">
        <v>8356</v>
      </c>
      <c r="J3724" s="474" t="s">
        <v>8357</v>
      </c>
      <c r="K3724" s="474" t="s">
        <v>9995</v>
      </c>
      <c r="L3724" s="474" t="s">
        <v>10195</v>
      </c>
      <c r="M3724" s="474" t="s">
        <v>10196</v>
      </c>
      <c r="N3724" s="470">
        <v>396800</v>
      </c>
      <c r="O3724" s="473">
        <v>-2</v>
      </c>
      <c r="P3724" s="474" t="s">
        <v>8381</v>
      </c>
      <c r="Q3724" s="474" t="s">
        <v>9442</v>
      </c>
      <c r="R3724" s="177" t="s">
        <v>8383</v>
      </c>
      <c r="S3724" s="181">
        <v>0.01</v>
      </c>
    </row>
    <row r="3725" spans="1:19" ht="20.149999999999999" customHeight="1" thickBot="1">
      <c r="A3725" s="476"/>
      <c r="B3725" s="471"/>
      <c r="C3725" s="471"/>
      <c r="D3725" s="471"/>
      <c r="E3725" s="471"/>
      <c r="F3725" s="471"/>
      <c r="G3725" s="471"/>
      <c r="H3725" s="471"/>
      <c r="I3725" s="182" t="e">
        <v>#N/A</v>
      </c>
      <c r="J3725" s="471"/>
      <c r="K3725" s="471"/>
      <c r="L3725" s="471"/>
      <c r="M3725" s="471"/>
      <c r="N3725" s="471"/>
      <c r="O3725" s="471"/>
      <c r="P3725" s="471"/>
      <c r="Q3725" s="471"/>
      <c r="R3725" s="177" t="s">
        <v>8449</v>
      </c>
      <c r="S3725" s="181">
        <v>0.01</v>
      </c>
    </row>
    <row r="3726" spans="1:19" ht="20.149999999999999" customHeight="1" thickBot="1">
      <c r="A3726" s="476"/>
      <c r="B3726" s="471"/>
      <c r="C3726" s="471"/>
      <c r="D3726" s="471"/>
      <c r="E3726" s="471"/>
      <c r="F3726" s="471"/>
      <c r="G3726" s="471"/>
      <c r="H3726" s="471"/>
      <c r="I3726" s="182" t="e">
        <v>#N/A</v>
      </c>
      <c r="J3726" s="471"/>
      <c r="K3726" s="471"/>
      <c r="L3726" s="471"/>
      <c r="M3726" s="471"/>
      <c r="N3726" s="471"/>
      <c r="O3726" s="471"/>
      <c r="P3726" s="471"/>
      <c r="Q3726" s="471"/>
      <c r="R3726" s="177" t="s">
        <v>8385</v>
      </c>
      <c r="S3726" s="181">
        <v>0.01</v>
      </c>
    </row>
    <row r="3727" spans="1:19" ht="20.149999999999999" customHeight="1" thickBot="1">
      <c r="A3727" s="476"/>
      <c r="B3727" s="471"/>
      <c r="C3727" s="471"/>
      <c r="D3727" s="471"/>
      <c r="E3727" s="471"/>
      <c r="F3727" s="471"/>
      <c r="G3727" s="471"/>
      <c r="H3727" s="471"/>
      <c r="I3727" s="182" t="e">
        <v>#N/A</v>
      </c>
      <c r="J3727" s="471"/>
      <c r="K3727" s="471"/>
      <c r="L3727" s="471"/>
      <c r="M3727" s="471"/>
      <c r="N3727" s="471"/>
      <c r="O3727" s="471"/>
      <c r="P3727" s="471"/>
      <c r="Q3727" s="471"/>
      <c r="R3727" s="177" t="s">
        <v>8403</v>
      </c>
      <c r="S3727" s="181">
        <v>0.01</v>
      </c>
    </row>
    <row r="3728" spans="1:19" ht="20.149999999999999" customHeight="1" thickBot="1">
      <c r="A3728" s="476"/>
      <c r="B3728" s="471"/>
      <c r="C3728" s="471"/>
      <c r="D3728" s="471"/>
      <c r="E3728" s="471"/>
      <c r="F3728" s="471"/>
      <c r="G3728" s="471"/>
      <c r="H3728" s="471"/>
      <c r="I3728" s="182" t="e">
        <v>#N/A</v>
      </c>
      <c r="J3728" s="471"/>
      <c r="K3728" s="471"/>
      <c r="L3728" s="471"/>
      <c r="M3728" s="471"/>
      <c r="N3728" s="471"/>
      <c r="O3728" s="471"/>
      <c r="P3728" s="471"/>
      <c r="Q3728" s="471"/>
      <c r="R3728" s="177" t="s">
        <v>8388</v>
      </c>
      <c r="S3728" s="181">
        <v>0.01</v>
      </c>
    </row>
    <row r="3729" spans="1:19" ht="20.149999999999999" customHeight="1" thickBot="1">
      <c r="A3729" s="476"/>
      <c r="B3729" s="471"/>
      <c r="C3729" s="471"/>
      <c r="D3729" s="471"/>
      <c r="E3729" s="471"/>
      <c r="F3729" s="471"/>
      <c r="G3729" s="471"/>
      <c r="H3729" s="471"/>
      <c r="I3729" s="182" t="e">
        <v>#N/A</v>
      </c>
      <c r="J3729" s="471"/>
      <c r="K3729" s="471"/>
      <c r="L3729" s="471"/>
      <c r="M3729" s="471"/>
      <c r="N3729" s="471"/>
      <c r="O3729" s="471"/>
      <c r="P3729" s="471"/>
      <c r="Q3729" s="471"/>
      <c r="R3729" s="177" t="s">
        <v>8389</v>
      </c>
      <c r="S3729" s="181">
        <v>0.01</v>
      </c>
    </row>
    <row r="3730" spans="1:19" ht="20.149999999999999" customHeight="1" thickBot="1">
      <c r="A3730" s="476"/>
      <c r="B3730" s="471"/>
      <c r="C3730" s="471"/>
      <c r="D3730" s="471"/>
      <c r="E3730" s="471"/>
      <c r="F3730" s="471"/>
      <c r="G3730" s="471"/>
      <c r="H3730" s="471"/>
      <c r="I3730" s="182" t="e">
        <v>#N/A</v>
      </c>
      <c r="J3730" s="471"/>
      <c r="K3730" s="471"/>
      <c r="L3730" s="471"/>
      <c r="M3730" s="471"/>
      <c r="N3730" s="471"/>
      <c r="O3730" s="471"/>
      <c r="P3730" s="471"/>
      <c r="Q3730" s="471"/>
      <c r="R3730" s="177" t="s">
        <v>9598</v>
      </c>
      <c r="S3730" s="181">
        <v>0.01</v>
      </c>
    </row>
    <row r="3731" spans="1:19" ht="20.149999999999999" customHeight="1" thickBot="1">
      <c r="A3731" s="476"/>
      <c r="B3731" s="471"/>
      <c r="C3731" s="471"/>
      <c r="D3731" s="471"/>
      <c r="E3731" s="471"/>
      <c r="F3731" s="471"/>
      <c r="G3731" s="471"/>
      <c r="H3731" s="471"/>
      <c r="I3731" s="182" t="e">
        <v>#N/A</v>
      </c>
      <c r="J3731" s="471"/>
      <c r="K3731" s="471"/>
      <c r="L3731" s="471"/>
      <c r="M3731" s="471"/>
      <c r="N3731" s="471"/>
      <c r="O3731" s="471"/>
      <c r="P3731" s="471"/>
      <c r="Q3731" s="471"/>
      <c r="R3731" s="177" t="s">
        <v>9599</v>
      </c>
      <c r="S3731" s="181">
        <v>0.01</v>
      </c>
    </row>
    <row r="3732" spans="1:19" ht="20.149999999999999" customHeight="1" thickBot="1">
      <c r="A3732" s="476"/>
      <c r="B3732" s="471"/>
      <c r="C3732" s="471"/>
      <c r="D3732" s="471"/>
      <c r="E3732" s="471"/>
      <c r="F3732" s="471"/>
      <c r="G3732" s="471"/>
      <c r="H3732" s="471"/>
      <c r="I3732" s="182" t="e">
        <v>#N/A</v>
      </c>
      <c r="J3732" s="471"/>
      <c r="K3732" s="471"/>
      <c r="L3732" s="471"/>
      <c r="M3732" s="471"/>
      <c r="N3732" s="471"/>
      <c r="O3732" s="471"/>
      <c r="P3732" s="471"/>
      <c r="Q3732" s="471"/>
      <c r="R3732" s="177" t="s">
        <v>8454</v>
      </c>
      <c r="S3732" s="181">
        <v>0.01</v>
      </c>
    </row>
    <row r="3733" spans="1:19" ht="20.149999999999999" customHeight="1" thickBot="1">
      <c r="A3733" s="477"/>
      <c r="B3733" s="472"/>
      <c r="C3733" s="472"/>
      <c r="D3733" s="472"/>
      <c r="E3733" s="472"/>
      <c r="F3733" s="472"/>
      <c r="G3733" s="472"/>
      <c r="H3733" s="472"/>
      <c r="I3733" s="182" t="e">
        <v>#N/A</v>
      </c>
      <c r="J3733" s="472"/>
      <c r="K3733" s="472"/>
      <c r="L3733" s="472"/>
      <c r="M3733" s="472"/>
      <c r="N3733" s="472"/>
      <c r="O3733" s="472"/>
      <c r="P3733" s="472"/>
      <c r="Q3733" s="472"/>
      <c r="R3733" s="183" t="s">
        <v>8390</v>
      </c>
      <c r="S3733" s="184">
        <v>0.09</v>
      </c>
    </row>
    <row r="3734" spans="1:19" ht="20.149999999999999" customHeight="1" thickBot="1">
      <c r="A3734" s="475"/>
      <c r="B3734" s="474" t="s">
        <v>9435</v>
      </c>
      <c r="C3734" s="474" t="s">
        <v>9510</v>
      </c>
      <c r="D3734" s="474" t="s">
        <v>10197</v>
      </c>
      <c r="E3734" s="474" t="s">
        <v>24</v>
      </c>
      <c r="F3734" s="473">
        <v>2493625</v>
      </c>
      <c r="G3734" s="474" t="s">
        <v>10198</v>
      </c>
      <c r="H3734" s="474" t="s">
        <v>10199</v>
      </c>
      <c r="I3734" s="179" t="s">
        <v>8356</v>
      </c>
      <c r="J3734" s="474" t="s">
        <v>8357</v>
      </c>
      <c r="K3734" s="474" t="s">
        <v>10200</v>
      </c>
      <c r="L3734" s="474" t="s">
        <v>10201</v>
      </c>
      <c r="M3734" s="474" t="s">
        <v>10202</v>
      </c>
      <c r="N3734" s="470">
        <v>149298.25</v>
      </c>
      <c r="O3734" s="473">
        <v>-2</v>
      </c>
      <c r="P3734" s="474" t="s">
        <v>8381</v>
      </c>
      <c r="Q3734" s="474" t="s">
        <v>9442</v>
      </c>
      <c r="R3734" s="177" t="s">
        <v>8383</v>
      </c>
      <c r="S3734" s="181">
        <v>0.01</v>
      </c>
    </row>
    <row r="3735" spans="1:19" ht="20.149999999999999" customHeight="1" thickBot="1">
      <c r="A3735" s="476"/>
      <c r="B3735" s="471"/>
      <c r="C3735" s="471"/>
      <c r="D3735" s="471"/>
      <c r="E3735" s="471"/>
      <c r="F3735" s="471"/>
      <c r="G3735" s="471"/>
      <c r="H3735" s="471"/>
      <c r="I3735" s="182" t="e">
        <v>#N/A</v>
      </c>
      <c r="J3735" s="471"/>
      <c r="K3735" s="471"/>
      <c r="L3735" s="471"/>
      <c r="M3735" s="471"/>
      <c r="N3735" s="471"/>
      <c r="O3735" s="471"/>
      <c r="P3735" s="471"/>
      <c r="Q3735" s="471"/>
      <c r="R3735" s="177" t="s">
        <v>10203</v>
      </c>
      <c r="S3735" s="181">
        <v>0.01</v>
      </c>
    </row>
    <row r="3736" spans="1:19" ht="20.149999999999999" customHeight="1" thickBot="1">
      <c r="A3736" s="476"/>
      <c r="B3736" s="471"/>
      <c r="C3736" s="471"/>
      <c r="D3736" s="471"/>
      <c r="E3736" s="471"/>
      <c r="F3736" s="471"/>
      <c r="G3736" s="471"/>
      <c r="H3736" s="471"/>
      <c r="I3736" s="182" t="e">
        <v>#N/A</v>
      </c>
      <c r="J3736" s="471"/>
      <c r="K3736" s="471"/>
      <c r="L3736" s="471"/>
      <c r="M3736" s="471"/>
      <c r="N3736" s="471"/>
      <c r="O3736" s="471"/>
      <c r="P3736" s="471"/>
      <c r="Q3736" s="471"/>
      <c r="R3736" s="177" t="s">
        <v>8385</v>
      </c>
      <c r="S3736" s="181">
        <v>0.01</v>
      </c>
    </row>
    <row r="3737" spans="1:19" ht="20.149999999999999" customHeight="1" thickBot="1">
      <c r="A3737" s="476"/>
      <c r="B3737" s="471"/>
      <c r="C3737" s="471"/>
      <c r="D3737" s="471"/>
      <c r="E3737" s="471"/>
      <c r="F3737" s="471"/>
      <c r="G3737" s="471"/>
      <c r="H3737" s="471"/>
      <c r="I3737" s="182" t="e">
        <v>#N/A</v>
      </c>
      <c r="J3737" s="471"/>
      <c r="K3737" s="471"/>
      <c r="L3737" s="471"/>
      <c r="M3737" s="471"/>
      <c r="N3737" s="471"/>
      <c r="O3737" s="471"/>
      <c r="P3737" s="471"/>
      <c r="Q3737" s="471"/>
      <c r="R3737" s="177" t="s">
        <v>8530</v>
      </c>
      <c r="S3737" s="181">
        <v>0.01</v>
      </c>
    </row>
    <row r="3738" spans="1:19" ht="20.149999999999999" customHeight="1" thickBot="1">
      <c r="A3738" s="476"/>
      <c r="B3738" s="471"/>
      <c r="C3738" s="471"/>
      <c r="D3738" s="471"/>
      <c r="E3738" s="471"/>
      <c r="F3738" s="471"/>
      <c r="G3738" s="471"/>
      <c r="H3738" s="471"/>
      <c r="I3738" s="182" t="e">
        <v>#N/A</v>
      </c>
      <c r="J3738" s="471"/>
      <c r="K3738" s="471"/>
      <c r="L3738" s="471"/>
      <c r="M3738" s="471"/>
      <c r="N3738" s="471"/>
      <c r="O3738" s="471"/>
      <c r="P3738" s="471"/>
      <c r="Q3738" s="471"/>
      <c r="R3738" s="177" t="s">
        <v>9557</v>
      </c>
      <c r="S3738" s="181">
        <v>0.01</v>
      </c>
    </row>
    <row r="3739" spans="1:19" ht="20.149999999999999" customHeight="1" thickBot="1">
      <c r="A3739" s="476"/>
      <c r="B3739" s="471"/>
      <c r="C3739" s="471"/>
      <c r="D3739" s="471"/>
      <c r="E3739" s="471"/>
      <c r="F3739" s="471"/>
      <c r="G3739" s="471"/>
      <c r="H3739" s="471"/>
      <c r="I3739" s="182" t="e">
        <v>#N/A</v>
      </c>
      <c r="J3739" s="471"/>
      <c r="K3739" s="471"/>
      <c r="L3739" s="471"/>
      <c r="M3739" s="471"/>
      <c r="N3739" s="471"/>
      <c r="O3739" s="471"/>
      <c r="P3739" s="471"/>
      <c r="Q3739" s="471"/>
      <c r="R3739" s="177" t="s">
        <v>8388</v>
      </c>
      <c r="S3739" s="181">
        <v>0.01</v>
      </c>
    </row>
    <row r="3740" spans="1:19" ht="20.149999999999999" customHeight="1" thickBot="1">
      <c r="A3740" s="476"/>
      <c r="B3740" s="471"/>
      <c r="C3740" s="471"/>
      <c r="D3740" s="471"/>
      <c r="E3740" s="471"/>
      <c r="F3740" s="471"/>
      <c r="G3740" s="471"/>
      <c r="H3740" s="471"/>
      <c r="I3740" s="182" t="e">
        <v>#N/A</v>
      </c>
      <c r="J3740" s="471"/>
      <c r="K3740" s="471"/>
      <c r="L3740" s="471"/>
      <c r="M3740" s="471"/>
      <c r="N3740" s="471"/>
      <c r="O3740" s="471"/>
      <c r="P3740" s="471"/>
      <c r="Q3740" s="471"/>
      <c r="R3740" s="177" t="s">
        <v>8389</v>
      </c>
      <c r="S3740" s="181">
        <v>0.01</v>
      </c>
    </row>
    <row r="3741" spans="1:19" ht="20.149999999999999" customHeight="1" thickBot="1">
      <c r="A3741" s="476"/>
      <c r="B3741" s="471"/>
      <c r="C3741" s="471"/>
      <c r="D3741" s="471"/>
      <c r="E3741" s="471"/>
      <c r="F3741" s="471"/>
      <c r="G3741" s="471"/>
      <c r="H3741" s="471"/>
      <c r="I3741" s="182" t="e">
        <v>#N/A</v>
      </c>
      <c r="J3741" s="471"/>
      <c r="K3741" s="471"/>
      <c r="L3741" s="471"/>
      <c r="M3741" s="471"/>
      <c r="N3741" s="471"/>
      <c r="O3741" s="471"/>
      <c r="P3741" s="471"/>
      <c r="Q3741" s="471"/>
      <c r="R3741" s="177" t="s">
        <v>9253</v>
      </c>
      <c r="S3741" s="181">
        <v>0.01</v>
      </c>
    </row>
    <row r="3742" spans="1:19" ht="20.149999999999999" customHeight="1" thickBot="1">
      <c r="A3742" s="477"/>
      <c r="B3742" s="472"/>
      <c r="C3742" s="472"/>
      <c r="D3742" s="472"/>
      <c r="E3742" s="472"/>
      <c r="F3742" s="472"/>
      <c r="G3742" s="472"/>
      <c r="H3742" s="472"/>
      <c r="I3742" s="182" t="e">
        <v>#N/A</v>
      </c>
      <c r="J3742" s="472"/>
      <c r="K3742" s="472"/>
      <c r="L3742" s="472"/>
      <c r="M3742" s="472"/>
      <c r="N3742" s="472"/>
      <c r="O3742" s="472"/>
      <c r="P3742" s="472"/>
      <c r="Q3742" s="472"/>
      <c r="R3742" s="183" t="s">
        <v>8390</v>
      </c>
      <c r="S3742" s="184">
        <v>0.08</v>
      </c>
    </row>
    <row r="3743" spans="1:19" ht="20.149999999999999" customHeight="1" thickBot="1">
      <c r="A3743" s="475"/>
      <c r="B3743" s="474" t="s">
        <v>9435</v>
      </c>
      <c r="C3743" s="474" t="s">
        <v>9510</v>
      </c>
      <c r="D3743" s="474" t="s">
        <v>8962</v>
      </c>
      <c r="E3743" s="474" t="s">
        <v>24</v>
      </c>
      <c r="F3743" s="473">
        <v>2493635</v>
      </c>
      <c r="G3743" s="474" t="s">
        <v>10204</v>
      </c>
      <c r="H3743" s="474" t="s">
        <v>8699</v>
      </c>
      <c r="I3743" s="179" t="s">
        <v>8356</v>
      </c>
      <c r="J3743" s="474" t="s">
        <v>8357</v>
      </c>
      <c r="K3743" s="474" t="s">
        <v>9582</v>
      </c>
      <c r="L3743" s="474" t="s">
        <v>10205</v>
      </c>
      <c r="M3743" s="474" t="s">
        <v>10206</v>
      </c>
      <c r="N3743" s="470">
        <v>324300</v>
      </c>
      <c r="O3743" s="473">
        <v>-2</v>
      </c>
      <c r="P3743" s="474" t="s">
        <v>8381</v>
      </c>
      <c r="Q3743" s="474" t="s">
        <v>9442</v>
      </c>
      <c r="R3743" s="177" t="s">
        <v>8383</v>
      </c>
      <c r="S3743" s="181">
        <v>0.01</v>
      </c>
    </row>
    <row r="3744" spans="1:19" ht="20.149999999999999" customHeight="1" thickBot="1">
      <c r="A3744" s="476"/>
      <c r="B3744" s="471"/>
      <c r="C3744" s="471"/>
      <c r="D3744" s="471"/>
      <c r="E3744" s="471"/>
      <c r="F3744" s="471"/>
      <c r="G3744" s="471"/>
      <c r="H3744" s="471"/>
      <c r="I3744" s="182" t="e">
        <v>#N/A</v>
      </c>
      <c r="J3744" s="471"/>
      <c r="K3744" s="471"/>
      <c r="L3744" s="471"/>
      <c r="M3744" s="471"/>
      <c r="N3744" s="471"/>
      <c r="O3744" s="471"/>
      <c r="P3744" s="471"/>
      <c r="Q3744" s="471"/>
      <c r="R3744" s="177" t="s">
        <v>8449</v>
      </c>
      <c r="S3744" s="181">
        <v>0.01</v>
      </c>
    </row>
    <row r="3745" spans="1:19" ht="20.149999999999999" customHeight="1" thickBot="1">
      <c r="A3745" s="476"/>
      <c r="B3745" s="471"/>
      <c r="C3745" s="471"/>
      <c r="D3745" s="471"/>
      <c r="E3745" s="471"/>
      <c r="F3745" s="471"/>
      <c r="G3745" s="471"/>
      <c r="H3745" s="471"/>
      <c r="I3745" s="182" t="e">
        <v>#N/A</v>
      </c>
      <c r="J3745" s="471"/>
      <c r="K3745" s="471"/>
      <c r="L3745" s="471"/>
      <c r="M3745" s="471"/>
      <c r="N3745" s="471"/>
      <c r="O3745" s="471"/>
      <c r="P3745" s="471"/>
      <c r="Q3745" s="471"/>
      <c r="R3745" s="177" t="s">
        <v>8385</v>
      </c>
      <c r="S3745" s="181">
        <v>0.01</v>
      </c>
    </row>
    <row r="3746" spans="1:19" ht="20.149999999999999" customHeight="1" thickBot="1">
      <c r="A3746" s="476"/>
      <c r="B3746" s="471"/>
      <c r="C3746" s="471"/>
      <c r="D3746" s="471"/>
      <c r="E3746" s="471"/>
      <c r="F3746" s="471"/>
      <c r="G3746" s="471"/>
      <c r="H3746" s="471"/>
      <c r="I3746" s="182" t="e">
        <v>#N/A</v>
      </c>
      <c r="J3746" s="471"/>
      <c r="K3746" s="471"/>
      <c r="L3746" s="471"/>
      <c r="M3746" s="471"/>
      <c r="N3746" s="471"/>
      <c r="O3746" s="471"/>
      <c r="P3746" s="471"/>
      <c r="Q3746" s="471"/>
      <c r="R3746" s="177" t="s">
        <v>8403</v>
      </c>
      <c r="S3746" s="181">
        <v>0.01</v>
      </c>
    </row>
    <row r="3747" spans="1:19" ht="20.149999999999999" customHeight="1" thickBot="1">
      <c r="A3747" s="476"/>
      <c r="B3747" s="471"/>
      <c r="C3747" s="471"/>
      <c r="D3747" s="471"/>
      <c r="E3747" s="471"/>
      <c r="F3747" s="471"/>
      <c r="G3747" s="471"/>
      <c r="H3747" s="471"/>
      <c r="I3747" s="182" t="e">
        <v>#N/A</v>
      </c>
      <c r="J3747" s="471"/>
      <c r="K3747" s="471"/>
      <c r="L3747" s="471"/>
      <c r="M3747" s="471"/>
      <c r="N3747" s="471"/>
      <c r="O3747" s="471"/>
      <c r="P3747" s="471"/>
      <c r="Q3747" s="471"/>
      <c r="R3747" s="177" t="s">
        <v>8388</v>
      </c>
      <c r="S3747" s="181">
        <v>0.01</v>
      </c>
    </row>
    <row r="3748" spans="1:19" ht="20.149999999999999" customHeight="1" thickBot="1">
      <c r="A3748" s="476"/>
      <c r="B3748" s="471"/>
      <c r="C3748" s="471"/>
      <c r="D3748" s="471"/>
      <c r="E3748" s="471"/>
      <c r="F3748" s="471"/>
      <c r="G3748" s="471"/>
      <c r="H3748" s="471"/>
      <c r="I3748" s="182" t="e">
        <v>#N/A</v>
      </c>
      <c r="J3748" s="471"/>
      <c r="K3748" s="471"/>
      <c r="L3748" s="471"/>
      <c r="M3748" s="471"/>
      <c r="N3748" s="471"/>
      <c r="O3748" s="471"/>
      <c r="P3748" s="471"/>
      <c r="Q3748" s="471"/>
      <c r="R3748" s="177" t="s">
        <v>8389</v>
      </c>
      <c r="S3748" s="181">
        <v>0.01</v>
      </c>
    </row>
    <row r="3749" spans="1:19" ht="20.149999999999999" customHeight="1" thickBot="1">
      <c r="A3749" s="476"/>
      <c r="B3749" s="471"/>
      <c r="C3749" s="471"/>
      <c r="D3749" s="471"/>
      <c r="E3749" s="471"/>
      <c r="F3749" s="471"/>
      <c r="G3749" s="471"/>
      <c r="H3749" s="471"/>
      <c r="I3749" s="182" t="e">
        <v>#N/A</v>
      </c>
      <c r="J3749" s="471"/>
      <c r="K3749" s="471"/>
      <c r="L3749" s="471"/>
      <c r="M3749" s="471"/>
      <c r="N3749" s="471"/>
      <c r="O3749" s="471"/>
      <c r="P3749" s="471"/>
      <c r="Q3749" s="471"/>
      <c r="R3749" s="177" t="s">
        <v>8663</v>
      </c>
      <c r="S3749" s="181">
        <v>0.01</v>
      </c>
    </row>
    <row r="3750" spans="1:19" ht="20.149999999999999" customHeight="1" thickBot="1">
      <c r="A3750" s="476"/>
      <c r="B3750" s="471"/>
      <c r="C3750" s="471"/>
      <c r="D3750" s="471"/>
      <c r="E3750" s="471"/>
      <c r="F3750" s="471"/>
      <c r="G3750" s="471"/>
      <c r="H3750" s="471"/>
      <c r="I3750" s="182" t="e">
        <v>#N/A</v>
      </c>
      <c r="J3750" s="471"/>
      <c r="K3750" s="471"/>
      <c r="L3750" s="471"/>
      <c r="M3750" s="471"/>
      <c r="N3750" s="471"/>
      <c r="O3750" s="471"/>
      <c r="P3750" s="471"/>
      <c r="Q3750" s="471"/>
      <c r="R3750" s="177" t="s">
        <v>9444</v>
      </c>
      <c r="S3750" s="181">
        <v>0.01</v>
      </c>
    </row>
    <row r="3751" spans="1:19" ht="20.149999999999999" customHeight="1" thickBot="1">
      <c r="A3751" s="477"/>
      <c r="B3751" s="472"/>
      <c r="C3751" s="472"/>
      <c r="D3751" s="472"/>
      <c r="E3751" s="472"/>
      <c r="F3751" s="472"/>
      <c r="G3751" s="472"/>
      <c r="H3751" s="472"/>
      <c r="I3751" s="182" t="e">
        <v>#N/A</v>
      </c>
      <c r="J3751" s="472"/>
      <c r="K3751" s="472"/>
      <c r="L3751" s="472"/>
      <c r="M3751" s="472"/>
      <c r="N3751" s="472"/>
      <c r="O3751" s="472"/>
      <c r="P3751" s="472"/>
      <c r="Q3751" s="472"/>
      <c r="R3751" s="183" t="s">
        <v>8390</v>
      </c>
      <c r="S3751" s="184">
        <v>0.08</v>
      </c>
    </row>
    <row r="3752" spans="1:19" ht="20.149999999999999" customHeight="1" thickBot="1">
      <c r="A3752" s="475"/>
      <c r="B3752" s="474" t="s">
        <v>9435</v>
      </c>
      <c r="C3752" s="474" t="s">
        <v>9510</v>
      </c>
      <c r="D3752" s="474" t="s">
        <v>8962</v>
      </c>
      <c r="E3752" s="474" t="s">
        <v>24</v>
      </c>
      <c r="F3752" s="473">
        <v>2493644</v>
      </c>
      <c r="G3752" s="474" t="s">
        <v>10207</v>
      </c>
      <c r="H3752" s="474" t="s">
        <v>8699</v>
      </c>
      <c r="I3752" s="179" t="s">
        <v>8356</v>
      </c>
      <c r="J3752" s="474" t="s">
        <v>8357</v>
      </c>
      <c r="K3752" s="474" t="s">
        <v>9467</v>
      </c>
      <c r="L3752" s="474" t="s">
        <v>10208</v>
      </c>
      <c r="M3752" s="474" t="s">
        <v>10209</v>
      </c>
      <c r="N3752" s="470">
        <v>324300</v>
      </c>
      <c r="O3752" s="473">
        <v>-2</v>
      </c>
      <c r="P3752" s="474" t="s">
        <v>8381</v>
      </c>
      <c r="Q3752" s="474" t="s">
        <v>9442</v>
      </c>
      <c r="R3752" s="177" t="s">
        <v>8383</v>
      </c>
      <c r="S3752" s="181">
        <v>0.01</v>
      </c>
    </row>
    <row r="3753" spans="1:19" ht="20.149999999999999" customHeight="1" thickBot="1">
      <c r="A3753" s="476"/>
      <c r="B3753" s="471"/>
      <c r="C3753" s="471"/>
      <c r="D3753" s="471"/>
      <c r="E3753" s="471"/>
      <c r="F3753" s="471"/>
      <c r="G3753" s="471"/>
      <c r="H3753" s="471"/>
      <c r="I3753" s="182" t="e">
        <v>#N/A</v>
      </c>
      <c r="J3753" s="471"/>
      <c r="K3753" s="471"/>
      <c r="L3753" s="471"/>
      <c r="M3753" s="471"/>
      <c r="N3753" s="471"/>
      <c r="O3753" s="471"/>
      <c r="P3753" s="471"/>
      <c r="Q3753" s="471"/>
      <c r="R3753" s="177" t="s">
        <v>8449</v>
      </c>
      <c r="S3753" s="181">
        <v>0.01</v>
      </c>
    </row>
    <row r="3754" spans="1:19" ht="20.149999999999999" customHeight="1" thickBot="1">
      <c r="A3754" s="476"/>
      <c r="B3754" s="471"/>
      <c r="C3754" s="471"/>
      <c r="D3754" s="471"/>
      <c r="E3754" s="471"/>
      <c r="F3754" s="471"/>
      <c r="G3754" s="471"/>
      <c r="H3754" s="471"/>
      <c r="I3754" s="182" t="e">
        <v>#N/A</v>
      </c>
      <c r="J3754" s="471"/>
      <c r="K3754" s="471"/>
      <c r="L3754" s="471"/>
      <c r="M3754" s="471"/>
      <c r="N3754" s="471"/>
      <c r="O3754" s="471"/>
      <c r="P3754" s="471"/>
      <c r="Q3754" s="471"/>
      <c r="R3754" s="177" t="s">
        <v>8385</v>
      </c>
      <c r="S3754" s="181">
        <v>0.01</v>
      </c>
    </row>
    <row r="3755" spans="1:19" ht="20.149999999999999" customHeight="1" thickBot="1">
      <c r="A3755" s="476"/>
      <c r="B3755" s="471"/>
      <c r="C3755" s="471"/>
      <c r="D3755" s="471"/>
      <c r="E3755" s="471"/>
      <c r="F3755" s="471"/>
      <c r="G3755" s="471"/>
      <c r="H3755" s="471"/>
      <c r="I3755" s="182" t="e">
        <v>#N/A</v>
      </c>
      <c r="J3755" s="471"/>
      <c r="K3755" s="471"/>
      <c r="L3755" s="471"/>
      <c r="M3755" s="471"/>
      <c r="N3755" s="471"/>
      <c r="O3755" s="471"/>
      <c r="P3755" s="471"/>
      <c r="Q3755" s="471"/>
      <c r="R3755" s="177" t="s">
        <v>8403</v>
      </c>
      <c r="S3755" s="181">
        <v>0.01</v>
      </c>
    </row>
    <row r="3756" spans="1:19" ht="20.149999999999999" customHeight="1" thickBot="1">
      <c r="A3756" s="476"/>
      <c r="B3756" s="471"/>
      <c r="C3756" s="471"/>
      <c r="D3756" s="471"/>
      <c r="E3756" s="471"/>
      <c r="F3756" s="471"/>
      <c r="G3756" s="471"/>
      <c r="H3756" s="471"/>
      <c r="I3756" s="182" t="e">
        <v>#N/A</v>
      </c>
      <c r="J3756" s="471"/>
      <c r="K3756" s="471"/>
      <c r="L3756" s="471"/>
      <c r="M3756" s="471"/>
      <c r="N3756" s="471"/>
      <c r="O3756" s="471"/>
      <c r="P3756" s="471"/>
      <c r="Q3756" s="471"/>
      <c r="R3756" s="177" t="s">
        <v>8417</v>
      </c>
      <c r="S3756" s="181">
        <v>0.01</v>
      </c>
    </row>
    <row r="3757" spans="1:19" ht="20.149999999999999" customHeight="1" thickBot="1">
      <c r="A3757" s="476"/>
      <c r="B3757" s="471"/>
      <c r="C3757" s="471"/>
      <c r="D3757" s="471"/>
      <c r="E3757" s="471"/>
      <c r="F3757" s="471"/>
      <c r="G3757" s="471"/>
      <c r="H3757" s="471"/>
      <c r="I3757" s="182" t="e">
        <v>#N/A</v>
      </c>
      <c r="J3757" s="471"/>
      <c r="K3757" s="471"/>
      <c r="L3757" s="471"/>
      <c r="M3757" s="471"/>
      <c r="N3757" s="471"/>
      <c r="O3757" s="471"/>
      <c r="P3757" s="471"/>
      <c r="Q3757" s="471"/>
      <c r="R3757" s="177" t="s">
        <v>8388</v>
      </c>
      <c r="S3757" s="181">
        <v>0.01</v>
      </c>
    </row>
    <row r="3758" spans="1:19" ht="20.149999999999999" customHeight="1" thickBot="1">
      <c r="A3758" s="476"/>
      <c r="B3758" s="471"/>
      <c r="C3758" s="471"/>
      <c r="D3758" s="471"/>
      <c r="E3758" s="471"/>
      <c r="F3758" s="471"/>
      <c r="G3758" s="471"/>
      <c r="H3758" s="471"/>
      <c r="I3758" s="182" t="e">
        <v>#N/A</v>
      </c>
      <c r="J3758" s="471"/>
      <c r="K3758" s="471"/>
      <c r="L3758" s="471"/>
      <c r="M3758" s="471"/>
      <c r="N3758" s="471"/>
      <c r="O3758" s="471"/>
      <c r="P3758" s="471"/>
      <c r="Q3758" s="471"/>
      <c r="R3758" s="177" t="s">
        <v>9540</v>
      </c>
      <c r="S3758" s="181">
        <v>0.01</v>
      </c>
    </row>
    <row r="3759" spans="1:19" ht="20.149999999999999" customHeight="1" thickBot="1">
      <c r="A3759" s="476"/>
      <c r="B3759" s="471"/>
      <c r="C3759" s="471"/>
      <c r="D3759" s="471"/>
      <c r="E3759" s="471"/>
      <c r="F3759" s="471"/>
      <c r="G3759" s="471"/>
      <c r="H3759" s="471"/>
      <c r="I3759" s="182" t="e">
        <v>#N/A</v>
      </c>
      <c r="J3759" s="471"/>
      <c r="K3759" s="471"/>
      <c r="L3759" s="471"/>
      <c r="M3759" s="471"/>
      <c r="N3759" s="471"/>
      <c r="O3759" s="471"/>
      <c r="P3759" s="471"/>
      <c r="Q3759" s="471"/>
      <c r="R3759" s="177" t="s">
        <v>8389</v>
      </c>
      <c r="S3759" s="181">
        <v>0.01</v>
      </c>
    </row>
    <row r="3760" spans="1:19" ht="20.149999999999999" customHeight="1" thickBot="1">
      <c r="A3760" s="476"/>
      <c r="B3760" s="471"/>
      <c r="C3760" s="471"/>
      <c r="D3760" s="471"/>
      <c r="E3760" s="471"/>
      <c r="F3760" s="471"/>
      <c r="G3760" s="471"/>
      <c r="H3760" s="471"/>
      <c r="I3760" s="182" t="e">
        <v>#N/A</v>
      </c>
      <c r="J3760" s="471"/>
      <c r="K3760" s="471"/>
      <c r="L3760" s="471"/>
      <c r="M3760" s="471"/>
      <c r="N3760" s="471"/>
      <c r="O3760" s="471"/>
      <c r="P3760" s="471"/>
      <c r="Q3760" s="471"/>
      <c r="R3760" s="177" t="s">
        <v>8663</v>
      </c>
      <c r="S3760" s="181">
        <v>0.01</v>
      </c>
    </row>
    <row r="3761" spans="1:19" ht="20.149999999999999" customHeight="1" thickBot="1">
      <c r="A3761" s="476"/>
      <c r="B3761" s="471"/>
      <c r="C3761" s="471"/>
      <c r="D3761" s="471"/>
      <c r="E3761" s="471"/>
      <c r="F3761" s="471"/>
      <c r="G3761" s="471"/>
      <c r="H3761" s="471"/>
      <c r="I3761" s="182" t="e">
        <v>#N/A</v>
      </c>
      <c r="J3761" s="471"/>
      <c r="K3761" s="471"/>
      <c r="L3761" s="471"/>
      <c r="M3761" s="471"/>
      <c r="N3761" s="471"/>
      <c r="O3761" s="471"/>
      <c r="P3761" s="471"/>
      <c r="Q3761" s="471"/>
      <c r="R3761" s="177" t="s">
        <v>9444</v>
      </c>
      <c r="S3761" s="181">
        <v>0.01</v>
      </c>
    </row>
    <row r="3762" spans="1:19" ht="20.149999999999999" customHeight="1" thickBot="1">
      <c r="A3762" s="477"/>
      <c r="B3762" s="472"/>
      <c r="C3762" s="472"/>
      <c r="D3762" s="472"/>
      <c r="E3762" s="472"/>
      <c r="F3762" s="472"/>
      <c r="G3762" s="472"/>
      <c r="H3762" s="472"/>
      <c r="I3762" s="182" t="e">
        <v>#N/A</v>
      </c>
      <c r="J3762" s="472"/>
      <c r="K3762" s="472"/>
      <c r="L3762" s="472"/>
      <c r="M3762" s="472"/>
      <c r="N3762" s="472"/>
      <c r="O3762" s="472"/>
      <c r="P3762" s="472"/>
      <c r="Q3762" s="472"/>
      <c r="R3762" s="183" t="s">
        <v>8390</v>
      </c>
      <c r="S3762" s="184">
        <v>0.1</v>
      </c>
    </row>
    <row r="3763" spans="1:19" ht="20.149999999999999" customHeight="1" thickBot="1">
      <c r="A3763" s="475"/>
      <c r="B3763" s="474" t="s">
        <v>9435</v>
      </c>
      <c r="C3763" s="474" t="s">
        <v>9510</v>
      </c>
      <c r="D3763" s="474" t="s">
        <v>8962</v>
      </c>
      <c r="E3763" s="474" t="s">
        <v>24</v>
      </c>
      <c r="F3763" s="473">
        <v>2493666</v>
      </c>
      <c r="G3763" s="474" t="s">
        <v>10210</v>
      </c>
      <c r="H3763" s="474" t="s">
        <v>8699</v>
      </c>
      <c r="I3763" s="179" t="s">
        <v>8356</v>
      </c>
      <c r="J3763" s="474" t="s">
        <v>8357</v>
      </c>
      <c r="K3763" s="474" t="s">
        <v>9559</v>
      </c>
      <c r="L3763" s="474" t="s">
        <v>10211</v>
      </c>
      <c r="M3763" s="474" t="s">
        <v>10212</v>
      </c>
      <c r="N3763" s="470">
        <v>324300</v>
      </c>
      <c r="O3763" s="473">
        <v>-2</v>
      </c>
      <c r="P3763" s="474" t="s">
        <v>8381</v>
      </c>
      <c r="Q3763" s="474" t="s">
        <v>9442</v>
      </c>
      <c r="R3763" s="177" t="s">
        <v>8383</v>
      </c>
      <c r="S3763" s="181">
        <v>0.01</v>
      </c>
    </row>
    <row r="3764" spans="1:19" ht="20.149999999999999" customHeight="1" thickBot="1">
      <c r="A3764" s="476"/>
      <c r="B3764" s="471"/>
      <c r="C3764" s="471"/>
      <c r="D3764" s="471"/>
      <c r="E3764" s="471"/>
      <c r="F3764" s="471"/>
      <c r="G3764" s="471"/>
      <c r="H3764" s="471"/>
      <c r="I3764" s="182" t="e">
        <v>#N/A</v>
      </c>
      <c r="J3764" s="471"/>
      <c r="K3764" s="471"/>
      <c r="L3764" s="471"/>
      <c r="M3764" s="471"/>
      <c r="N3764" s="471"/>
      <c r="O3764" s="471"/>
      <c r="P3764" s="471"/>
      <c r="Q3764" s="471"/>
      <c r="R3764" s="177" t="s">
        <v>8449</v>
      </c>
      <c r="S3764" s="181">
        <v>0.01</v>
      </c>
    </row>
    <row r="3765" spans="1:19" ht="20.149999999999999" customHeight="1" thickBot="1">
      <c r="A3765" s="476"/>
      <c r="B3765" s="471"/>
      <c r="C3765" s="471"/>
      <c r="D3765" s="471"/>
      <c r="E3765" s="471"/>
      <c r="F3765" s="471"/>
      <c r="G3765" s="471"/>
      <c r="H3765" s="471"/>
      <c r="I3765" s="182" t="e">
        <v>#N/A</v>
      </c>
      <c r="J3765" s="471"/>
      <c r="K3765" s="471"/>
      <c r="L3765" s="471"/>
      <c r="M3765" s="471"/>
      <c r="N3765" s="471"/>
      <c r="O3765" s="471"/>
      <c r="P3765" s="471"/>
      <c r="Q3765" s="471"/>
      <c r="R3765" s="177" t="s">
        <v>8385</v>
      </c>
      <c r="S3765" s="181">
        <v>0.01</v>
      </c>
    </row>
    <row r="3766" spans="1:19" ht="20.149999999999999" customHeight="1" thickBot="1">
      <c r="A3766" s="476"/>
      <c r="B3766" s="471"/>
      <c r="C3766" s="471"/>
      <c r="D3766" s="471"/>
      <c r="E3766" s="471"/>
      <c r="F3766" s="471"/>
      <c r="G3766" s="471"/>
      <c r="H3766" s="471"/>
      <c r="I3766" s="182" t="e">
        <v>#N/A</v>
      </c>
      <c r="J3766" s="471"/>
      <c r="K3766" s="471"/>
      <c r="L3766" s="471"/>
      <c r="M3766" s="471"/>
      <c r="N3766" s="471"/>
      <c r="O3766" s="471"/>
      <c r="P3766" s="471"/>
      <c r="Q3766" s="471"/>
      <c r="R3766" s="177" t="s">
        <v>8403</v>
      </c>
      <c r="S3766" s="181">
        <v>0.01</v>
      </c>
    </row>
    <row r="3767" spans="1:19" ht="20.149999999999999" customHeight="1" thickBot="1">
      <c r="A3767" s="476"/>
      <c r="B3767" s="471"/>
      <c r="C3767" s="471"/>
      <c r="D3767" s="471"/>
      <c r="E3767" s="471"/>
      <c r="F3767" s="471"/>
      <c r="G3767" s="471"/>
      <c r="H3767" s="471"/>
      <c r="I3767" s="182" t="e">
        <v>#N/A</v>
      </c>
      <c r="J3767" s="471"/>
      <c r="K3767" s="471"/>
      <c r="L3767" s="471"/>
      <c r="M3767" s="471"/>
      <c r="N3767" s="471"/>
      <c r="O3767" s="471"/>
      <c r="P3767" s="471"/>
      <c r="Q3767" s="471"/>
      <c r="R3767" s="177" t="s">
        <v>8417</v>
      </c>
      <c r="S3767" s="181">
        <v>0.01</v>
      </c>
    </row>
    <row r="3768" spans="1:19" ht="20.149999999999999" customHeight="1" thickBot="1">
      <c r="A3768" s="476"/>
      <c r="B3768" s="471"/>
      <c r="C3768" s="471"/>
      <c r="D3768" s="471"/>
      <c r="E3768" s="471"/>
      <c r="F3768" s="471"/>
      <c r="G3768" s="471"/>
      <c r="H3768" s="471"/>
      <c r="I3768" s="182" t="e">
        <v>#N/A</v>
      </c>
      <c r="J3768" s="471"/>
      <c r="K3768" s="471"/>
      <c r="L3768" s="471"/>
      <c r="M3768" s="471"/>
      <c r="N3768" s="471"/>
      <c r="O3768" s="471"/>
      <c r="P3768" s="471"/>
      <c r="Q3768" s="471"/>
      <c r="R3768" s="177" t="s">
        <v>8388</v>
      </c>
      <c r="S3768" s="181">
        <v>0.01</v>
      </c>
    </row>
    <row r="3769" spans="1:19" ht="20.149999999999999" customHeight="1" thickBot="1">
      <c r="A3769" s="476"/>
      <c r="B3769" s="471"/>
      <c r="C3769" s="471"/>
      <c r="D3769" s="471"/>
      <c r="E3769" s="471"/>
      <c r="F3769" s="471"/>
      <c r="G3769" s="471"/>
      <c r="H3769" s="471"/>
      <c r="I3769" s="182" t="e">
        <v>#N/A</v>
      </c>
      <c r="J3769" s="471"/>
      <c r="K3769" s="471"/>
      <c r="L3769" s="471"/>
      <c r="M3769" s="471"/>
      <c r="N3769" s="471"/>
      <c r="O3769" s="471"/>
      <c r="P3769" s="471"/>
      <c r="Q3769" s="471"/>
      <c r="R3769" s="177" t="s">
        <v>8389</v>
      </c>
      <c r="S3769" s="181">
        <v>0.01</v>
      </c>
    </row>
    <row r="3770" spans="1:19" ht="20.149999999999999" customHeight="1" thickBot="1">
      <c r="A3770" s="476"/>
      <c r="B3770" s="471"/>
      <c r="C3770" s="471"/>
      <c r="D3770" s="471"/>
      <c r="E3770" s="471"/>
      <c r="F3770" s="471"/>
      <c r="G3770" s="471"/>
      <c r="H3770" s="471"/>
      <c r="I3770" s="182" t="e">
        <v>#N/A</v>
      </c>
      <c r="J3770" s="471"/>
      <c r="K3770" s="471"/>
      <c r="L3770" s="471"/>
      <c r="M3770" s="471"/>
      <c r="N3770" s="471"/>
      <c r="O3770" s="471"/>
      <c r="P3770" s="471"/>
      <c r="Q3770" s="471"/>
      <c r="R3770" s="177" t="s">
        <v>9811</v>
      </c>
      <c r="S3770" s="181">
        <v>0.01</v>
      </c>
    </row>
    <row r="3771" spans="1:19" ht="20.149999999999999" customHeight="1" thickBot="1">
      <c r="A3771" s="476"/>
      <c r="B3771" s="471"/>
      <c r="C3771" s="471"/>
      <c r="D3771" s="471"/>
      <c r="E3771" s="471"/>
      <c r="F3771" s="471"/>
      <c r="G3771" s="471"/>
      <c r="H3771" s="471"/>
      <c r="I3771" s="182" t="e">
        <v>#N/A</v>
      </c>
      <c r="J3771" s="471"/>
      <c r="K3771" s="471"/>
      <c r="L3771" s="471"/>
      <c r="M3771" s="471"/>
      <c r="N3771" s="471"/>
      <c r="O3771" s="471"/>
      <c r="P3771" s="471"/>
      <c r="Q3771" s="471"/>
      <c r="R3771" s="177" t="s">
        <v>8663</v>
      </c>
      <c r="S3771" s="181">
        <v>0.01</v>
      </c>
    </row>
    <row r="3772" spans="1:19" ht="20.149999999999999" customHeight="1" thickBot="1">
      <c r="A3772" s="477"/>
      <c r="B3772" s="472"/>
      <c r="C3772" s="472"/>
      <c r="D3772" s="472"/>
      <c r="E3772" s="472"/>
      <c r="F3772" s="472"/>
      <c r="G3772" s="472"/>
      <c r="H3772" s="472"/>
      <c r="I3772" s="182" t="e">
        <v>#N/A</v>
      </c>
      <c r="J3772" s="472"/>
      <c r="K3772" s="472"/>
      <c r="L3772" s="472"/>
      <c r="M3772" s="472"/>
      <c r="N3772" s="472"/>
      <c r="O3772" s="472"/>
      <c r="P3772" s="472"/>
      <c r="Q3772" s="472"/>
      <c r="R3772" s="183" t="s">
        <v>8390</v>
      </c>
      <c r="S3772" s="184">
        <v>0.09</v>
      </c>
    </row>
    <row r="3773" spans="1:19" ht="20.149999999999999" customHeight="1" thickBot="1">
      <c r="A3773" s="475"/>
      <c r="B3773" s="474" t="s">
        <v>9435</v>
      </c>
      <c r="C3773" s="474" t="s">
        <v>9510</v>
      </c>
      <c r="D3773" s="474" t="s">
        <v>8962</v>
      </c>
      <c r="E3773" s="474" t="s">
        <v>24</v>
      </c>
      <c r="F3773" s="473">
        <v>2493674</v>
      </c>
      <c r="G3773" s="474" t="s">
        <v>10213</v>
      </c>
      <c r="H3773" s="474" t="s">
        <v>8699</v>
      </c>
      <c r="I3773" s="179" t="s">
        <v>8356</v>
      </c>
      <c r="J3773" s="474" t="s">
        <v>8357</v>
      </c>
      <c r="K3773" s="474" t="s">
        <v>9467</v>
      </c>
      <c r="L3773" s="474" t="s">
        <v>10214</v>
      </c>
      <c r="M3773" s="474" t="s">
        <v>10215</v>
      </c>
      <c r="N3773" s="470">
        <v>324300</v>
      </c>
      <c r="O3773" s="473">
        <v>-2</v>
      </c>
      <c r="P3773" s="474" t="s">
        <v>8381</v>
      </c>
      <c r="Q3773" s="474" t="s">
        <v>9442</v>
      </c>
      <c r="R3773" s="177" t="s">
        <v>8383</v>
      </c>
      <c r="S3773" s="181">
        <v>0.01</v>
      </c>
    </row>
    <row r="3774" spans="1:19" ht="20.149999999999999" customHeight="1" thickBot="1">
      <c r="A3774" s="476"/>
      <c r="B3774" s="471"/>
      <c r="C3774" s="471"/>
      <c r="D3774" s="471"/>
      <c r="E3774" s="471"/>
      <c r="F3774" s="471"/>
      <c r="G3774" s="471"/>
      <c r="H3774" s="471"/>
      <c r="I3774" s="182" t="e">
        <v>#N/A</v>
      </c>
      <c r="J3774" s="471"/>
      <c r="K3774" s="471"/>
      <c r="L3774" s="471"/>
      <c r="M3774" s="471"/>
      <c r="N3774" s="471"/>
      <c r="O3774" s="471"/>
      <c r="P3774" s="471"/>
      <c r="Q3774" s="471"/>
      <c r="R3774" s="177" t="s">
        <v>8449</v>
      </c>
      <c r="S3774" s="181">
        <v>0.01</v>
      </c>
    </row>
    <row r="3775" spans="1:19" ht="20.149999999999999" customHeight="1" thickBot="1">
      <c r="A3775" s="476"/>
      <c r="B3775" s="471"/>
      <c r="C3775" s="471"/>
      <c r="D3775" s="471"/>
      <c r="E3775" s="471"/>
      <c r="F3775" s="471"/>
      <c r="G3775" s="471"/>
      <c r="H3775" s="471"/>
      <c r="I3775" s="182" t="e">
        <v>#N/A</v>
      </c>
      <c r="J3775" s="471"/>
      <c r="K3775" s="471"/>
      <c r="L3775" s="471"/>
      <c r="M3775" s="471"/>
      <c r="N3775" s="471"/>
      <c r="O3775" s="471"/>
      <c r="P3775" s="471"/>
      <c r="Q3775" s="471"/>
      <c r="R3775" s="177" t="s">
        <v>8385</v>
      </c>
      <c r="S3775" s="181">
        <v>0.01</v>
      </c>
    </row>
    <row r="3776" spans="1:19" ht="20.149999999999999" customHeight="1" thickBot="1">
      <c r="A3776" s="476"/>
      <c r="B3776" s="471"/>
      <c r="C3776" s="471"/>
      <c r="D3776" s="471"/>
      <c r="E3776" s="471"/>
      <c r="F3776" s="471"/>
      <c r="G3776" s="471"/>
      <c r="H3776" s="471"/>
      <c r="I3776" s="182" t="e">
        <v>#N/A</v>
      </c>
      <c r="J3776" s="471"/>
      <c r="K3776" s="471"/>
      <c r="L3776" s="471"/>
      <c r="M3776" s="471"/>
      <c r="N3776" s="471"/>
      <c r="O3776" s="471"/>
      <c r="P3776" s="471"/>
      <c r="Q3776" s="471"/>
      <c r="R3776" s="177" t="s">
        <v>8403</v>
      </c>
      <c r="S3776" s="181">
        <v>0.01</v>
      </c>
    </row>
    <row r="3777" spans="1:19" ht="20.149999999999999" customHeight="1" thickBot="1">
      <c r="A3777" s="476"/>
      <c r="B3777" s="471"/>
      <c r="C3777" s="471"/>
      <c r="D3777" s="471"/>
      <c r="E3777" s="471"/>
      <c r="F3777" s="471"/>
      <c r="G3777" s="471"/>
      <c r="H3777" s="471"/>
      <c r="I3777" s="182" t="e">
        <v>#N/A</v>
      </c>
      <c r="J3777" s="471"/>
      <c r="K3777" s="471"/>
      <c r="L3777" s="471"/>
      <c r="M3777" s="471"/>
      <c r="N3777" s="471"/>
      <c r="O3777" s="471"/>
      <c r="P3777" s="471"/>
      <c r="Q3777" s="471"/>
      <c r="R3777" s="177" t="s">
        <v>8417</v>
      </c>
      <c r="S3777" s="181">
        <v>0.01</v>
      </c>
    </row>
    <row r="3778" spans="1:19" ht="20.149999999999999" customHeight="1" thickBot="1">
      <c r="A3778" s="476"/>
      <c r="B3778" s="471"/>
      <c r="C3778" s="471"/>
      <c r="D3778" s="471"/>
      <c r="E3778" s="471"/>
      <c r="F3778" s="471"/>
      <c r="G3778" s="471"/>
      <c r="H3778" s="471"/>
      <c r="I3778" s="182" t="e">
        <v>#N/A</v>
      </c>
      <c r="J3778" s="471"/>
      <c r="K3778" s="471"/>
      <c r="L3778" s="471"/>
      <c r="M3778" s="471"/>
      <c r="N3778" s="471"/>
      <c r="O3778" s="471"/>
      <c r="P3778" s="471"/>
      <c r="Q3778" s="471"/>
      <c r="R3778" s="177" t="s">
        <v>8388</v>
      </c>
      <c r="S3778" s="181">
        <v>0.01</v>
      </c>
    </row>
    <row r="3779" spans="1:19" ht="20.149999999999999" customHeight="1" thickBot="1">
      <c r="A3779" s="476"/>
      <c r="B3779" s="471"/>
      <c r="C3779" s="471"/>
      <c r="D3779" s="471"/>
      <c r="E3779" s="471"/>
      <c r="F3779" s="471"/>
      <c r="G3779" s="471"/>
      <c r="H3779" s="471"/>
      <c r="I3779" s="182" t="e">
        <v>#N/A</v>
      </c>
      <c r="J3779" s="471"/>
      <c r="K3779" s="471"/>
      <c r="L3779" s="471"/>
      <c r="M3779" s="471"/>
      <c r="N3779" s="471"/>
      <c r="O3779" s="471"/>
      <c r="P3779" s="471"/>
      <c r="Q3779" s="471"/>
      <c r="R3779" s="177" t="s">
        <v>8389</v>
      </c>
      <c r="S3779" s="181">
        <v>0.01</v>
      </c>
    </row>
    <row r="3780" spans="1:19" ht="20.149999999999999" customHeight="1" thickBot="1">
      <c r="A3780" s="476"/>
      <c r="B3780" s="471"/>
      <c r="C3780" s="471"/>
      <c r="D3780" s="471"/>
      <c r="E3780" s="471"/>
      <c r="F3780" s="471"/>
      <c r="G3780" s="471"/>
      <c r="H3780" s="471"/>
      <c r="I3780" s="182" t="e">
        <v>#N/A</v>
      </c>
      <c r="J3780" s="471"/>
      <c r="K3780" s="471"/>
      <c r="L3780" s="471"/>
      <c r="M3780" s="471"/>
      <c r="N3780" s="471"/>
      <c r="O3780" s="471"/>
      <c r="P3780" s="471"/>
      <c r="Q3780" s="471"/>
      <c r="R3780" s="177" t="s">
        <v>8663</v>
      </c>
      <c r="S3780" s="181">
        <v>0.01</v>
      </c>
    </row>
    <row r="3781" spans="1:19" ht="20.149999999999999" customHeight="1" thickBot="1">
      <c r="A3781" s="476"/>
      <c r="B3781" s="471"/>
      <c r="C3781" s="471"/>
      <c r="D3781" s="471"/>
      <c r="E3781" s="471"/>
      <c r="F3781" s="471"/>
      <c r="G3781" s="471"/>
      <c r="H3781" s="471"/>
      <c r="I3781" s="182" t="e">
        <v>#N/A</v>
      </c>
      <c r="J3781" s="471"/>
      <c r="K3781" s="471"/>
      <c r="L3781" s="471"/>
      <c r="M3781" s="471"/>
      <c r="N3781" s="471"/>
      <c r="O3781" s="471"/>
      <c r="P3781" s="471"/>
      <c r="Q3781" s="471"/>
      <c r="R3781" s="177" t="s">
        <v>9444</v>
      </c>
      <c r="S3781" s="181">
        <v>0.01</v>
      </c>
    </row>
    <row r="3782" spans="1:19" ht="20.149999999999999" customHeight="1" thickBot="1">
      <c r="A3782" s="477"/>
      <c r="B3782" s="472"/>
      <c r="C3782" s="472"/>
      <c r="D3782" s="472"/>
      <c r="E3782" s="472"/>
      <c r="F3782" s="472"/>
      <c r="G3782" s="472"/>
      <c r="H3782" s="472"/>
      <c r="I3782" s="182" t="e">
        <v>#N/A</v>
      </c>
      <c r="J3782" s="472"/>
      <c r="K3782" s="472"/>
      <c r="L3782" s="472"/>
      <c r="M3782" s="472"/>
      <c r="N3782" s="472"/>
      <c r="O3782" s="472"/>
      <c r="P3782" s="472"/>
      <c r="Q3782" s="472"/>
      <c r="R3782" s="183" t="s">
        <v>8390</v>
      </c>
      <c r="S3782" s="184">
        <v>0.09</v>
      </c>
    </row>
    <row r="3783" spans="1:19" ht="20.149999999999999" customHeight="1" thickBot="1">
      <c r="A3783" s="475"/>
      <c r="B3783" s="474" t="s">
        <v>9435</v>
      </c>
      <c r="C3783" s="474" t="s">
        <v>9510</v>
      </c>
      <c r="D3783" s="474" t="s">
        <v>8962</v>
      </c>
      <c r="E3783" s="474" t="s">
        <v>24</v>
      </c>
      <c r="F3783" s="473">
        <v>2493678</v>
      </c>
      <c r="G3783" s="474" t="s">
        <v>10216</v>
      </c>
      <c r="H3783" s="474" t="s">
        <v>8699</v>
      </c>
      <c r="I3783" s="179" t="s">
        <v>8356</v>
      </c>
      <c r="J3783" s="474" t="s">
        <v>8357</v>
      </c>
      <c r="K3783" s="474" t="s">
        <v>9850</v>
      </c>
      <c r="L3783" s="474" t="s">
        <v>10217</v>
      </c>
      <c r="M3783" s="474" t="s">
        <v>10218</v>
      </c>
      <c r="N3783" s="470">
        <v>324300</v>
      </c>
      <c r="O3783" s="473">
        <v>-2</v>
      </c>
      <c r="P3783" s="474" t="s">
        <v>8381</v>
      </c>
      <c r="Q3783" s="474" t="s">
        <v>9442</v>
      </c>
      <c r="R3783" s="177" t="s">
        <v>8383</v>
      </c>
      <c r="S3783" s="181">
        <v>0.01</v>
      </c>
    </row>
    <row r="3784" spans="1:19" ht="20.149999999999999" customHeight="1" thickBot="1">
      <c r="A3784" s="476"/>
      <c r="B3784" s="471"/>
      <c r="C3784" s="471"/>
      <c r="D3784" s="471"/>
      <c r="E3784" s="471"/>
      <c r="F3784" s="471"/>
      <c r="G3784" s="471"/>
      <c r="H3784" s="471"/>
      <c r="I3784" s="182" t="e">
        <v>#N/A</v>
      </c>
      <c r="J3784" s="471"/>
      <c r="K3784" s="471"/>
      <c r="L3784" s="471"/>
      <c r="M3784" s="471"/>
      <c r="N3784" s="471"/>
      <c r="O3784" s="471"/>
      <c r="P3784" s="471"/>
      <c r="Q3784" s="471"/>
      <c r="R3784" s="177" t="s">
        <v>8449</v>
      </c>
      <c r="S3784" s="181">
        <v>0.01</v>
      </c>
    </row>
    <row r="3785" spans="1:19" ht="20.149999999999999" customHeight="1" thickBot="1">
      <c r="A3785" s="476"/>
      <c r="B3785" s="471"/>
      <c r="C3785" s="471"/>
      <c r="D3785" s="471"/>
      <c r="E3785" s="471"/>
      <c r="F3785" s="471"/>
      <c r="G3785" s="471"/>
      <c r="H3785" s="471"/>
      <c r="I3785" s="182" t="e">
        <v>#N/A</v>
      </c>
      <c r="J3785" s="471"/>
      <c r="K3785" s="471"/>
      <c r="L3785" s="471"/>
      <c r="M3785" s="471"/>
      <c r="N3785" s="471"/>
      <c r="O3785" s="471"/>
      <c r="P3785" s="471"/>
      <c r="Q3785" s="471"/>
      <c r="R3785" s="177" t="s">
        <v>8385</v>
      </c>
      <c r="S3785" s="181">
        <v>0.01</v>
      </c>
    </row>
    <row r="3786" spans="1:19" ht="20.149999999999999" customHeight="1" thickBot="1">
      <c r="A3786" s="476"/>
      <c r="B3786" s="471"/>
      <c r="C3786" s="471"/>
      <c r="D3786" s="471"/>
      <c r="E3786" s="471"/>
      <c r="F3786" s="471"/>
      <c r="G3786" s="471"/>
      <c r="H3786" s="471"/>
      <c r="I3786" s="182" t="e">
        <v>#N/A</v>
      </c>
      <c r="J3786" s="471"/>
      <c r="K3786" s="471"/>
      <c r="L3786" s="471"/>
      <c r="M3786" s="471"/>
      <c r="N3786" s="471"/>
      <c r="O3786" s="471"/>
      <c r="P3786" s="471"/>
      <c r="Q3786" s="471"/>
      <c r="R3786" s="177" t="s">
        <v>8403</v>
      </c>
      <c r="S3786" s="181">
        <v>0.01</v>
      </c>
    </row>
    <row r="3787" spans="1:19" ht="20.149999999999999" customHeight="1" thickBot="1">
      <c r="A3787" s="476"/>
      <c r="B3787" s="471"/>
      <c r="C3787" s="471"/>
      <c r="D3787" s="471"/>
      <c r="E3787" s="471"/>
      <c r="F3787" s="471"/>
      <c r="G3787" s="471"/>
      <c r="H3787" s="471"/>
      <c r="I3787" s="182" t="e">
        <v>#N/A</v>
      </c>
      <c r="J3787" s="471"/>
      <c r="K3787" s="471"/>
      <c r="L3787" s="471"/>
      <c r="M3787" s="471"/>
      <c r="N3787" s="471"/>
      <c r="O3787" s="471"/>
      <c r="P3787" s="471"/>
      <c r="Q3787" s="471"/>
      <c r="R3787" s="177" t="s">
        <v>8417</v>
      </c>
      <c r="S3787" s="181">
        <v>0.01</v>
      </c>
    </row>
    <row r="3788" spans="1:19" ht="20.149999999999999" customHeight="1" thickBot="1">
      <c r="A3788" s="476"/>
      <c r="B3788" s="471"/>
      <c r="C3788" s="471"/>
      <c r="D3788" s="471"/>
      <c r="E3788" s="471"/>
      <c r="F3788" s="471"/>
      <c r="G3788" s="471"/>
      <c r="H3788" s="471"/>
      <c r="I3788" s="182" t="e">
        <v>#N/A</v>
      </c>
      <c r="J3788" s="471"/>
      <c r="K3788" s="471"/>
      <c r="L3788" s="471"/>
      <c r="M3788" s="471"/>
      <c r="N3788" s="471"/>
      <c r="O3788" s="471"/>
      <c r="P3788" s="471"/>
      <c r="Q3788" s="471"/>
      <c r="R3788" s="177" t="s">
        <v>8388</v>
      </c>
      <c r="S3788" s="181">
        <v>0.01</v>
      </c>
    </row>
    <row r="3789" spans="1:19" ht="20.149999999999999" customHeight="1" thickBot="1">
      <c r="A3789" s="476"/>
      <c r="B3789" s="471"/>
      <c r="C3789" s="471"/>
      <c r="D3789" s="471"/>
      <c r="E3789" s="471"/>
      <c r="F3789" s="471"/>
      <c r="G3789" s="471"/>
      <c r="H3789" s="471"/>
      <c r="I3789" s="182" t="e">
        <v>#N/A</v>
      </c>
      <c r="J3789" s="471"/>
      <c r="K3789" s="471"/>
      <c r="L3789" s="471"/>
      <c r="M3789" s="471"/>
      <c r="N3789" s="471"/>
      <c r="O3789" s="471"/>
      <c r="P3789" s="471"/>
      <c r="Q3789" s="471"/>
      <c r="R3789" s="177" t="s">
        <v>8389</v>
      </c>
      <c r="S3789" s="181">
        <v>0.01</v>
      </c>
    </row>
    <row r="3790" spans="1:19" ht="20.149999999999999" customHeight="1" thickBot="1">
      <c r="A3790" s="476"/>
      <c r="B3790" s="471"/>
      <c r="C3790" s="471"/>
      <c r="D3790" s="471"/>
      <c r="E3790" s="471"/>
      <c r="F3790" s="471"/>
      <c r="G3790" s="471"/>
      <c r="H3790" s="471"/>
      <c r="I3790" s="182" t="e">
        <v>#N/A</v>
      </c>
      <c r="J3790" s="471"/>
      <c r="K3790" s="471"/>
      <c r="L3790" s="471"/>
      <c r="M3790" s="471"/>
      <c r="N3790" s="471"/>
      <c r="O3790" s="471"/>
      <c r="P3790" s="471"/>
      <c r="Q3790" s="471"/>
      <c r="R3790" s="177" t="s">
        <v>8663</v>
      </c>
      <c r="S3790" s="181">
        <v>0.01</v>
      </c>
    </row>
    <row r="3791" spans="1:19" ht="20.149999999999999" customHeight="1" thickBot="1">
      <c r="A3791" s="476"/>
      <c r="B3791" s="471"/>
      <c r="C3791" s="471"/>
      <c r="D3791" s="471"/>
      <c r="E3791" s="471"/>
      <c r="F3791" s="471"/>
      <c r="G3791" s="471"/>
      <c r="H3791" s="471"/>
      <c r="I3791" s="182" t="e">
        <v>#N/A</v>
      </c>
      <c r="J3791" s="471"/>
      <c r="K3791" s="471"/>
      <c r="L3791" s="471"/>
      <c r="M3791" s="471"/>
      <c r="N3791" s="471"/>
      <c r="O3791" s="471"/>
      <c r="P3791" s="471"/>
      <c r="Q3791" s="471"/>
      <c r="R3791" s="177" t="s">
        <v>9444</v>
      </c>
      <c r="S3791" s="181">
        <v>0.01</v>
      </c>
    </row>
    <row r="3792" spans="1:19" ht="20.149999999999999" customHeight="1" thickBot="1">
      <c r="A3792" s="477"/>
      <c r="B3792" s="472"/>
      <c r="C3792" s="472"/>
      <c r="D3792" s="472"/>
      <c r="E3792" s="472"/>
      <c r="F3792" s="472"/>
      <c r="G3792" s="472"/>
      <c r="H3792" s="472"/>
      <c r="I3792" s="182" t="e">
        <v>#N/A</v>
      </c>
      <c r="J3792" s="472"/>
      <c r="K3792" s="472"/>
      <c r="L3792" s="472"/>
      <c r="M3792" s="472"/>
      <c r="N3792" s="472"/>
      <c r="O3792" s="472"/>
      <c r="P3792" s="472"/>
      <c r="Q3792" s="472"/>
      <c r="R3792" s="183" t="s">
        <v>8390</v>
      </c>
      <c r="S3792" s="184">
        <v>0.09</v>
      </c>
    </row>
    <row r="3793" spans="1:19" ht="20.149999999999999" customHeight="1" thickBot="1">
      <c r="A3793" s="475"/>
      <c r="B3793" s="474" t="s">
        <v>9435</v>
      </c>
      <c r="C3793" s="474" t="s">
        <v>9510</v>
      </c>
      <c r="D3793" s="474" t="s">
        <v>8962</v>
      </c>
      <c r="E3793" s="474" t="s">
        <v>24</v>
      </c>
      <c r="F3793" s="473">
        <v>2493682</v>
      </c>
      <c r="G3793" s="474" t="s">
        <v>10219</v>
      </c>
      <c r="H3793" s="474" t="s">
        <v>8699</v>
      </c>
      <c r="I3793" s="179" t="s">
        <v>8356</v>
      </c>
      <c r="J3793" s="474" t="s">
        <v>8357</v>
      </c>
      <c r="K3793" s="474" t="s">
        <v>8749</v>
      </c>
      <c r="L3793" s="474" t="s">
        <v>10220</v>
      </c>
      <c r="M3793" s="474" t="s">
        <v>10221</v>
      </c>
      <c r="N3793" s="470">
        <v>324300</v>
      </c>
      <c r="O3793" s="473">
        <v>-2</v>
      </c>
      <c r="P3793" s="474" t="s">
        <v>8381</v>
      </c>
      <c r="Q3793" s="474" t="s">
        <v>9442</v>
      </c>
      <c r="R3793" s="177" t="s">
        <v>8383</v>
      </c>
      <c r="S3793" s="181">
        <v>0.01</v>
      </c>
    </row>
    <row r="3794" spans="1:19" ht="20.149999999999999" customHeight="1" thickBot="1">
      <c r="A3794" s="476"/>
      <c r="B3794" s="471"/>
      <c r="C3794" s="471"/>
      <c r="D3794" s="471"/>
      <c r="E3794" s="471"/>
      <c r="F3794" s="471"/>
      <c r="G3794" s="471"/>
      <c r="H3794" s="471"/>
      <c r="I3794" s="182" t="e">
        <v>#N/A</v>
      </c>
      <c r="J3794" s="471"/>
      <c r="K3794" s="471"/>
      <c r="L3794" s="471"/>
      <c r="M3794" s="471"/>
      <c r="N3794" s="471"/>
      <c r="O3794" s="471"/>
      <c r="P3794" s="471"/>
      <c r="Q3794" s="471"/>
      <c r="R3794" s="177" t="s">
        <v>8449</v>
      </c>
      <c r="S3794" s="181">
        <v>0.01</v>
      </c>
    </row>
    <row r="3795" spans="1:19" ht="20.149999999999999" customHeight="1" thickBot="1">
      <c r="A3795" s="476"/>
      <c r="B3795" s="471"/>
      <c r="C3795" s="471"/>
      <c r="D3795" s="471"/>
      <c r="E3795" s="471"/>
      <c r="F3795" s="471"/>
      <c r="G3795" s="471"/>
      <c r="H3795" s="471"/>
      <c r="I3795" s="182" t="e">
        <v>#N/A</v>
      </c>
      <c r="J3795" s="471"/>
      <c r="K3795" s="471"/>
      <c r="L3795" s="471"/>
      <c r="M3795" s="471"/>
      <c r="N3795" s="471"/>
      <c r="O3795" s="471"/>
      <c r="P3795" s="471"/>
      <c r="Q3795" s="471"/>
      <c r="R3795" s="177" t="s">
        <v>8385</v>
      </c>
      <c r="S3795" s="181">
        <v>0.01</v>
      </c>
    </row>
    <row r="3796" spans="1:19" ht="20.149999999999999" customHeight="1" thickBot="1">
      <c r="A3796" s="476"/>
      <c r="B3796" s="471"/>
      <c r="C3796" s="471"/>
      <c r="D3796" s="471"/>
      <c r="E3796" s="471"/>
      <c r="F3796" s="471"/>
      <c r="G3796" s="471"/>
      <c r="H3796" s="471"/>
      <c r="I3796" s="182" t="e">
        <v>#N/A</v>
      </c>
      <c r="J3796" s="471"/>
      <c r="K3796" s="471"/>
      <c r="L3796" s="471"/>
      <c r="M3796" s="471"/>
      <c r="N3796" s="471"/>
      <c r="O3796" s="471"/>
      <c r="P3796" s="471"/>
      <c r="Q3796" s="471"/>
      <c r="R3796" s="177" t="s">
        <v>8403</v>
      </c>
      <c r="S3796" s="181">
        <v>0.01</v>
      </c>
    </row>
    <row r="3797" spans="1:19" ht="20.149999999999999" customHeight="1" thickBot="1">
      <c r="A3797" s="476"/>
      <c r="B3797" s="471"/>
      <c r="C3797" s="471"/>
      <c r="D3797" s="471"/>
      <c r="E3797" s="471"/>
      <c r="F3797" s="471"/>
      <c r="G3797" s="471"/>
      <c r="H3797" s="471"/>
      <c r="I3797" s="182" t="e">
        <v>#N/A</v>
      </c>
      <c r="J3797" s="471"/>
      <c r="K3797" s="471"/>
      <c r="L3797" s="471"/>
      <c r="M3797" s="471"/>
      <c r="N3797" s="471"/>
      <c r="O3797" s="471"/>
      <c r="P3797" s="471"/>
      <c r="Q3797" s="471"/>
      <c r="R3797" s="177" t="s">
        <v>8388</v>
      </c>
      <c r="S3797" s="181">
        <v>0.01</v>
      </c>
    </row>
    <row r="3798" spans="1:19" ht="20.149999999999999" customHeight="1" thickBot="1">
      <c r="A3798" s="476"/>
      <c r="B3798" s="471"/>
      <c r="C3798" s="471"/>
      <c r="D3798" s="471"/>
      <c r="E3798" s="471"/>
      <c r="F3798" s="471"/>
      <c r="G3798" s="471"/>
      <c r="H3798" s="471"/>
      <c r="I3798" s="182" t="e">
        <v>#N/A</v>
      </c>
      <c r="J3798" s="471"/>
      <c r="K3798" s="471"/>
      <c r="L3798" s="471"/>
      <c r="M3798" s="471"/>
      <c r="N3798" s="471"/>
      <c r="O3798" s="471"/>
      <c r="P3798" s="471"/>
      <c r="Q3798" s="471"/>
      <c r="R3798" s="177" t="s">
        <v>8389</v>
      </c>
      <c r="S3798" s="181">
        <v>0.01</v>
      </c>
    </row>
    <row r="3799" spans="1:19" ht="20.149999999999999" customHeight="1" thickBot="1">
      <c r="A3799" s="476"/>
      <c r="B3799" s="471"/>
      <c r="C3799" s="471"/>
      <c r="D3799" s="471"/>
      <c r="E3799" s="471"/>
      <c r="F3799" s="471"/>
      <c r="G3799" s="471"/>
      <c r="H3799" s="471"/>
      <c r="I3799" s="182" t="e">
        <v>#N/A</v>
      </c>
      <c r="J3799" s="471"/>
      <c r="K3799" s="471"/>
      <c r="L3799" s="471"/>
      <c r="M3799" s="471"/>
      <c r="N3799" s="471"/>
      <c r="O3799" s="471"/>
      <c r="P3799" s="471"/>
      <c r="Q3799" s="471"/>
      <c r="R3799" s="177" t="s">
        <v>9811</v>
      </c>
      <c r="S3799" s="181">
        <v>0.01</v>
      </c>
    </row>
    <row r="3800" spans="1:19" ht="20.149999999999999" customHeight="1" thickBot="1">
      <c r="A3800" s="476"/>
      <c r="B3800" s="471"/>
      <c r="C3800" s="471"/>
      <c r="D3800" s="471"/>
      <c r="E3800" s="471"/>
      <c r="F3800" s="471"/>
      <c r="G3800" s="471"/>
      <c r="H3800" s="471"/>
      <c r="I3800" s="182" t="e">
        <v>#N/A</v>
      </c>
      <c r="J3800" s="471"/>
      <c r="K3800" s="471"/>
      <c r="L3800" s="471"/>
      <c r="M3800" s="471"/>
      <c r="N3800" s="471"/>
      <c r="O3800" s="471"/>
      <c r="P3800" s="471"/>
      <c r="Q3800" s="471"/>
      <c r="R3800" s="177" t="s">
        <v>8663</v>
      </c>
      <c r="S3800" s="181">
        <v>0.01</v>
      </c>
    </row>
    <row r="3801" spans="1:19" ht="20.149999999999999" customHeight="1" thickBot="1">
      <c r="A3801" s="477"/>
      <c r="B3801" s="472"/>
      <c r="C3801" s="472"/>
      <c r="D3801" s="472"/>
      <c r="E3801" s="472"/>
      <c r="F3801" s="472"/>
      <c r="G3801" s="472"/>
      <c r="H3801" s="472"/>
      <c r="I3801" s="182" t="e">
        <v>#N/A</v>
      </c>
      <c r="J3801" s="472"/>
      <c r="K3801" s="472"/>
      <c r="L3801" s="472"/>
      <c r="M3801" s="472"/>
      <c r="N3801" s="472"/>
      <c r="O3801" s="472"/>
      <c r="P3801" s="472"/>
      <c r="Q3801" s="472"/>
      <c r="R3801" s="183" t="s">
        <v>8390</v>
      </c>
      <c r="S3801" s="184">
        <v>0.08</v>
      </c>
    </row>
    <row r="3802" spans="1:19" ht="20.149999999999999" customHeight="1" thickBot="1">
      <c r="A3802" s="475"/>
      <c r="B3802" s="474" t="s">
        <v>9435</v>
      </c>
      <c r="C3802" s="474" t="s">
        <v>9510</v>
      </c>
      <c r="D3802" s="474" t="s">
        <v>8962</v>
      </c>
      <c r="E3802" s="474" t="s">
        <v>24</v>
      </c>
      <c r="F3802" s="473">
        <v>2493698</v>
      </c>
      <c r="G3802" s="474" t="s">
        <v>10222</v>
      </c>
      <c r="H3802" s="474" t="s">
        <v>8699</v>
      </c>
      <c r="I3802" s="179" t="s">
        <v>8356</v>
      </c>
      <c r="J3802" s="474" t="s">
        <v>8357</v>
      </c>
      <c r="K3802" s="474" t="s">
        <v>8423</v>
      </c>
      <c r="L3802" s="474" t="s">
        <v>10223</v>
      </c>
      <c r="M3802" s="474" t="s">
        <v>10224</v>
      </c>
      <c r="N3802" s="470">
        <v>324300</v>
      </c>
      <c r="O3802" s="473">
        <v>-2</v>
      </c>
      <c r="P3802" s="474" t="s">
        <v>8381</v>
      </c>
      <c r="Q3802" s="474" t="s">
        <v>9442</v>
      </c>
      <c r="R3802" s="177" t="s">
        <v>8383</v>
      </c>
      <c r="S3802" s="181">
        <v>0.01</v>
      </c>
    </row>
    <row r="3803" spans="1:19" ht="20.149999999999999" customHeight="1" thickBot="1">
      <c r="A3803" s="476"/>
      <c r="B3803" s="471"/>
      <c r="C3803" s="471"/>
      <c r="D3803" s="471"/>
      <c r="E3803" s="471"/>
      <c r="F3803" s="471"/>
      <c r="G3803" s="471"/>
      <c r="H3803" s="471"/>
      <c r="I3803" s="182" t="e">
        <v>#N/A</v>
      </c>
      <c r="J3803" s="471"/>
      <c r="K3803" s="471"/>
      <c r="L3803" s="471"/>
      <c r="M3803" s="471"/>
      <c r="N3803" s="471"/>
      <c r="O3803" s="471"/>
      <c r="P3803" s="471"/>
      <c r="Q3803" s="471"/>
      <c r="R3803" s="177" t="s">
        <v>8449</v>
      </c>
      <c r="S3803" s="181">
        <v>0.01</v>
      </c>
    </row>
    <row r="3804" spans="1:19" ht="20.149999999999999" customHeight="1" thickBot="1">
      <c r="A3804" s="476"/>
      <c r="B3804" s="471"/>
      <c r="C3804" s="471"/>
      <c r="D3804" s="471"/>
      <c r="E3804" s="471"/>
      <c r="F3804" s="471"/>
      <c r="G3804" s="471"/>
      <c r="H3804" s="471"/>
      <c r="I3804" s="182" t="e">
        <v>#N/A</v>
      </c>
      <c r="J3804" s="471"/>
      <c r="K3804" s="471"/>
      <c r="L3804" s="471"/>
      <c r="M3804" s="471"/>
      <c r="N3804" s="471"/>
      <c r="O3804" s="471"/>
      <c r="P3804" s="471"/>
      <c r="Q3804" s="471"/>
      <c r="R3804" s="177" t="s">
        <v>8385</v>
      </c>
      <c r="S3804" s="181">
        <v>0.01</v>
      </c>
    </row>
    <row r="3805" spans="1:19" ht="20.149999999999999" customHeight="1" thickBot="1">
      <c r="A3805" s="476"/>
      <c r="B3805" s="471"/>
      <c r="C3805" s="471"/>
      <c r="D3805" s="471"/>
      <c r="E3805" s="471"/>
      <c r="F3805" s="471"/>
      <c r="G3805" s="471"/>
      <c r="H3805" s="471"/>
      <c r="I3805" s="182" t="e">
        <v>#N/A</v>
      </c>
      <c r="J3805" s="471"/>
      <c r="K3805" s="471"/>
      <c r="L3805" s="471"/>
      <c r="M3805" s="471"/>
      <c r="N3805" s="471"/>
      <c r="O3805" s="471"/>
      <c r="P3805" s="471"/>
      <c r="Q3805" s="471"/>
      <c r="R3805" s="177" t="s">
        <v>8403</v>
      </c>
      <c r="S3805" s="181">
        <v>0.01</v>
      </c>
    </row>
    <row r="3806" spans="1:19" ht="20.149999999999999" customHeight="1" thickBot="1">
      <c r="A3806" s="476"/>
      <c r="B3806" s="471"/>
      <c r="C3806" s="471"/>
      <c r="D3806" s="471"/>
      <c r="E3806" s="471"/>
      <c r="F3806" s="471"/>
      <c r="G3806" s="471"/>
      <c r="H3806" s="471"/>
      <c r="I3806" s="182" t="e">
        <v>#N/A</v>
      </c>
      <c r="J3806" s="471"/>
      <c r="K3806" s="471"/>
      <c r="L3806" s="471"/>
      <c r="M3806" s="471"/>
      <c r="N3806" s="471"/>
      <c r="O3806" s="471"/>
      <c r="P3806" s="471"/>
      <c r="Q3806" s="471"/>
      <c r="R3806" s="177" t="s">
        <v>8388</v>
      </c>
      <c r="S3806" s="181">
        <v>0.01</v>
      </c>
    </row>
    <row r="3807" spans="1:19" ht="20.149999999999999" customHeight="1" thickBot="1">
      <c r="A3807" s="476"/>
      <c r="B3807" s="471"/>
      <c r="C3807" s="471"/>
      <c r="D3807" s="471"/>
      <c r="E3807" s="471"/>
      <c r="F3807" s="471"/>
      <c r="G3807" s="471"/>
      <c r="H3807" s="471"/>
      <c r="I3807" s="182" t="e">
        <v>#N/A</v>
      </c>
      <c r="J3807" s="471"/>
      <c r="K3807" s="471"/>
      <c r="L3807" s="471"/>
      <c r="M3807" s="471"/>
      <c r="N3807" s="471"/>
      <c r="O3807" s="471"/>
      <c r="P3807" s="471"/>
      <c r="Q3807" s="471"/>
      <c r="R3807" s="177" t="s">
        <v>8389</v>
      </c>
      <c r="S3807" s="181">
        <v>0.01</v>
      </c>
    </row>
    <row r="3808" spans="1:19" ht="20.149999999999999" customHeight="1" thickBot="1">
      <c r="A3808" s="476"/>
      <c r="B3808" s="471"/>
      <c r="C3808" s="471"/>
      <c r="D3808" s="471"/>
      <c r="E3808" s="471"/>
      <c r="F3808" s="471"/>
      <c r="G3808" s="471"/>
      <c r="H3808" s="471"/>
      <c r="I3808" s="182" t="e">
        <v>#N/A</v>
      </c>
      <c r="J3808" s="471"/>
      <c r="K3808" s="471"/>
      <c r="L3808" s="471"/>
      <c r="M3808" s="471"/>
      <c r="N3808" s="471"/>
      <c r="O3808" s="471"/>
      <c r="P3808" s="471"/>
      <c r="Q3808" s="471"/>
      <c r="R3808" s="177" t="s">
        <v>8663</v>
      </c>
      <c r="S3808" s="181">
        <v>0.01</v>
      </c>
    </row>
    <row r="3809" spans="1:19" ht="20.149999999999999" customHeight="1" thickBot="1">
      <c r="A3809" s="476"/>
      <c r="B3809" s="471"/>
      <c r="C3809" s="471"/>
      <c r="D3809" s="471"/>
      <c r="E3809" s="471"/>
      <c r="F3809" s="471"/>
      <c r="G3809" s="471"/>
      <c r="H3809" s="471"/>
      <c r="I3809" s="182" t="e">
        <v>#N/A</v>
      </c>
      <c r="J3809" s="471"/>
      <c r="K3809" s="471"/>
      <c r="L3809" s="471"/>
      <c r="M3809" s="471"/>
      <c r="N3809" s="471"/>
      <c r="O3809" s="471"/>
      <c r="P3809" s="471"/>
      <c r="Q3809" s="471"/>
      <c r="R3809" s="177" t="s">
        <v>9444</v>
      </c>
      <c r="S3809" s="181">
        <v>0.01</v>
      </c>
    </row>
    <row r="3810" spans="1:19" ht="20.149999999999999" customHeight="1" thickBot="1">
      <c r="A3810" s="477"/>
      <c r="B3810" s="472"/>
      <c r="C3810" s="472"/>
      <c r="D3810" s="472"/>
      <c r="E3810" s="472"/>
      <c r="F3810" s="472"/>
      <c r="G3810" s="472"/>
      <c r="H3810" s="472"/>
      <c r="I3810" s="182" t="e">
        <v>#N/A</v>
      </c>
      <c r="J3810" s="472"/>
      <c r="K3810" s="472"/>
      <c r="L3810" s="472"/>
      <c r="M3810" s="472"/>
      <c r="N3810" s="472"/>
      <c r="O3810" s="472"/>
      <c r="P3810" s="472"/>
      <c r="Q3810" s="472"/>
      <c r="R3810" s="183" t="s">
        <v>8390</v>
      </c>
      <c r="S3810" s="184">
        <v>0.08</v>
      </c>
    </row>
    <row r="3811" spans="1:19" ht="20.149999999999999" customHeight="1" thickBot="1">
      <c r="A3811" s="475"/>
      <c r="B3811" s="474" t="s">
        <v>9435</v>
      </c>
      <c r="C3811" s="474" t="s">
        <v>9510</v>
      </c>
      <c r="D3811" s="474" t="s">
        <v>8962</v>
      </c>
      <c r="E3811" s="474" t="s">
        <v>24</v>
      </c>
      <c r="F3811" s="473">
        <v>2493699</v>
      </c>
      <c r="G3811" s="474" t="s">
        <v>10225</v>
      </c>
      <c r="H3811" s="474" t="s">
        <v>8699</v>
      </c>
      <c r="I3811" s="179" t="s">
        <v>8356</v>
      </c>
      <c r="J3811" s="474" t="s">
        <v>8357</v>
      </c>
      <c r="K3811" s="474" t="s">
        <v>10125</v>
      </c>
      <c r="L3811" s="474" t="s">
        <v>10226</v>
      </c>
      <c r="M3811" s="474" t="s">
        <v>10227</v>
      </c>
      <c r="N3811" s="470">
        <v>324300</v>
      </c>
      <c r="O3811" s="473">
        <v>-2</v>
      </c>
      <c r="P3811" s="474" t="s">
        <v>8381</v>
      </c>
      <c r="Q3811" s="474" t="s">
        <v>9442</v>
      </c>
      <c r="R3811" s="177" t="s">
        <v>8383</v>
      </c>
      <c r="S3811" s="181">
        <v>0.01</v>
      </c>
    </row>
    <row r="3812" spans="1:19" ht="20.149999999999999" customHeight="1" thickBot="1">
      <c r="A3812" s="476"/>
      <c r="B3812" s="471"/>
      <c r="C3812" s="471"/>
      <c r="D3812" s="471"/>
      <c r="E3812" s="471"/>
      <c r="F3812" s="471"/>
      <c r="G3812" s="471"/>
      <c r="H3812" s="471"/>
      <c r="I3812" s="182" t="e">
        <v>#N/A</v>
      </c>
      <c r="J3812" s="471"/>
      <c r="K3812" s="471"/>
      <c r="L3812" s="471"/>
      <c r="M3812" s="471"/>
      <c r="N3812" s="471"/>
      <c r="O3812" s="471"/>
      <c r="P3812" s="471"/>
      <c r="Q3812" s="471"/>
      <c r="R3812" s="177" t="s">
        <v>8449</v>
      </c>
      <c r="S3812" s="181">
        <v>0.01</v>
      </c>
    </row>
    <row r="3813" spans="1:19" ht="20.149999999999999" customHeight="1" thickBot="1">
      <c r="A3813" s="476"/>
      <c r="B3813" s="471"/>
      <c r="C3813" s="471"/>
      <c r="D3813" s="471"/>
      <c r="E3813" s="471"/>
      <c r="F3813" s="471"/>
      <c r="G3813" s="471"/>
      <c r="H3813" s="471"/>
      <c r="I3813" s="182" t="e">
        <v>#N/A</v>
      </c>
      <c r="J3813" s="471"/>
      <c r="K3813" s="471"/>
      <c r="L3813" s="471"/>
      <c r="M3813" s="471"/>
      <c r="N3813" s="471"/>
      <c r="O3813" s="471"/>
      <c r="P3813" s="471"/>
      <c r="Q3813" s="471"/>
      <c r="R3813" s="177" t="s">
        <v>8385</v>
      </c>
      <c r="S3813" s="181">
        <v>0.01</v>
      </c>
    </row>
    <row r="3814" spans="1:19" ht="20.149999999999999" customHeight="1" thickBot="1">
      <c r="A3814" s="476"/>
      <c r="B3814" s="471"/>
      <c r="C3814" s="471"/>
      <c r="D3814" s="471"/>
      <c r="E3814" s="471"/>
      <c r="F3814" s="471"/>
      <c r="G3814" s="471"/>
      <c r="H3814" s="471"/>
      <c r="I3814" s="182" t="e">
        <v>#N/A</v>
      </c>
      <c r="J3814" s="471"/>
      <c r="K3814" s="471"/>
      <c r="L3814" s="471"/>
      <c r="M3814" s="471"/>
      <c r="N3814" s="471"/>
      <c r="O3814" s="471"/>
      <c r="P3814" s="471"/>
      <c r="Q3814" s="471"/>
      <c r="R3814" s="177" t="s">
        <v>8403</v>
      </c>
      <c r="S3814" s="181">
        <v>0.01</v>
      </c>
    </row>
    <row r="3815" spans="1:19" ht="20.149999999999999" customHeight="1" thickBot="1">
      <c r="A3815" s="476"/>
      <c r="B3815" s="471"/>
      <c r="C3815" s="471"/>
      <c r="D3815" s="471"/>
      <c r="E3815" s="471"/>
      <c r="F3815" s="471"/>
      <c r="G3815" s="471"/>
      <c r="H3815" s="471"/>
      <c r="I3815" s="182" t="e">
        <v>#N/A</v>
      </c>
      <c r="J3815" s="471"/>
      <c r="K3815" s="471"/>
      <c r="L3815" s="471"/>
      <c r="M3815" s="471"/>
      <c r="N3815" s="471"/>
      <c r="O3815" s="471"/>
      <c r="P3815" s="471"/>
      <c r="Q3815" s="471"/>
      <c r="R3815" s="177" t="s">
        <v>8417</v>
      </c>
      <c r="S3815" s="181">
        <v>0.01</v>
      </c>
    </row>
    <row r="3816" spans="1:19" ht="20.149999999999999" customHeight="1" thickBot="1">
      <c r="A3816" s="476"/>
      <c r="B3816" s="471"/>
      <c r="C3816" s="471"/>
      <c r="D3816" s="471"/>
      <c r="E3816" s="471"/>
      <c r="F3816" s="471"/>
      <c r="G3816" s="471"/>
      <c r="H3816" s="471"/>
      <c r="I3816" s="182" t="e">
        <v>#N/A</v>
      </c>
      <c r="J3816" s="471"/>
      <c r="K3816" s="471"/>
      <c r="L3816" s="471"/>
      <c r="M3816" s="471"/>
      <c r="N3816" s="471"/>
      <c r="O3816" s="471"/>
      <c r="P3816" s="471"/>
      <c r="Q3816" s="471"/>
      <c r="R3816" s="177" t="s">
        <v>8388</v>
      </c>
      <c r="S3816" s="181">
        <v>0.01</v>
      </c>
    </row>
    <row r="3817" spans="1:19" ht="20.149999999999999" customHeight="1" thickBot="1">
      <c r="A3817" s="476"/>
      <c r="B3817" s="471"/>
      <c r="C3817" s="471"/>
      <c r="D3817" s="471"/>
      <c r="E3817" s="471"/>
      <c r="F3817" s="471"/>
      <c r="G3817" s="471"/>
      <c r="H3817" s="471"/>
      <c r="I3817" s="182" t="e">
        <v>#N/A</v>
      </c>
      <c r="J3817" s="471"/>
      <c r="K3817" s="471"/>
      <c r="L3817" s="471"/>
      <c r="M3817" s="471"/>
      <c r="N3817" s="471"/>
      <c r="O3817" s="471"/>
      <c r="P3817" s="471"/>
      <c r="Q3817" s="471"/>
      <c r="R3817" s="177" t="s">
        <v>8389</v>
      </c>
      <c r="S3817" s="181">
        <v>0.01</v>
      </c>
    </row>
    <row r="3818" spans="1:19" ht="20.149999999999999" customHeight="1" thickBot="1">
      <c r="A3818" s="476"/>
      <c r="B3818" s="471"/>
      <c r="C3818" s="471"/>
      <c r="D3818" s="471"/>
      <c r="E3818" s="471"/>
      <c r="F3818" s="471"/>
      <c r="G3818" s="471"/>
      <c r="H3818" s="471"/>
      <c r="I3818" s="182" t="e">
        <v>#N/A</v>
      </c>
      <c r="J3818" s="471"/>
      <c r="K3818" s="471"/>
      <c r="L3818" s="471"/>
      <c r="M3818" s="471"/>
      <c r="N3818" s="471"/>
      <c r="O3818" s="471"/>
      <c r="P3818" s="471"/>
      <c r="Q3818" s="471"/>
      <c r="R3818" s="177" t="s">
        <v>8663</v>
      </c>
      <c r="S3818" s="181">
        <v>0.01</v>
      </c>
    </row>
    <row r="3819" spans="1:19" ht="20.149999999999999" customHeight="1" thickBot="1">
      <c r="A3819" s="476"/>
      <c r="B3819" s="471"/>
      <c r="C3819" s="471"/>
      <c r="D3819" s="471"/>
      <c r="E3819" s="471"/>
      <c r="F3819" s="471"/>
      <c r="G3819" s="471"/>
      <c r="H3819" s="471"/>
      <c r="I3819" s="182" t="e">
        <v>#N/A</v>
      </c>
      <c r="J3819" s="471"/>
      <c r="K3819" s="471"/>
      <c r="L3819" s="471"/>
      <c r="M3819" s="471"/>
      <c r="N3819" s="471"/>
      <c r="O3819" s="471"/>
      <c r="P3819" s="471"/>
      <c r="Q3819" s="471"/>
      <c r="R3819" s="177" t="s">
        <v>9444</v>
      </c>
      <c r="S3819" s="181">
        <v>0.01</v>
      </c>
    </row>
    <row r="3820" spans="1:19" ht="20.149999999999999" customHeight="1" thickBot="1">
      <c r="A3820" s="477"/>
      <c r="B3820" s="472"/>
      <c r="C3820" s="472"/>
      <c r="D3820" s="472"/>
      <c r="E3820" s="472"/>
      <c r="F3820" s="472"/>
      <c r="G3820" s="472"/>
      <c r="H3820" s="472"/>
      <c r="I3820" s="182" t="e">
        <v>#N/A</v>
      </c>
      <c r="J3820" s="472"/>
      <c r="K3820" s="472"/>
      <c r="L3820" s="472"/>
      <c r="M3820" s="472"/>
      <c r="N3820" s="472"/>
      <c r="O3820" s="472"/>
      <c r="P3820" s="472"/>
      <c r="Q3820" s="472"/>
      <c r="R3820" s="183" t="s">
        <v>8390</v>
      </c>
      <c r="S3820" s="184">
        <v>0.09</v>
      </c>
    </row>
    <row r="3821" spans="1:19" ht="20.149999999999999" customHeight="1" thickBot="1">
      <c r="A3821" s="475"/>
      <c r="B3821" s="474" t="s">
        <v>9435</v>
      </c>
      <c r="C3821" s="474" t="s">
        <v>9510</v>
      </c>
      <c r="D3821" s="474" t="s">
        <v>8962</v>
      </c>
      <c r="E3821" s="474" t="s">
        <v>24</v>
      </c>
      <c r="F3821" s="473">
        <v>2493701</v>
      </c>
      <c r="G3821" s="474" t="s">
        <v>10228</v>
      </c>
      <c r="H3821" s="474" t="s">
        <v>8699</v>
      </c>
      <c r="I3821" s="179" t="s">
        <v>8356</v>
      </c>
      <c r="J3821" s="474" t="s">
        <v>8357</v>
      </c>
      <c r="K3821" s="474" t="s">
        <v>9850</v>
      </c>
      <c r="L3821" s="474" t="s">
        <v>10229</v>
      </c>
      <c r="M3821" s="474" t="s">
        <v>10230</v>
      </c>
      <c r="N3821" s="470">
        <v>324300</v>
      </c>
      <c r="O3821" s="473">
        <v>-2</v>
      </c>
      <c r="P3821" s="474" t="s">
        <v>8381</v>
      </c>
      <c r="Q3821" s="474" t="s">
        <v>9442</v>
      </c>
      <c r="R3821" s="177" t="s">
        <v>8383</v>
      </c>
      <c r="S3821" s="181">
        <v>0.01</v>
      </c>
    </row>
    <row r="3822" spans="1:19" ht="20.149999999999999" customHeight="1" thickBot="1">
      <c r="A3822" s="476"/>
      <c r="B3822" s="471"/>
      <c r="C3822" s="471"/>
      <c r="D3822" s="471"/>
      <c r="E3822" s="471"/>
      <c r="F3822" s="471"/>
      <c r="G3822" s="471"/>
      <c r="H3822" s="471"/>
      <c r="I3822" s="182" t="e">
        <v>#N/A</v>
      </c>
      <c r="J3822" s="471"/>
      <c r="K3822" s="471"/>
      <c r="L3822" s="471"/>
      <c r="M3822" s="471"/>
      <c r="N3822" s="471"/>
      <c r="O3822" s="471"/>
      <c r="P3822" s="471"/>
      <c r="Q3822" s="471"/>
      <c r="R3822" s="177" t="s">
        <v>8449</v>
      </c>
      <c r="S3822" s="181">
        <v>0.01</v>
      </c>
    </row>
    <row r="3823" spans="1:19" ht="20.149999999999999" customHeight="1" thickBot="1">
      <c r="A3823" s="476"/>
      <c r="B3823" s="471"/>
      <c r="C3823" s="471"/>
      <c r="D3823" s="471"/>
      <c r="E3823" s="471"/>
      <c r="F3823" s="471"/>
      <c r="G3823" s="471"/>
      <c r="H3823" s="471"/>
      <c r="I3823" s="182" t="e">
        <v>#N/A</v>
      </c>
      <c r="J3823" s="471"/>
      <c r="K3823" s="471"/>
      <c r="L3823" s="471"/>
      <c r="M3823" s="471"/>
      <c r="N3823" s="471"/>
      <c r="O3823" s="471"/>
      <c r="P3823" s="471"/>
      <c r="Q3823" s="471"/>
      <c r="R3823" s="177" t="s">
        <v>8385</v>
      </c>
      <c r="S3823" s="181">
        <v>0.01</v>
      </c>
    </row>
    <row r="3824" spans="1:19" ht="20.149999999999999" customHeight="1" thickBot="1">
      <c r="A3824" s="476"/>
      <c r="B3824" s="471"/>
      <c r="C3824" s="471"/>
      <c r="D3824" s="471"/>
      <c r="E3824" s="471"/>
      <c r="F3824" s="471"/>
      <c r="G3824" s="471"/>
      <c r="H3824" s="471"/>
      <c r="I3824" s="182" t="e">
        <v>#N/A</v>
      </c>
      <c r="J3824" s="471"/>
      <c r="K3824" s="471"/>
      <c r="L3824" s="471"/>
      <c r="M3824" s="471"/>
      <c r="N3824" s="471"/>
      <c r="O3824" s="471"/>
      <c r="P3824" s="471"/>
      <c r="Q3824" s="471"/>
      <c r="R3824" s="177" t="s">
        <v>8403</v>
      </c>
      <c r="S3824" s="181">
        <v>0.01</v>
      </c>
    </row>
    <row r="3825" spans="1:19" ht="20.149999999999999" customHeight="1" thickBot="1">
      <c r="A3825" s="476"/>
      <c r="B3825" s="471"/>
      <c r="C3825" s="471"/>
      <c r="D3825" s="471"/>
      <c r="E3825" s="471"/>
      <c r="F3825" s="471"/>
      <c r="G3825" s="471"/>
      <c r="H3825" s="471"/>
      <c r="I3825" s="182" t="e">
        <v>#N/A</v>
      </c>
      <c r="J3825" s="471"/>
      <c r="K3825" s="471"/>
      <c r="L3825" s="471"/>
      <c r="M3825" s="471"/>
      <c r="N3825" s="471"/>
      <c r="O3825" s="471"/>
      <c r="P3825" s="471"/>
      <c r="Q3825" s="471"/>
      <c r="R3825" s="177" t="s">
        <v>8388</v>
      </c>
      <c r="S3825" s="181">
        <v>0.01</v>
      </c>
    </row>
    <row r="3826" spans="1:19" ht="20.149999999999999" customHeight="1" thickBot="1">
      <c r="A3826" s="476"/>
      <c r="B3826" s="471"/>
      <c r="C3826" s="471"/>
      <c r="D3826" s="471"/>
      <c r="E3826" s="471"/>
      <c r="F3826" s="471"/>
      <c r="G3826" s="471"/>
      <c r="H3826" s="471"/>
      <c r="I3826" s="182" t="e">
        <v>#N/A</v>
      </c>
      <c r="J3826" s="471"/>
      <c r="K3826" s="471"/>
      <c r="L3826" s="471"/>
      <c r="M3826" s="471"/>
      <c r="N3826" s="471"/>
      <c r="O3826" s="471"/>
      <c r="P3826" s="471"/>
      <c r="Q3826" s="471"/>
      <c r="R3826" s="177" t="s">
        <v>8389</v>
      </c>
      <c r="S3826" s="181">
        <v>0.01</v>
      </c>
    </row>
    <row r="3827" spans="1:19" ht="20.149999999999999" customHeight="1" thickBot="1">
      <c r="A3827" s="476"/>
      <c r="B3827" s="471"/>
      <c r="C3827" s="471"/>
      <c r="D3827" s="471"/>
      <c r="E3827" s="471"/>
      <c r="F3827" s="471"/>
      <c r="G3827" s="471"/>
      <c r="H3827" s="471"/>
      <c r="I3827" s="182" t="e">
        <v>#N/A</v>
      </c>
      <c r="J3827" s="471"/>
      <c r="K3827" s="471"/>
      <c r="L3827" s="471"/>
      <c r="M3827" s="471"/>
      <c r="N3827" s="471"/>
      <c r="O3827" s="471"/>
      <c r="P3827" s="471"/>
      <c r="Q3827" s="471"/>
      <c r="R3827" s="177" t="s">
        <v>8663</v>
      </c>
      <c r="S3827" s="181">
        <v>0.01</v>
      </c>
    </row>
    <row r="3828" spans="1:19" ht="20.149999999999999" customHeight="1" thickBot="1">
      <c r="A3828" s="476"/>
      <c r="B3828" s="471"/>
      <c r="C3828" s="471"/>
      <c r="D3828" s="471"/>
      <c r="E3828" s="471"/>
      <c r="F3828" s="471"/>
      <c r="G3828" s="471"/>
      <c r="H3828" s="471"/>
      <c r="I3828" s="182" t="e">
        <v>#N/A</v>
      </c>
      <c r="J3828" s="471"/>
      <c r="K3828" s="471"/>
      <c r="L3828" s="471"/>
      <c r="M3828" s="471"/>
      <c r="N3828" s="471"/>
      <c r="O3828" s="471"/>
      <c r="P3828" s="471"/>
      <c r="Q3828" s="471"/>
      <c r="R3828" s="177" t="s">
        <v>9444</v>
      </c>
      <c r="S3828" s="181">
        <v>0.01</v>
      </c>
    </row>
    <row r="3829" spans="1:19" ht="20.149999999999999" customHeight="1" thickBot="1">
      <c r="A3829" s="477"/>
      <c r="B3829" s="472"/>
      <c r="C3829" s="472"/>
      <c r="D3829" s="472"/>
      <c r="E3829" s="472"/>
      <c r="F3829" s="472"/>
      <c r="G3829" s="472"/>
      <c r="H3829" s="472"/>
      <c r="I3829" s="182" t="e">
        <v>#N/A</v>
      </c>
      <c r="J3829" s="472"/>
      <c r="K3829" s="472"/>
      <c r="L3829" s="472"/>
      <c r="M3829" s="472"/>
      <c r="N3829" s="472"/>
      <c r="O3829" s="472"/>
      <c r="P3829" s="472"/>
      <c r="Q3829" s="472"/>
      <c r="R3829" s="183" t="s">
        <v>8390</v>
      </c>
      <c r="S3829" s="184">
        <v>0.08</v>
      </c>
    </row>
    <row r="3830" spans="1:19" ht="20.149999999999999" customHeight="1" thickBot="1">
      <c r="A3830" s="475"/>
      <c r="B3830" s="474" t="s">
        <v>9435</v>
      </c>
      <c r="C3830" s="474" t="s">
        <v>9510</v>
      </c>
      <c r="D3830" s="474" t="s">
        <v>8962</v>
      </c>
      <c r="E3830" s="474" t="s">
        <v>24</v>
      </c>
      <c r="F3830" s="473">
        <v>2493704</v>
      </c>
      <c r="G3830" s="474" t="s">
        <v>10231</v>
      </c>
      <c r="H3830" s="474" t="s">
        <v>8699</v>
      </c>
      <c r="I3830" s="179" t="s">
        <v>8356</v>
      </c>
      <c r="J3830" s="474" t="s">
        <v>8357</v>
      </c>
      <c r="K3830" s="474" t="s">
        <v>8409</v>
      </c>
      <c r="L3830" s="474" t="s">
        <v>10232</v>
      </c>
      <c r="M3830" s="474" t="s">
        <v>10233</v>
      </c>
      <c r="N3830" s="470">
        <v>324300</v>
      </c>
      <c r="O3830" s="473">
        <v>-2</v>
      </c>
      <c r="P3830" s="474" t="s">
        <v>8381</v>
      </c>
      <c r="Q3830" s="474" t="s">
        <v>9442</v>
      </c>
      <c r="R3830" s="177" t="s">
        <v>8383</v>
      </c>
      <c r="S3830" s="181">
        <v>0.01</v>
      </c>
    </row>
    <row r="3831" spans="1:19" ht="20.149999999999999" customHeight="1" thickBot="1">
      <c r="A3831" s="476"/>
      <c r="B3831" s="471"/>
      <c r="C3831" s="471"/>
      <c r="D3831" s="471"/>
      <c r="E3831" s="471"/>
      <c r="F3831" s="471"/>
      <c r="G3831" s="471"/>
      <c r="H3831" s="471"/>
      <c r="I3831" s="182" t="e">
        <v>#N/A</v>
      </c>
      <c r="J3831" s="471"/>
      <c r="K3831" s="471"/>
      <c r="L3831" s="471"/>
      <c r="M3831" s="471"/>
      <c r="N3831" s="471"/>
      <c r="O3831" s="471"/>
      <c r="P3831" s="471"/>
      <c r="Q3831" s="471"/>
      <c r="R3831" s="177" t="s">
        <v>8449</v>
      </c>
      <c r="S3831" s="181">
        <v>0.01</v>
      </c>
    </row>
    <row r="3832" spans="1:19" ht="20.149999999999999" customHeight="1" thickBot="1">
      <c r="A3832" s="476"/>
      <c r="B3832" s="471"/>
      <c r="C3832" s="471"/>
      <c r="D3832" s="471"/>
      <c r="E3832" s="471"/>
      <c r="F3832" s="471"/>
      <c r="G3832" s="471"/>
      <c r="H3832" s="471"/>
      <c r="I3832" s="182" t="e">
        <v>#N/A</v>
      </c>
      <c r="J3832" s="471"/>
      <c r="K3832" s="471"/>
      <c r="L3832" s="471"/>
      <c r="M3832" s="471"/>
      <c r="N3832" s="471"/>
      <c r="O3832" s="471"/>
      <c r="P3832" s="471"/>
      <c r="Q3832" s="471"/>
      <c r="R3832" s="177" t="s">
        <v>8385</v>
      </c>
      <c r="S3832" s="181">
        <v>0.01</v>
      </c>
    </row>
    <row r="3833" spans="1:19" ht="20.149999999999999" customHeight="1" thickBot="1">
      <c r="A3833" s="476"/>
      <c r="B3833" s="471"/>
      <c r="C3833" s="471"/>
      <c r="D3833" s="471"/>
      <c r="E3833" s="471"/>
      <c r="F3833" s="471"/>
      <c r="G3833" s="471"/>
      <c r="H3833" s="471"/>
      <c r="I3833" s="182" t="e">
        <v>#N/A</v>
      </c>
      <c r="J3833" s="471"/>
      <c r="K3833" s="471"/>
      <c r="L3833" s="471"/>
      <c r="M3833" s="471"/>
      <c r="N3833" s="471"/>
      <c r="O3833" s="471"/>
      <c r="P3833" s="471"/>
      <c r="Q3833" s="471"/>
      <c r="R3833" s="177" t="s">
        <v>8403</v>
      </c>
      <c r="S3833" s="181">
        <v>0.01</v>
      </c>
    </row>
    <row r="3834" spans="1:19" ht="20.149999999999999" customHeight="1" thickBot="1">
      <c r="A3834" s="476"/>
      <c r="B3834" s="471"/>
      <c r="C3834" s="471"/>
      <c r="D3834" s="471"/>
      <c r="E3834" s="471"/>
      <c r="F3834" s="471"/>
      <c r="G3834" s="471"/>
      <c r="H3834" s="471"/>
      <c r="I3834" s="182" t="e">
        <v>#N/A</v>
      </c>
      <c r="J3834" s="471"/>
      <c r="K3834" s="471"/>
      <c r="L3834" s="471"/>
      <c r="M3834" s="471"/>
      <c r="N3834" s="471"/>
      <c r="O3834" s="471"/>
      <c r="P3834" s="471"/>
      <c r="Q3834" s="471"/>
      <c r="R3834" s="177" t="s">
        <v>8417</v>
      </c>
      <c r="S3834" s="181">
        <v>0.01</v>
      </c>
    </row>
    <row r="3835" spans="1:19" ht="20.149999999999999" customHeight="1" thickBot="1">
      <c r="A3835" s="476"/>
      <c r="B3835" s="471"/>
      <c r="C3835" s="471"/>
      <c r="D3835" s="471"/>
      <c r="E3835" s="471"/>
      <c r="F3835" s="471"/>
      <c r="G3835" s="471"/>
      <c r="H3835" s="471"/>
      <c r="I3835" s="182" t="e">
        <v>#N/A</v>
      </c>
      <c r="J3835" s="471"/>
      <c r="K3835" s="471"/>
      <c r="L3835" s="471"/>
      <c r="M3835" s="471"/>
      <c r="N3835" s="471"/>
      <c r="O3835" s="471"/>
      <c r="P3835" s="471"/>
      <c r="Q3835" s="471"/>
      <c r="R3835" s="177" t="s">
        <v>8388</v>
      </c>
      <c r="S3835" s="181">
        <v>0.01</v>
      </c>
    </row>
    <row r="3836" spans="1:19" ht="20.149999999999999" customHeight="1" thickBot="1">
      <c r="A3836" s="476"/>
      <c r="B3836" s="471"/>
      <c r="C3836" s="471"/>
      <c r="D3836" s="471"/>
      <c r="E3836" s="471"/>
      <c r="F3836" s="471"/>
      <c r="G3836" s="471"/>
      <c r="H3836" s="471"/>
      <c r="I3836" s="182" t="e">
        <v>#N/A</v>
      </c>
      <c r="J3836" s="471"/>
      <c r="K3836" s="471"/>
      <c r="L3836" s="471"/>
      <c r="M3836" s="471"/>
      <c r="N3836" s="471"/>
      <c r="O3836" s="471"/>
      <c r="P3836" s="471"/>
      <c r="Q3836" s="471"/>
      <c r="R3836" s="177" t="s">
        <v>8389</v>
      </c>
      <c r="S3836" s="181">
        <v>0.01</v>
      </c>
    </row>
    <row r="3837" spans="1:19" ht="20.149999999999999" customHeight="1" thickBot="1">
      <c r="A3837" s="476"/>
      <c r="B3837" s="471"/>
      <c r="C3837" s="471"/>
      <c r="D3837" s="471"/>
      <c r="E3837" s="471"/>
      <c r="F3837" s="471"/>
      <c r="G3837" s="471"/>
      <c r="H3837" s="471"/>
      <c r="I3837" s="182" t="e">
        <v>#N/A</v>
      </c>
      <c r="J3837" s="471"/>
      <c r="K3837" s="471"/>
      <c r="L3837" s="471"/>
      <c r="M3837" s="471"/>
      <c r="N3837" s="471"/>
      <c r="O3837" s="471"/>
      <c r="P3837" s="471"/>
      <c r="Q3837" s="471"/>
      <c r="R3837" s="177" t="s">
        <v>8663</v>
      </c>
      <c r="S3837" s="181">
        <v>0.01</v>
      </c>
    </row>
    <row r="3838" spans="1:19" ht="20.149999999999999" customHeight="1" thickBot="1">
      <c r="A3838" s="476"/>
      <c r="B3838" s="471"/>
      <c r="C3838" s="471"/>
      <c r="D3838" s="471"/>
      <c r="E3838" s="471"/>
      <c r="F3838" s="471"/>
      <c r="G3838" s="471"/>
      <c r="H3838" s="471"/>
      <c r="I3838" s="182" t="e">
        <v>#N/A</v>
      </c>
      <c r="J3838" s="471"/>
      <c r="K3838" s="471"/>
      <c r="L3838" s="471"/>
      <c r="M3838" s="471"/>
      <c r="N3838" s="471"/>
      <c r="O3838" s="471"/>
      <c r="P3838" s="471"/>
      <c r="Q3838" s="471"/>
      <c r="R3838" s="177" t="s">
        <v>9444</v>
      </c>
      <c r="S3838" s="181">
        <v>0.01</v>
      </c>
    </row>
    <row r="3839" spans="1:19" ht="20.149999999999999" customHeight="1" thickBot="1">
      <c r="A3839" s="477"/>
      <c r="B3839" s="472"/>
      <c r="C3839" s="472"/>
      <c r="D3839" s="472"/>
      <c r="E3839" s="472"/>
      <c r="F3839" s="472"/>
      <c r="G3839" s="472"/>
      <c r="H3839" s="472"/>
      <c r="I3839" s="182" t="e">
        <v>#N/A</v>
      </c>
      <c r="J3839" s="472"/>
      <c r="K3839" s="472"/>
      <c r="L3839" s="472"/>
      <c r="M3839" s="472"/>
      <c r="N3839" s="472"/>
      <c r="O3839" s="472"/>
      <c r="P3839" s="472"/>
      <c r="Q3839" s="472"/>
      <c r="R3839" s="183" t="s">
        <v>8390</v>
      </c>
      <c r="S3839" s="184">
        <v>0.09</v>
      </c>
    </row>
    <row r="3840" spans="1:19" ht="20.149999999999999" customHeight="1" thickBot="1">
      <c r="A3840" s="475"/>
      <c r="B3840" s="474" t="s">
        <v>9435</v>
      </c>
      <c r="C3840" s="474" t="s">
        <v>9510</v>
      </c>
      <c r="D3840" s="474" t="s">
        <v>8962</v>
      </c>
      <c r="E3840" s="474" t="s">
        <v>24</v>
      </c>
      <c r="F3840" s="473">
        <v>2493709</v>
      </c>
      <c r="G3840" s="474" t="s">
        <v>10234</v>
      </c>
      <c r="H3840" s="474" t="s">
        <v>8699</v>
      </c>
      <c r="I3840" s="179" t="s">
        <v>8356</v>
      </c>
      <c r="J3840" s="474" t="s">
        <v>8357</v>
      </c>
      <c r="K3840" s="474" t="s">
        <v>10235</v>
      </c>
      <c r="L3840" s="474" t="s">
        <v>10236</v>
      </c>
      <c r="M3840" s="474" t="s">
        <v>10237</v>
      </c>
      <c r="N3840" s="470">
        <v>324300</v>
      </c>
      <c r="O3840" s="473">
        <v>-2</v>
      </c>
      <c r="P3840" s="474" t="s">
        <v>8381</v>
      </c>
      <c r="Q3840" s="474" t="s">
        <v>9442</v>
      </c>
      <c r="R3840" s="177" t="s">
        <v>8383</v>
      </c>
      <c r="S3840" s="181">
        <v>0.01</v>
      </c>
    </row>
    <row r="3841" spans="1:19" ht="20.149999999999999" customHeight="1" thickBot="1">
      <c r="A3841" s="476"/>
      <c r="B3841" s="471"/>
      <c r="C3841" s="471"/>
      <c r="D3841" s="471"/>
      <c r="E3841" s="471"/>
      <c r="F3841" s="471"/>
      <c r="G3841" s="471"/>
      <c r="H3841" s="471"/>
      <c r="I3841" s="182" t="e">
        <v>#N/A</v>
      </c>
      <c r="J3841" s="471"/>
      <c r="K3841" s="471"/>
      <c r="L3841" s="471"/>
      <c r="M3841" s="471"/>
      <c r="N3841" s="471"/>
      <c r="O3841" s="471"/>
      <c r="P3841" s="471"/>
      <c r="Q3841" s="471"/>
      <c r="R3841" s="177" t="s">
        <v>8449</v>
      </c>
      <c r="S3841" s="181">
        <v>0.01</v>
      </c>
    </row>
    <row r="3842" spans="1:19" ht="20.149999999999999" customHeight="1" thickBot="1">
      <c r="A3842" s="476"/>
      <c r="B3842" s="471"/>
      <c r="C3842" s="471"/>
      <c r="D3842" s="471"/>
      <c r="E3842" s="471"/>
      <c r="F3842" s="471"/>
      <c r="G3842" s="471"/>
      <c r="H3842" s="471"/>
      <c r="I3842" s="182" t="e">
        <v>#N/A</v>
      </c>
      <c r="J3842" s="471"/>
      <c r="K3842" s="471"/>
      <c r="L3842" s="471"/>
      <c r="M3842" s="471"/>
      <c r="N3842" s="471"/>
      <c r="O3842" s="471"/>
      <c r="P3842" s="471"/>
      <c r="Q3842" s="471"/>
      <c r="R3842" s="177" t="s">
        <v>8385</v>
      </c>
      <c r="S3842" s="181">
        <v>0.01</v>
      </c>
    </row>
    <row r="3843" spans="1:19" ht="20.149999999999999" customHeight="1" thickBot="1">
      <c r="A3843" s="476"/>
      <c r="B3843" s="471"/>
      <c r="C3843" s="471"/>
      <c r="D3843" s="471"/>
      <c r="E3843" s="471"/>
      <c r="F3843" s="471"/>
      <c r="G3843" s="471"/>
      <c r="H3843" s="471"/>
      <c r="I3843" s="182" t="e">
        <v>#N/A</v>
      </c>
      <c r="J3843" s="471"/>
      <c r="K3843" s="471"/>
      <c r="L3843" s="471"/>
      <c r="M3843" s="471"/>
      <c r="N3843" s="471"/>
      <c r="O3843" s="471"/>
      <c r="P3843" s="471"/>
      <c r="Q3843" s="471"/>
      <c r="R3843" s="177" t="s">
        <v>8403</v>
      </c>
      <c r="S3843" s="181">
        <v>0.01</v>
      </c>
    </row>
    <row r="3844" spans="1:19" ht="20.149999999999999" customHeight="1" thickBot="1">
      <c r="A3844" s="476"/>
      <c r="B3844" s="471"/>
      <c r="C3844" s="471"/>
      <c r="D3844" s="471"/>
      <c r="E3844" s="471"/>
      <c r="F3844" s="471"/>
      <c r="G3844" s="471"/>
      <c r="H3844" s="471"/>
      <c r="I3844" s="182" t="e">
        <v>#N/A</v>
      </c>
      <c r="J3844" s="471"/>
      <c r="K3844" s="471"/>
      <c r="L3844" s="471"/>
      <c r="M3844" s="471"/>
      <c r="N3844" s="471"/>
      <c r="O3844" s="471"/>
      <c r="P3844" s="471"/>
      <c r="Q3844" s="471"/>
      <c r="R3844" s="177" t="s">
        <v>8417</v>
      </c>
      <c r="S3844" s="181">
        <v>0.01</v>
      </c>
    </row>
    <row r="3845" spans="1:19" ht="20.149999999999999" customHeight="1" thickBot="1">
      <c r="A3845" s="476"/>
      <c r="B3845" s="471"/>
      <c r="C3845" s="471"/>
      <c r="D3845" s="471"/>
      <c r="E3845" s="471"/>
      <c r="F3845" s="471"/>
      <c r="G3845" s="471"/>
      <c r="H3845" s="471"/>
      <c r="I3845" s="182" t="e">
        <v>#N/A</v>
      </c>
      <c r="J3845" s="471"/>
      <c r="K3845" s="471"/>
      <c r="L3845" s="471"/>
      <c r="M3845" s="471"/>
      <c r="N3845" s="471"/>
      <c r="O3845" s="471"/>
      <c r="P3845" s="471"/>
      <c r="Q3845" s="471"/>
      <c r="R3845" s="177" t="s">
        <v>8388</v>
      </c>
      <c r="S3845" s="181">
        <v>0.01</v>
      </c>
    </row>
    <row r="3846" spans="1:19" ht="20.149999999999999" customHeight="1" thickBot="1">
      <c r="A3846" s="476"/>
      <c r="B3846" s="471"/>
      <c r="C3846" s="471"/>
      <c r="D3846" s="471"/>
      <c r="E3846" s="471"/>
      <c r="F3846" s="471"/>
      <c r="G3846" s="471"/>
      <c r="H3846" s="471"/>
      <c r="I3846" s="182" t="e">
        <v>#N/A</v>
      </c>
      <c r="J3846" s="471"/>
      <c r="K3846" s="471"/>
      <c r="L3846" s="471"/>
      <c r="M3846" s="471"/>
      <c r="N3846" s="471"/>
      <c r="O3846" s="471"/>
      <c r="P3846" s="471"/>
      <c r="Q3846" s="471"/>
      <c r="R3846" s="177" t="s">
        <v>8389</v>
      </c>
      <c r="S3846" s="181">
        <v>0.01</v>
      </c>
    </row>
    <row r="3847" spans="1:19" ht="20.149999999999999" customHeight="1" thickBot="1">
      <c r="A3847" s="476"/>
      <c r="B3847" s="471"/>
      <c r="C3847" s="471"/>
      <c r="D3847" s="471"/>
      <c r="E3847" s="471"/>
      <c r="F3847" s="471"/>
      <c r="G3847" s="471"/>
      <c r="H3847" s="471"/>
      <c r="I3847" s="182" t="e">
        <v>#N/A</v>
      </c>
      <c r="J3847" s="471"/>
      <c r="K3847" s="471"/>
      <c r="L3847" s="471"/>
      <c r="M3847" s="471"/>
      <c r="N3847" s="471"/>
      <c r="O3847" s="471"/>
      <c r="P3847" s="471"/>
      <c r="Q3847" s="471"/>
      <c r="R3847" s="177" t="s">
        <v>8663</v>
      </c>
      <c r="S3847" s="181">
        <v>0.01</v>
      </c>
    </row>
    <row r="3848" spans="1:19" ht="20.149999999999999" customHeight="1" thickBot="1">
      <c r="A3848" s="476"/>
      <c r="B3848" s="471"/>
      <c r="C3848" s="471"/>
      <c r="D3848" s="471"/>
      <c r="E3848" s="471"/>
      <c r="F3848" s="471"/>
      <c r="G3848" s="471"/>
      <c r="H3848" s="471"/>
      <c r="I3848" s="182" t="e">
        <v>#N/A</v>
      </c>
      <c r="J3848" s="471"/>
      <c r="K3848" s="471"/>
      <c r="L3848" s="471"/>
      <c r="M3848" s="471"/>
      <c r="N3848" s="471"/>
      <c r="O3848" s="471"/>
      <c r="P3848" s="471"/>
      <c r="Q3848" s="471"/>
      <c r="R3848" s="177" t="s">
        <v>9444</v>
      </c>
      <c r="S3848" s="181">
        <v>0.01</v>
      </c>
    </row>
    <row r="3849" spans="1:19" ht="20.149999999999999" customHeight="1" thickBot="1">
      <c r="A3849" s="477"/>
      <c r="B3849" s="472"/>
      <c r="C3849" s="472"/>
      <c r="D3849" s="472"/>
      <c r="E3849" s="472"/>
      <c r="F3849" s="472"/>
      <c r="G3849" s="472"/>
      <c r="H3849" s="472"/>
      <c r="I3849" s="182" t="e">
        <v>#N/A</v>
      </c>
      <c r="J3849" s="472"/>
      <c r="K3849" s="472"/>
      <c r="L3849" s="472"/>
      <c r="M3849" s="472"/>
      <c r="N3849" s="472"/>
      <c r="O3849" s="472"/>
      <c r="P3849" s="472"/>
      <c r="Q3849" s="472"/>
      <c r="R3849" s="183" t="s">
        <v>8390</v>
      </c>
      <c r="S3849" s="184">
        <v>0.09</v>
      </c>
    </row>
    <row r="3850" spans="1:19" ht="20.149999999999999" customHeight="1" thickBot="1">
      <c r="A3850" s="475"/>
      <c r="B3850" s="474" t="s">
        <v>9435</v>
      </c>
      <c r="C3850" s="474" t="s">
        <v>9510</v>
      </c>
      <c r="D3850" s="474" t="s">
        <v>8962</v>
      </c>
      <c r="E3850" s="474" t="s">
        <v>24</v>
      </c>
      <c r="F3850" s="473">
        <v>2493714</v>
      </c>
      <c r="G3850" s="474" t="s">
        <v>10238</v>
      </c>
      <c r="H3850" s="474" t="s">
        <v>8699</v>
      </c>
      <c r="I3850" s="179" t="s">
        <v>8356</v>
      </c>
      <c r="J3850" s="474" t="s">
        <v>8357</v>
      </c>
      <c r="K3850" s="474" t="s">
        <v>9572</v>
      </c>
      <c r="L3850" s="474" t="s">
        <v>10239</v>
      </c>
      <c r="M3850" s="474" t="s">
        <v>10240</v>
      </c>
      <c r="N3850" s="470">
        <v>324300</v>
      </c>
      <c r="O3850" s="473">
        <v>-2</v>
      </c>
      <c r="P3850" s="474" t="s">
        <v>8381</v>
      </c>
      <c r="Q3850" s="474" t="s">
        <v>9442</v>
      </c>
      <c r="R3850" s="177" t="s">
        <v>8383</v>
      </c>
      <c r="S3850" s="181">
        <v>0.01</v>
      </c>
    </row>
    <row r="3851" spans="1:19" ht="20.149999999999999" customHeight="1" thickBot="1">
      <c r="A3851" s="476"/>
      <c r="B3851" s="471"/>
      <c r="C3851" s="471"/>
      <c r="D3851" s="471"/>
      <c r="E3851" s="471"/>
      <c r="F3851" s="471"/>
      <c r="G3851" s="471"/>
      <c r="H3851" s="471"/>
      <c r="I3851" s="182" t="e">
        <v>#N/A</v>
      </c>
      <c r="J3851" s="471"/>
      <c r="K3851" s="471"/>
      <c r="L3851" s="471"/>
      <c r="M3851" s="471"/>
      <c r="N3851" s="471"/>
      <c r="O3851" s="471"/>
      <c r="P3851" s="471"/>
      <c r="Q3851" s="471"/>
      <c r="R3851" s="177" t="s">
        <v>8449</v>
      </c>
      <c r="S3851" s="181">
        <v>0.01</v>
      </c>
    </row>
    <row r="3852" spans="1:19" ht="20.149999999999999" customHeight="1" thickBot="1">
      <c r="A3852" s="476"/>
      <c r="B3852" s="471"/>
      <c r="C3852" s="471"/>
      <c r="D3852" s="471"/>
      <c r="E3852" s="471"/>
      <c r="F3852" s="471"/>
      <c r="G3852" s="471"/>
      <c r="H3852" s="471"/>
      <c r="I3852" s="182" t="e">
        <v>#N/A</v>
      </c>
      <c r="J3852" s="471"/>
      <c r="K3852" s="471"/>
      <c r="L3852" s="471"/>
      <c r="M3852" s="471"/>
      <c r="N3852" s="471"/>
      <c r="O3852" s="471"/>
      <c r="P3852" s="471"/>
      <c r="Q3852" s="471"/>
      <c r="R3852" s="177" t="s">
        <v>8385</v>
      </c>
      <c r="S3852" s="181">
        <v>0.01</v>
      </c>
    </row>
    <row r="3853" spans="1:19" ht="20.149999999999999" customHeight="1" thickBot="1">
      <c r="A3853" s="476"/>
      <c r="B3853" s="471"/>
      <c r="C3853" s="471"/>
      <c r="D3853" s="471"/>
      <c r="E3853" s="471"/>
      <c r="F3853" s="471"/>
      <c r="G3853" s="471"/>
      <c r="H3853" s="471"/>
      <c r="I3853" s="182" t="e">
        <v>#N/A</v>
      </c>
      <c r="J3853" s="471"/>
      <c r="K3853" s="471"/>
      <c r="L3853" s="471"/>
      <c r="M3853" s="471"/>
      <c r="N3853" s="471"/>
      <c r="O3853" s="471"/>
      <c r="P3853" s="471"/>
      <c r="Q3853" s="471"/>
      <c r="R3853" s="177" t="s">
        <v>8403</v>
      </c>
      <c r="S3853" s="181">
        <v>0.01</v>
      </c>
    </row>
    <row r="3854" spans="1:19" ht="20.149999999999999" customHeight="1" thickBot="1">
      <c r="A3854" s="476"/>
      <c r="B3854" s="471"/>
      <c r="C3854" s="471"/>
      <c r="D3854" s="471"/>
      <c r="E3854" s="471"/>
      <c r="F3854" s="471"/>
      <c r="G3854" s="471"/>
      <c r="H3854" s="471"/>
      <c r="I3854" s="182" t="e">
        <v>#N/A</v>
      </c>
      <c r="J3854" s="471"/>
      <c r="K3854" s="471"/>
      <c r="L3854" s="471"/>
      <c r="M3854" s="471"/>
      <c r="N3854" s="471"/>
      <c r="O3854" s="471"/>
      <c r="P3854" s="471"/>
      <c r="Q3854" s="471"/>
      <c r="R3854" s="177" t="s">
        <v>8417</v>
      </c>
      <c r="S3854" s="181">
        <v>0.01</v>
      </c>
    </row>
    <row r="3855" spans="1:19" ht="20.149999999999999" customHeight="1" thickBot="1">
      <c r="A3855" s="476"/>
      <c r="B3855" s="471"/>
      <c r="C3855" s="471"/>
      <c r="D3855" s="471"/>
      <c r="E3855" s="471"/>
      <c r="F3855" s="471"/>
      <c r="G3855" s="471"/>
      <c r="H3855" s="471"/>
      <c r="I3855" s="182" t="e">
        <v>#N/A</v>
      </c>
      <c r="J3855" s="471"/>
      <c r="K3855" s="471"/>
      <c r="L3855" s="471"/>
      <c r="M3855" s="471"/>
      <c r="N3855" s="471"/>
      <c r="O3855" s="471"/>
      <c r="P3855" s="471"/>
      <c r="Q3855" s="471"/>
      <c r="R3855" s="177" t="s">
        <v>8388</v>
      </c>
      <c r="S3855" s="181">
        <v>0.01</v>
      </c>
    </row>
    <row r="3856" spans="1:19" ht="20.149999999999999" customHeight="1" thickBot="1">
      <c r="A3856" s="476"/>
      <c r="B3856" s="471"/>
      <c r="C3856" s="471"/>
      <c r="D3856" s="471"/>
      <c r="E3856" s="471"/>
      <c r="F3856" s="471"/>
      <c r="G3856" s="471"/>
      <c r="H3856" s="471"/>
      <c r="I3856" s="182" t="e">
        <v>#N/A</v>
      </c>
      <c r="J3856" s="471"/>
      <c r="K3856" s="471"/>
      <c r="L3856" s="471"/>
      <c r="M3856" s="471"/>
      <c r="N3856" s="471"/>
      <c r="O3856" s="471"/>
      <c r="P3856" s="471"/>
      <c r="Q3856" s="471"/>
      <c r="R3856" s="177" t="s">
        <v>8389</v>
      </c>
      <c r="S3856" s="181">
        <v>0.01</v>
      </c>
    </row>
    <row r="3857" spans="1:19" ht="20.149999999999999" customHeight="1" thickBot="1">
      <c r="A3857" s="476"/>
      <c r="B3857" s="471"/>
      <c r="C3857" s="471"/>
      <c r="D3857" s="471"/>
      <c r="E3857" s="471"/>
      <c r="F3857" s="471"/>
      <c r="G3857" s="471"/>
      <c r="H3857" s="471"/>
      <c r="I3857" s="182" t="e">
        <v>#N/A</v>
      </c>
      <c r="J3857" s="471"/>
      <c r="K3857" s="471"/>
      <c r="L3857" s="471"/>
      <c r="M3857" s="471"/>
      <c r="N3857" s="471"/>
      <c r="O3857" s="471"/>
      <c r="P3857" s="471"/>
      <c r="Q3857" s="471"/>
      <c r="R3857" s="177" t="s">
        <v>9811</v>
      </c>
      <c r="S3857" s="181">
        <v>0.01</v>
      </c>
    </row>
    <row r="3858" spans="1:19" ht="20.149999999999999" customHeight="1" thickBot="1">
      <c r="A3858" s="476"/>
      <c r="B3858" s="471"/>
      <c r="C3858" s="471"/>
      <c r="D3858" s="471"/>
      <c r="E3858" s="471"/>
      <c r="F3858" s="471"/>
      <c r="G3858" s="471"/>
      <c r="H3858" s="471"/>
      <c r="I3858" s="182" t="e">
        <v>#N/A</v>
      </c>
      <c r="J3858" s="471"/>
      <c r="K3858" s="471"/>
      <c r="L3858" s="471"/>
      <c r="M3858" s="471"/>
      <c r="N3858" s="471"/>
      <c r="O3858" s="471"/>
      <c r="P3858" s="471"/>
      <c r="Q3858" s="471"/>
      <c r="R3858" s="177" t="s">
        <v>8663</v>
      </c>
      <c r="S3858" s="181">
        <v>0.01</v>
      </c>
    </row>
    <row r="3859" spans="1:19" ht="20.149999999999999" customHeight="1" thickBot="1">
      <c r="A3859" s="477"/>
      <c r="B3859" s="472"/>
      <c r="C3859" s="472"/>
      <c r="D3859" s="472"/>
      <c r="E3859" s="472"/>
      <c r="F3859" s="472"/>
      <c r="G3859" s="472"/>
      <c r="H3859" s="472"/>
      <c r="I3859" s="182" t="e">
        <v>#N/A</v>
      </c>
      <c r="J3859" s="472"/>
      <c r="K3859" s="472"/>
      <c r="L3859" s="472"/>
      <c r="M3859" s="472"/>
      <c r="N3859" s="472"/>
      <c r="O3859" s="472"/>
      <c r="P3859" s="472"/>
      <c r="Q3859" s="472"/>
      <c r="R3859" s="183" t="s">
        <v>8390</v>
      </c>
      <c r="S3859" s="184">
        <v>0.09</v>
      </c>
    </row>
    <row r="3860" spans="1:19" ht="20.149999999999999" customHeight="1" thickBot="1">
      <c r="A3860" s="475"/>
      <c r="B3860" s="474" t="s">
        <v>9435</v>
      </c>
      <c r="C3860" s="474" t="s">
        <v>9510</v>
      </c>
      <c r="D3860" s="474" t="s">
        <v>8962</v>
      </c>
      <c r="E3860" s="474" t="s">
        <v>24</v>
      </c>
      <c r="F3860" s="473">
        <v>2493846</v>
      </c>
      <c r="G3860" s="474" t="s">
        <v>10241</v>
      </c>
      <c r="H3860" s="474" t="s">
        <v>8699</v>
      </c>
      <c r="I3860" s="179" t="s">
        <v>8356</v>
      </c>
      <c r="J3860" s="474" t="s">
        <v>8357</v>
      </c>
      <c r="K3860" s="474" t="s">
        <v>9572</v>
      </c>
      <c r="L3860" s="474" t="s">
        <v>10242</v>
      </c>
      <c r="M3860" s="474" t="s">
        <v>10243</v>
      </c>
      <c r="N3860" s="470">
        <v>324300</v>
      </c>
      <c r="O3860" s="473">
        <v>-2</v>
      </c>
      <c r="P3860" s="474" t="s">
        <v>8381</v>
      </c>
      <c r="Q3860" s="474" t="s">
        <v>9442</v>
      </c>
      <c r="R3860" s="177" t="s">
        <v>8383</v>
      </c>
      <c r="S3860" s="181">
        <v>0.01</v>
      </c>
    </row>
    <row r="3861" spans="1:19" ht="20.149999999999999" customHeight="1" thickBot="1">
      <c r="A3861" s="476"/>
      <c r="B3861" s="471"/>
      <c r="C3861" s="471"/>
      <c r="D3861" s="471"/>
      <c r="E3861" s="471"/>
      <c r="F3861" s="471"/>
      <c r="G3861" s="471"/>
      <c r="H3861" s="471"/>
      <c r="I3861" s="182" t="e">
        <v>#N/A</v>
      </c>
      <c r="J3861" s="471"/>
      <c r="K3861" s="471"/>
      <c r="L3861" s="471"/>
      <c r="M3861" s="471"/>
      <c r="N3861" s="471"/>
      <c r="O3861" s="471"/>
      <c r="P3861" s="471"/>
      <c r="Q3861" s="471"/>
      <c r="R3861" s="177" t="s">
        <v>8449</v>
      </c>
      <c r="S3861" s="181">
        <v>0.01</v>
      </c>
    </row>
    <row r="3862" spans="1:19" ht="20.149999999999999" customHeight="1" thickBot="1">
      <c r="A3862" s="476"/>
      <c r="B3862" s="471"/>
      <c r="C3862" s="471"/>
      <c r="D3862" s="471"/>
      <c r="E3862" s="471"/>
      <c r="F3862" s="471"/>
      <c r="G3862" s="471"/>
      <c r="H3862" s="471"/>
      <c r="I3862" s="182" t="e">
        <v>#N/A</v>
      </c>
      <c r="J3862" s="471"/>
      <c r="K3862" s="471"/>
      <c r="L3862" s="471"/>
      <c r="M3862" s="471"/>
      <c r="N3862" s="471"/>
      <c r="O3862" s="471"/>
      <c r="P3862" s="471"/>
      <c r="Q3862" s="471"/>
      <c r="R3862" s="177" t="s">
        <v>8385</v>
      </c>
      <c r="S3862" s="181">
        <v>0.01</v>
      </c>
    </row>
    <row r="3863" spans="1:19" ht="20.149999999999999" customHeight="1" thickBot="1">
      <c r="A3863" s="476"/>
      <c r="B3863" s="471"/>
      <c r="C3863" s="471"/>
      <c r="D3863" s="471"/>
      <c r="E3863" s="471"/>
      <c r="F3863" s="471"/>
      <c r="G3863" s="471"/>
      <c r="H3863" s="471"/>
      <c r="I3863" s="182" t="e">
        <v>#N/A</v>
      </c>
      <c r="J3863" s="471"/>
      <c r="K3863" s="471"/>
      <c r="L3863" s="471"/>
      <c r="M3863" s="471"/>
      <c r="N3863" s="471"/>
      <c r="O3863" s="471"/>
      <c r="P3863" s="471"/>
      <c r="Q3863" s="471"/>
      <c r="R3863" s="177" t="s">
        <v>8403</v>
      </c>
      <c r="S3863" s="181">
        <v>0.01</v>
      </c>
    </row>
    <row r="3864" spans="1:19" ht="20.149999999999999" customHeight="1" thickBot="1">
      <c r="A3864" s="476"/>
      <c r="B3864" s="471"/>
      <c r="C3864" s="471"/>
      <c r="D3864" s="471"/>
      <c r="E3864" s="471"/>
      <c r="F3864" s="471"/>
      <c r="G3864" s="471"/>
      <c r="H3864" s="471"/>
      <c r="I3864" s="182" t="e">
        <v>#N/A</v>
      </c>
      <c r="J3864" s="471"/>
      <c r="K3864" s="471"/>
      <c r="L3864" s="471"/>
      <c r="M3864" s="471"/>
      <c r="N3864" s="471"/>
      <c r="O3864" s="471"/>
      <c r="P3864" s="471"/>
      <c r="Q3864" s="471"/>
      <c r="R3864" s="177" t="s">
        <v>8417</v>
      </c>
      <c r="S3864" s="181">
        <v>0.01</v>
      </c>
    </row>
    <row r="3865" spans="1:19" ht="20.149999999999999" customHeight="1" thickBot="1">
      <c r="A3865" s="476"/>
      <c r="B3865" s="471"/>
      <c r="C3865" s="471"/>
      <c r="D3865" s="471"/>
      <c r="E3865" s="471"/>
      <c r="F3865" s="471"/>
      <c r="G3865" s="471"/>
      <c r="H3865" s="471"/>
      <c r="I3865" s="182" t="e">
        <v>#N/A</v>
      </c>
      <c r="J3865" s="471"/>
      <c r="K3865" s="471"/>
      <c r="L3865" s="471"/>
      <c r="M3865" s="471"/>
      <c r="N3865" s="471"/>
      <c r="O3865" s="471"/>
      <c r="P3865" s="471"/>
      <c r="Q3865" s="471"/>
      <c r="R3865" s="177" t="s">
        <v>8388</v>
      </c>
      <c r="S3865" s="181">
        <v>0.01</v>
      </c>
    </row>
    <row r="3866" spans="1:19" ht="20.149999999999999" customHeight="1" thickBot="1">
      <c r="A3866" s="476"/>
      <c r="B3866" s="471"/>
      <c r="C3866" s="471"/>
      <c r="D3866" s="471"/>
      <c r="E3866" s="471"/>
      <c r="F3866" s="471"/>
      <c r="G3866" s="471"/>
      <c r="H3866" s="471"/>
      <c r="I3866" s="182" t="e">
        <v>#N/A</v>
      </c>
      <c r="J3866" s="471"/>
      <c r="K3866" s="471"/>
      <c r="L3866" s="471"/>
      <c r="M3866" s="471"/>
      <c r="N3866" s="471"/>
      <c r="O3866" s="471"/>
      <c r="P3866" s="471"/>
      <c r="Q3866" s="471"/>
      <c r="R3866" s="177" t="s">
        <v>8389</v>
      </c>
      <c r="S3866" s="181">
        <v>0.01</v>
      </c>
    </row>
    <row r="3867" spans="1:19" ht="20.149999999999999" customHeight="1" thickBot="1">
      <c r="A3867" s="476"/>
      <c r="B3867" s="471"/>
      <c r="C3867" s="471"/>
      <c r="D3867" s="471"/>
      <c r="E3867" s="471"/>
      <c r="F3867" s="471"/>
      <c r="G3867" s="471"/>
      <c r="H3867" s="471"/>
      <c r="I3867" s="182" t="e">
        <v>#N/A</v>
      </c>
      <c r="J3867" s="471"/>
      <c r="K3867" s="471"/>
      <c r="L3867" s="471"/>
      <c r="M3867" s="471"/>
      <c r="N3867" s="471"/>
      <c r="O3867" s="471"/>
      <c r="P3867" s="471"/>
      <c r="Q3867" s="471"/>
      <c r="R3867" s="177" t="s">
        <v>9811</v>
      </c>
      <c r="S3867" s="181">
        <v>0.01</v>
      </c>
    </row>
    <row r="3868" spans="1:19" ht="20.149999999999999" customHeight="1" thickBot="1">
      <c r="A3868" s="476"/>
      <c r="B3868" s="471"/>
      <c r="C3868" s="471"/>
      <c r="D3868" s="471"/>
      <c r="E3868" s="471"/>
      <c r="F3868" s="471"/>
      <c r="G3868" s="471"/>
      <c r="H3868" s="471"/>
      <c r="I3868" s="182" t="e">
        <v>#N/A</v>
      </c>
      <c r="J3868" s="471"/>
      <c r="K3868" s="471"/>
      <c r="L3868" s="471"/>
      <c r="M3868" s="471"/>
      <c r="N3868" s="471"/>
      <c r="O3868" s="471"/>
      <c r="P3868" s="471"/>
      <c r="Q3868" s="471"/>
      <c r="R3868" s="177" t="s">
        <v>8663</v>
      </c>
      <c r="S3868" s="181">
        <v>0.01</v>
      </c>
    </row>
    <row r="3869" spans="1:19" ht="20.149999999999999" customHeight="1" thickBot="1">
      <c r="A3869" s="477"/>
      <c r="B3869" s="472"/>
      <c r="C3869" s="472"/>
      <c r="D3869" s="472"/>
      <c r="E3869" s="472"/>
      <c r="F3869" s="472"/>
      <c r="G3869" s="472"/>
      <c r="H3869" s="472"/>
      <c r="I3869" s="182" t="e">
        <v>#N/A</v>
      </c>
      <c r="J3869" s="472"/>
      <c r="K3869" s="472"/>
      <c r="L3869" s="472"/>
      <c r="M3869" s="472"/>
      <c r="N3869" s="472"/>
      <c r="O3869" s="472"/>
      <c r="P3869" s="472"/>
      <c r="Q3869" s="472"/>
      <c r="R3869" s="183" t="s">
        <v>8390</v>
      </c>
      <c r="S3869" s="184">
        <v>0.09</v>
      </c>
    </row>
    <row r="3870" spans="1:19" ht="20.149999999999999" customHeight="1" thickBot="1">
      <c r="A3870" s="475"/>
      <c r="B3870" s="474" t="s">
        <v>9435</v>
      </c>
      <c r="C3870" s="474" t="s">
        <v>9510</v>
      </c>
      <c r="D3870" s="474" t="s">
        <v>8962</v>
      </c>
      <c r="E3870" s="474" t="s">
        <v>24</v>
      </c>
      <c r="F3870" s="473">
        <v>2493849</v>
      </c>
      <c r="G3870" s="474" t="s">
        <v>10244</v>
      </c>
      <c r="H3870" s="474" t="s">
        <v>8699</v>
      </c>
      <c r="I3870" s="179" t="s">
        <v>8356</v>
      </c>
      <c r="J3870" s="474" t="s">
        <v>8357</v>
      </c>
      <c r="K3870" s="474" t="s">
        <v>9995</v>
      </c>
      <c r="L3870" s="474" t="s">
        <v>10245</v>
      </c>
      <c r="M3870" s="474" t="s">
        <v>10246</v>
      </c>
      <c r="N3870" s="470">
        <v>324300</v>
      </c>
      <c r="O3870" s="473">
        <v>-2</v>
      </c>
      <c r="P3870" s="474" t="s">
        <v>8381</v>
      </c>
      <c r="Q3870" s="474" t="s">
        <v>9442</v>
      </c>
      <c r="R3870" s="177" t="s">
        <v>8383</v>
      </c>
      <c r="S3870" s="181">
        <v>0.01</v>
      </c>
    </row>
    <row r="3871" spans="1:19" ht="20.149999999999999" customHeight="1" thickBot="1">
      <c r="A3871" s="476"/>
      <c r="B3871" s="471"/>
      <c r="C3871" s="471"/>
      <c r="D3871" s="471"/>
      <c r="E3871" s="471"/>
      <c r="F3871" s="471"/>
      <c r="G3871" s="471"/>
      <c r="H3871" s="471"/>
      <c r="I3871" s="182" t="e">
        <v>#N/A</v>
      </c>
      <c r="J3871" s="471"/>
      <c r="K3871" s="471"/>
      <c r="L3871" s="471"/>
      <c r="M3871" s="471"/>
      <c r="N3871" s="471"/>
      <c r="O3871" s="471"/>
      <c r="P3871" s="471"/>
      <c r="Q3871" s="471"/>
      <c r="R3871" s="177" t="s">
        <v>8449</v>
      </c>
      <c r="S3871" s="181">
        <v>0.01</v>
      </c>
    </row>
    <row r="3872" spans="1:19" ht="20.149999999999999" customHeight="1" thickBot="1">
      <c r="A3872" s="476"/>
      <c r="B3872" s="471"/>
      <c r="C3872" s="471"/>
      <c r="D3872" s="471"/>
      <c r="E3872" s="471"/>
      <c r="F3872" s="471"/>
      <c r="G3872" s="471"/>
      <c r="H3872" s="471"/>
      <c r="I3872" s="182" t="e">
        <v>#N/A</v>
      </c>
      <c r="J3872" s="471"/>
      <c r="K3872" s="471"/>
      <c r="L3872" s="471"/>
      <c r="M3872" s="471"/>
      <c r="N3872" s="471"/>
      <c r="O3872" s="471"/>
      <c r="P3872" s="471"/>
      <c r="Q3872" s="471"/>
      <c r="R3872" s="177" t="s">
        <v>8385</v>
      </c>
      <c r="S3872" s="181">
        <v>0.01</v>
      </c>
    </row>
    <row r="3873" spans="1:19" ht="20.149999999999999" customHeight="1" thickBot="1">
      <c r="A3873" s="476"/>
      <c r="B3873" s="471"/>
      <c r="C3873" s="471"/>
      <c r="D3873" s="471"/>
      <c r="E3873" s="471"/>
      <c r="F3873" s="471"/>
      <c r="G3873" s="471"/>
      <c r="H3873" s="471"/>
      <c r="I3873" s="182" t="e">
        <v>#N/A</v>
      </c>
      <c r="J3873" s="471"/>
      <c r="K3873" s="471"/>
      <c r="L3873" s="471"/>
      <c r="M3873" s="471"/>
      <c r="N3873" s="471"/>
      <c r="O3873" s="471"/>
      <c r="P3873" s="471"/>
      <c r="Q3873" s="471"/>
      <c r="R3873" s="177" t="s">
        <v>8403</v>
      </c>
      <c r="S3873" s="181">
        <v>0.01</v>
      </c>
    </row>
    <row r="3874" spans="1:19" ht="20.149999999999999" customHeight="1" thickBot="1">
      <c r="A3874" s="476"/>
      <c r="B3874" s="471"/>
      <c r="C3874" s="471"/>
      <c r="D3874" s="471"/>
      <c r="E3874" s="471"/>
      <c r="F3874" s="471"/>
      <c r="G3874" s="471"/>
      <c r="H3874" s="471"/>
      <c r="I3874" s="182" t="e">
        <v>#N/A</v>
      </c>
      <c r="J3874" s="471"/>
      <c r="K3874" s="471"/>
      <c r="L3874" s="471"/>
      <c r="M3874" s="471"/>
      <c r="N3874" s="471"/>
      <c r="O3874" s="471"/>
      <c r="P3874" s="471"/>
      <c r="Q3874" s="471"/>
      <c r="R3874" s="177" t="s">
        <v>8417</v>
      </c>
      <c r="S3874" s="181">
        <v>0.01</v>
      </c>
    </row>
    <row r="3875" spans="1:19" ht="20.149999999999999" customHeight="1" thickBot="1">
      <c r="A3875" s="476"/>
      <c r="B3875" s="471"/>
      <c r="C3875" s="471"/>
      <c r="D3875" s="471"/>
      <c r="E3875" s="471"/>
      <c r="F3875" s="471"/>
      <c r="G3875" s="471"/>
      <c r="H3875" s="471"/>
      <c r="I3875" s="182" t="e">
        <v>#N/A</v>
      </c>
      <c r="J3875" s="471"/>
      <c r="K3875" s="471"/>
      <c r="L3875" s="471"/>
      <c r="M3875" s="471"/>
      <c r="N3875" s="471"/>
      <c r="O3875" s="471"/>
      <c r="P3875" s="471"/>
      <c r="Q3875" s="471"/>
      <c r="R3875" s="177" t="s">
        <v>8388</v>
      </c>
      <c r="S3875" s="181">
        <v>0.01</v>
      </c>
    </row>
    <row r="3876" spans="1:19" ht="20.149999999999999" customHeight="1" thickBot="1">
      <c r="A3876" s="476"/>
      <c r="B3876" s="471"/>
      <c r="C3876" s="471"/>
      <c r="D3876" s="471"/>
      <c r="E3876" s="471"/>
      <c r="F3876" s="471"/>
      <c r="G3876" s="471"/>
      <c r="H3876" s="471"/>
      <c r="I3876" s="182" t="e">
        <v>#N/A</v>
      </c>
      <c r="J3876" s="471"/>
      <c r="K3876" s="471"/>
      <c r="L3876" s="471"/>
      <c r="M3876" s="471"/>
      <c r="N3876" s="471"/>
      <c r="O3876" s="471"/>
      <c r="P3876" s="471"/>
      <c r="Q3876" s="471"/>
      <c r="R3876" s="177" t="s">
        <v>8389</v>
      </c>
      <c r="S3876" s="181">
        <v>0.01</v>
      </c>
    </row>
    <row r="3877" spans="1:19" ht="20.149999999999999" customHeight="1" thickBot="1">
      <c r="A3877" s="476"/>
      <c r="B3877" s="471"/>
      <c r="C3877" s="471"/>
      <c r="D3877" s="471"/>
      <c r="E3877" s="471"/>
      <c r="F3877" s="471"/>
      <c r="G3877" s="471"/>
      <c r="H3877" s="471"/>
      <c r="I3877" s="182" t="e">
        <v>#N/A</v>
      </c>
      <c r="J3877" s="471"/>
      <c r="K3877" s="471"/>
      <c r="L3877" s="471"/>
      <c r="M3877" s="471"/>
      <c r="N3877" s="471"/>
      <c r="O3877" s="471"/>
      <c r="P3877" s="471"/>
      <c r="Q3877" s="471"/>
      <c r="R3877" s="177" t="s">
        <v>9465</v>
      </c>
      <c r="S3877" s="181">
        <v>0.01</v>
      </c>
    </row>
    <row r="3878" spans="1:19" ht="20.149999999999999" customHeight="1" thickBot="1">
      <c r="A3878" s="476"/>
      <c r="B3878" s="471"/>
      <c r="C3878" s="471"/>
      <c r="D3878" s="471"/>
      <c r="E3878" s="471"/>
      <c r="F3878" s="471"/>
      <c r="G3878" s="471"/>
      <c r="H3878" s="471"/>
      <c r="I3878" s="182" t="e">
        <v>#N/A</v>
      </c>
      <c r="J3878" s="471"/>
      <c r="K3878" s="471"/>
      <c r="L3878" s="471"/>
      <c r="M3878" s="471"/>
      <c r="N3878" s="471"/>
      <c r="O3878" s="471"/>
      <c r="P3878" s="471"/>
      <c r="Q3878" s="471"/>
      <c r="R3878" s="177" t="s">
        <v>8663</v>
      </c>
      <c r="S3878" s="181">
        <v>0.01</v>
      </c>
    </row>
    <row r="3879" spans="1:19" ht="20.149999999999999" customHeight="1" thickBot="1">
      <c r="A3879" s="477"/>
      <c r="B3879" s="472"/>
      <c r="C3879" s="472"/>
      <c r="D3879" s="472"/>
      <c r="E3879" s="472"/>
      <c r="F3879" s="472"/>
      <c r="G3879" s="472"/>
      <c r="H3879" s="472"/>
      <c r="I3879" s="182" t="e">
        <v>#N/A</v>
      </c>
      <c r="J3879" s="472"/>
      <c r="K3879" s="472"/>
      <c r="L3879" s="472"/>
      <c r="M3879" s="472"/>
      <c r="N3879" s="472"/>
      <c r="O3879" s="472"/>
      <c r="P3879" s="472"/>
      <c r="Q3879" s="472"/>
      <c r="R3879" s="183" t="s">
        <v>8390</v>
      </c>
      <c r="S3879" s="184">
        <v>0.09</v>
      </c>
    </row>
    <row r="3880" spans="1:19" ht="20.149999999999999" customHeight="1" thickBot="1">
      <c r="A3880" s="475"/>
      <c r="B3880" s="474" t="s">
        <v>9435</v>
      </c>
      <c r="C3880" s="474" t="s">
        <v>9510</v>
      </c>
      <c r="D3880" s="474" t="s">
        <v>8962</v>
      </c>
      <c r="E3880" s="474" t="s">
        <v>24</v>
      </c>
      <c r="F3880" s="473">
        <v>2493852</v>
      </c>
      <c r="G3880" s="474" t="s">
        <v>10247</v>
      </c>
      <c r="H3880" s="474" t="s">
        <v>8699</v>
      </c>
      <c r="I3880" s="179" t="s">
        <v>8356</v>
      </c>
      <c r="J3880" s="474" t="s">
        <v>8357</v>
      </c>
      <c r="K3880" s="474" t="s">
        <v>9572</v>
      </c>
      <c r="L3880" s="474" t="s">
        <v>10248</v>
      </c>
      <c r="M3880" s="474" t="s">
        <v>10249</v>
      </c>
      <c r="N3880" s="470">
        <v>324300</v>
      </c>
      <c r="O3880" s="473">
        <v>-2</v>
      </c>
      <c r="P3880" s="474" t="s">
        <v>8381</v>
      </c>
      <c r="Q3880" s="474" t="s">
        <v>9442</v>
      </c>
      <c r="R3880" s="177" t="s">
        <v>8383</v>
      </c>
      <c r="S3880" s="181">
        <v>0.01</v>
      </c>
    </row>
    <row r="3881" spans="1:19" ht="20.149999999999999" customHeight="1" thickBot="1">
      <c r="A3881" s="476"/>
      <c r="B3881" s="471"/>
      <c r="C3881" s="471"/>
      <c r="D3881" s="471"/>
      <c r="E3881" s="471"/>
      <c r="F3881" s="471"/>
      <c r="G3881" s="471"/>
      <c r="H3881" s="471"/>
      <c r="I3881" s="182" t="e">
        <v>#N/A</v>
      </c>
      <c r="J3881" s="471"/>
      <c r="K3881" s="471"/>
      <c r="L3881" s="471"/>
      <c r="M3881" s="471"/>
      <c r="N3881" s="471"/>
      <c r="O3881" s="471"/>
      <c r="P3881" s="471"/>
      <c r="Q3881" s="471"/>
      <c r="R3881" s="177" t="s">
        <v>8449</v>
      </c>
      <c r="S3881" s="181">
        <v>0.01</v>
      </c>
    </row>
    <row r="3882" spans="1:19" ht="20.149999999999999" customHeight="1" thickBot="1">
      <c r="A3882" s="476"/>
      <c r="B3882" s="471"/>
      <c r="C3882" s="471"/>
      <c r="D3882" s="471"/>
      <c r="E3882" s="471"/>
      <c r="F3882" s="471"/>
      <c r="G3882" s="471"/>
      <c r="H3882" s="471"/>
      <c r="I3882" s="182" t="e">
        <v>#N/A</v>
      </c>
      <c r="J3882" s="471"/>
      <c r="K3882" s="471"/>
      <c r="L3882" s="471"/>
      <c r="M3882" s="471"/>
      <c r="N3882" s="471"/>
      <c r="O3882" s="471"/>
      <c r="P3882" s="471"/>
      <c r="Q3882" s="471"/>
      <c r="R3882" s="177" t="s">
        <v>8385</v>
      </c>
      <c r="S3882" s="181">
        <v>0.01</v>
      </c>
    </row>
    <row r="3883" spans="1:19" ht="20.149999999999999" customHeight="1" thickBot="1">
      <c r="A3883" s="476"/>
      <c r="B3883" s="471"/>
      <c r="C3883" s="471"/>
      <c r="D3883" s="471"/>
      <c r="E3883" s="471"/>
      <c r="F3883" s="471"/>
      <c r="G3883" s="471"/>
      <c r="H3883" s="471"/>
      <c r="I3883" s="182" t="e">
        <v>#N/A</v>
      </c>
      <c r="J3883" s="471"/>
      <c r="K3883" s="471"/>
      <c r="L3883" s="471"/>
      <c r="M3883" s="471"/>
      <c r="N3883" s="471"/>
      <c r="O3883" s="471"/>
      <c r="P3883" s="471"/>
      <c r="Q3883" s="471"/>
      <c r="R3883" s="177" t="s">
        <v>8403</v>
      </c>
      <c r="S3883" s="181">
        <v>0.01</v>
      </c>
    </row>
    <row r="3884" spans="1:19" ht="20.149999999999999" customHeight="1" thickBot="1">
      <c r="A3884" s="476"/>
      <c r="B3884" s="471"/>
      <c r="C3884" s="471"/>
      <c r="D3884" s="471"/>
      <c r="E3884" s="471"/>
      <c r="F3884" s="471"/>
      <c r="G3884" s="471"/>
      <c r="H3884" s="471"/>
      <c r="I3884" s="182" t="e">
        <v>#N/A</v>
      </c>
      <c r="J3884" s="471"/>
      <c r="K3884" s="471"/>
      <c r="L3884" s="471"/>
      <c r="M3884" s="471"/>
      <c r="N3884" s="471"/>
      <c r="O3884" s="471"/>
      <c r="P3884" s="471"/>
      <c r="Q3884" s="471"/>
      <c r="R3884" s="177" t="s">
        <v>8417</v>
      </c>
      <c r="S3884" s="181">
        <v>0.01</v>
      </c>
    </row>
    <row r="3885" spans="1:19" ht="20.149999999999999" customHeight="1" thickBot="1">
      <c r="A3885" s="476"/>
      <c r="B3885" s="471"/>
      <c r="C3885" s="471"/>
      <c r="D3885" s="471"/>
      <c r="E3885" s="471"/>
      <c r="F3885" s="471"/>
      <c r="G3885" s="471"/>
      <c r="H3885" s="471"/>
      <c r="I3885" s="182" t="e">
        <v>#N/A</v>
      </c>
      <c r="J3885" s="471"/>
      <c r="K3885" s="471"/>
      <c r="L3885" s="471"/>
      <c r="M3885" s="471"/>
      <c r="N3885" s="471"/>
      <c r="O3885" s="471"/>
      <c r="P3885" s="471"/>
      <c r="Q3885" s="471"/>
      <c r="R3885" s="177" t="s">
        <v>8388</v>
      </c>
      <c r="S3885" s="181">
        <v>0.01</v>
      </c>
    </row>
    <row r="3886" spans="1:19" ht="20.149999999999999" customHeight="1" thickBot="1">
      <c r="A3886" s="476"/>
      <c r="B3886" s="471"/>
      <c r="C3886" s="471"/>
      <c r="D3886" s="471"/>
      <c r="E3886" s="471"/>
      <c r="F3886" s="471"/>
      <c r="G3886" s="471"/>
      <c r="H3886" s="471"/>
      <c r="I3886" s="182" t="e">
        <v>#N/A</v>
      </c>
      <c r="J3886" s="471"/>
      <c r="K3886" s="471"/>
      <c r="L3886" s="471"/>
      <c r="M3886" s="471"/>
      <c r="N3886" s="471"/>
      <c r="O3886" s="471"/>
      <c r="P3886" s="471"/>
      <c r="Q3886" s="471"/>
      <c r="R3886" s="177" t="s">
        <v>8389</v>
      </c>
      <c r="S3886" s="181">
        <v>0.01</v>
      </c>
    </row>
    <row r="3887" spans="1:19" ht="20.149999999999999" customHeight="1" thickBot="1">
      <c r="A3887" s="476"/>
      <c r="B3887" s="471"/>
      <c r="C3887" s="471"/>
      <c r="D3887" s="471"/>
      <c r="E3887" s="471"/>
      <c r="F3887" s="471"/>
      <c r="G3887" s="471"/>
      <c r="H3887" s="471"/>
      <c r="I3887" s="182" t="e">
        <v>#N/A</v>
      </c>
      <c r="J3887" s="471"/>
      <c r="K3887" s="471"/>
      <c r="L3887" s="471"/>
      <c r="M3887" s="471"/>
      <c r="N3887" s="471"/>
      <c r="O3887" s="471"/>
      <c r="P3887" s="471"/>
      <c r="Q3887" s="471"/>
      <c r="R3887" s="177" t="s">
        <v>9811</v>
      </c>
      <c r="S3887" s="181">
        <v>0.01</v>
      </c>
    </row>
    <row r="3888" spans="1:19" ht="20.149999999999999" customHeight="1" thickBot="1">
      <c r="A3888" s="476"/>
      <c r="B3888" s="471"/>
      <c r="C3888" s="471"/>
      <c r="D3888" s="471"/>
      <c r="E3888" s="471"/>
      <c r="F3888" s="471"/>
      <c r="G3888" s="471"/>
      <c r="H3888" s="471"/>
      <c r="I3888" s="182" t="e">
        <v>#N/A</v>
      </c>
      <c r="J3888" s="471"/>
      <c r="K3888" s="471"/>
      <c r="L3888" s="471"/>
      <c r="M3888" s="471"/>
      <c r="N3888" s="471"/>
      <c r="O3888" s="471"/>
      <c r="P3888" s="471"/>
      <c r="Q3888" s="471"/>
      <c r="R3888" s="177" t="s">
        <v>8663</v>
      </c>
      <c r="S3888" s="181">
        <v>0.01</v>
      </c>
    </row>
    <row r="3889" spans="1:19" ht="20.149999999999999" customHeight="1" thickBot="1">
      <c r="A3889" s="477"/>
      <c r="B3889" s="472"/>
      <c r="C3889" s="472"/>
      <c r="D3889" s="472"/>
      <c r="E3889" s="472"/>
      <c r="F3889" s="472"/>
      <c r="G3889" s="472"/>
      <c r="H3889" s="472"/>
      <c r="I3889" s="182" t="e">
        <v>#N/A</v>
      </c>
      <c r="J3889" s="472"/>
      <c r="K3889" s="472"/>
      <c r="L3889" s="472"/>
      <c r="M3889" s="472"/>
      <c r="N3889" s="472"/>
      <c r="O3889" s="472"/>
      <c r="P3889" s="472"/>
      <c r="Q3889" s="472"/>
      <c r="R3889" s="183" t="s">
        <v>8390</v>
      </c>
      <c r="S3889" s="184">
        <v>0.09</v>
      </c>
    </row>
    <row r="3890" spans="1:19" ht="20.149999999999999" customHeight="1" thickBot="1">
      <c r="A3890" s="475"/>
      <c r="B3890" s="474" t="s">
        <v>9435</v>
      </c>
      <c r="C3890" s="474" t="s">
        <v>9510</v>
      </c>
      <c r="D3890" s="474" t="s">
        <v>8962</v>
      </c>
      <c r="E3890" s="474" t="s">
        <v>24</v>
      </c>
      <c r="F3890" s="473">
        <v>2493854</v>
      </c>
      <c r="G3890" s="474" t="s">
        <v>10250</v>
      </c>
      <c r="H3890" s="474" t="s">
        <v>8699</v>
      </c>
      <c r="I3890" s="179" t="s">
        <v>8356</v>
      </c>
      <c r="J3890" s="474" t="s">
        <v>8357</v>
      </c>
      <c r="K3890" s="474" t="s">
        <v>9467</v>
      </c>
      <c r="L3890" s="474" t="s">
        <v>10251</v>
      </c>
      <c r="M3890" s="474" t="s">
        <v>10252</v>
      </c>
      <c r="N3890" s="470">
        <v>324300</v>
      </c>
      <c r="O3890" s="473">
        <v>-2</v>
      </c>
      <c r="P3890" s="474" t="s">
        <v>8381</v>
      </c>
      <c r="Q3890" s="474" t="s">
        <v>9442</v>
      </c>
      <c r="R3890" s="177" t="s">
        <v>8383</v>
      </c>
      <c r="S3890" s="181">
        <v>0.01</v>
      </c>
    </row>
    <row r="3891" spans="1:19" ht="20.149999999999999" customHeight="1" thickBot="1">
      <c r="A3891" s="476"/>
      <c r="B3891" s="471"/>
      <c r="C3891" s="471"/>
      <c r="D3891" s="471"/>
      <c r="E3891" s="471"/>
      <c r="F3891" s="471"/>
      <c r="G3891" s="471"/>
      <c r="H3891" s="471"/>
      <c r="I3891" s="182" t="e">
        <v>#N/A</v>
      </c>
      <c r="J3891" s="471"/>
      <c r="K3891" s="471"/>
      <c r="L3891" s="471"/>
      <c r="M3891" s="471"/>
      <c r="N3891" s="471"/>
      <c r="O3891" s="471"/>
      <c r="P3891" s="471"/>
      <c r="Q3891" s="471"/>
      <c r="R3891" s="177" t="s">
        <v>8449</v>
      </c>
      <c r="S3891" s="181">
        <v>0.01</v>
      </c>
    </row>
    <row r="3892" spans="1:19" ht="20.149999999999999" customHeight="1" thickBot="1">
      <c r="A3892" s="476"/>
      <c r="B3892" s="471"/>
      <c r="C3892" s="471"/>
      <c r="D3892" s="471"/>
      <c r="E3892" s="471"/>
      <c r="F3892" s="471"/>
      <c r="G3892" s="471"/>
      <c r="H3892" s="471"/>
      <c r="I3892" s="182" t="e">
        <v>#N/A</v>
      </c>
      <c r="J3892" s="471"/>
      <c r="K3892" s="471"/>
      <c r="L3892" s="471"/>
      <c r="M3892" s="471"/>
      <c r="N3892" s="471"/>
      <c r="O3892" s="471"/>
      <c r="P3892" s="471"/>
      <c r="Q3892" s="471"/>
      <c r="R3892" s="177" t="s">
        <v>8385</v>
      </c>
      <c r="S3892" s="181">
        <v>0.01</v>
      </c>
    </row>
    <row r="3893" spans="1:19" ht="20.149999999999999" customHeight="1" thickBot="1">
      <c r="A3893" s="476"/>
      <c r="B3893" s="471"/>
      <c r="C3893" s="471"/>
      <c r="D3893" s="471"/>
      <c r="E3893" s="471"/>
      <c r="F3893" s="471"/>
      <c r="G3893" s="471"/>
      <c r="H3893" s="471"/>
      <c r="I3893" s="182" t="e">
        <v>#N/A</v>
      </c>
      <c r="J3893" s="471"/>
      <c r="K3893" s="471"/>
      <c r="L3893" s="471"/>
      <c r="M3893" s="471"/>
      <c r="N3893" s="471"/>
      <c r="O3893" s="471"/>
      <c r="P3893" s="471"/>
      <c r="Q3893" s="471"/>
      <c r="R3893" s="177" t="s">
        <v>8403</v>
      </c>
      <c r="S3893" s="181">
        <v>0.01</v>
      </c>
    </row>
    <row r="3894" spans="1:19" ht="20.149999999999999" customHeight="1" thickBot="1">
      <c r="A3894" s="476"/>
      <c r="B3894" s="471"/>
      <c r="C3894" s="471"/>
      <c r="D3894" s="471"/>
      <c r="E3894" s="471"/>
      <c r="F3894" s="471"/>
      <c r="G3894" s="471"/>
      <c r="H3894" s="471"/>
      <c r="I3894" s="182" t="e">
        <v>#N/A</v>
      </c>
      <c r="J3894" s="471"/>
      <c r="K3894" s="471"/>
      <c r="L3894" s="471"/>
      <c r="M3894" s="471"/>
      <c r="N3894" s="471"/>
      <c r="O3894" s="471"/>
      <c r="P3894" s="471"/>
      <c r="Q3894" s="471"/>
      <c r="R3894" s="177" t="s">
        <v>8417</v>
      </c>
      <c r="S3894" s="181">
        <v>0.01</v>
      </c>
    </row>
    <row r="3895" spans="1:19" ht="20.149999999999999" customHeight="1" thickBot="1">
      <c r="A3895" s="476"/>
      <c r="B3895" s="471"/>
      <c r="C3895" s="471"/>
      <c r="D3895" s="471"/>
      <c r="E3895" s="471"/>
      <c r="F3895" s="471"/>
      <c r="G3895" s="471"/>
      <c r="H3895" s="471"/>
      <c r="I3895" s="182" t="e">
        <v>#N/A</v>
      </c>
      <c r="J3895" s="471"/>
      <c r="K3895" s="471"/>
      <c r="L3895" s="471"/>
      <c r="M3895" s="471"/>
      <c r="N3895" s="471"/>
      <c r="O3895" s="471"/>
      <c r="P3895" s="471"/>
      <c r="Q3895" s="471"/>
      <c r="R3895" s="177" t="s">
        <v>8388</v>
      </c>
      <c r="S3895" s="181">
        <v>0.01</v>
      </c>
    </row>
    <row r="3896" spans="1:19" ht="20.149999999999999" customHeight="1" thickBot="1">
      <c r="A3896" s="476"/>
      <c r="B3896" s="471"/>
      <c r="C3896" s="471"/>
      <c r="D3896" s="471"/>
      <c r="E3896" s="471"/>
      <c r="F3896" s="471"/>
      <c r="G3896" s="471"/>
      <c r="H3896" s="471"/>
      <c r="I3896" s="182" t="e">
        <v>#N/A</v>
      </c>
      <c r="J3896" s="471"/>
      <c r="K3896" s="471"/>
      <c r="L3896" s="471"/>
      <c r="M3896" s="471"/>
      <c r="N3896" s="471"/>
      <c r="O3896" s="471"/>
      <c r="P3896" s="471"/>
      <c r="Q3896" s="471"/>
      <c r="R3896" s="177" t="s">
        <v>8389</v>
      </c>
      <c r="S3896" s="181">
        <v>0.01</v>
      </c>
    </row>
    <row r="3897" spans="1:19" ht="20.149999999999999" customHeight="1" thickBot="1">
      <c r="A3897" s="476"/>
      <c r="B3897" s="471"/>
      <c r="C3897" s="471"/>
      <c r="D3897" s="471"/>
      <c r="E3897" s="471"/>
      <c r="F3897" s="471"/>
      <c r="G3897" s="471"/>
      <c r="H3897" s="471"/>
      <c r="I3897" s="182" t="e">
        <v>#N/A</v>
      </c>
      <c r="J3897" s="471"/>
      <c r="K3897" s="471"/>
      <c r="L3897" s="471"/>
      <c r="M3897" s="471"/>
      <c r="N3897" s="471"/>
      <c r="O3897" s="471"/>
      <c r="P3897" s="471"/>
      <c r="Q3897" s="471"/>
      <c r="R3897" s="177" t="s">
        <v>8663</v>
      </c>
      <c r="S3897" s="181">
        <v>0.01</v>
      </c>
    </row>
    <row r="3898" spans="1:19" ht="20.149999999999999" customHeight="1" thickBot="1">
      <c r="A3898" s="476"/>
      <c r="B3898" s="471"/>
      <c r="C3898" s="471"/>
      <c r="D3898" s="471"/>
      <c r="E3898" s="471"/>
      <c r="F3898" s="471"/>
      <c r="G3898" s="471"/>
      <c r="H3898" s="471"/>
      <c r="I3898" s="182" t="e">
        <v>#N/A</v>
      </c>
      <c r="J3898" s="471"/>
      <c r="K3898" s="471"/>
      <c r="L3898" s="471"/>
      <c r="M3898" s="471"/>
      <c r="N3898" s="471"/>
      <c r="O3898" s="471"/>
      <c r="P3898" s="471"/>
      <c r="Q3898" s="471"/>
      <c r="R3898" s="177" t="s">
        <v>9444</v>
      </c>
      <c r="S3898" s="181">
        <v>0.01</v>
      </c>
    </row>
    <row r="3899" spans="1:19" ht="20.149999999999999" customHeight="1" thickBot="1">
      <c r="A3899" s="477"/>
      <c r="B3899" s="472"/>
      <c r="C3899" s="472"/>
      <c r="D3899" s="472"/>
      <c r="E3899" s="472"/>
      <c r="F3899" s="472"/>
      <c r="G3899" s="472"/>
      <c r="H3899" s="472"/>
      <c r="I3899" s="182" t="e">
        <v>#N/A</v>
      </c>
      <c r="J3899" s="472"/>
      <c r="K3899" s="472"/>
      <c r="L3899" s="472"/>
      <c r="M3899" s="472"/>
      <c r="N3899" s="472"/>
      <c r="O3899" s="472"/>
      <c r="P3899" s="472"/>
      <c r="Q3899" s="472"/>
      <c r="R3899" s="183" t="s">
        <v>8390</v>
      </c>
      <c r="S3899" s="184">
        <v>0.09</v>
      </c>
    </row>
    <row r="3900" spans="1:19" ht="20.149999999999999" customHeight="1" thickBot="1">
      <c r="A3900" s="475"/>
      <c r="B3900" s="474" t="s">
        <v>9435</v>
      </c>
      <c r="C3900" s="474" t="s">
        <v>9510</v>
      </c>
      <c r="D3900" s="474" t="s">
        <v>8962</v>
      </c>
      <c r="E3900" s="474" t="s">
        <v>24</v>
      </c>
      <c r="F3900" s="473">
        <v>2493857</v>
      </c>
      <c r="G3900" s="474" t="s">
        <v>10253</v>
      </c>
      <c r="H3900" s="474" t="s">
        <v>8699</v>
      </c>
      <c r="I3900" s="179" t="s">
        <v>8356</v>
      </c>
      <c r="J3900" s="474" t="s">
        <v>8357</v>
      </c>
      <c r="K3900" s="474" t="s">
        <v>8790</v>
      </c>
      <c r="L3900" s="474" t="s">
        <v>10254</v>
      </c>
      <c r="M3900" s="474" t="s">
        <v>10255</v>
      </c>
      <c r="N3900" s="470">
        <v>324300</v>
      </c>
      <c r="O3900" s="473">
        <v>-2</v>
      </c>
      <c r="P3900" s="474" t="s">
        <v>8381</v>
      </c>
      <c r="Q3900" s="474" t="s">
        <v>9442</v>
      </c>
      <c r="R3900" s="177" t="s">
        <v>8383</v>
      </c>
      <c r="S3900" s="181">
        <v>0.01</v>
      </c>
    </row>
    <row r="3901" spans="1:19" ht="20.149999999999999" customHeight="1" thickBot="1">
      <c r="A3901" s="476"/>
      <c r="B3901" s="471"/>
      <c r="C3901" s="471"/>
      <c r="D3901" s="471"/>
      <c r="E3901" s="471"/>
      <c r="F3901" s="471"/>
      <c r="G3901" s="471"/>
      <c r="H3901" s="471"/>
      <c r="I3901" s="182" t="e">
        <v>#N/A</v>
      </c>
      <c r="J3901" s="471"/>
      <c r="K3901" s="471"/>
      <c r="L3901" s="471"/>
      <c r="M3901" s="471"/>
      <c r="N3901" s="471"/>
      <c r="O3901" s="471"/>
      <c r="P3901" s="471"/>
      <c r="Q3901" s="471"/>
      <c r="R3901" s="177" t="s">
        <v>8449</v>
      </c>
      <c r="S3901" s="181">
        <v>0.01</v>
      </c>
    </row>
    <row r="3902" spans="1:19" ht="20.149999999999999" customHeight="1" thickBot="1">
      <c r="A3902" s="476"/>
      <c r="B3902" s="471"/>
      <c r="C3902" s="471"/>
      <c r="D3902" s="471"/>
      <c r="E3902" s="471"/>
      <c r="F3902" s="471"/>
      <c r="G3902" s="471"/>
      <c r="H3902" s="471"/>
      <c r="I3902" s="182" t="e">
        <v>#N/A</v>
      </c>
      <c r="J3902" s="471"/>
      <c r="K3902" s="471"/>
      <c r="L3902" s="471"/>
      <c r="M3902" s="471"/>
      <c r="N3902" s="471"/>
      <c r="O3902" s="471"/>
      <c r="P3902" s="471"/>
      <c r="Q3902" s="471"/>
      <c r="R3902" s="177" t="s">
        <v>8385</v>
      </c>
      <c r="S3902" s="181">
        <v>0.01</v>
      </c>
    </row>
    <row r="3903" spans="1:19" ht="20.149999999999999" customHeight="1" thickBot="1">
      <c r="A3903" s="476"/>
      <c r="B3903" s="471"/>
      <c r="C3903" s="471"/>
      <c r="D3903" s="471"/>
      <c r="E3903" s="471"/>
      <c r="F3903" s="471"/>
      <c r="G3903" s="471"/>
      <c r="H3903" s="471"/>
      <c r="I3903" s="182" t="e">
        <v>#N/A</v>
      </c>
      <c r="J3903" s="471"/>
      <c r="K3903" s="471"/>
      <c r="L3903" s="471"/>
      <c r="M3903" s="471"/>
      <c r="N3903" s="471"/>
      <c r="O3903" s="471"/>
      <c r="P3903" s="471"/>
      <c r="Q3903" s="471"/>
      <c r="R3903" s="177" t="s">
        <v>8403</v>
      </c>
      <c r="S3903" s="181">
        <v>0.01</v>
      </c>
    </row>
    <row r="3904" spans="1:19" ht="20.149999999999999" customHeight="1" thickBot="1">
      <c r="A3904" s="476"/>
      <c r="B3904" s="471"/>
      <c r="C3904" s="471"/>
      <c r="D3904" s="471"/>
      <c r="E3904" s="471"/>
      <c r="F3904" s="471"/>
      <c r="G3904" s="471"/>
      <c r="H3904" s="471"/>
      <c r="I3904" s="182" t="e">
        <v>#N/A</v>
      </c>
      <c r="J3904" s="471"/>
      <c r="K3904" s="471"/>
      <c r="L3904" s="471"/>
      <c r="M3904" s="471"/>
      <c r="N3904" s="471"/>
      <c r="O3904" s="471"/>
      <c r="P3904" s="471"/>
      <c r="Q3904" s="471"/>
      <c r="R3904" s="177" t="s">
        <v>8417</v>
      </c>
      <c r="S3904" s="181">
        <v>0.01</v>
      </c>
    </row>
    <row r="3905" spans="1:19" ht="20.149999999999999" customHeight="1" thickBot="1">
      <c r="A3905" s="476"/>
      <c r="B3905" s="471"/>
      <c r="C3905" s="471"/>
      <c r="D3905" s="471"/>
      <c r="E3905" s="471"/>
      <c r="F3905" s="471"/>
      <c r="G3905" s="471"/>
      <c r="H3905" s="471"/>
      <c r="I3905" s="182" t="e">
        <v>#N/A</v>
      </c>
      <c r="J3905" s="471"/>
      <c r="K3905" s="471"/>
      <c r="L3905" s="471"/>
      <c r="M3905" s="471"/>
      <c r="N3905" s="471"/>
      <c r="O3905" s="471"/>
      <c r="P3905" s="471"/>
      <c r="Q3905" s="471"/>
      <c r="R3905" s="177" t="s">
        <v>8388</v>
      </c>
      <c r="S3905" s="181">
        <v>0.01</v>
      </c>
    </row>
    <row r="3906" spans="1:19" ht="20.149999999999999" customHeight="1" thickBot="1">
      <c r="A3906" s="476"/>
      <c r="B3906" s="471"/>
      <c r="C3906" s="471"/>
      <c r="D3906" s="471"/>
      <c r="E3906" s="471"/>
      <c r="F3906" s="471"/>
      <c r="G3906" s="471"/>
      <c r="H3906" s="471"/>
      <c r="I3906" s="182" t="e">
        <v>#N/A</v>
      </c>
      <c r="J3906" s="471"/>
      <c r="K3906" s="471"/>
      <c r="L3906" s="471"/>
      <c r="M3906" s="471"/>
      <c r="N3906" s="471"/>
      <c r="O3906" s="471"/>
      <c r="P3906" s="471"/>
      <c r="Q3906" s="471"/>
      <c r="R3906" s="177" t="s">
        <v>8389</v>
      </c>
      <c r="S3906" s="181">
        <v>0.01</v>
      </c>
    </row>
    <row r="3907" spans="1:19" ht="20.149999999999999" customHeight="1" thickBot="1">
      <c r="A3907" s="476"/>
      <c r="B3907" s="471"/>
      <c r="C3907" s="471"/>
      <c r="D3907" s="471"/>
      <c r="E3907" s="471"/>
      <c r="F3907" s="471"/>
      <c r="G3907" s="471"/>
      <c r="H3907" s="471"/>
      <c r="I3907" s="182" t="e">
        <v>#N/A</v>
      </c>
      <c r="J3907" s="471"/>
      <c r="K3907" s="471"/>
      <c r="L3907" s="471"/>
      <c r="M3907" s="471"/>
      <c r="N3907" s="471"/>
      <c r="O3907" s="471"/>
      <c r="P3907" s="471"/>
      <c r="Q3907" s="471"/>
      <c r="R3907" s="177" t="s">
        <v>8663</v>
      </c>
      <c r="S3907" s="181">
        <v>0.01</v>
      </c>
    </row>
    <row r="3908" spans="1:19" ht="20.149999999999999" customHeight="1" thickBot="1">
      <c r="A3908" s="476"/>
      <c r="B3908" s="471"/>
      <c r="C3908" s="471"/>
      <c r="D3908" s="471"/>
      <c r="E3908" s="471"/>
      <c r="F3908" s="471"/>
      <c r="G3908" s="471"/>
      <c r="H3908" s="471"/>
      <c r="I3908" s="182" t="e">
        <v>#N/A</v>
      </c>
      <c r="J3908" s="471"/>
      <c r="K3908" s="471"/>
      <c r="L3908" s="471"/>
      <c r="M3908" s="471"/>
      <c r="N3908" s="471"/>
      <c r="O3908" s="471"/>
      <c r="P3908" s="471"/>
      <c r="Q3908" s="471"/>
      <c r="R3908" s="177" t="s">
        <v>9444</v>
      </c>
      <c r="S3908" s="181">
        <v>0.01</v>
      </c>
    </row>
    <row r="3909" spans="1:19" ht="20.149999999999999" customHeight="1" thickBot="1">
      <c r="A3909" s="477"/>
      <c r="B3909" s="472"/>
      <c r="C3909" s="472"/>
      <c r="D3909" s="472"/>
      <c r="E3909" s="472"/>
      <c r="F3909" s="472"/>
      <c r="G3909" s="472"/>
      <c r="H3909" s="472"/>
      <c r="I3909" s="182" t="e">
        <v>#N/A</v>
      </c>
      <c r="J3909" s="472"/>
      <c r="K3909" s="472"/>
      <c r="L3909" s="472"/>
      <c r="M3909" s="472"/>
      <c r="N3909" s="472"/>
      <c r="O3909" s="472"/>
      <c r="P3909" s="472"/>
      <c r="Q3909" s="472"/>
      <c r="R3909" s="183" t="s">
        <v>8390</v>
      </c>
      <c r="S3909" s="184">
        <v>0.09</v>
      </c>
    </row>
    <row r="3910" spans="1:19" ht="20.149999999999999" customHeight="1" thickBot="1">
      <c r="A3910" s="475"/>
      <c r="B3910" s="474" t="s">
        <v>9435</v>
      </c>
      <c r="C3910" s="474" t="s">
        <v>9510</v>
      </c>
      <c r="D3910" s="474" t="s">
        <v>8962</v>
      </c>
      <c r="E3910" s="474" t="s">
        <v>24</v>
      </c>
      <c r="F3910" s="473">
        <v>2493859</v>
      </c>
      <c r="G3910" s="474" t="s">
        <v>10256</v>
      </c>
      <c r="H3910" s="474" t="s">
        <v>8699</v>
      </c>
      <c r="I3910" s="179" t="s">
        <v>8356</v>
      </c>
      <c r="J3910" s="474" t="s">
        <v>8357</v>
      </c>
      <c r="K3910" s="474" t="s">
        <v>8570</v>
      </c>
      <c r="L3910" s="474" t="s">
        <v>10257</v>
      </c>
      <c r="M3910" s="474" t="s">
        <v>10258</v>
      </c>
      <c r="N3910" s="470">
        <v>324300</v>
      </c>
      <c r="O3910" s="473">
        <v>-2</v>
      </c>
      <c r="P3910" s="474" t="s">
        <v>8381</v>
      </c>
      <c r="Q3910" s="474" t="s">
        <v>9442</v>
      </c>
      <c r="R3910" s="177" t="s">
        <v>8383</v>
      </c>
      <c r="S3910" s="181">
        <v>0.01</v>
      </c>
    </row>
    <row r="3911" spans="1:19" ht="20.149999999999999" customHeight="1" thickBot="1">
      <c r="A3911" s="476"/>
      <c r="B3911" s="471"/>
      <c r="C3911" s="471"/>
      <c r="D3911" s="471"/>
      <c r="E3911" s="471"/>
      <c r="F3911" s="471"/>
      <c r="G3911" s="471"/>
      <c r="H3911" s="471"/>
      <c r="I3911" s="182" t="e">
        <v>#N/A</v>
      </c>
      <c r="J3911" s="471"/>
      <c r="K3911" s="471"/>
      <c r="L3911" s="471"/>
      <c r="M3911" s="471"/>
      <c r="N3911" s="471"/>
      <c r="O3911" s="471"/>
      <c r="P3911" s="471"/>
      <c r="Q3911" s="471"/>
      <c r="R3911" s="177" t="s">
        <v>8449</v>
      </c>
      <c r="S3911" s="181">
        <v>0.01</v>
      </c>
    </row>
    <row r="3912" spans="1:19" ht="20.149999999999999" customHeight="1" thickBot="1">
      <c r="A3912" s="476"/>
      <c r="B3912" s="471"/>
      <c r="C3912" s="471"/>
      <c r="D3912" s="471"/>
      <c r="E3912" s="471"/>
      <c r="F3912" s="471"/>
      <c r="G3912" s="471"/>
      <c r="H3912" s="471"/>
      <c r="I3912" s="182" t="e">
        <v>#N/A</v>
      </c>
      <c r="J3912" s="471"/>
      <c r="K3912" s="471"/>
      <c r="L3912" s="471"/>
      <c r="M3912" s="471"/>
      <c r="N3912" s="471"/>
      <c r="O3912" s="471"/>
      <c r="P3912" s="471"/>
      <c r="Q3912" s="471"/>
      <c r="R3912" s="177" t="s">
        <v>8385</v>
      </c>
      <c r="S3912" s="181">
        <v>0.01</v>
      </c>
    </row>
    <row r="3913" spans="1:19" ht="20.149999999999999" customHeight="1" thickBot="1">
      <c r="A3913" s="476"/>
      <c r="B3913" s="471"/>
      <c r="C3913" s="471"/>
      <c r="D3913" s="471"/>
      <c r="E3913" s="471"/>
      <c r="F3913" s="471"/>
      <c r="G3913" s="471"/>
      <c r="H3913" s="471"/>
      <c r="I3913" s="182" t="e">
        <v>#N/A</v>
      </c>
      <c r="J3913" s="471"/>
      <c r="K3913" s="471"/>
      <c r="L3913" s="471"/>
      <c r="M3913" s="471"/>
      <c r="N3913" s="471"/>
      <c r="O3913" s="471"/>
      <c r="P3913" s="471"/>
      <c r="Q3913" s="471"/>
      <c r="R3913" s="177" t="s">
        <v>8403</v>
      </c>
      <c r="S3913" s="181">
        <v>0.01</v>
      </c>
    </row>
    <row r="3914" spans="1:19" ht="20.149999999999999" customHeight="1" thickBot="1">
      <c r="A3914" s="476"/>
      <c r="B3914" s="471"/>
      <c r="C3914" s="471"/>
      <c r="D3914" s="471"/>
      <c r="E3914" s="471"/>
      <c r="F3914" s="471"/>
      <c r="G3914" s="471"/>
      <c r="H3914" s="471"/>
      <c r="I3914" s="182" t="e">
        <v>#N/A</v>
      </c>
      <c r="J3914" s="471"/>
      <c r="K3914" s="471"/>
      <c r="L3914" s="471"/>
      <c r="M3914" s="471"/>
      <c r="N3914" s="471"/>
      <c r="O3914" s="471"/>
      <c r="P3914" s="471"/>
      <c r="Q3914" s="471"/>
      <c r="R3914" s="177" t="s">
        <v>8417</v>
      </c>
      <c r="S3914" s="181">
        <v>0.01</v>
      </c>
    </row>
    <row r="3915" spans="1:19" ht="20.149999999999999" customHeight="1" thickBot="1">
      <c r="A3915" s="476"/>
      <c r="B3915" s="471"/>
      <c r="C3915" s="471"/>
      <c r="D3915" s="471"/>
      <c r="E3915" s="471"/>
      <c r="F3915" s="471"/>
      <c r="G3915" s="471"/>
      <c r="H3915" s="471"/>
      <c r="I3915" s="182" t="e">
        <v>#N/A</v>
      </c>
      <c r="J3915" s="471"/>
      <c r="K3915" s="471"/>
      <c r="L3915" s="471"/>
      <c r="M3915" s="471"/>
      <c r="N3915" s="471"/>
      <c r="O3915" s="471"/>
      <c r="P3915" s="471"/>
      <c r="Q3915" s="471"/>
      <c r="R3915" s="177" t="s">
        <v>8388</v>
      </c>
      <c r="S3915" s="181">
        <v>0.01</v>
      </c>
    </row>
    <row r="3916" spans="1:19" ht="20.149999999999999" customHeight="1" thickBot="1">
      <c r="A3916" s="476"/>
      <c r="B3916" s="471"/>
      <c r="C3916" s="471"/>
      <c r="D3916" s="471"/>
      <c r="E3916" s="471"/>
      <c r="F3916" s="471"/>
      <c r="G3916" s="471"/>
      <c r="H3916" s="471"/>
      <c r="I3916" s="182" t="e">
        <v>#N/A</v>
      </c>
      <c r="J3916" s="471"/>
      <c r="K3916" s="471"/>
      <c r="L3916" s="471"/>
      <c r="M3916" s="471"/>
      <c r="N3916" s="471"/>
      <c r="O3916" s="471"/>
      <c r="P3916" s="471"/>
      <c r="Q3916" s="471"/>
      <c r="R3916" s="177" t="s">
        <v>8389</v>
      </c>
      <c r="S3916" s="181">
        <v>0.01</v>
      </c>
    </row>
    <row r="3917" spans="1:19" ht="20.149999999999999" customHeight="1" thickBot="1">
      <c r="A3917" s="476"/>
      <c r="B3917" s="471"/>
      <c r="C3917" s="471"/>
      <c r="D3917" s="471"/>
      <c r="E3917" s="471"/>
      <c r="F3917" s="471"/>
      <c r="G3917" s="471"/>
      <c r="H3917" s="471"/>
      <c r="I3917" s="182" t="e">
        <v>#N/A</v>
      </c>
      <c r="J3917" s="471"/>
      <c r="K3917" s="471"/>
      <c r="L3917" s="471"/>
      <c r="M3917" s="471"/>
      <c r="N3917" s="471"/>
      <c r="O3917" s="471"/>
      <c r="P3917" s="471"/>
      <c r="Q3917" s="471"/>
      <c r="R3917" s="177" t="s">
        <v>8663</v>
      </c>
      <c r="S3917" s="181">
        <v>0.01</v>
      </c>
    </row>
    <row r="3918" spans="1:19" ht="20.149999999999999" customHeight="1" thickBot="1">
      <c r="A3918" s="476"/>
      <c r="B3918" s="471"/>
      <c r="C3918" s="471"/>
      <c r="D3918" s="471"/>
      <c r="E3918" s="471"/>
      <c r="F3918" s="471"/>
      <c r="G3918" s="471"/>
      <c r="H3918" s="471"/>
      <c r="I3918" s="182" t="e">
        <v>#N/A</v>
      </c>
      <c r="J3918" s="471"/>
      <c r="K3918" s="471"/>
      <c r="L3918" s="471"/>
      <c r="M3918" s="471"/>
      <c r="N3918" s="471"/>
      <c r="O3918" s="471"/>
      <c r="P3918" s="471"/>
      <c r="Q3918" s="471"/>
      <c r="R3918" s="177" t="s">
        <v>9444</v>
      </c>
      <c r="S3918" s="181">
        <v>0.01</v>
      </c>
    </row>
    <row r="3919" spans="1:19" ht="20.149999999999999" customHeight="1" thickBot="1">
      <c r="A3919" s="477"/>
      <c r="B3919" s="472"/>
      <c r="C3919" s="472"/>
      <c r="D3919" s="472"/>
      <c r="E3919" s="472"/>
      <c r="F3919" s="472"/>
      <c r="G3919" s="472"/>
      <c r="H3919" s="472"/>
      <c r="I3919" s="182" t="e">
        <v>#N/A</v>
      </c>
      <c r="J3919" s="472"/>
      <c r="K3919" s="472"/>
      <c r="L3919" s="472"/>
      <c r="M3919" s="472"/>
      <c r="N3919" s="472"/>
      <c r="O3919" s="472"/>
      <c r="P3919" s="472"/>
      <c r="Q3919" s="472"/>
      <c r="R3919" s="183" t="s">
        <v>8390</v>
      </c>
      <c r="S3919" s="184">
        <v>0.09</v>
      </c>
    </row>
    <row r="3920" spans="1:19" ht="20.149999999999999" customHeight="1" thickBot="1">
      <c r="A3920" s="475"/>
      <c r="B3920" s="474" t="s">
        <v>9435</v>
      </c>
      <c r="C3920" s="474" t="s">
        <v>9510</v>
      </c>
      <c r="D3920" s="474" t="s">
        <v>8962</v>
      </c>
      <c r="E3920" s="474" t="s">
        <v>24</v>
      </c>
      <c r="F3920" s="473">
        <v>2493861</v>
      </c>
      <c r="G3920" s="474" t="s">
        <v>10259</v>
      </c>
      <c r="H3920" s="474" t="s">
        <v>8699</v>
      </c>
      <c r="I3920" s="179" t="s">
        <v>8356</v>
      </c>
      <c r="J3920" s="474" t="s">
        <v>8357</v>
      </c>
      <c r="K3920" s="474" t="s">
        <v>9582</v>
      </c>
      <c r="L3920" s="474" t="s">
        <v>10260</v>
      </c>
      <c r="M3920" s="474" t="s">
        <v>10261</v>
      </c>
      <c r="N3920" s="470">
        <v>324300</v>
      </c>
      <c r="O3920" s="473">
        <v>-2</v>
      </c>
      <c r="P3920" s="474" t="s">
        <v>8381</v>
      </c>
      <c r="Q3920" s="474" t="s">
        <v>9442</v>
      </c>
      <c r="R3920" s="177" t="s">
        <v>8383</v>
      </c>
      <c r="S3920" s="181">
        <v>0.01</v>
      </c>
    </row>
    <row r="3921" spans="1:19" ht="20.149999999999999" customHeight="1" thickBot="1">
      <c r="A3921" s="476"/>
      <c r="B3921" s="471"/>
      <c r="C3921" s="471"/>
      <c r="D3921" s="471"/>
      <c r="E3921" s="471"/>
      <c r="F3921" s="471"/>
      <c r="G3921" s="471"/>
      <c r="H3921" s="471"/>
      <c r="I3921" s="182" t="e">
        <v>#N/A</v>
      </c>
      <c r="J3921" s="471"/>
      <c r="K3921" s="471"/>
      <c r="L3921" s="471"/>
      <c r="M3921" s="471"/>
      <c r="N3921" s="471"/>
      <c r="O3921" s="471"/>
      <c r="P3921" s="471"/>
      <c r="Q3921" s="471"/>
      <c r="R3921" s="177" t="s">
        <v>8449</v>
      </c>
      <c r="S3921" s="181">
        <v>0.01</v>
      </c>
    </row>
    <row r="3922" spans="1:19" ht="20.149999999999999" customHeight="1" thickBot="1">
      <c r="A3922" s="476"/>
      <c r="B3922" s="471"/>
      <c r="C3922" s="471"/>
      <c r="D3922" s="471"/>
      <c r="E3922" s="471"/>
      <c r="F3922" s="471"/>
      <c r="G3922" s="471"/>
      <c r="H3922" s="471"/>
      <c r="I3922" s="182" t="e">
        <v>#N/A</v>
      </c>
      <c r="J3922" s="471"/>
      <c r="K3922" s="471"/>
      <c r="L3922" s="471"/>
      <c r="M3922" s="471"/>
      <c r="N3922" s="471"/>
      <c r="O3922" s="471"/>
      <c r="P3922" s="471"/>
      <c r="Q3922" s="471"/>
      <c r="R3922" s="177" t="s">
        <v>8385</v>
      </c>
      <c r="S3922" s="181">
        <v>0.01</v>
      </c>
    </row>
    <row r="3923" spans="1:19" ht="20.149999999999999" customHeight="1" thickBot="1">
      <c r="A3923" s="476"/>
      <c r="B3923" s="471"/>
      <c r="C3923" s="471"/>
      <c r="D3923" s="471"/>
      <c r="E3923" s="471"/>
      <c r="F3923" s="471"/>
      <c r="G3923" s="471"/>
      <c r="H3923" s="471"/>
      <c r="I3923" s="182" t="e">
        <v>#N/A</v>
      </c>
      <c r="J3923" s="471"/>
      <c r="K3923" s="471"/>
      <c r="L3923" s="471"/>
      <c r="M3923" s="471"/>
      <c r="N3923" s="471"/>
      <c r="O3923" s="471"/>
      <c r="P3923" s="471"/>
      <c r="Q3923" s="471"/>
      <c r="R3923" s="177" t="s">
        <v>8403</v>
      </c>
      <c r="S3923" s="181">
        <v>0.01</v>
      </c>
    </row>
    <row r="3924" spans="1:19" ht="20.149999999999999" customHeight="1" thickBot="1">
      <c r="A3924" s="476"/>
      <c r="B3924" s="471"/>
      <c r="C3924" s="471"/>
      <c r="D3924" s="471"/>
      <c r="E3924" s="471"/>
      <c r="F3924" s="471"/>
      <c r="G3924" s="471"/>
      <c r="H3924" s="471"/>
      <c r="I3924" s="182" t="e">
        <v>#N/A</v>
      </c>
      <c r="J3924" s="471"/>
      <c r="K3924" s="471"/>
      <c r="L3924" s="471"/>
      <c r="M3924" s="471"/>
      <c r="N3924" s="471"/>
      <c r="O3924" s="471"/>
      <c r="P3924" s="471"/>
      <c r="Q3924" s="471"/>
      <c r="R3924" s="177" t="s">
        <v>8388</v>
      </c>
      <c r="S3924" s="181">
        <v>0.01</v>
      </c>
    </row>
    <row r="3925" spans="1:19" ht="20.149999999999999" customHeight="1" thickBot="1">
      <c r="A3925" s="476"/>
      <c r="B3925" s="471"/>
      <c r="C3925" s="471"/>
      <c r="D3925" s="471"/>
      <c r="E3925" s="471"/>
      <c r="F3925" s="471"/>
      <c r="G3925" s="471"/>
      <c r="H3925" s="471"/>
      <c r="I3925" s="182" t="e">
        <v>#N/A</v>
      </c>
      <c r="J3925" s="471"/>
      <c r="K3925" s="471"/>
      <c r="L3925" s="471"/>
      <c r="M3925" s="471"/>
      <c r="N3925" s="471"/>
      <c r="O3925" s="471"/>
      <c r="P3925" s="471"/>
      <c r="Q3925" s="471"/>
      <c r="R3925" s="177" t="s">
        <v>8389</v>
      </c>
      <c r="S3925" s="181">
        <v>0.01</v>
      </c>
    </row>
    <row r="3926" spans="1:19" ht="20.149999999999999" customHeight="1" thickBot="1">
      <c r="A3926" s="476"/>
      <c r="B3926" s="471"/>
      <c r="C3926" s="471"/>
      <c r="D3926" s="471"/>
      <c r="E3926" s="471"/>
      <c r="F3926" s="471"/>
      <c r="G3926" s="471"/>
      <c r="H3926" s="471"/>
      <c r="I3926" s="182" t="e">
        <v>#N/A</v>
      </c>
      <c r="J3926" s="471"/>
      <c r="K3926" s="471"/>
      <c r="L3926" s="471"/>
      <c r="M3926" s="471"/>
      <c r="N3926" s="471"/>
      <c r="O3926" s="471"/>
      <c r="P3926" s="471"/>
      <c r="Q3926" s="471"/>
      <c r="R3926" s="177" t="s">
        <v>8663</v>
      </c>
      <c r="S3926" s="181">
        <v>0.01</v>
      </c>
    </row>
    <row r="3927" spans="1:19" ht="20.149999999999999" customHeight="1" thickBot="1">
      <c r="A3927" s="476"/>
      <c r="B3927" s="471"/>
      <c r="C3927" s="471"/>
      <c r="D3927" s="471"/>
      <c r="E3927" s="471"/>
      <c r="F3927" s="471"/>
      <c r="G3927" s="471"/>
      <c r="H3927" s="471"/>
      <c r="I3927" s="182" t="e">
        <v>#N/A</v>
      </c>
      <c r="J3927" s="471"/>
      <c r="K3927" s="471"/>
      <c r="L3927" s="471"/>
      <c r="M3927" s="471"/>
      <c r="N3927" s="471"/>
      <c r="O3927" s="471"/>
      <c r="P3927" s="471"/>
      <c r="Q3927" s="471"/>
      <c r="R3927" s="177" t="s">
        <v>9444</v>
      </c>
      <c r="S3927" s="181">
        <v>0.01</v>
      </c>
    </row>
    <row r="3928" spans="1:19" ht="20.149999999999999" customHeight="1" thickBot="1">
      <c r="A3928" s="477"/>
      <c r="B3928" s="472"/>
      <c r="C3928" s="472"/>
      <c r="D3928" s="472"/>
      <c r="E3928" s="472"/>
      <c r="F3928" s="472"/>
      <c r="G3928" s="472"/>
      <c r="H3928" s="472"/>
      <c r="I3928" s="182" t="e">
        <v>#N/A</v>
      </c>
      <c r="J3928" s="472"/>
      <c r="K3928" s="472"/>
      <c r="L3928" s="472"/>
      <c r="M3928" s="472"/>
      <c r="N3928" s="472"/>
      <c r="O3928" s="472"/>
      <c r="P3928" s="472"/>
      <c r="Q3928" s="472"/>
      <c r="R3928" s="183" t="s">
        <v>8390</v>
      </c>
      <c r="S3928" s="184">
        <v>0.08</v>
      </c>
    </row>
    <row r="3929" spans="1:19" ht="20.149999999999999" customHeight="1" thickBot="1">
      <c r="A3929" s="475"/>
      <c r="B3929" s="474" t="s">
        <v>9435</v>
      </c>
      <c r="C3929" s="474" t="s">
        <v>9510</v>
      </c>
      <c r="D3929" s="474" t="s">
        <v>8962</v>
      </c>
      <c r="E3929" s="474" t="s">
        <v>24</v>
      </c>
      <c r="F3929" s="473">
        <v>2493863</v>
      </c>
      <c r="G3929" s="474" t="s">
        <v>10262</v>
      </c>
      <c r="H3929" s="474" t="s">
        <v>8699</v>
      </c>
      <c r="I3929" s="179" t="s">
        <v>8356</v>
      </c>
      <c r="J3929" s="474" t="s">
        <v>8357</v>
      </c>
      <c r="K3929" s="474" t="s">
        <v>9572</v>
      </c>
      <c r="L3929" s="474" t="s">
        <v>10263</v>
      </c>
      <c r="M3929" s="474" t="s">
        <v>10264</v>
      </c>
      <c r="N3929" s="470">
        <v>324300</v>
      </c>
      <c r="O3929" s="473">
        <v>-2</v>
      </c>
      <c r="P3929" s="474" t="s">
        <v>8381</v>
      </c>
      <c r="Q3929" s="474" t="s">
        <v>9442</v>
      </c>
      <c r="R3929" s="177" t="s">
        <v>8383</v>
      </c>
      <c r="S3929" s="181">
        <v>0.01</v>
      </c>
    </row>
    <row r="3930" spans="1:19" ht="20.149999999999999" customHeight="1" thickBot="1">
      <c r="A3930" s="476"/>
      <c r="B3930" s="471"/>
      <c r="C3930" s="471"/>
      <c r="D3930" s="471"/>
      <c r="E3930" s="471"/>
      <c r="F3930" s="471"/>
      <c r="G3930" s="471"/>
      <c r="H3930" s="471"/>
      <c r="I3930" s="182" t="e">
        <v>#N/A</v>
      </c>
      <c r="J3930" s="471"/>
      <c r="K3930" s="471"/>
      <c r="L3930" s="471"/>
      <c r="M3930" s="471"/>
      <c r="N3930" s="471"/>
      <c r="O3930" s="471"/>
      <c r="P3930" s="471"/>
      <c r="Q3930" s="471"/>
      <c r="R3930" s="177" t="s">
        <v>8449</v>
      </c>
      <c r="S3930" s="181">
        <v>0.01</v>
      </c>
    </row>
    <row r="3931" spans="1:19" ht="20.149999999999999" customHeight="1" thickBot="1">
      <c r="A3931" s="476"/>
      <c r="B3931" s="471"/>
      <c r="C3931" s="471"/>
      <c r="D3931" s="471"/>
      <c r="E3931" s="471"/>
      <c r="F3931" s="471"/>
      <c r="G3931" s="471"/>
      <c r="H3931" s="471"/>
      <c r="I3931" s="182" t="e">
        <v>#N/A</v>
      </c>
      <c r="J3931" s="471"/>
      <c r="K3931" s="471"/>
      <c r="L3931" s="471"/>
      <c r="M3931" s="471"/>
      <c r="N3931" s="471"/>
      <c r="O3931" s="471"/>
      <c r="P3931" s="471"/>
      <c r="Q3931" s="471"/>
      <c r="R3931" s="177" t="s">
        <v>8385</v>
      </c>
      <c r="S3931" s="181">
        <v>0.01</v>
      </c>
    </row>
    <row r="3932" spans="1:19" ht="20.149999999999999" customHeight="1" thickBot="1">
      <c r="A3932" s="476"/>
      <c r="B3932" s="471"/>
      <c r="C3932" s="471"/>
      <c r="D3932" s="471"/>
      <c r="E3932" s="471"/>
      <c r="F3932" s="471"/>
      <c r="G3932" s="471"/>
      <c r="H3932" s="471"/>
      <c r="I3932" s="182" t="e">
        <v>#N/A</v>
      </c>
      <c r="J3932" s="471"/>
      <c r="K3932" s="471"/>
      <c r="L3932" s="471"/>
      <c r="M3932" s="471"/>
      <c r="N3932" s="471"/>
      <c r="O3932" s="471"/>
      <c r="P3932" s="471"/>
      <c r="Q3932" s="471"/>
      <c r="R3932" s="177" t="s">
        <v>8403</v>
      </c>
      <c r="S3932" s="181">
        <v>0.01</v>
      </c>
    </row>
    <row r="3933" spans="1:19" ht="20.149999999999999" customHeight="1" thickBot="1">
      <c r="A3933" s="476"/>
      <c r="B3933" s="471"/>
      <c r="C3933" s="471"/>
      <c r="D3933" s="471"/>
      <c r="E3933" s="471"/>
      <c r="F3933" s="471"/>
      <c r="G3933" s="471"/>
      <c r="H3933" s="471"/>
      <c r="I3933" s="182" t="e">
        <v>#N/A</v>
      </c>
      <c r="J3933" s="471"/>
      <c r="K3933" s="471"/>
      <c r="L3933" s="471"/>
      <c r="M3933" s="471"/>
      <c r="N3933" s="471"/>
      <c r="O3933" s="471"/>
      <c r="P3933" s="471"/>
      <c r="Q3933" s="471"/>
      <c r="R3933" s="177" t="s">
        <v>8417</v>
      </c>
      <c r="S3933" s="181">
        <v>0.01</v>
      </c>
    </row>
    <row r="3934" spans="1:19" ht="20.149999999999999" customHeight="1" thickBot="1">
      <c r="A3934" s="476"/>
      <c r="B3934" s="471"/>
      <c r="C3934" s="471"/>
      <c r="D3934" s="471"/>
      <c r="E3934" s="471"/>
      <c r="F3934" s="471"/>
      <c r="G3934" s="471"/>
      <c r="H3934" s="471"/>
      <c r="I3934" s="182" t="e">
        <v>#N/A</v>
      </c>
      <c r="J3934" s="471"/>
      <c r="K3934" s="471"/>
      <c r="L3934" s="471"/>
      <c r="M3934" s="471"/>
      <c r="N3934" s="471"/>
      <c r="O3934" s="471"/>
      <c r="P3934" s="471"/>
      <c r="Q3934" s="471"/>
      <c r="R3934" s="177" t="s">
        <v>8388</v>
      </c>
      <c r="S3934" s="181">
        <v>0.01</v>
      </c>
    </row>
    <row r="3935" spans="1:19" ht="20.149999999999999" customHeight="1" thickBot="1">
      <c r="A3935" s="476"/>
      <c r="B3935" s="471"/>
      <c r="C3935" s="471"/>
      <c r="D3935" s="471"/>
      <c r="E3935" s="471"/>
      <c r="F3935" s="471"/>
      <c r="G3935" s="471"/>
      <c r="H3935" s="471"/>
      <c r="I3935" s="182" t="e">
        <v>#N/A</v>
      </c>
      <c r="J3935" s="471"/>
      <c r="K3935" s="471"/>
      <c r="L3935" s="471"/>
      <c r="M3935" s="471"/>
      <c r="N3935" s="471"/>
      <c r="O3935" s="471"/>
      <c r="P3935" s="471"/>
      <c r="Q3935" s="471"/>
      <c r="R3935" s="177" t="s">
        <v>8389</v>
      </c>
      <c r="S3935" s="181">
        <v>0.01</v>
      </c>
    </row>
    <row r="3936" spans="1:19" ht="20.149999999999999" customHeight="1" thickBot="1">
      <c r="A3936" s="476"/>
      <c r="B3936" s="471"/>
      <c r="C3936" s="471"/>
      <c r="D3936" s="471"/>
      <c r="E3936" s="471"/>
      <c r="F3936" s="471"/>
      <c r="G3936" s="471"/>
      <c r="H3936" s="471"/>
      <c r="I3936" s="182" t="e">
        <v>#N/A</v>
      </c>
      <c r="J3936" s="471"/>
      <c r="K3936" s="471"/>
      <c r="L3936" s="471"/>
      <c r="M3936" s="471"/>
      <c r="N3936" s="471"/>
      <c r="O3936" s="471"/>
      <c r="P3936" s="471"/>
      <c r="Q3936" s="471"/>
      <c r="R3936" s="177" t="s">
        <v>9811</v>
      </c>
      <c r="S3936" s="181">
        <v>0.01</v>
      </c>
    </row>
    <row r="3937" spans="1:19" ht="20.149999999999999" customHeight="1" thickBot="1">
      <c r="A3937" s="476"/>
      <c r="B3937" s="471"/>
      <c r="C3937" s="471"/>
      <c r="D3937" s="471"/>
      <c r="E3937" s="471"/>
      <c r="F3937" s="471"/>
      <c r="G3937" s="471"/>
      <c r="H3937" s="471"/>
      <c r="I3937" s="182" t="e">
        <v>#N/A</v>
      </c>
      <c r="J3937" s="471"/>
      <c r="K3937" s="471"/>
      <c r="L3937" s="471"/>
      <c r="M3937" s="471"/>
      <c r="N3937" s="471"/>
      <c r="O3937" s="471"/>
      <c r="P3937" s="471"/>
      <c r="Q3937" s="471"/>
      <c r="R3937" s="177" t="s">
        <v>8663</v>
      </c>
      <c r="S3937" s="181">
        <v>0.01</v>
      </c>
    </row>
    <row r="3938" spans="1:19" ht="20.149999999999999" customHeight="1" thickBot="1">
      <c r="A3938" s="477"/>
      <c r="B3938" s="472"/>
      <c r="C3938" s="472"/>
      <c r="D3938" s="472"/>
      <c r="E3938" s="472"/>
      <c r="F3938" s="472"/>
      <c r="G3938" s="472"/>
      <c r="H3938" s="472"/>
      <c r="I3938" s="182" t="e">
        <v>#N/A</v>
      </c>
      <c r="J3938" s="472"/>
      <c r="K3938" s="472"/>
      <c r="L3938" s="472"/>
      <c r="M3938" s="472"/>
      <c r="N3938" s="472"/>
      <c r="O3938" s="472"/>
      <c r="P3938" s="472"/>
      <c r="Q3938" s="472"/>
      <c r="R3938" s="183" t="s">
        <v>8390</v>
      </c>
      <c r="S3938" s="184">
        <v>0.09</v>
      </c>
    </row>
    <row r="3939" spans="1:19" ht="20.149999999999999" customHeight="1" thickBot="1">
      <c r="A3939" s="475"/>
      <c r="B3939" s="474" t="s">
        <v>9435</v>
      </c>
      <c r="C3939" s="474" t="s">
        <v>9510</v>
      </c>
      <c r="D3939" s="474" t="s">
        <v>8962</v>
      </c>
      <c r="E3939" s="474" t="s">
        <v>24</v>
      </c>
      <c r="F3939" s="473">
        <v>2493866</v>
      </c>
      <c r="G3939" s="474" t="s">
        <v>10265</v>
      </c>
      <c r="H3939" s="474" t="s">
        <v>8699</v>
      </c>
      <c r="I3939" s="179" t="s">
        <v>8356</v>
      </c>
      <c r="J3939" s="474" t="s">
        <v>8357</v>
      </c>
      <c r="K3939" s="474" t="s">
        <v>10075</v>
      </c>
      <c r="L3939" s="474" t="s">
        <v>10266</v>
      </c>
      <c r="M3939" s="474" t="s">
        <v>10267</v>
      </c>
      <c r="N3939" s="470">
        <v>324300</v>
      </c>
      <c r="O3939" s="473">
        <v>-2</v>
      </c>
      <c r="P3939" s="474" t="s">
        <v>8381</v>
      </c>
      <c r="Q3939" s="474" t="s">
        <v>9442</v>
      </c>
      <c r="R3939" s="177" t="s">
        <v>8383</v>
      </c>
      <c r="S3939" s="181">
        <v>0.01</v>
      </c>
    </row>
    <row r="3940" spans="1:19" ht="20.149999999999999" customHeight="1" thickBot="1">
      <c r="A3940" s="476"/>
      <c r="B3940" s="471"/>
      <c r="C3940" s="471"/>
      <c r="D3940" s="471"/>
      <c r="E3940" s="471"/>
      <c r="F3940" s="471"/>
      <c r="G3940" s="471"/>
      <c r="H3940" s="471"/>
      <c r="I3940" s="182" t="e">
        <v>#N/A</v>
      </c>
      <c r="J3940" s="471"/>
      <c r="K3940" s="471"/>
      <c r="L3940" s="471"/>
      <c r="M3940" s="471"/>
      <c r="N3940" s="471"/>
      <c r="O3940" s="471"/>
      <c r="P3940" s="471"/>
      <c r="Q3940" s="471"/>
      <c r="R3940" s="177" t="s">
        <v>8449</v>
      </c>
      <c r="S3940" s="181">
        <v>0.01</v>
      </c>
    </row>
    <row r="3941" spans="1:19" ht="20.149999999999999" customHeight="1" thickBot="1">
      <c r="A3941" s="476"/>
      <c r="B3941" s="471"/>
      <c r="C3941" s="471"/>
      <c r="D3941" s="471"/>
      <c r="E3941" s="471"/>
      <c r="F3941" s="471"/>
      <c r="G3941" s="471"/>
      <c r="H3941" s="471"/>
      <c r="I3941" s="182" t="e">
        <v>#N/A</v>
      </c>
      <c r="J3941" s="471"/>
      <c r="K3941" s="471"/>
      <c r="L3941" s="471"/>
      <c r="M3941" s="471"/>
      <c r="N3941" s="471"/>
      <c r="O3941" s="471"/>
      <c r="P3941" s="471"/>
      <c r="Q3941" s="471"/>
      <c r="R3941" s="177" t="s">
        <v>8385</v>
      </c>
      <c r="S3941" s="181">
        <v>0.01</v>
      </c>
    </row>
    <row r="3942" spans="1:19" ht="20.149999999999999" customHeight="1" thickBot="1">
      <c r="A3942" s="476"/>
      <c r="B3942" s="471"/>
      <c r="C3942" s="471"/>
      <c r="D3942" s="471"/>
      <c r="E3942" s="471"/>
      <c r="F3942" s="471"/>
      <c r="G3942" s="471"/>
      <c r="H3942" s="471"/>
      <c r="I3942" s="182" t="e">
        <v>#N/A</v>
      </c>
      <c r="J3942" s="471"/>
      <c r="K3942" s="471"/>
      <c r="L3942" s="471"/>
      <c r="M3942" s="471"/>
      <c r="N3942" s="471"/>
      <c r="O3942" s="471"/>
      <c r="P3942" s="471"/>
      <c r="Q3942" s="471"/>
      <c r="R3942" s="177" t="s">
        <v>8403</v>
      </c>
      <c r="S3942" s="181">
        <v>0.01</v>
      </c>
    </row>
    <row r="3943" spans="1:19" ht="20.149999999999999" customHeight="1" thickBot="1">
      <c r="A3943" s="476"/>
      <c r="B3943" s="471"/>
      <c r="C3943" s="471"/>
      <c r="D3943" s="471"/>
      <c r="E3943" s="471"/>
      <c r="F3943" s="471"/>
      <c r="G3943" s="471"/>
      <c r="H3943" s="471"/>
      <c r="I3943" s="182" t="e">
        <v>#N/A</v>
      </c>
      <c r="J3943" s="471"/>
      <c r="K3943" s="471"/>
      <c r="L3943" s="471"/>
      <c r="M3943" s="471"/>
      <c r="N3943" s="471"/>
      <c r="O3943" s="471"/>
      <c r="P3943" s="471"/>
      <c r="Q3943" s="471"/>
      <c r="R3943" s="177" t="s">
        <v>8388</v>
      </c>
      <c r="S3943" s="181">
        <v>0.01</v>
      </c>
    </row>
    <row r="3944" spans="1:19" ht="20.149999999999999" customHeight="1" thickBot="1">
      <c r="A3944" s="476"/>
      <c r="B3944" s="471"/>
      <c r="C3944" s="471"/>
      <c r="D3944" s="471"/>
      <c r="E3944" s="471"/>
      <c r="F3944" s="471"/>
      <c r="G3944" s="471"/>
      <c r="H3944" s="471"/>
      <c r="I3944" s="182" t="e">
        <v>#N/A</v>
      </c>
      <c r="J3944" s="471"/>
      <c r="K3944" s="471"/>
      <c r="L3944" s="471"/>
      <c r="M3944" s="471"/>
      <c r="N3944" s="471"/>
      <c r="O3944" s="471"/>
      <c r="P3944" s="471"/>
      <c r="Q3944" s="471"/>
      <c r="R3944" s="177" t="s">
        <v>8389</v>
      </c>
      <c r="S3944" s="181">
        <v>0.01</v>
      </c>
    </row>
    <row r="3945" spans="1:19" ht="20.149999999999999" customHeight="1" thickBot="1">
      <c r="A3945" s="476"/>
      <c r="B3945" s="471"/>
      <c r="C3945" s="471"/>
      <c r="D3945" s="471"/>
      <c r="E3945" s="471"/>
      <c r="F3945" s="471"/>
      <c r="G3945" s="471"/>
      <c r="H3945" s="471"/>
      <c r="I3945" s="182" t="e">
        <v>#N/A</v>
      </c>
      <c r="J3945" s="471"/>
      <c r="K3945" s="471"/>
      <c r="L3945" s="471"/>
      <c r="M3945" s="471"/>
      <c r="N3945" s="471"/>
      <c r="O3945" s="471"/>
      <c r="P3945" s="471"/>
      <c r="Q3945" s="471"/>
      <c r="R3945" s="177" t="s">
        <v>8663</v>
      </c>
      <c r="S3945" s="181">
        <v>0.01</v>
      </c>
    </row>
    <row r="3946" spans="1:19" ht="20.149999999999999" customHeight="1" thickBot="1">
      <c r="A3946" s="476"/>
      <c r="B3946" s="471"/>
      <c r="C3946" s="471"/>
      <c r="D3946" s="471"/>
      <c r="E3946" s="471"/>
      <c r="F3946" s="471"/>
      <c r="G3946" s="471"/>
      <c r="H3946" s="471"/>
      <c r="I3946" s="182" t="e">
        <v>#N/A</v>
      </c>
      <c r="J3946" s="471"/>
      <c r="K3946" s="471"/>
      <c r="L3946" s="471"/>
      <c r="M3946" s="471"/>
      <c r="N3946" s="471"/>
      <c r="O3946" s="471"/>
      <c r="P3946" s="471"/>
      <c r="Q3946" s="471"/>
      <c r="R3946" s="177" t="s">
        <v>9444</v>
      </c>
      <c r="S3946" s="181">
        <v>0.01</v>
      </c>
    </row>
    <row r="3947" spans="1:19" ht="20.149999999999999" customHeight="1" thickBot="1">
      <c r="A3947" s="477"/>
      <c r="B3947" s="472"/>
      <c r="C3947" s="472"/>
      <c r="D3947" s="472"/>
      <c r="E3947" s="472"/>
      <c r="F3947" s="472"/>
      <c r="G3947" s="472"/>
      <c r="H3947" s="472"/>
      <c r="I3947" s="182" t="e">
        <v>#N/A</v>
      </c>
      <c r="J3947" s="472"/>
      <c r="K3947" s="472"/>
      <c r="L3947" s="472"/>
      <c r="M3947" s="472"/>
      <c r="N3947" s="472"/>
      <c r="O3947" s="472"/>
      <c r="P3947" s="472"/>
      <c r="Q3947" s="472"/>
      <c r="R3947" s="183" t="s">
        <v>8390</v>
      </c>
      <c r="S3947" s="184">
        <v>0.08</v>
      </c>
    </row>
    <row r="3948" spans="1:19" ht="20.149999999999999" customHeight="1" thickBot="1">
      <c r="A3948" s="475"/>
      <c r="B3948" s="474" t="s">
        <v>9435</v>
      </c>
      <c r="C3948" s="474" t="s">
        <v>9510</v>
      </c>
      <c r="D3948" s="474" t="s">
        <v>8962</v>
      </c>
      <c r="E3948" s="474" t="s">
        <v>24</v>
      </c>
      <c r="F3948" s="473">
        <v>2493868</v>
      </c>
      <c r="G3948" s="474" t="s">
        <v>10268</v>
      </c>
      <c r="H3948" s="474" t="s">
        <v>8699</v>
      </c>
      <c r="I3948" s="179" t="s">
        <v>8356</v>
      </c>
      <c r="J3948" s="474" t="s">
        <v>8357</v>
      </c>
      <c r="K3948" s="474" t="s">
        <v>9520</v>
      </c>
      <c r="L3948" s="474" t="s">
        <v>10269</v>
      </c>
      <c r="M3948" s="474" t="s">
        <v>10270</v>
      </c>
      <c r="N3948" s="470">
        <v>324300</v>
      </c>
      <c r="O3948" s="473">
        <v>-2</v>
      </c>
      <c r="P3948" s="474" t="s">
        <v>8381</v>
      </c>
      <c r="Q3948" s="474" t="s">
        <v>9442</v>
      </c>
      <c r="R3948" s="177" t="s">
        <v>8383</v>
      </c>
      <c r="S3948" s="181">
        <v>0.01</v>
      </c>
    </row>
    <row r="3949" spans="1:19" ht="20.149999999999999" customHeight="1" thickBot="1">
      <c r="A3949" s="476"/>
      <c r="B3949" s="471"/>
      <c r="C3949" s="471"/>
      <c r="D3949" s="471"/>
      <c r="E3949" s="471"/>
      <c r="F3949" s="471"/>
      <c r="G3949" s="471"/>
      <c r="H3949" s="471"/>
      <c r="I3949" s="182" t="e">
        <v>#N/A</v>
      </c>
      <c r="J3949" s="471"/>
      <c r="K3949" s="471"/>
      <c r="L3949" s="471"/>
      <c r="M3949" s="471"/>
      <c r="N3949" s="471"/>
      <c r="O3949" s="471"/>
      <c r="P3949" s="471"/>
      <c r="Q3949" s="471"/>
      <c r="R3949" s="177" t="s">
        <v>8449</v>
      </c>
      <c r="S3949" s="181">
        <v>0.01</v>
      </c>
    </row>
    <row r="3950" spans="1:19" ht="20.149999999999999" customHeight="1" thickBot="1">
      <c r="A3950" s="476"/>
      <c r="B3950" s="471"/>
      <c r="C3950" s="471"/>
      <c r="D3950" s="471"/>
      <c r="E3950" s="471"/>
      <c r="F3950" s="471"/>
      <c r="G3950" s="471"/>
      <c r="H3950" s="471"/>
      <c r="I3950" s="182" t="e">
        <v>#N/A</v>
      </c>
      <c r="J3950" s="471"/>
      <c r="K3950" s="471"/>
      <c r="L3950" s="471"/>
      <c r="M3950" s="471"/>
      <c r="N3950" s="471"/>
      <c r="O3950" s="471"/>
      <c r="P3950" s="471"/>
      <c r="Q3950" s="471"/>
      <c r="R3950" s="177" t="s">
        <v>8385</v>
      </c>
      <c r="S3950" s="181">
        <v>0.01</v>
      </c>
    </row>
    <row r="3951" spans="1:19" ht="20.149999999999999" customHeight="1" thickBot="1">
      <c r="A3951" s="476"/>
      <c r="B3951" s="471"/>
      <c r="C3951" s="471"/>
      <c r="D3951" s="471"/>
      <c r="E3951" s="471"/>
      <c r="F3951" s="471"/>
      <c r="G3951" s="471"/>
      <c r="H3951" s="471"/>
      <c r="I3951" s="182" t="e">
        <v>#N/A</v>
      </c>
      <c r="J3951" s="471"/>
      <c r="K3951" s="471"/>
      <c r="L3951" s="471"/>
      <c r="M3951" s="471"/>
      <c r="N3951" s="471"/>
      <c r="O3951" s="471"/>
      <c r="P3951" s="471"/>
      <c r="Q3951" s="471"/>
      <c r="R3951" s="177" t="s">
        <v>8403</v>
      </c>
      <c r="S3951" s="181">
        <v>0.01</v>
      </c>
    </row>
    <row r="3952" spans="1:19" ht="20.149999999999999" customHeight="1" thickBot="1">
      <c r="A3952" s="476"/>
      <c r="B3952" s="471"/>
      <c r="C3952" s="471"/>
      <c r="D3952" s="471"/>
      <c r="E3952" s="471"/>
      <c r="F3952" s="471"/>
      <c r="G3952" s="471"/>
      <c r="H3952" s="471"/>
      <c r="I3952" s="182" t="e">
        <v>#N/A</v>
      </c>
      <c r="J3952" s="471"/>
      <c r="K3952" s="471"/>
      <c r="L3952" s="471"/>
      <c r="M3952" s="471"/>
      <c r="N3952" s="471"/>
      <c r="O3952" s="471"/>
      <c r="P3952" s="471"/>
      <c r="Q3952" s="471"/>
      <c r="R3952" s="177" t="s">
        <v>8388</v>
      </c>
      <c r="S3952" s="181">
        <v>0.01</v>
      </c>
    </row>
    <row r="3953" spans="1:19" ht="20.149999999999999" customHeight="1" thickBot="1">
      <c r="A3953" s="476"/>
      <c r="B3953" s="471"/>
      <c r="C3953" s="471"/>
      <c r="D3953" s="471"/>
      <c r="E3953" s="471"/>
      <c r="F3953" s="471"/>
      <c r="G3953" s="471"/>
      <c r="H3953" s="471"/>
      <c r="I3953" s="182" t="e">
        <v>#N/A</v>
      </c>
      <c r="J3953" s="471"/>
      <c r="K3953" s="471"/>
      <c r="L3953" s="471"/>
      <c r="M3953" s="471"/>
      <c r="N3953" s="471"/>
      <c r="O3953" s="471"/>
      <c r="P3953" s="471"/>
      <c r="Q3953" s="471"/>
      <c r="R3953" s="177" t="s">
        <v>9540</v>
      </c>
      <c r="S3953" s="181">
        <v>0.01</v>
      </c>
    </row>
    <row r="3954" spans="1:19" ht="20.149999999999999" customHeight="1" thickBot="1">
      <c r="A3954" s="476"/>
      <c r="B3954" s="471"/>
      <c r="C3954" s="471"/>
      <c r="D3954" s="471"/>
      <c r="E3954" s="471"/>
      <c r="F3954" s="471"/>
      <c r="G3954" s="471"/>
      <c r="H3954" s="471"/>
      <c r="I3954" s="182" t="e">
        <v>#N/A</v>
      </c>
      <c r="J3954" s="471"/>
      <c r="K3954" s="471"/>
      <c r="L3954" s="471"/>
      <c r="M3954" s="471"/>
      <c r="N3954" s="471"/>
      <c r="O3954" s="471"/>
      <c r="P3954" s="471"/>
      <c r="Q3954" s="471"/>
      <c r="R3954" s="177" t="s">
        <v>8389</v>
      </c>
      <c r="S3954" s="181">
        <v>0.01</v>
      </c>
    </row>
    <row r="3955" spans="1:19" ht="20.149999999999999" customHeight="1" thickBot="1">
      <c r="A3955" s="476"/>
      <c r="B3955" s="471"/>
      <c r="C3955" s="471"/>
      <c r="D3955" s="471"/>
      <c r="E3955" s="471"/>
      <c r="F3955" s="471"/>
      <c r="G3955" s="471"/>
      <c r="H3955" s="471"/>
      <c r="I3955" s="182" t="e">
        <v>#N/A</v>
      </c>
      <c r="J3955" s="471"/>
      <c r="K3955" s="471"/>
      <c r="L3955" s="471"/>
      <c r="M3955" s="471"/>
      <c r="N3955" s="471"/>
      <c r="O3955" s="471"/>
      <c r="P3955" s="471"/>
      <c r="Q3955" s="471"/>
      <c r="R3955" s="177" t="s">
        <v>8663</v>
      </c>
      <c r="S3955" s="181">
        <v>0.01</v>
      </c>
    </row>
    <row r="3956" spans="1:19" ht="20.149999999999999" customHeight="1" thickBot="1">
      <c r="A3956" s="476"/>
      <c r="B3956" s="471"/>
      <c r="C3956" s="471"/>
      <c r="D3956" s="471"/>
      <c r="E3956" s="471"/>
      <c r="F3956" s="471"/>
      <c r="G3956" s="471"/>
      <c r="H3956" s="471"/>
      <c r="I3956" s="182" t="e">
        <v>#N/A</v>
      </c>
      <c r="J3956" s="471"/>
      <c r="K3956" s="471"/>
      <c r="L3956" s="471"/>
      <c r="M3956" s="471"/>
      <c r="N3956" s="471"/>
      <c r="O3956" s="471"/>
      <c r="P3956" s="471"/>
      <c r="Q3956" s="471"/>
      <c r="R3956" s="177" t="s">
        <v>9444</v>
      </c>
      <c r="S3956" s="181">
        <v>0.01</v>
      </c>
    </row>
    <row r="3957" spans="1:19" ht="20.149999999999999" customHeight="1" thickBot="1">
      <c r="A3957" s="477"/>
      <c r="B3957" s="472"/>
      <c r="C3957" s="472"/>
      <c r="D3957" s="472"/>
      <c r="E3957" s="472"/>
      <c r="F3957" s="472"/>
      <c r="G3957" s="472"/>
      <c r="H3957" s="472"/>
      <c r="I3957" s="182" t="e">
        <v>#N/A</v>
      </c>
      <c r="J3957" s="472"/>
      <c r="K3957" s="472"/>
      <c r="L3957" s="472"/>
      <c r="M3957" s="472"/>
      <c r="N3957" s="472"/>
      <c r="O3957" s="472"/>
      <c r="P3957" s="472"/>
      <c r="Q3957" s="472"/>
      <c r="R3957" s="183" t="s">
        <v>8390</v>
      </c>
      <c r="S3957" s="184">
        <v>0.09</v>
      </c>
    </row>
    <row r="3958" spans="1:19" ht="20.149999999999999" customHeight="1" thickBot="1">
      <c r="A3958" s="475"/>
      <c r="B3958" s="474" t="s">
        <v>9435</v>
      </c>
      <c r="C3958" s="474" t="s">
        <v>9510</v>
      </c>
      <c r="D3958" s="474" t="s">
        <v>8962</v>
      </c>
      <c r="E3958" s="474" t="s">
        <v>24</v>
      </c>
      <c r="F3958" s="473">
        <v>2493869</v>
      </c>
      <c r="G3958" s="474" t="s">
        <v>10271</v>
      </c>
      <c r="H3958" s="474" t="s">
        <v>8699</v>
      </c>
      <c r="I3958" s="179" t="s">
        <v>8356</v>
      </c>
      <c r="J3958" s="474" t="s">
        <v>8357</v>
      </c>
      <c r="K3958" s="474" t="s">
        <v>9467</v>
      </c>
      <c r="L3958" s="474" t="s">
        <v>10272</v>
      </c>
      <c r="M3958" s="474" t="s">
        <v>10273</v>
      </c>
      <c r="N3958" s="470">
        <v>324300</v>
      </c>
      <c r="O3958" s="473">
        <v>-2</v>
      </c>
      <c r="P3958" s="474" t="s">
        <v>8381</v>
      </c>
      <c r="Q3958" s="474" t="s">
        <v>9442</v>
      </c>
      <c r="R3958" s="177" t="s">
        <v>8383</v>
      </c>
      <c r="S3958" s="181">
        <v>0.01</v>
      </c>
    </row>
    <row r="3959" spans="1:19" ht="20.149999999999999" customHeight="1" thickBot="1">
      <c r="A3959" s="476"/>
      <c r="B3959" s="471"/>
      <c r="C3959" s="471"/>
      <c r="D3959" s="471"/>
      <c r="E3959" s="471"/>
      <c r="F3959" s="471"/>
      <c r="G3959" s="471"/>
      <c r="H3959" s="471"/>
      <c r="I3959" s="182" t="e">
        <v>#N/A</v>
      </c>
      <c r="J3959" s="471"/>
      <c r="K3959" s="471"/>
      <c r="L3959" s="471"/>
      <c r="M3959" s="471"/>
      <c r="N3959" s="471"/>
      <c r="O3959" s="471"/>
      <c r="P3959" s="471"/>
      <c r="Q3959" s="471"/>
      <c r="R3959" s="177" t="s">
        <v>8449</v>
      </c>
      <c r="S3959" s="181">
        <v>0.01</v>
      </c>
    </row>
    <row r="3960" spans="1:19" ht="20.149999999999999" customHeight="1" thickBot="1">
      <c r="A3960" s="476"/>
      <c r="B3960" s="471"/>
      <c r="C3960" s="471"/>
      <c r="D3960" s="471"/>
      <c r="E3960" s="471"/>
      <c r="F3960" s="471"/>
      <c r="G3960" s="471"/>
      <c r="H3960" s="471"/>
      <c r="I3960" s="182" t="e">
        <v>#N/A</v>
      </c>
      <c r="J3960" s="471"/>
      <c r="K3960" s="471"/>
      <c r="L3960" s="471"/>
      <c r="M3960" s="471"/>
      <c r="N3960" s="471"/>
      <c r="O3960" s="471"/>
      <c r="P3960" s="471"/>
      <c r="Q3960" s="471"/>
      <c r="R3960" s="177" t="s">
        <v>8385</v>
      </c>
      <c r="S3960" s="181">
        <v>0.01</v>
      </c>
    </row>
    <row r="3961" spans="1:19" ht="20.149999999999999" customHeight="1" thickBot="1">
      <c r="A3961" s="476"/>
      <c r="B3961" s="471"/>
      <c r="C3961" s="471"/>
      <c r="D3961" s="471"/>
      <c r="E3961" s="471"/>
      <c r="F3961" s="471"/>
      <c r="G3961" s="471"/>
      <c r="H3961" s="471"/>
      <c r="I3961" s="182" t="e">
        <v>#N/A</v>
      </c>
      <c r="J3961" s="471"/>
      <c r="K3961" s="471"/>
      <c r="L3961" s="471"/>
      <c r="M3961" s="471"/>
      <c r="N3961" s="471"/>
      <c r="O3961" s="471"/>
      <c r="P3961" s="471"/>
      <c r="Q3961" s="471"/>
      <c r="R3961" s="177" t="s">
        <v>8403</v>
      </c>
      <c r="S3961" s="181">
        <v>0.01</v>
      </c>
    </row>
    <row r="3962" spans="1:19" ht="20.149999999999999" customHeight="1" thickBot="1">
      <c r="A3962" s="476"/>
      <c r="B3962" s="471"/>
      <c r="C3962" s="471"/>
      <c r="D3962" s="471"/>
      <c r="E3962" s="471"/>
      <c r="F3962" s="471"/>
      <c r="G3962" s="471"/>
      <c r="H3962" s="471"/>
      <c r="I3962" s="182" t="e">
        <v>#N/A</v>
      </c>
      <c r="J3962" s="471"/>
      <c r="K3962" s="471"/>
      <c r="L3962" s="471"/>
      <c r="M3962" s="471"/>
      <c r="N3962" s="471"/>
      <c r="O3962" s="471"/>
      <c r="P3962" s="471"/>
      <c r="Q3962" s="471"/>
      <c r="R3962" s="177" t="s">
        <v>8417</v>
      </c>
      <c r="S3962" s="181">
        <v>0.01</v>
      </c>
    </row>
    <row r="3963" spans="1:19" ht="20.149999999999999" customHeight="1" thickBot="1">
      <c r="A3963" s="476"/>
      <c r="B3963" s="471"/>
      <c r="C3963" s="471"/>
      <c r="D3963" s="471"/>
      <c r="E3963" s="471"/>
      <c r="F3963" s="471"/>
      <c r="G3963" s="471"/>
      <c r="H3963" s="471"/>
      <c r="I3963" s="182" t="e">
        <v>#N/A</v>
      </c>
      <c r="J3963" s="471"/>
      <c r="K3963" s="471"/>
      <c r="L3963" s="471"/>
      <c r="M3963" s="471"/>
      <c r="N3963" s="471"/>
      <c r="O3963" s="471"/>
      <c r="P3963" s="471"/>
      <c r="Q3963" s="471"/>
      <c r="R3963" s="177" t="s">
        <v>8388</v>
      </c>
      <c r="S3963" s="181">
        <v>0.01</v>
      </c>
    </row>
    <row r="3964" spans="1:19" ht="20.149999999999999" customHeight="1" thickBot="1">
      <c r="A3964" s="476"/>
      <c r="B3964" s="471"/>
      <c r="C3964" s="471"/>
      <c r="D3964" s="471"/>
      <c r="E3964" s="471"/>
      <c r="F3964" s="471"/>
      <c r="G3964" s="471"/>
      <c r="H3964" s="471"/>
      <c r="I3964" s="182" t="e">
        <v>#N/A</v>
      </c>
      <c r="J3964" s="471"/>
      <c r="K3964" s="471"/>
      <c r="L3964" s="471"/>
      <c r="M3964" s="471"/>
      <c r="N3964" s="471"/>
      <c r="O3964" s="471"/>
      <c r="P3964" s="471"/>
      <c r="Q3964" s="471"/>
      <c r="R3964" s="177" t="s">
        <v>8389</v>
      </c>
      <c r="S3964" s="181">
        <v>0.01</v>
      </c>
    </row>
    <row r="3965" spans="1:19" ht="20.149999999999999" customHeight="1" thickBot="1">
      <c r="A3965" s="476"/>
      <c r="B3965" s="471"/>
      <c r="C3965" s="471"/>
      <c r="D3965" s="471"/>
      <c r="E3965" s="471"/>
      <c r="F3965" s="471"/>
      <c r="G3965" s="471"/>
      <c r="H3965" s="471"/>
      <c r="I3965" s="182" t="e">
        <v>#N/A</v>
      </c>
      <c r="J3965" s="471"/>
      <c r="K3965" s="471"/>
      <c r="L3965" s="471"/>
      <c r="M3965" s="471"/>
      <c r="N3965" s="471"/>
      <c r="O3965" s="471"/>
      <c r="P3965" s="471"/>
      <c r="Q3965" s="471"/>
      <c r="R3965" s="177" t="s">
        <v>8663</v>
      </c>
      <c r="S3965" s="181">
        <v>0.01</v>
      </c>
    </row>
    <row r="3966" spans="1:19" ht="20.149999999999999" customHeight="1" thickBot="1">
      <c r="A3966" s="476"/>
      <c r="B3966" s="471"/>
      <c r="C3966" s="471"/>
      <c r="D3966" s="471"/>
      <c r="E3966" s="471"/>
      <c r="F3966" s="471"/>
      <c r="G3966" s="471"/>
      <c r="H3966" s="471"/>
      <c r="I3966" s="182" t="e">
        <v>#N/A</v>
      </c>
      <c r="J3966" s="471"/>
      <c r="K3966" s="471"/>
      <c r="L3966" s="471"/>
      <c r="M3966" s="471"/>
      <c r="N3966" s="471"/>
      <c r="O3966" s="471"/>
      <c r="P3966" s="471"/>
      <c r="Q3966" s="471"/>
      <c r="R3966" s="177" t="s">
        <v>9444</v>
      </c>
      <c r="S3966" s="181">
        <v>0.01</v>
      </c>
    </row>
    <row r="3967" spans="1:19" ht="20.149999999999999" customHeight="1" thickBot="1">
      <c r="A3967" s="477"/>
      <c r="B3967" s="472"/>
      <c r="C3967" s="472"/>
      <c r="D3967" s="472"/>
      <c r="E3967" s="472"/>
      <c r="F3967" s="472"/>
      <c r="G3967" s="472"/>
      <c r="H3967" s="472"/>
      <c r="I3967" s="182" t="e">
        <v>#N/A</v>
      </c>
      <c r="J3967" s="472"/>
      <c r="K3967" s="472"/>
      <c r="L3967" s="472"/>
      <c r="M3967" s="472"/>
      <c r="N3967" s="472"/>
      <c r="O3967" s="472"/>
      <c r="P3967" s="472"/>
      <c r="Q3967" s="472"/>
      <c r="R3967" s="183" t="s">
        <v>8390</v>
      </c>
      <c r="S3967" s="184">
        <v>0.09</v>
      </c>
    </row>
    <row r="3968" spans="1:19" ht="20.149999999999999" customHeight="1" thickBot="1">
      <c r="A3968" s="475"/>
      <c r="B3968" s="474" t="s">
        <v>9435</v>
      </c>
      <c r="C3968" s="474" t="s">
        <v>9510</v>
      </c>
      <c r="D3968" s="474" t="s">
        <v>8962</v>
      </c>
      <c r="E3968" s="474" t="s">
        <v>24</v>
      </c>
      <c r="F3968" s="473">
        <v>2493871</v>
      </c>
      <c r="G3968" s="474" t="s">
        <v>10274</v>
      </c>
      <c r="H3968" s="474" t="s">
        <v>8699</v>
      </c>
      <c r="I3968" s="179" t="s">
        <v>8356</v>
      </c>
      <c r="J3968" s="474" t="s">
        <v>8357</v>
      </c>
      <c r="K3968" s="474" t="s">
        <v>8695</v>
      </c>
      <c r="L3968" s="474" t="s">
        <v>10275</v>
      </c>
      <c r="M3968" s="474" t="s">
        <v>10276</v>
      </c>
      <c r="N3968" s="470">
        <v>324300</v>
      </c>
      <c r="O3968" s="473">
        <v>-2</v>
      </c>
      <c r="P3968" s="474" t="s">
        <v>8381</v>
      </c>
      <c r="Q3968" s="474" t="s">
        <v>9442</v>
      </c>
      <c r="R3968" s="177" t="s">
        <v>8383</v>
      </c>
      <c r="S3968" s="181">
        <v>0.01</v>
      </c>
    </row>
    <row r="3969" spans="1:19" ht="20.149999999999999" customHeight="1" thickBot="1">
      <c r="A3969" s="476"/>
      <c r="B3969" s="471"/>
      <c r="C3969" s="471"/>
      <c r="D3969" s="471"/>
      <c r="E3969" s="471"/>
      <c r="F3969" s="471"/>
      <c r="G3969" s="471"/>
      <c r="H3969" s="471"/>
      <c r="I3969" s="182" t="e">
        <v>#N/A</v>
      </c>
      <c r="J3969" s="471"/>
      <c r="K3969" s="471"/>
      <c r="L3969" s="471"/>
      <c r="M3969" s="471"/>
      <c r="N3969" s="471"/>
      <c r="O3969" s="471"/>
      <c r="P3969" s="471"/>
      <c r="Q3969" s="471"/>
      <c r="R3969" s="177" t="s">
        <v>8449</v>
      </c>
      <c r="S3969" s="181">
        <v>0.01</v>
      </c>
    </row>
    <row r="3970" spans="1:19" ht="20.149999999999999" customHeight="1" thickBot="1">
      <c r="A3970" s="476"/>
      <c r="B3970" s="471"/>
      <c r="C3970" s="471"/>
      <c r="D3970" s="471"/>
      <c r="E3970" s="471"/>
      <c r="F3970" s="471"/>
      <c r="G3970" s="471"/>
      <c r="H3970" s="471"/>
      <c r="I3970" s="182" t="e">
        <v>#N/A</v>
      </c>
      <c r="J3970" s="471"/>
      <c r="K3970" s="471"/>
      <c r="L3970" s="471"/>
      <c r="M3970" s="471"/>
      <c r="N3970" s="471"/>
      <c r="O3970" s="471"/>
      <c r="P3970" s="471"/>
      <c r="Q3970" s="471"/>
      <c r="R3970" s="177" t="s">
        <v>8385</v>
      </c>
      <c r="S3970" s="181">
        <v>0.01</v>
      </c>
    </row>
    <row r="3971" spans="1:19" ht="20.149999999999999" customHeight="1" thickBot="1">
      <c r="A3971" s="476"/>
      <c r="B3971" s="471"/>
      <c r="C3971" s="471"/>
      <c r="D3971" s="471"/>
      <c r="E3971" s="471"/>
      <c r="F3971" s="471"/>
      <c r="G3971" s="471"/>
      <c r="H3971" s="471"/>
      <c r="I3971" s="182" t="e">
        <v>#N/A</v>
      </c>
      <c r="J3971" s="471"/>
      <c r="K3971" s="471"/>
      <c r="L3971" s="471"/>
      <c r="M3971" s="471"/>
      <c r="N3971" s="471"/>
      <c r="O3971" s="471"/>
      <c r="P3971" s="471"/>
      <c r="Q3971" s="471"/>
      <c r="R3971" s="177" t="s">
        <v>8403</v>
      </c>
      <c r="S3971" s="181">
        <v>0.01</v>
      </c>
    </row>
    <row r="3972" spans="1:19" ht="20.149999999999999" customHeight="1" thickBot="1">
      <c r="A3972" s="476"/>
      <c r="B3972" s="471"/>
      <c r="C3972" s="471"/>
      <c r="D3972" s="471"/>
      <c r="E3972" s="471"/>
      <c r="F3972" s="471"/>
      <c r="G3972" s="471"/>
      <c r="H3972" s="471"/>
      <c r="I3972" s="182" t="e">
        <v>#N/A</v>
      </c>
      <c r="J3972" s="471"/>
      <c r="K3972" s="471"/>
      <c r="L3972" s="471"/>
      <c r="M3972" s="471"/>
      <c r="N3972" s="471"/>
      <c r="O3972" s="471"/>
      <c r="P3972" s="471"/>
      <c r="Q3972" s="471"/>
      <c r="R3972" s="177" t="s">
        <v>8417</v>
      </c>
      <c r="S3972" s="181">
        <v>0.01</v>
      </c>
    </row>
    <row r="3973" spans="1:19" ht="20.149999999999999" customHeight="1" thickBot="1">
      <c r="A3973" s="476"/>
      <c r="B3973" s="471"/>
      <c r="C3973" s="471"/>
      <c r="D3973" s="471"/>
      <c r="E3973" s="471"/>
      <c r="F3973" s="471"/>
      <c r="G3973" s="471"/>
      <c r="H3973" s="471"/>
      <c r="I3973" s="182" t="e">
        <v>#N/A</v>
      </c>
      <c r="J3973" s="471"/>
      <c r="K3973" s="471"/>
      <c r="L3973" s="471"/>
      <c r="M3973" s="471"/>
      <c r="N3973" s="471"/>
      <c r="O3973" s="471"/>
      <c r="P3973" s="471"/>
      <c r="Q3973" s="471"/>
      <c r="R3973" s="177" t="s">
        <v>8388</v>
      </c>
      <c r="S3973" s="181">
        <v>0.01</v>
      </c>
    </row>
    <row r="3974" spans="1:19" ht="20.149999999999999" customHeight="1" thickBot="1">
      <c r="A3974" s="476"/>
      <c r="B3974" s="471"/>
      <c r="C3974" s="471"/>
      <c r="D3974" s="471"/>
      <c r="E3974" s="471"/>
      <c r="F3974" s="471"/>
      <c r="G3974" s="471"/>
      <c r="H3974" s="471"/>
      <c r="I3974" s="182" t="e">
        <v>#N/A</v>
      </c>
      <c r="J3974" s="471"/>
      <c r="K3974" s="471"/>
      <c r="L3974" s="471"/>
      <c r="M3974" s="471"/>
      <c r="N3974" s="471"/>
      <c r="O3974" s="471"/>
      <c r="P3974" s="471"/>
      <c r="Q3974" s="471"/>
      <c r="R3974" s="177" t="s">
        <v>8389</v>
      </c>
      <c r="S3974" s="181">
        <v>0.01</v>
      </c>
    </row>
    <row r="3975" spans="1:19" ht="20.149999999999999" customHeight="1" thickBot="1">
      <c r="A3975" s="476"/>
      <c r="B3975" s="471"/>
      <c r="C3975" s="471"/>
      <c r="D3975" s="471"/>
      <c r="E3975" s="471"/>
      <c r="F3975" s="471"/>
      <c r="G3975" s="471"/>
      <c r="H3975" s="471"/>
      <c r="I3975" s="182" t="e">
        <v>#N/A</v>
      </c>
      <c r="J3975" s="471"/>
      <c r="K3975" s="471"/>
      <c r="L3975" s="471"/>
      <c r="M3975" s="471"/>
      <c r="N3975" s="471"/>
      <c r="O3975" s="471"/>
      <c r="P3975" s="471"/>
      <c r="Q3975" s="471"/>
      <c r="R3975" s="177" t="s">
        <v>8663</v>
      </c>
      <c r="S3975" s="181">
        <v>0.01</v>
      </c>
    </row>
    <row r="3976" spans="1:19" ht="20.149999999999999" customHeight="1" thickBot="1">
      <c r="A3976" s="476"/>
      <c r="B3976" s="471"/>
      <c r="C3976" s="471"/>
      <c r="D3976" s="471"/>
      <c r="E3976" s="471"/>
      <c r="F3976" s="471"/>
      <c r="G3976" s="471"/>
      <c r="H3976" s="471"/>
      <c r="I3976" s="182" t="e">
        <v>#N/A</v>
      </c>
      <c r="J3976" s="471"/>
      <c r="K3976" s="471"/>
      <c r="L3976" s="471"/>
      <c r="M3976" s="471"/>
      <c r="N3976" s="471"/>
      <c r="O3976" s="471"/>
      <c r="P3976" s="471"/>
      <c r="Q3976" s="471"/>
      <c r="R3976" s="177" t="s">
        <v>9444</v>
      </c>
      <c r="S3976" s="181">
        <v>0.01</v>
      </c>
    </row>
    <row r="3977" spans="1:19" ht="20.149999999999999" customHeight="1" thickBot="1">
      <c r="A3977" s="477"/>
      <c r="B3977" s="472"/>
      <c r="C3977" s="472"/>
      <c r="D3977" s="472"/>
      <c r="E3977" s="472"/>
      <c r="F3977" s="472"/>
      <c r="G3977" s="472"/>
      <c r="H3977" s="472"/>
      <c r="I3977" s="182" t="e">
        <v>#N/A</v>
      </c>
      <c r="J3977" s="472"/>
      <c r="K3977" s="472"/>
      <c r="L3977" s="472"/>
      <c r="M3977" s="472"/>
      <c r="N3977" s="472"/>
      <c r="O3977" s="472"/>
      <c r="P3977" s="472"/>
      <c r="Q3977" s="472"/>
      <c r="R3977" s="183" t="s">
        <v>8390</v>
      </c>
      <c r="S3977" s="184">
        <v>0.09</v>
      </c>
    </row>
    <row r="3978" spans="1:19" ht="20.149999999999999" customHeight="1" thickBot="1">
      <c r="A3978" s="475"/>
      <c r="B3978" s="474" t="s">
        <v>9435</v>
      </c>
      <c r="C3978" s="474" t="s">
        <v>9510</v>
      </c>
      <c r="D3978" s="474" t="s">
        <v>8962</v>
      </c>
      <c r="E3978" s="474" t="s">
        <v>24</v>
      </c>
      <c r="F3978" s="473">
        <v>2493873</v>
      </c>
      <c r="G3978" s="474" t="s">
        <v>10277</v>
      </c>
      <c r="H3978" s="474" t="s">
        <v>8446</v>
      </c>
      <c r="I3978" s="179" t="s">
        <v>8356</v>
      </c>
      <c r="J3978" s="474" t="s">
        <v>8357</v>
      </c>
      <c r="K3978" s="474" t="s">
        <v>10278</v>
      </c>
      <c r="L3978" s="474" t="s">
        <v>10279</v>
      </c>
      <c r="M3978" s="474" t="s">
        <v>10280</v>
      </c>
      <c r="N3978" s="470">
        <v>396800</v>
      </c>
      <c r="O3978" s="473">
        <v>-2</v>
      </c>
      <c r="P3978" s="474" t="s">
        <v>8381</v>
      </c>
      <c r="Q3978" s="474" t="s">
        <v>9442</v>
      </c>
      <c r="R3978" s="177" t="s">
        <v>8383</v>
      </c>
      <c r="S3978" s="181">
        <v>0.01</v>
      </c>
    </row>
    <row r="3979" spans="1:19" ht="20.149999999999999" customHeight="1" thickBot="1">
      <c r="A3979" s="476"/>
      <c r="B3979" s="471"/>
      <c r="C3979" s="471"/>
      <c r="D3979" s="471"/>
      <c r="E3979" s="471"/>
      <c r="F3979" s="471"/>
      <c r="G3979" s="471"/>
      <c r="H3979" s="471"/>
      <c r="I3979" s="182" t="e">
        <v>#N/A</v>
      </c>
      <c r="J3979" s="471"/>
      <c r="K3979" s="471"/>
      <c r="L3979" s="471"/>
      <c r="M3979" s="471"/>
      <c r="N3979" s="471"/>
      <c r="O3979" s="471"/>
      <c r="P3979" s="471"/>
      <c r="Q3979" s="471"/>
      <c r="R3979" s="177" t="s">
        <v>8449</v>
      </c>
      <c r="S3979" s="181">
        <v>0.01</v>
      </c>
    </row>
    <row r="3980" spans="1:19" ht="20.149999999999999" customHeight="1" thickBot="1">
      <c r="A3980" s="476"/>
      <c r="B3980" s="471"/>
      <c r="C3980" s="471"/>
      <c r="D3980" s="471"/>
      <c r="E3980" s="471"/>
      <c r="F3980" s="471"/>
      <c r="G3980" s="471"/>
      <c r="H3980" s="471"/>
      <c r="I3980" s="182" t="e">
        <v>#N/A</v>
      </c>
      <c r="J3980" s="471"/>
      <c r="K3980" s="471"/>
      <c r="L3980" s="471"/>
      <c r="M3980" s="471"/>
      <c r="N3980" s="471"/>
      <c r="O3980" s="471"/>
      <c r="P3980" s="471"/>
      <c r="Q3980" s="471"/>
      <c r="R3980" s="177" t="s">
        <v>8385</v>
      </c>
      <c r="S3980" s="181">
        <v>0.01</v>
      </c>
    </row>
    <row r="3981" spans="1:19" ht="20.149999999999999" customHeight="1" thickBot="1">
      <c r="A3981" s="476"/>
      <c r="B3981" s="471"/>
      <c r="C3981" s="471"/>
      <c r="D3981" s="471"/>
      <c r="E3981" s="471"/>
      <c r="F3981" s="471"/>
      <c r="G3981" s="471"/>
      <c r="H3981" s="471"/>
      <c r="I3981" s="182" t="e">
        <v>#N/A</v>
      </c>
      <c r="J3981" s="471"/>
      <c r="K3981" s="471"/>
      <c r="L3981" s="471"/>
      <c r="M3981" s="471"/>
      <c r="N3981" s="471"/>
      <c r="O3981" s="471"/>
      <c r="P3981" s="471"/>
      <c r="Q3981" s="471"/>
      <c r="R3981" s="177" t="s">
        <v>8403</v>
      </c>
      <c r="S3981" s="181">
        <v>0.01</v>
      </c>
    </row>
    <row r="3982" spans="1:19" ht="20.149999999999999" customHeight="1" thickBot="1">
      <c r="A3982" s="476"/>
      <c r="B3982" s="471"/>
      <c r="C3982" s="471"/>
      <c r="D3982" s="471"/>
      <c r="E3982" s="471"/>
      <c r="F3982" s="471"/>
      <c r="G3982" s="471"/>
      <c r="H3982" s="471"/>
      <c r="I3982" s="182" t="e">
        <v>#N/A</v>
      </c>
      <c r="J3982" s="471"/>
      <c r="K3982" s="471"/>
      <c r="L3982" s="471"/>
      <c r="M3982" s="471"/>
      <c r="N3982" s="471"/>
      <c r="O3982" s="471"/>
      <c r="P3982" s="471"/>
      <c r="Q3982" s="471"/>
      <c r="R3982" s="177" t="s">
        <v>8388</v>
      </c>
      <c r="S3982" s="181">
        <v>0.01</v>
      </c>
    </row>
    <row r="3983" spans="1:19" ht="20.149999999999999" customHeight="1" thickBot="1">
      <c r="A3983" s="476"/>
      <c r="B3983" s="471"/>
      <c r="C3983" s="471"/>
      <c r="D3983" s="471"/>
      <c r="E3983" s="471"/>
      <c r="F3983" s="471"/>
      <c r="G3983" s="471"/>
      <c r="H3983" s="471"/>
      <c r="I3983" s="182" t="e">
        <v>#N/A</v>
      </c>
      <c r="J3983" s="471"/>
      <c r="K3983" s="471"/>
      <c r="L3983" s="471"/>
      <c r="M3983" s="471"/>
      <c r="N3983" s="471"/>
      <c r="O3983" s="471"/>
      <c r="P3983" s="471"/>
      <c r="Q3983" s="471"/>
      <c r="R3983" s="177" t="s">
        <v>8389</v>
      </c>
      <c r="S3983" s="181">
        <v>0.01</v>
      </c>
    </row>
    <row r="3984" spans="1:19" ht="20.149999999999999" customHeight="1" thickBot="1">
      <c r="A3984" s="476"/>
      <c r="B3984" s="471"/>
      <c r="C3984" s="471"/>
      <c r="D3984" s="471"/>
      <c r="E3984" s="471"/>
      <c r="F3984" s="471"/>
      <c r="G3984" s="471"/>
      <c r="H3984" s="471"/>
      <c r="I3984" s="182" t="e">
        <v>#N/A</v>
      </c>
      <c r="J3984" s="471"/>
      <c r="K3984" s="471"/>
      <c r="L3984" s="471"/>
      <c r="M3984" s="471"/>
      <c r="N3984" s="471"/>
      <c r="O3984" s="471"/>
      <c r="P3984" s="471"/>
      <c r="Q3984" s="471"/>
      <c r="R3984" s="177" t="s">
        <v>9598</v>
      </c>
      <c r="S3984" s="181">
        <v>0.01</v>
      </c>
    </row>
    <row r="3985" spans="1:19" ht="20.149999999999999" customHeight="1" thickBot="1">
      <c r="A3985" s="476"/>
      <c r="B3985" s="471"/>
      <c r="C3985" s="471"/>
      <c r="D3985" s="471"/>
      <c r="E3985" s="471"/>
      <c r="F3985" s="471"/>
      <c r="G3985" s="471"/>
      <c r="H3985" s="471"/>
      <c r="I3985" s="182" t="e">
        <v>#N/A</v>
      </c>
      <c r="J3985" s="471"/>
      <c r="K3985" s="471"/>
      <c r="L3985" s="471"/>
      <c r="M3985" s="471"/>
      <c r="N3985" s="471"/>
      <c r="O3985" s="471"/>
      <c r="P3985" s="471"/>
      <c r="Q3985" s="471"/>
      <c r="R3985" s="177" t="s">
        <v>9599</v>
      </c>
      <c r="S3985" s="181">
        <v>0.01</v>
      </c>
    </row>
    <row r="3986" spans="1:19" ht="20.149999999999999" customHeight="1" thickBot="1">
      <c r="A3986" s="476"/>
      <c r="B3986" s="471"/>
      <c r="C3986" s="471"/>
      <c r="D3986" s="471"/>
      <c r="E3986" s="471"/>
      <c r="F3986" s="471"/>
      <c r="G3986" s="471"/>
      <c r="H3986" s="471"/>
      <c r="I3986" s="182" t="e">
        <v>#N/A</v>
      </c>
      <c r="J3986" s="471"/>
      <c r="K3986" s="471"/>
      <c r="L3986" s="471"/>
      <c r="M3986" s="471"/>
      <c r="N3986" s="471"/>
      <c r="O3986" s="471"/>
      <c r="P3986" s="471"/>
      <c r="Q3986" s="471"/>
      <c r="R3986" s="177" t="s">
        <v>8454</v>
      </c>
      <c r="S3986" s="181">
        <v>0.01</v>
      </c>
    </row>
    <row r="3987" spans="1:19" ht="20.149999999999999" customHeight="1" thickBot="1">
      <c r="A3987" s="477"/>
      <c r="B3987" s="472"/>
      <c r="C3987" s="472"/>
      <c r="D3987" s="472"/>
      <c r="E3987" s="472"/>
      <c r="F3987" s="472"/>
      <c r="G3987" s="472"/>
      <c r="H3987" s="472"/>
      <c r="I3987" s="182" t="e">
        <v>#N/A</v>
      </c>
      <c r="J3987" s="472"/>
      <c r="K3987" s="472"/>
      <c r="L3987" s="472"/>
      <c r="M3987" s="472"/>
      <c r="N3987" s="472"/>
      <c r="O3987" s="472"/>
      <c r="P3987" s="472"/>
      <c r="Q3987" s="472"/>
      <c r="R3987" s="183" t="s">
        <v>8390</v>
      </c>
      <c r="S3987" s="184">
        <v>0.09</v>
      </c>
    </row>
    <row r="3988" spans="1:19" ht="20.149999999999999" customHeight="1" thickBot="1">
      <c r="A3988" s="475"/>
      <c r="B3988" s="474" t="s">
        <v>9435</v>
      </c>
      <c r="C3988" s="474" t="s">
        <v>9510</v>
      </c>
      <c r="D3988" s="474" t="s">
        <v>8962</v>
      </c>
      <c r="E3988" s="474" t="s">
        <v>24</v>
      </c>
      <c r="F3988" s="473">
        <v>2493877</v>
      </c>
      <c r="G3988" s="474" t="s">
        <v>10281</v>
      </c>
      <c r="H3988" s="474" t="s">
        <v>8699</v>
      </c>
      <c r="I3988" s="179" t="s">
        <v>8356</v>
      </c>
      <c r="J3988" s="474" t="s">
        <v>8357</v>
      </c>
      <c r="K3988" s="474" t="s">
        <v>10235</v>
      </c>
      <c r="L3988" s="474" t="s">
        <v>10282</v>
      </c>
      <c r="M3988" s="474" t="s">
        <v>10283</v>
      </c>
      <c r="N3988" s="470">
        <v>324300</v>
      </c>
      <c r="O3988" s="473">
        <v>-2</v>
      </c>
      <c r="P3988" s="474" t="s">
        <v>8381</v>
      </c>
      <c r="Q3988" s="474" t="s">
        <v>9442</v>
      </c>
      <c r="R3988" s="177" t="s">
        <v>8383</v>
      </c>
      <c r="S3988" s="181">
        <v>0.01</v>
      </c>
    </row>
    <row r="3989" spans="1:19" ht="20.149999999999999" customHeight="1" thickBot="1">
      <c r="A3989" s="476"/>
      <c r="B3989" s="471"/>
      <c r="C3989" s="471"/>
      <c r="D3989" s="471"/>
      <c r="E3989" s="471"/>
      <c r="F3989" s="471"/>
      <c r="G3989" s="471"/>
      <c r="H3989" s="471"/>
      <c r="I3989" s="182" t="e">
        <v>#N/A</v>
      </c>
      <c r="J3989" s="471"/>
      <c r="K3989" s="471"/>
      <c r="L3989" s="471"/>
      <c r="M3989" s="471"/>
      <c r="N3989" s="471"/>
      <c r="O3989" s="471"/>
      <c r="P3989" s="471"/>
      <c r="Q3989" s="471"/>
      <c r="R3989" s="177" t="s">
        <v>8449</v>
      </c>
      <c r="S3989" s="181">
        <v>0.01</v>
      </c>
    </row>
    <row r="3990" spans="1:19" ht="20.149999999999999" customHeight="1" thickBot="1">
      <c r="A3990" s="476"/>
      <c r="B3990" s="471"/>
      <c r="C3990" s="471"/>
      <c r="D3990" s="471"/>
      <c r="E3990" s="471"/>
      <c r="F3990" s="471"/>
      <c r="G3990" s="471"/>
      <c r="H3990" s="471"/>
      <c r="I3990" s="182" t="e">
        <v>#N/A</v>
      </c>
      <c r="J3990" s="471"/>
      <c r="K3990" s="471"/>
      <c r="L3990" s="471"/>
      <c r="M3990" s="471"/>
      <c r="N3990" s="471"/>
      <c r="O3990" s="471"/>
      <c r="P3990" s="471"/>
      <c r="Q3990" s="471"/>
      <c r="R3990" s="177" t="s">
        <v>8385</v>
      </c>
      <c r="S3990" s="181">
        <v>0.01</v>
      </c>
    </row>
    <row r="3991" spans="1:19" ht="20.149999999999999" customHeight="1" thickBot="1">
      <c r="A3991" s="476"/>
      <c r="B3991" s="471"/>
      <c r="C3991" s="471"/>
      <c r="D3991" s="471"/>
      <c r="E3991" s="471"/>
      <c r="F3991" s="471"/>
      <c r="G3991" s="471"/>
      <c r="H3991" s="471"/>
      <c r="I3991" s="182" t="e">
        <v>#N/A</v>
      </c>
      <c r="J3991" s="471"/>
      <c r="K3991" s="471"/>
      <c r="L3991" s="471"/>
      <c r="M3991" s="471"/>
      <c r="N3991" s="471"/>
      <c r="O3991" s="471"/>
      <c r="P3991" s="471"/>
      <c r="Q3991" s="471"/>
      <c r="R3991" s="177" t="s">
        <v>8403</v>
      </c>
      <c r="S3991" s="181">
        <v>0.01</v>
      </c>
    </row>
    <row r="3992" spans="1:19" ht="20.149999999999999" customHeight="1" thickBot="1">
      <c r="A3992" s="476"/>
      <c r="B3992" s="471"/>
      <c r="C3992" s="471"/>
      <c r="D3992" s="471"/>
      <c r="E3992" s="471"/>
      <c r="F3992" s="471"/>
      <c r="G3992" s="471"/>
      <c r="H3992" s="471"/>
      <c r="I3992" s="182" t="e">
        <v>#N/A</v>
      </c>
      <c r="J3992" s="471"/>
      <c r="K3992" s="471"/>
      <c r="L3992" s="471"/>
      <c r="M3992" s="471"/>
      <c r="N3992" s="471"/>
      <c r="O3992" s="471"/>
      <c r="P3992" s="471"/>
      <c r="Q3992" s="471"/>
      <c r="R3992" s="177" t="s">
        <v>8417</v>
      </c>
      <c r="S3992" s="181">
        <v>0.01</v>
      </c>
    </row>
    <row r="3993" spans="1:19" ht="20.149999999999999" customHeight="1" thickBot="1">
      <c r="A3993" s="476"/>
      <c r="B3993" s="471"/>
      <c r="C3993" s="471"/>
      <c r="D3993" s="471"/>
      <c r="E3993" s="471"/>
      <c r="F3993" s="471"/>
      <c r="G3993" s="471"/>
      <c r="H3993" s="471"/>
      <c r="I3993" s="182" t="e">
        <v>#N/A</v>
      </c>
      <c r="J3993" s="471"/>
      <c r="K3993" s="471"/>
      <c r="L3993" s="471"/>
      <c r="M3993" s="471"/>
      <c r="N3993" s="471"/>
      <c r="O3993" s="471"/>
      <c r="P3993" s="471"/>
      <c r="Q3993" s="471"/>
      <c r="R3993" s="177" t="s">
        <v>8388</v>
      </c>
      <c r="S3993" s="181">
        <v>0.01</v>
      </c>
    </row>
    <row r="3994" spans="1:19" ht="20.149999999999999" customHeight="1" thickBot="1">
      <c r="A3994" s="476"/>
      <c r="B3994" s="471"/>
      <c r="C3994" s="471"/>
      <c r="D3994" s="471"/>
      <c r="E3994" s="471"/>
      <c r="F3994" s="471"/>
      <c r="G3994" s="471"/>
      <c r="H3994" s="471"/>
      <c r="I3994" s="182" t="e">
        <v>#N/A</v>
      </c>
      <c r="J3994" s="471"/>
      <c r="K3994" s="471"/>
      <c r="L3994" s="471"/>
      <c r="M3994" s="471"/>
      <c r="N3994" s="471"/>
      <c r="O3994" s="471"/>
      <c r="P3994" s="471"/>
      <c r="Q3994" s="471"/>
      <c r="R3994" s="177" t="s">
        <v>8389</v>
      </c>
      <c r="S3994" s="181">
        <v>0.01</v>
      </c>
    </row>
    <row r="3995" spans="1:19" ht="20.149999999999999" customHeight="1" thickBot="1">
      <c r="A3995" s="476"/>
      <c r="B3995" s="471"/>
      <c r="C3995" s="471"/>
      <c r="D3995" s="471"/>
      <c r="E3995" s="471"/>
      <c r="F3995" s="471"/>
      <c r="G3995" s="471"/>
      <c r="H3995" s="471"/>
      <c r="I3995" s="182" t="e">
        <v>#N/A</v>
      </c>
      <c r="J3995" s="471"/>
      <c r="K3995" s="471"/>
      <c r="L3995" s="471"/>
      <c r="M3995" s="471"/>
      <c r="N3995" s="471"/>
      <c r="O3995" s="471"/>
      <c r="P3995" s="471"/>
      <c r="Q3995" s="471"/>
      <c r="R3995" s="177" t="s">
        <v>8663</v>
      </c>
      <c r="S3995" s="181">
        <v>0.01</v>
      </c>
    </row>
    <row r="3996" spans="1:19" ht="20.149999999999999" customHeight="1" thickBot="1">
      <c r="A3996" s="476"/>
      <c r="B3996" s="471"/>
      <c r="C3996" s="471"/>
      <c r="D3996" s="471"/>
      <c r="E3996" s="471"/>
      <c r="F3996" s="471"/>
      <c r="G3996" s="471"/>
      <c r="H3996" s="471"/>
      <c r="I3996" s="182" t="e">
        <v>#N/A</v>
      </c>
      <c r="J3996" s="471"/>
      <c r="K3996" s="471"/>
      <c r="L3996" s="471"/>
      <c r="M3996" s="471"/>
      <c r="N3996" s="471"/>
      <c r="O3996" s="471"/>
      <c r="P3996" s="471"/>
      <c r="Q3996" s="471"/>
      <c r="R3996" s="177" t="s">
        <v>9444</v>
      </c>
      <c r="S3996" s="181">
        <v>0.01</v>
      </c>
    </row>
    <row r="3997" spans="1:19" ht="20.149999999999999" customHeight="1" thickBot="1">
      <c r="A3997" s="477"/>
      <c r="B3997" s="472"/>
      <c r="C3997" s="472"/>
      <c r="D3997" s="472"/>
      <c r="E3997" s="472"/>
      <c r="F3997" s="472"/>
      <c r="G3997" s="472"/>
      <c r="H3997" s="472"/>
      <c r="I3997" s="182" t="e">
        <v>#N/A</v>
      </c>
      <c r="J3997" s="472"/>
      <c r="K3997" s="472"/>
      <c r="L3997" s="472"/>
      <c r="M3997" s="472"/>
      <c r="N3997" s="472"/>
      <c r="O3997" s="472"/>
      <c r="P3997" s="472"/>
      <c r="Q3997" s="472"/>
      <c r="R3997" s="183" t="s">
        <v>8390</v>
      </c>
      <c r="S3997" s="184">
        <v>0.09</v>
      </c>
    </row>
    <row r="3998" spans="1:19" ht="20.149999999999999" customHeight="1" thickBot="1">
      <c r="A3998" s="475"/>
      <c r="B3998" s="474" t="s">
        <v>9435</v>
      </c>
      <c r="C3998" s="474" t="s">
        <v>9510</v>
      </c>
      <c r="D3998" s="474" t="s">
        <v>8962</v>
      </c>
      <c r="E3998" s="474" t="s">
        <v>24</v>
      </c>
      <c r="F3998" s="473">
        <v>2493878</v>
      </c>
      <c r="G3998" s="474" t="s">
        <v>10284</v>
      </c>
      <c r="H3998" s="474" t="s">
        <v>8699</v>
      </c>
      <c r="I3998" s="179" t="s">
        <v>8356</v>
      </c>
      <c r="J3998" s="474" t="s">
        <v>8357</v>
      </c>
      <c r="K3998" s="474" t="s">
        <v>10129</v>
      </c>
      <c r="L3998" s="474" t="s">
        <v>10285</v>
      </c>
      <c r="M3998" s="474" t="s">
        <v>10286</v>
      </c>
      <c r="N3998" s="470">
        <v>324300</v>
      </c>
      <c r="O3998" s="473">
        <v>-2</v>
      </c>
      <c r="P3998" s="474" t="s">
        <v>8381</v>
      </c>
      <c r="Q3998" s="474" t="s">
        <v>9442</v>
      </c>
      <c r="R3998" s="177" t="s">
        <v>8383</v>
      </c>
      <c r="S3998" s="181">
        <v>0.01</v>
      </c>
    </row>
    <row r="3999" spans="1:19" ht="20.149999999999999" customHeight="1" thickBot="1">
      <c r="A3999" s="476"/>
      <c r="B3999" s="471"/>
      <c r="C3999" s="471"/>
      <c r="D3999" s="471"/>
      <c r="E3999" s="471"/>
      <c r="F3999" s="471"/>
      <c r="G3999" s="471"/>
      <c r="H3999" s="471"/>
      <c r="I3999" s="182" t="e">
        <v>#N/A</v>
      </c>
      <c r="J3999" s="471"/>
      <c r="K3999" s="471"/>
      <c r="L3999" s="471"/>
      <c r="M3999" s="471"/>
      <c r="N3999" s="471"/>
      <c r="O3999" s="471"/>
      <c r="P3999" s="471"/>
      <c r="Q3999" s="471"/>
      <c r="R3999" s="177" t="s">
        <v>8449</v>
      </c>
      <c r="S3999" s="181">
        <v>0.01</v>
      </c>
    </row>
    <row r="4000" spans="1:19" ht="20.149999999999999" customHeight="1" thickBot="1">
      <c r="A4000" s="476"/>
      <c r="B4000" s="471"/>
      <c r="C4000" s="471"/>
      <c r="D4000" s="471"/>
      <c r="E4000" s="471"/>
      <c r="F4000" s="471"/>
      <c r="G4000" s="471"/>
      <c r="H4000" s="471"/>
      <c r="I4000" s="182" t="e">
        <v>#N/A</v>
      </c>
      <c r="J4000" s="471"/>
      <c r="K4000" s="471"/>
      <c r="L4000" s="471"/>
      <c r="M4000" s="471"/>
      <c r="N4000" s="471"/>
      <c r="O4000" s="471"/>
      <c r="P4000" s="471"/>
      <c r="Q4000" s="471"/>
      <c r="R4000" s="177" t="s">
        <v>8385</v>
      </c>
      <c r="S4000" s="181">
        <v>0.01</v>
      </c>
    </row>
    <row r="4001" spans="1:19" ht="20.149999999999999" customHeight="1" thickBot="1">
      <c r="A4001" s="476"/>
      <c r="B4001" s="471"/>
      <c r="C4001" s="471"/>
      <c r="D4001" s="471"/>
      <c r="E4001" s="471"/>
      <c r="F4001" s="471"/>
      <c r="G4001" s="471"/>
      <c r="H4001" s="471"/>
      <c r="I4001" s="182" t="e">
        <v>#N/A</v>
      </c>
      <c r="J4001" s="471"/>
      <c r="K4001" s="471"/>
      <c r="L4001" s="471"/>
      <c r="M4001" s="471"/>
      <c r="N4001" s="471"/>
      <c r="O4001" s="471"/>
      <c r="P4001" s="471"/>
      <c r="Q4001" s="471"/>
      <c r="R4001" s="177" t="s">
        <v>8403</v>
      </c>
      <c r="S4001" s="181">
        <v>0.01</v>
      </c>
    </row>
    <row r="4002" spans="1:19" ht="20.149999999999999" customHeight="1" thickBot="1">
      <c r="A4002" s="476"/>
      <c r="B4002" s="471"/>
      <c r="C4002" s="471"/>
      <c r="D4002" s="471"/>
      <c r="E4002" s="471"/>
      <c r="F4002" s="471"/>
      <c r="G4002" s="471"/>
      <c r="H4002" s="471"/>
      <c r="I4002" s="182" t="e">
        <v>#N/A</v>
      </c>
      <c r="J4002" s="471"/>
      <c r="K4002" s="471"/>
      <c r="L4002" s="471"/>
      <c r="M4002" s="471"/>
      <c r="N4002" s="471"/>
      <c r="O4002" s="471"/>
      <c r="P4002" s="471"/>
      <c r="Q4002" s="471"/>
      <c r="R4002" s="177" t="s">
        <v>8417</v>
      </c>
      <c r="S4002" s="181">
        <v>0.01</v>
      </c>
    </row>
    <row r="4003" spans="1:19" ht="20.149999999999999" customHeight="1" thickBot="1">
      <c r="A4003" s="476"/>
      <c r="B4003" s="471"/>
      <c r="C4003" s="471"/>
      <c r="D4003" s="471"/>
      <c r="E4003" s="471"/>
      <c r="F4003" s="471"/>
      <c r="G4003" s="471"/>
      <c r="H4003" s="471"/>
      <c r="I4003" s="182" t="e">
        <v>#N/A</v>
      </c>
      <c r="J4003" s="471"/>
      <c r="K4003" s="471"/>
      <c r="L4003" s="471"/>
      <c r="M4003" s="471"/>
      <c r="N4003" s="471"/>
      <c r="O4003" s="471"/>
      <c r="P4003" s="471"/>
      <c r="Q4003" s="471"/>
      <c r="R4003" s="177" t="s">
        <v>8388</v>
      </c>
      <c r="S4003" s="181">
        <v>0.01</v>
      </c>
    </row>
    <row r="4004" spans="1:19" ht="20.149999999999999" customHeight="1" thickBot="1">
      <c r="A4004" s="476"/>
      <c r="B4004" s="471"/>
      <c r="C4004" s="471"/>
      <c r="D4004" s="471"/>
      <c r="E4004" s="471"/>
      <c r="F4004" s="471"/>
      <c r="G4004" s="471"/>
      <c r="H4004" s="471"/>
      <c r="I4004" s="182" t="e">
        <v>#N/A</v>
      </c>
      <c r="J4004" s="471"/>
      <c r="K4004" s="471"/>
      <c r="L4004" s="471"/>
      <c r="M4004" s="471"/>
      <c r="N4004" s="471"/>
      <c r="O4004" s="471"/>
      <c r="P4004" s="471"/>
      <c r="Q4004" s="471"/>
      <c r="R4004" s="177" t="s">
        <v>8389</v>
      </c>
      <c r="S4004" s="181">
        <v>0.01</v>
      </c>
    </row>
    <row r="4005" spans="1:19" ht="20.149999999999999" customHeight="1" thickBot="1">
      <c r="A4005" s="476"/>
      <c r="B4005" s="471"/>
      <c r="C4005" s="471"/>
      <c r="D4005" s="471"/>
      <c r="E4005" s="471"/>
      <c r="F4005" s="471"/>
      <c r="G4005" s="471"/>
      <c r="H4005" s="471"/>
      <c r="I4005" s="182" t="e">
        <v>#N/A</v>
      </c>
      <c r="J4005" s="471"/>
      <c r="K4005" s="471"/>
      <c r="L4005" s="471"/>
      <c r="M4005" s="471"/>
      <c r="N4005" s="471"/>
      <c r="O4005" s="471"/>
      <c r="P4005" s="471"/>
      <c r="Q4005" s="471"/>
      <c r="R4005" s="177" t="s">
        <v>8663</v>
      </c>
      <c r="S4005" s="181">
        <v>0.01</v>
      </c>
    </row>
    <row r="4006" spans="1:19" ht="20.149999999999999" customHeight="1" thickBot="1">
      <c r="A4006" s="476"/>
      <c r="B4006" s="471"/>
      <c r="C4006" s="471"/>
      <c r="D4006" s="471"/>
      <c r="E4006" s="471"/>
      <c r="F4006" s="471"/>
      <c r="G4006" s="471"/>
      <c r="H4006" s="471"/>
      <c r="I4006" s="182" t="e">
        <v>#N/A</v>
      </c>
      <c r="J4006" s="471"/>
      <c r="K4006" s="471"/>
      <c r="L4006" s="471"/>
      <c r="M4006" s="471"/>
      <c r="N4006" s="471"/>
      <c r="O4006" s="471"/>
      <c r="P4006" s="471"/>
      <c r="Q4006" s="471"/>
      <c r="R4006" s="177" t="s">
        <v>9444</v>
      </c>
      <c r="S4006" s="181">
        <v>0.01</v>
      </c>
    </row>
    <row r="4007" spans="1:19" ht="20.149999999999999" customHeight="1" thickBot="1">
      <c r="A4007" s="477"/>
      <c r="B4007" s="472"/>
      <c r="C4007" s="472"/>
      <c r="D4007" s="472"/>
      <c r="E4007" s="472"/>
      <c r="F4007" s="472"/>
      <c r="G4007" s="472"/>
      <c r="H4007" s="472"/>
      <c r="I4007" s="182" t="e">
        <v>#N/A</v>
      </c>
      <c r="J4007" s="472"/>
      <c r="K4007" s="472"/>
      <c r="L4007" s="472"/>
      <c r="M4007" s="472"/>
      <c r="N4007" s="472"/>
      <c r="O4007" s="472"/>
      <c r="P4007" s="472"/>
      <c r="Q4007" s="472"/>
      <c r="R4007" s="183" t="s">
        <v>8390</v>
      </c>
      <c r="S4007" s="184">
        <v>0.09</v>
      </c>
    </row>
    <row r="4008" spans="1:19" ht="20.149999999999999" customHeight="1" thickBot="1">
      <c r="A4008" s="475"/>
      <c r="B4008" s="474" t="s">
        <v>9435</v>
      </c>
      <c r="C4008" s="474" t="s">
        <v>9510</v>
      </c>
      <c r="D4008" s="474" t="s">
        <v>8962</v>
      </c>
      <c r="E4008" s="474" t="s">
        <v>24</v>
      </c>
      <c r="F4008" s="473">
        <v>2493880</v>
      </c>
      <c r="G4008" s="474" t="s">
        <v>10287</v>
      </c>
      <c r="H4008" s="474" t="s">
        <v>8699</v>
      </c>
      <c r="I4008" s="179" t="s">
        <v>8356</v>
      </c>
      <c r="J4008" s="474" t="s">
        <v>8357</v>
      </c>
      <c r="K4008" s="474" t="s">
        <v>10129</v>
      </c>
      <c r="L4008" s="474" t="s">
        <v>10288</v>
      </c>
      <c r="M4008" s="474" t="s">
        <v>10289</v>
      </c>
      <c r="N4008" s="470">
        <v>324300</v>
      </c>
      <c r="O4008" s="473">
        <v>-2</v>
      </c>
      <c r="P4008" s="474" t="s">
        <v>8381</v>
      </c>
      <c r="Q4008" s="474" t="s">
        <v>9442</v>
      </c>
      <c r="R4008" s="177" t="s">
        <v>8383</v>
      </c>
      <c r="S4008" s="181">
        <v>0.01</v>
      </c>
    </row>
    <row r="4009" spans="1:19" ht="20.149999999999999" customHeight="1" thickBot="1">
      <c r="A4009" s="476"/>
      <c r="B4009" s="471"/>
      <c r="C4009" s="471"/>
      <c r="D4009" s="471"/>
      <c r="E4009" s="471"/>
      <c r="F4009" s="471"/>
      <c r="G4009" s="471"/>
      <c r="H4009" s="471"/>
      <c r="I4009" s="182" t="e">
        <v>#N/A</v>
      </c>
      <c r="J4009" s="471"/>
      <c r="K4009" s="471"/>
      <c r="L4009" s="471"/>
      <c r="M4009" s="471"/>
      <c r="N4009" s="471"/>
      <c r="O4009" s="471"/>
      <c r="P4009" s="471"/>
      <c r="Q4009" s="471"/>
      <c r="R4009" s="177" t="s">
        <v>8449</v>
      </c>
      <c r="S4009" s="181">
        <v>0.01</v>
      </c>
    </row>
    <row r="4010" spans="1:19" ht="20.149999999999999" customHeight="1" thickBot="1">
      <c r="A4010" s="476"/>
      <c r="B4010" s="471"/>
      <c r="C4010" s="471"/>
      <c r="D4010" s="471"/>
      <c r="E4010" s="471"/>
      <c r="F4010" s="471"/>
      <c r="G4010" s="471"/>
      <c r="H4010" s="471"/>
      <c r="I4010" s="182" t="e">
        <v>#N/A</v>
      </c>
      <c r="J4010" s="471"/>
      <c r="K4010" s="471"/>
      <c r="L4010" s="471"/>
      <c r="M4010" s="471"/>
      <c r="N4010" s="471"/>
      <c r="O4010" s="471"/>
      <c r="P4010" s="471"/>
      <c r="Q4010" s="471"/>
      <c r="R4010" s="177" t="s">
        <v>8385</v>
      </c>
      <c r="S4010" s="181">
        <v>0.01</v>
      </c>
    </row>
    <row r="4011" spans="1:19" ht="20.149999999999999" customHeight="1" thickBot="1">
      <c r="A4011" s="476"/>
      <c r="B4011" s="471"/>
      <c r="C4011" s="471"/>
      <c r="D4011" s="471"/>
      <c r="E4011" s="471"/>
      <c r="F4011" s="471"/>
      <c r="G4011" s="471"/>
      <c r="H4011" s="471"/>
      <c r="I4011" s="182" t="e">
        <v>#N/A</v>
      </c>
      <c r="J4011" s="471"/>
      <c r="K4011" s="471"/>
      <c r="L4011" s="471"/>
      <c r="M4011" s="471"/>
      <c r="N4011" s="471"/>
      <c r="O4011" s="471"/>
      <c r="P4011" s="471"/>
      <c r="Q4011" s="471"/>
      <c r="R4011" s="177" t="s">
        <v>8403</v>
      </c>
      <c r="S4011" s="181">
        <v>0.01</v>
      </c>
    </row>
    <row r="4012" spans="1:19" ht="20.149999999999999" customHeight="1" thickBot="1">
      <c r="A4012" s="476"/>
      <c r="B4012" s="471"/>
      <c r="C4012" s="471"/>
      <c r="D4012" s="471"/>
      <c r="E4012" s="471"/>
      <c r="F4012" s="471"/>
      <c r="G4012" s="471"/>
      <c r="H4012" s="471"/>
      <c r="I4012" s="182" t="e">
        <v>#N/A</v>
      </c>
      <c r="J4012" s="471"/>
      <c r="K4012" s="471"/>
      <c r="L4012" s="471"/>
      <c r="M4012" s="471"/>
      <c r="N4012" s="471"/>
      <c r="O4012" s="471"/>
      <c r="P4012" s="471"/>
      <c r="Q4012" s="471"/>
      <c r="R4012" s="177" t="s">
        <v>8417</v>
      </c>
      <c r="S4012" s="181">
        <v>0.01</v>
      </c>
    </row>
    <row r="4013" spans="1:19" ht="20.149999999999999" customHeight="1" thickBot="1">
      <c r="A4013" s="476"/>
      <c r="B4013" s="471"/>
      <c r="C4013" s="471"/>
      <c r="D4013" s="471"/>
      <c r="E4013" s="471"/>
      <c r="F4013" s="471"/>
      <c r="G4013" s="471"/>
      <c r="H4013" s="471"/>
      <c r="I4013" s="182" t="e">
        <v>#N/A</v>
      </c>
      <c r="J4013" s="471"/>
      <c r="K4013" s="471"/>
      <c r="L4013" s="471"/>
      <c r="M4013" s="471"/>
      <c r="N4013" s="471"/>
      <c r="O4013" s="471"/>
      <c r="P4013" s="471"/>
      <c r="Q4013" s="471"/>
      <c r="R4013" s="177" t="s">
        <v>8388</v>
      </c>
      <c r="S4013" s="181">
        <v>0.01</v>
      </c>
    </row>
    <row r="4014" spans="1:19" ht="20.149999999999999" customHeight="1" thickBot="1">
      <c r="A4014" s="476"/>
      <c r="B4014" s="471"/>
      <c r="C4014" s="471"/>
      <c r="D4014" s="471"/>
      <c r="E4014" s="471"/>
      <c r="F4014" s="471"/>
      <c r="G4014" s="471"/>
      <c r="H4014" s="471"/>
      <c r="I4014" s="182" t="e">
        <v>#N/A</v>
      </c>
      <c r="J4014" s="471"/>
      <c r="K4014" s="471"/>
      <c r="L4014" s="471"/>
      <c r="M4014" s="471"/>
      <c r="N4014" s="471"/>
      <c r="O4014" s="471"/>
      <c r="P4014" s="471"/>
      <c r="Q4014" s="471"/>
      <c r="R4014" s="177" t="s">
        <v>8389</v>
      </c>
      <c r="S4014" s="181">
        <v>0.01</v>
      </c>
    </row>
    <row r="4015" spans="1:19" ht="20.149999999999999" customHeight="1" thickBot="1">
      <c r="A4015" s="476"/>
      <c r="B4015" s="471"/>
      <c r="C4015" s="471"/>
      <c r="D4015" s="471"/>
      <c r="E4015" s="471"/>
      <c r="F4015" s="471"/>
      <c r="G4015" s="471"/>
      <c r="H4015" s="471"/>
      <c r="I4015" s="182" t="e">
        <v>#N/A</v>
      </c>
      <c r="J4015" s="471"/>
      <c r="K4015" s="471"/>
      <c r="L4015" s="471"/>
      <c r="M4015" s="471"/>
      <c r="N4015" s="471"/>
      <c r="O4015" s="471"/>
      <c r="P4015" s="471"/>
      <c r="Q4015" s="471"/>
      <c r="R4015" s="177" t="s">
        <v>8663</v>
      </c>
      <c r="S4015" s="181">
        <v>0.01</v>
      </c>
    </row>
    <row r="4016" spans="1:19" ht="20.149999999999999" customHeight="1" thickBot="1">
      <c r="A4016" s="476"/>
      <c r="B4016" s="471"/>
      <c r="C4016" s="471"/>
      <c r="D4016" s="471"/>
      <c r="E4016" s="471"/>
      <c r="F4016" s="471"/>
      <c r="G4016" s="471"/>
      <c r="H4016" s="471"/>
      <c r="I4016" s="182" t="e">
        <v>#N/A</v>
      </c>
      <c r="J4016" s="471"/>
      <c r="K4016" s="471"/>
      <c r="L4016" s="471"/>
      <c r="M4016" s="471"/>
      <c r="N4016" s="471"/>
      <c r="O4016" s="471"/>
      <c r="P4016" s="471"/>
      <c r="Q4016" s="471"/>
      <c r="R4016" s="177" t="s">
        <v>9444</v>
      </c>
      <c r="S4016" s="181">
        <v>0.01</v>
      </c>
    </row>
    <row r="4017" spans="1:19" ht="20.149999999999999" customHeight="1" thickBot="1">
      <c r="A4017" s="477"/>
      <c r="B4017" s="472"/>
      <c r="C4017" s="472"/>
      <c r="D4017" s="472"/>
      <c r="E4017" s="472"/>
      <c r="F4017" s="472"/>
      <c r="G4017" s="472"/>
      <c r="H4017" s="472"/>
      <c r="I4017" s="182" t="e">
        <v>#N/A</v>
      </c>
      <c r="J4017" s="472"/>
      <c r="K4017" s="472"/>
      <c r="L4017" s="472"/>
      <c r="M4017" s="472"/>
      <c r="N4017" s="472"/>
      <c r="O4017" s="472"/>
      <c r="P4017" s="472"/>
      <c r="Q4017" s="472"/>
      <c r="R4017" s="183" t="s">
        <v>8390</v>
      </c>
      <c r="S4017" s="184">
        <v>0.09</v>
      </c>
    </row>
    <row r="4018" spans="1:19" ht="20.149999999999999" customHeight="1" thickBot="1">
      <c r="A4018" s="475"/>
      <c r="B4018" s="474" t="s">
        <v>9435</v>
      </c>
      <c r="C4018" s="474" t="s">
        <v>9510</v>
      </c>
      <c r="D4018" s="474" t="s">
        <v>8962</v>
      </c>
      <c r="E4018" s="474" t="s">
        <v>24</v>
      </c>
      <c r="F4018" s="473">
        <v>2493882</v>
      </c>
      <c r="G4018" s="474" t="s">
        <v>10290</v>
      </c>
      <c r="H4018" s="474" t="s">
        <v>8699</v>
      </c>
      <c r="I4018" s="179" t="s">
        <v>8356</v>
      </c>
      <c r="J4018" s="474" t="s">
        <v>8357</v>
      </c>
      <c r="K4018" s="474" t="s">
        <v>8476</v>
      </c>
      <c r="L4018" s="474" t="s">
        <v>10291</v>
      </c>
      <c r="M4018" s="474" t="s">
        <v>10292</v>
      </c>
      <c r="N4018" s="470">
        <v>324300</v>
      </c>
      <c r="O4018" s="473">
        <v>-2</v>
      </c>
      <c r="P4018" s="474" t="s">
        <v>8381</v>
      </c>
      <c r="Q4018" s="474" t="s">
        <v>9442</v>
      </c>
      <c r="R4018" s="177" t="s">
        <v>8383</v>
      </c>
      <c r="S4018" s="181">
        <v>0.01</v>
      </c>
    </row>
    <row r="4019" spans="1:19" ht="20.149999999999999" customHeight="1" thickBot="1">
      <c r="A4019" s="476"/>
      <c r="B4019" s="471"/>
      <c r="C4019" s="471"/>
      <c r="D4019" s="471"/>
      <c r="E4019" s="471"/>
      <c r="F4019" s="471"/>
      <c r="G4019" s="471"/>
      <c r="H4019" s="471"/>
      <c r="I4019" s="182" t="e">
        <v>#N/A</v>
      </c>
      <c r="J4019" s="471"/>
      <c r="K4019" s="471"/>
      <c r="L4019" s="471"/>
      <c r="M4019" s="471"/>
      <c r="N4019" s="471"/>
      <c r="O4019" s="471"/>
      <c r="P4019" s="471"/>
      <c r="Q4019" s="471"/>
      <c r="R4019" s="177" t="s">
        <v>8449</v>
      </c>
      <c r="S4019" s="181">
        <v>0.01</v>
      </c>
    </row>
    <row r="4020" spans="1:19" ht="20.149999999999999" customHeight="1" thickBot="1">
      <c r="A4020" s="476"/>
      <c r="B4020" s="471"/>
      <c r="C4020" s="471"/>
      <c r="D4020" s="471"/>
      <c r="E4020" s="471"/>
      <c r="F4020" s="471"/>
      <c r="G4020" s="471"/>
      <c r="H4020" s="471"/>
      <c r="I4020" s="182" t="e">
        <v>#N/A</v>
      </c>
      <c r="J4020" s="471"/>
      <c r="K4020" s="471"/>
      <c r="L4020" s="471"/>
      <c r="M4020" s="471"/>
      <c r="N4020" s="471"/>
      <c r="O4020" s="471"/>
      <c r="P4020" s="471"/>
      <c r="Q4020" s="471"/>
      <c r="R4020" s="177" t="s">
        <v>8385</v>
      </c>
      <c r="S4020" s="181">
        <v>0.01</v>
      </c>
    </row>
    <row r="4021" spans="1:19" ht="20.149999999999999" customHeight="1" thickBot="1">
      <c r="A4021" s="476"/>
      <c r="B4021" s="471"/>
      <c r="C4021" s="471"/>
      <c r="D4021" s="471"/>
      <c r="E4021" s="471"/>
      <c r="F4021" s="471"/>
      <c r="G4021" s="471"/>
      <c r="H4021" s="471"/>
      <c r="I4021" s="182" t="e">
        <v>#N/A</v>
      </c>
      <c r="J4021" s="471"/>
      <c r="K4021" s="471"/>
      <c r="L4021" s="471"/>
      <c r="M4021" s="471"/>
      <c r="N4021" s="471"/>
      <c r="O4021" s="471"/>
      <c r="P4021" s="471"/>
      <c r="Q4021" s="471"/>
      <c r="R4021" s="177" t="s">
        <v>8403</v>
      </c>
      <c r="S4021" s="181">
        <v>0.01</v>
      </c>
    </row>
    <row r="4022" spans="1:19" ht="20.149999999999999" customHeight="1" thickBot="1">
      <c r="A4022" s="476"/>
      <c r="B4022" s="471"/>
      <c r="C4022" s="471"/>
      <c r="D4022" s="471"/>
      <c r="E4022" s="471"/>
      <c r="F4022" s="471"/>
      <c r="G4022" s="471"/>
      <c r="H4022" s="471"/>
      <c r="I4022" s="182" t="e">
        <v>#N/A</v>
      </c>
      <c r="J4022" s="471"/>
      <c r="K4022" s="471"/>
      <c r="L4022" s="471"/>
      <c r="M4022" s="471"/>
      <c r="N4022" s="471"/>
      <c r="O4022" s="471"/>
      <c r="P4022" s="471"/>
      <c r="Q4022" s="471"/>
      <c r="R4022" s="177" t="s">
        <v>8417</v>
      </c>
      <c r="S4022" s="181">
        <v>0.01</v>
      </c>
    </row>
    <row r="4023" spans="1:19" ht="20.149999999999999" customHeight="1" thickBot="1">
      <c r="A4023" s="476"/>
      <c r="B4023" s="471"/>
      <c r="C4023" s="471"/>
      <c r="D4023" s="471"/>
      <c r="E4023" s="471"/>
      <c r="F4023" s="471"/>
      <c r="G4023" s="471"/>
      <c r="H4023" s="471"/>
      <c r="I4023" s="182" t="e">
        <v>#N/A</v>
      </c>
      <c r="J4023" s="471"/>
      <c r="K4023" s="471"/>
      <c r="L4023" s="471"/>
      <c r="M4023" s="471"/>
      <c r="N4023" s="471"/>
      <c r="O4023" s="471"/>
      <c r="P4023" s="471"/>
      <c r="Q4023" s="471"/>
      <c r="R4023" s="177" t="s">
        <v>8388</v>
      </c>
      <c r="S4023" s="181">
        <v>0.01</v>
      </c>
    </row>
    <row r="4024" spans="1:19" ht="20.149999999999999" customHeight="1" thickBot="1">
      <c r="A4024" s="476"/>
      <c r="B4024" s="471"/>
      <c r="C4024" s="471"/>
      <c r="D4024" s="471"/>
      <c r="E4024" s="471"/>
      <c r="F4024" s="471"/>
      <c r="G4024" s="471"/>
      <c r="H4024" s="471"/>
      <c r="I4024" s="182" t="e">
        <v>#N/A</v>
      </c>
      <c r="J4024" s="471"/>
      <c r="K4024" s="471"/>
      <c r="L4024" s="471"/>
      <c r="M4024" s="471"/>
      <c r="N4024" s="471"/>
      <c r="O4024" s="471"/>
      <c r="P4024" s="471"/>
      <c r="Q4024" s="471"/>
      <c r="R4024" s="177" t="s">
        <v>8389</v>
      </c>
      <c r="S4024" s="181">
        <v>0.01</v>
      </c>
    </row>
    <row r="4025" spans="1:19" ht="20.149999999999999" customHeight="1" thickBot="1">
      <c r="A4025" s="476"/>
      <c r="B4025" s="471"/>
      <c r="C4025" s="471"/>
      <c r="D4025" s="471"/>
      <c r="E4025" s="471"/>
      <c r="F4025" s="471"/>
      <c r="G4025" s="471"/>
      <c r="H4025" s="471"/>
      <c r="I4025" s="182" t="e">
        <v>#N/A</v>
      </c>
      <c r="J4025" s="471"/>
      <c r="K4025" s="471"/>
      <c r="L4025" s="471"/>
      <c r="M4025" s="471"/>
      <c r="N4025" s="471"/>
      <c r="O4025" s="471"/>
      <c r="P4025" s="471"/>
      <c r="Q4025" s="471"/>
      <c r="R4025" s="177" t="s">
        <v>8663</v>
      </c>
      <c r="S4025" s="181">
        <v>0.01</v>
      </c>
    </row>
    <row r="4026" spans="1:19" ht="20.149999999999999" customHeight="1" thickBot="1">
      <c r="A4026" s="476"/>
      <c r="B4026" s="471"/>
      <c r="C4026" s="471"/>
      <c r="D4026" s="471"/>
      <c r="E4026" s="471"/>
      <c r="F4026" s="471"/>
      <c r="G4026" s="471"/>
      <c r="H4026" s="471"/>
      <c r="I4026" s="182" t="e">
        <v>#N/A</v>
      </c>
      <c r="J4026" s="471"/>
      <c r="K4026" s="471"/>
      <c r="L4026" s="471"/>
      <c r="M4026" s="471"/>
      <c r="N4026" s="471"/>
      <c r="O4026" s="471"/>
      <c r="P4026" s="471"/>
      <c r="Q4026" s="471"/>
      <c r="R4026" s="177" t="s">
        <v>9444</v>
      </c>
      <c r="S4026" s="181">
        <v>0.01</v>
      </c>
    </row>
    <row r="4027" spans="1:19" ht="20.149999999999999" customHeight="1" thickBot="1">
      <c r="A4027" s="477"/>
      <c r="B4027" s="472"/>
      <c r="C4027" s="472"/>
      <c r="D4027" s="472"/>
      <c r="E4027" s="472"/>
      <c r="F4027" s="472"/>
      <c r="G4027" s="472"/>
      <c r="H4027" s="472"/>
      <c r="I4027" s="182" t="e">
        <v>#N/A</v>
      </c>
      <c r="J4027" s="472"/>
      <c r="K4027" s="472"/>
      <c r="L4027" s="472"/>
      <c r="M4027" s="472"/>
      <c r="N4027" s="472"/>
      <c r="O4027" s="472"/>
      <c r="P4027" s="472"/>
      <c r="Q4027" s="472"/>
      <c r="R4027" s="183" t="s">
        <v>8390</v>
      </c>
      <c r="S4027" s="184">
        <v>0.09</v>
      </c>
    </row>
    <row r="4028" spans="1:19" ht="20.149999999999999" customHeight="1" thickBot="1">
      <c r="A4028" s="475"/>
      <c r="B4028" s="474" t="s">
        <v>9435</v>
      </c>
      <c r="C4028" s="474" t="s">
        <v>9510</v>
      </c>
      <c r="D4028" s="474" t="s">
        <v>8962</v>
      </c>
      <c r="E4028" s="474" t="s">
        <v>24</v>
      </c>
      <c r="F4028" s="473">
        <v>2493884</v>
      </c>
      <c r="G4028" s="474" t="s">
        <v>10293</v>
      </c>
      <c r="H4028" s="474" t="s">
        <v>8699</v>
      </c>
      <c r="I4028" s="179" t="s">
        <v>8356</v>
      </c>
      <c r="J4028" s="474" t="s">
        <v>8357</v>
      </c>
      <c r="K4028" s="474" t="s">
        <v>9467</v>
      </c>
      <c r="L4028" s="474" t="s">
        <v>10294</v>
      </c>
      <c r="M4028" s="474" t="s">
        <v>10295</v>
      </c>
      <c r="N4028" s="470">
        <v>324300</v>
      </c>
      <c r="O4028" s="473">
        <v>-2</v>
      </c>
      <c r="P4028" s="474" t="s">
        <v>8381</v>
      </c>
      <c r="Q4028" s="474" t="s">
        <v>9442</v>
      </c>
      <c r="R4028" s="177" t="s">
        <v>8383</v>
      </c>
      <c r="S4028" s="181">
        <v>0.01</v>
      </c>
    </row>
    <row r="4029" spans="1:19" ht="20.149999999999999" customHeight="1" thickBot="1">
      <c r="A4029" s="476"/>
      <c r="B4029" s="471"/>
      <c r="C4029" s="471"/>
      <c r="D4029" s="471"/>
      <c r="E4029" s="471"/>
      <c r="F4029" s="471"/>
      <c r="G4029" s="471"/>
      <c r="H4029" s="471"/>
      <c r="I4029" s="182" t="e">
        <v>#N/A</v>
      </c>
      <c r="J4029" s="471"/>
      <c r="K4029" s="471"/>
      <c r="L4029" s="471"/>
      <c r="M4029" s="471"/>
      <c r="N4029" s="471"/>
      <c r="O4029" s="471"/>
      <c r="P4029" s="471"/>
      <c r="Q4029" s="471"/>
      <c r="R4029" s="177" t="s">
        <v>8449</v>
      </c>
      <c r="S4029" s="181">
        <v>0.01</v>
      </c>
    </row>
    <row r="4030" spans="1:19" ht="20.149999999999999" customHeight="1" thickBot="1">
      <c r="A4030" s="476"/>
      <c r="B4030" s="471"/>
      <c r="C4030" s="471"/>
      <c r="D4030" s="471"/>
      <c r="E4030" s="471"/>
      <c r="F4030" s="471"/>
      <c r="G4030" s="471"/>
      <c r="H4030" s="471"/>
      <c r="I4030" s="182" t="e">
        <v>#N/A</v>
      </c>
      <c r="J4030" s="471"/>
      <c r="K4030" s="471"/>
      <c r="L4030" s="471"/>
      <c r="M4030" s="471"/>
      <c r="N4030" s="471"/>
      <c r="O4030" s="471"/>
      <c r="P4030" s="471"/>
      <c r="Q4030" s="471"/>
      <c r="R4030" s="177" t="s">
        <v>8385</v>
      </c>
      <c r="S4030" s="181">
        <v>0.01</v>
      </c>
    </row>
    <row r="4031" spans="1:19" ht="20.149999999999999" customHeight="1" thickBot="1">
      <c r="A4031" s="476"/>
      <c r="B4031" s="471"/>
      <c r="C4031" s="471"/>
      <c r="D4031" s="471"/>
      <c r="E4031" s="471"/>
      <c r="F4031" s="471"/>
      <c r="G4031" s="471"/>
      <c r="H4031" s="471"/>
      <c r="I4031" s="182" t="e">
        <v>#N/A</v>
      </c>
      <c r="J4031" s="471"/>
      <c r="K4031" s="471"/>
      <c r="L4031" s="471"/>
      <c r="M4031" s="471"/>
      <c r="N4031" s="471"/>
      <c r="O4031" s="471"/>
      <c r="P4031" s="471"/>
      <c r="Q4031" s="471"/>
      <c r="R4031" s="177" t="s">
        <v>8403</v>
      </c>
      <c r="S4031" s="181">
        <v>0.01</v>
      </c>
    </row>
    <row r="4032" spans="1:19" ht="20.149999999999999" customHeight="1" thickBot="1">
      <c r="A4032" s="476"/>
      <c r="B4032" s="471"/>
      <c r="C4032" s="471"/>
      <c r="D4032" s="471"/>
      <c r="E4032" s="471"/>
      <c r="F4032" s="471"/>
      <c r="G4032" s="471"/>
      <c r="H4032" s="471"/>
      <c r="I4032" s="182" t="e">
        <v>#N/A</v>
      </c>
      <c r="J4032" s="471"/>
      <c r="K4032" s="471"/>
      <c r="L4032" s="471"/>
      <c r="M4032" s="471"/>
      <c r="N4032" s="471"/>
      <c r="O4032" s="471"/>
      <c r="P4032" s="471"/>
      <c r="Q4032" s="471"/>
      <c r="R4032" s="177" t="s">
        <v>8417</v>
      </c>
      <c r="S4032" s="181">
        <v>0.01</v>
      </c>
    </row>
    <row r="4033" spans="1:19" ht="20.149999999999999" customHeight="1" thickBot="1">
      <c r="A4033" s="476"/>
      <c r="B4033" s="471"/>
      <c r="C4033" s="471"/>
      <c r="D4033" s="471"/>
      <c r="E4033" s="471"/>
      <c r="F4033" s="471"/>
      <c r="G4033" s="471"/>
      <c r="H4033" s="471"/>
      <c r="I4033" s="182" t="e">
        <v>#N/A</v>
      </c>
      <c r="J4033" s="471"/>
      <c r="K4033" s="471"/>
      <c r="L4033" s="471"/>
      <c r="M4033" s="471"/>
      <c r="N4033" s="471"/>
      <c r="O4033" s="471"/>
      <c r="P4033" s="471"/>
      <c r="Q4033" s="471"/>
      <c r="R4033" s="177" t="s">
        <v>8388</v>
      </c>
      <c r="S4033" s="181">
        <v>0.01</v>
      </c>
    </row>
    <row r="4034" spans="1:19" ht="20.149999999999999" customHeight="1" thickBot="1">
      <c r="A4034" s="476"/>
      <c r="B4034" s="471"/>
      <c r="C4034" s="471"/>
      <c r="D4034" s="471"/>
      <c r="E4034" s="471"/>
      <c r="F4034" s="471"/>
      <c r="G4034" s="471"/>
      <c r="H4034" s="471"/>
      <c r="I4034" s="182" t="e">
        <v>#N/A</v>
      </c>
      <c r="J4034" s="471"/>
      <c r="K4034" s="471"/>
      <c r="L4034" s="471"/>
      <c r="M4034" s="471"/>
      <c r="N4034" s="471"/>
      <c r="O4034" s="471"/>
      <c r="P4034" s="471"/>
      <c r="Q4034" s="471"/>
      <c r="R4034" s="177" t="s">
        <v>8389</v>
      </c>
      <c r="S4034" s="181">
        <v>0.01</v>
      </c>
    </row>
    <row r="4035" spans="1:19" ht="20.149999999999999" customHeight="1" thickBot="1">
      <c r="A4035" s="476"/>
      <c r="B4035" s="471"/>
      <c r="C4035" s="471"/>
      <c r="D4035" s="471"/>
      <c r="E4035" s="471"/>
      <c r="F4035" s="471"/>
      <c r="G4035" s="471"/>
      <c r="H4035" s="471"/>
      <c r="I4035" s="182" t="e">
        <v>#N/A</v>
      </c>
      <c r="J4035" s="471"/>
      <c r="K4035" s="471"/>
      <c r="L4035" s="471"/>
      <c r="M4035" s="471"/>
      <c r="N4035" s="471"/>
      <c r="O4035" s="471"/>
      <c r="P4035" s="471"/>
      <c r="Q4035" s="471"/>
      <c r="R4035" s="177" t="s">
        <v>8663</v>
      </c>
      <c r="S4035" s="181">
        <v>0.01</v>
      </c>
    </row>
    <row r="4036" spans="1:19" ht="20.149999999999999" customHeight="1" thickBot="1">
      <c r="A4036" s="476"/>
      <c r="B4036" s="471"/>
      <c r="C4036" s="471"/>
      <c r="D4036" s="471"/>
      <c r="E4036" s="471"/>
      <c r="F4036" s="471"/>
      <c r="G4036" s="471"/>
      <c r="H4036" s="471"/>
      <c r="I4036" s="182" t="e">
        <v>#N/A</v>
      </c>
      <c r="J4036" s="471"/>
      <c r="K4036" s="471"/>
      <c r="L4036" s="471"/>
      <c r="M4036" s="471"/>
      <c r="N4036" s="471"/>
      <c r="O4036" s="471"/>
      <c r="P4036" s="471"/>
      <c r="Q4036" s="471"/>
      <c r="R4036" s="177" t="s">
        <v>9444</v>
      </c>
      <c r="S4036" s="181">
        <v>0.01</v>
      </c>
    </row>
    <row r="4037" spans="1:19" ht="20.149999999999999" customHeight="1" thickBot="1">
      <c r="A4037" s="477"/>
      <c r="B4037" s="472"/>
      <c r="C4037" s="472"/>
      <c r="D4037" s="472"/>
      <c r="E4037" s="472"/>
      <c r="F4037" s="472"/>
      <c r="G4037" s="472"/>
      <c r="H4037" s="472"/>
      <c r="I4037" s="182" t="e">
        <v>#N/A</v>
      </c>
      <c r="J4037" s="472"/>
      <c r="K4037" s="472"/>
      <c r="L4037" s="472"/>
      <c r="M4037" s="472"/>
      <c r="N4037" s="472"/>
      <c r="O4037" s="472"/>
      <c r="P4037" s="472"/>
      <c r="Q4037" s="472"/>
      <c r="R4037" s="183" t="s">
        <v>8390</v>
      </c>
      <c r="S4037" s="184">
        <v>0.09</v>
      </c>
    </row>
    <row r="4038" spans="1:19" ht="20.149999999999999" customHeight="1" thickBot="1">
      <c r="A4038" s="475"/>
      <c r="B4038" s="474" t="s">
        <v>9435</v>
      </c>
      <c r="C4038" s="474" t="s">
        <v>9510</v>
      </c>
      <c r="D4038" s="474" t="s">
        <v>8962</v>
      </c>
      <c r="E4038" s="474" t="s">
        <v>24</v>
      </c>
      <c r="F4038" s="473">
        <v>2493886</v>
      </c>
      <c r="G4038" s="474" t="s">
        <v>10296</v>
      </c>
      <c r="H4038" s="474" t="s">
        <v>8446</v>
      </c>
      <c r="I4038" s="179" t="s">
        <v>8356</v>
      </c>
      <c r="J4038" s="474" t="s">
        <v>8357</v>
      </c>
      <c r="K4038" s="474" t="s">
        <v>10278</v>
      </c>
      <c r="L4038" s="474" t="s">
        <v>10297</v>
      </c>
      <c r="M4038" s="474" t="s">
        <v>10298</v>
      </c>
      <c r="N4038" s="470">
        <v>396800</v>
      </c>
      <c r="O4038" s="473">
        <v>-2</v>
      </c>
      <c r="P4038" s="474" t="s">
        <v>8381</v>
      </c>
      <c r="Q4038" s="474" t="s">
        <v>9442</v>
      </c>
      <c r="R4038" s="177" t="s">
        <v>8383</v>
      </c>
      <c r="S4038" s="181">
        <v>0.01</v>
      </c>
    </row>
    <row r="4039" spans="1:19" ht="20.149999999999999" customHeight="1" thickBot="1">
      <c r="A4039" s="476"/>
      <c r="B4039" s="471"/>
      <c r="C4039" s="471"/>
      <c r="D4039" s="471"/>
      <c r="E4039" s="471"/>
      <c r="F4039" s="471"/>
      <c r="G4039" s="471"/>
      <c r="H4039" s="471"/>
      <c r="I4039" s="182" t="e">
        <v>#N/A</v>
      </c>
      <c r="J4039" s="471"/>
      <c r="K4039" s="471"/>
      <c r="L4039" s="471"/>
      <c r="M4039" s="471"/>
      <c r="N4039" s="471"/>
      <c r="O4039" s="471"/>
      <c r="P4039" s="471"/>
      <c r="Q4039" s="471"/>
      <c r="R4039" s="177" t="s">
        <v>8449</v>
      </c>
      <c r="S4039" s="181">
        <v>0.01</v>
      </c>
    </row>
    <row r="4040" spans="1:19" ht="20.149999999999999" customHeight="1" thickBot="1">
      <c r="A4040" s="476"/>
      <c r="B4040" s="471"/>
      <c r="C4040" s="471"/>
      <c r="D4040" s="471"/>
      <c r="E4040" s="471"/>
      <c r="F4040" s="471"/>
      <c r="G4040" s="471"/>
      <c r="H4040" s="471"/>
      <c r="I4040" s="182" t="e">
        <v>#N/A</v>
      </c>
      <c r="J4040" s="471"/>
      <c r="K4040" s="471"/>
      <c r="L4040" s="471"/>
      <c r="M4040" s="471"/>
      <c r="N4040" s="471"/>
      <c r="O4040" s="471"/>
      <c r="P4040" s="471"/>
      <c r="Q4040" s="471"/>
      <c r="R4040" s="177" t="s">
        <v>8385</v>
      </c>
      <c r="S4040" s="181">
        <v>0.01</v>
      </c>
    </row>
    <row r="4041" spans="1:19" ht="20.149999999999999" customHeight="1" thickBot="1">
      <c r="A4041" s="476"/>
      <c r="B4041" s="471"/>
      <c r="C4041" s="471"/>
      <c r="D4041" s="471"/>
      <c r="E4041" s="471"/>
      <c r="F4041" s="471"/>
      <c r="G4041" s="471"/>
      <c r="H4041" s="471"/>
      <c r="I4041" s="182" t="e">
        <v>#N/A</v>
      </c>
      <c r="J4041" s="471"/>
      <c r="K4041" s="471"/>
      <c r="L4041" s="471"/>
      <c r="M4041" s="471"/>
      <c r="N4041" s="471"/>
      <c r="O4041" s="471"/>
      <c r="P4041" s="471"/>
      <c r="Q4041" s="471"/>
      <c r="R4041" s="177" t="s">
        <v>8403</v>
      </c>
      <c r="S4041" s="181">
        <v>0.01</v>
      </c>
    </row>
    <row r="4042" spans="1:19" ht="20.149999999999999" customHeight="1" thickBot="1">
      <c r="A4042" s="476"/>
      <c r="B4042" s="471"/>
      <c r="C4042" s="471"/>
      <c r="D4042" s="471"/>
      <c r="E4042" s="471"/>
      <c r="F4042" s="471"/>
      <c r="G4042" s="471"/>
      <c r="H4042" s="471"/>
      <c r="I4042" s="182" t="e">
        <v>#N/A</v>
      </c>
      <c r="J4042" s="471"/>
      <c r="K4042" s="471"/>
      <c r="L4042" s="471"/>
      <c r="M4042" s="471"/>
      <c r="N4042" s="471"/>
      <c r="O4042" s="471"/>
      <c r="P4042" s="471"/>
      <c r="Q4042" s="471"/>
      <c r="R4042" s="177" t="s">
        <v>8417</v>
      </c>
      <c r="S4042" s="181">
        <v>0.01</v>
      </c>
    </row>
    <row r="4043" spans="1:19" ht="20.149999999999999" customHeight="1" thickBot="1">
      <c r="A4043" s="476"/>
      <c r="B4043" s="471"/>
      <c r="C4043" s="471"/>
      <c r="D4043" s="471"/>
      <c r="E4043" s="471"/>
      <c r="F4043" s="471"/>
      <c r="G4043" s="471"/>
      <c r="H4043" s="471"/>
      <c r="I4043" s="182" t="e">
        <v>#N/A</v>
      </c>
      <c r="J4043" s="471"/>
      <c r="K4043" s="471"/>
      <c r="L4043" s="471"/>
      <c r="M4043" s="471"/>
      <c r="N4043" s="471"/>
      <c r="O4043" s="471"/>
      <c r="P4043" s="471"/>
      <c r="Q4043" s="471"/>
      <c r="R4043" s="177" t="s">
        <v>8388</v>
      </c>
      <c r="S4043" s="181">
        <v>0.01</v>
      </c>
    </row>
    <row r="4044" spans="1:19" ht="20.149999999999999" customHeight="1" thickBot="1">
      <c r="A4044" s="476"/>
      <c r="B4044" s="471"/>
      <c r="C4044" s="471"/>
      <c r="D4044" s="471"/>
      <c r="E4044" s="471"/>
      <c r="F4044" s="471"/>
      <c r="G4044" s="471"/>
      <c r="H4044" s="471"/>
      <c r="I4044" s="182" t="e">
        <v>#N/A</v>
      </c>
      <c r="J4044" s="471"/>
      <c r="K4044" s="471"/>
      <c r="L4044" s="471"/>
      <c r="M4044" s="471"/>
      <c r="N4044" s="471"/>
      <c r="O4044" s="471"/>
      <c r="P4044" s="471"/>
      <c r="Q4044" s="471"/>
      <c r="R4044" s="177" t="s">
        <v>8389</v>
      </c>
      <c r="S4044" s="181">
        <v>0.01</v>
      </c>
    </row>
    <row r="4045" spans="1:19" ht="20.149999999999999" customHeight="1" thickBot="1">
      <c r="A4045" s="476"/>
      <c r="B4045" s="471"/>
      <c r="C4045" s="471"/>
      <c r="D4045" s="471"/>
      <c r="E4045" s="471"/>
      <c r="F4045" s="471"/>
      <c r="G4045" s="471"/>
      <c r="H4045" s="471"/>
      <c r="I4045" s="182" t="e">
        <v>#N/A</v>
      </c>
      <c r="J4045" s="471"/>
      <c r="K4045" s="471"/>
      <c r="L4045" s="471"/>
      <c r="M4045" s="471"/>
      <c r="N4045" s="471"/>
      <c r="O4045" s="471"/>
      <c r="P4045" s="471"/>
      <c r="Q4045" s="471"/>
      <c r="R4045" s="177" t="s">
        <v>9598</v>
      </c>
      <c r="S4045" s="181">
        <v>0.01</v>
      </c>
    </row>
    <row r="4046" spans="1:19" ht="20.149999999999999" customHeight="1" thickBot="1">
      <c r="A4046" s="476"/>
      <c r="B4046" s="471"/>
      <c r="C4046" s="471"/>
      <c r="D4046" s="471"/>
      <c r="E4046" s="471"/>
      <c r="F4046" s="471"/>
      <c r="G4046" s="471"/>
      <c r="H4046" s="471"/>
      <c r="I4046" s="182" t="e">
        <v>#N/A</v>
      </c>
      <c r="J4046" s="471"/>
      <c r="K4046" s="471"/>
      <c r="L4046" s="471"/>
      <c r="M4046" s="471"/>
      <c r="N4046" s="471"/>
      <c r="O4046" s="471"/>
      <c r="P4046" s="471"/>
      <c r="Q4046" s="471"/>
      <c r="R4046" s="177" t="s">
        <v>9599</v>
      </c>
      <c r="S4046" s="181">
        <v>0.01</v>
      </c>
    </row>
    <row r="4047" spans="1:19" ht="20.149999999999999" customHeight="1" thickBot="1">
      <c r="A4047" s="476"/>
      <c r="B4047" s="471"/>
      <c r="C4047" s="471"/>
      <c r="D4047" s="471"/>
      <c r="E4047" s="471"/>
      <c r="F4047" s="471"/>
      <c r="G4047" s="471"/>
      <c r="H4047" s="471"/>
      <c r="I4047" s="182" t="e">
        <v>#N/A</v>
      </c>
      <c r="J4047" s="471"/>
      <c r="K4047" s="471"/>
      <c r="L4047" s="471"/>
      <c r="M4047" s="471"/>
      <c r="N4047" s="471"/>
      <c r="O4047" s="471"/>
      <c r="P4047" s="471"/>
      <c r="Q4047" s="471"/>
      <c r="R4047" s="177" t="s">
        <v>8454</v>
      </c>
      <c r="S4047" s="181">
        <v>0.01</v>
      </c>
    </row>
    <row r="4048" spans="1:19" ht="20.149999999999999" customHeight="1" thickBot="1">
      <c r="A4048" s="477"/>
      <c r="B4048" s="472"/>
      <c r="C4048" s="472"/>
      <c r="D4048" s="472"/>
      <c r="E4048" s="472"/>
      <c r="F4048" s="472"/>
      <c r="G4048" s="472"/>
      <c r="H4048" s="472"/>
      <c r="I4048" s="182" t="e">
        <v>#N/A</v>
      </c>
      <c r="J4048" s="472"/>
      <c r="K4048" s="472"/>
      <c r="L4048" s="472"/>
      <c r="M4048" s="472"/>
      <c r="N4048" s="472"/>
      <c r="O4048" s="472"/>
      <c r="P4048" s="472"/>
      <c r="Q4048" s="472"/>
      <c r="R4048" s="183" t="s">
        <v>8390</v>
      </c>
      <c r="S4048" s="184">
        <v>0.1</v>
      </c>
    </row>
    <row r="4049" spans="1:19" ht="20.149999999999999" customHeight="1" thickBot="1">
      <c r="A4049" s="475"/>
      <c r="B4049" s="474" t="s">
        <v>9435</v>
      </c>
      <c r="C4049" s="474" t="s">
        <v>9510</v>
      </c>
      <c r="D4049" s="474" t="s">
        <v>8962</v>
      </c>
      <c r="E4049" s="474" t="s">
        <v>24</v>
      </c>
      <c r="F4049" s="473">
        <v>2493887</v>
      </c>
      <c r="G4049" s="474" t="s">
        <v>10299</v>
      </c>
      <c r="H4049" s="474" t="s">
        <v>8446</v>
      </c>
      <c r="I4049" s="179" t="s">
        <v>8356</v>
      </c>
      <c r="J4049" s="474" t="s">
        <v>8357</v>
      </c>
      <c r="K4049" s="474" t="s">
        <v>8798</v>
      </c>
      <c r="L4049" s="474" t="s">
        <v>10300</v>
      </c>
      <c r="M4049" s="474" t="s">
        <v>10301</v>
      </c>
      <c r="N4049" s="470">
        <v>396800</v>
      </c>
      <c r="O4049" s="473">
        <v>-2</v>
      </c>
      <c r="P4049" s="474" t="s">
        <v>8381</v>
      </c>
      <c r="Q4049" s="474" t="s">
        <v>9442</v>
      </c>
      <c r="R4049" s="177" t="s">
        <v>8383</v>
      </c>
      <c r="S4049" s="181">
        <v>0.01</v>
      </c>
    </row>
    <row r="4050" spans="1:19" ht="20.149999999999999" customHeight="1" thickBot="1">
      <c r="A4050" s="476"/>
      <c r="B4050" s="471"/>
      <c r="C4050" s="471"/>
      <c r="D4050" s="471"/>
      <c r="E4050" s="471"/>
      <c r="F4050" s="471"/>
      <c r="G4050" s="471"/>
      <c r="H4050" s="471"/>
      <c r="I4050" s="182" t="e">
        <v>#N/A</v>
      </c>
      <c r="J4050" s="471"/>
      <c r="K4050" s="471"/>
      <c r="L4050" s="471"/>
      <c r="M4050" s="471"/>
      <c r="N4050" s="471"/>
      <c r="O4050" s="471"/>
      <c r="P4050" s="471"/>
      <c r="Q4050" s="471"/>
      <c r="R4050" s="177" t="s">
        <v>8449</v>
      </c>
      <c r="S4050" s="181">
        <v>0.01</v>
      </c>
    </row>
    <row r="4051" spans="1:19" ht="20.149999999999999" customHeight="1" thickBot="1">
      <c r="A4051" s="476"/>
      <c r="B4051" s="471"/>
      <c r="C4051" s="471"/>
      <c r="D4051" s="471"/>
      <c r="E4051" s="471"/>
      <c r="F4051" s="471"/>
      <c r="G4051" s="471"/>
      <c r="H4051" s="471"/>
      <c r="I4051" s="182" t="e">
        <v>#N/A</v>
      </c>
      <c r="J4051" s="471"/>
      <c r="K4051" s="471"/>
      <c r="L4051" s="471"/>
      <c r="M4051" s="471"/>
      <c r="N4051" s="471"/>
      <c r="O4051" s="471"/>
      <c r="P4051" s="471"/>
      <c r="Q4051" s="471"/>
      <c r="R4051" s="177" t="s">
        <v>8385</v>
      </c>
      <c r="S4051" s="181">
        <v>0.01</v>
      </c>
    </row>
    <row r="4052" spans="1:19" ht="20.149999999999999" customHeight="1" thickBot="1">
      <c r="A4052" s="476"/>
      <c r="B4052" s="471"/>
      <c r="C4052" s="471"/>
      <c r="D4052" s="471"/>
      <c r="E4052" s="471"/>
      <c r="F4052" s="471"/>
      <c r="G4052" s="471"/>
      <c r="H4052" s="471"/>
      <c r="I4052" s="182" t="e">
        <v>#N/A</v>
      </c>
      <c r="J4052" s="471"/>
      <c r="K4052" s="471"/>
      <c r="L4052" s="471"/>
      <c r="M4052" s="471"/>
      <c r="N4052" s="471"/>
      <c r="O4052" s="471"/>
      <c r="P4052" s="471"/>
      <c r="Q4052" s="471"/>
      <c r="R4052" s="177" t="s">
        <v>8403</v>
      </c>
      <c r="S4052" s="181">
        <v>0.01</v>
      </c>
    </row>
    <row r="4053" spans="1:19" ht="20.149999999999999" customHeight="1" thickBot="1">
      <c r="A4053" s="476"/>
      <c r="B4053" s="471"/>
      <c r="C4053" s="471"/>
      <c r="D4053" s="471"/>
      <c r="E4053" s="471"/>
      <c r="F4053" s="471"/>
      <c r="G4053" s="471"/>
      <c r="H4053" s="471"/>
      <c r="I4053" s="182" t="e">
        <v>#N/A</v>
      </c>
      <c r="J4053" s="471"/>
      <c r="K4053" s="471"/>
      <c r="L4053" s="471"/>
      <c r="M4053" s="471"/>
      <c r="N4053" s="471"/>
      <c r="O4053" s="471"/>
      <c r="P4053" s="471"/>
      <c r="Q4053" s="471"/>
      <c r="R4053" s="177" t="s">
        <v>8417</v>
      </c>
      <c r="S4053" s="181">
        <v>0.01</v>
      </c>
    </row>
    <row r="4054" spans="1:19" ht="20.149999999999999" customHeight="1" thickBot="1">
      <c r="A4054" s="476"/>
      <c r="B4054" s="471"/>
      <c r="C4054" s="471"/>
      <c r="D4054" s="471"/>
      <c r="E4054" s="471"/>
      <c r="F4054" s="471"/>
      <c r="G4054" s="471"/>
      <c r="H4054" s="471"/>
      <c r="I4054" s="182" t="e">
        <v>#N/A</v>
      </c>
      <c r="J4054" s="471"/>
      <c r="K4054" s="471"/>
      <c r="L4054" s="471"/>
      <c r="M4054" s="471"/>
      <c r="N4054" s="471"/>
      <c r="O4054" s="471"/>
      <c r="P4054" s="471"/>
      <c r="Q4054" s="471"/>
      <c r="R4054" s="177" t="s">
        <v>8388</v>
      </c>
      <c r="S4054" s="181">
        <v>0.01</v>
      </c>
    </row>
    <row r="4055" spans="1:19" ht="20.149999999999999" customHeight="1" thickBot="1">
      <c r="A4055" s="476"/>
      <c r="B4055" s="471"/>
      <c r="C4055" s="471"/>
      <c r="D4055" s="471"/>
      <c r="E4055" s="471"/>
      <c r="F4055" s="471"/>
      <c r="G4055" s="471"/>
      <c r="H4055" s="471"/>
      <c r="I4055" s="182" t="e">
        <v>#N/A</v>
      </c>
      <c r="J4055" s="471"/>
      <c r="K4055" s="471"/>
      <c r="L4055" s="471"/>
      <c r="M4055" s="471"/>
      <c r="N4055" s="471"/>
      <c r="O4055" s="471"/>
      <c r="P4055" s="471"/>
      <c r="Q4055" s="471"/>
      <c r="R4055" s="177" t="s">
        <v>8389</v>
      </c>
      <c r="S4055" s="181">
        <v>0.01</v>
      </c>
    </row>
    <row r="4056" spans="1:19" ht="20.149999999999999" customHeight="1" thickBot="1">
      <c r="A4056" s="476"/>
      <c r="B4056" s="471"/>
      <c r="C4056" s="471"/>
      <c r="D4056" s="471"/>
      <c r="E4056" s="471"/>
      <c r="F4056" s="471"/>
      <c r="G4056" s="471"/>
      <c r="H4056" s="471"/>
      <c r="I4056" s="182" t="e">
        <v>#N/A</v>
      </c>
      <c r="J4056" s="471"/>
      <c r="K4056" s="471"/>
      <c r="L4056" s="471"/>
      <c r="M4056" s="471"/>
      <c r="N4056" s="471"/>
      <c r="O4056" s="471"/>
      <c r="P4056" s="471"/>
      <c r="Q4056" s="471"/>
      <c r="R4056" s="177" t="s">
        <v>9598</v>
      </c>
      <c r="S4056" s="181">
        <v>0.01</v>
      </c>
    </row>
    <row r="4057" spans="1:19" ht="20.149999999999999" customHeight="1" thickBot="1">
      <c r="A4057" s="476"/>
      <c r="B4057" s="471"/>
      <c r="C4057" s="471"/>
      <c r="D4057" s="471"/>
      <c r="E4057" s="471"/>
      <c r="F4057" s="471"/>
      <c r="G4057" s="471"/>
      <c r="H4057" s="471"/>
      <c r="I4057" s="182" t="e">
        <v>#N/A</v>
      </c>
      <c r="J4057" s="471"/>
      <c r="K4057" s="471"/>
      <c r="L4057" s="471"/>
      <c r="M4057" s="471"/>
      <c r="N4057" s="471"/>
      <c r="O4057" s="471"/>
      <c r="P4057" s="471"/>
      <c r="Q4057" s="471"/>
      <c r="R4057" s="177" t="s">
        <v>9599</v>
      </c>
      <c r="S4057" s="181">
        <v>0.01</v>
      </c>
    </row>
    <row r="4058" spans="1:19" ht="20.149999999999999" customHeight="1" thickBot="1">
      <c r="A4058" s="476"/>
      <c r="B4058" s="471"/>
      <c r="C4058" s="471"/>
      <c r="D4058" s="471"/>
      <c r="E4058" s="471"/>
      <c r="F4058" s="471"/>
      <c r="G4058" s="471"/>
      <c r="H4058" s="471"/>
      <c r="I4058" s="182" t="e">
        <v>#N/A</v>
      </c>
      <c r="J4058" s="471"/>
      <c r="K4058" s="471"/>
      <c r="L4058" s="471"/>
      <c r="M4058" s="471"/>
      <c r="N4058" s="471"/>
      <c r="O4058" s="471"/>
      <c r="P4058" s="471"/>
      <c r="Q4058" s="471"/>
      <c r="R4058" s="177" t="s">
        <v>8454</v>
      </c>
      <c r="S4058" s="181">
        <v>0.01</v>
      </c>
    </row>
    <row r="4059" spans="1:19" ht="20.149999999999999" customHeight="1" thickBot="1">
      <c r="A4059" s="477"/>
      <c r="B4059" s="472"/>
      <c r="C4059" s="472"/>
      <c r="D4059" s="472"/>
      <c r="E4059" s="472"/>
      <c r="F4059" s="472"/>
      <c r="G4059" s="472"/>
      <c r="H4059" s="472"/>
      <c r="I4059" s="182" t="e">
        <v>#N/A</v>
      </c>
      <c r="J4059" s="472"/>
      <c r="K4059" s="472"/>
      <c r="L4059" s="472"/>
      <c r="M4059" s="472"/>
      <c r="N4059" s="472"/>
      <c r="O4059" s="472"/>
      <c r="P4059" s="472"/>
      <c r="Q4059" s="472"/>
      <c r="R4059" s="183" t="s">
        <v>8390</v>
      </c>
      <c r="S4059" s="184">
        <v>0.1</v>
      </c>
    </row>
    <row r="4060" spans="1:19" ht="20.149999999999999" customHeight="1" thickBot="1">
      <c r="A4060" s="475"/>
      <c r="B4060" s="474" t="s">
        <v>9435</v>
      </c>
      <c r="C4060" s="474" t="s">
        <v>9510</v>
      </c>
      <c r="D4060" s="474" t="s">
        <v>8962</v>
      </c>
      <c r="E4060" s="474" t="s">
        <v>24</v>
      </c>
      <c r="F4060" s="473">
        <v>2493902</v>
      </c>
      <c r="G4060" s="474" t="s">
        <v>10302</v>
      </c>
      <c r="H4060" s="474" t="s">
        <v>8699</v>
      </c>
      <c r="I4060" s="179" t="s">
        <v>8356</v>
      </c>
      <c r="J4060" s="474" t="s">
        <v>8357</v>
      </c>
      <c r="K4060" s="474" t="s">
        <v>9572</v>
      </c>
      <c r="L4060" s="474" t="s">
        <v>10303</v>
      </c>
      <c r="M4060" s="474" t="s">
        <v>10304</v>
      </c>
      <c r="N4060" s="470">
        <v>324300</v>
      </c>
      <c r="O4060" s="473">
        <v>-2</v>
      </c>
      <c r="P4060" s="474" t="s">
        <v>8381</v>
      </c>
      <c r="Q4060" s="474" t="s">
        <v>9442</v>
      </c>
      <c r="R4060" s="177" t="s">
        <v>8383</v>
      </c>
      <c r="S4060" s="181">
        <v>0.01</v>
      </c>
    </row>
    <row r="4061" spans="1:19" ht="20.149999999999999" customHeight="1" thickBot="1">
      <c r="A4061" s="476"/>
      <c r="B4061" s="471"/>
      <c r="C4061" s="471"/>
      <c r="D4061" s="471"/>
      <c r="E4061" s="471"/>
      <c r="F4061" s="471"/>
      <c r="G4061" s="471"/>
      <c r="H4061" s="471"/>
      <c r="I4061" s="182" t="e">
        <v>#N/A</v>
      </c>
      <c r="J4061" s="471"/>
      <c r="K4061" s="471"/>
      <c r="L4061" s="471"/>
      <c r="M4061" s="471"/>
      <c r="N4061" s="471"/>
      <c r="O4061" s="471"/>
      <c r="P4061" s="471"/>
      <c r="Q4061" s="471"/>
      <c r="R4061" s="177" t="s">
        <v>8449</v>
      </c>
      <c r="S4061" s="181">
        <v>0.01</v>
      </c>
    </row>
    <row r="4062" spans="1:19" ht="20.149999999999999" customHeight="1" thickBot="1">
      <c r="A4062" s="476"/>
      <c r="B4062" s="471"/>
      <c r="C4062" s="471"/>
      <c r="D4062" s="471"/>
      <c r="E4062" s="471"/>
      <c r="F4062" s="471"/>
      <c r="G4062" s="471"/>
      <c r="H4062" s="471"/>
      <c r="I4062" s="182" t="e">
        <v>#N/A</v>
      </c>
      <c r="J4062" s="471"/>
      <c r="K4062" s="471"/>
      <c r="L4062" s="471"/>
      <c r="M4062" s="471"/>
      <c r="N4062" s="471"/>
      <c r="O4062" s="471"/>
      <c r="P4062" s="471"/>
      <c r="Q4062" s="471"/>
      <c r="R4062" s="177" t="s">
        <v>8385</v>
      </c>
      <c r="S4062" s="181">
        <v>0.01</v>
      </c>
    </row>
    <row r="4063" spans="1:19" ht="20.149999999999999" customHeight="1" thickBot="1">
      <c r="A4063" s="476"/>
      <c r="B4063" s="471"/>
      <c r="C4063" s="471"/>
      <c r="D4063" s="471"/>
      <c r="E4063" s="471"/>
      <c r="F4063" s="471"/>
      <c r="G4063" s="471"/>
      <c r="H4063" s="471"/>
      <c r="I4063" s="182" t="e">
        <v>#N/A</v>
      </c>
      <c r="J4063" s="471"/>
      <c r="K4063" s="471"/>
      <c r="L4063" s="471"/>
      <c r="M4063" s="471"/>
      <c r="N4063" s="471"/>
      <c r="O4063" s="471"/>
      <c r="P4063" s="471"/>
      <c r="Q4063" s="471"/>
      <c r="R4063" s="177" t="s">
        <v>8403</v>
      </c>
      <c r="S4063" s="181">
        <v>0.01</v>
      </c>
    </row>
    <row r="4064" spans="1:19" ht="20.149999999999999" customHeight="1" thickBot="1">
      <c r="A4064" s="476"/>
      <c r="B4064" s="471"/>
      <c r="C4064" s="471"/>
      <c r="D4064" s="471"/>
      <c r="E4064" s="471"/>
      <c r="F4064" s="471"/>
      <c r="G4064" s="471"/>
      <c r="H4064" s="471"/>
      <c r="I4064" s="182" t="e">
        <v>#N/A</v>
      </c>
      <c r="J4064" s="471"/>
      <c r="K4064" s="471"/>
      <c r="L4064" s="471"/>
      <c r="M4064" s="471"/>
      <c r="N4064" s="471"/>
      <c r="O4064" s="471"/>
      <c r="P4064" s="471"/>
      <c r="Q4064" s="471"/>
      <c r="R4064" s="177" t="s">
        <v>8417</v>
      </c>
      <c r="S4064" s="181">
        <v>0.01</v>
      </c>
    </row>
    <row r="4065" spans="1:19" ht="20.149999999999999" customHeight="1" thickBot="1">
      <c r="A4065" s="476"/>
      <c r="B4065" s="471"/>
      <c r="C4065" s="471"/>
      <c r="D4065" s="471"/>
      <c r="E4065" s="471"/>
      <c r="F4065" s="471"/>
      <c r="G4065" s="471"/>
      <c r="H4065" s="471"/>
      <c r="I4065" s="182" t="e">
        <v>#N/A</v>
      </c>
      <c r="J4065" s="471"/>
      <c r="K4065" s="471"/>
      <c r="L4065" s="471"/>
      <c r="M4065" s="471"/>
      <c r="N4065" s="471"/>
      <c r="O4065" s="471"/>
      <c r="P4065" s="471"/>
      <c r="Q4065" s="471"/>
      <c r="R4065" s="177" t="s">
        <v>8388</v>
      </c>
      <c r="S4065" s="181">
        <v>0.01</v>
      </c>
    </row>
    <row r="4066" spans="1:19" ht="20.149999999999999" customHeight="1" thickBot="1">
      <c r="A4066" s="476"/>
      <c r="B4066" s="471"/>
      <c r="C4066" s="471"/>
      <c r="D4066" s="471"/>
      <c r="E4066" s="471"/>
      <c r="F4066" s="471"/>
      <c r="G4066" s="471"/>
      <c r="H4066" s="471"/>
      <c r="I4066" s="182" t="e">
        <v>#N/A</v>
      </c>
      <c r="J4066" s="471"/>
      <c r="K4066" s="471"/>
      <c r="L4066" s="471"/>
      <c r="M4066" s="471"/>
      <c r="N4066" s="471"/>
      <c r="O4066" s="471"/>
      <c r="P4066" s="471"/>
      <c r="Q4066" s="471"/>
      <c r="R4066" s="177" t="s">
        <v>8389</v>
      </c>
      <c r="S4066" s="181">
        <v>0.01</v>
      </c>
    </row>
    <row r="4067" spans="1:19" ht="20.149999999999999" customHeight="1" thickBot="1">
      <c r="A4067" s="476"/>
      <c r="B4067" s="471"/>
      <c r="C4067" s="471"/>
      <c r="D4067" s="471"/>
      <c r="E4067" s="471"/>
      <c r="F4067" s="471"/>
      <c r="G4067" s="471"/>
      <c r="H4067" s="471"/>
      <c r="I4067" s="182" t="e">
        <v>#N/A</v>
      </c>
      <c r="J4067" s="471"/>
      <c r="K4067" s="471"/>
      <c r="L4067" s="471"/>
      <c r="M4067" s="471"/>
      <c r="N4067" s="471"/>
      <c r="O4067" s="471"/>
      <c r="P4067" s="471"/>
      <c r="Q4067" s="471"/>
      <c r="R4067" s="177" t="s">
        <v>9811</v>
      </c>
      <c r="S4067" s="181">
        <v>0.01</v>
      </c>
    </row>
    <row r="4068" spans="1:19" ht="20.149999999999999" customHeight="1" thickBot="1">
      <c r="A4068" s="476"/>
      <c r="B4068" s="471"/>
      <c r="C4068" s="471"/>
      <c r="D4068" s="471"/>
      <c r="E4068" s="471"/>
      <c r="F4068" s="471"/>
      <c r="G4068" s="471"/>
      <c r="H4068" s="471"/>
      <c r="I4068" s="182" t="e">
        <v>#N/A</v>
      </c>
      <c r="J4068" s="471"/>
      <c r="K4068" s="471"/>
      <c r="L4068" s="471"/>
      <c r="M4068" s="471"/>
      <c r="N4068" s="471"/>
      <c r="O4068" s="471"/>
      <c r="P4068" s="471"/>
      <c r="Q4068" s="471"/>
      <c r="R4068" s="177" t="s">
        <v>8663</v>
      </c>
      <c r="S4068" s="181">
        <v>0.01</v>
      </c>
    </row>
    <row r="4069" spans="1:19" ht="20.149999999999999" customHeight="1" thickBot="1">
      <c r="A4069" s="477"/>
      <c r="B4069" s="472"/>
      <c r="C4069" s="472"/>
      <c r="D4069" s="472"/>
      <c r="E4069" s="472"/>
      <c r="F4069" s="472"/>
      <c r="G4069" s="472"/>
      <c r="H4069" s="472"/>
      <c r="I4069" s="182" t="e">
        <v>#N/A</v>
      </c>
      <c r="J4069" s="472"/>
      <c r="K4069" s="472"/>
      <c r="L4069" s="472"/>
      <c r="M4069" s="472"/>
      <c r="N4069" s="472"/>
      <c r="O4069" s="472"/>
      <c r="P4069" s="472"/>
      <c r="Q4069" s="472"/>
      <c r="R4069" s="183" t="s">
        <v>8390</v>
      </c>
      <c r="S4069" s="184">
        <v>0.09</v>
      </c>
    </row>
    <row r="4070" spans="1:19" ht="20.149999999999999" customHeight="1" thickBot="1">
      <c r="A4070" s="475"/>
      <c r="B4070" s="474" t="s">
        <v>9435</v>
      </c>
      <c r="C4070" s="474" t="s">
        <v>9510</v>
      </c>
      <c r="D4070" s="474" t="s">
        <v>8962</v>
      </c>
      <c r="E4070" s="474" t="s">
        <v>24</v>
      </c>
      <c r="F4070" s="473">
        <v>2493906</v>
      </c>
      <c r="G4070" s="474" t="s">
        <v>10305</v>
      </c>
      <c r="H4070" s="474" t="s">
        <v>8699</v>
      </c>
      <c r="I4070" s="179" t="s">
        <v>8356</v>
      </c>
      <c r="J4070" s="474" t="s">
        <v>8357</v>
      </c>
      <c r="K4070" s="474" t="s">
        <v>10129</v>
      </c>
      <c r="L4070" s="474" t="s">
        <v>10306</v>
      </c>
      <c r="M4070" s="474" t="s">
        <v>10307</v>
      </c>
      <c r="N4070" s="470">
        <v>324300</v>
      </c>
      <c r="O4070" s="473">
        <v>-2</v>
      </c>
      <c r="P4070" s="474" t="s">
        <v>8381</v>
      </c>
      <c r="Q4070" s="474" t="s">
        <v>9442</v>
      </c>
      <c r="R4070" s="177" t="s">
        <v>8383</v>
      </c>
      <c r="S4070" s="181">
        <v>0.01</v>
      </c>
    </row>
    <row r="4071" spans="1:19" ht="20.149999999999999" customHeight="1" thickBot="1">
      <c r="A4071" s="476"/>
      <c r="B4071" s="471"/>
      <c r="C4071" s="471"/>
      <c r="D4071" s="471"/>
      <c r="E4071" s="471"/>
      <c r="F4071" s="471"/>
      <c r="G4071" s="471"/>
      <c r="H4071" s="471"/>
      <c r="I4071" s="182" t="e">
        <v>#N/A</v>
      </c>
      <c r="J4071" s="471"/>
      <c r="K4071" s="471"/>
      <c r="L4071" s="471"/>
      <c r="M4071" s="471"/>
      <c r="N4071" s="471"/>
      <c r="O4071" s="471"/>
      <c r="P4071" s="471"/>
      <c r="Q4071" s="471"/>
      <c r="R4071" s="177" t="s">
        <v>8449</v>
      </c>
      <c r="S4071" s="181">
        <v>0.01</v>
      </c>
    </row>
    <row r="4072" spans="1:19" ht="20.149999999999999" customHeight="1" thickBot="1">
      <c r="A4072" s="476"/>
      <c r="B4072" s="471"/>
      <c r="C4072" s="471"/>
      <c r="D4072" s="471"/>
      <c r="E4072" s="471"/>
      <c r="F4072" s="471"/>
      <c r="G4072" s="471"/>
      <c r="H4072" s="471"/>
      <c r="I4072" s="182" t="e">
        <v>#N/A</v>
      </c>
      <c r="J4072" s="471"/>
      <c r="K4072" s="471"/>
      <c r="L4072" s="471"/>
      <c r="M4072" s="471"/>
      <c r="N4072" s="471"/>
      <c r="O4072" s="471"/>
      <c r="P4072" s="471"/>
      <c r="Q4072" s="471"/>
      <c r="R4072" s="177" t="s">
        <v>8385</v>
      </c>
      <c r="S4072" s="181">
        <v>0.01</v>
      </c>
    </row>
    <row r="4073" spans="1:19" ht="20.149999999999999" customHeight="1" thickBot="1">
      <c r="A4073" s="476"/>
      <c r="B4073" s="471"/>
      <c r="C4073" s="471"/>
      <c r="D4073" s="471"/>
      <c r="E4073" s="471"/>
      <c r="F4073" s="471"/>
      <c r="G4073" s="471"/>
      <c r="H4073" s="471"/>
      <c r="I4073" s="182" t="e">
        <v>#N/A</v>
      </c>
      <c r="J4073" s="471"/>
      <c r="K4073" s="471"/>
      <c r="L4073" s="471"/>
      <c r="M4073" s="471"/>
      <c r="N4073" s="471"/>
      <c r="O4073" s="471"/>
      <c r="P4073" s="471"/>
      <c r="Q4073" s="471"/>
      <c r="R4073" s="177" t="s">
        <v>8403</v>
      </c>
      <c r="S4073" s="181">
        <v>0.01</v>
      </c>
    </row>
    <row r="4074" spans="1:19" ht="20.149999999999999" customHeight="1" thickBot="1">
      <c r="A4074" s="476"/>
      <c r="B4074" s="471"/>
      <c r="C4074" s="471"/>
      <c r="D4074" s="471"/>
      <c r="E4074" s="471"/>
      <c r="F4074" s="471"/>
      <c r="G4074" s="471"/>
      <c r="H4074" s="471"/>
      <c r="I4074" s="182" t="e">
        <v>#N/A</v>
      </c>
      <c r="J4074" s="471"/>
      <c r="K4074" s="471"/>
      <c r="L4074" s="471"/>
      <c r="M4074" s="471"/>
      <c r="N4074" s="471"/>
      <c r="O4074" s="471"/>
      <c r="P4074" s="471"/>
      <c r="Q4074" s="471"/>
      <c r="R4074" s="177" t="s">
        <v>8417</v>
      </c>
      <c r="S4074" s="181">
        <v>0.01</v>
      </c>
    </row>
    <row r="4075" spans="1:19" ht="20.149999999999999" customHeight="1" thickBot="1">
      <c r="A4075" s="476"/>
      <c r="B4075" s="471"/>
      <c r="C4075" s="471"/>
      <c r="D4075" s="471"/>
      <c r="E4075" s="471"/>
      <c r="F4075" s="471"/>
      <c r="G4075" s="471"/>
      <c r="H4075" s="471"/>
      <c r="I4075" s="182" t="e">
        <v>#N/A</v>
      </c>
      <c r="J4075" s="471"/>
      <c r="K4075" s="471"/>
      <c r="L4075" s="471"/>
      <c r="M4075" s="471"/>
      <c r="N4075" s="471"/>
      <c r="O4075" s="471"/>
      <c r="P4075" s="471"/>
      <c r="Q4075" s="471"/>
      <c r="R4075" s="177" t="s">
        <v>8388</v>
      </c>
      <c r="S4075" s="181">
        <v>0.01</v>
      </c>
    </row>
    <row r="4076" spans="1:19" ht="20.149999999999999" customHeight="1" thickBot="1">
      <c r="A4076" s="476"/>
      <c r="B4076" s="471"/>
      <c r="C4076" s="471"/>
      <c r="D4076" s="471"/>
      <c r="E4076" s="471"/>
      <c r="F4076" s="471"/>
      <c r="G4076" s="471"/>
      <c r="H4076" s="471"/>
      <c r="I4076" s="182" t="e">
        <v>#N/A</v>
      </c>
      <c r="J4076" s="471"/>
      <c r="K4076" s="471"/>
      <c r="L4076" s="471"/>
      <c r="M4076" s="471"/>
      <c r="N4076" s="471"/>
      <c r="O4076" s="471"/>
      <c r="P4076" s="471"/>
      <c r="Q4076" s="471"/>
      <c r="R4076" s="177" t="s">
        <v>8389</v>
      </c>
      <c r="S4076" s="181">
        <v>0.01</v>
      </c>
    </row>
    <row r="4077" spans="1:19" ht="20.149999999999999" customHeight="1" thickBot="1">
      <c r="A4077" s="476"/>
      <c r="B4077" s="471"/>
      <c r="C4077" s="471"/>
      <c r="D4077" s="471"/>
      <c r="E4077" s="471"/>
      <c r="F4077" s="471"/>
      <c r="G4077" s="471"/>
      <c r="H4077" s="471"/>
      <c r="I4077" s="182" t="e">
        <v>#N/A</v>
      </c>
      <c r="J4077" s="471"/>
      <c r="K4077" s="471"/>
      <c r="L4077" s="471"/>
      <c r="M4077" s="471"/>
      <c r="N4077" s="471"/>
      <c r="O4077" s="471"/>
      <c r="P4077" s="471"/>
      <c r="Q4077" s="471"/>
      <c r="R4077" s="177" t="s">
        <v>8663</v>
      </c>
      <c r="S4077" s="181">
        <v>0.01</v>
      </c>
    </row>
    <row r="4078" spans="1:19" ht="20.149999999999999" customHeight="1" thickBot="1">
      <c r="A4078" s="476"/>
      <c r="B4078" s="471"/>
      <c r="C4078" s="471"/>
      <c r="D4078" s="471"/>
      <c r="E4078" s="471"/>
      <c r="F4078" s="471"/>
      <c r="G4078" s="471"/>
      <c r="H4078" s="471"/>
      <c r="I4078" s="182" t="e">
        <v>#N/A</v>
      </c>
      <c r="J4078" s="471"/>
      <c r="K4078" s="471"/>
      <c r="L4078" s="471"/>
      <c r="M4078" s="471"/>
      <c r="N4078" s="471"/>
      <c r="O4078" s="471"/>
      <c r="P4078" s="471"/>
      <c r="Q4078" s="471"/>
      <c r="R4078" s="177" t="s">
        <v>9444</v>
      </c>
      <c r="S4078" s="181">
        <v>0.01</v>
      </c>
    </row>
    <row r="4079" spans="1:19" ht="20.149999999999999" customHeight="1" thickBot="1">
      <c r="A4079" s="477"/>
      <c r="B4079" s="472"/>
      <c r="C4079" s="472"/>
      <c r="D4079" s="472"/>
      <c r="E4079" s="472"/>
      <c r="F4079" s="472"/>
      <c r="G4079" s="472"/>
      <c r="H4079" s="472"/>
      <c r="I4079" s="182" t="e">
        <v>#N/A</v>
      </c>
      <c r="J4079" s="472"/>
      <c r="K4079" s="472"/>
      <c r="L4079" s="472"/>
      <c r="M4079" s="472"/>
      <c r="N4079" s="472"/>
      <c r="O4079" s="472"/>
      <c r="P4079" s="472"/>
      <c r="Q4079" s="472"/>
      <c r="R4079" s="183" t="s">
        <v>8390</v>
      </c>
      <c r="S4079" s="184">
        <v>0.09</v>
      </c>
    </row>
    <row r="4080" spans="1:19" ht="20.149999999999999" customHeight="1" thickBot="1">
      <c r="A4080" s="475"/>
      <c r="B4080" s="474" t="s">
        <v>9435</v>
      </c>
      <c r="C4080" s="474" t="s">
        <v>9510</v>
      </c>
      <c r="D4080" s="474" t="s">
        <v>8962</v>
      </c>
      <c r="E4080" s="474" t="s">
        <v>24</v>
      </c>
      <c r="F4080" s="473">
        <v>2493909</v>
      </c>
      <c r="G4080" s="474" t="s">
        <v>10308</v>
      </c>
      <c r="H4080" s="474" t="s">
        <v>8446</v>
      </c>
      <c r="I4080" s="179" t="s">
        <v>8356</v>
      </c>
      <c r="J4080" s="474" t="s">
        <v>8357</v>
      </c>
      <c r="K4080" s="474" t="s">
        <v>9699</v>
      </c>
      <c r="L4080" s="474" t="s">
        <v>10309</v>
      </c>
      <c r="M4080" s="474" t="s">
        <v>10310</v>
      </c>
      <c r="N4080" s="470">
        <v>396800</v>
      </c>
      <c r="O4080" s="473">
        <v>-2</v>
      </c>
      <c r="P4080" s="474" t="s">
        <v>8381</v>
      </c>
      <c r="Q4080" s="474" t="s">
        <v>9442</v>
      </c>
      <c r="R4080" s="177" t="s">
        <v>8383</v>
      </c>
      <c r="S4080" s="181">
        <v>0.01</v>
      </c>
    </row>
    <row r="4081" spans="1:19" ht="20.149999999999999" customHeight="1" thickBot="1">
      <c r="A4081" s="476"/>
      <c r="B4081" s="471"/>
      <c r="C4081" s="471"/>
      <c r="D4081" s="471"/>
      <c r="E4081" s="471"/>
      <c r="F4081" s="471"/>
      <c r="G4081" s="471"/>
      <c r="H4081" s="471"/>
      <c r="I4081" s="182" t="e">
        <v>#N/A</v>
      </c>
      <c r="J4081" s="471"/>
      <c r="K4081" s="471"/>
      <c r="L4081" s="471"/>
      <c r="M4081" s="471"/>
      <c r="N4081" s="471"/>
      <c r="O4081" s="471"/>
      <c r="P4081" s="471"/>
      <c r="Q4081" s="471"/>
      <c r="R4081" s="177" t="s">
        <v>8449</v>
      </c>
      <c r="S4081" s="181">
        <v>0.01</v>
      </c>
    </row>
    <row r="4082" spans="1:19" ht="20.149999999999999" customHeight="1" thickBot="1">
      <c r="A4082" s="476"/>
      <c r="B4082" s="471"/>
      <c r="C4082" s="471"/>
      <c r="D4082" s="471"/>
      <c r="E4082" s="471"/>
      <c r="F4082" s="471"/>
      <c r="G4082" s="471"/>
      <c r="H4082" s="471"/>
      <c r="I4082" s="182" t="e">
        <v>#N/A</v>
      </c>
      <c r="J4082" s="471"/>
      <c r="K4082" s="471"/>
      <c r="L4082" s="471"/>
      <c r="M4082" s="471"/>
      <c r="N4082" s="471"/>
      <c r="O4082" s="471"/>
      <c r="P4082" s="471"/>
      <c r="Q4082" s="471"/>
      <c r="R4082" s="177" t="s">
        <v>8385</v>
      </c>
      <c r="S4082" s="181">
        <v>0.01</v>
      </c>
    </row>
    <row r="4083" spans="1:19" ht="20.149999999999999" customHeight="1" thickBot="1">
      <c r="A4083" s="476"/>
      <c r="B4083" s="471"/>
      <c r="C4083" s="471"/>
      <c r="D4083" s="471"/>
      <c r="E4083" s="471"/>
      <c r="F4083" s="471"/>
      <c r="G4083" s="471"/>
      <c r="H4083" s="471"/>
      <c r="I4083" s="182" t="e">
        <v>#N/A</v>
      </c>
      <c r="J4083" s="471"/>
      <c r="K4083" s="471"/>
      <c r="L4083" s="471"/>
      <c r="M4083" s="471"/>
      <c r="N4083" s="471"/>
      <c r="O4083" s="471"/>
      <c r="P4083" s="471"/>
      <c r="Q4083" s="471"/>
      <c r="R4083" s="177" t="s">
        <v>8403</v>
      </c>
      <c r="S4083" s="181">
        <v>0.01</v>
      </c>
    </row>
    <row r="4084" spans="1:19" ht="20.149999999999999" customHeight="1" thickBot="1">
      <c r="A4084" s="476"/>
      <c r="B4084" s="471"/>
      <c r="C4084" s="471"/>
      <c r="D4084" s="471"/>
      <c r="E4084" s="471"/>
      <c r="F4084" s="471"/>
      <c r="G4084" s="471"/>
      <c r="H4084" s="471"/>
      <c r="I4084" s="182" t="e">
        <v>#N/A</v>
      </c>
      <c r="J4084" s="471"/>
      <c r="K4084" s="471"/>
      <c r="L4084" s="471"/>
      <c r="M4084" s="471"/>
      <c r="N4084" s="471"/>
      <c r="O4084" s="471"/>
      <c r="P4084" s="471"/>
      <c r="Q4084" s="471"/>
      <c r="R4084" s="177" t="s">
        <v>8388</v>
      </c>
      <c r="S4084" s="181">
        <v>0.01</v>
      </c>
    </row>
    <row r="4085" spans="1:19" ht="20.149999999999999" customHeight="1" thickBot="1">
      <c r="A4085" s="476"/>
      <c r="B4085" s="471"/>
      <c r="C4085" s="471"/>
      <c r="D4085" s="471"/>
      <c r="E4085" s="471"/>
      <c r="F4085" s="471"/>
      <c r="G4085" s="471"/>
      <c r="H4085" s="471"/>
      <c r="I4085" s="182" t="e">
        <v>#N/A</v>
      </c>
      <c r="J4085" s="471"/>
      <c r="K4085" s="471"/>
      <c r="L4085" s="471"/>
      <c r="M4085" s="471"/>
      <c r="N4085" s="471"/>
      <c r="O4085" s="471"/>
      <c r="P4085" s="471"/>
      <c r="Q4085" s="471"/>
      <c r="R4085" s="177" t="s">
        <v>8389</v>
      </c>
      <c r="S4085" s="181">
        <v>0.01</v>
      </c>
    </row>
    <row r="4086" spans="1:19" ht="20.149999999999999" customHeight="1" thickBot="1">
      <c r="A4086" s="476"/>
      <c r="B4086" s="471"/>
      <c r="C4086" s="471"/>
      <c r="D4086" s="471"/>
      <c r="E4086" s="471"/>
      <c r="F4086" s="471"/>
      <c r="G4086" s="471"/>
      <c r="H4086" s="471"/>
      <c r="I4086" s="182" t="e">
        <v>#N/A</v>
      </c>
      <c r="J4086" s="471"/>
      <c r="K4086" s="471"/>
      <c r="L4086" s="471"/>
      <c r="M4086" s="471"/>
      <c r="N4086" s="471"/>
      <c r="O4086" s="471"/>
      <c r="P4086" s="471"/>
      <c r="Q4086" s="471"/>
      <c r="R4086" s="177" t="s">
        <v>9598</v>
      </c>
      <c r="S4086" s="181">
        <v>0.01</v>
      </c>
    </row>
    <row r="4087" spans="1:19" ht="20.149999999999999" customHeight="1" thickBot="1">
      <c r="A4087" s="476"/>
      <c r="B4087" s="471"/>
      <c r="C4087" s="471"/>
      <c r="D4087" s="471"/>
      <c r="E4087" s="471"/>
      <c r="F4087" s="471"/>
      <c r="G4087" s="471"/>
      <c r="H4087" s="471"/>
      <c r="I4087" s="182" t="e">
        <v>#N/A</v>
      </c>
      <c r="J4087" s="471"/>
      <c r="K4087" s="471"/>
      <c r="L4087" s="471"/>
      <c r="M4087" s="471"/>
      <c r="N4087" s="471"/>
      <c r="O4087" s="471"/>
      <c r="P4087" s="471"/>
      <c r="Q4087" s="471"/>
      <c r="R4087" s="177" t="s">
        <v>9599</v>
      </c>
      <c r="S4087" s="181">
        <v>0.01</v>
      </c>
    </row>
    <row r="4088" spans="1:19" ht="20.149999999999999" customHeight="1" thickBot="1">
      <c r="A4088" s="476"/>
      <c r="B4088" s="471"/>
      <c r="C4088" s="471"/>
      <c r="D4088" s="471"/>
      <c r="E4088" s="471"/>
      <c r="F4088" s="471"/>
      <c r="G4088" s="471"/>
      <c r="H4088" s="471"/>
      <c r="I4088" s="182" t="e">
        <v>#N/A</v>
      </c>
      <c r="J4088" s="471"/>
      <c r="K4088" s="471"/>
      <c r="L4088" s="471"/>
      <c r="M4088" s="471"/>
      <c r="N4088" s="471"/>
      <c r="O4088" s="471"/>
      <c r="P4088" s="471"/>
      <c r="Q4088" s="471"/>
      <c r="R4088" s="177" t="s">
        <v>8454</v>
      </c>
      <c r="S4088" s="181">
        <v>0.01</v>
      </c>
    </row>
    <row r="4089" spans="1:19" ht="20.149999999999999" customHeight="1" thickBot="1">
      <c r="A4089" s="477"/>
      <c r="B4089" s="472"/>
      <c r="C4089" s="472"/>
      <c r="D4089" s="472"/>
      <c r="E4089" s="472"/>
      <c r="F4089" s="472"/>
      <c r="G4089" s="472"/>
      <c r="H4089" s="472"/>
      <c r="I4089" s="182" t="e">
        <v>#N/A</v>
      </c>
      <c r="J4089" s="472"/>
      <c r="K4089" s="472"/>
      <c r="L4089" s="472"/>
      <c r="M4089" s="472"/>
      <c r="N4089" s="472"/>
      <c r="O4089" s="472"/>
      <c r="P4089" s="472"/>
      <c r="Q4089" s="472"/>
      <c r="R4089" s="183" t="s">
        <v>8390</v>
      </c>
      <c r="S4089" s="184">
        <v>0.09</v>
      </c>
    </row>
    <row r="4090" spans="1:19" ht="20.149999999999999" customHeight="1" thickBot="1">
      <c r="A4090" s="475"/>
      <c r="B4090" s="474" t="s">
        <v>9435</v>
      </c>
      <c r="C4090" s="474" t="s">
        <v>9510</v>
      </c>
      <c r="D4090" s="474" t="s">
        <v>8962</v>
      </c>
      <c r="E4090" s="474" t="s">
        <v>24</v>
      </c>
      <c r="F4090" s="473">
        <v>2493912</v>
      </c>
      <c r="G4090" s="474" t="s">
        <v>10311</v>
      </c>
      <c r="H4090" s="474" t="s">
        <v>8446</v>
      </c>
      <c r="I4090" s="179" t="s">
        <v>8356</v>
      </c>
      <c r="J4090" s="474" t="s">
        <v>8357</v>
      </c>
      <c r="K4090" s="474" t="s">
        <v>8749</v>
      </c>
      <c r="L4090" s="474" t="s">
        <v>10312</v>
      </c>
      <c r="M4090" s="474" t="s">
        <v>10313</v>
      </c>
      <c r="N4090" s="470">
        <v>396800</v>
      </c>
      <c r="O4090" s="473">
        <v>-2</v>
      </c>
      <c r="P4090" s="474" t="s">
        <v>8381</v>
      </c>
      <c r="Q4090" s="474" t="s">
        <v>9442</v>
      </c>
      <c r="R4090" s="177" t="s">
        <v>8383</v>
      </c>
      <c r="S4090" s="181">
        <v>0.01</v>
      </c>
    </row>
    <row r="4091" spans="1:19" ht="20.149999999999999" customHeight="1" thickBot="1">
      <c r="A4091" s="476"/>
      <c r="B4091" s="471"/>
      <c r="C4091" s="471"/>
      <c r="D4091" s="471"/>
      <c r="E4091" s="471"/>
      <c r="F4091" s="471"/>
      <c r="G4091" s="471"/>
      <c r="H4091" s="471"/>
      <c r="I4091" s="182" t="e">
        <v>#N/A</v>
      </c>
      <c r="J4091" s="471"/>
      <c r="K4091" s="471"/>
      <c r="L4091" s="471"/>
      <c r="M4091" s="471"/>
      <c r="N4091" s="471"/>
      <c r="O4091" s="471"/>
      <c r="P4091" s="471"/>
      <c r="Q4091" s="471"/>
      <c r="R4091" s="177" t="s">
        <v>8449</v>
      </c>
      <c r="S4091" s="181">
        <v>0.01</v>
      </c>
    </row>
    <row r="4092" spans="1:19" ht="20.149999999999999" customHeight="1" thickBot="1">
      <c r="A4092" s="476"/>
      <c r="B4092" s="471"/>
      <c r="C4092" s="471"/>
      <c r="D4092" s="471"/>
      <c r="E4092" s="471"/>
      <c r="F4092" s="471"/>
      <c r="G4092" s="471"/>
      <c r="H4092" s="471"/>
      <c r="I4092" s="182" t="e">
        <v>#N/A</v>
      </c>
      <c r="J4092" s="471"/>
      <c r="K4092" s="471"/>
      <c r="L4092" s="471"/>
      <c r="M4092" s="471"/>
      <c r="N4092" s="471"/>
      <c r="O4092" s="471"/>
      <c r="P4092" s="471"/>
      <c r="Q4092" s="471"/>
      <c r="R4092" s="177" t="s">
        <v>8385</v>
      </c>
      <c r="S4092" s="181">
        <v>0.01</v>
      </c>
    </row>
    <row r="4093" spans="1:19" ht="20.149999999999999" customHeight="1" thickBot="1">
      <c r="A4093" s="476"/>
      <c r="B4093" s="471"/>
      <c r="C4093" s="471"/>
      <c r="D4093" s="471"/>
      <c r="E4093" s="471"/>
      <c r="F4093" s="471"/>
      <c r="G4093" s="471"/>
      <c r="H4093" s="471"/>
      <c r="I4093" s="182" t="e">
        <v>#N/A</v>
      </c>
      <c r="J4093" s="471"/>
      <c r="K4093" s="471"/>
      <c r="L4093" s="471"/>
      <c r="M4093" s="471"/>
      <c r="N4093" s="471"/>
      <c r="O4093" s="471"/>
      <c r="P4093" s="471"/>
      <c r="Q4093" s="471"/>
      <c r="R4093" s="177" t="s">
        <v>8403</v>
      </c>
      <c r="S4093" s="181">
        <v>0.01</v>
      </c>
    </row>
    <row r="4094" spans="1:19" ht="20.149999999999999" customHeight="1" thickBot="1">
      <c r="A4094" s="476"/>
      <c r="B4094" s="471"/>
      <c r="C4094" s="471"/>
      <c r="D4094" s="471"/>
      <c r="E4094" s="471"/>
      <c r="F4094" s="471"/>
      <c r="G4094" s="471"/>
      <c r="H4094" s="471"/>
      <c r="I4094" s="182" t="e">
        <v>#N/A</v>
      </c>
      <c r="J4094" s="471"/>
      <c r="K4094" s="471"/>
      <c r="L4094" s="471"/>
      <c r="M4094" s="471"/>
      <c r="N4094" s="471"/>
      <c r="O4094" s="471"/>
      <c r="P4094" s="471"/>
      <c r="Q4094" s="471"/>
      <c r="R4094" s="177" t="s">
        <v>8417</v>
      </c>
      <c r="S4094" s="181">
        <v>0.01</v>
      </c>
    </row>
    <row r="4095" spans="1:19" ht="20.149999999999999" customHeight="1" thickBot="1">
      <c r="A4095" s="476"/>
      <c r="B4095" s="471"/>
      <c r="C4095" s="471"/>
      <c r="D4095" s="471"/>
      <c r="E4095" s="471"/>
      <c r="F4095" s="471"/>
      <c r="G4095" s="471"/>
      <c r="H4095" s="471"/>
      <c r="I4095" s="182" t="e">
        <v>#N/A</v>
      </c>
      <c r="J4095" s="471"/>
      <c r="K4095" s="471"/>
      <c r="L4095" s="471"/>
      <c r="M4095" s="471"/>
      <c r="N4095" s="471"/>
      <c r="O4095" s="471"/>
      <c r="P4095" s="471"/>
      <c r="Q4095" s="471"/>
      <c r="R4095" s="177" t="s">
        <v>8388</v>
      </c>
      <c r="S4095" s="181">
        <v>0.01</v>
      </c>
    </row>
    <row r="4096" spans="1:19" ht="20.149999999999999" customHeight="1" thickBot="1">
      <c r="A4096" s="476"/>
      <c r="B4096" s="471"/>
      <c r="C4096" s="471"/>
      <c r="D4096" s="471"/>
      <c r="E4096" s="471"/>
      <c r="F4096" s="471"/>
      <c r="G4096" s="471"/>
      <c r="H4096" s="471"/>
      <c r="I4096" s="182" t="e">
        <v>#N/A</v>
      </c>
      <c r="J4096" s="471"/>
      <c r="K4096" s="471"/>
      <c r="L4096" s="471"/>
      <c r="M4096" s="471"/>
      <c r="N4096" s="471"/>
      <c r="O4096" s="471"/>
      <c r="P4096" s="471"/>
      <c r="Q4096" s="471"/>
      <c r="R4096" s="177" t="s">
        <v>8389</v>
      </c>
      <c r="S4096" s="181">
        <v>0.01</v>
      </c>
    </row>
    <row r="4097" spans="1:19" ht="20.149999999999999" customHeight="1" thickBot="1">
      <c r="A4097" s="476"/>
      <c r="B4097" s="471"/>
      <c r="C4097" s="471"/>
      <c r="D4097" s="471"/>
      <c r="E4097" s="471"/>
      <c r="F4097" s="471"/>
      <c r="G4097" s="471"/>
      <c r="H4097" s="471"/>
      <c r="I4097" s="182" t="e">
        <v>#N/A</v>
      </c>
      <c r="J4097" s="471"/>
      <c r="K4097" s="471"/>
      <c r="L4097" s="471"/>
      <c r="M4097" s="471"/>
      <c r="N4097" s="471"/>
      <c r="O4097" s="471"/>
      <c r="P4097" s="471"/>
      <c r="Q4097" s="471"/>
      <c r="R4097" s="177" t="s">
        <v>9599</v>
      </c>
      <c r="S4097" s="181">
        <v>0.01</v>
      </c>
    </row>
    <row r="4098" spans="1:19" ht="20.149999999999999" customHeight="1" thickBot="1">
      <c r="A4098" s="476"/>
      <c r="B4098" s="471"/>
      <c r="C4098" s="471"/>
      <c r="D4098" s="471"/>
      <c r="E4098" s="471"/>
      <c r="F4098" s="471"/>
      <c r="G4098" s="471"/>
      <c r="H4098" s="471"/>
      <c r="I4098" s="182" t="e">
        <v>#N/A</v>
      </c>
      <c r="J4098" s="471"/>
      <c r="K4098" s="471"/>
      <c r="L4098" s="471"/>
      <c r="M4098" s="471"/>
      <c r="N4098" s="471"/>
      <c r="O4098" s="471"/>
      <c r="P4098" s="471"/>
      <c r="Q4098" s="471"/>
      <c r="R4098" s="177" t="s">
        <v>8454</v>
      </c>
      <c r="S4098" s="181">
        <v>0.01</v>
      </c>
    </row>
    <row r="4099" spans="1:19" ht="20.149999999999999" customHeight="1" thickBot="1">
      <c r="A4099" s="477"/>
      <c r="B4099" s="472"/>
      <c r="C4099" s="472"/>
      <c r="D4099" s="472"/>
      <c r="E4099" s="472"/>
      <c r="F4099" s="472"/>
      <c r="G4099" s="472"/>
      <c r="H4099" s="472"/>
      <c r="I4099" s="182" t="e">
        <v>#N/A</v>
      </c>
      <c r="J4099" s="472"/>
      <c r="K4099" s="472"/>
      <c r="L4099" s="472"/>
      <c r="M4099" s="472"/>
      <c r="N4099" s="472"/>
      <c r="O4099" s="472"/>
      <c r="P4099" s="472"/>
      <c r="Q4099" s="472"/>
      <c r="R4099" s="183" t="s">
        <v>8390</v>
      </c>
      <c r="S4099" s="184">
        <v>0.09</v>
      </c>
    </row>
    <row r="4100" spans="1:19" ht="20.149999999999999" customHeight="1" thickBot="1">
      <c r="A4100" s="475"/>
      <c r="B4100" s="474" t="s">
        <v>9435</v>
      </c>
      <c r="C4100" s="474" t="s">
        <v>9510</v>
      </c>
      <c r="D4100" s="474" t="s">
        <v>8962</v>
      </c>
      <c r="E4100" s="474" t="s">
        <v>24</v>
      </c>
      <c r="F4100" s="473">
        <v>2493915</v>
      </c>
      <c r="G4100" s="474" t="s">
        <v>10314</v>
      </c>
      <c r="H4100" s="474" t="s">
        <v>8446</v>
      </c>
      <c r="I4100" s="179" t="s">
        <v>8356</v>
      </c>
      <c r="J4100" s="474" t="s">
        <v>8357</v>
      </c>
      <c r="K4100" s="474" t="s">
        <v>9497</v>
      </c>
      <c r="L4100" s="474" t="s">
        <v>10315</v>
      </c>
      <c r="M4100" s="474" t="s">
        <v>10316</v>
      </c>
      <c r="N4100" s="470">
        <v>396800</v>
      </c>
      <c r="O4100" s="473">
        <v>-2</v>
      </c>
      <c r="P4100" s="474" t="s">
        <v>8381</v>
      </c>
      <c r="Q4100" s="474" t="s">
        <v>9442</v>
      </c>
      <c r="R4100" s="177" t="s">
        <v>8383</v>
      </c>
      <c r="S4100" s="181">
        <v>0.01</v>
      </c>
    </row>
    <row r="4101" spans="1:19" ht="20.149999999999999" customHeight="1" thickBot="1">
      <c r="A4101" s="476"/>
      <c r="B4101" s="471"/>
      <c r="C4101" s="471"/>
      <c r="D4101" s="471"/>
      <c r="E4101" s="471"/>
      <c r="F4101" s="471"/>
      <c r="G4101" s="471"/>
      <c r="H4101" s="471"/>
      <c r="I4101" s="182" t="e">
        <v>#N/A</v>
      </c>
      <c r="J4101" s="471"/>
      <c r="K4101" s="471"/>
      <c r="L4101" s="471"/>
      <c r="M4101" s="471"/>
      <c r="N4101" s="471"/>
      <c r="O4101" s="471"/>
      <c r="P4101" s="471"/>
      <c r="Q4101" s="471"/>
      <c r="R4101" s="177" t="s">
        <v>8449</v>
      </c>
      <c r="S4101" s="181">
        <v>0.01</v>
      </c>
    </row>
    <row r="4102" spans="1:19" ht="20.149999999999999" customHeight="1" thickBot="1">
      <c r="A4102" s="476"/>
      <c r="B4102" s="471"/>
      <c r="C4102" s="471"/>
      <c r="D4102" s="471"/>
      <c r="E4102" s="471"/>
      <c r="F4102" s="471"/>
      <c r="G4102" s="471"/>
      <c r="H4102" s="471"/>
      <c r="I4102" s="182" t="e">
        <v>#N/A</v>
      </c>
      <c r="J4102" s="471"/>
      <c r="K4102" s="471"/>
      <c r="L4102" s="471"/>
      <c r="M4102" s="471"/>
      <c r="N4102" s="471"/>
      <c r="O4102" s="471"/>
      <c r="P4102" s="471"/>
      <c r="Q4102" s="471"/>
      <c r="R4102" s="177" t="s">
        <v>8385</v>
      </c>
      <c r="S4102" s="181">
        <v>0.01</v>
      </c>
    </row>
    <row r="4103" spans="1:19" ht="20.149999999999999" customHeight="1" thickBot="1">
      <c r="A4103" s="476"/>
      <c r="B4103" s="471"/>
      <c r="C4103" s="471"/>
      <c r="D4103" s="471"/>
      <c r="E4103" s="471"/>
      <c r="F4103" s="471"/>
      <c r="G4103" s="471"/>
      <c r="H4103" s="471"/>
      <c r="I4103" s="182" t="e">
        <v>#N/A</v>
      </c>
      <c r="J4103" s="471"/>
      <c r="K4103" s="471"/>
      <c r="L4103" s="471"/>
      <c r="M4103" s="471"/>
      <c r="N4103" s="471"/>
      <c r="O4103" s="471"/>
      <c r="P4103" s="471"/>
      <c r="Q4103" s="471"/>
      <c r="R4103" s="177" t="s">
        <v>8403</v>
      </c>
      <c r="S4103" s="181">
        <v>0.01</v>
      </c>
    </row>
    <row r="4104" spans="1:19" ht="20.149999999999999" customHeight="1" thickBot="1">
      <c r="A4104" s="476"/>
      <c r="B4104" s="471"/>
      <c r="C4104" s="471"/>
      <c r="D4104" s="471"/>
      <c r="E4104" s="471"/>
      <c r="F4104" s="471"/>
      <c r="G4104" s="471"/>
      <c r="H4104" s="471"/>
      <c r="I4104" s="182" t="e">
        <v>#N/A</v>
      </c>
      <c r="J4104" s="471"/>
      <c r="K4104" s="471"/>
      <c r="L4104" s="471"/>
      <c r="M4104" s="471"/>
      <c r="N4104" s="471"/>
      <c r="O4104" s="471"/>
      <c r="P4104" s="471"/>
      <c r="Q4104" s="471"/>
      <c r="R4104" s="177" t="s">
        <v>8417</v>
      </c>
      <c r="S4104" s="181">
        <v>0.01</v>
      </c>
    </row>
    <row r="4105" spans="1:19" ht="20.149999999999999" customHeight="1" thickBot="1">
      <c r="A4105" s="476"/>
      <c r="B4105" s="471"/>
      <c r="C4105" s="471"/>
      <c r="D4105" s="471"/>
      <c r="E4105" s="471"/>
      <c r="F4105" s="471"/>
      <c r="G4105" s="471"/>
      <c r="H4105" s="471"/>
      <c r="I4105" s="182" t="e">
        <v>#N/A</v>
      </c>
      <c r="J4105" s="471"/>
      <c r="K4105" s="471"/>
      <c r="L4105" s="471"/>
      <c r="M4105" s="471"/>
      <c r="N4105" s="471"/>
      <c r="O4105" s="471"/>
      <c r="P4105" s="471"/>
      <c r="Q4105" s="471"/>
      <c r="R4105" s="177" t="s">
        <v>8388</v>
      </c>
      <c r="S4105" s="181">
        <v>0.01</v>
      </c>
    </row>
    <row r="4106" spans="1:19" ht="20.149999999999999" customHeight="1" thickBot="1">
      <c r="A4106" s="476"/>
      <c r="B4106" s="471"/>
      <c r="C4106" s="471"/>
      <c r="D4106" s="471"/>
      <c r="E4106" s="471"/>
      <c r="F4106" s="471"/>
      <c r="G4106" s="471"/>
      <c r="H4106" s="471"/>
      <c r="I4106" s="182" t="e">
        <v>#N/A</v>
      </c>
      <c r="J4106" s="471"/>
      <c r="K4106" s="471"/>
      <c r="L4106" s="471"/>
      <c r="M4106" s="471"/>
      <c r="N4106" s="471"/>
      <c r="O4106" s="471"/>
      <c r="P4106" s="471"/>
      <c r="Q4106" s="471"/>
      <c r="R4106" s="177" t="s">
        <v>8389</v>
      </c>
      <c r="S4106" s="181">
        <v>0.01</v>
      </c>
    </row>
    <row r="4107" spans="1:19" ht="20.149999999999999" customHeight="1" thickBot="1">
      <c r="A4107" s="476"/>
      <c r="B4107" s="471"/>
      <c r="C4107" s="471"/>
      <c r="D4107" s="471"/>
      <c r="E4107" s="471"/>
      <c r="F4107" s="471"/>
      <c r="G4107" s="471"/>
      <c r="H4107" s="471"/>
      <c r="I4107" s="182" t="e">
        <v>#N/A</v>
      </c>
      <c r="J4107" s="471"/>
      <c r="K4107" s="471"/>
      <c r="L4107" s="471"/>
      <c r="M4107" s="471"/>
      <c r="N4107" s="471"/>
      <c r="O4107" s="471"/>
      <c r="P4107" s="471"/>
      <c r="Q4107" s="471"/>
      <c r="R4107" s="177" t="s">
        <v>9598</v>
      </c>
      <c r="S4107" s="181">
        <v>0.01</v>
      </c>
    </row>
    <row r="4108" spans="1:19" ht="20.149999999999999" customHeight="1" thickBot="1">
      <c r="A4108" s="476"/>
      <c r="B4108" s="471"/>
      <c r="C4108" s="471"/>
      <c r="D4108" s="471"/>
      <c r="E4108" s="471"/>
      <c r="F4108" s="471"/>
      <c r="G4108" s="471"/>
      <c r="H4108" s="471"/>
      <c r="I4108" s="182" t="e">
        <v>#N/A</v>
      </c>
      <c r="J4108" s="471"/>
      <c r="K4108" s="471"/>
      <c r="L4108" s="471"/>
      <c r="M4108" s="471"/>
      <c r="N4108" s="471"/>
      <c r="O4108" s="471"/>
      <c r="P4108" s="471"/>
      <c r="Q4108" s="471"/>
      <c r="R4108" s="177" t="s">
        <v>9599</v>
      </c>
      <c r="S4108" s="181">
        <v>0.01</v>
      </c>
    </row>
    <row r="4109" spans="1:19" ht="20.149999999999999" customHeight="1" thickBot="1">
      <c r="A4109" s="476"/>
      <c r="B4109" s="471"/>
      <c r="C4109" s="471"/>
      <c r="D4109" s="471"/>
      <c r="E4109" s="471"/>
      <c r="F4109" s="471"/>
      <c r="G4109" s="471"/>
      <c r="H4109" s="471"/>
      <c r="I4109" s="182" t="e">
        <v>#N/A</v>
      </c>
      <c r="J4109" s="471"/>
      <c r="K4109" s="471"/>
      <c r="L4109" s="471"/>
      <c r="M4109" s="471"/>
      <c r="N4109" s="471"/>
      <c r="O4109" s="471"/>
      <c r="P4109" s="471"/>
      <c r="Q4109" s="471"/>
      <c r="R4109" s="177" t="s">
        <v>8454</v>
      </c>
      <c r="S4109" s="181">
        <v>0.01</v>
      </c>
    </row>
    <row r="4110" spans="1:19" ht="20.149999999999999" customHeight="1" thickBot="1">
      <c r="A4110" s="477"/>
      <c r="B4110" s="472"/>
      <c r="C4110" s="472"/>
      <c r="D4110" s="472"/>
      <c r="E4110" s="472"/>
      <c r="F4110" s="472"/>
      <c r="G4110" s="472"/>
      <c r="H4110" s="472"/>
      <c r="I4110" s="182" t="e">
        <v>#N/A</v>
      </c>
      <c r="J4110" s="472"/>
      <c r="K4110" s="472"/>
      <c r="L4110" s="472"/>
      <c r="M4110" s="472"/>
      <c r="N4110" s="472"/>
      <c r="O4110" s="472"/>
      <c r="P4110" s="472"/>
      <c r="Q4110" s="472"/>
      <c r="R4110" s="183" t="s">
        <v>8390</v>
      </c>
      <c r="S4110" s="184">
        <v>0.1</v>
      </c>
    </row>
    <row r="4111" spans="1:19" ht="20.149999999999999" customHeight="1" thickBot="1">
      <c r="A4111" s="475"/>
      <c r="B4111" s="474" t="s">
        <v>9435</v>
      </c>
      <c r="C4111" s="474" t="s">
        <v>9510</v>
      </c>
      <c r="D4111" s="474" t="s">
        <v>8962</v>
      </c>
      <c r="E4111" s="474" t="s">
        <v>24</v>
      </c>
      <c r="F4111" s="473">
        <v>2493917</v>
      </c>
      <c r="G4111" s="474" t="s">
        <v>10317</v>
      </c>
      <c r="H4111" s="474" t="s">
        <v>8699</v>
      </c>
      <c r="I4111" s="179" t="s">
        <v>8356</v>
      </c>
      <c r="J4111" s="474" t="s">
        <v>8357</v>
      </c>
      <c r="K4111" s="474" t="s">
        <v>9497</v>
      </c>
      <c r="L4111" s="474" t="s">
        <v>10318</v>
      </c>
      <c r="M4111" s="474" t="s">
        <v>10319</v>
      </c>
      <c r="N4111" s="470">
        <v>324300</v>
      </c>
      <c r="O4111" s="473">
        <v>-2</v>
      </c>
      <c r="P4111" s="474" t="s">
        <v>8381</v>
      </c>
      <c r="Q4111" s="474" t="s">
        <v>9442</v>
      </c>
      <c r="R4111" s="177" t="s">
        <v>8383</v>
      </c>
      <c r="S4111" s="181">
        <v>0.01</v>
      </c>
    </row>
    <row r="4112" spans="1:19" ht="20.149999999999999" customHeight="1" thickBot="1">
      <c r="A4112" s="476"/>
      <c r="B4112" s="471"/>
      <c r="C4112" s="471"/>
      <c r="D4112" s="471"/>
      <c r="E4112" s="471"/>
      <c r="F4112" s="471"/>
      <c r="G4112" s="471"/>
      <c r="H4112" s="471"/>
      <c r="I4112" s="182" t="e">
        <v>#N/A</v>
      </c>
      <c r="J4112" s="471"/>
      <c r="K4112" s="471"/>
      <c r="L4112" s="471"/>
      <c r="M4112" s="471"/>
      <c r="N4112" s="471"/>
      <c r="O4112" s="471"/>
      <c r="P4112" s="471"/>
      <c r="Q4112" s="471"/>
      <c r="R4112" s="177" t="s">
        <v>8449</v>
      </c>
      <c r="S4112" s="181">
        <v>0.01</v>
      </c>
    </row>
    <row r="4113" spans="1:19" ht="20.149999999999999" customHeight="1" thickBot="1">
      <c r="A4113" s="476"/>
      <c r="B4113" s="471"/>
      <c r="C4113" s="471"/>
      <c r="D4113" s="471"/>
      <c r="E4113" s="471"/>
      <c r="F4113" s="471"/>
      <c r="G4113" s="471"/>
      <c r="H4113" s="471"/>
      <c r="I4113" s="182" t="e">
        <v>#N/A</v>
      </c>
      <c r="J4113" s="471"/>
      <c r="K4113" s="471"/>
      <c r="L4113" s="471"/>
      <c r="M4113" s="471"/>
      <c r="N4113" s="471"/>
      <c r="O4113" s="471"/>
      <c r="P4113" s="471"/>
      <c r="Q4113" s="471"/>
      <c r="R4113" s="177" t="s">
        <v>8385</v>
      </c>
      <c r="S4113" s="181">
        <v>0.01</v>
      </c>
    </row>
    <row r="4114" spans="1:19" ht="20.149999999999999" customHeight="1" thickBot="1">
      <c r="A4114" s="476"/>
      <c r="B4114" s="471"/>
      <c r="C4114" s="471"/>
      <c r="D4114" s="471"/>
      <c r="E4114" s="471"/>
      <c r="F4114" s="471"/>
      <c r="G4114" s="471"/>
      <c r="H4114" s="471"/>
      <c r="I4114" s="182" t="e">
        <v>#N/A</v>
      </c>
      <c r="J4114" s="471"/>
      <c r="K4114" s="471"/>
      <c r="L4114" s="471"/>
      <c r="M4114" s="471"/>
      <c r="N4114" s="471"/>
      <c r="O4114" s="471"/>
      <c r="P4114" s="471"/>
      <c r="Q4114" s="471"/>
      <c r="R4114" s="177" t="s">
        <v>8403</v>
      </c>
      <c r="S4114" s="181">
        <v>0.01</v>
      </c>
    </row>
    <row r="4115" spans="1:19" ht="20.149999999999999" customHeight="1" thickBot="1">
      <c r="A4115" s="476"/>
      <c r="B4115" s="471"/>
      <c r="C4115" s="471"/>
      <c r="D4115" s="471"/>
      <c r="E4115" s="471"/>
      <c r="F4115" s="471"/>
      <c r="G4115" s="471"/>
      <c r="H4115" s="471"/>
      <c r="I4115" s="182" t="e">
        <v>#N/A</v>
      </c>
      <c r="J4115" s="471"/>
      <c r="K4115" s="471"/>
      <c r="L4115" s="471"/>
      <c r="M4115" s="471"/>
      <c r="N4115" s="471"/>
      <c r="O4115" s="471"/>
      <c r="P4115" s="471"/>
      <c r="Q4115" s="471"/>
      <c r="R4115" s="177" t="s">
        <v>8417</v>
      </c>
      <c r="S4115" s="181">
        <v>0.01</v>
      </c>
    </row>
    <row r="4116" spans="1:19" ht="20.149999999999999" customHeight="1" thickBot="1">
      <c r="A4116" s="476"/>
      <c r="B4116" s="471"/>
      <c r="C4116" s="471"/>
      <c r="D4116" s="471"/>
      <c r="E4116" s="471"/>
      <c r="F4116" s="471"/>
      <c r="G4116" s="471"/>
      <c r="H4116" s="471"/>
      <c r="I4116" s="182" t="e">
        <v>#N/A</v>
      </c>
      <c r="J4116" s="471"/>
      <c r="K4116" s="471"/>
      <c r="L4116" s="471"/>
      <c r="M4116" s="471"/>
      <c r="N4116" s="471"/>
      <c r="O4116" s="471"/>
      <c r="P4116" s="471"/>
      <c r="Q4116" s="471"/>
      <c r="R4116" s="177" t="s">
        <v>8388</v>
      </c>
      <c r="S4116" s="181">
        <v>0.01</v>
      </c>
    </row>
    <row r="4117" spans="1:19" ht="20.149999999999999" customHeight="1" thickBot="1">
      <c r="A4117" s="476"/>
      <c r="B4117" s="471"/>
      <c r="C4117" s="471"/>
      <c r="D4117" s="471"/>
      <c r="E4117" s="471"/>
      <c r="F4117" s="471"/>
      <c r="G4117" s="471"/>
      <c r="H4117" s="471"/>
      <c r="I4117" s="182" t="e">
        <v>#N/A</v>
      </c>
      <c r="J4117" s="471"/>
      <c r="K4117" s="471"/>
      <c r="L4117" s="471"/>
      <c r="M4117" s="471"/>
      <c r="N4117" s="471"/>
      <c r="O4117" s="471"/>
      <c r="P4117" s="471"/>
      <c r="Q4117" s="471"/>
      <c r="R4117" s="177" t="s">
        <v>8389</v>
      </c>
      <c r="S4117" s="181">
        <v>0.01</v>
      </c>
    </row>
    <row r="4118" spans="1:19" ht="20.149999999999999" customHeight="1" thickBot="1">
      <c r="A4118" s="476"/>
      <c r="B4118" s="471"/>
      <c r="C4118" s="471"/>
      <c r="D4118" s="471"/>
      <c r="E4118" s="471"/>
      <c r="F4118" s="471"/>
      <c r="G4118" s="471"/>
      <c r="H4118" s="471"/>
      <c r="I4118" s="182" t="e">
        <v>#N/A</v>
      </c>
      <c r="J4118" s="471"/>
      <c r="K4118" s="471"/>
      <c r="L4118" s="471"/>
      <c r="M4118" s="471"/>
      <c r="N4118" s="471"/>
      <c r="O4118" s="471"/>
      <c r="P4118" s="471"/>
      <c r="Q4118" s="471"/>
      <c r="R4118" s="177" t="s">
        <v>9811</v>
      </c>
      <c r="S4118" s="181">
        <v>0.01</v>
      </c>
    </row>
    <row r="4119" spans="1:19" ht="20.149999999999999" customHeight="1" thickBot="1">
      <c r="A4119" s="476"/>
      <c r="B4119" s="471"/>
      <c r="C4119" s="471"/>
      <c r="D4119" s="471"/>
      <c r="E4119" s="471"/>
      <c r="F4119" s="471"/>
      <c r="G4119" s="471"/>
      <c r="H4119" s="471"/>
      <c r="I4119" s="182" t="e">
        <v>#N/A</v>
      </c>
      <c r="J4119" s="471"/>
      <c r="K4119" s="471"/>
      <c r="L4119" s="471"/>
      <c r="M4119" s="471"/>
      <c r="N4119" s="471"/>
      <c r="O4119" s="471"/>
      <c r="P4119" s="471"/>
      <c r="Q4119" s="471"/>
      <c r="R4119" s="177" t="s">
        <v>8663</v>
      </c>
      <c r="S4119" s="181">
        <v>0.01</v>
      </c>
    </row>
    <row r="4120" spans="1:19" ht="20.149999999999999" customHeight="1" thickBot="1">
      <c r="A4120" s="477"/>
      <c r="B4120" s="472"/>
      <c r="C4120" s="472"/>
      <c r="D4120" s="472"/>
      <c r="E4120" s="472"/>
      <c r="F4120" s="472"/>
      <c r="G4120" s="472"/>
      <c r="H4120" s="472"/>
      <c r="I4120" s="182" t="e">
        <v>#N/A</v>
      </c>
      <c r="J4120" s="472"/>
      <c r="K4120" s="472"/>
      <c r="L4120" s="472"/>
      <c r="M4120" s="472"/>
      <c r="N4120" s="472"/>
      <c r="O4120" s="472"/>
      <c r="P4120" s="472"/>
      <c r="Q4120" s="472"/>
      <c r="R4120" s="183" t="s">
        <v>8390</v>
      </c>
      <c r="S4120" s="184">
        <v>0.09</v>
      </c>
    </row>
    <row r="4121" spans="1:19" ht="20.149999999999999" customHeight="1" thickBot="1">
      <c r="A4121" s="475"/>
      <c r="B4121" s="474" t="s">
        <v>9435</v>
      </c>
      <c r="C4121" s="474" t="s">
        <v>9510</v>
      </c>
      <c r="D4121" s="474" t="s">
        <v>8962</v>
      </c>
      <c r="E4121" s="474" t="s">
        <v>24</v>
      </c>
      <c r="F4121" s="473">
        <v>2493920</v>
      </c>
      <c r="G4121" s="474" t="s">
        <v>10320</v>
      </c>
      <c r="H4121" s="474" t="s">
        <v>8699</v>
      </c>
      <c r="I4121" s="179" t="s">
        <v>8356</v>
      </c>
      <c r="J4121" s="474" t="s">
        <v>8357</v>
      </c>
      <c r="K4121" s="474" t="s">
        <v>9582</v>
      </c>
      <c r="L4121" s="474" t="s">
        <v>10321</v>
      </c>
      <c r="M4121" s="474" t="s">
        <v>10322</v>
      </c>
      <c r="N4121" s="470">
        <v>324300</v>
      </c>
      <c r="O4121" s="473">
        <v>-2</v>
      </c>
      <c r="P4121" s="474" t="s">
        <v>8381</v>
      </c>
      <c r="Q4121" s="474" t="s">
        <v>9442</v>
      </c>
      <c r="R4121" s="177" t="s">
        <v>8383</v>
      </c>
      <c r="S4121" s="181">
        <v>0.01</v>
      </c>
    </row>
    <row r="4122" spans="1:19" ht="20.149999999999999" customHeight="1" thickBot="1">
      <c r="A4122" s="476"/>
      <c r="B4122" s="471"/>
      <c r="C4122" s="471"/>
      <c r="D4122" s="471"/>
      <c r="E4122" s="471"/>
      <c r="F4122" s="471"/>
      <c r="G4122" s="471"/>
      <c r="H4122" s="471"/>
      <c r="I4122" s="182" t="e">
        <v>#N/A</v>
      </c>
      <c r="J4122" s="471"/>
      <c r="K4122" s="471"/>
      <c r="L4122" s="471"/>
      <c r="M4122" s="471"/>
      <c r="N4122" s="471"/>
      <c r="O4122" s="471"/>
      <c r="P4122" s="471"/>
      <c r="Q4122" s="471"/>
      <c r="R4122" s="177" t="s">
        <v>8449</v>
      </c>
      <c r="S4122" s="181">
        <v>0.01</v>
      </c>
    </row>
    <row r="4123" spans="1:19" ht="20.149999999999999" customHeight="1" thickBot="1">
      <c r="A4123" s="476"/>
      <c r="B4123" s="471"/>
      <c r="C4123" s="471"/>
      <c r="D4123" s="471"/>
      <c r="E4123" s="471"/>
      <c r="F4123" s="471"/>
      <c r="G4123" s="471"/>
      <c r="H4123" s="471"/>
      <c r="I4123" s="182" t="e">
        <v>#N/A</v>
      </c>
      <c r="J4123" s="471"/>
      <c r="K4123" s="471"/>
      <c r="L4123" s="471"/>
      <c r="M4123" s="471"/>
      <c r="N4123" s="471"/>
      <c r="O4123" s="471"/>
      <c r="P4123" s="471"/>
      <c r="Q4123" s="471"/>
      <c r="R4123" s="177" t="s">
        <v>8385</v>
      </c>
      <c r="S4123" s="181">
        <v>0.01</v>
      </c>
    </row>
    <row r="4124" spans="1:19" ht="20.149999999999999" customHeight="1" thickBot="1">
      <c r="A4124" s="476"/>
      <c r="B4124" s="471"/>
      <c r="C4124" s="471"/>
      <c r="D4124" s="471"/>
      <c r="E4124" s="471"/>
      <c r="F4124" s="471"/>
      <c r="G4124" s="471"/>
      <c r="H4124" s="471"/>
      <c r="I4124" s="182" t="e">
        <v>#N/A</v>
      </c>
      <c r="J4124" s="471"/>
      <c r="K4124" s="471"/>
      <c r="L4124" s="471"/>
      <c r="M4124" s="471"/>
      <c r="N4124" s="471"/>
      <c r="O4124" s="471"/>
      <c r="P4124" s="471"/>
      <c r="Q4124" s="471"/>
      <c r="R4124" s="177" t="s">
        <v>8403</v>
      </c>
      <c r="S4124" s="181">
        <v>0.01</v>
      </c>
    </row>
    <row r="4125" spans="1:19" ht="20.149999999999999" customHeight="1" thickBot="1">
      <c r="A4125" s="476"/>
      <c r="B4125" s="471"/>
      <c r="C4125" s="471"/>
      <c r="D4125" s="471"/>
      <c r="E4125" s="471"/>
      <c r="F4125" s="471"/>
      <c r="G4125" s="471"/>
      <c r="H4125" s="471"/>
      <c r="I4125" s="182" t="e">
        <v>#N/A</v>
      </c>
      <c r="J4125" s="471"/>
      <c r="K4125" s="471"/>
      <c r="L4125" s="471"/>
      <c r="M4125" s="471"/>
      <c r="N4125" s="471"/>
      <c r="O4125" s="471"/>
      <c r="P4125" s="471"/>
      <c r="Q4125" s="471"/>
      <c r="R4125" s="177" t="s">
        <v>8388</v>
      </c>
      <c r="S4125" s="181">
        <v>0.01</v>
      </c>
    </row>
    <row r="4126" spans="1:19" ht="20.149999999999999" customHeight="1" thickBot="1">
      <c r="A4126" s="476"/>
      <c r="B4126" s="471"/>
      <c r="C4126" s="471"/>
      <c r="D4126" s="471"/>
      <c r="E4126" s="471"/>
      <c r="F4126" s="471"/>
      <c r="G4126" s="471"/>
      <c r="H4126" s="471"/>
      <c r="I4126" s="182" t="e">
        <v>#N/A</v>
      </c>
      <c r="J4126" s="471"/>
      <c r="K4126" s="471"/>
      <c r="L4126" s="471"/>
      <c r="M4126" s="471"/>
      <c r="N4126" s="471"/>
      <c r="O4126" s="471"/>
      <c r="P4126" s="471"/>
      <c r="Q4126" s="471"/>
      <c r="R4126" s="177" t="s">
        <v>8389</v>
      </c>
      <c r="S4126" s="181">
        <v>0.01</v>
      </c>
    </row>
    <row r="4127" spans="1:19" ht="20.149999999999999" customHeight="1" thickBot="1">
      <c r="A4127" s="476"/>
      <c r="B4127" s="471"/>
      <c r="C4127" s="471"/>
      <c r="D4127" s="471"/>
      <c r="E4127" s="471"/>
      <c r="F4127" s="471"/>
      <c r="G4127" s="471"/>
      <c r="H4127" s="471"/>
      <c r="I4127" s="182" t="e">
        <v>#N/A</v>
      </c>
      <c r="J4127" s="471"/>
      <c r="K4127" s="471"/>
      <c r="L4127" s="471"/>
      <c r="M4127" s="471"/>
      <c r="N4127" s="471"/>
      <c r="O4127" s="471"/>
      <c r="P4127" s="471"/>
      <c r="Q4127" s="471"/>
      <c r="R4127" s="177" t="s">
        <v>8663</v>
      </c>
      <c r="S4127" s="181">
        <v>0.01</v>
      </c>
    </row>
    <row r="4128" spans="1:19" ht="20.149999999999999" customHeight="1" thickBot="1">
      <c r="A4128" s="476"/>
      <c r="B4128" s="471"/>
      <c r="C4128" s="471"/>
      <c r="D4128" s="471"/>
      <c r="E4128" s="471"/>
      <c r="F4128" s="471"/>
      <c r="G4128" s="471"/>
      <c r="H4128" s="471"/>
      <c r="I4128" s="182" t="e">
        <v>#N/A</v>
      </c>
      <c r="J4128" s="471"/>
      <c r="K4128" s="471"/>
      <c r="L4128" s="471"/>
      <c r="M4128" s="471"/>
      <c r="N4128" s="471"/>
      <c r="O4128" s="471"/>
      <c r="P4128" s="471"/>
      <c r="Q4128" s="471"/>
      <c r="R4128" s="177" t="s">
        <v>9444</v>
      </c>
      <c r="S4128" s="181">
        <v>0.01</v>
      </c>
    </row>
    <row r="4129" spans="1:19" ht="20.149999999999999" customHeight="1" thickBot="1">
      <c r="A4129" s="477"/>
      <c r="B4129" s="472"/>
      <c r="C4129" s="472"/>
      <c r="D4129" s="472"/>
      <c r="E4129" s="472"/>
      <c r="F4129" s="472"/>
      <c r="G4129" s="472"/>
      <c r="H4129" s="472"/>
      <c r="I4129" s="182" t="e">
        <v>#N/A</v>
      </c>
      <c r="J4129" s="472"/>
      <c r="K4129" s="472"/>
      <c r="L4129" s="472"/>
      <c r="M4129" s="472"/>
      <c r="N4129" s="472"/>
      <c r="O4129" s="472"/>
      <c r="P4129" s="472"/>
      <c r="Q4129" s="472"/>
      <c r="R4129" s="183" t="s">
        <v>8390</v>
      </c>
      <c r="S4129" s="184">
        <v>0.08</v>
      </c>
    </row>
    <row r="4130" spans="1:19" ht="20.149999999999999" customHeight="1" thickBot="1">
      <c r="A4130" s="475"/>
      <c r="B4130" s="474" t="s">
        <v>9435</v>
      </c>
      <c r="C4130" s="474" t="s">
        <v>9510</v>
      </c>
      <c r="D4130" s="474" t="s">
        <v>8962</v>
      </c>
      <c r="E4130" s="474" t="s">
        <v>24</v>
      </c>
      <c r="F4130" s="473">
        <v>2493921</v>
      </c>
      <c r="G4130" s="474" t="s">
        <v>10323</v>
      </c>
      <c r="H4130" s="474" t="s">
        <v>8699</v>
      </c>
      <c r="I4130" s="179" t="s">
        <v>8356</v>
      </c>
      <c r="J4130" s="474" t="s">
        <v>8357</v>
      </c>
      <c r="K4130" s="474" t="s">
        <v>10129</v>
      </c>
      <c r="L4130" s="474" t="s">
        <v>10324</v>
      </c>
      <c r="M4130" s="474" t="s">
        <v>10325</v>
      </c>
      <c r="N4130" s="470">
        <v>324300</v>
      </c>
      <c r="O4130" s="473">
        <v>-2</v>
      </c>
      <c r="P4130" s="474" t="s">
        <v>8381</v>
      </c>
      <c r="Q4130" s="474" t="s">
        <v>9442</v>
      </c>
      <c r="R4130" s="177" t="s">
        <v>8383</v>
      </c>
      <c r="S4130" s="181">
        <v>0.01</v>
      </c>
    </row>
    <row r="4131" spans="1:19" ht="20.149999999999999" customHeight="1" thickBot="1">
      <c r="A4131" s="476"/>
      <c r="B4131" s="471"/>
      <c r="C4131" s="471"/>
      <c r="D4131" s="471"/>
      <c r="E4131" s="471"/>
      <c r="F4131" s="471"/>
      <c r="G4131" s="471"/>
      <c r="H4131" s="471"/>
      <c r="I4131" s="182" t="e">
        <v>#N/A</v>
      </c>
      <c r="J4131" s="471"/>
      <c r="K4131" s="471"/>
      <c r="L4131" s="471"/>
      <c r="M4131" s="471"/>
      <c r="N4131" s="471"/>
      <c r="O4131" s="471"/>
      <c r="P4131" s="471"/>
      <c r="Q4131" s="471"/>
      <c r="R4131" s="177" t="s">
        <v>8449</v>
      </c>
      <c r="S4131" s="181">
        <v>0.01</v>
      </c>
    </row>
    <row r="4132" spans="1:19" ht="20.149999999999999" customHeight="1" thickBot="1">
      <c r="A4132" s="476"/>
      <c r="B4132" s="471"/>
      <c r="C4132" s="471"/>
      <c r="D4132" s="471"/>
      <c r="E4132" s="471"/>
      <c r="F4132" s="471"/>
      <c r="G4132" s="471"/>
      <c r="H4132" s="471"/>
      <c r="I4132" s="182" t="e">
        <v>#N/A</v>
      </c>
      <c r="J4132" s="471"/>
      <c r="K4132" s="471"/>
      <c r="L4132" s="471"/>
      <c r="M4132" s="471"/>
      <c r="N4132" s="471"/>
      <c r="O4132" s="471"/>
      <c r="P4132" s="471"/>
      <c r="Q4132" s="471"/>
      <c r="R4132" s="177" t="s">
        <v>8385</v>
      </c>
      <c r="S4132" s="181">
        <v>0.01</v>
      </c>
    </row>
    <row r="4133" spans="1:19" ht="20.149999999999999" customHeight="1" thickBot="1">
      <c r="A4133" s="476"/>
      <c r="B4133" s="471"/>
      <c r="C4133" s="471"/>
      <c r="D4133" s="471"/>
      <c r="E4133" s="471"/>
      <c r="F4133" s="471"/>
      <c r="G4133" s="471"/>
      <c r="H4133" s="471"/>
      <c r="I4133" s="182" t="e">
        <v>#N/A</v>
      </c>
      <c r="J4133" s="471"/>
      <c r="K4133" s="471"/>
      <c r="L4133" s="471"/>
      <c r="M4133" s="471"/>
      <c r="N4133" s="471"/>
      <c r="O4133" s="471"/>
      <c r="P4133" s="471"/>
      <c r="Q4133" s="471"/>
      <c r="R4133" s="177" t="s">
        <v>8403</v>
      </c>
      <c r="S4133" s="181">
        <v>0.01</v>
      </c>
    </row>
    <row r="4134" spans="1:19" ht="20.149999999999999" customHeight="1" thickBot="1">
      <c r="A4134" s="476"/>
      <c r="B4134" s="471"/>
      <c r="C4134" s="471"/>
      <c r="D4134" s="471"/>
      <c r="E4134" s="471"/>
      <c r="F4134" s="471"/>
      <c r="G4134" s="471"/>
      <c r="H4134" s="471"/>
      <c r="I4134" s="182" t="e">
        <v>#N/A</v>
      </c>
      <c r="J4134" s="471"/>
      <c r="K4134" s="471"/>
      <c r="L4134" s="471"/>
      <c r="M4134" s="471"/>
      <c r="N4134" s="471"/>
      <c r="O4134" s="471"/>
      <c r="P4134" s="471"/>
      <c r="Q4134" s="471"/>
      <c r="R4134" s="177" t="s">
        <v>8417</v>
      </c>
      <c r="S4134" s="181">
        <v>0.01</v>
      </c>
    </row>
    <row r="4135" spans="1:19" ht="20.149999999999999" customHeight="1" thickBot="1">
      <c r="A4135" s="476"/>
      <c r="B4135" s="471"/>
      <c r="C4135" s="471"/>
      <c r="D4135" s="471"/>
      <c r="E4135" s="471"/>
      <c r="F4135" s="471"/>
      <c r="G4135" s="471"/>
      <c r="H4135" s="471"/>
      <c r="I4135" s="182" t="e">
        <v>#N/A</v>
      </c>
      <c r="J4135" s="471"/>
      <c r="K4135" s="471"/>
      <c r="L4135" s="471"/>
      <c r="M4135" s="471"/>
      <c r="N4135" s="471"/>
      <c r="O4135" s="471"/>
      <c r="P4135" s="471"/>
      <c r="Q4135" s="471"/>
      <c r="R4135" s="177" t="s">
        <v>8388</v>
      </c>
      <c r="S4135" s="181">
        <v>0.01</v>
      </c>
    </row>
    <row r="4136" spans="1:19" ht="20.149999999999999" customHeight="1" thickBot="1">
      <c r="A4136" s="476"/>
      <c r="B4136" s="471"/>
      <c r="C4136" s="471"/>
      <c r="D4136" s="471"/>
      <c r="E4136" s="471"/>
      <c r="F4136" s="471"/>
      <c r="G4136" s="471"/>
      <c r="H4136" s="471"/>
      <c r="I4136" s="182" t="e">
        <v>#N/A</v>
      </c>
      <c r="J4136" s="471"/>
      <c r="K4136" s="471"/>
      <c r="L4136" s="471"/>
      <c r="M4136" s="471"/>
      <c r="N4136" s="471"/>
      <c r="O4136" s="471"/>
      <c r="P4136" s="471"/>
      <c r="Q4136" s="471"/>
      <c r="R4136" s="177" t="s">
        <v>8389</v>
      </c>
      <c r="S4136" s="181">
        <v>0.01</v>
      </c>
    </row>
    <row r="4137" spans="1:19" ht="20.149999999999999" customHeight="1" thickBot="1">
      <c r="A4137" s="476"/>
      <c r="B4137" s="471"/>
      <c r="C4137" s="471"/>
      <c r="D4137" s="471"/>
      <c r="E4137" s="471"/>
      <c r="F4137" s="471"/>
      <c r="G4137" s="471"/>
      <c r="H4137" s="471"/>
      <c r="I4137" s="182" t="e">
        <v>#N/A</v>
      </c>
      <c r="J4137" s="471"/>
      <c r="K4137" s="471"/>
      <c r="L4137" s="471"/>
      <c r="M4137" s="471"/>
      <c r="N4137" s="471"/>
      <c r="O4137" s="471"/>
      <c r="P4137" s="471"/>
      <c r="Q4137" s="471"/>
      <c r="R4137" s="177" t="s">
        <v>8663</v>
      </c>
      <c r="S4137" s="181">
        <v>0.01</v>
      </c>
    </row>
    <row r="4138" spans="1:19" ht="20.149999999999999" customHeight="1" thickBot="1">
      <c r="A4138" s="476"/>
      <c r="B4138" s="471"/>
      <c r="C4138" s="471"/>
      <c r="D4138" s="471"/>
      <c r="E4138" s="471"/>
      <c r="F4138" s="471"/>
      <c r="G4138" s="471"/>
      <c r="H4138" s="471"/>
      <c r="I4138" s="182" t="e">
        <v>#N/A</v>
      </c>
      <c r="J4138" s="471"/>
      <c r="K4138" s="471"/>
      <c r="L4138" s="471"/>
      <c r="M4138" s="471"/>
      <c r="N4138" s="471"/>
      <c r="O4138" s="471"/>
      <c r="P4138" s="471"/>
      <c r="Q4138" s="471"/>
      <c r="R4138" s="177" t="s">
        <v>9444</v>
      </c>
      <c r="S4138" s="181">
        <v>0.01</v>
      </c>
    </row>
    <row r="4139" spans="1:19" ht="20.149999999999999" customHeight="1" thickBot="1">
      <c r="A4139" s="477"/>
      <c r="B4139" s="472"/>
      <c r="C4139" s="472"/>
      <c r="D4139" s="472"/>
      <c r="E4139" s="472"/>
      <c r="F4139" s="472"/>
      <c r="G4139" s="472"/>
      <c r="H4139" s="472"/>
      <c r="I4139" s="182" t="e">
        <v>#N/A</v>
      </c>
      <c r="J4139" s="472"/>
      <c r="K4139" s="472"/>
      <c r="L4139" s="472"/>
      <c r="M4139" s="472"/>
      <c r="N4139" s="472"/>
      <c r="O4139" s="472"/>
      <c r="P4139" s="472"/>
      <c r="Q4139" s="472"/>
      <c r="R4139" s="183" t="s">
        <v>8390</v>
      </c>
      <c r="S4139" s="184">
        <v>0.09</v>
      </c>
    </row>
    <row r="4140" spans="1:19" ht="20.149999999999999" customHeight="1" thickBot="1">
      <c r="A4140" s="475"/>
      <c r="B4140" s="474" t="s">
        <v>9435</v>
      </c>
      <c r="C4140" s="474" t="s">
        <v>9510</v>
      </c>
      <c r="D4140" s="474" t="s">
        <v>8962</v>
      </c>
      <c r="E4140" s="474" t="s">
        <v>24</v>
      </c>
      <c r="F4140" s="473">
        <v>2493924</v>
      </c>
      <c r="G4140" s="474" t="s">
        <v>10326</v>
      </c>
      <c r="H4140" s="474" t="s">
        <v>8699</v>
      </c>
      <c r="I4140" s="179" t="s">
        <v>8356</v>
      </c>
      <c r="J4140" s="474" t="s">
        <v>8357</v>
      </c>
      <c r="K4140" s="474" t="s">
        <v>9572</v>
      </c>
      <c r="L4140" s="474" t="s">
        <v>10327</v>
      </c>
      <c r="M4140" s="474" t="s">
        <v>10328</v>
      </c>
      <c r="N4140" s="470">
        <v>324300</v>
      </c>
      <c r="O4140" s="473">
        <v>-2</v>
      </c>
      <c r="P4140" s="474" t="s">
        <v>8381</v>
      </c>
      <c r="Q4140" s="474" t="s">
        <v>9442</v>
      </c>
      <c r="R4140" s="177" t="s">
        <v>8383</v>
      </c>
      <c r="S4140" s="181">
        <v>0.01</v>
      </c>
    </row>
    <row r="4141" spans="1:19" ht="20.149999999999999" customHeight="1" thickBot="1">
      <c r="A4141" s="476"/>
      <c r="B4141" s="471"/>
      <c r="C4141" s="471"/>
      <c r="D4141" s="471"/>
      <c r="E4141" s="471"/>
      <c r="F4141" s="471"/>
      <c r="G4141" s="471"/>
      <c r="H4141" s="471"/>
      <c r="I4141" s="182" t="e">
        <v>#N/A</v>
      </c>
      <c r="J4141" s="471"/>
      <c r="K4141" s="471"/>
      <c r="L4141" s="471"/>
      <c r="M4141" s="471"/>
      <c r="N4141" s="471"/>
      <c r="O4141" s="471"/>
      <c r="P4141" s="471"/>
      <c r="Q4141" s="471"/>
      <c r="R4141" s="177" t="s">
        <v>8449</v>
      </c>
      <c r="S4141" s="181">
        <v>0.01</v>
      </c>
    </row>
    <row r="4142" spans="1:19" ht="20.149999999999999" customHeight="1" thickBot="1">
      <c r="A4142" s="476"/>
      <c r="B4142" s="471"/>
      <c r="C4142" s="471"/>
      <c r="D4142" s="471"/>
      <c r="E4142" s="471"/>
      <c r="F4142" s="471"/>
      <c r="G4142" s="471"/>
      <c r="H4142" s="471"/>
      <c r="I4142" s="182" t="e">
        <v>#N/A</v>
      </c>
      <c r="J4142" s="471"/>
      <c r="K4142" s="471"/>
      <c r="L4142" s="471"/>
      <c r="M4142" s="471"/>
      <c r="N4142" s="471"/>
      <c r="O4142" s="471"/>
      <c r="P4142" s="471"/>
      <c r="Q4142" s="471"/>
      <c r="R4142" s="177" t="s">
        <v>8385</v>
      </c>
      <c r="S4142" s="181">
        <v>0.01</v>
      </c>
    </row>
    <row r="4143" spans="1:19" ht="20.149999999999999" customHeight="1" thickBot="1">
      <c r="A4143" s="476"/>
      <c r="B4143" s="471"/>
      <c r="C4143" s="471"/>
      <c r="D4143" s="471"/>
      <c r="E4143" s="471"/>
      <c r="F4143" s="471"/>
      <c r="G4143" s="471"/>
      <c r="H4143" s="471"/>
      <c r="I4143" s="182" t="e">
        <v>#N/A</v>
      </c>
      <c r="J4143" s="471"/>
      <c r="K4143" s="471"/>
      <c r="L4143" s="471"/>
      <c r="M4143" s="471"/>
      <c r="N4143" s="471"/>
      <c r="O4143" s="471"/>
      <c r="P4143" s="471"/>
      <c r="Q4143" s="471"/>
      <c r="R4143" s="177" t="s">
        <v>8403</v>
      </c>
      <c r="S4143" s="181">
        <v>0.01</v>
      </c>
    </row>
    <row r="4144" spans="1:19" ht="20.149999999999999" customHeight="1" thickBot="1">
      <c r="A4144" s="476"/>
      <c r="B4144" s="471"/>
      <c r="C4144" s="471"/>
      <c r="D4144" s="471"/>
      <c r="E4144" s="471"/>
      <c r="F4144" s="471"/>
      <c r="G4144" s="471"/>
      <c r="H4144" s="471"/>
      <c r="I4144" s="182" t="e">
        <v>#N/A</v>
      </c>
      <c r="J4144" s="471"/>
      <c r="K4144" s="471"/>
      <c r="L4144" s="471"/>
      <c r="M4144" s="471"/>
      <c r="N4144" s="471"/>
      <c r="O4144" s="471"/>
      <c r="P4144" s="471"/>
      <c r="Q4144" s="471"/>
      <c r="R4144" s="177" t="s">
        <v>8417</v>
      </c>
      <c r="S4144" s="181">
        <v>0.01</v>
      </c>
    </row>
    <row r="4145" spans="1:19" ht="20.149999999999999" customHeight="1" thickBot="1">
      <c r="A4145" s="476"/>
      <c r="B4145" s="471"/>
      <c r="C4145" s="471"/>
      <c r="D4145" s="471"/>
      <c r="E4145" s="471"/>
      <c r="F4145" s="471"/>
      <c r="G4145" s="471"/>
      <c r="H4145" s="471"/>
      <c r="I4145" s="182" t="e">
        <v>#N/A</v>
      </c>
      <c r="J4145" s="471"/>
      <c r="K4145" s="471"/>
      <c r="L4145" s="471"/>
      <c r="M4145" s="471"/>
      <c r="N4145" s="471"/>
      <c r="O4145" s="471"/>
      <c r="P4145" s="471"/>
      <c r="Q4145" s="471"/>
      <c r="R4145" s="177" t="s">
        <v>8388</v>
      </c>
      <c r="S4145" s="181">
        <v>0.01</v>
      </c>
    </row>
    <row r="4146" spans="1:19" ht="20.149999999999999" customHeight="1" thickBot="1">
      <c r="A4146" s="476"/>
      <c r="B4146" s="471"/>
      <c r="C4146" s="471"/>
      <c r="D4146" s="471"/>
      <c r="E4146" s="471"/>
      <c r="F4146" s="471"/>
      <c r="G4146" s="471"/>
      <c r="H4146" s="471"/>
      <c r="I4146" s="182" t="e">
        <v>#N/A</v>
      </c>
      <c r="J4146" s="471"/>
      <c r="K4146" s="471"/>
      <c r="L4146" s="471"/>
      <c r="M4146" s="471"/>
      <c r="N4146" s="471"/>
      <c r="O4146" s="471"/>
      <c r="P4146" s="471"/>
      <c r="Q4146" s="471"/>
      <c r="R4146" s="177" t="s">
        <v>8389</v>
      </c>
      <c r="S4146" s="181">
        <v>0.01</v>
      </c>
    </row>
    <row r="4147" spans="1:19" ht="20.149999999999999" customHeight="1" thickBot="1">
      <c r="A4147" s="476"/>
      <c r="B4147" s="471"/>
      <c r="C4147" s="471"/>
      <c r="D4147" s="471"/>
      <c r="E4147" s="471"/>
      <c r="F4147" s="471"/>
      <c r="G4147" s="471"/>
      <c r="H4147" s="471"/>
      <c r="I4147" s="182" t="e">
        <v>#N/A</v>
      </c>
      <c r="J4147" s="471"/>
      <c r="K4147" s="471"/>
      <c r="L4147" s="471"/>
      <c r="M4147" s="471"/>
      <c r="N4147" s="471"/>
      <c r="O4147" s="471"/>
      <c r="P4147" s="471"/>
      <c r="Q4147" s="471"/>
      <c r="R4147" s="177" t="s">
        <v>9811</v>
      </c>
      <c r="S4147" s="181">
        <v>0.01</v>
      </c>
    </row>
    <row r="4148" spans="1:19" ht="20.149999999999999" customHeight="1" thickBot="1">
      <c r="A4148" s="476"/>
      <c r="B4148" s="471"/>
      <c r="C4148" s="471"/>
      <c r="D4148" s="471"/>
      <c r="E4148" s="471"/>
      <c r="F4148" s="471"/>
      <c r="G4148" s="471"/>
      <c r="H4148" s="471"/>
      <c r="I4148" s="182" t="e">
        <v>#N/A</v>
      </c>
      <c r="J4148" s="471"/>
      <c r="K4148" s="471"/>
      <c r="L4148" s="471"/>
      <c r="M4148" s="471"/>
      <c r="N4148" s="471"/>
      <c r="O4148" s="471"/>
      <c r="P4148" s="471"/>
      <c r="Q4148" s="471"/>
      <c r="R4148" s="177" t="s">
        <v>8663</v>
      </c>
      <c r="S4148" s="181">
        <v>0.01</v>
      </c>
    </row>
    <row r="4149" spans="1:19" ht="20.149999999999999" customHeight="1" thickBot="1">
      <c r="A4149" s="477"/>
      <c r="B4149" s="472"/>
      <c r="C4149" s="472"/>
      <c r="D4149" s="472"/>
      <c r="E4149" s="472"/>
      <c r="F4149" s="472"/>
      <c r="G4149" s="472"/>
      <c r="H4149" s="472"/>
      <c r="I4149" s="182" t="e">
        <v>#N/A</v>
      </c>
      <c r="J4149" s="472"/>
      <c r="K4149" s="472"/>
      <c r="L4149" s="472"/>
      <c r="M4149" s="472"/>
      <c r="N4149" s="472"/>
      <c r="O4149" s="472"/>
      <c r="P4149" s="472"/>
      <c r="Q4149" s="472"/>
      <c r="R4149" s="183" t="s">
        <v>8390</v>
      </c>
      <c r="S4149" s="184">
        <v>0.09</v>
      </c>
    </row>
    <row r="4150" spans="1:19" ht="20.149999999999999" customHeight="1" thickBot="1">
      <c r="A4150" s="475"/>
      <c r="B4150" s="474" t="s">
        <v>9435</v>
      </c>
      <c r="C4150" s="474" t="s">
        <v>9510</v>
      </c>
      <c r="D4150" s="474" t="s">
        <v>8962</v>
      </c>
      <c r="E4150" s="474" t="s">
        <v>24</v>
      </c>
      <c r="F4150" s="473">
        <v>2493931</v>
      </c>
      <c r="G4150" s="474" t="s">
        <v>10329</v>
      </c>
      <c r="H4150" s="474" t="s">
        <v>8699</v>
      </c>
      <c r="I4150" s="179" t="s">
        <v>8356</v>
      </c>
      <c r="J4150" s="474" t="s">
        <v>8357</v>
      </c>
      <c r="K4150" s="474" t="s">
        <v>9572</v>
      </c>
      <c r="L4150" s="474" t="s">
        <v>10330</v>
      </c>
      <c r="M4150" s="474" t="s">
        <v>10331</v>
      </c>
      <c r="N4150" s="470">
        <v>324300</v>
      </c>
      <c r="O4150" s="473">
        <v>-2</v>
      </c>
      <c r="P4150" s="474" t="s">
        <v>8381</v>
      </c>
      <c r="Q4150" s="474" t="s">
        <v>9442</v>
      </c>
      <c r="R4150" s="177" t="s">
        <v>8383</v>
      </c>
      <c r="S4150" s="181">
        <v>0.01</v>
      </c>
    </row>
    <row r="4151" spans="1:19" ht="20.149999999999999" customHeight="1" thickBot="1">
      <c r="A4151" s="476"/>
      <c r="B4151" s="471"/>
      <c r="C4151" s="471"/>
      <c r="D4151" s="471"/>
      <c r="E4151" s="471"/>
      <c r="F4151" s="471"/>
      <c r="G4151" s="471"/>
      <c r="H4151" s="471"/>
      <c r="I4151" s="182" t="e">
        <v>#N/A</v>
      </c>
      <c r="J4151" s="471"/>
      <c r="K4151" s="471"/>
      <c r="L4151" s="471"/>
      <c r="M4151" s="471"/>
      <c r="N4151" s="471"/>
      <c r="O4151" s="471"/>
      <c r="P4151" s="471"/>
      <c r="Q4151" s="471"/>
      <c r="R4151" s="177" t="s">
        <v>8449</v>
      </c>
      <c r="S4151" s="181">
        <v>0.01</v>
      </c>
    </row>
    <row r="4152" spans="1:19" ht="20.149999999999999" customHeight="1" thickBot="1">
      <c r="A4152" s="476"/>
      <c r="B4152" s="471"/>
      <c r="C4152" s="471"/>
      <c r="D4152" s="471"/>
      <c r="E4152" s="471"/>
      <c r="F4152" s="471"/>
      <c r="G4152" s="471"/>
      <c r="H4152" s="471"/>
      <c r="I4152" s="182" t="e">
        <v>#N/A</v>
      </c>
      <c r="J4152" s="471"/>
      <c r="K4152" s="471"/>
      <c r="L4152" s="471"/>
      <c r="M4152" s="471"/>
      <c r="N4152" s="471"/>
      <c r="O4152" s="471"/>
      <c r="P4152" s="471"/>
      <c r="Q4152" s="471"/>
      <c r="R4152" s="177" t="s">
        <v>8385</v>
      </c>
      <c r="S4152" s="181">
        <v>0.01</v>
      </c>
    </row>
    <row r="4153" spans="1:19" ht="20.149999999999999" customHeight="1" thickBot="1">
      <c r="A4153" s="476"/>
      <c r="B4153" s="471"/>
      <c r="C4153" s="471"/>
      <c r="D4153" s="471"/>
      <c r="E4153" s="471"/>
      <c r="F4153" s="471"/>
      <c r="G4153" s="471"/>
      <c r="H4153" s="471"/>
      <c r="I4153" s="182" t="e">
        <v>#N/A</v>
      </c>
      <c r="J4153" s="471"/>
      <c r="K4153" s="471"/>
      <c r="L4153" s="471"/>
      <c r="M4153" s="471"/>
      <c r="N4153" s="471"/>
      <c r="O4153" s="471"/>
      <c r="P4153" s="471"/>
      <c r="Q4153" s="471"/>
      <c r="R4153" s="177" t="s">
        <v>8403</v>
      </c>
      <c r="S4153" s="181">
        <v>0.01</v>
      </c>
    </row>
    <row r="4154" spans="1:19" ht="20.149999999999999" customHeight="1" thickBot="1">
      <c r="A4154" s="476"/>
      <c r="B4154" s="471"/>
      <c r="C4154" s="471"/>
      <c r="D4154" s="471"/>
      <c r="E4154" s="471"/>
      <c r="F4154" s="471"/>
      <c r="G4154" s="471"/>
      <c r="H4154" s="471"/>
      <c r="I4154" s="182" t="e">
        <v>#N/A</v>
      </c>
      <c r="J4154" s="471"/>
      <c r="K4154" s="471"/>
      <c r="L4154" s="471"/>
      <c r="M4154" s="471"/>
      <c r="N4154" s="471"/>
      <c r="O4154" s="471"/>
      <c r="P4154" s="471"/>
      <c r="Q4154" s="471"/>
      <c r="R4154" s="177" t="s">
        <v>8417</v>
      </c>
      <c r="S4154" s="181">
        <v>0.01</v>
      </c>
    </row>
    <row r="4155" spans="1:19" ht="20.149999999999999" customHeight="1" thickBot="1">
      <c r="A4155" s="476"/>
      <c r="B4155" s="471"/>
      <c r="C4155" s="471"/>
      <c r="D4155" s="471"/>
      <c r="E4155" s="471"/>
      <c r="F4155" s="471"/>
      <c r="G4155" s="471"/>
      <c r="H4155" s="471"/>
      <c r="I4155" s="182" t="e">
        <v>#N/A</v>
      </c>
      <c r="J4155" s="471"/>
      <c r="K4155" s="471"/>
      <c r="L4155" s="471"/>
      <c r="M4155" s="471"/>
      <c r="N4155" s="471"/>
      <c r="O4155" s="471"/>
      <c r="P4155" s="471"/>
      <c r="Q4155" s="471"/>
      <c r="R4155" s="177" t="s">
        <v>8388</v>
      </c>
      <c r="S4155" s="181">
        <v>0.01</v>
      </c>
    </row>
    <row r="4156" spans="1:19" ht="20.149999999999999" customHeight="1" thickBot="1">
      <c r="A4156" s="476"/>
      <c r="B4156" s="471"/>
      <c r="C4156" s="471"/>
      <c r="D4156" s="471"/>
      <c r="E4156" s="471"/>
      <c r="F4156" s="471"/>
      <c r="G4156" s="471"/>
      <c r="H4156" s="471"/>
      <c r="I4156" s="182" t="e">
        <v>#N/A</v>
      </c>
      <c r="J4156" s="471"/>
      <c r="K4156" s="471"/>
      <c r="L4156" s="471"/>
      <c r="M4156" s="471"/>
      <c r="N4156" s="471"/>
      <c r="O4156" s="471"/>
      <c r="P4156" s="471"/>
      <c r="Q4156" s="471"/>
      <c r="R4156" s="177" t="s">
        <v>8389</v>
      </c>
      <c r="S4156" s="181">
        <v>0.01</v>
      </c>
    </row>
    <row r="4157" spans="1:19" ht="20.149999999999999" customHeight="1" thickBot="1">
      <c r="A4157" s="476"/>
      <c r="B4157" s="471"/>
      <c r="C4157" s="471"/>
      <c r="D4157" s="471"/>
      <c r="E4157" s="471"/>
      <c r="F4157" s="471"/>
      <c r="G4157" s="471"/>
      <c r="H4157" s="471"/>
      <c r="I4157" s="182" t="e">
        <v>#N/A</v>
      </c>
      <c r="J4157" s="471"/>
      <c r="K4157" s="471"/>
      <c r="L4157" s="471"/>
      <c r="M4157" s="471"/>
      <c r="N4157" s="471"/>
      <c r="O4157" s="471"/>
      <c r="P4157" s="471"/>
      <c r="Q4157" s="471"/>
      <c r="R4157" s="177" t="s">
        <v>9811</v>
      </c>
      <c r="S4157" s="181">
        <v>0.01</v>
      </c>
    </row>
    <row r="4158" spans="1:19" ht="20.149999999999999" customHeight="1" thickBot="1">
      <c r="A4158" s="476"/>
      <c r="B4158" s="471"/>
      <c r="C4158" s="471"/>
      <c r="D4158" s="471"/>
      <c r="E4158" s="471"/>
      <c r="F4158" s="471"/>
      <c r="G4158" s="471"/>
      <c r="H4158" s="471"/>
      <c r="I4158" s="182" t="e">
        <v>#N/A</v>
      </c>
      <c r="J4158" s="471"/>
      <c r="K4158" s="471"/>
      <c r="L4158" s="471"/>
      <c r="M4158" s="471"/>
      <c r="N4158" s="471"/>
      <c r="O4158" s="471"/>
      <c r="P4158" s="471"/>
      <c r="Q4158" s="471"/>
      <c r="R4158" s="177" t="s">
        <v>8663</v>
      </c>
      <c r="S4158" s="181">
        <v>0.01</v>
      </c>
    </row>
    <row r="4159" spans="1:19" ht="20.149999999999999" customHeight="1" thickBot="1">
      <c r="A4159" s="477"/>
      <c r="B4159" s="472"/>
      <c r="C4159" s="472"/>
      <c r="D4159" s="472"/>
      <c r="E4159" s="472"/>
      <c r="F4159" s="472"/>
      <c r="G4159" s="472"/>
      <c r="H4159" s="472"/>
      <c r="I4159" s="182" t="e">
        <v>#N/A</v>
      </c>
      <c r="J4159" s="472"/>
      <c r="K4159" s="472"/>
      <c r="L4159" s="472"/>
      <c r="M4159" s="472"/>
      <c r="N4159" s="472"/>
      <c r="O4159" s="472"/>
      <c r="P4159" s="472"/>
      <c r="Q4159" s="472"/>
      <c r="R4159" s="183" t="s">
        <v>8390</v>
      </c>
      <c r="S4159" s="184">
        <v>0.09</v>
      </c>
    </row>
    <row r="4160" spans="1:19" ht="20.149999999999999" customHeight="1" thickBot="1">
      <c r="A4160" s="475"/>
      <c r="B4160" s="474" t="s">
        <v>9435</v>
      </c>
      <c r="C4160" s="474" t="s">
        <v>9510</v>
      </c>
      <c r="D4160" s="474" t="s">
        <v>8962</v>
      </c>
      <c r="E4160" s="474" t="s">
        <v>24</v>
      </c>
      <c r="F4160" s="473">
        <v>2493933</v>
      </c>
      <c r="G4160" s="474" t="s">
        <v>10332</v>
      </c>
      <c r="H4160" s="474" t="s">
        <v>8699</v>
      </c>
      <c r="I4160" s="179" t="s">
        <v>8356</v>
      </c>
      <c r="J4160" s="474" t="s">
        <v>8357</v>
      </c>
      <c r="K4160" s="474" t="s">
        <v>8710</v>
      </c>
      <c r="L4160" s="474" t="s">
        <v>10333</v>
      </c>
      <c r="M4160" s="474" t="s">
        <v>10334</v>
      </c>
      <c r="N4160" s="470">
        <v>324300</v>
      </c>
      <c r="O4160" s="473">
        <v>-2</v>
      </c>
      <c r="P4160" s="474" t="s">
        <v>8381</v>
      </c>
      <c r="Q4160" s="474" t="s">
        <v>9442</v>
      </c>
      <c r="R4160" s="177" t="s">
        <v>8383</v>
      </c>
      <c r="S4160" s="181">
        <v>0.01</v>
      </c>
    </row>
    <row r="4161" spans="1:19" ht="20.149999999999999" customHeight="1" thickBot="1">
      <c r="A4161" s="476"/>
      <c r="B4161" s="471"/>
      <c r="C4161" s="471"/>
      <c r="D4161" s="471"/>
      <c r="E4161" s="471"/>
      <c r="F4161" s="471"/>
      <c r="G4161" s="471"/>
      <c r="H4161" s="471"/>
      <c r="I4161" s="182" t="e">
        <v>#N/A</v>
      </c>
      <c r="J4161" s="471"/>
      <c r="K4161" s="471"/>
      <c r="L4161" s="471"/>
      <c r="M4161" s="471"/>
      <c r="N4161" s="471"/>
      <c r="O4161" s="471"/>
      <c r="P4161" s="471"/>
      <c r="Q4161" s="471"/>
      <c r="R4161" s="177" t="s">
        <v>8449</v>
      </c>
      <c r="S4161" s="181">
        <v>0.01</v>
      </c>
    </row>
    <row r="4162" spans="1:19" ht="20.149999999999999" customHeight="1" thickBot="1">
      <c r="A4162" s="476"/>
      <c r="B4162" s="471"/>
      <c r="C4162" s="471"/>
      <c r="D4162" s="471"/>
      <c r="E4162" s="471"/>
      <c r="F4162" s="471"/>
      <c r="G4162" s="471"/>
      <c r="H4162" s="471"/>
      <c r="I4162" s="182" t="e">
        <v>#N/A</v>
      </c>
      <c r="J4162" s="471"/>
      <c r="K4162" s="471"/>
      <c r="L4162" s="471"/>
      <c r="M4162" s="471"/>
      <c r="N4162" s="471"/>
      <c r="O4162" s="471"/>
      <c r="P4162" s="471"/>
      <c r="Q4162" s="471"/>
      <c r="R4162" s="177" t="s">
        <v>8385</v>
      </c>
      <c r="S4162" s="181">
        <v>0.01</v>
      </c>
    </row>
    <row r="4163" spans="1:19" ht="20.149999999999999" customHeight="1" thickBot="1">
      <c r="A4163" s="476"/>
      <c r="B4163" s="471"/>
      <c r="C4163" s="471"/>
      <c r="D4163" s="471"/>
      <c r="E4163" s="471"/>
      <c r="F4163" s="471"/>
      <c r="G4163" s="471"/>
      <c r="H4163" s="471"/>
      <c r="I4163" s="182" t="e">
        <v>#N/A</v>
      </c>
      <c r="J4163" s="471"/>
      <c r="K4163" s="471"/>
      <c r="L4163" s="471"/>
      <c r="M4163" s="471"/>
      <c r="N4163" s="471"/>
      <c r="O4163" s="471"/>
      <c r="P4163" s="471"/>
      <c r="Q4163" s="471"/>
      <c r="R4163" s="177" t="s">
        <v>8403</v>
      </c>
      <c r="S4163" s="181">
        <v>0.01</v>
      </c>
    </row>
    <row r="4164" spans="1:19" ht="20.149999999999999" customHeight="1" thickBot="1">
      <c r="A4164" s="476"/>
      <c r="B4164" s="471"/>
      <c r="C4164" s="471"/>
      <c r="D4164" s="471"/>
      <c r="E4164" s="471"/>
      <c r="F4164" s="471"/>
      <c r="G4164" s="471"/>
      <c r="H4164" s="471"/>
      <c r="I4164" s="182" t="e">
        <v>#N/A</v>
      </c>
      <c r="J4164" s="471"/>
      <c r="K4164" s="471"/>
      <c r="L4164" s="471"/>
      <c r="M4164" s="471"/>
      <c r="N4164" s="471"/>
      <c r="O4164" s="471"/>
      <c r="P4164" s="471"/>
      <c r="Q4164" s="471"/>
      <c r="R4164" s="177" t="s">
        <v>8388</v>
      </c>
      <c r="S4164" s="181">
        <v>0.01</v>
      </c>
    </row>
    <row r="4165" spans="1:19" ht="20.149999999999999" customHeight="1" thickBot="1">
      <c r="A4165" s="476"/>
      <c r="B4165" s="471"/>
      <c r="C4165" s="471"/>
      <c r="D4165" s="471"/>
      <c r="E4165" s="471"/>
      <c r="F4165" s="471"/>
      <c r="G4165" s="471"/>
      <c r="H4165" s="471"/>
      <c r="I4165" s="182" t="e">
        <v>#N/A</v>
      </c>
      <c r="J4165" s="471"/>
      <c r="K4165" s="471"/>
      <c r="L4165" s="471"/>
      <c r="M4165" s="471"/>
      <c r="N4165" s="471"/>
      <c r="O4165" s="471"/>
      <c r="P4165" s="471"/>
      <c r="Q4165" s="471"/>
      <c r="R4165" s="177" t="s">
        <v>8389</v>
      </c>
      <c r="S4165" s="181">
        <v>0.01</v>
      </c>
    </row>
    <row r="4166" spans="1:19" ht="20.149999999999999" customHeight="1" thickBot="1">
      <c r="A4166" s="476"/>
      <c r="B4166" s="471"/>
      <c r="C4166" s="471"/>
      <c r="D4166" s="471"/>
      <c r="E4166" s="471"/>
      <c r="F4166" s="471"/>
      <c r="G4166" s="471"/>
      <c r="H4166" s="471"/>
      <c r="I4166" s="182" t="e">
        <v>#N/A</v>
      </c>
      <c r="J4166" s="471"/>
      <c r="K4166" s="471"/>
      <c r="L4166" s="471"/>
      <c r="M4166" s="471"/>
      <c r="N4166" s="471"/>
      <c r="O4166" s="471"/>
      <c r="P4166" s="471"/>
      <c r="Q4166" s="471"/>
      <c r="R4166" s="177" t="s">
        <v>9444</v>
      </c>
      <c r="S4166" s="181">
        <v>0.01</v>
      </c>
    </row>
    <row r="4167" spans="1:19" ht="20.149999999999999" customHeight="1" thickBot="1">
      <c r="A4167" s="477"/>
      <c r="B4167" s="472"/>
      <c r="C4167" s="472"/>
      <c r="D4167" s="472"/>
      <c r="E4167" s="472"/>
      <c r="F4167" s="472"/>
      <c r="G4167" s="472"/>
      <c r="H4167" s="472"/>
      <c r="I4167" s="182" t="e">
        <v>#N/A</v>
      </c>
      <c r="J4167" s="472"/>
      <c r="K4167" s="472"/>
      <c r="L4167" s="472"/>
      <c r="M4167" s="472"/>
      <c r="N4167" s="472"/>
      <c r="O4167" s="472"/>
      <c r="P4167" s="472"/>
      <c r="Q4167" s="472"/>
      <c r="R4167" s="183" t="s">
        <v>8390</v>
      </c>
      <c r="S4167" s="184">
        <v>7.0000000000000007E-2</v>
      </c>
    </row>
    <row r="4168" spans="1:19" ht="20.149999999999999" customHeight="1" thickBot="1">
      <c r="A4168" s="475"/>
      <c r="B4168" s="474" t="s">
        <v>9435</v>
      </c>
      <c r="C4168" s="474" t="s">
        <v>9510</v>
      </c>
      <c r="D4168" s="474" t="s">
        <v>8962</v>
      </c>
      <c r="E4168" s="474" t="s">
        <v>24</v>
      </c>
      <c r="F4168" s="473">
        <v>2493936</v>
      </c>
      <c r="G4168" s="474" t="s">
        <v>10335</v>
      </c>
      <c r="H4168" s="474" t="s">
        <v>8446</v>
      </c>
      <c r="I4168" s="179" t="s">
        <v>8356</v>
      </c>
      <c r="J4168" s="474" t="s">
        <v>8357</v>
      </c>
      <c r="K4168" s="474" t="s">
        <v>8798</v>
      </c>
      <c r="L4168" s="474" t="s">
        <v>10336</v>
      </c>
      <c r="M4168" s="474" t="s">
        <v>10337</v>
      </c>
      <c r="N4168" s="470">
        <v>396800</v>
      </c>
      <c r="O4168" s="473">
        <v>-2</v>
      </c>
      <c r="P4168" s="474" t="s">
        <v>8381</v>
      </c>
      <c r="Q4168" s="474" t="s">
        <v>9442</v>
      </c>
      <c r="R4168" s="177" t="s">
        <v>8383</v>
      </c>
      <c r="S4168" s="181">
        <v>0.01</v>
      </c>
    </row>
    <row r="4169" spans="1:19" ht="20.149999999999999" customHeight="1" thickBot="1">
      <c r="A4169" s="476"/>
      <c r="B4169" s="471"/>
      <c r="C4169" s="471"/>
      <c r="D4169" s="471"/>
      <c r="E4169" s="471"/>
      <c r="F4169" s="471"/>
      <c r="G4169" s="471"/>
      <c r="H4169" s="471"/>
      <c r="I4169" s="182" t="e">
        <v>#N/A</v>
      </c>
      <c r="J4169" s="471"/>
      <c r="K4169" s="471"/>
      <c r="L4169" s="471"/>
      <c r="M4169" s="471"/>
      <c r="N4169" s="471"/>
      <c r="O4169" s="471"/>
      <c r="P4169" s="471"/>
      <c r="Q4169" s="471"/>
      <c r="R4169" s="177" t="s">
        <v>8449</v>
      </c>
      <c r="S4169" s="181">
        <v>0.01</v>
      </c>
    </row>
    <row r="4170" spans="1:19" ht="20.149999999999999" customHeight="1" thickBot="1">
      <c r="A4170" s="476"/>
      <c r="B4170" s="471"/>
      <c r="C4170" s="471"/>
      <c r="D4170" s="471"/>
      <c r="E4170" s="471"/>
      <c r="F4170" s="471"/>
      <c r="G4170" s="471"/>
      <c r="H4170" s="471"/>
      <c r="I4170" s="182" t="e">
        <v>#N/A</v>
      </c>
      <c r="J4170" s="471"/>
      <c r="K4170" s="471"/>
      <c r="L4170" s="471"/>
      <c r="M4170" s="471"/>
      <c r="N4170" s="471"/>
      <c r="O4170" s="471"/>
      <c r="P4170" s="471"/>
      <c r="Q4170" s="471"/>
      <c r="R4170" s="177" t="s">
        <v>8385</v>
      </c>
      <c r="S4170" s="181">
        <v>0.01</v>
      </c>
    </row>
    <row r="4171" spans="1:19" ht="20.149999999999999" customHeight="1" thickBot="1">
      <c r="A4171" s="476"/>
      <c r="B4171" s="471"/>
      <c r="C4171" s="471"/>
      <c r="D4171" s="471"/>
      <c r="E4171" s="471"/>
      <c r="F4171" s="471"/>
      <c r="G4171" s="471"/>
      <c r="H4171" s="471"/>
      <c r="I4171" s="182" t="e">
        <v>#N/A</v>
      </c>
      <c r="J4171" s="471"/>
      <c r="K4171" s="471"/>
      <c r="L4171" s="471"/>
      <c r="M4171" s="471"/>
      <c r="N4171" s="471"/>
      <c r="O4171" s="471"/>
      <c r="P4171" s="471"/>
      <c r="Q4171" s="471"/>
      <c r="R4171" s="177" t="s">
        <v>8403</v>
      </c>
      <c r="S4171" s="181">
        <v>0.01</v>
      </c>
    </row>
    <row r="4172" spans="1:19" ht="20.149999999999999" customHeight="1" thickBot="1">
      <c r="A4172" s="476"/>
      <c r="B4172" s="471"/>
      <c r="C4172" s="471"/>
      <c r="D4172" s="471"/>
      <c r="E4172" s="471"/>
      <c r="F4172" s="471"/>
      <c r="G4172" s="471"/>
      <c r="H4172" s="471"/>
      <c r="I4172" s="182" t="e">
        <v>#N/A</v>
      </c>
      <c r="J4172" s="471"/>
      <c r="K4172" s="471"/>
      <c r="L4172" s="471"/>
      <c r="M4172" s="471"/>
      <c r="N4172" s="471"/>
      <c r="O4172" s="471"/>
      <c r="P4172" s="471"/>
      <c r="Q4172" s="471"/>
      <c r="R4172" s="177" t="s">
        <v>8388</v>
      </c>
      <c r="S4172" s="181">
        <v>0.01</v>
      </c>
    </row>
    <row r="4173" spans="1:19" ht="20.149999999999999" customHeight="1" thickBot="1">
      <c r="A4173" s="476"/>
      <c r="B4173" s="471"/>
      <c r="C4173" s="471"/>
      <c r="D4173" s="471"/>
      <c r="E4173" s="471"/>
      <c r="F4173" s="471"/>
      <c r="G4173" s="471"/>
      <c r="H4173" s="471"/>
      <c r="I4173" s="182" t="e">
        <v>#N/A</v>
      </c>
      <c r="J4173" s="471"/>
      <c r="K4173" s="471"/>
      <c r="L4173" s="471"/>
      <c r="M4173" s="471"/>
      <c r="N4173" s="471"/>
      <c r="O4173" s="471"/>
      <c r="P4173" s="471"/>
      <c r="Q4173" s="471"/>
      <c r="R4173" s="177" t="s">
        <v>8389</v>
      </c>
      <c r="S4173" s="181">
        <v>0.01</v>
      </c>
    </row>
    <row r="4174" spans="1:19" ht="20.149999999999999" customHeight="1" thickBot="1">
      <c r="A4174" s="476"/>
      <c r="B4174" s="471"/>
      <c r="C4174" s="471"/>
      <c r="D4174" s="471"/>
      <c r="E4174" s="471"/>
      <c r="F4174" s="471"/>
      <c r="G4174" s="471"/>
      <c r="H4174" s="471"/>
      <c r="I4174" s="182" t="e">
        <v>#N/A</v>
      </c>
      <c r="J4174" s="471"/>
      <c r="K4174" s="471"/>
      <c r="L4174" s="471"/>
      <c r="M4174" s="471"/>
      <c r="N4174" s="471"/>
      <c r="O4174" s="471"/>
      <c r="P4174" s="471"/>
      <c r="Q4174" s="471"/>
      <c r="R4174" s="177" t="s">
        <v>9598</v>
      </c>
      <c r="S4174" s="181">
        <v>0.01</v>
      </c>
    </row>
    <row r="4175" spans="1:19" ht="20.149999999999999" customHeight="1" thickBot="1">
      <c r="A4175" s="476"/>
      <c r="B4175" s="471"/>
      <c r="C4175" s="471"/>
      <c r="D4175" s="471"/>
      <c r="E4175" s="471"/>
      <c r="F4175" s="471"/>
      <c r="G4175" s="471"/>
      <c r="H4175" s="471"/>
      <c r="I4175" s="182" t="e">
        <v>#N/A</v>
      </c>
      <c r="J4175" s="471"/>
      <c r="K4175" s="471"/>
      <c r="L4175" s="471"/>
      <c r="M4175" s="471"/>
      <c r="N4175" s="471"/>
      <c r="O4175" s="471"/>
      <c r="P4175" s="471"/>
      <c r="Q4175" s="471"/>
      <c r="R4175" s="177" t="s">
        <v>9599</v>
      </c>
      <c r="S4175" s="181">
        <v>0.01</v>
      </c>
    </row>
    <row r="4176" spans="1:19" ht="20.149999999999999" customHeight="1" thickBot="1">
      <c r="A4176" s="476"/>
      <c r="B4176" s="471"/>
      <c r="C4176" s="471"/>
      <c r="D4176" s="471"/>
      <c r="E4176" s="471"/>
      <c r="F4176" s="471"/>
      <c r="G4176" s="471"/>
      <c r="H4176" s="471"/>
      <c r="I4176" s="182" t="e">
        <v>#N/A</v>
      </c>
      <c r="J4176" s="471"/>
      <c r="K4176" s="471"/>
      <c r="L4176" s="471"/>
      <c r="M4176" s="471"/>
      <c r="N4176" s="471"/>
      <c r="O4176" s="471"/>
      <c r="P4176" s="471"/>
      <c r="Q4176" s="471"/>
      <c r="R4176" s="177" t="s">
        <v>8454</v>
      </c>
      <c r="S4176" s="181">
        <v>0.01</v>
      </c>
    </row>
    <row r="4177" spans="1:19" ht="20.149999999999999" customHeight="1" thickBot="1">
      <c r="A4177" s="477"/>
      <c r="B4177" s="472"/>
      <c r="C4177" s="472"/>
      <c r="D4177" s="472"/>
      <c r="E4177" s="472"/>
      <c r="F4177" s="472"/>
      <c r="G4177" s="472"/>
      <c r="H4177" s="472"/>
      <c r="I4177" s="182" t="e">
        <v>#N/A</v>
      </c>
      <c r="J4177" s="472"/>
      <c r="K4177" s="472"/>
      <c r="L4177" s="472"/>
      <c r="M4177" s="472"/>
      <c r="N4177" s="472"/>
      <c r="O4177" s="472"/>
      <c r="P4177" s="472"/>
      <c r="Q4177" s="472"/>
      <c r="R4177" s="183" t="s">
        <v>8390</v>
      </c>
      <c r="S4177" s="184">
        <v>0.09</v>
      </c>
    </row>
    <row r="4178" spans="1:19" ht="20.149999999999999" customHeight="1" thickBot="1">
      <c r="A4178" s="475"/>
      <c r="B4178" s="474" t="s">
        <v>9435</v>
      </c>
      <c r="C4178" s="474" t="s">
        <v>9510</v>
      </c>
      <c r="D4178" s="474" t="s">
        <v>8962</v>
      </c>
      <c r="E4178" s="474" t="s">
        <v>24</v>
      </c>
      <c r="F4178" s="473">
        <v>2493943</v>
      </c>
      <c r="G4178" s="474" t="s">
        <v>10338</v>
      </c>
      <c r="H4178" s="474" t="s">
        <v>8623</v>
      </c>
      <c r="I4178" s="179" t="s">
        <v>8356</v>
      </c>
      <c r="J4178" s="474" t="s">
        <v>8357</v>
      </c>
      <c r="K4178" s="474" t="s">
        <v>9586</v>
      </c>
      <c r="L4178" s="474" t="s">
        <v>10339</v>
      </c>
      <c r="M4178" s="474" t="s">
        <v>10340</v>
      </c>
      <c r="N4178" s="470">
        <v>242982.46</v>
      </c>
      <c r="O4178" s="473">
        <v>-2</v>
      </c>
      <c r="P4178" s="474" t="s">
        <v>8381</v>
      </c>
      <c r="Q4178" s="474" t="s">
        <v>9442</v>
      </c>
      <c r="R4178" s="177" t="s">
        <v>8915</v>
      </c>
      <c r="S4178" s="181">
        <v>0.01</v>
      </c>
    </row>
    <row r="4179" spans="1:19" ht="20.149999999999999" customHeight="1" thickBot="1">
      <c r="A4179" s="476"/>
      <c r="B4179" s="471"/>
      <c r="C4179" s="471"/>
      <c r="D4179" s="471"/>
      <c r="E4179" s="471"/>
      <c r="F4179" s="471"/>
      <c r="G4179" s="471"/>
      <c r="H4179" s="471"/>
      <c r="I4179" s="182" t="e">
        <v>#N/A</v>
      </c>
      <c r="J4179" s="471"/>
      <c r="K4179" s="471"/>
      <c r="L4179" s="471"/>
      <c r="M4179" s="471"/>
      <c r="N4179" s="471"/>
      <c r="O4179" s="471"/>
      <c r="P4179" s="471"/>
      <c r="Q4179" s="471"/>
      <c r="R4179" s="177" t="s">
        <v>8578</v>
      </c>
      <c r="S4179" s="181">
        <v>0.01</v>
      </c>
    </row>
    <row r="4180" spans="1:19" ht="20.149999999999999" customHeight="1" thickBot="1">
      <c r="A4180" s="476"/>
      <c r="B4180" s="471"/>
      <c r="C4180" s="471"/>
      <c r="D4180" s="471"/>
      <c r="E4180" s="471"/>
      <c r="F4180" s="471"/>
      <c r="G4180" s="471"/>
      <c r="H4180" s="471"/>
      <c r="I4180" s="182" t="e">
        <v>#N/A</v>
      </c>
      <c r="J4180" s="471"/>
      <c r="K4180" s="471"/>
      <c r="L4180" s="471"/>
      <c r="M4180" s="471"/>
      <c r="N4180" s="471"/>
      <c r="O4180" s="471"/>
      <c r="P4180" s="471"/>
      <c r="Q4180" s="471"/>
      <c r="R4180" s="177" t="s">
        <v>8403</v>
      </c>
      <c r="S4180" s="181">
        <v>0.01</v>
      </c>
    </row>
    <row r="4181" spans="1:19" ht="20.149999999999999" customHeight="1" thickBot="1">
      <c r="A4181" s="476"/>
      <c r="B4181" s="471"/>
      <c r="C4181" s="471"/>
      <c r="D4181" s="471"/>
      <c r="E4181" s="471"/>
      <c r="F4181" s="471"/>
      <c r="G4181" s="471"/>
      <c r="H4181" s="471"/>
      <c r="I4181" s="182" t="e">
        <v>#N/A</v>
      </c>
      <c r="J4181" s="471"/>
      <c r="K4181" s="471"/>
      <c r="L4181" s="471"/>
      <c r="M4181" s="471"/>
      <c r="N4181" s="471"/>
      <c r="O4181" s="471"/>
      <c r="P4181" s="471"/>
      <c r="Q4181" s="471"/>
      <c r="R4181" s="177" t="s">
        <v>8388</v>
      </c>
      <c r="S4181" s="181">
        <v>0.01</v>
      </c>
    </row>
    <row r="4182" spans="1:19" ht="20.149999999999999" customHeight="1" thickBot="1">
      <c r="A4182" s="477"/>
      <c r="B4182" s="472"/>
      <c r="C4182" s="472"/>
      <c r="D4182" s="472"/>
      <c r="E4182" s="472"/>
      <c r="F4182" s="472"/>
      <c r="G4182" s="472"/>
      <c r="H4182" s="472"/>
      <c r="I4182" s="182" t="e">
        <v>#N/A</v>
      </c>
      <c r="J4182" s="472"/>
      <c r="K4182" s="472"/>
      <c r="L4182" s="472"/>
      <c r="M4182" s="472"/>
      <c r="N4182" s="472"/>
      <c r="O4182" s="472"/>
      <c r="P4182" s="472"/>
      <c r="Q4182" s="472"/>
      <c r="R4182" s="183" t="s">
        <v>8390</v>
      </c>
      <c r="S4182" s="184">
        <v>0.04</v>
      </c>
    </row>
    <row r="4183" spans="1:19" ht="20.149999999999999" customHeight="1" thickBot="1">
      <c r="A4183" s="475"/>
      <c r="B4183" s="474" t="s">
        <v>9435</v>
      </c>
      <c r="C4183" s="474" t="s">
        <v>9510</v>
      </c>
      <c r="D4183" s="474" t="s">
        <v>8962</v>
      </c>
      <c r="E4183" s="474" t="s">
        <v>24</v>
      </c>
      <c r="F4183" s="473">
        <v>2493945</v>
      </c>
      <c r="G4183" s="474" t="s">
        <v>10341</v>
      </c>
      <c r="H4183" s="474" t="s">
        <v>8699</v>
      </c>
      <c r="I4183" s="179" t="s">
        <v>8356</v>
      </c>
      <c r="J4183" s="474" t="s">
        <v>8357</v>
      </c>
      <c r="K4183" s="474" t="s">
        <v>9572</v>
      </c>
      <c r="L4183" s="474" t="s">
        <v>10342</v>
      </c>
      <c r="M4183" s="474" t="s">
        <v>10343</v>
      </c>
      <c r="N4183" s="470">
        <v>324300</v>
      </c>
      <c r="O4183" s="473">
        <v>-2</v>
      </c>
      <c r="P4183" s="474" t="s">
        <v>8381</v>
      </c>
      <c r="Q4183" s="474" t="s">
        <v>9442</v>
      </c>
      <c r="R4183" s="177" t="s">
        <v>8383</v>
      </c>
      <c r="S4183" s="181">
        <v>0.01</v>
      </c>
    </row>
    <row r="4184" spans="1:19" ht="20.149999999999999" customHeight="1" thickBot="1">
      <c r="A4184" s="476"/>
      <c r="B4184" s="471"/>
      <c r="C4184" s="471"/>
      <c r="D4184" s="471"/>
      <c r="E4184" s="471"/>
      <c r="F4184" s="471"/>
      <c r="G4184" s="471"/>
      <c r="H4184" s="471"/>
      <c r="I4184" s="182" t="e">
        <v>#N/A</v>
      </c>
      <c r="J4184" s="471"/>
      <c r="K4184" s="471"/>
      <c r="L4184" s="471"/>
      <c r="M4184" s="471"/>
      <c r="N4184" s="471"/>
      <c r="O4184" s="471"/>
      <c r="P4184" s="471"/>
      <c r="Q4184" s="471"/>
      <c r="R4184" s="177" t="s">
        <v>8449</v>
      </c>
      <c r="S4184" s="181">
        <v>0.01</v>
      </c>
    </row>
    <row r="4185" spans="1:19" ht="20.149999999999999" customHeight="1" thickBot="1">
      <c r="A4185" s="476"/>
      <c r="B4185" s="471"/>
      <c r="C4185" s="471"/>
      <c r="D4185" s="471"/>
      <c r="E4185" s="471"/>
      <c r="F4185" s="471"/>
      <c r="G4185" s="471"/>
      <c r="H4185" s="471"/>
      <c r="I4185" s="182" t="e">
        <v>#N/A</v>
      </c>
      <c r="J4185" s="471"/>
      <c r="K4185" s="471"/>
      <c r="L4185" s="471"/>
      <c r="M4185" s="471"/>
      <c r="N4185" s="471"/>
      <c r="O4185" s="471"/>
      <c r="P4185" s="471"/>
      <c r="Q4185" s="471"/>
      <c r="R4185" s="177" t="s">
        <v>8385</v>
      </c>
      <c r="S4185" s="181">
        <v>0.01</v>
      </c>
    </row>
    <row r="4186" spans="1:19" ht="20.149999999999999" customHeight="1" thickBot="1">
      <c r="A4186" s="476"/>
      <c r="B4186" s="471"/>
      <c r="C4186" s="471"/>
      <c r="D4186" s="471"/>
      <c r="E4186" s="471"/>
      <c r="F4186" s="471"/>
      <c r="G4186" s="471"/>
      <c r="H4186" s="471"/>
      <c r="I4186" s="182" t="e">
        <v>#N/A</v>
      </c>
      <c r="J4186" s="471"/>
      <c r="K4186" s="471"/>
      <c r="L4186" s="471"/>
      <c r="M4186" s="471"/>
      <c r="N4186" s="471"/>
      <c r="O4186" s="471"/>
      <c r="P4186" s="471"/>
      <c r="Q4186" s="471"/>
      <c r="R4186" s="177" t="s">
        <v>8403</v>
      </c>
      <c r="S4186" s="181">
        <v>0.01</v>
      </c>
    </row>
    <row r="4187" spans="1:19" ht="20.149999999999999" customHeight="1" thickBot="1">
      <c r="A4187" s="476"/>
      <c r="B4187" s="471"/>
      <c r="C4187" s="471"/>
      <c r="D4187" s="471"/>
      <c r="E4187" s="471"/>
      <c r="F4187" s="471"/>
      <c r="G4187" s="471"/>
      <c r="H4187" s="471"/>
      <c r="I4187" s="182" t="e">
        <v>#N/A</v>
      </c>
      <c r="J4187" s="471"/>
      <c r="K4187" s="471"/>
      <c r="L4187" s="471"/>
      <c r="M4187" s="471"/>
      <c r="N4187" s="471"/>
      <c r="O4187" s="471"/>
      <c r="P4187" s="471"/>
      <c r="Q4187" s="471"/>
      <c r="R4187" s="177" t="s">
        <v>8417</v>
      </c>
      <c r="S4187" s="181">
        <v>0.01</v>
      </c>
    </row>
    <row r="4188" spans="1:19" ht="20.149999999999999" customHeight="1" thickBot="1">
      <c r="A4188" s="476"/>
      <c r="B4188" s="471"/>
      <c r="C4188" s="471"/>
      <c r="D4188" s="471"/>
      <c r="E4188" s="471"/>
      <c r="F4188" s="471"/>
      <c r="G4188" s="471"/>
      <c r="H4188" s="471"/>
      <c r="I4188" s="182" t="e">
        <v>#N/A</v>
      </c>
      <c r="J4188" s="471"/>
      <c r="K4188" s="471"/>
      <c r="L4188" s="471"/>
      <c r="M4188" s="471"/>
      <c r="N4188" s="471"/>
      <c r="O4188" s="471"/>
      <c r="P4188" s="471"/>
      <c r="Q4188" s="471"/>
      <c r="R4188" s="177" t="s">
        <v>8388</v>
      </c>
      <c r="S4188" s="181">
        <v>0.01</v>
      </c>
    </row>
    <row r="4189" spans="1:19" ht="20.149999999999999" customHeight="1" thickBot="1">
      <c r="A4189" s="476"/>
      <c r="B4189" s="471"/>
      <c r="C4189" s="471"/>
      <c r="D4189" s="471"/>
      <c r="E4189" s="471"/>
      <c r="F4189" s="471"/>
      <c r="G4189" s="471"/>
      <c r="H4189" s="471"/>
      <c r="I4189" s="182" t="e">
        <v>#N/A</v>
      </c>
      <c r="J4189" s="471"/>
      <c r="K4189" s="471"/>
      <c r="L4189" s="471"/>
      <c r="M4189" s="471"/>
      <c r="N4189" s="471"/>
      <c r="O4189" s="471"/>
      <c r="P4189" s="471"/>
      <c r="Q4189" s="471"/>
      <c r="R4189" s="177" t="s">
        <v>8389</v>
      </c>
      <c r="S4189" s="181">
        <v>0.01</v>
      </c>
    </row>
    <row r="4190" spans="1:19" ht="20.149999999999999" customHeight="1" thickBot="1">
      <c r="A4190" s="476"/>
      <c r="B4190" s="471"/>
      <c r="C4190" s="471"/>
      <c r="D4190" s="471"/>
      <c r="E4190" s="471"/>
      <c r="F4190" s="471"/>
      <c r="G4190" s="471"/>
      <c r="H4190" s="471"/>
      <c r="I4190" s="182" t="e">
        <v>#N/A</v>
      </c>
      <c r="J4190" s="471"/>
      <c r="K4190" s="471"/>
      <c r="L4190" s="471"/>
      <c r="M4190" s="471"/>
      <c r="N4190" s="471"/>
      <c r="O4190" s="471"/>
      <c r="P4190" s="471"/>
      <c r="Q4190" s="471"/>
      <c r="R4190" s="177" t="s">
        <v>9811</v>
      </c>
      <c r="S4190" s="181">
        <v>0.01</v>
      </c>
    </row>
    <row r="4191" spans="1:19" ht="20.149999999999999" customHeight="1" thickBot="1">
      <c r="A4191" s="476"/>
      <c r="B4191" s="471"/>
      <c r="C4191" s="471"/>
      <c r="D4191" s="471"/>
      <c r="E4191" s="471"/>
      <c r="F4191" s="471"/>
      <c r="G4191" s="471"/>
      <c r="H4191" s="471"/>
      <c r="I4191" s="182" t="e">
        <v>#N/A</v>
      </c>
      <c r="J4191" s="471"/>
      <c r="K4191" s="471"/>
      <c r="L4191" s="471"/>
      <c r="M4191" s="471"/>
      <c r="N4191" s="471"/>
      <c r="O4191" s="471"/>
      <c r="P4191" s="471"/>
      <c r="Q4191" s="471"/>
      <c r="R4191" s="177" t="s">
        <v>8663</v>
      </c>
      <c r="S4191" s="181">
        <v>0.01</v>
      </c>
    </row>
    <row r="4192" spans="1:19" ht="20.149999999999999" customHeight="1" thickBot="1">
      <c r="A4192" s="477"/>
      <c r="B4192" s="472"/>
      <c r="C4192" s="472"/>
      <c r="D4192" s="472"/>
      <c r="E4192" s="472"/>
      <c r="F4192" s="472"/>
      <c r="G4192" s="472"/>
      <c r="H4192" s="472"/>
      <c r="I4192" s="182" t="e">
        <v>#N/A</v>
      </c>
      <c r="J4192" s="472"/>
      <c r="K4192" s="472"/>
      <c r="L4192" s="472"/>
      <c r="M4192" s="472"/>
      <c r="N4192" s="472"/>
      <c r="O4192" s="472"/>
      <c r="P4192" s="472"/>
      <c r="Q4192" s="472"/>
      <c r="R4192" s="183" t="s">
        <v>8390</v>
      </c>
      <c r="S4192" s="184">
        <v>0.09</v>
      </c>
    </row>
    <row r="4193" spans="1:19" ht="20.149999999999999" customHeight="1" thickBot="1">
      <c r="A4193" s="475"/>
      <c r="B4193" s="474" t="s">
        <v>9435</v>
      </c>
      <c r="C4193" s="474" t="s">
        <v>9510</v>
      </c>
      <c r="D4193" s="474" t="s">
        <v>8962</v>
      </c>
      <c r="E4193" s="474" t="s">
        <v>24</v>
      </c>
      <c r="F4193" s="473">
        <v>2493947</v>
      </c>
      <c r="G4193" s="474" t="s">
        <v>10344</v>
      </c>
      <c r="H4193" s="474" t="s">
        <v>8699</v>
      </c>
      <c r="I4193" s="179" t="s">
        <v>8356</v>
      </c>
      <c r="J4193" s="474" t="s">
        <v>8357</v>
      </c>
      <c r="K4193" s="474" t="s">
        <v>10129</v>
      </c>
      <c r="L4193" s="474" t="s">
        <v>10345</v>
      </c>
      <c r="M4193" s="474" t="s">
        <v>10346</v>
      </c>
      <c r="N4193" s="470">
        <v>324300</v>
      </c>
      <c r="O4193" s="473">
        <v>-2</v>
      </c>
      <c r="P4193" s="474" t="s">
        <v>8381</v>
      </c>
      <c r="Q4193" s="474" t="s">
        <v>9442</v>
      </c>
      <c r="R4193" s="177" t="s">
        <v>8383</v>
      </c>
      <c r="S4193" s="181">
        <v>0.01</v>
      </c>
    </row>
    <row r="4194" spans="1:19" ht="20.149999999999999" customHeight="1" thickBot="1">
      <c r="A4194" s="476"/>
      <c r="B4194" s="471"/>
      <c r="C4194" s="471"/>
      <c r="D4194" s="471"/>
      <c r="E4194" s="471"/>
      <c r="F4194" s="471"/>
      <c r="G4194" s="471"/>
      <c r="H4194" s="471"/>
      <c r="I4194" s="182" t="e">
        <v>#N/A</v>
      </c>
      <c r="J4194" s="471"/>
      <c r="K4194" s="471"/>
      <c r="L4194" s="471"/>
      <c r="M4194" s="471"/>
      <c r="N4194" s="471"/>
      <c r="O4194" s="471"/>
      <c r="P4194" s="471"/>
      <c r="Q4194" s="471"/>
      <c r="R4194" s="177" t="s">
        <v>8449</v>
      </c>
      <c r="S4194" s="181">
        <v>0.01</v>
      </c>
    </row>
    <row r="4195" spans="1:19" ht="20.149999999999999" customHeight="1" thickBot="1">
      <c r="A4195" s="476"/>
      <c r="B4195" s="471"/>
      <c r="C4195" s="471"/>
      <c r="D4195" s="471"/>
      <c r="E4195" s="471"/>
      <c r="F4195" s="471"/>
      <c r="G4195" s="471"/>
      <c r="H4195" s="471"/>
      <c r="I4195" s="182" t="e">
        <v>#N/A</v>
      </c>
      <c r="J4195" s="471"/>
      <c r="K4195" s="471"/>
      <c r="L4195" s="471"/>
      <c r="M4195" s="471"/>
      <c r="N4195" s="471"/>
      <c r="O4195" s="471"/>
      <c r="P4195" s="471"/>
      <c r="Q4195" s="471"/>
      <c r="R4195" s="177" t="s">
        <v>8385</v>
      </c>
      <c r="S4195" s="181">
        <v>0.01</v>
      </c>
    </row>
    <row r="4196" spans="1:19" ht="20.149999999999999" customHeight="1" thickBot="1">
      <c r="A4196" s="476"/>
      <c r="B4196" s="471"/>
      <c r="C4196" s="471"/>
      <c r="D4196" s="471"/>
      <c r="E4196" s="471"/>
      <c r="F4196" s="471"/>
      <c r="G4196" s="471"/>
      <c r="H4196" s="471"/>
      <c r="I4196" s="182" t="e">
        <v>#N/A</v>
      </c>
      <c r="J4196" s="471"/>
      <c r="K4196" s="471"/>
      <c r="L4196" s="471"/>
      <c r="M4196" s="471"/>
      <c r="N4196" s="471"/>
      <c r="O4196" s="471"/>
      <c r="P4196" s="471"/>
      <c r="Q4196" s="471"/>
      <c r="R4196" s="177" t="s">
        <v>8403</v>
      </c>
      <c r="S4196" s="181">
        <v>0.01</v>
      </c>
    </row>
    <row r="4197" spans="1:19" ht="20.149999999999999" customHeight="1" thickBot="1">
      <c r="A4197" s="476"/>
      <c r="B4197" s="471"/>
      <c r="C4197" s="471"/>
      <c r="D4197" s="471"/>
      <c r="E4197" s="471"/>
      <c r="F4197" s="471"/>
      <c r="G4197" s="471"/>
      <c r="H4197" s="471"/>
      <c r="I4197" s="182" t="e">
        <v>#N/A</v>
      </c>
      <c r="J4197" s="471"/>
      <c r="K4197" s="471"/>
      <c r="L4197" s="471"/>
      <c r="M4197" s="471"/>
      <c r="N4197" s="471"/>
      <c r="O4197" s="471"/>
      <c r="P4197" s="471"/>
      <c r="Q4197" s="471"/>
      <c r="R4197" s="177" t="s">
        <v>8417</v>
      </c>
      <c r="S4197" s="181">
        <v>0.01</v>
      </c>
    </row>
    <row r="4198" spans="1:19" ht="20.149999999999999" customHeight="1" thickBot="1">
      <c r="A4198" s="476"/>
      <c r="B4198" s="471"/>
      <c r="C4198" s="471"/>
      <c r="D4198" s="471"/>
      <c r="E4198" s="471"/>
      <c r="F4198" s="471"/>
      <c r="G4198" s="471"/>
      <c r="H4198" s="471"/>
      <c r="I4198" s="182" t="e">
        <v>#N/A</v>
      </c>
      <c r="J4198" s="471"/>
      <c r="K4198" s="471"/>
      <c r="L4198" s="471"/>
      <c r="M4198" s="471"/>
      <c r="N4198" s="471"/>
      <c r="O4198" s="471"/>
      <c r="P4198" s="471"/>
      <c r="Q4198" s="471"/>
      <c r="R4198" s="177" t="s">
        <v>8388</v>
      </c>
      <c r="S4198" s="181">
        <v>0.01</v>
      </c>
    </row>
    <row r="4199" spans="1:19" ht="20.149999999999999" customHeight="1" thickBot="1">
      <c r="A4199" s="476"/>
      <c r="B4199" s="471"/>
      <c r="C4199" s="471"/>
      <c r="D4199" s="471"/>
      <c r="E4199" s="471"/>
      <c r="F4199" s="471"/>
      <c r="G4199" s="471"/>
      <c r="H4199" s="471"/>
      <c r="I4199" s="182" t="e">
        <v>#N/A</v>
      </c>
      <c r="J4199" s="471"/>
      <c r="K4199" s="471"/>
      <c r="L4199" s="471"/>
      <c r="M4199" s="471"/>
      <c r="N4199" s="471"/>
      <c r="O4199" s="471"/>
      <c r="P4199" s="471"/>
      <c r="Q4199" s="471"/>
      <c r="R4199" s="177" t="s">
        <v>8389</v>
      </c>
      <c r="S4199" s="181">
        <v>0.01</v>
      </c>
    </row>
    <row r="4200" spans="1:19" ht="20.149999999999999" customHeight="1" thickBot="1">
      <c r="A4200" s="476"/>
      <c r="B4200" s="471"/>
      <c r="C4200" s="471"/>
      <c r="D4200" s="471"/>
      <c r="E4200" s="471"/>
      <c r="F4200" s="471"/>
      <c r="G4200" s="471"/>
      <c r="H4200" s="471"/>
      <c r="I4200" s="182" t="e">
        <v>#N/A</v>
      </c>
      <c r="J4200" s="471"/>
      <c r="K4200" s="471"/>
      <c r="L4200" s="471"/>
      <c r="M4200" s="471"/>
      <c r="N4200" s="471"/>
      <c r="O4200" s="471"/>
      <c r="P4200" s="471"/>
      <c r="Q4200" s="471"/>
      <c r="R4200" s="177" t="s">
        <v>8663</v>
      </c>
      <c r="S4200" s="181">
        <v>0.01</v>
      </c>
    </row>
    <row r="4201" spans="1:19" ht="20.149999999999999" customHeight="1" thickBot="1">
      <c r="A4201" s="476"/>
      <c r="B4201" s="471"/>
      <c r="C4201" s="471"/>
      <c r="D4201" s="471"/>
      <c r="E4201" s="471"/>
      <c r="F4201" s="471"/>
      <c r="G4201" s="471"/>
      <c r="H4201" s="471"/>
      <c r="I4201" s="182" t="e">
        <v>#N/A</v>
      </c>
      <c r="J4201" s="471"/>
      <c r="K4201" s="471"/>
      <c r="L4201" s="471"/>
      <c r="M4201" s="471"/>
      <c r="N4201" s="471"/>
      <c r="O4201" s="471"/>
      <c r="P4201" s="471"/>
      <c r="Q4201" s="471"/>
      <c r="R4201" s="177" t="s">
        <v>9444</v>
      </c>
      <c r="S4201" s="181">
        <v>0.01</v>
      </c>
    </row>
    <row r="4202" spans="1:19" ht="20.149999999999999" customHeight="1" thickBot="1">
      <c r="A4202" s="477"/>
      <c r="B4202" s="472"/>
      <c r="C4202" s="472"/>
      <c r="D4202" s="472"/>
      <c r="E4202" s="472"/>
      <c r="F4202" s="472"/>
      <c r="G4202" s="472"/>
      <c r="H4202" s="472"/>
      <c r="I4202" s="182" t="e">
        <v>#N/A</v>
      </c>
      <c r="J4202" s="472"/>
      <c r="K4202" s="472"/>
      <c r="L4202" s="472"/>
      <c r="M4202" s="472"/>
      <c r="N4202" s="472"/>
      <c r="O4202" s="472"/>
      <c r="P4202" s="472"/>
      <c r="Q4202" s="472"/>
      <c r="R4202" s="183" t="s">
        <v>8390</v>
      </c>
      <c r="S4202" s="184">
        <v>0.09</v>
      </c>
    </row>
    <row r="4203" spans="1:19" ht="20.149999999999999" customHeight="1" thickBot="1">
      <c r="A4203" s="475"/>
      <c r="B4203" s="474" t="s">
        <v>9435</v>
      </c>
      <c r="C4203" s="474" t="s">
        <v>9510</v>
      </c>
      <c r="D4203" s="474" t="s">
        <v>8962</v>
      </c>
      <c r="E4203" s="474" t="s">
        <v>24</v>
      </c>
      <c r="F4203" s="473">
        <v>2493948</v>
      </c>
      <c r="G4203" s="474" t="s">
        <v>10347</v>
      </c>
      <c r="H4203" s="474" t="s">
        <v>8446</v>
      </c>
      <c r="I4203" s="179" t="s">
        <v>8356</v>
      </c>
      <c r="J4203" s="474" t="s">
        <v>8357</v>
      </c>
      <c r="K4203" s="474" t="s">
        <v>9572</v>
      </c>
      <c r="L4203" s="474" t="s">
        <v>10348</v>
      </c>
      <c r="M4203" s="474" t="s">
        <v>10349</v>
      </c>
      <c r="N4203" s="470">
        <v>396800</v>
      </c>
      <c r="O4203" s="473">
        <v>-2</v>
      </c>
      <c r="P4203" s="474" t="s">
        <v>8381</v>
      </c>
      <c r="Q4203" s="474" t="s">
        <v>9442</v>
      </c>
      <c r="R4203" s="177" t="s">
        <v>8383</v>
      </c>
      <c r="S4203" s="181">
        <v>0.01</v>
      </c>
    </row>
    <row r="4204" spans="1:19" ht="20.149999999999999" customHeight="1" thickBot="1">
      <c r="A4204" s="476"/>
      <c r="B4204" s="471"/>
      <c r="C4204" s="471"/>
      <c r="D4204" s="471"/>
      <c r="E4204" s="471"/>
      <c r="F4204" s="471"/>
      <c r="G4204" s="471"/>
      <c r="H4204" s="471"/>
      <c r="I4204" s="182" t="e">
        <v>#N/A</v>
      </c>
      <c r="J4204" s="471"/>
      <c r="K4204" s="471"/>
      <c r="L4204" s="471"/>
      <c r="M4204" s="471"/>
      <c r="N4204" s="471"/>
      <c r="O4204" s="471"/>
      <c r="P4204" s="471"/>
      <c r="Q4204" s="471"/>
      <c r="R4204" s="177" t="s">
        <v>8449</v>
      </c>
      <c r="S4204" s="181">
        <v>0.01</v>
      </c>
    </row>
    <row r="4205" spans="1:19" ht="20.149999999999999" customHeight="1" thickBot="1">
      <c r="A4205" s="476"/>
      <c r="B4205" s="471"/>
      <c r="C4205" s="471"/>
      <c r="D4205" s="471"/>
      <c r="E4205" s="471"/>
      <c r="F4205" s="471"/>
      <c r="G4205" s="471"/>
      <c r="H4205" s="471"/>
      <c r="I4205" s="182" t="e">
        <v>#N/A</v>
      </c>
      <c r="J4205" s="471"/>
      <c r="K4205" s="471"/>
      <c r="L4205" s="471"/>
      <c r="M4205" s="471"/>
      <c r="N4205" s="471"/>
      <c r="O4205" s="471"/>
      <c r="P4205" s="471"/>
      <c r="Q4205" s="471"/>
      <c r="R4205" s="177" t="s">
        <v>8385</v>
      </c>
      <c r="S4205" s="181">
        <v>0.01</v>
      </c>
    </row>
    <row r="4206" spans="1:19" ht="20.149999999999999" customHeight="1" thickBot="1">
      <c r="A4206" s="476"/>
      <c r="B4206" s="471"/>
      <c r="C4206" s="471"/>
      <c r="D4206" s="471"/>
      <c r="E4206" s="471"/>
      <c r="F4206" s="471"/>
      <c r="G4206" s="471"/>
      <c r="H4206" s="471"/>
      <c r="I4206" s="182" t="e">
        <v>#N/A</v>
      </c>
      <c r="J4206" s="471"/>
      <c r="K4206" s="471"/>
      <c r="L4206" s="471"/>
      <c r="M4206" s="471"/>
      <c r="N4206" s="471"/>
      <c r="O4206" s="471"/>
      <c r="P4206" s="471"/>
      <c r="Q4206" s="471"/>
      <c r="R4206" s="177" t="s">
        <v>8403</v>
      </c>
      <c r="S4206" s="181">
        <v>0.01</v>
      </c>
    </row>
    <row r="4207" spans="1:19" ht="20.149999999999999" customHeight="1" thickBot="1">
      <c r="A4207" s="476"/>
      <c r="B4207" s="471"/>
      <c r="C4207" s="471"/>
      <c r="D4207" s="471"/>
      <c r="E4207" s="471"/>
      <c r="F4207" s="471"/>
      <c r="G4207" s="471"/>
      <c r="H4207" s="471"/>
      <c r="I4207" s="182" t="e">
        <v>#N/A</v>
      </c>
      <c r="J4207" s="471"/>
      <c r="K4207" s="471"/>
      <c r="L4207" s="471"/>
      <c r="M4207" s="471"/>
      <c r="N4207" s="471"/>
      <c r="O4207" s="471"/>
      <c r="P4207" s="471"/>
      <c r="Q4207" s="471"/>
      <c r="R4207" s="177" t="s">
        <v>8388</v>
      </c>
      <c r="S4207" s="181">
        <v>0.01</v>
      </c>
    </row>
    <row r="4208" spans="1:19" ht="20.149999999999999" customHeight="1" thickBot="1">
      <c r="A4208" s="476"/>
      <c r="B4208" s="471"/>
      <c r="C4208" s="471"/>
      <c r="D4208" s="471"/>
      <c r="E4208" s="471"/>
      <c r="F4208" s="471"/>
      <c r="G4208" s="471"/>
      <c r="H4208" s="471"/>
      <c r="I4208" s="182" t="e">
        <v>#N/A</v>
      </c>
      <c r="J4208" s="471"/>
      <c r="K4208" s="471"/>
      <c r="L4208" s="471"/>
      <c r="M4208" s="471"/>
      <c r="N4208" s="471"/>
      <c r="O4208" s="471"/>
      <c r="P4208" s="471"/>
      <c r="Q4208" s="471"/>
      <c r="R4208" s="177" t="s">
        <v>8389</v>
      </c>
      <c r="S4208" s="181">
        <v>0.01</v>
      </c>
    </row>
    <row r="4209" spans="1:19" ht="20.149999999999999" customHeight="1" thickBot="1">
      <c r="A4209" s="476"/>
      <c r="B4209" s="471"/>
      <c r="C4209" s="471"/>
      <c r="D4209" s="471"/>
      <c r="E4209" s="471"/>
      <c r="F4209" s="471"/>
      <c r="G4209" s="471"/>
      <c r="H4209" s="471"/>
      <c r="I4209" s="182" t="e">
        <v>#N/A</v>
      </c>
      <c r="J4209" s="471"/>
      <c r="K4209" s="471"/>
      <c r="L4209" s="471"/>
      <c r="M4209" s="471"/>
      <c r="N4209" s="471"/>
      <c r="O4209" s="471"/>
      <c r="P4209" s="471"/>
      <c r="Q4209" s="471"/>
      <c r="R4209" s="177" t="s">
        <v>9598</v>
      </c>
      <c r="S4209" s="181">
        <v>0.01</v>
      </c>
    </row>
    <row r="4210" spans="1:19" ht="20.149999999999999" customHeight="1" thickBot="1">
      <c r="A4210" s="476"/>
      <c r="B4210" s="471"/>
      <c r="C4210" s="471"/>
      <c r="D4210" s="471"/>
      <c r="E4210" s="471"/>
      <c r="F4210" s="471"/>
      <c r="G4210" s="471"/>
      <c r="H4210" s="471"/>
      <c r="I4210" s="182" t="e">
        <v>#N/A</v>
      </c>
      <c r="J4210" s="471"/>
      <c r="K4210" s="471"/>
      <c r="L4210" s="471"/>
      <c r="M4210" s="471"/>
      <c r="N4210" s="471"/>
      <c r="O4210" s="471"/>
      <c r="P4210" s="471"/>
      <c r="Q4210" s="471"/>
      <c r="R4210" s="177" t="s">
        <v>9599</v>
      </c>
      <c r="S4210" s="181">
        <v>0.01</v>
      </c>
    </row>
    <row r="4211" spans="1:19" ht="20.149999999999999" customHeight="1" thickBot="1">
      <c r="A4211" s="476"/>
      <c r="B4211" s="471"/>
      <c r="C4211" s="471"/>
      <c r="D4211" s="471"/>
      <c r="E4211" s="471"/>
      <c r="F4211" s="471"/>
      <c r="G4211" s="471"/>
      <c r="H4211" s="471"/>
      <c r="I4211" s="182" t="e">
        <v>#N/A</v>
      </c>
      <c r="J4211" s="471"/>
      <c r="K4211" s="471"/>
      <c r="L4211" s="471"/>
      <c r="M4211" s="471"/>
      <c r="N4211" s="471"/>
      <c r="O4211" s="471"/>
      <c r="P4211" s="471"/>
      <c r="Q4211" s="471"/>
      <c r="R4211" s="177" t="s">
        <v>8454</v>
      </c>
      <c r="S4211" s="181">
        <v>0.01</v>
      </c>
    </row>
    <row r="4212" spans="1:19" ht="20.149999999999999" customHeight="1" thickBot="1">
      <c r="A4212" s="477"/>
      <c r="B4212" s="472"/>
      <c r="C4212" s="472"/>
      <c r="D4212" s="472"/>
      <c r="E4212" s="472"/>
      <c r="F4212" s="472"/>
      <c r="G4212" s="472"/>
      <c r="H4212" s="472"/>
      <c r="I4212" s="182" t="e">
        <v>#N/A</v>
      </c>
      <c r="J4212" s="472"/>
      <c r="K4212" s="472"/>
      <c r="L4212" s="472"/>
      <c r="M4212" s="472"/>
      <c r="N4212" s="472"/>
      <c r="O4212" s="472"/>
      <c r="P4212" s="472"/>
      <c r="Q4212" s="472"/>
      <c r="R4212" s="183" t="s">
        <v>8390</v>
      </c>
      <c r="S4212" s="184">
        <v>0.09</v>
      </c>
    </row>
    <row r="4213" spans="1:19" ht="20.149999999999999" customHeight="1" thickBot="1">
      <c r="A4213" s="475"/>
      <c r="B4213" s="474" t="s">
        <v>9435</v>
      </c>
      <c r="C4213" s="474" t="s">
        <v>9510</v>
      </c>
      <c r="D4213" s="474" t="s">
        <v>8962</v>
      </c>
      <c r="E4213" s="474" t="s">
        <v>24</v>
      </c>
      <c r="F4213" s="473">
        <v>2493950</v>
      </c>
      <c r="G4213" s="474" t="s">
        <v>10350</v>
      </c>
      <c r="H4213" s="474" t="s">
        <v>8446</v>
      </c>
      <c r="I4213" s="179" t="s">
        <v>8356</v>
      </c>
      <c r="J4213" s="474" t="s">
        <v>8357</v>
      </c>
      <c r="K4213" s="474" t="s">
        <v>10278</v>
      </c>
      <c r="L4213" s="474" t="s">
        <v>10351</v>
      </c>
      <c r="M4213" s="474" t="s">
        <v>10352</v>
      </c>
      <c r="N4213" s="470">
        <v>396800</v>
      </c>
      <c r="O4213" s="473">
        <v>-2</v>
      </c>
      <c r="P4213" s="474" t="s">
        <v>8381</v>
      </c>
      <c r="Q4213" s="474" t="s">
        <v>9442</v>
      </c>
      <c r="R4213" s="177" t="s">
        <v>8383</v>
      </c>
      <c r="S4213" s="181">
        <v>0.01</v>
      </c>
    </row>
    <row r="4214" spans="1:19" ht="20.149999999999999" customHeight="1" thickBot="1">
      <c r="A4214" s="476"/>
      <c r="B4214" s="471"/>
      <c r="C4214" s="471"/>
      <c r="D4214" s="471"/>
      <c r="E4214" s="471"/>
      <c r="F4214" s="471"/>
      <c r="G4214" s="471"/>
      <c r="H4214" s="471"/>
      <c r="I4214" s="182" t="e">
        <v>#N/A</v>
      </c>
      <c r="J4214" s="471"/>
      <c r="K4214" s="471"/>
      <c r="L4214" s="471"/>
      <c r="M4214" s="471"/>
      <c r="N4214" s="471"/>
      <c r="O4214" s="471"/>
      <c r="P4214" s="471"/>
      <c r="Q4214" s="471"/>
      <c r="R4214" s="177" t="s">
        <v>8449</v>
      </c>
      <c r="S4214" s="181">
        <v>0.01</v>
      </c>
    </row>
    <row r="4215" spans="1:19" ht="20.149999999999999" customHeight="1" thickBot="1">
      <c r="A4215" s="476"/>
      <c r="B4215" s="471"/>
      <c r="C4215" s="471"/>
      <c r="D4215" s="471"/>
      <c r="E4215" s="471"/>
      <c r="F4215" s="471"/>
      <c r="G4215" s="471"/>
      <c r="H4215" s="471"/>
      <c r="I4215" s="182" t="e">
        <v>#N/A</v>
      </c>
      <c r="J4215" s="471"/>
      <c r="K4215" s="471"/>
      <c r="L4215" s="471"/>
      <c r="M4215" s="471"/>
      <c r="N4215" s="471"/>
      <c r="O4215" s="471"/>
      <c r="P4215" s="471"/>
      <c r="Q4215" s="471"/>
      <c r="R4215" s="177" t="s">
        <v>8385</v>
      </c>
      <c r="S4215" s="181">
        <v>0.01</v>
      </c>
    </row>
    <row r="4216" spans="1:19" ht="20.149999999999999" customHeight="1" thickBot="1">
      <c r="A4216" s="476"/>
      <c r="B4216" s="471"/>
      <c r="C4216" s="471"/>
      <c r="D4216" s="471"/>
      <c r="E4216" s="471"/>
      <c r="F4216" s="471"/>
      <c r="G4216" s="471"/>
      <c r="H4216" s="471"/>
      <c r="I4216" s="182" t="e">
        <v>#N/A</v>
      </c>
      <c r="J4216" s="471"/>
      <c r="K4216" s="471"/>
      <c r="L4216" s="471"/>
      <c r="M4216" s="471"/>
      <c r="N4216" s="471"/>
      <c r="O4216" s="471"/>
      <c r="P4216" s="471"/>
      <c r="Q4216" s="471"/>
      <c r="R4216" s="177" t="s">
        <v>8403</v>
      </c>
      <c r="S4216" s="181">
        <v>0.01</v>
      </c>
    </row>
    <row r="4217" spans="1:19" ht="20.149999999999999" customHeight="1" thickBot="1">
      <c r="A4217" s="476"/>
      <c r="B4217" s="471"/>
      <c r="C4217" s="471"/>
      <c r="D4217" s="471"/>
      <c r="E4217" s="471"/>
      <c r="F4217" s="471"/>
      <c r="G4217" s="471"/>
      <c r="H4217" s="471"/>
      <c r="I4217" s="182" t="e">
        <v>#N/A</v>
      </c>
      <c r="J4217" s="471"/>
      <c r="K4217" s="471"/>
      <c r="L4217" s="471"/>
      <c r="M4217" s="471"/>
      <c r="N4217" s="471"/>
      <c r="O4217" s="471"/>
      <c r="P4217" s="471"/>
      <c r="Q4217" s="471"/>
      <c r="R4217" s="177" t="s">
        <v>8417</v>
      </c>
      <c r="S4217" s="181">
        <v>0.01</v>
      </c>
    </row>
    <row r="4218" spans="1:19" ht="20.149999999999999" customHeight="1" thickBot="1">
      <c r="A4218" s="476"/>
      <c r="B4218" s="471"/>
      <c r="C4218" s="471"/>
      <c r="D4218" s="471"/>
      <c r="E4218" s="471"/>
      <c r="F4218" s="471"/>
      <c r="G4218" s="471"/>
      <c r="H4218" s="471"/>
      <c r="I4218" s="182" t="e">
        <v>#N/A</v>
      </c>
      <c r="J4218" s="471"/>
      <c r="K4218" s="471"/>
      <c r="L4218" s="471"/>
      <c r="M4218" s="471"/>
      <c r="N4218" s="471"/>
      <c r="O4218" s="471"/>
      <c r="P4218" s="471"/>
      <c r="Q4218" s="471"/>
      <c r="R4218" s="177" t="s">
        <v>8388</v>
      </c>
      <c r="S4218" s="181">
        <v>0.01</v>
      </c>
    </row>
    <row r="4219" spans="1:19" ht="20.149999999999999" customHeight="1" thickBot="1">
      <c r="A4219" s="476"/>
      <c r="B4219" s="471"/>
      <c r="C4219" s="471"/>
      <c r="D4219" s="471"/>
      <c r="E4219" s="471"/>
      <c r="F4219" s="471"/>
      <c r="G4219" s="471"/>
      <c r="H4219" s="471"/>
      <c r="I4219" s="182" t="e">
        <v>#N/A</v>
      </c>
      <c r="J4219" s="471"/>
      <c r="K4219" s="471"/>
      <c r="L4219" s="471"/>
      <c r="M4219" s="471"/>
      <c r="N4219" s="471"/>
      <c r="O4219" s="471"/>
      <c r="P4219" s="471"/>
      <c r="Q4219" s="471"/>
      <c r="R4219" s="177" t="s">
        <v>8389</v>
      </c>
      <c r="S4219" s="181">
        <v>0.01</v>
      </c>
    </row>
    <row r="4220" spans="1:19" ht="20.149999999999999" customHeight="1" thickBot="1">
      <c r="A4220" s="476"/>
      <c r="B4220" s="471"/>
      <c r="C4220" s="471"/>
      <c r="D4220" s="471"/>
      <c r="E4220" s="471"/>
      <c r="F4220" s="471"/>
      <c r="G4220" s="471"/>
      <c r="H4220" s="471"/>
      <c r="I4220" s="182" t="e">
        <v>#N/A</v>
      </c>
      <c r="J4220" s="471"/>
      <c r="K4220" s="471"/>
      <c r="L4220" s="471"/>
      <c r="M4220" s="471"/>
      <c r="N4220" s="471"/>
      <c r="O4220" s="471"/>
      <c r="P4220" s="471"/>
      <c r="Q4220" s="471"/>
      <c r="R4220" s="177" t="s">
        <v>9598</v>
      </c>
      <c r="S4220" s="181">
        <v>0.01</v>
      </c>
    </row>
    <row r="4221" spans="1:19" ht="20.149999999999999" customHeight="1" thickBot="1">
      <c r="A4221" s="476"/>
      <c r="B4221" s="471"/>
      <c r="C4221" s="471"/>
      <c r="D4221" s="471"/>
      <c r="E4221" s="471"/>
      <c r="F4221" s="471"/>
      <c r="G4221" s="471"/>
      <c r="H4221" s="471"/>
      <c r="I4221" s="182" t="e">
        <v>#N/A</v>
      </c>
      <c r="J4221" s="471"/>
      <c r="K4221" s="471"/>
      <c r="L4221" s="471"/>
      <c r="M4221" s="471"/>
      <c r="N4221" s="471"/>
      <c r="O4221" s="471"/>
      <c r="P4221" s="471"/>
      <c r="Q4221" s="471"/>
      <c r="R4221" s="177" t="s">
        <v>9599</v>
      </c>
      <c r="S4221" s="181">
        <v>0.01</v>
      </c>
    </row>
    <row r="4222" spans="1:19" ht="20.149999999999999" customHeight="1" thickBot="1">
      <c r="A4222" s="476"/>
      <c r="B4222" s="471"/>
      <c r="C4222" s="471"/>
      <c r="D4222" s="471"/>
      <c r="E4222" s="471"/>
      <c r="F4222" s="471"/>
      <c r="G4222" s="471"/>
      <c r="H4222" s="471"/>
      <c r="I4222" s="182" t="e">
        <v>#N/A</v>
      </c>
      <c r="J4222" s="471"/>
      <c r="K4222" s="471"/>
      <c r="L4222" s="471"/>
      <c r="M4222" s="471"/>
      <c r="N4222" s="471"/>
      <c r="O4222" s="471"/>
      <c r="P4222" s="471"/>
      <c r="Q4222" s="471"/>
      <c r="R4222" s="177" t="s">
        <v>8454</v>
      </c>
      <c r="S4222" s="181">
        <v>0.01</v>
      </c>
    </row>
    <row r="4223" spans="1:19" ht="20.149999999999999" customHeight="1" thickBot="1">
      <c r="A4223" s="477"/>
      <c r="B4223" s="472"/>
      <c r="C4223" s="472"/>
      <c r="D4223" s="472"/>
      <c r="E4223" s="472"/>
      <c r="F4223" s="472"/>
      <c r="G4223" s="472"/>
      <c r="H4223" s="472"/>
      <c r="I4223" s="182" t="e">
        <v>#N/A</v>
      </c>
      <c r="J4223" s="472"/>
      <c r="K4223" s="472"/>
      <c r="L4223" s="472"/>
      <c r="M4223" s="472"/>
      <c r="N4223" s="472"/>
      <c r="O4223" s="472"/>
      <c r="P4223" s="472"/>
      <c r="Q4223" s="472"/>
      <c r="R4223" s="183" t="s">
        <v>8390</v>
      </c>
      <c r="S4223" s="184">
        <v>0.1</v>
      </c>
    </row>
    <row r="4224" spans="1:19" ht="20.149999999999999" customHeight="1" thickBot="1">
      <c r="A4224" s="475"/>
      <c r="B4224" s="474" t="s">
        <v>9435</v>
      </c>
      <c r="C4224" s="474" t="s">
        <v>9510</v>
      </c>
      <c r="D4224" s="474" t="s">
        <v>8962</v>
      </c>
      <c r="E4224" s="474" t="s">
        <v>24</v>
      </c>
      <c r="F4224" s="473">
        <v>2494012</v>
      </c>
      <c r="G4224" s="474" t="s">
        <v>10353</v>
      </c>
      <c r="H4224" s="474" t="s">
        <v>8446</v>
      </c>
      <c r="I4224" s="179" t="s">
        <v>8356</v>
      </c>
      <c r="J4224" s="474" t="s">
        <v>8357</v>
      </c>
      <c r="K4224" s="474" t="s">
        <v>9995</v>
      </c>
      <c r="L4224" s="474" t="s">
        <v>10354</v>
      </c>
      <c r="M4224" s="474" t="s">
        <v>10355</v>
      </c>
      <c r="N4224" s="470">
        <v>396800</v>
      </c>
      <c r="O4224" s="473">
        <v>-2</v>
      </c>
      <c r="P4224" s="474" t="s">
        <v>8381</v>
      </c>
      <c r="Q4224" s="474" t="s">
        <v>9442</v>
      </c>
      <c r="R4224" s="177" t="s">
        <v>8383</v>
      </c>
      <c r="S4224" s="181">
        <v>0.01</v>
      </c>
    </row>
    <row r="4225" spans="1:19" ht="20.149999999999999" customHeight="1" thickBot="1">
      <c r="A4225" s="476"/>
      <c r="B4225" s="471"/>
      <c r="C4225" s="471"/>
      <c r="D4225" s="471"/>
      <c r="E4225" s="471"/>
      <c r="F4225" s="471"/>
      <c r="G4225" s="471"/>
      <c r="H4225" s="471"/>
      <c r="I4225" s="182" t="e">
        <v>#N/A</v>
      </c>
      <c r="J4225" s="471"/>
      <c r="K4225" s="471"/>
      <c r="L4225" s="471"/>
      <c r="M4225" s="471"/>
      <c r="N4225" s="471"/>
      <c r="O4225" s="471"/>
      <c r="P4225" s="471"/>
      <c r="Q4225" s="471"/>
      <c r="R4225" s="177" t="s">
        <v>8449</v>
      </c>
      <c r="S4225" s="181">
        <v>0.01</v>
      </c>
    </row>
    <row r="4226" spans="1:19" ht="20.149999999999999" customHeight="1" thickBot="1">
      <c r="A4226" s="476"/>
      <c r="B4226" s="471"/>
      <c r="C4226" s="471"/>
      <c r="D4226" s="471"/>
      <c r="E4226" s="471"/>
      <c r="F4226" s="471"/>
      <c r="G4226" s="471"/>
      <c r="H4226" s="471"/>
      <c r="I4226" s="182" t="e">
        <v>#N/A</v>
      </c>
      <c r="J4226" s="471"/>
      <c r="K4226" s="471"/>
      <c r="L4226" s="471"/>
      <c r="M4226" s="471"/>
      <c r="N4226" s="471"/>
      <c r="O4226" s="471"/>
      <c r="P4226" s="471"/>
      <c r="Q4226" s="471"/>
      <c r="R4226" s="177" t="s">
        <v>8385</v>
      </c>
      <c r="S4226" s="181">
        <v>0.01</v>
      </c>
    </row>
    <row r="4227" spans="1:19" ht="20.149999999999999" customHeight="1" thickBot="1">
      <c r="A4227" s="476"/>
      <c r="B4227" s="471"/>
      <c r="C4227" s="471"/>
      <c r="D4227" s="471"/>
      <c r="E4227" s="471"/>
      <c r="F4227" s="471"/>
      <c r="G4227" s="471"/>
      <c r="H4227" s="471"/>
      <c r="I4227" s="182" t="e">
        <v>#N/A</v>
      </c>
      <c r="J4227" s="471"/>
      <c r="K4227" s="471"/>
      <c r="L4227" s="471"/>
      <c r="M4227" s="471"/>
      <c r="N4227" s="471"/>
      <c r="O4227" s="471"/>
      <c r="P4227" s="471"/>
      <c r="Q4227" s="471"/>
      <c r="R4227" s="177" t="s">
        <v>8403</v>
      </c>
      <c r="S4227" s="181">
        <v>0.01</v>
      </c>
    </row>
    <row r="4228" spans="1:19" ht="20.149999999999999" customHeight="1" thickBot="1">
      <c r="A4228" s="476"/>
      <c r="B4228" s="471"/>
      <c r="C4228" s="471"/>
      <c r="D4228" s="471"/>
      <c r="E4228" s="471"/>
      <c r="F4228" s="471"/>
      <c r="G4228" s="471"/>
      <c r="H4228" s="471"/>
      <c r="I4228" s="182" t="e">
        <v>#N/A</v>
      </c>
      <c r="J4228" s="471"/>
      <c r="K4228" s="471"/>
      <c r="L4228" s="471"/>
      <c r="M4228" s="471"/>
      <c r="N4228" s="471"/>
      <c r="O4228" s="471"/>
      <c r="P4228" s="471"/>
      <c r="Q4228" s="471"/>
      <c r="R4228" s="177" t="s">
        <v>8417</v>
      </c>
      <c r="S4228" s="181">
        <v>0.01</v>
      </c>
    </row>
    <row r="4229" spans="1:19" ht="20.149999999999999" customHeight="1" thickBot="1">
      <c r="A4229" s="476"/>
      <c r="B4229" s="471"/>
      <c r="C4229" s="471"/>
      <c r="D4229" s="471"/>
      <c r="E4229" s="471"/>
      <c r="F4229" s="471"/>
      <c r="G4229" s="471"/>
      <c r="H4229" s="471"/>
      <c r="I4229" s="182" t="e">
        <v>#N/A</v>
      </c>
      <c r="J4229" s="471"/>
      <c r="K4229" s="471"/>
      <c r="L4229" s="471"/>
      <c r="M4229" s="471"/>
      <c r="N4229" s="471"/>
      <c r="O4229" s="471"/>
      <c r="P4229" s="471"/>
      <c r="Q4229" s="471"/>
      <c r="R4229" s="177" t="s">
        <v>8388</v>
      </c>
      <c r="S4229" s="181">
        <v>0.01</v>
      </c>
    </row>
    <row r="4230" spans="1:19" ht="20.149999999999999" customHeight="1" thickBot="1">
      <c r="A4230" s="476"/>
      <c r="B4230" s="471"/>
      <c r="C4230" s="471"/>
      <c r="D4230" s="471"/>
      <c r="E4230" s="471"/>
      <c r="F4230" s="471"/>
      <c r="G4230" s="471"/>
      <c r="H4230" s="471"/>
      <c r="I4230" s="182" t="e">
        <v>#N/A</v>
      </c>
      <c r="J4230" s="471"/>
      <c r="K4230" s="471"/>
      <c r="L4230" s="471"/>
      <c r="M4230" s="471"/>
      <c r="N4230" s="471"/>
      <c r="O4230" s="471"/>
      <c r="P4230" s="471"/>
      <c r="Q4230" s="471"/>
      <c r="R4230" s="177" t="s">
        <v>8389</v>
      </c>
      <c r="S4230" s="181">
        <v>0.01</v>
      </c>
    </row>
    <row r="4231" spans="1:19" ht="20.149999999999999" customHeight="1" thickBot="1">
      <c r="A4231" s="476"/>
      <c r="B4231" s="471"/>
      <c r="C4231" s="471"/>
      <c r="D4231" s="471"/>
      <c r="E4231" s="471"/>
      <c r="F4231" s="471"/>
      <c r="G4231" s="471"/>
      <c r="H4231" s="471"/>
      <c r="I4231" s="182" t="e">
        <v>#N/A</v>
      </c>
      <c r="J4231" s="471"/>
      <c r="K4231" s="471"/>
      <c r="L4231" s="471"/>
      <c r="M4231" s="471"/>
      <c r="N4231" s="471"/>
      <c r="O4231" s="471"/>
      <c r="P4231" s="471"/>
      <c r="Q4231" s="471"/>
      <c r="R4231" s="177" t="s">
        <v>9598</v>
      </c>
      <c r="S4231" s="181">
        <v>0.01</v>
      </c>
    </row>
    <row r="4232" spans="1:19" ht="20.149999999999999" customHeight="1" thickBot="1">
      <c r="A4232" s="476"/>
      <c r="B4232" s="471"/>
      <c r="C4232" s="471"/>
      <c r="D4232" s="471"/>
      <c r="E4232" s="471"/>
      <c r="F4232" s="471"/>
      <c r="G4232" s="471"/>
      <c r="H4232" s="471"/>
      <c r="I4232" s="182" t="e">
        <v>#N/A</v>
      </c>
      <c r="J4232" s="471"/>
      <c r="K4232" s="471"/>
      <c r="L4232" s="471"/>
      <c r="M4232" s="471"/>
      <c r="N4232" s="471"/>
      <c r="O4232" s="471"/>
      <c r="P4232" s="471"/>
      <c r="Q4232" s="471"/>
      <c r="R4232" s="177" t="s">
        <v>9599</v>
      </c>
      <c r="S4232" s="181">
        <v>0.01</v>
      </c>
    </row>
    <row r="4233" spans="1:19" ht="20.149999999999999" customHeight="1" thickBot="1">
      <c r="A4233" s="476"/>
      <c r="B4233" s="471"/>
      <c r="C4233" s="471"/>
      <c r="D4233" s="471"/>
      <c r="E4233" s="471"/>
      <c r="F4233" s="471"/>
      <c r="G4233" s="471"/>
      <c r="H4233" s="471"/>
      <c r="I4233" s="182" t="e">
        <v>#N/A</v>
      </c>
      <c r="J4233" s="471"/>
      <c r="K4233" s="471"/>
      <c r="L4233" s="471"/>
      <c r="M4233" s="471"/>
      <c r="N4233" s="471"/>
      <c r="O4233" s="471"/>
      <c r="P4233" s="471"/>
      <c r="Q4233" s="471"/>
      <c r="R4233" s="177" t="s">
        <v>8454</v>
      </c>
      <c r="S4233" s="181">
        <v>0.01</v>
      </c>
    </row>
    <row r="4234" spans="1:19" ht="20.149999999999999" customHeight="1" thickBot="1">
      <c r="A4234" s="477"/>
      <c r="B4234" s="472"/>
      <c r="C4234" s="472"/>
      <c r="D4234" s="472"/>
      <c r="E4234" s="472"/>
      <c r="F4234" s="472"/>
      <c r="G4234" s="472"/>
      <c r="H4234" s="472"/>
      <c r="I4234" s="182" t="e">
        <v>#N/A</v>
      </c>
      <c r="J4234" s="472"/>
      <c r="K4234" s="472"/>
      <c r="L4234" s="472"/>
      <c r="M4234" s="472"/>
      <c r="N4234" s="472"/>
      <c r="O4234" s="472"/>
      <c r="P4234" s="472"/>
      <c r="Q4234" s="472"/>
      <c r="R4234" s="183" t="s">
        <v>8390</v>
      </c>
      <c r="S4234" s="184">
        <v>0.1</v>
      </c>
    </row>
    <row r="4235" spans="1:19" ht="20.149999999999999" customHeight="1" thickBot="1">
      <c r="A4235" s="475"/>
      <c r="B4235" s="474" t="s">
        <v>9435</v>
      </c>
      <c r="C4235" s="474" t="s">
        <v>9510</v>
      </c>
      <c r="D4235" s="474" t="s">
        <v>8962</v>
      </c>
      <c r="E4235" s="474" t="s">
        <v>24</v>
      </c>
      <c r="F4235" s="473">
        <v>2494046</v>
      </c>
      <c r="G4235" s="474" t="s">
        <v>10356</v>
      </c>
      <c r="H4235" s="474" t="s">
        <v>8699</v>
      </c>
      <c r="I4235" s="179" t="s">
        <v>8356</v>
      </c>
      <c r="J4235" s="474" t="s">
        <v>8357</v>
      </c>
      <c r="K4235" s="474" t="s">
        <v>9572</v>
      </c>
      <c r="L4235" s="474" t="s">
        <v>10357</v>
      </c>
      <c r="M4235" s="474" t="s">
        <v>10358</v>
      </c>
      <c r="N4235" s="470">
        <v>324300</v>
      </c>
      <c r="O4235" s="473">
        <v>-2</v>
      </c>
      <c r="P4235" s="474" t="s">
        <v>8381</v>
      </c>
      <c r="Q4235" s="474" t="s">
        <v>9442</v>
      </c>
      <c r="R4235" s="177" t="s">
        <v>8383</v>
      </c>
      <c r="S4235" s="181">
        <v>0.01</v>
      </c>
    </row>
    <row r="4236" spans="1:19" ht="20.149999999999999" customHeight="1" thickBot="1">
      <c r="A4236" s="476"/>
      <c r="B4236" s="471"/>
      <c r="C4236" s="471"/>
      <c r="D4236" s="471"/>
      <c r="E4236" s="471"/>
      <c r="F4236" s="471"/>
      <c r="G4236" s="471"/>
      <c r="H4236" s="471"/>
      <c r="I4236" s="182" t="e">
        <v>#N/A</v>
      </c>
      <c r="J4236" s="471"/>
      <c r="K4236" s="471"/>
      <c r="L4236" s="471"/>
      <c r="M4236" s="471"/>
      <c r="N4236" s="471"/>
      <c r="O4236" s="471"/>
      <c r="P4236" s="471"/>
      <c r="Q4236" s="471"/>
      <c r="R4236" s="177" t="s">
        <v>8449</v>
      </c>
      <c r="S4236" s="181">
        <v>0.01</v>
      </c>
    </row>
    <row r="4237" spans="1:19" ht="20.149999999999999" customHeight="1" thickBot="1">
      <c r="A4237" s="476"/>
      <c r="B4237" s="471"/>
      <c r="C4237" s="471"/>
      <c r="D4237" s="471"/>
      <c r="E4237" s="471"/>
      <c r="F4237" s="471"/>
      <c r="G4237" s="471"/>
      <c r="H4237" s="471"/>
      <c r="I4237" s="182" t="e">
        <v>#N/A</v>
      </c>
      <c r="J4237" s="471"/>
      <c r="K4237" s="471"/>
      <c r="L4237" s="471"/>
      <c r="M4237" s="471"/>
      <c r="N4237" s="471"/>
      <c r="O4237" s="471"/>
      <c r="P4237" s="471"/>
      <c r="Q4237" s="471"/>
      <c r="R4237" s="177" t="s">
        <v>8385</v>
      </c>
      <c r="S4237" s="181">
        <v>0.01</v>
      </c>
    </row>
    <row r="4238" spans="1:19" ht="20.149999999999999" customHeight="1" thickBot="1">
      <c r="A4238" s="476"/>
      <c r="B4238" s="471"/>
      <c r="C4238" s="471"/>
      <c r="D4238" s="471"/>
      <c r="E4238" s="471"/>
      <c r="F4238" s="471"/>
      <c r="G4238" s="471"/>
      <c r="H4238" s="471"/>
      <c r="I4238" s="182" t="e">
        <v>#N/A</v>
      </c>
      <c r="J4238" s="471"/>
      <c r="K4238" s="471"/>
      <c r="L4238" s="471"/>
      <c r="M4238" s="471"/>
      <c r="N4238" s="471"/>
      <c r="O4238" s="471"/>
      <c r="P4238" s="471"/>
      <c r="Q4238" s="471"/>
      <c r="R4238" s="177" t="s">
        <v>8403</v>
      </c>
      <c r="S4238" s="181">
        <v>0.01</v>
      </c>
    </row>
    <row r="4239" spans="1:19" ht="20.149999999999999" customHeight="1" thickBot="1">
      <c r="A4239" s="476"/>
      <c r="B4239" s="471"/>
      <c r="C4239" s="471"/>
      <c r="D4239" s="471"/>
      <c r="E4239" s="471"/>
      <c r="F4239" s="471"/>
      <c r="G4239" s="471"/>
      <c r="H4239" s="471"/>
      <c r="I4239" s="182" t="e">
        <v>#N/A</v>
      </c>
      <c r="J4239" s="471"/>
      <c r="K4239" s="471"/>
      <c r="L4239" s="471"/>
      <c r="M4239" s="471"/>
      <c r="N4239" s="471"/>
      <c r="O4239" s="471"/>
      <c r="P4239" s="471"/>
      <c r="Q4239" s="471"/>
      <c r="R4239" s="177" t="s">
        <v>8417</v>
      </c>
      <c r="S4239" s="181">
        <v>0.01</v>
      </c>
    </row>
    <row r="4240" spans="1:19" ht="20.149999999999999" customHeight="1" thickBot="1">
      <c r="A4240" s="476"/>
      <c r="B4240" s="471"/>
      <c r="C4240" s="471"/>
      <c r="D4240" s="471"/>
      <c r="E4240" s="471"/>
      <c r="F4240" s="471"/>
      <c r="G4240" s="471"/>
      <c r="H4240" s="471"/>
      <c r="I4240" s="182" t="e">
        <v>#N/A</v>
      </c>
      <c r="J4240" s="471"/>
      <c r="K4240" s="471"/>
      <c r="L4240" s="471"/>
      <c r="M4240" s="471"/>
      <c r="N4240" s="471"/>
      <c r="O4240" s="471"/>
      <c r="P4240" s="471"/>
      <c r="Q4240" s="471"/>
      <c r="R4240" s="177" t="s">
        <v>8388</v>
      </c>
      <c r="S4240" s="181">
        <v>0.01</v>
      </c>
    </row>
    <row r="4241" spans="1:19" ht="20.149999999999999" customHeight="1" thickBot="1">
      <c r="A4241" s="476"/>
      <c r="B4241" s="471"/>
      <c r="C4241" s="471"/>
      <c r="D4241" s="471"/>
      <c r="E4241" s="471"/>
      <c r="F4241" s="471"/>
      <c r="G4241" s="471"/>
      <c r="H4241" s="471"/>
      <c r="I4241" s="182" t="e">
        <v>#N/A</v>
      </c>
      <c r="J4241" s="471"/>
      <c r="K4241" s="471"/>
      <c r="L4241" s="471"/>
      <c r="M4241" s="471"/>
      <c r="N4241" s="471"/>
      <c r="O4241" s="471"/>
      <c r="P4241" s="471"/>
      <c r="Q4241" s="471"/>
      <c r="R4241" s="177" t="s">
        <v>8389</v>
      </c>
      <c r="S4241" s="181">
        <v>0.01</v>
      </c>
    </row>
    <row r="4242" spans="1:19" ht="20.149999999999999" customHeight="1" thickBot="1">
      <c r="A4242" s="476"/>
      <c r="B4242" s="471"/>
      <c r="C4242" s="471"/>
      <c r="D4242" s="471"/>
      <c r="E4242" s="471"/>
      <c r="F4242" s="471"/>
      <c r="G4242" s="471"/>
      <c r="H4242" s="471"/>
      <c r="I4242" s="182" t="e">
        <v>#N/A</v>
      </c>
      <c r="J4242" s="471"/>
      <c r="K4242" s="471"/>
      <c r="L4242" s="471"/>
      <c r="M4242" s="471"/>
      <c r="N4242" s="471"/>
      <c r="O4242" s="471"/>
      <c r="P4242" s="471"/>
      <c r="Q4242" s="471"/>
      <c r="R4242" s="177" t="s">
        <v>9811</v>
      </c>
      <c r="S4242" s="181">
        <v>0.01</v>
      </c>
    </row>
    <row r="4243" spans="1:19" ht="20.149999999999999" customHeight="1" thickBot="1">
      <c r="A4243" s="476"/>
      <c r="B4243" s="471"/>
      <c r="C4243" s="471"/>
      <c r="D4243" s="471"/>
      <c r="E4243" s="471"/>
      <c r="F4243" s="471"/>
      <c r="G4243" s="471"/>
      <c r="H4243" s="471"/>
      <c r="I4243" s="182" t="e">
        <v>#N/A</v>
      </c>
      <c r="J4243" s="471"/>
      <c r="K4243" s="471"/>
      <c r="L4243" s="471"/>
      <c r="M4243" s="471"/>
      <c r="N4243" s="471"/>
      <c r="O4243" s="471"/>
      <c r="P4243" s="471"/>
      <c r="Q4243" s="471"/>
      <c r="R4243" s="177" t="s">
        <v>8663</v>
      </c>
      <c r="S4243" s="181">
        <v>0.01</v>
      </c>
    </row>
    <row r="4244" spans="1:19" ht="20.149999999999999" customHeight="1" thickBot="1">
      <c r="A4244" s="477"/>
      <c r="B4244" s="472"/>
      <c r="C4244" s="472"/>
      <c r="D4244" s="472"/>
      <c r="E4244" s="472"/>
      <c r="F4244" s="472"/>
      <c r="G4244" s="472"/>
      <c r="H4244" s="472"/>
      <c r="I4244" s="182" t="e">
        <v>#N/A</v>
      </c>
      <c r="J4244" s="472"/>
      <c r="K4244" s="472"/>
      <c r="L4244" s="472"/>
      <c r="M4244" s="472"/>
      <c r="N4244" s="472"/>
      <c r="O4244" s="472"/>
      <c r="P4244" s="472"/>
      <c r="Q4244" s="472"/>
      <c r="R4244" s="183" t="s">
        <v>8390</v>
      </c>
      <c r="S4244" s="184">
        <v>0.09</v>
      </c>
    </row>
    <row r="4245" spans="1:19" ht="20.149999999999999" customHeight="1" thickBot="1">
      <c r="A4245" s="176"/>
      <c r="B4245" s="177" t="s">
        <v>9435</v>
      </c>
      <c r="C4245" s="177" t="s">
        <v>10359</v>
      </c>
      <c r="D4245" s="177" t="s">
        <v>10027</v>
      </c>
      <c r="E4245" s="177" t="s">
        <v>8353</v>
      </c>
      <c r="F4245" s="178">
        <v>1932507</v>
      </c>
      <c r="G4245" s="177" t="s">
        <v>10360</v>
      </c>
      <c r="H4245" s="177" t="s">
        <v>10361</v>
      </c>
      <c r="I4245" s="179" t="s">
        <v>8356</v>
      </c>
      <c r="J4245" s="177" t="s">
        <v>10362</v>
      </c>
      <c r="K4245" s="177" t="s">
        <v>8594</v>
      </c>
      <c r="L4245" s="177" t="s">
        <v>10363</v>
      </c>
      <c r="M4245" s="177" t="s">
        <v>10364</v>
      </c>
      <c r="N4245" s="180"/>
      <c r="O4245" s="178">
        <v>-3</v>
      </c>
      <c r="P4245" s="177" t="s">
        <v>8850</v>
      </c>
      <c r="Q4245" s="177" t="s">
        <v>9442</v>
      </c>
      <c r="R4245" s="463" t="s">
        <v>8363</v>
      </c>
      <c r="S4245" s="464"/>
    </row>
    <row r="4246" spans="1:19" ht="20.149999999999999" customHeight="1" thickBot="1">
      <c r="A4246" s="475"/>
      <c r="B4246" s="474" t="s">
        <v>9435</v>
      </c>
      <c r="C4246" s="474" t="s">
        <v>4870</v>
      </c>
      <c r="D4246" s="474" t="s">
        <v>4870</v>
      </c>
      <c r="E4246" s="474" t="s">
        <v>24</v>
      </c>
      <c r="F4246" s="473">
        <v>2493953</v>
      </c>
      <c r="G4246" s="474" t="s">
        <v>10365</v>
      </c>
      <c r="H4246" s="474" t="s">
        <v>8699</v>
      </c>
      <c r="I4246" s="179" t="s">
        <v>8356</v>
      </c>
      <c r="J4246" s="474" t="s">
        <v>8357</v>
      </c>
      <c r="K4246" s="474" t="s">
        <v>10366</v>
      </c>
      <c r="L4246" s="474" t="s">
        <v>10367</v>
      </c>
      <c r="M4246" s="474" t="s">
        <v>10368</v>
      </c>
      <c r="N4246" s="470">
        <v>339832.22</v>
      </c>
      <c r="O4246" s="473">
        <v>-2</v>
      </c>
      <c r="P4246" s="474" t="s">
        <v>8381</v>
      </c>
      <c r="Q4246" s="474" t="s">
        <v>9442</v>
      </c>
      <c r="R4246" s="177" t="s">
        <v>8383</v>
      </c>
      <c r="S4246" s="181">
        <v>0.01</v>
      </c>
    </row>
    <row r="4247" spans="1:19" ht="20.149999999999999" customHeight="1" thickBot="1">
      <c r="A4247" s="476"/>
      <c r="B4247" s="471"/>
      <c r="C4247" s="471"/>
      <c r="D4247" s="471"/>
      <c r="E4247" s="471"/>
      <c r="F4247" s="471"/>
      <c r="G4247" s="471"/>
      <c r="H4247" s="471"/>
      <c r="I4247" s="182" t="e">
        <v>#N/A</v>
      </c>
      <c r="J4247" s="471"/>
      <c r="K4247" s="471"/>
      <c r="L4247" s="471"/>
      <c r="M4247" s="471"/>
      <c r="N4247" s="471"/>
      <c r="O4247" s="471"/>
      <c r="P4247" s="471"/>
      <c r="Q4247" s="471"/>
      <c r="R4247" s="177" t="s">
        <v>8501</v>
      </c>
      <c r="S4247" s="181">
        <v>0.01</v>
      </c>
    </row>
    <row r="4248" spans="1:19" ht="20.149999999999999" customHeight="1" thickBot="1">
      <c r="A4248" s="476"/>
      <c r="B4248" s="471"/>
      <c r="C4248" s="471"/>
      <c r="D4248" s="471"/>
      <c r="E4248" s="471"/>
      <c r="F4248" s="471"/>
      <c r="G4248" s="471"/>
      <c r="H4248" s="471"/>
      <c r="I4248" s="182" t="e">
        <v>#N/A</v>
      </c>
      <c r="J4248" s="471"/>
      <c r="K4248" s="471"/>
      <c r="L4248" s="471"/>
      <c r="M4248" s="471"/>
      <c r="N4248" s="471"/>
      <c r="O4248" s="471"/>
      <c r="P4248" s="471"/>
      <c r="Q4248" s="471"/>
      <c r="R4248" s="177" t="s">
        <v>8385</v>
      </c>
      <c r="S4248" s="181">
        <v>0.01</v>
      </c>
    </row>
    <row r="4249" spans="1:19" ht="20.149999999999999" customHeight="1" thickBot="1">
      <c r="A4249" s="476"/>
      <c r="B4249" s="471"/>
      <c r="C4249" s="471"/>
      <c r="D4249" s="471"/>
      <c r="E4249" s="471"/>
      <c r="F4249" s="471"/>
      <c r="G4249" s="471"/>
      <c r="H4249" s="471"/>
      <c r="I4249" s="182" t="e">
        <v>#N/A</v>
      </c>
      <c r="J4249" s="471"/>
      <c r="K4249" s="471"/>
      <c r="L4249" s="471"/>
      <c r="M4249" s="471"/>
      <c r="N4249" s="471"/>
      <c r="O4249" s="471"/>
      <c r="P4249" s="471"/>
      <c r="Q4249" s="471"/>
      <c r="R4249" s="177" t="s">
        <v>8386</v>
      </c>
      <c r="S4249" s="181">
        <v>0.01</v>
      </c>
    </row>
    <row r="4250" spans="1:19" ht="20.149999999999999" customHeight="1" thickBot="1">
      <c r="A4250" s="476"/>
      <c r="B4250" s="471"/>
      <c r="C4250" s="471"/>
      <c r="D4250" s="471"/>
      <c r="E4250" s="471"/>
      <c r="F4250" s="471"/>
      <c r="G4250" s="471"/>
      <c r="H4250" s="471"/>
      <c r="I4250" s="182" t="e">
        <v>#N/A</v>
      </c>
      <c r="J4250" s="471"/>
      <c r="K4250" s="471"/>
      <c r="L4250" s="471"/>
      <c r="M4250" s="471"/>
      <c r="N4250" s="471"/>
      <c r="O4250" s="471"/>
      <c r="P4250" s="471"/>
      <c r="Q4250" s="471"/>
      <c r="R4250" s="177" t="s">
        <v>8452</v>
      </c>
      <c r="S4250" s="181">
        <v>0.01</v>
      </c>
    </row>
    <row r="4251" spans="1:19" ht="20.149999999999999" customHeight="1" thickBot="1">
      <c r="A4251" s="476"/>
      <c r="B4251" s="471"/>
      <c r="C4251" s="471"/>
      <c r="D4251" s="471"/>
      <c r="E4251" s="471"/>
      <c r="F4251" s="471"/>
      <c r="G4251" s="471"/>
      <c r="H4251" s="471"/>
      <c r="I4251" s="182" t="e">
        <v>#N/A</v>
      </c>
      <c r="J4251" s="471"/>
      <c r="K4251" s="471"/>
      <c r="L4251" s="471"/>
      <c r="M4251" s="471"/>
      <c r="N4251" s="471"/>
      <c r="O4251" s="471"/>
      <c r="P4251" s="471"/>
      <c r="Q4251" s="471"/>
      <c r="R4251" s="177" t="s">
        <v>8388</v>
      </c>
      <c r="S4251" s="181">
        <v>0.01</v>
      </c>
    </row>
    <row r="4252" spans="1:19" ht="20.149999999999999" customHeight="1" thickBot="1">
      <c r="A4252" s="476"/>
      <c r="B4252" s="471"/>
      <c r="C4252" s="471"/>
      <c r="D4252" s="471"/>
      <c r="E4252" s="471"/>
      <c r="F4252" s="471"/>
      <c r="G4252" s="471"/>
      <c r="H4252" s="471"/>
      <c r="I4252" s="182" t="e">
        <v>#N/A</v>
      </c>
      <c r="J4252" s="471"/>
      <c r="K4252" s="471"/>
      <c r="L4252" s="471"/>
      <c r="M4252" s="471"/>
      <c r="N4252" s="471"/>
      <c r="O4252" s="471"/>
      <c r="P4252" s="471"/>
      <c r="Q4252" s="471"/>
      <c r="R4252" s="177" t="s">
        <v>8389</v>
      </c>
      <c r="S4252" s="181">
        <v>0.01</v>
      </c>
    </row>
    <row r="4253" spans="1:19" ht="20.149999999999999" customHeight="1" thickBot="1">
      <c r="A4253" s="476"/>
      <c r="B4253" s="471"/>
      <c r="C4253" s="471"/>
      <c r="D4253" s="471"/>
      <c r="E4253" s="471"/>
      <c r="F4253" s="471"/>
      <c r="G4253" s="471"/>
      <c r="H4253" s="471"/>
      <c r="I4253" s="182" t="e">
        <v>#N/A</v>
      </c>
      <c r="J4253" s="471"/>
      <c r="K4253" s="471"/>
      <c r="L4253" s="471"/>
      <c r="M4253" s="471"/>
      <c r="N4253" s="471"/>
      <c r="O4253" s="471"/>
      <c r="P4253" s="471"/>
      <c r="Q4253" s="471"/>
      <c r="R4253" s="177" t="s">
        <v>9465</v>
      </c>
      <c r="S4253" s="181">
        <v>0.01</v>
      </c>
    </row>
    <row r="4254" spans="1:19" ht="20.149999999999999" customHeight="1" thickBot="1">
      <c r="A4254" s="476"/>
      <c r="B4254" s="471"/>
      <c r="C4254" s="471"/>
      <c r="D4254" s="471"/>
      <c r="E4254" s="471"/>
      <c r="F4254" s="471"/>
      <c r="G4254" s="471"/>
      <c r="H4254" s="471"/>
      <c r="I4254" s="182" t="e">
        <v>#N/A</v>
      </c>
      <c r="J4254" s="471"/>
      <c r="K4254" s="471"/>
      <c r="L4254" s="471"/>
      <c r="M4254" s="471"/>
      <c r="N4254" s="471"/>
      <c r="O4254" s="471"/>
      <c r="P4254" s="471"/>
      <c r="Q4254" s="471"/>
      <c r="R4254" s="177" t="s">
        <v>8454</v>
      </c>
      <c r="S4254" s="181">
        <v>0.01</v>
      </c>
    </row>
    <row r="4255" spans="1:19" ht="20.149999999999999" customHeight="1" thickBot="1">
      <c r="A4255" s="477"/>
      <c r="B4255" s="472"/>
      <c r="C4255" s="472"/>
      <c r="D4255" s="472"/>
      <c r="E4255" s="472"/>
      <c r="F4255" s="472"/>
      <c r="G4255" s="472"/>
      <c r="H4255" s="472"/>
      <c r="I4255" s="182" t="e">
        <v>#N/A</v>
      </c>
      <c r="J4255" s="472"/>
      <c r="K4255" s="472"/>
      <c r="L4255" s="472"/>
      <c r="M4255" s="472"/>
      <c r="N4255" s="472"/>
      <c r="O4255" s="472"/>
      <c r="P4255" s="472"/>
      <c r="Q4255" s="472"/>
      <c r="R4255" s="183" t="s">
        <v>8390</v>
      </c>
      <c r="S4255" s="184">
        <v>0.09</v>
      </c>
    </row>
    <row r="4256" spans="1:19" ht="20.149999999999999" customHeight="1" thickBot="1">
      <c r="A4256" s="475"/>
      <c r="B4256" s="474" t="s">
        <v>9435</v>
      </c>
      <c r="C4256" s="474" t="s">
        <v>4870</v>
      </c>
      <c r="D4256" s="474" t="s">
        <v>4870</v>
      </c>
      <c r="E4256" s="474" t="s">
        <v>24</v>
      </c>
      <c r="F4256" s="473">
        <v>2493954</v>
      </c>
      <c r="G4256" s="474" t="s">
        <v>10369</v>
      </c>
      <c r="H4256" s="474" t="s">
        <v>8699</v>
      </c>
      <c r="I4256" s="179" t="s">
        <v>8356</v>
      </c>
      <c r="J4256" s="474" t="s">
        <v>8357</v>
      </c>
      <c r="K4256" s="474" t="s">
        <v>10366</v>
      </c>
      <c r="L4256" s="474" t="s">
        <v>10370</v>
      </c>
      <c r="M4256" s="474" t="s">
        <v>10371</v>
      </c>
      <c r="N4256" s="470">
        <v>339832.22</v>
      </c>
      <c r="O4256" s="473">
        <v>-2</v>
      </c>
      <c r="P4256" s="474" t="s">
        <v>8381</v>
      </c>
      <c r="Q4256" s="474" t="s">
        <v>9442</v>
      </c>
      <c r="R4256" s="177" t="s">
        <v>8383</v>
      </c>
      <c r="S4256" s="181">
        <v>0.01</v>
      </c>
    </row>
    <row r="4257" spans="1:19" ht="20.149999999999999" customHeight="1" thickBot="1">
      <c r="A4257" s="476"/>
      <c r="B4257" s="471"/>
      <c r="C4257" s="471"/>
      <c r="D4257" s="471"/>
      <c r="E4257" s="471"/>
      <c r="F4257" s="471"/>
      <c r="G4257" s="471"/>
      <c r="H4257" s="471"/>
      <c r="I4257" s="182" t="e">
        <v>#N/A</v>
      </c>
      <c r="J4257" s="471"/>
      <c r="K4257" s="471"/>
      <c r="L4257" s="471"/>
      <c r="M4257" s="471"/>
      <c r="N4257" s="471"/>
      <c r="O4257" s="471"/>
      <c r="P4257" s="471"/>
      <c r="Q4257" s="471"/>
      <c r="R4257" s="177" t="s">
        <v>8501</v>
      </c>
      <c r="S4257" s="181">
        <v>0.01</v>
      </c>
    </row>
    <row r="4258" spans="1:19" ht="20.149999999999999" customHeight="1" thickBot="1">
      <c r="A4258" s="476"/>
      <c r="B4258" s="471"/>
      <c r="C4258" s="471"/>
      <c r="D4258" s="471"/>
      <c r="E4258" s="471"/>
      <c r="F4258" s="471"/>
      <c r="G4258" s="471"/>
      <c r="H4258" s="471"/>
      <c r="I4258" s="182" t="e">
        <v>#N/A</v>
      </c>
      <c r="J4258" s="471"/>
      <c r="K4258" s="471"/>
      <c r="L4258" s="471"/>
      <c r="M4258" s="471"/>
      <c r="N4258" s="471"/>
      <c r="O4258" s="471"/>
      <c r="P4258" s="471"/>
      <c r="Q4258" s="471"/>
      <c r="R4258" s="177" t="s">
        <v>8385</v>
      </c>
      <c r="S4258" s="181">
        <v>0.01</v>
      </c>
    </row>
    <row r="4259" spans="1:19" ht="20.149999999999999" customHeight="1" thickBot="1">
      <c r="A4259" s="476"/>
      <c r="B4259" s="471"/>
      <c r="C4259" s="471"/>
      <c r="D4259" s="471"/>
      <c r="E4259" s="471"/>
      <c r="F4259" s="471"/>
      <c r="G4259" s="471"/>
      <c r="H4259" s="471"/>
      <c r="I4259" s="182" t="e">
        <v>#N/A</v>
      </c>
      <c r="J4259" s="471"/>
      <c r="K4259" s="471"/>
      <c r="L4259" s="471"/>
      <c r="M4259" s="471"/>
      <c r="N4259" s="471"/>
      <c r="O4259" s="471"/>
      <c r="P4259" s="471"/>
      <c r="Q4259" s="471"/>
      <c r="R4259" s="177" t="s">
        <v>8386</v>
      </c>
      <c r="S4259" s="181">
        <v>0.01</v>
      </c>
    </row>
    <row r="4260" spans="1:19" ht="20.149999999999999" customHeight="1" thickBot="1">
      <c r="A4260" s="476"/>
      <c r="B4260" s="471"/>
      <c r="C4260" s="471"/>
      <c r="D4260" s="471"/>
      <c r="E4260" s="471"/>
      <c r="F4260" s="471"/>
      <c r="G4260" s="471"/>
      <c r="H4260" s="471"/>
      <c r="I4260" s="182" t="e">
        <v>#N/A</v>
      </c>
      <c r="J4260" s="471"/>
      <c r="K4260" s="471"/>
      <c r="L4260" s="471"/>
      <c r="M4260" s="471"/>
      <c r="N4260" s="471"/>
      <c r="O4260" s="471"/>
      <c r="P4260" s="471"/>
      <c r="Q4260" s="471"/>
      <c r="R4260" s="177" t="s">
        <v>8452</v>
      </c>
      <c r="S4260" s="181">
        <v>0.01</v>
      </c>
    </row>
    <row r="4261" spans="1:19" ht="20.149999999999999" customHeight="1" thickBot="1">
      <c r="A4261" s="476"/>
      <c r="B4261" s="471"/>
      <c r="C4261" s="471"/>
      <c r="D4261" s="471"/>
      <c r="E4261" s="471"/>
      <c r="F4261" s="471"/>
      <c r="G4261" s="471"/>
      <c r="H4261" s="471"/>
      <c r="I4261" s="182" t="e">
        <v>#N/A</v>
      </c>
      <c r="J4261" s="471"/>
      <c r="K4261" s="471"/>
      <c r="L4261" s="471"/>
      <c r="M4261" s="471"/>
      <c r="N4261" s="471"/>
      <c r="O4261" s="471"/>
      <c r="P4261" s="471"/>
      <c r="Q4261" s="471"/>
      <c r="R4261" s="177" t="s">
        <v>8388</v>
      </c>
      <c r="S4261" s="181">
        <v>0.01</v>
      </c>
    </row>
    <row r="4262" spans="1:19" ht="20.149999999999999" customHeight="1" thickBot="1">
      <c r="A4262" s="476"/>
      <c r="B4262" s="471"/>
      <c r="C4262" s="471"/>
      <c r="D4262" s="471"/>
      <c r="E4262" s="471"/>
      <c r="F4262" s="471"/>
      <c r="G4262" s="471"/>
      <c r="H4262" s="471"/>
      <c r="I4262" s="182" t="e">
        <v>#N/A</v>
      </c>
      <c r="J4262" s="471"/>
      <c r="K4262" s="471"/>
      <c r="L4262" s="471"/>
      <c r="M4262" s="471"/>
      <c r="N4262" s="471"/>
      <c r="O4262" s="471"/>
      <c r="P4262" s="471"/>
      <c r="Q4262" s="471"/>
      <c r="R4262" s="177" t="s">
        <v>8389</v>
      </c>
      <c r="S4262" s="181">
        <v>0.01</v>
      </c>
    </row>
    <row r="4263" spans="1:19" ht="20.149999999999999" customHeight="1" thickBot="1">
      <c r="A4263" s="476"/>
      <c r="B4263" s="471"/>
      <c r="C4263" s="471"/>
      <c r="D4263" s="471"/>
      <c r="E4263" s="471"/>
      <c r="F4263" s="471"/>
      <c r="G4263" s="471"/>
      <c r="H4263" s="471"/>
      <c r="I4263" s="182" t="e">
        <v>#N/A</v>
      </c>
      <c r="J4263" s="471"/>
      <c r="K4263" s="471"/>
      <c r="L4263" s="471"/>
      <c r="M4263" s="471"/>
      <c r="N4263" s="471"/>
      <c r="O4263" s="471"/>
      <c r="P4263" s="471"/>
      <c r="Q4263" s="471"/>
      <c r="R4263" s="177" t="s">
        <v>9465</v>
      </c>
      <c r="S4263" s="181">
        <v>0.01</v>
      </c>
    </row>
    <row r="4264" spans="1:19" ht="20.149999999999999" customHeight="1" thickBot="1">
      <c r="A4264" s="476"/>
      <c r="B4264" s="471"/>
      <c r="C4264" s="471"/>
      <c r="D4264" s="471"/>
      <c r="E4264" s="471"/>
      <c r="F4264" s="471"/>
      <c r="G4264" s="471"/>
      <c r="H4264" s="471"/>
      <c r="I4264" s="182" t="e">
        <v>#N/A</v>
      </c>
      <c r="J4264" s="471"/>
      <c r="K4264" s="471"/>
      <c r="L4264" s="471"/>
      <c r="M4264" s="471"/>
      <c r="N4264" s="471"/>
      <c r="O4264" s="471"/>
      <c r="P4264" s="471"/>
      <c r="Q4264" s="471"/>
      <c r="R4264" s="177" t="s">
        <v>8454</v>
      </c>
      <c r="S4264" s="181">
        <v>0.01</v>
      </c>
    </row>
    <row r="4265" spans="1:19" ht="20.149999999999999" customHeight="1" thickBot="1">
      <c r="A4265" s="477"/>
      <c r="B4265" s="472"/>
      <c r="C4265" s="472"/>
      <c r="D4265" s="472"/>
      <c r="E4265" s="472"/>
      <c r="F4265" s="472"/>
      <c r="G4265" s="472"/>
      <c r="H4265" s="472"/>
      <c r="I4265" s="182" t="e">
        <v>#N/A</v>
      </c>
      <c r="J4265" s="472"/>
      <c r="K4265" s="472"/>
      <c r="L4265" s="472"/>
      <c r="M4265" s="472"/>
      <c r="N4265" s="472"/>
      <c r="O4265" s="472"/>
      <c r="P4265" s="472"/>
      <c r="Q4265" s="472"/>
      <c r="R4265" s="183" t="s">
        <v>8390</v>
      </c>
      <c r="S4265" s="184">
        <v>0.09</v>
      </c>
    </row>
    <row r="4266" spans="1:19" ht="20.149999999999999" customHeight="1" thickBot="1">
      <c r="A4266" s="475"/>
      <c r="B4266" s="474" t="s">
        <v>9435</v>
      </c>
      <c r="C4266" s="474" t="s">
        <v>4870</v>
      </c>
      <c r="D4266" s="474" t="s">
        <v>4870</v>
      </c>
      <c r="E4266" s="474" t="s">
        <v>24</v>
      </c>
      <c r="F4266" s="473">
        <v>2494009</v>
      </c>
      <c r="G4266" s="474" t="s">
        <v>10372</v>
      </c>
      <c r="H4266" s="474" t="s">
        <v>8699</v>
      </c>
      <c r="I4266" s="179" t="s">
        <v>8356</v>
      </c>
      <c r="J4266" s="474" t="s">
        <v>8357</v>
      </c>
      <c r="K4266" s="474" t="s">
        <v>8378</v>
      </c>
      <c r="L4266" s="474" t="s">
        <v>10373</v>
      </c>
      <c r="M4266" s="474" t="s">
        <v>10374</v>
      </c>
      <c r="N4266" s="470">
        <v>335508.40999999997</v>
      </c>
      <c r="O4266" s="473">
        <v>-2</v>
      </c>
      <c r="P4266" s="474" t="s">
        <v>8381</v>
      </c>
      <c r="Q4266" s="474" t="s">
        <v>9442</v>
      </c>
      <c r="R4266" s="177" t="s">
        <v>9487</v>
      </c>
      <c r="S4266" s="181">
        <v>0.01</v>
      </c>
    </row>
    <row r="4267" spans="1:19" ht="20.149999999999999" customHeight="1" thickBot="1">
      <c r="A4267" s="476"/>
      <c r="B4267" s="471"/>
      <c r="C4267" s="471"/>
      <c r="D4267" s="471"/>
      <c r="E4267" s="471"/>
      <c r="F4267" s="471"/>
      <c r="G4267" s="471"/>
      <c r="H4267" s="471"/>
      <c r="I4267" s="182" t="e">
        <v>#N/A</v>
      </c>
      <c r="J4267" s="471"/>
      <c r="K4267" s="471"/>
      <c r="L4267" s="471"/>
      <c r="M4267" s="471"/>
      <c r="N4267" s="471"/>
      <c r="O4267" s="471"/>
      <c r="P4267" s="471"/>
      <c r="Q4267" s="471"/>
      <c r="R4267" s="177" t="s">
        <v>8384</v>
      </c>
      <c r="S4267" s="181">
        <v>0.01</v>
      </c>
    </row>
    <row r="4268" spans="1:19" ht="20.149999999999999" customHeight="1" thickBot="1">
      <c r="A4268" s="476"/>
      <c r="B4268" s="471"/>
      <c r="C4268" s="471"/>
      <c r="D4268" s="471"/>
      <c r="E4268" s="471"/>
      <c r="F4268" s="471"/>
      <c r="G4268" s="471"/>
      <c r="H4268" s="471"/>
      <c r="I4268" s="182" t="e">
        <v>#N/A</v>
      </c>
      <c r="J4268" s="471"/>
      <c r="K4268" s="471"/>
      <c r="L4268" s="471"/>
      <c r="M4268" s="471"/>
      <c r="N4268" s="471"/>
      <c r="O4268" s="471"/>
      <c r="P4268" s="471"/>
      <c r="Q4268" s="471"/>
      <c r="R4268" s="177" t="s">
        <v>8385</v>
      </c>
      <c r="S4268" s="181">
        <v>0.01</v>
      </c>
    </row>
    <row r="4269" spans="1:19" ht="20.149999999999999" customHeight="1" thickBot="1">
      <c r="A4269" s="476"/>
      <c r="B4269" s="471"/>
      <c r="C4269" s="471"/>
      <c r="D4269" s="471"/>
      <c r="E4269" s="471"/>
      <c r="F4269" s="471"/>
      <c r="G4269" s="471"/>
      <c r="H4269" s="471"/>
      <c r="I4269" s="182" t="e">
        <v>#N/A</v>
      </c>
      <c r="J4269" s="471"/>
      <c r="K4269" s="471"/>
      <c r="L4269" s="471"/>
      <c r="M4269" s="471"/>
      <c r="N4269" s="471"/>
      <c r="O4269" s="471"/>
      <c r="P4269" s="471"/>
      <c r="Q4269" s="471"/>
      <c r="R4269" s="177" t="s">
        <v>8386</v>
      </c>
      <c r="S4269" s="181">
        <v>0.01</v>
      </c>
    </row>
    <row r="4270" spans="1:19" ht="20.149999999999999" customHeight="1" thickBot="1">
      <c r="A4270" s="476"/>
      <c r="B4270" s="471"/>
      <c r="C4270" s="471"/>
      <c r="D4270" s="471"/>
      <c r="E4270" s="471"/>
      <c r="F4270" s="471"/>
      <c r="G4270" s="471"/>
      <c r="H4270" s="471"/>
      <c r="I4270" s="182" t="e">
        <v>#N/A</v>
      </c>
      <c r="J4270" s="471"/>
      <c r="K4270" s="471"/>
      <c r="L4270" s="471"/>
      <c r="M4270" s="471"/>
      <c r="N4270" s="471"/>
      <c r="O4270" s="471"/>
      <c r="P4270" s="471"/>
      <c r="Q4270" s="471"/>
      <c r="R4270" s="177" t="s">
        <v>10375</v>
      </c>
      <c r="S4270" s="181">
        <v>0.01</v>
      </c>
    </row>
    <row r="4271" spans="1:19" ht="20.149999999999999" customHeight="1" thickBot="1">
      <c r="A4271" s="476"/>
      <c r="B4271" s="471"/>
      <c r="C4271" s="471"/>
      <c r="D4271" s="471"/>
      <c r="E4271" s="471"/>
      <c r="F4271" s="471"/>
      <c r="G4271" s="471"/>
      <c r="H4271" s="471"/>
      <c r="I4271" s="182" t="e">
        <v>#N/A</v>
      </c>
      <c r="J4271" s="471"/>
      <c r="K4271" s="471"/>
      <c r="L4271" s="471"/>
      <c r="M4271" s="471"/>
      <c r="N4271" s="471"/>
      <c r="O4271" s="471"/>
      <c r="P4271" s="471"/>
      <c r="Q4271" s="471"/>
      <c r="R4271" s="177" t="s">
        <v>8452</v>
      </c>
      <c r="S4271" s="181">
        <v>0.01</v>
      </c>
    </row>
    <row r="4272" spans="1:19" ht="20.149999999999999" customHeight="1" thickBot="1">
      <c r="A4272" s="476"/>
      <c r="B4272" s="471"/>
      <c r="C4272" s="471"/>
      <c r="D4272" s="471"/>
      <c r="E4272" s="471"/>
      <c r="F4272" s="471"/>
      <c r="G4272" s="471"/>
      <c r="H4272" s="471"/>
      <c r="I4272" s="182" t="e">
        <v>#N/A</v>
      </c>
      <c r="J4272" s="471"/>
      <c r="K4272" s="471"/>
      <c r="L4272" s="471"/>
      <c r="M4272" s="471"/>
      <c r="N4272" s="471"/>
      <c r="O4272" s="471"/>
      <c r="P4272" s="471"/>
      <c r="Q4272" s="471"/>
      <c r="R4272" s="177" t="s">
        <v>8388</v>
      </c>
      <c r="S4272" s="181">
        <v>0.01</v>
      </c>
    </row>
    <row r="4273" spans="1:19" ht="20.149999999999999" customHeight="1" thickBot="1">
      <c r="A4273" s="476"/>
      <c r="B4273" s="471"/>
      <c r="C4273" s="471"/>
      <c r="D4273" s="471"/>
      <c r="E4273" s="471"/>
      <c r="F4273" s="471"/>
      <c r="G4273" s="471"/>
      <c r="H4273" s="471"/>
      <c r="I4273" s="182" t="e">
        <v>#N/A</v>
      </c>
      <c r="J4273" s="471"/>
      <c r="K4273" s="471"/>
      <c r="L4273" s="471"/>
      <c r="M4273" s="471"/>
      <c r="N4273" s="471"/>
      <c r="O4273" s="471"/>
      <c r="P4273" s="471"/>
      <c r="Q4273" s="471"/>
      <c r="R4273" s="177" t="s">
        <v>8389</v>
      </c>
      <c r="S4273" s="181">
        <v>0.01</v>
      </c>
    </row>
    <row r="4274" spans="1:19" ht="20.149999999999999" customHeight="1" thickBot="1">
      <c r="A4274" s="476"/>
      <c r="B4274" s="471"/>
      <c r="C4274" s="471"/>
      <c r="D4274" s="471"/>
      <c r="E4274" s="471"/>
      <c r="F4274" s="471"/>
      <c r="G4274" s="471"/>
      <c r="H4274" s="471"/>
      <c r="I4274" s="182" t="e">
        <v>#N/A</v>
      </c>
      <c r="J4274" s="471"/>
      <c r="K4274" s="471"/>
      <c r="L4274" s="471"/>
      <c r="M4274" s="471"/>
      <c r="N4274" s="471"/>
      <c r="O4274" s="471"/>
      <c r="P4274" s="471"/>
      <c r="Q4274" s="471"/>
      <c r="R4274" s="177" t="s">
        <v>8663</v>
      </c>
      <c r="S4274" s="181">
        <v>0.01</v>
      </c>
    </row>
    <row r="4275" spans="1:19" ht="20.149999999999999" customHeight="1" thickBot="1">
      <c r="A4275" s="477"/>
      <c r="B4275" s="472"/>
      <c r="C4275" s="472"/>
      <c r="D4275" s="472"/>
      <c r="E4275" s="472"/>
      <c r="F4275" s="472"/>
      <c r="G4275" s="472"/>
      <c r="H4275" s="472"/>
      <c r="I4275" s="182" t="e">
        <v>#N/A</v>
      </c>
      <c r="J4275" s="472"/>
      <c r="K4275" s="472"/>
      <c r="L4275" s="472"/>
      <c r="M4275" s="472"/>
      <c r="N4275" s="472"/>
      <c r="O4275" s="472"/>
      <c r="P4275" s="472"/>
      <c r="Q4275" s="472"/>
      <c r="R4275" s="183" t="s">
        <v>8390</v>
      </c>
      <c r="S4275" s="184">
        <v>0.09</v>
      </c>
    </row>
    <row r="4276" spans="1:19" ht="20.149999999999999" customHeight="1" thickBot="1">
      <c r="A4276" s="475"/>
      <c r="B4276" s="474" t="s">
        <v>9435</v>
      </c>
      <c r="C4276" s="474" t="s">
        <v>10376</v>
      </c>
      <c r="D4276" s="474" t="s">
        <v>9728</v>
      </c>
      <c r="E4276" s="474" t="s">
        <v>24</v>
      </c>
      <c r="F4276" s="473">
        <v>2493959</v>
      </c>
      <c r="G4276" s="474" t="s">
        <v>10377</v>
      </c>
      <c r="H4276" s="474" t="s">
        <v>8446</v>
      </c>
      <c r="I4276" s="179" t="s">
        <v>8356</v>
      </c>
      <c r="J4276" s="474" t="s">
        <v>8357</v>
      </c>
      <c r="K4276" s="474" t="s">
        <v>10378</v>
      </c>
      <c r="L4276" s="474" t="s">
        <v>10379</v>
      </c>
      <c r="M4276" s="474" t="s">
        <v>10380</v>
      </c>
      <c r="N4276" s="470">
        <v>372836.82</v>
      </c>
      <c r="O4276" s="473">
        <v>-2</v>
      </c>
      <c r="P4276" s="474" t="s">
        <v>8381</v>
      </c>
      <c r="Q4276" s="474" t="s">
        <v>9442</v>
      </c>
      <c r="R4276" s="177" t="s">
        <v>8383</v>
      </c>
      <c r="S4276" s="181">
        <v>0.01</v>
      </c>
    </row>
    <row r="4277" spans="1:19" ht="20.149999999999999" customHeight="1" thickBot="1">
      <c r="A4277" s="476"/>
      <c r="B4277" s="471"/>
      <c r="C4277" s="471"/>
      <c r="D4277" s="471"/>
      <c r="E4277" s="471"/>
      <c r="F4277" s="471"/>
      <c r="G4277" s="471"/>
      <c r="H4277" s="471"/>
      <c r="I4277" s="182" t="e">
        <v>#N/A</v>
      </c>
      <c r="J4277" s="471"/>
      <c r="K4277" s="471"/>
      <c r="L4277" s="471"/>
      <c r="M4277" s="471"/>
      <c r="N4277" s="471"/>
      <c r="O4277" s="471"/>
      <c r="P4277" s="471"/>
      <c r="Q4277" s="471"/>
      <c r="R4277" s="177" t="s">
        <v>9487</v>
      </c>
      <c r="S4277" s="181">
        <v>0.01</v>
      </c>
    </row>
    <row r="4278" spans="1:19" ht="20.149999999999999" customHeight="1" thickBot="1">
      <c r="A4278" s="476"/>
      <c r="B4278" s="471"/>
      <c r="C4278" s="471"/>
      <c r="D4278" s="471"/>
      <c r="E4278" s="471"/>
      <c r="F4278" s="471"/>
      <c r="G4278" s="471"/>
      <c r="H4278" s="471"/>
      <c r="I4278" s="182" t="e">
        <v>#N/A</v>
      </c>
      <c r="J4278" s="471"/>
      <c r="K4278" s="471"/>
      <c r="L4278" s="471"/>
      <c r="M4278" s="471"/>
      <c r="N4278" s="471"/>
      <c r="O4278" s="471"/>
      <c r="P4278" s="471"/>
      <c r="Q4278" s="471"/>
      <c r="R4278" s="177" t="s">
        <v>8385</v>
      </c>
      <c r="S4278" s="181">
        <v>0.01</v>
      </c>
    </row>
    <row r="4279" spans="1:19" ht="20.149999999999999" customHeight="1" thickBot="1">
      <c r="A4279" s="476"/>
      <c r="B4279" s="471"/>
      <c r="C4279" s="471"/>
      <c r="D4279" s="471"/>
      <c r="E4279" s="471"/>
      <c r="F4279" s="471"/>
      <c r="G4279" s="471"/>
      <c r="H4279" s="471"/>
      <c r="I4279" s="182" t="e">
        <v>#N/A</v>
      </c>
      <c r="J4279" s="471"/>
      <c r="K4279" s="471"/>
      <c r="L4279" s="471"/>
      <c r="M4279" s="471"/>
      <c r="N4279" s="471"/>
      <c r="O4279" s="471"/>
      <c r="P4279" s="471"/>
      <c r="Q4279" s="471"/>
      <c r="R4279" s="177" t="s">
        <v>8386</v>
      </c>
      <c r="S4279" s="181">
        <v>0.01</v>
      </c>
    </row>
    <row r="4280" spans="1:19" ht="20.149999999999999" customHeight="1" thickBot="1">
      <c r="A4280" s="476"/>
      <c r="B4280" s="471"/>
      <c r="C4280" s="471"/>
      <c r="D4280" s="471"/>
      <c r="E4280" s="471"/>
      <c r="F4280" s="471"/>
      <c r="G4280" s="471"/>
      <c r="H4280" s="471"/>
      <c r="I4280" s="182" t="e">
        <v>#N/A</v>
      </c>
      <c r="J4280" s="471"/>
      <c r="K4280" s="471"/>
      <c r="L4280" s="471"/>
      <c r="M4280" s="471"/>
      <c r="N4280" s="471"/>
      <c r="O4280" s="471"/>
      <c r="P4280" s="471"/>
      <c r="Q4280" s="471"/>
      <c r="R4280" s="177" t="s">
        <v>8459</v>
      </c>
      <c r="S4280" s="181">
        <v>0.01</v>
      </c>
    </row>
    <row r="4281" spans="1:19" ht="20.149999999999999" customHeight="1" thickBot="1">
      <c r="A4281" s="476"/>
      <c r="B4281" s="471"/>
      <c r="C4281" s="471"/>
      <c r="D4281" s="471"/>
      <c r="E4281" s="471"/>
      <c r="F4281" s="471"/>
      <c r="G4281" s="471"/>
      <c r="H4281" s="471"/>
      <c r="I4281" s="182" t="e">
        <v>#N/A</v>
      </c>
      <c r="J4281" s="471"/>
      <c r="K4281" s="471"/>
      <c r="L4281" s="471"/>
      <c r="M4281" s="471"/>
      <c r="N4281" s="471"/>
      <c r="O4281" s="471"/>
      <c r="P4281" s="471"/>
      <c r="Q4281" s="471"/>
      <c r="R4281" s="177" t="s">
        <v>8452</v>
      </c>
      <c r="S4281" s="181">
        <v>0.01</v>
      </c>
    </row>
    <row r="4282" spans="1:19" ht="20.149999999999999" customHeight="1" thickBot="1">
      <c r="A4282" s="476"/>
      <c r="B4282" s="471"/>
      <c r="C4282" s="471"/>
      <c r="D4282" s="471"/>
      <c r="E4282" s="471"/>
      <c r="F4282" s="471"/>
      <c r="G4282" s="471"/>
      <c r="H4282" s="471"/>
      <c r="I4282" s="182" t="e">
        <v>#N/A</v>
      </c>
      <c r="J4282" s="471"/>
      <c r="K4282" s="471"/>
      <c r="L4282" s="471"/>
      <c r="M4282" s="471"/>
      <c r="N4282" s="471"/>
      <c r="O4282" s="471"/>
      <c r="P4282" s="471"/>
      <c r="Q4282" s="471"/>
      <c r="R4282" s="177" t="s">
        <v>8388</v>
      </c>
      <c r="S4282" s="181">
        <v>0.01</v>
      </c>
    </row>
    <row r="4283" spans="1:19" ht="20.149999999999999" customHeight="1" thickBot="1">
      <c r="A4283" s="476"/>
      <c r="B4283" s="471"/>
      <c r="C4283" s="471"/>
      <c r="D4283" s="471"/>
      <c r="E4283" s="471"/>
      <c r="F4283" s="471"/>
      <c r="G4283" s="471"/>
      <c r="H4283" s="471"/>
      <c r="I4283" s="182" t="e">
        <v>#N/A</v>
      </c>
      <c r="J4283" s="471"/>
      <c r="K4283" s="471"/>
      <c r="L4283" s="471"/>
      <c r="M4283" s="471"/>
      <c r="N4283" s="471"/>
      <c r="O4283" s="471"/>
      <c r="P4283" s="471"/>
      <c r="Q4283" s="471"/>
      <c r="R4283" s="177" t="s">
        <v>8389</v>
      </c>
      <c r="S4283" s="181">
        <v>0.01</v>
      </c>
    </row>
    <row r="4284" spans="1:19" ht="20.149999999999999" customHeight="1" thickBot="1">
      <c r="A4284" s="476"/>
      <c r="B4284" s="471"/>
      <c r="C4284" s="471"/>
      <c r="D4284" s="471"/>
      <c r="E4284" s="471"/>
      <c r="F4284" s="471"/>
      <c r="G4284" s="471"/>
      <c r="H4284" s="471"/>
      <c r="I4284" s="182" t="e">
        <v>#N/A</v>
      </c>
      <c r="J4284" s="471"/>
      <c r="K4284" s="471"/>
      <c r="L4284" s="471"/>
      <c r="M4284" s="471"/>
      <c r="N4284" s="471"/>
      <c r="O4284" s="471"/>
      <c r="P4284" s="471"/>
      <c r="Q4284" s="471"/>
      <c r="R4284" s="177" t="s">
        <v>8460</v>
      </c>
      <c r="S4284" s="181">
        <v>0.01</v>
      </c>
    </row>
    <row r="4285" spans="1:19" ht="20.149999999999999" customHeight="1" thickBot="1">
      <c r="A4285" s="477"/>
      <c r="B4285" s="472"/>
      <c r="C4285" s="472"/>
      <c r="D4285" s="472"/>
      <c r="E4285" s="472"/>
      <c r="F4285" s="472"/>
      <c r="G4285" s="472"/>
      <c r="H4285" s="472"/>
      <c r="I4285" s="182" t="e">
        <v>#N/A</v>
      </c>
      <c r="J4285" s="472"/>
      <c r="K4285" s="472"/>
      <c r="L4285" s="472"/>
      <c r="M4285" s="472"/>
      <c r="N4285" s="472"/>
      <c r="O4285" s="472"/>
      <c r="P4285" s="472"/>
      <c r="Q4285" s="472"/>
      <c r="R4285" s="183" t="s">
        <v>8390</v>
      </c>
      <c r="S4285" s="184">
        <v>0.09</v>
      </c>
    </row>
    <row r="4286" spans="1:19" ht="20.149999999999999" customHeight="1" thickBot="1">
      <c r="A4286" s="475"/>
      <c r="B4286" s="474" t="s">
        <v>9435</v>
      </c>
      <c r="C4286" s="474" t="s">
        <v>10376</v>
      </c>
      <c r="D4286" s="474" t="s">
        <v>9728</v>
      </c>
      <c r="E4286" s="474" t="s">
        <v>24</v>
      </c>
      <c r="F4286" s="473">
        <v>2493963</v>
      </c>
      <c r="G4286" s="474" t="s">
        <v>10381</v>
      </c>
      <c r="H4286" s="474" t="s">
        <v>8699</v>
      </c>
      <c r="I4286" s="179" t="s">
        <v>8356</v>
      </c>
      <c r="J4286" s="474" t="s">
        <v>8357</v>
      </c>
      <c r="K4286" s="474" t="s">
        <v>9480</v>
      </c>
      <c r="L4286" s="474" t="s">
        <v>10382</v>
      </c>
      <c r="M4286" s="474" t="s">
        <v>10383</v>
      </c>
      <c r="N4286" s="470">
        <v>343845.42</v>
      </c>
      <c r="O4286" s="473">
        <v>-2</v>
      </c>
      <c r="P4286" s="474" t="s">
        <v>8381</v>
      </c>
      <c r="Q4286" s="474" t="s">
        <v>9442</v>
      </c>
      <c r="R4286" s="177" t="s">
        <v>8383</v>
      </c>
      <c r="S4286" s="181">
        <v>0.01</v>
      </c>
    </row>
    <row r="4287" spans="1:19" ht="20.149999999999999" customHeight="1" thickBot="1">
      <c r="A4287" s="476"/>
      <c r="B4287" s="471"/>
      <c r="C4287" s="471"/>
      <c r="D4287" s="471"/>
      <c r="E4287" s="471"/>
      <c r="F4287" s="471"/>
      <c r="G4287" s="471"/>
      <c r="H4287" s="471"/>
      <c r="I4287" s="182" t="e">
        <v>#N/A</v>
      </c>
      <c r="J4287" s="471"/>
      <c r="K4287" s="471"/>
      <c r="L4287" s="471"/>
      <c r="M4287" s="471"/>
      <c r="N4287" s="471"/>
      <c r="O4287" s="471"/>
      <c r="P4287" s="471"/>
      <c r="Q4287" s="471"/>
      <c r="R4287" s="177" t="s">
        <v>8501</v>
      </c>
      <c r="S4287" s="181">
        <v>0.01</v>
      </c>
    </row>
    <row r="4288" spans="1:19" ht="20.149999999999999" customHeight="1" thickBot="1">
      <c r="A4288" s="476"/>
      <c r="B4288" s="471"/>
      <c r="C4288" s="471"/>
      <c r="D4288" s="471"/>
      <c r="E4288" s="471"/>
      <c r="F4288" s="471"/>
      <c r="G4288" s="471"/>
      <c r="H4288" s="471"/>
      <c r="I4288" s="182" t="e">
        <v>#N/A</v>
      </c>
      <c r="J4288" s="471"/>
      <c r="K4288" s="471"/>
      <c r="L4288" s="471"/>
      <c r="M4288" s="471"/>
      <c r="N4288" s="471"/>
      <c r="O4288" s="471"/>
      <c r="P4288" s="471"/>
      <c r="Q4288" s="471"/>
      <c r="R4288" s="177" t="s">
        <v>8385</v>
      </c>
      <c r="S4288" s="181">
        <v>0.01</v>
      </c>
    </row>
    <row r="4289" spans="1:19" ht="20.149999999999999" customHeight="1" thickBot="1">
      <c r="A4289" s="476"/>
      <c r="B4289" s="471"/>
      <c r="C4289" s="471"/>
      <c r="D4289" s="471"/>
      <c r="E4289" s="471"/>
      <c r="F4289" s="471"/>
      <c r="G4289" s="471"/>
      <c r="H4289" s="471"/>
      <c r="I4289" s="182" t="e">
        <v>#N/A</v>
      </c>
      <c r="J4289" s="471"/>
      <c r="K4289" s="471"/>
      <c r="L4289" s="471"/>
      <c r="M4289" s="471"/>
      <c r="N4289" s="471"/>
      <c r="O4289" s="471"/>
      <c r="P4289" s="471"/>
      <c r="Q4289" s="471"/>
      <c r="R4289" s="177" t="s">
        <v>8386</v>
      </c>
      <c r="S4289" s="181">
        <v>0.01</v>
      </c>
    </row>
    <row r="4290" spans="1:19" ht="20.149999999999999" customHeight="1" thickBot="1">
      <c r="A4290" s="476"/>
      <c r="B4290" s="471"/>
      <c r="C4290" s="471"/>
      <c r="D4290" s="471"/>
      <c r="E4290" s="471"/>
      <c r="F4290" s="471"/>
      <c r="G4290" s="471"/>
      <c r="H4290" s="471"/>
      <c r="I4290" s="182" t="e">
        <v>#N/A</v>
      </c>
      <c r="J4290" s="471"/>
      <c r="K4290" s="471"/>
      <c r="L4290" s="471"/>
      <c r="M4290" s="471"/>
      <c r="N4290" s="471"/>
      <c r="O4290" s="471"/>
      <c r="P4290" s="471"/>
      <c r="Q4290" s="471"/>
      <c r="R4290" s="177" t="s">
        <v>8452</v>
      </c>
      <c r="S4290" s="181">
        <v>0.01</v>
      </c>
    </row>
    <row r="4291" spans="1:19" ht="20.149999999999999" customHeight="1" thickBot="1">
      <c r="A4291" s="476"/>
      <c r="B4291" s="471"/>
      <c r="C4291" s="471"/>
      <c r="D4291" s="471"/>
      <c r="E4291" s="471"/>
      <c r="F4291" s="471"/>
      <c r="G4291" s="471"/>
      <c r="H4291" s="471"/>
      <c r="I4291" s="182" t="e">
        <v>#N/A</v>
      </c>
      <c r="J4291" s="471"/>
      <c r="K4291" s="471"/>
      <c r="L4291" s="471"/>
      <c r="M4291" s="471"/>
      <c r="N4291" s="471"/>
      <c r="O4291" s="471"/>
      <c r="P4291" s="471"/>
      <c r="Q4291" s="471"/>
      <c r="R4291" s="177" t="s">
        <v>8388</v>
      </c>
      <c r="S4291" s="181">
        <v>0.01</v>
      </c>
    </row>
    <row r="4292" spans="1:19" ht="20.149999999999999" customHeight="1" thickBot="1">
      <c r="A4292" s="476"/>
      <c r="B4292" s="471"/>
      <c r="C4292" s="471"/>
      <c r="D4292" s="471"/>
      <c r="E4292" s="471"/>
      <c r="F4292" s="471"/>
      <c r="G4292" s="471"/>
      <c r="H4292" s="471"/>
      <c r="I4292" s="182" t="e">
        <v>#N/A</v>
      </c>
      <c r="J4292" s="471"/>
      <c r="K4292" s="471"/>
      <c r="L4292" s="471"/>
      <c r="M4292" s="471"/>
      <c r="N4292" s="471"/>
      <c r="O4292" s="471"/>
      <c r="P4292" s="471"/>
      <c r="Q4292" s="471"/>
      <c r="R4292" s="177" t="s">
        <v>8389</v>
      </c>
      <c r="S4292" s="181">
        <v>0.01</v>
      </c>
    </row>
    <row r="4293" spans="1:19" ht="20.149999999999999" customHeight="1" thickBot="1">
      <c r="A4293" s="476"/>
      <c r="B4293" s="471"/>
      <c r="C4293" s="471"/>
      <c r="D4293" s="471"/>
      <c r="E4293" s="471"/>
      <c r="F4293" s="471"/>
      <c r="G4293" s="471"/>
      <c r="H4293" s="471"/>
      <c r="I4293" s="182" t="e">
        <v>#N/A</v>
      </c>
      <c r="J4293" s="471"/>
      <c r="K4293" s="471"/>
      <c r="L4293" s="471"/>
      <c r="M4293" s="471"/>
      <c r="N4293" s="471"/>
      <c r="O4293" s="471"/>
      <c r="P4293" s="471"/>
      <c r="Q4293" s="471"/>
      <c r="R4293" s="177" t="s">
        <v>9444</v>
      </c>
      <c r="S4293" s="181">
        <v>0.01</v>
      </c>
    </row>
    <row r="4294" spans="1:19" ht="20.149999999999999" customHeight="1" thickBot="1">
      <c r="A4294" s="477"/>
      <c r="B4294" s="472"/>
      <c r="C4294" s="472"/>
      <c r="D4294" s="472"/>
      <c r="E4294" s="472"/>
      <c r="F4294" s="472"/>
      <c r="G4294" s="472"/>
      <c r="H4294" s="472"/>
      <c r="I4294" s="182" t="e">
        <v>#N/A</v>
      </c>
      <c r="J4294" s="472"/>
      <c r="K4294" s="472"/>
      <c r="L4294" s="472"/>
      <c r="M4294" s="472"/>
      <c r="N4294" s="472"/>
      <c r="O4294" s="472"/>
      <c r="P4294" s="472"/>
      <c r="Q4294" s="472"/>
      <c r="R4294" s="183" t="s">
        <v>8390</v>
      </c>
      <c r="S4294" s="184">
        <v>0.08</v>
      </c>
    </row>
    <row r="4295" spans="1:19" ht="20.149999999999999" customHeight="1" thickBot="1">
      <c r="A4295" s="475"/>
      <c r="B4295" s="474" t="s">
        <v>9435</v>
      </c>
      <c r="C4295" s="474" t="s">
        <v>10376</v>
      </c>
      <c r="D4295" s="474" t="s">
        <v>9728</v>
      </c>
      <c r="E4295" s="474" t="s">
        <v>24</v>
      </c>
      <c r="F4295" s="473">
        <v>2493965</v>
      </c>
      <c r="G4295" s="474" t="s">
        <v>10384</v>
      </c>
      <c r="H4295" s="474" t="s">
        <v>8446</v>
      </c>
      <c r="I4295" s="179" t="s">
        <v>8356</v>
      </c>
      <c r="J4295" s="474" t="s">
        <v>8357</v>
      </c>
      <c r="K4295" s="474" t="s">
        <v>10385</v>
      </c>
      <c r="L4295" s="474" t="s">
        <v>10386</v>
      </c>
      <c r="M4295" s="474" t="s">
        <v>10387</v>
      </c>
      <c r="N4295" s="470">
        <v>372836.82</v>
      </c>
      <c r="O4295" s="473">
        <v>-2</v>
      </c>
      <c r="P4295" s="474" t="s">
        <v>8381</v>
      </c>
      <c r="Q4295" s="474" t="s">
        <v>9442</v>
      </c>
      <c r="R4295" s="177" t="s">
        <v>8383</v>
      </c>
      <c r="S4295" s="181">
        <v>0.01</v>
      </c>
    </row>
    <row r="4296" spans="1:19" ht="20.149999999999999" customHeight="1" thickBot="1">
      <c r="A4296" s="476"/>
      <c r="B4296" s="471"/>
      <c r="C4296" s="471"/>
      <c r="D4296" s="471"/>
      <c r="E4296" s="471"/>
      <c r="F4296" s="471"/>
      <c r="G4296" s="471"/>
      <c r="H4296" s="471"/>
      <c r="I4296" s="182" t="e">
        <v>#N/A</v>
      </c>
      <c r="J4296" s="471"/>
      <c r="K4296" s="471"/>
      <c r="L4296" s="471"/>
      <c r="M4296" s="471"/>
      <c r="N4296" s="471"/>
      <c r="O4296" s="471"/>
      <c r="P4296" s="471"/>
      <c r="Q4296" s="471"/>
      <c r="R4296" s="177" t="s">
        <v>8501</v>
      </c>
      <c r="S4296" s="181">
        <v>0.01</v>
      </c>
    </row>
    <row r="4297" spans="1:19" ht="20.149999999999999" customHeight="1" thickBot="1">
      <c r="A4297" s="476"/>
      <c r="B4297" s="471"/>
      <c r="C4297" s="471"/>
      <c r="D4297" s="471"/>
      <c r="E4297" s="471"/>
      <c r="F4297" s="471"/>
      <c r="G4297" s="471"/>
      <c r="H4297" s="471"/>
      <c r="I4297" s="182" t="e">
        <v>#N/A</v>
      </c>
      <c r="J4297" s="471"/>
      <c r="K4297" s="471"/>
      <c r="L4297" s="471"/>
      <c r="M4297" s="471"/>
      <c r="N4297" s="471"/>
      <c r="O4297" s="471"/>
      <c r="P4297" s="471"/>
      <c r="Q4297" s="471"/>
      <c r="R4297" s="177" t="s">
        <v>8385</v>
      </c>
      <c r="S4297" s="181">
        <v>0.01</v>
      </c>
    </row>
    <row r="4298" spans="1:19" ht="20.149999999999999" customHeight="1" thickBot="1">
      <c r="A4298" s="476"/>
      <c r="B4298" s="471"/>
      <c r="C4298" s="471"/>
      <c r="D4298" s="471"/>
      <c r="E4298" s="471"/>
      <c r="F4298" s="471"/>
      <c r="G4298" s="471"/>
      <c r="H4298" s="471"/>
      <c r="I4298" s="182" t="e">
        <v>#N/A</v>
      </c>
      <c r="J4298" s="471"/>
      <c r="K4298" s="471"/>
      <c r="L4298" s="471"/>
      <c r="M4298" s="471"/>
      <c r="N4298" s="471"/>
      <c r="O4298" s="471"/>
      <c r="P4298" s="471"/>
      <c r="Q4298" s="471"/>
      <c r="R4298" s="177" t="s">
        <v>8386</v>
      </c>
      <c r="S4298" s="181">
        <v>0.01</v>
      </c>
    </row>
    <row r="4299" spans="1:19" ht="20.149999999999999" customHeight="1" thickBot="1">
      <c r="A4299" s="476"/>
      <c r="B4299" s="471"/>
      <c r="C4299" s="471"/>
      <c r="D4299" s="471"/>
      <c r="E4299" s="471"/>
      <c r="F4299" s="471"/>
      <c r="G4299" s="471"/>
      <c r="H4299" s="471"/>
      <c r="I4299" s="182" t="e">
        <v>#N/A</v>
      </c>
      <c r="J4299" s="471"/>
      <c r="K4299" s="471"/>
      <c r="L4299" s="471"/>
      <c r="M4299" s="471"/>
      <c r="N4299" s="471"/>
      <c r="O4299" s="471"/>
      <c r="P4299" s="471"/>
      <c r="Q4299" s="471"/>
      <c r="R4299" s="177" t="s">
        <v>8452</v>
      </c>
      <c r="S4299" s="181">
        <v>0.01</v>
      </c>
    </row>
    <row r="4300" spans="1:19" ht="20.149999999999999" customHeight="1" thickBot="1">
      <c r="A4300" s="476"/>
      <c r="B4300" s="471"/>
      <c r="C4300" s="471"/>
      <c r="D4300" s="471"/>
      <c r="E4300" s="471"/>
      <c r="F4300" s="471"/>
      <c r="G4300" s="471"/>
      <c r="H4300" s="471"/>
      <c r="I4300" s="182" t="e">
        <v>#N/A</v>
      </c>
      <c r="J4300" s="471"/>
      <c r="K4300" s="471"/>
      <c r="L4300" s="471"/>
      <c r="M4300" s="471"/>
      <c r="N4300" s="471"/>
      <c r="O4300" s="471"/>
      <c r="P4300" s="471"/>
      <c r="Q4300" s="471"/>
      <c r="R4300" s="177" t="s">
        <v>8388</v>
      </c>
      <c r="S4300" s="181">
        <v>0.01</v>
      </c>
    </row>
    <row r="4301" spans="1:19" ht="20.149999999999999" customHeight="1" thickBot="1">
      <c r="A4301" s="476"/>
      <c r="B4301" s="471"/>
      <c r="C4301" s="471"/>
      <c r="D4301" s="471"/>
      <c r="E4301" s="471"/>
      <c r="F4301" s="471"/>
      <c r="G4301" s="471"/>
      <c r="H4301" s="471"/>
      <c r="I4301" s="182" t="e">
        <v>#N/A</v>
      </c>
      <c r="J4301" s="471"/>
      <c r="K4301" s="471"/>
      <c r="L4301" s="471"/>
      <c r="M4301" s="471"/>
      <c r="N4301" s="471"/>
      <c r="O4301" s="471"/>
      <c r="P4301" s="471"/>
      <c r="Q4301" s="471"/>
      <c r="R4301" s="177" t="s">
        <v>8389</v>
      </c>
      <c r="S4301" s="181">
        <v>0.01</v>
      </c>
    </row>
    <row r="4302" spans="1:19" ht="20.149999999999999" customHeight="1" thickBot="1">
      <c r="A4302" s="476"/>
      <c r="B4302" s="471"/>
      <c r="C4302" s="471"/>
      <c r="D4302" s="471"/>
      <c r="E4302" s="471"/>
      <c r="F4302" s="471"/>
      <c r="G4302" s="471"/>
      <c r="H4302" s="471"/>
      <c r="I4302" s="182" t="e">
        <v>#N/A</v>
      </c>
      <c r="J4302" s="471"/>
      <c r="K4302" s="471"/>
      <c r="L4302" s="471"/>
      <c r="M4302" s="471"/>
      <c r="N4302" s="471"/>
      <c r="O4302" s="471"/>
      <c r="P4302" s="471"/>
      <c r="Q4302" s="471"/>
      <c r="R4302" s="177" t="s">
        <v>8753</v>
      </c>
      <c r="S4302" s="181">
        <v>0.01</v>
      </c>
    </row>
    <row r="4303" spans="1:19" ht="20.149999999999999" customHeight="1" thickBot="1">
      <c r="A4303" s="476"/>
      <c r="B4303" s="471"/>
      <c r="C4303" s="471"/>
      <c r="D4303" s="471"/>
      <c r="E4303" s="471"/>
      <c r="F4303" s="471"/>
      <c r="G4303" s="471"/>
      <c r="H4303" s="471"/>
      <c r="I4303" s="182" t="e">
        <v>#N/A</v>
      </c>
      <c r="J4303" s="471"/>
      <c r="K4303" s="471"/>
      <c r="L4303" s="471"/>
      <c r="M4303" s="471"/>
      <c r="N4303" s="471"/>
      <c r="O4303" s="471"/>
      <c r="P4303" s="471"/>
      <c r="Q4303" s="471"/>
      <c r="R4303" s="177" t="s">
        <v>8454</v>
      </c>
      <c r="S4303" s="181">
        <v>0.01</v>
      </c>
    </row>
    <row r="4304" spans="1:19" ht="20.149999999999999" customHeight="1" thickBot="1">
      <c r="A4304" s="477"/>
      <c r="B4304" s="472"/>
      <c r="C4304" s="472"/>
      <c r="D4304" s="472"/>
      <c r="E4304" s="472"/>
      <c r="F4304" s="472"/>
      <c r="G4304" s="472"/>
      <c r="H4304" s="472"/>
      <c r="I4304" s="182" t="e">
        <v>#N/A</v>
      </c>
      <c r="J4304" s="472"/>
      <c r="K4304" s="472"/>
      <c r="L4304" s="472"/>
      <c r="M4304" s="472"/>
      <c r="N4304" s="472"/>
      <c r="O4304" s="472"/>
      <c r="P4304" s="472"/>
      <c r="Q4304" s="472"/>
      <c r="R4304" s="183" t="s">
        <v>8390</v>
      </c>
      <c r="S4304" s="184">
        <v>0.09</v>
      </c>
    </row>
    <row r="4305" spans="1:19" ht="20.149999999999999" customHeight="1" thickBot="1">
      <c r="A4305" s="475"/>
      <c r="B4305" s="474" t="s">
        <v>9435</v>
      </c>
      <c r="C4305" s="474" t="s">
        <v>10376</v>
      </c>
      <c r="D4305" s="474" t="s">
        <v>9728</v>
      </c>
      <c r="E4305" s="474" t="s">
        <v>24</v>
      </c>
      <c r="F4305" s="473">
        <v>2493969</v>
      </c>
      <c r="G4305" s="474" t="s">
        <v>10388</v>
      </c>
      <c r="H4305" s="474" t="s">
        <v>8699</v>
      </c>
      <c r="I4305" s="179" t="s">
        <v>8356</v>
      </c>
      <c r="J4305" s="474" t="s">
        <v>8357</v>
      </c>
      <c r="K4305" s="474" t="s">
        <v>10389</v>
      </c>
      <c r="L4305" s="474" t="s">
        <v>10390</v>
      </c>
      <c r="M4305" s="474" t="s">
        <v>10391</v>
      </c>
      <c r="N4305" s="470">
        <v>343937.47</v>
      </c>
      <c r="O4305" s="473">
        <v>-2</v>
      </c>
      <c r="P4305" s="474" t="s">
        <v>8381</v>
      </c>
      <c r="Q4305" s="474" t="s">
        <v>9442</v>
      </c>
      <c r="R4305" s="177" t="s">
        <v>8383</v>
      </c>
      <c r="S4305" s="181">
        <v>0.01</v>
      </c>
    </row>
    <row r="4306" spans="1:19" ht="20.149999999999999" customHeight="1" thickBot="1">
      <c r="A4306" s="476"/>
      <c r="B4306" s="471"/>
      <c r="C4306" s="471"/>
      <c r="D4306" s="471"/>
      <c r="E4306" s="471"/>
      <c r="F4306" s="471"/>
      <c r="G4306" s="471"/>
      <c r="H4306" s="471"/>
      <c r="I4306" s="182" t="e">
        <v>#N/A</v>
      </c>
      <c r="J4306" s="471"/>
      <c r="K4306" s="471"/>
      <c r="L4306" s="471"/>
      <c r="M4306" s="471"/>
      <c r="N4306" s="471"/>
      <c r="O4306" s="471"/>
      <c r="P4306" s="471"/>
      <c r="Q4306" s="471"/>
      <c r="R4306" s="177" t="s">
        <v>8501</v>
      </c>
      <c r="S4306" s="181">
        <v>0.01</v>
      </c>
    </row>
    <row r="4307" spans="1:19" ht="20.149999999999999" customHeight="1" thickBot="1">
      <c r="A4307" s="476"/>
      <c r="B4307" s="471"/>
      <c r="C4307" s="471"/>
      <c r="D4307" s="471"/>
      <c r="E4307" s="471"/>
      <c r="F4307" s="471"/>
      <c r="G4307" s="471"/>
      <c r="H4307" s="471"/>
      <c r="I4307" s="182" t="e">
        <v>#N/A</v>
      </c>
      <c r="J4307" s="471"/>
      <c r="K4307" s="471"/>
      <c r="L4307" s="471"/>
      <c r="M4307" s="471"/>
      <c r="N4307" s="471"/>
      <c r="O4307" s="471"/>
      <c r="P4307" s="471"/>
      <c r="Q4307" s="471"/>
      <c r="R4307" s="177" t="s">
        <v>8385</v>
      </c>
      <c r="S4307" s="181">
        <v>0.01</v>
      </c>
    </row>
    <row r="4308" spans="1:19" ht="20.149999999999999" customHeight="1" thickBot="1">
      <c r="A4308" s="476"/>
      <c r="B4308" s="471"/>
      <c r="C4308" s="471"/>
      <c r="D4308" s="471"/>
      <c r="E4308" s="471"/>
      <c r="F4308" s="471"/>
      <c r="G4308" s="471"/>
      <c r="H4308" s="471"/>
      <c r="I4308" s="182" t="e">
        <v>#N/A</v>
      </c>
      <c r="J4308" s="471"/>
      <c r="K4308" s="471"/>
      <c r="L4308" s="471"/>
      <c r="M4308" s="471"/>
      <c r="N4308" s="471"/>
      <c r="O4308" s="471"/>
      <c r="P4308" s="471"/>
      <c r="Q4308" s="471"/>
      <c r="R4308" s="177" t="s">
        <v>8386</v>
      </c>
      <c r="S4308" s="181">
        <v>0.01</v>
      </c>
    </row>
    <row r="4309" spans="1:19" ht="20.149999999999999" customHeight="1" thickBot="1">
      <c r="A4309" s="476"/>
      <c r="B4309" s="471"/>
      <c r="C4309" s="471"/>
      <c r="D4309" s="471"/>
      <c r="E4309" s="471"/>
      <c r="F4309" s="471"/>
      <c r="G4309" s="471"/>
      <c r="H4309" s="471"/>
      <c r="I4309" s="182" t="e">
        <v>#N/A</v>
      </c>
      <c r="J4309" s="471"/>
      <c r="K4309" s="471"/>
      <c r="L4309" s="471"/>
      <c r="M4309" s="471"/>
      <c r="N4309" s="471"/>
      <c r="O4309" s="471"/>
      <c r="P4309" s="471"/>
      <c r="Q4309" s="471"/>
      <c r="R4309" s="177" t="s">
        <v>8452</v>
      </c>
      <c r="S4309" s="181">
        <v>0.01</v>
      </c>
    </row>
    <row r="4310" spans="1:19" ht="20.149999999999999" customHeight="1" thickBot="1">
      <c r="A4310" s="476"/>
      <c r="B4310" s="471"/>
      <c r="C4310" s="471"/>
      <c r="D4310" s="471"/>
      <c r="E4310" s="471"/>
      <c r="F4310" s="471"/>
      <c r="G4310" s="471"/>
      <c r="H4310" s="471"/>
      <c r="I4310" s="182" t="e">
        <v>#N/A</v>
      </c>
      <c r="J4310" s="471"/>
      <c r="K4310" s="471"/>
      <c r="L4310" s="471"/>
      <c r="M4310" s="471"/>
      <c r="N4310" s="471"/>
      <c r="O4310" s="471"/>
      <c r="P4310" s="471"/>
      <c r="Q4310" s="471"/>
      <c r="R4310" s="177" t="s">
        <v>8388</v>
      </c>
      <c r="S4310" s="181">
        <v>0.01</v>
      </c>
    </row>
    <row r="4311" spans="1:19" ht="20.149999999999999" customHeight="1" thickBot="1">
      <c r="A4311" s="476"/>
      <c r="B4311" s="471"/>
      <c r="C4311" s="471"/>
      <c r="D4311" s="471"/>
      <c r="E4311" s="471"/>
      <c r="F4311" s="471"/>
      <c r="G4311" s="471"/>
      <c r="H4311" s="471"/>
      <c r="I4311" s="182" t="e">
        <v>#N/A</v>
      </c>
      <c r="J4311" s="471"/>
      <c r="K4311" s="471"/>
      <c r="L4311" s="471"/>
      <c r="M4311" s="471"/>
      <c r="N4311" s="471"/>
      <c r="O4311" s="471"/>
      <c r="P4311" s="471"/>
      <c r="Q4311" s="471"/>
      <c r="R4311" s="177" t="s">
        <v>8389</v>
      </c>
      <c r="S4311" s="181">
        <v>0.01</v>
      </c>
    </row>
    <row r="4312" spans="1:19" ht="20.149999999999999" customHeight="1" thickBot="1">
      <c r="A4312" s="476"/>
      <c r="B4312" s="471"/>
      <c r="C4312" s="471"/>
      <c r="D4312" s="471"/>
      <c r="E4312" s="471"/>
      <c r="F4312" s="471"/>
      <c r="G4312" s="471"/>
      <c r="H4312" s="471"/>
      <c r="I4312" s="182" t="e">
        <v>#N/A</v>
      </c>
      <c r="J4312" s="471"/>
      <c r="K4312" s="471"/>
      <c r="L4312" s="471"/>
      <c r="M4312" s="471"/>
      <c r="N4312" s="471"/>
      <c r="O4312" s="471"/>
      <c r="P4312" s="471"/>
      <c r="Q4312" s="471"/>
      <c r="R4312" s="177" t="s">
        <v>8834</v>
      </c>
      <c r="S4312" s="181">
        <v>0.01</v>
      </c>
    </row>
    <row r="4313" spans="1:19" ht="20.149999999999999" customHeight="1" thickBot="1">
      <c r="A4313" s="476"/>
      <c r="B4313" s="471"/>
      <c r="C4313" s="471"/>
      <c r="D4313" s="471"/>
      <c r="E4313" s="471"/>
      <c r="F4313" s="471"/>
      <c r="G4313" s="471"/>
      <c r="H4313" s="471"/>
      <c r="I4313" s="182" t="e">
        <v>#N/A</v>
      </c>
      <c r="J4313" s="471"/>
      <c r="K4313" s="471"/>
      <c r="L4313" s="471"/>
      <c r="M4313" s="471"/>
      <c r="N4313" s="471"/>
      <c r="O4313" s="471"/>
      <c r="P4313" s="471"/>
      <c r="Q4313" s="471"/>
      <c r="R4313" s="177" t="s">
        <v>9444</v>
      </c>
      <c r="S4313" s="181">
        <v>0.01</v>
      </c>
    </row>
    <row r="4314" spans="1:19" ht="20.149999999999999" customHeight="1" thickBot="1">
      <c r="A4314" s="477"/>
      <c r="B4314" s="472"/>
      <c r="C4314" s="472"/>
      <c r="D4314" s="472"/>
      <c r="E4314" s="472"/>
      <c r="F4314" s="472"/>
      <c r="G4314" s="472"/>
      <c r="H4314" s="472"/>
      <c r="I4314" s="182" t="e">
        <v>#N/A</v>
      </c>
      <c r="J4314" s="472"/>
      <c r="K4314" s="472"/>
      <c r="L4314" s="472"/>
      <c r="M4314" s="472"/>
      <c r="N4314" s="472"/>
      <c r="O4314" s="472"/>
      <c r="P4314" s="472"/>
      <c r="Q4314" s="472"/>
      <c r="R4314" s="183" t="s">
        <v>8390</v>
      </c>
      <c r="S4314" s="184">
        <v>0.09</v>
      </c>
    </row>
    <row r="4315" spans="1:19" ht="20.149999999999999" customHeight="1" thickBot="1">
      <c r="A4315" s="475"/>
      <c r="B4315" s="474" t="s">
        <v>9435</v>
      </c>
      <c r="C4315" s="474" t="s">
        <v>10376</v>
      </c>
      <c r="D4315" s="474" t="s">
        <v>9728</v>
      </c>
      <c r="E4315" s="474" t="s">
        <v>24</v>
      </c>
      <c r="F4315" s="473">
        <v>2493970</v>
      </c>
      <c r="G4315" s="474" t="s">
        <v>10392</v>
      </c>
      <c r="H4315" s="474" t="s">
        <v>8699</v>
      </c>
      <c r="I4315" s="179" t="s">
        <v>8356</v>
      </c>
      <c r="J4315" s="474" t="s">
        <v>8357</v>
      </c>
      <c r="K4315" s="474" t="s">
        <v>10020</v>
      </c>
      <c r="L4315" s="474" t="s">
        <v>10393</v>
      </c>
      <c r="M4315" s="474" t="s">
        <v>10394</v>
      </c>
      <c r="N4315" s="470">
        <v>324300</v>
      </c>
      <c r="O4315" s="473">
        <v>-2</v>
      </c>
      <c r="P4315" s="474" t="s">
        <v>8381</v>
      </c>
      <c r="Q4315" s="474" t="s">
        <v>9442</v>
      </c>
      <c r="R4315" s="177" t="s">
        <v>8383</v>
      </c>
      <c r="S4315" s="181">
        <v>0.01</v>
      </c>
    </row>
    <row r="4316" spans="1:19" ht="20.149999999999999" customHeight="1" thickBot="1">
      <c r="A4316" s="476"/>
      <c r="B4316" s="471"/>
      <c r="C4316" s="471"/>
      <c r="D4316" s="471"/>
      <c r="E4316" s="471"/>
      <c r="F4316" s="471"/>
      <c r="G4316" s="471"/>
      <c r="H4316" s="471"/>
      <c r="I4316" s="182" t="e">
        <v>#N/A</v>
      </c>
      <c r="J4316" s="471"/>
      <c r="K4316" s="471"/>
      <c r="L4316" s="471"/>
      <c r="M4316" s="471"/>
      <c r="N4316" s="471"/>
      <c r="O4316" s="471"/>
      <c r="P4316" s="471"/>
      <c r="Q4316" s="471"/>
      <c r="R4316" s="177" t="s">
        <v>8449</v>
      </c>
      <c r="S4316" s="181">
        <v>0.01</v>
      </c>
    </row>
    <row r="4317" spans="1:19" ht="20.149999999999999" customHeight="1" thickBot="1">
      <c r="A4317" s="476"/>
      <c r="B4317" s="471"/>
      <c r="C4317" s="471"/>
      <c r="D4317" s="471"/>
      <c r="E4317" s="471"/>
      <c r="F4317" s="471"/>
      <c r="G4317" s="471"/>
      <c r="H4317" s="471"/>
      <c r="I4317" s="182" t="e">
        <v>#N/A</v>
      </c>
      <c r="J4317" s="471"/>
      <c r="K4317" s="471"/>
      <c r="L4317" s="471"/>
      <c r="M4317" s="471"/>
      <c r="N4317" s="471"/>
      <c r="O4317" s="471"/>
      <c r="P4317" s="471"/>
      <c r="Q4317" s="471"/>
      <c r="R4317" s="177" t="s">
        <v>8385</v>
      </c>
      <c r="S4317" s="181">
        <v>0.01</v>
      </c>
    </row>
    <row r="4318" spans="1:19" ht="20.149999999999999" customHeight="1" thickBot="1">
      <c r="A4318" s="476"/>
      <c r="B4318" s="471"/>
      <c r="C4318" s="471"/>
      <c r="D4318" s="471"/>
      <c r="E4318" s="471"/>
      <c r="F4318" s="471"/>
      <c r="G4318" s="471"/>
      <c r="H4318" s="471"/>
      <c r="I4318" s="182" t="e">
        <v>#N/A</v>
      </c>
      <c r="J4318" s="471"/>
      <c r="K4318" s="471"/>
      <c r="L4318" s="471"/>
      <c r="M4318" s="471"/>
      <c r="N4318" s="471"/>
      <c r="O4318" s="471"/>
      <c r="P4318" s="471"/>
      <c r="Q4318" s="471"/>
      <c r="R4318" s="177" t="s">
        <v>8386</v>
      </c>
      <c r="S4318" s="181">
        <v>0.01</v>
      </c>
    </row>
    <row r="4319" spans="1:19" ht="20.149999999999999" customHeight="1" thickBot="1">
      <c r="A4319" s="476"/>
      <c r="B4319" s="471"/>
      <c r="C4319" s="471"/>
      <c r="D4319" s="471"/>
      <c r="E4319" s="471"/>
      <c r="F4319" s="471"/>
      <c r="G4319" s="471"/>
      <c r="H4319" s="471"/>
      <c r="I4319" s="182" t="e">
        <v>#N/A</v>
      </c>
      <c r="J4319" s="471"/>
      <c r="K4319" s="471"/>
      <c r="L4319" s="471"/>
      <c r="M4319" s="471"/>
      <c r="N4319" s="471"/>
      <c r="O4319" s="471"/>
      <c r="P4319" s="471"/>
      <c r="Q4319" s="471"/>
      <c r="R4319" s="177" t="s">
        <v>8703</v>
      </c>
      <c r="S4319" s="181">
        <v>0.01</v>
      </c>
    </row>
    <row r="4320" spans="1:19" ht="20.149999999999999" customHeight="1" thickBot="1">
      <c r="A4320" s="476"/>
      <c r="B4320" s="471"/>
      <c r="C4320" s="471"/>
      <c r="D4320" s="471"/>
      <c r="E4320" s="471"/>
      <c r="F4320" s="471"/>
      <c r="G4320" s="471"/>
      <c r="H4320" s="471"/>
      <c r="I4320" s="182" t="e">
        <v>#N/A</v>
      </c>
      <c r="J4320" s="471"/>
      <c r="K4320" s="471"/>
      <c r="L4320" s="471"/>
      <c r="M4320" s="471"/>
      <c r="N4320" s="471"/>
      <c r="O4320" s="471"/>
      <c r="P4320" s="471"/>
      <c r="Q4320" s="471"/>
      <c r="R4320" s="177" t="s">
        <v>8403</v>
      </c>
      <c r="S4320" s="181">
        <v>0.01</v>
      </c>
    </row>
    <row r="4321" spans="1:19" ht="20.149999999999999" customHeight="1" thickBot="1">
      <c r="A4321" s="476"/>
      <c r="B4321" s="471"/>
      <c r="C4321" s="471"/>
      <c r="D4321" s="471"/>
      <c r="E4321" s="471"/>
      <c r="F4321" s="471"/>
      <c r="G4321" s="471"/>
      <c r="H4321" s="471"/>
      <c r="I4321" s="182" t="e">
        <v>#N/A</v>
      </c>
      <c r="J4321" s="471"/>
      <c r="K4321" s="471"/>
      <c r="L4321" s="471"/>
      <c r="M4321" s="471"/>
      <c r="N4321" s="471"/>
      <c r="O4321" s="471"/>
      <c r="P4321" s="471"/>
      <c r="Q4321" s="471"/>
      <c r="R4321" s="177" t="s">
        <v>8388</v>
      </c>
      <c r="S4321" s="181">
        <v>0.01</v>
      </c>
    </row>
    <row r="4322" spans="1:19" ht="20.149999999999999" customHeight="1" thickBot="1">
      <c r="A4322" s="476"/>
      <c r="B4322" s="471"/>
      <c r="C4322" s="471"/>
      <c r="D4322" s="471"/>
      <c r="E4322" s="471"/>
      <c r="F4322" s="471"/>
      <c r="G4322" s="471"/>
      <c r="H4322" s="471"/>
      <c r="I4322" s="182" t="e">
        <v>#N/A</v>
      </c>
      <c r="J4322" s="471"/>
      <c r="K4322" s="471"/>
      <c r="L4322" s="471"/>
      <c r="M4322" s="471"/>
      <c r="N4322" s="471"/>
      <c r="O4322" s="471"/>
      <c r="P4322" s="471"/>
      <c r="Q4322" s="471"/>
      <c r="R4322" s="177" t="s">
        <v>8389</v>
      </c>
      <c r="S4322" s="181">
        <v>0.01</v>
      </c>
    </row>
    <row r="4323" spans="1:19" ht="20.149999999999999" customHeight="1" thickBot="1">
      <c r="A4323" s="476"/>
      <c r="B4323" s="471"/>
      <c r="C4323" s="471"/>
      <c r="D4323" s="471"/>
      <c r="E4323" s="471"/>
      <c r="F4323" s="471"/>
      <c r="G4323" s="471"/>
      <c r="H4323" s="471"/>
      <c r="I4323" s="182" t="e">
        <v>#N/A</v>
      </c>
      <c r="J4323" s="471"/>
      <c r="K4323" s="471"/>
      <c r="L4323" s="471"/>
      <c r="M4323" s="471"/>
      <c r="N4323" s="471"/>
      <c r="O4323" s="471"/>
      <c r="P4323" s="471"/>
      <c r="Q4323" s="471"/>
      <c r="R4323" s="177" t="s">
        <v>8663</v>
      </c>
      <c r="S4323" s="181">
        <v>0.01</v>
      </c>
    </row>
    <row r="4324" spans="1:19" ht="20.149999999999999" customHeight="1" thickBot="1">
      <c r="A4324" s="477"/>
      <c r="B4324" s="472"/>
      <c r="C4324" s="472"/>
      <c r="D4324" s="472"/>
      <c r="E4324" s="472"/>
      <c r="F4324" s="472"/>
      <c r="G4324" s="472"/>
      <c r="H4324" s="472"/>
      <c r="I4324" s="182" t="e">
        <v>#N/A</v>
      </c>
      <c r="J4324" s="472"/>
      <c r="K4324" s="472"/>
      <c r="L4324" s="472"/>
      <c r="M4324" s="472"/>
      <c r="N4324" s="472"/>
      <c r="O4324" s="472"/>
      <c r="P4324" s="472"/>
      <c r="Q4324" s="472"/>
      <c r="R4324" s="183" t="s">
        <v>8390</v>
      </c>
      <c r="S4324" s="184">
        <v>0.09</v>
      </c>
    </row>
    <row r="4325" spans="1:19" ht="20.149999999999999" customHeight="1" thickBot="1">
      <c r="A4325" s="475"/>
      <c r="B4325" s="474" t="s">
        <v>9435</v>
      </c>
      <c r="C4325" s="474" t="s">
        <v>10376</v>
      </c>
      <c r="D4325" s="474" t="s">
        <v>9728</v>
      </c>
      <c r="E4325" s="474" t="s">
        <v>24</v>
      </c>
      <c r="F4325" s="473">
        <v>2493971</v>
      </c>
      <c r="G4325" s="474" t="s">
        <v>10395</v>
      </c>
      <c r="H4325" s="474" t="s">
        <v>8699</v>
      </c>
      <c r="I4325" s="179" t="s">
        <v>8356</v>
      </c>
      <c r="J4325" s="474" t="s">
        <v>8357</v>
      </c>
      <c r="K4325" s="474" t="s">
        <v>9480</v>
      </c>
      <c r="L4325" s="474" t="s">
        <v>10396</v>
      </c>
      <c r="M4325" s="474" t="s">
        <v>10397</v>
      </c>
      <c r="N4325" s="470">
        <v>343845.42</v>
      </c>
      <c r="O4325" s="473">
        <v>-2</v>
      </c>
      <c r="P4325" s="474" t="s">
        <v>8381</v>
      </c>
      <c r="Q4325" s="474" t="s">
        <v>9442</v>
      </c>
      <c r="R4325" s="177" t="s">
        <v>8383</v>
      </c>
      <c r="S4325" s="181">
        <v>0.01</v>
      </c>
    </row>
    <row r="4326" spans="1:19" ht="20.149999999999999" customHeight="1" thickBot="1">
      <c r="A4326" s="476"/>
      <c r="B4326" s="471"/>
      <c r="C4326" s="471"/>
      <c r="D4326" s="471"/>
      <c r="E4326" s="471"/>
      <c r="F4326" s="471"/>
      <c r="G4326" s="471"/>
      <c r="H4326" s="471"/>
      <c r="I4326" s="182" t="e">
        <v>#N/A</v>
      </c>
      <c r="J4326" s="471"/>
      <c r="K4326" s="471"/>
      <c r="L4326" s="471"/>
      <c r="M4326" s="471"/>
      <c r="N4326" s="471"/>
      <c r="O4326" s="471"/>
      <c r="P4326" s="471"/>
      <c r="Q4326" s="471"/>
      <c r="R4326" s="177" t="s">
        <v>8501</v>
      </c>
      <c r="S4326" s="181">
        <v>0.01</v>
      </c>
    </row>
    <row r="4327" spans="1:19" ht="20.149999999999999" customHeight="1" thickBot="1">
      <c r="A4327" s="476"/>
      <c r="B4327" s="471"/>
      <c r="C4327" s="471"/>
      <c r="D4327" s="471"/>
      <c r="E4327" s="471"/>
      <c r="F4327" s="471"/>
      <c r="G4327" s="471"/>
      <c r="H4327" s="471"/>
      <c r="I4327" s="182" t="e">
        <v>#N/A</v>
      </c>
      <c r="J4327" s="471"/>
      <c r="K4327" s="471"/>
      <c r="L4327" s="471"/>
      <c r="M4327" s="471"/>
      <c r="N4327" s="471"/>
      <c r="O4327" s="471"/>
      <c r="P4327" s="471"/>
      <c r="Q4327" s="471"/>
      <c r="R4327" s="177" t="s">
        <v>8385</v>
      </c>
      <c r="S4327" s="181">
        <v>0.01</v>
      </c>
    </row>
    <row r="4328" spans="1:19" ht="20.149999999999999" customHeight="1" thickBot="1">
      <c r="A4328" s="476"/>
      <c r="B4328" s="471"/>
      <c r="C4328" s="471"/>
      <c r="D4328" s="471"/>
      <c r="E4328" s="471"/>
      <c r="F4328" s="471"/>
      <c r="G4328" s="471"/>
      <c r="H4328" s="471"/>
      <c r="I4328" s="182" t="e">
        <v>#N/A</v>
      </c>
      <c r="J4328" s="471"/>
      <c r="K4328" s="471"/>
      <c r="L4328" s="471"/>
      <c r="M4328" s="471"/>
      <c r="N4328" s="471"/>
      <c r="O4328" s="471"/>
      <c r="P4328" s="471"/>
      <c r="Q4328" s="471"/>
      <c r="R4328" s="177" t="s">
        <v>8386</v>
      </c>
      <c r="S4328" s="181">
        <v>0.01</v>
      </c>
    </row>
    <row r="4329" spans="1:19" ht="20.149999999999999" customHeight="1" thickBot="1">
      <c r="A4329" s="476"/>
      <c r="B4329" s="471"/>
      <c r="C4329" s="471"/>
      <c r="D4329" s="471"/>
      <c r="E4329" s="471"/>
      <c r="F4329" s="471"/>
      <c r="G4329" s="471"/>
      <c r="H4329" s="471"/>
      <c r="I4329" s="182" t="e">
        <v>#N/A</v>
      </c>
      <c r="J4329" s="471"/>
      <c r="K4329" s="471"/>
      <c r="L4329" s="471"/>
      <c r="M4329" s="471"/>
      <c r="N4329" s="471"/>
      <c r="O4329" s="471"/>
      <c r="P4329" s="471"/>
      <c r="Q4329" s="471"/>
      <c r="R4329" s="177" t="s">
        <v>8452</v>
      </c>
      <c r="S4329" s="181">
        <v>0.01</v>
      </c>
    </row>
    <row r="4330" spans="1:19" ht="20.149999999999999" customHeight="1" thickBot="1">
      <c r="A4330" s="476"/>
      <c r="B4330" s="471"/>
      <c r="C4330" s="471"/>
      <c r="D4330" s="471"/>
      <c r="E4330" s="471"/>
      <c r="F4330" s="471"/>
      <c r="G4330" s="471"/>
      <c r="H4330" s="471"/>
      <c r="I4330" s="182" t="e">
        <v>#N/A</v>
      </c>
      <c r="J4330" s="471"/>
      <c r="K4330" s="471"/>
      <c r="L4330" s="471"/>
      <c r="M4330" s="471"/>
      <c r="N4330" s="471"/>
      <c r="O4330" s="471"/>
      <c r="P4330" s="471"/>
      <c r="Q4330" s="471"/>
      <c r="R4330" s="177" t="s">
        <v>8388</v>
      </c>
      <c r="S4330" s="181">
        <v>0.01</v>
      </c>
    </row>
    <row r="4331" spans="1:19" ht="20.149999999999999" customHeight="1" thickBot="1">
      <c r="A4331" s="476"/>
      <c r="B4331" s="471"/>
      <c r="C4331" s="471"/>
      <c r="D4331" s="471"/>
      <c r="E4331" s="471"/>
      <c r="F4331" s="471"/>
      <c r="G4331" s="471"/>
      <c r="H4331" s="471"/>
      <c r="I4331" s="182" t="e">
        <v>#N/A</v>
      </c>
      <c r="J4331" s="471"/>
      <c r="K4331" s="471"/>
      <c r="L4331" s="471"/>
      <c r="M4331" s="471"/>
      <c r="N4331" s="471"/>
      <c r="O4331" s="471"/>
      <c r="P4331" s="471"/>
      <c r="Q4331" s="471"/>
      <c r="R4331" s="177" t="s">
        <v>8389</v>
      </c>
      <c r="S4331" s="181">
        <v>0.01</v>
      </c>
    </row>
    <row r="4332" spans="1:19" ht="20.149999999999999" customHeight="1" thickBot="1">
      <c r="A4332" s="476"/>
      <c r="B4332" s="471"/>
      <c r="C4332" s="471"/>
      <c r="D4332" s="471"/>
      <c r="E4332" s="471"/>
      <c r="F4332" s="471"/>
      <c r="G4332" s="471"/>
      <c r="H4332" s="471"/>
      <c r="I4332" s="182" t="e">
        <v>#N/A</v>
      </c>
      <c r="J4332" s="471"/>
      <c r="K4332" s="471"/>
      <c r="L4332" s="471"/>
      <c r="M4332" s="471"/>
      <c r="N4332" s="471"/>
      <c r="O4332" s="471"/>
      <c r="P4332" s="471"/>
      <c r="Q4332" s="471"/>
      <c r="R4332" s="177" t="s">
        <v>9465</v>
      </c>
      <c r="S4332" s="181">
        <v>0.01</v>
      </c>
    </row>
    <row r="4333" spans="1:19" ht="20.149999999999999" customHeight="1" thickBot="1">
      <c r="A4333" s="476"/>
      <c r="B4333" s="471"/>
      <c r="C4333" s="471"/>
      <c r="D4333" s="471"/>
      <c r="E4333" s="471"/>
      <c r="F4333" s="471"/>
      <c r="G4333" s="471"/>
      <c r="H4333" s="471"/>
      <c r="I4333" s="182" t="e">
        <v>#N/A</v>
      </c>
      <c r="J4333" s="471"/>
      <c r="K4333" s="471"/>
      <c r="L4333" s="471"/>
      <c r="M4333" s="471"/>
      <c r="N4333" s="471"/>
      <c r="O4333" s="471"/>
      <c r="P4333" s="471"/>
      <c r="Q4333" s="471"/>
      <c r="R4333" s="177" t="s">
        <v>8454</v>
      </c>
      <c r="S4333" s="181">
        <v>0.01</v>
      </c>
    </row>
    <row r="4334" spans="1:19" ht="20.149999999999999" customHeight="1" thickBot="1">
      <c r="A4334" s="477"/>
      <c r="B4334" s="472"/>
      <c r="C4334" s="472"/>
      <c r="D4334" s="472"/>
      <c r="E4334" s="472"/>
      <c r="F4334" s="472"/>
      <c r="G4334" s="472"/>
      <c r="H4334" s="472"/>
      <c r="I4334" s="182" t="e">
        <v>#N/A</v>
      </c>
      <c r="J4334" s="472"/>
      <c r="K4334" s="472"/>
      <c r="L4334" s="472"/>
      <c r="M4334" s="472"/>
      <c r="N4334" s="472"/>
      <c r="O4334" s="472"/>
      <c r="P4334" s="472"/>
      <c r="Q4334" s="472"/>
      <c r="R4334" s="183" t="s">
        <v>8390</v>
      </c>
      <c r="S4334" s="184">
        <v>0.09</v>
      </c>
    </row>
    <row r="4335" spans="1:19" ht="20.149999999999999" customHeight="1" thickBot="1">
      <c r="A4335" s="475"/>
      <c r="B4335" s="474" t="s">
        <v>9435</v>
      </c>
      <c r="C4335" s="474" t="s">
        <v>10376</v>
      </c>
      <c r="D4335" s="474" t="s">
        <v>9728</v>
      </c>
      <c r="E4335" s="474" t="s">
        <v>24</v>
      </c>
      <c r="F4335" s="473">
        <v>2493973</v>
      </c>
      <c r="G4335" s="474" t="s">
        <v>10398</v>
      </c>
      <c r="H4335" s="474" t="s">
        <v>8699</v>
      </c>
      <c r="I4335" s="179" t="s">
        <v>8356</v>
      </c>
      <c r="J4335" s="474" t="s">
        <v>8357</v>
      </c>
      <c r="K4335" s="474" t="s">
        <v>9459</v>
      </c>
      <c r="L4335" s="474" t="s">
        <v>10399</v>
      </c>
      <c r="M4335" s="474" t="s">
        <v>10400</v>
      </c>
      <c r="N4335" s="470">
        <v>343845.42</v>
      </c>
      <c r="O4335" s="473">
        <v>-2</v>
      </c>
      <c r="P4335" s="474" t="s">
        <v>8381</v>
      </c>
      <c r="Q4335" s="474" t="s">
        <v>9442</v>
      </c>
      <c r="R4335" s="177" t="s">
        <v>8383</v>
      </c>
      <c r="S4335" s="181">
        <v>0.01</v>
      </c>
    </row>
    <row r="4336" spans="1:19" ht="20.149999999999999" customHeight="1" thickBot="1">
      <c r="A4336" s="476"/>
      <c r="B4336" s="471"/>
      <c r="C4336" s="471"/>
      <c r="D4336" s="471"/>
      <c r="E4336" s="471"/>
      <c r="F4336" s="471"/>
      <c r="G4336" s="471"/>
      <c r="H4336" s="471"/>
      <c r="I4336" s="182" t="e">
        <v>#N/A</v>
      </c>
      <c r="J4336" s="471"/>
      <c r="K4336" s="471"/>
      <c r="L4336" s="471"/>
      <c r="M4336" s="471"/>
      <c r="N4336" s="471"/>
      <c r="O4336" s="471"/>
      <c r="P4336" s="471"/>
      <c r="Q4336" s="471"/>
      <c r="R4336" s="177" t="s">
        <v>8501</v>
      </c>
      <c r="S4336" s="181">
        <v>0.01</v>
      </c>
    </row>
    <row r="4337" spans="1:19" ht="20.149999999999999" customHeight="1" thickBot="1">
      <c r="A4337" s="476"/>
      <c r="B4337" s="471"/>
      <c r="C4337" s="471"/>
      <c r="D4337" s="471"/>
      <c r="E4337" s="471"/>
      <c r="F4337" s="471"/>
      <c r="G4337" s="471"/>
      <c r="H4337" s="471"/>
      <c r="I4337" s="182" t="e">
        <v>#N/A</v>
      </c>
      <c r="J4337" s="471"/>
      <c r="K4337" s="471"/>
      <c r="L4337" s="471"/>
      <c r="M4337" s="471"/>
      <c r="N4337" s="471"/>
      <c r="O4337" s="471"/>
      <c r="P4337" s="471"/>
      <c r="Q4337" s="471"/>
      <c r="R4337" s="177" t="s">
        <v>8385</v>
      </c>
      <c r="S4337" s="181">
        <v>0.01</v>
      </c>
    </row>
    <row r="4338" spans="1:19" ht="20.149999999999999" customHeight="1" thickBot="1">
      <c r="A4338" s="476"/>
      <c r="B4338" s="471"/>
      <c r="C4338" s="471"/>
      <c r="D4338" s="471"/>
      <c r="E4338" s="471"/>
      <c r="F4338" s="471"/>
      <c r="G4338" s="471"/>
      <c r="H4338" s="471"/>
      <c r="I4338" s="182" t="e">
        <v>#N/A</v>
      </c>
      <c r="J4338" s="471"/>
      <c r="K4338" s="471"/>
      <c r="L4338" s="471"/>
      <c r="M4338" s="471"/>
      <c r="N4338" s="471"/>
      <c r="O4338" s="471"/>
      <c r="P4338" s="471"/>
      <c r="Q4338" s="471"/>
      <c r="R4338" s="177" t="s">
        <v>8386</v>
      </c>
      <c r="S4338" s="181">
        <v>0.01</v>
      </c>
    </row>
    <row r="4339" spans="1:19" ht="20.149999999999999" customHeight="1" thickBot="1">
      <c r="A4339" s="476"/>
      <c r="B4339" s="471"/>
      <c r="C4339" s="471"/>
      <c r="D4339" s="471"/>
      <c r="E4339" s="471"/>
      <c r="F4339" s="471"/>
      <c r="G4339" s="471"/>
      <c r="H4339" s="471"/>
      <c r="I4339" s="182" t="e">
        <v>#N/A</v>
      </c>
      <c r="J4339" s="471"/>
      <c r="K4339" s="471"/>
      <c r="L4339" s="471"/>
      <c r="M4339" s="471"/>
      <c r="N4339" s="471"/>
      <c r="O4339" s="471"/>
      <c r="P4339" s="471"/>
      <c r="Q4339" s="471"/>
      <c r="R4339" s="177" t="s">
        <v>8452</v>
      </c>
      <c r="S4339" s="181">
        <v>0.01</v>
      </c>
    </row>
    <row r="4340" spans="1:19" ht="20.149999999999999" customHeight="1" thickBot="1">
      <c r="A4340" s="476"/>
      <c r="B4340" s="471"/>
      <c r="C4340" s="471"/>
      <c r="D4340" s="471"/>
      <c r="E4340" s="471"/>
      <c r="F4340" s="471"/>
      <c r="G4340" s="471"/>
      <c r="H4340" s="471"/>
      <c r="I4340" s="182" t="e">
        <v>#N/A</v>
      </c>
      <c r="J4340" s="471"/>
      <c r="K4340" s="471"/>
      <c r="L4340" s="471"/>
      <c r="M4340" s="471"/>
      <c r="N4340" s="471"/>
      <c r="O4340" s="471"/>
      <c r="P4340" s="471"/>
      <c r="Q4340" s="471"/>
      <c r="R4340" s="177" t="s">
        <v>8388</v>
      </c>
      <c r="S4340" s="181">
        <v>0.01</v>
      </c>
    </row>
    <row r="4341" spans="1:19" ht="20.149999999999999" customHeight="1" thickBot="1">
      <c r="A4341" s="476"/>
      <c r="B4341" s="471"/>
      <c r="C4341" s="471"/>
      <c r="D4341" s="471"/>
      <c r="E4341" s="471"/>
      <c r="F4341" s="471"/>
      <c r="G4341" s="471"/>
      <c r="H4341" s="471"/>
      <c r="I4341" s="182" t="e">
        <v>#N/A</v>
      </c>
      <c r="J4341" s="471"/>
      <c r="K4341" s="471"/>
      <c r="L4341" s="471"/>
      <c r="M4341" s="471"/>
      <c r="N4341" s="471"/>
      <c r="O4341" s="471"/>
      <c r="P4341" s="471"/>
      <c r="Q4341" s="471"/>
      <c r="R4341" s="177" t="s">
        <v>8389</v>
      </c>
      <c r="S4341" s="181">
        <v>0.01</v>
      </c>
    </row>
    <row r="4342" spans="1:19" ht="20.149999999999999" customHeight="1" thickBot="1">
      <c r="A4342" s="476"/>
      <c r="B4342" s="471"/>
      <c r="C4342" s="471"/>
      <c r="D4342" s="471"/>
      <c r="E4342" s="471"/>
      <c r="F4342" s="471"/>
      <c r="G4342" s="471"/>
      <c r="H4342" s="471"/>
      <c r="I4342" s="182" t="e">
        <v>#N/A</v>
      </c>
      <c r="J4342" s="471"/>
      <c r="K4342" s="471"/>
      <c r="L4342" s="471"/>
      <c r="M4342" s="471"/>
      <c r="N4342" s="471"/>
      <c r="O4342" s="471"/>
      <c r="P4342" s="471"/>
      <c r="Q4342" s="471"/>
      <c r="R4342" s="177" t="s">
        <v>9444</v>
      </c>
      <c r="S4342" s="181">
        <v>0.01</v>
      </c>
    </row>
    <row r="4343" spans="1:19" ht="20.149999999999999" customHeight="1" thickBot="1">
      <c r="A4343" s="477"/>
      <c r="B4343" s="472"/>
      <c r="C4343" s="472"/>
      <c r="D4343" s="472"/>
      <c r="E4343" s="472"/>
      <c r="F4343" s="472"/>
      <c r="G4343" s="472"/>
      <c r="H4343" s="472"/>
      <c r="I4343" s="182" t="e">
        <v>#N/A</v>
      </c>
      <c r="J4343" s="472"/>
      <c r="K4343" s="472"/>
      <c r="L4343" s="472"/>
      <c r="M4343" s="472"/>
      <c r="N4343" s="472"/>
      <c r="O4343" s="472"/>
      <c r="P4343" s="472"/>
      <c r="Q4343" s="472"/>
      <c r="R4343" s="183" t="s">
        <v>8390</v>
      </c>
      <c r="S4343" s="184">
        <v>0.08</v>
      </c>
    </row>
    <row r="4344" spans="1:19" ht="20.149999999999999" customHeight="1" thickBot="1">
      <c r="A4344" s="475"/>
      <c r="B4344" s="474" t="s">
        <v>9435</v>
      </c>
      <c r="C4344" s="474" t="s">
        <v>10376</v>
      </c>
      <c r="D4344" s="474" t="s">
        <v>9728</v>
      </c>
      <c r="E4344" s="474" t="s">
        <v>24</v>
      </c>
      <c r="F4344" s="473">
        <v>2493974</v>
      </c>
      <c r="G4344" s="474" t="s">
        <v>10401</v>
      </c>
      <c r="H4344" s="474" t="s">
        <v>8699</v>
      </c>
      <c r="I4344" s="179" t="s">
        <v>8356</v>
      </c>
      <c r="J4344" s="474" t="s">
        <v>8357</v>
      </c>
      <c r="K4344" s="474" t="s">
        <v>9446</v>
      </c>
      <c r="L4344" s="474" t="s">
        <v>10402</v>
      </c>
      <c r="M4344" s="474" t="s">
        <v>10403</v>
      </c>
      <c r="N4344" s="470">
        <v>343937.47</v>
      </c>
      <c r="O4344" s="473">
        <v>-2</v>
      </c>
      <c r="P4344" s="474" t="s">
        <v>8381</v>
      </c>
      <c r="Q4344" s="474" t="s">
        <v>9442</v>
      </c>
      <c r="R4344" s="177" t="s">
        <v>8383</v>
      </c>
      <c r="S4344" s="181">
        <v>0.01</v>
      </c>
    </row>
    <row r="4345" spans="1:19" ht="20.149999999999999" customHeight="1" thickBot="1">
      <c r="A4345" s="476"/>
      <c r="B4345" s="471"/>
      <c r="C4345" s="471"/>
      <c r="D4345" s="471"/>
      <c r="E4345" s="471"/>
      <c r="F4345" s="471"/>
      <c r="G4345" s="471"/>
      <c r="H4345" s="471"/>
      <c r="I4345" s="182" t="e">
        <v>#N/A</v>
      </c>
      <c r="J4345" s="471"/>
      <c r="K4345" s="471"/>
      <c r="L4345" s="471"/>
      <c r="M4345" s="471"/>
      <c r="N4345" s="471"/>
      <c r="O4345" s="471"/>
      <c r="P4345" s="471"/>
      <c r="Q4345" s="471"/>
      <c r="R4345" s="177" t="s">
        <v>8501</v>
      </c>
      <c r="S4345" s="181">
        <v>0.01</v>
      </c>
    </row>
    <row r="4346" spans="1:19" ht="20.149999999999999" customHeight="1" thickBot="1">
      <c r="A4346" s="476"/>
      <c r="B4346" s="471"/>
      <c r="C4346" s="471"/>
      <c r="D4346" s="471"/>
      <c r="E4346" s="471"/>
      <c r="F4346" s="471"/>
      <c r="G4346" s="471"/>
      <c r="H4346" s="471"/>
      <c r="I4346" s="182" t="e">
        <v>#N/A</v>
      </c>
      <c r="J4346" s="471"/>
      <c r="K4346" s="471"/>
      <c r="L4346" s="471"/>
      <c r="M4346" s="471"/>
      <c r="N4346" s="471"/>
      <c r="O4346" s="471"/>
      <c r="P4346" s="471"/>
      <c r="Q4346" s="471"/>
      <c r="R4346" s="177" t="s">
        <v>8385</v>
      </c>
      <c r="S4346" s="181">
        <v>0.01</v>
      </c>
    </row>
    <row r="4347" spans="1:19" ht="20.149999999999999" customHeight="1" thickBot="1">
      <c r="A4347" s="476"/>
      <c r="B4347" s="471"/>
      <c r="C4347" s="471"/>
      <c r="D4347" s="471"/>
      <c r="E4347" s="471"/>
      <c r="F4347" s="471"/>
      <c r="G4347" s="471"/>
      <c r="H4347" s="471"/>
      <c r="I4347" s="182" t="e">
        <v>#N/A</v>
      </c>
      <c r="J4347" s="471"/>
      <c r="K4347" s="471"/>
      <c r="L4347" s="471"/>
      <c r="M4347" s="471"/>
      <c r="N4347" s="471"/>
      <c r="O4347" s="471"/>
      <c r="P4347" s="471"/>
      <c r="Q4347" s="471"/>
      <c r="R4347" s="177" t="s">
        <v>8386</v>
      </c>
      <c r="S4347" s="181">
        <v>0.01</v>
      </c>
    </row>
    <row r="4348" spans="1:19" ht="20.149999999999999" customHeight="1" thickBot="1">
      <c r="A4348" s="476"/>
      <c r="B4348" s="471"/>
      <c r="C4348" s="471"/>
      <c r="D4348" s="471"/>
      <c r="E4348" s="471"/>
      <c r="F4348" s="471"/>
      <c r="G4348" s="471"/>
      <c r="H4348" s="471"/>
      <c r="I4348" s="182" t="e">
        <v>#N/A</v>
      </c>
      <c r="J4348" s="471"/>
      <c r="K4348" s="471"/>
      <c r="L4348" s="471"/>
      <c r="M4348" s="471"/>
      <c r="N4348" s="471"/>
      <c r="O4348" s="471"/>
      <c r="P4348" s="471"/>
      <c r="Q4348" s="471"/>
      <c r="R4348" s="177" t="s">
        <v>8452</v>
      </c>
      <c r="S4348" s="181">
        <v>0.01</v>
      </c>
    </row>
    <row r="4349" spans="1:19" ht="20.149999999999999" customHeight="1" thickBot="1">
      <c r="A4349" s="476"/>
      <c r="B4349" s="471"/>
      <c r="C4349" s="471"/>
      <c r="D4349" s="471"/>
      <c r="E4349" s="471"/>
      <c r="F4349" s="471"/>
      <c r="G4349" s="471"/>
      <c r="H4349" s="471"/>
      <c r="I4349" s="182" t="e">
        <v>#N/A</v>
      </c>
      <c r="J4349" s="471"/>
      <c r="K4349" s="471"/>
      <c r="L4349" s="471"/>
      <c r="M4349" s="471"/>
      <c r="N4349" s="471"/>
      <c r="O4349" s="471"/>
      <c r="P4349" s="471"/>
      <c r="Q4349" s="471"/>
      <c r="R4349" s="177" t="s">
        <v>8388</v>
      </c>
      <c r="S4349" s="181">
        <v>0.01</v>
      </c>
    </row>
    <row r="4350" spans="1:19" ht="20.149999999999999" customHeight="1" thickBot="1">
      <c r="A4350" s="476"/>
      <c r="B4350" s="471"/>
      <c r="C4350" s="471"/>
      <c r="D4350" s="471"/>
      <c r="E4350" s="471"/>
      <c r="F4350" s="471"/>
      <c r="G4350" s="471"/>
      <c r="H4350" s="471"/>
      <c r="I4350" s="182" t="e">
        <v>#N/A</v>
      </c>
      <c r="J4350" s="471"/>
      <c r="K4350" s="471"/>
      <c r="L4350" s="471"/>
      <c r="M4350" s="471"/>
      <c r="N4350" s="471"/>
      <c r="O4350" s="471"/>
      <c r="P4350" s="471"/>
      <c r="Q4350" s="471"/>
      <c r="R4350" s="177" t="s">
        <v>8389</v>
      </c>
      <c r="S4350" s="181">
        <v>0.01</v>
      </c>
    </row>
    <row r="4351" spans="1:19" ht="20.149999999999999" customHeight="1" thickBot="1">
      <c r="A4351" s="476"/>
      <c r="B4351" s="471"/>
      <c r="C4351" s="471"/>
      <c r="D4351" s="471"/>
      <c r="E4351" s="471"/>
      <c r="F4351" s="471"/>
      <c r="G4351" s="471"/>
      <c r="H4351" s="471"/>
      <c r="I4351" s="182" t="e">
        <v>#N/A</v>
      </c>
      <c r="J4351" s="471"/>
      <c r="K4351" s="471"/>
      <c r="L4351" s="471"/>
      <c r="M4351" s="471"/>
      <c r="N4351" s="471"/>
      <c r="O4351" s="471"/>
      <c r="P4351" s="471"/>
      <c r="Q4351" s="471"/>
      <c r="R4351" s="177" t="s">
        <v>9444</v>
      </c>
      <c r="S4351" s="181">
        <v>0.01</v>
      </c>
    </row>
    <row r="4352" spans="1:19" ht="20.149999999999999" customHeight="1" thickBot="1">
      <c r="A4352" s="477"/>
      <c r="B4352" s="472"/>
      <c r="C4352" s="472"/>
      <c r="D4352" s="472"/>
      <c r="E4352" s="472"/>
      <c r="F4352" s="472"/>
      <c r="G4352" s="472"/>
      <c r="H4352" s="472"/>
      <c r="I4352" s="182" t="e">
        <v>#N/A</v>
      </c>
      <c r="J4352" s="472"/>
      <c r="K4352" s="472"/>
      <c r="L4352" s="472"/>
      <c r="M4352" s="472"/>
      <c r="N4352" s="472"/>
      <c r="O4352" s="472"/>
      <c r="P4352" s="472"/>
      <c r="Q4352" s="472"/>
      <c r="R4352" s="183" t="s">
        <v>8390</v>
      </c>
      <c r="S4352" s="184">
        <v>0.08</v>
      </c>
    </row>
    <row r="4353" spans="1:19" ht="20.149999999999999" customHeight="1" thickBot="1">
      <c r="A4353" s="475"/>
      <c r="B4353" s="474" t="s">
        <v>9435</v>
      </c>
      <c r="C4353" s="474" t="s">
        <v>10376</v>
      </c>
      <c r="D4353" s="474" t="s">
        <v>9728</v>
      </c>
      <c r="E4353" s="474" t="s">
        <v>24</v>
      </c>
      <c r="F4353" s="473">
        <v>2493975</v>
      </c>
      <c r="G4353" s="474" t="s">
        <v>10404</v>
      </c>
      <c r="H4353" s="474" t="s">
        <v>8446</v>
      </c>
      <c r="I4353" s="179" t="s">
        <v>8356</v>
      </c>
      <c r="J4353" s="474" t="s">
        <v>8357</v>
      </c>
      <c r="K4353" s="474" t="s">
        <v>10405</v>
      </c>
      <c r="L4353" s="474" t="s">
        <v>10406</v>
      </c>
      <c r="M4353" s="474" t="s">
        <v>10407</v>
      </c>
      <c r="N4353" s="470">
        <v>372836.82</v>
      </c>
      <c r="O4353" s="473">
        <v>-2</v>
      </c>
      <c r="P4353" s="474" t="s">
        <v>8381</v>
      </c>
      <c r="Q4353" s="474" t="s">
        <v>9442</v>
      </c>
      <c r="R4353" s="177" t="s">
        <v>8383</v>
      </c>
      <c r="S4353" s="181">
        <v>0.01</v>
      </c>
    </row>
    <row r="4354" spans="1:19" ht="20.149999999999999" customHeight="1" thickBot="1">
      <c r="A4354" s="476"/>
      <c r="B4354" s="471"/>
      <c r="C4354" s="471"/>
      <c r="D4354" s="471"/>
      <c r="E4354" s="471"/>
      <c r="F4354" s="471"/>
      <c r="G4354" s="471"/>
      <c r="H4354" s="471"/>
      <c r="I4354" s="182" t="e">
        <v>#N/A</v>
      </c>
      <c r="J4354" s="471"/>
      <c r="K4354" s="471"/>
      <c r="L4354" s="471"/>
      <c r="M4354" s="471"/>
      <c r="N4354" s="471"/>
      <c r="O4354" s="471"/>
      <c r="P4354" s="471"/>
      <c r="Q4354" s="471"/>
      <c r="R4354" s="177" t="s">
        <v>8501</v>
      </c>
      <c r="S4354" s="181">
        <v>0.01</v>
      </c>
    </row>
    <row r="4355" spans="1:19" ht="20.149999999999999" customHeight="1" thickBot="1">
      <c r="A4355" s="476"/>
      <c r="B4355" s="471"/>
      <c r="C4355" s="471"/>
      <c r="D4355" s="471"/>
      <c r="E4355" s="471"/>
      <c r="F4355" s="471"/>
      <c r="G4355" s="471"/>
      <c r="H4355" s="471"/>
      <c r="I4355" s="182" t="e">
        <v>#N/A</v>
      </c>
      <c r="J4355" s="471"/>
      <c r="K4355" s="471"/>
      <c r="L4355" s="471"/>
      <c r="M4355" s="471"/>
      <c r="N4355" s="471"/>
      <c r="O4355" s="471"/>
      <c r="P4355" s="471"/>
      <c r="Q4355" s="471"/>
      <c r="R4355" s="177" t="s">
        <v>8385</v>
      </c>
      <c r="S4355" s="181">
        <v>0.01</v>
      </c>
    </row>
    <row r="4356" spans="1:19" ht="20.149999999999999" customHeight="1" thickBot="1">
      <c r="A4356" s="476"/>
      <c r="B4356" s="471"/>
      <c r="C4356" s="471"/>
      <c r="D4356" s="471"/>
      <c r="E4356" s="471"/>
      <c r="F4356" s="471"/>
      <c r="G4356" s="471"/>
      <c r="H4356" s="471"/>
      <c r="I4356" s="182" t="e">
        <v>#N/A</v>
      </c>
      <c r="J4356" s="471"/>
      <c r="K4356" s="471"/>
      <c r="L4356" s="471"/>
      <c r="M4356" s="471"/>
      <c r="N4356" s="471"/>
      <c r="O4356" s="471"/>
      <c r="P4356" s="471"/>
      <c r="Q4356" s="471"/>
      <c r="R4356" s="177" t="s">
        <v>8386</v>
      </c>
      <c r="S4356" s="181">
        <v>0.01</v>
      </c>
    </row>
    <row r="4357" spans="1:19" ht="20.149999999999999" customHeight="1" thickBot="1">
      <c r="A4357" s="476"/>
      <c r="B4357" s="471"/>
      <c r="C4357" s="471"/>
      <c r="D4357" s="471"/>
      <c r="E4357" s="471"/>
      <c r="F4357" s="471"/>
      <c r="G4357" s="471"/>
      <c r="H4357" s="471"/>
      <c r="I4357" s="182" t="e">
        <v>#N/A</v>
      </c>
      <c r="J4357" s="471"/>
      <c r="K4357" s="471"/>
      <c r="L4357" s="471"/>
      <c r="M4357" s="471"/>
      <c r="N4357" s="471"/>
      <c r="O4357" s="471"/>
      <c r="P4357" s="471"/>
      <c r="Q4357" s="471"/>
      <c r="R4357" s="177" t="s">
        <v>8452</v>
      </c>
      <c r="S4357" s="181">
        <v>0.01</v>
      </c>
    </row>
    <row r="4358" spans="1:19" ht="20.149999999999999" customHeight="1" thickBot="1">
      <c r="A4358" s="476"/>
      <c r="B4358" s="471"/>
      <c r="C4358" s="471"/>
      <c r="D4358" s="471"/>
      <c r="E4358" s="471"/>
      <c r="F4358" s="471"/>
      <c r="G4358" s="471"/>
      <c r="H4358" s="471"/>
      <c r="I4358" s="182" t="e">
        <v>#N/A</v>
      </c>
      <c r="J4358" s="471"/>
      <c r="K4358" s="471"/>
      <c r="L4358" s="471"/>
      <c r="M4358" s="471"/>
      <c r="N4358" s="471"/>
      <c r="O4358" s="471"/>
      <c r="P4358" s="471"/>
      <c r="Q4358" s="471"/>
      <c r="R4358" s="177" t="s">
        <v>8388</v>
      </c>
      <c r="S4358" s="181">
        <v>0.01</v>
      </c>
    </row>
    <row r="4359" spans="1:19" ht="20.149999999999999" customHeight="1" thickBot="1">
      <c r="A4359" s="476"/>
      <c r="B4359" s="471"/>
      <c r="C4359" s="471"/>
      <c r="D4359" s="471"/>
      <c r="E4359" s="471"/>
      <c r="F4359" s="471"/>
      <c r="G4359" s="471"/>
      <c r="H4359" s="471"/>
      <c r="I4359" s="182" t="e">
        <v>#N/A</v>
      </c>
      <c r="J4359" s="471"/>
      <c r="K4359" s="471"/>
      <c r="L4359" s="471"/>
      <c r="M4359" s="471"/>
      <c r="N4359" s="471"/>
      <c r="O4359" s="471"/>
      <c r="P4359" s="471"/>
      <c r="Q4359" s="471"/>
      <c r="R4359" s="177" t="s">
        <v>8389</v>
      </c>
      <c r="S4359" s="181">
        <v>0.01</v>
      </c>
    </row>
    <row r="4360" spans="1:19" ht="20.149999999999999" customHeight="1" thickBot="1">
      <c r="A4360" s="476"/>
      <c r="B4360" s="471"/>
      <c r="C4360" s="471"/>
      <c r="D4360" s="471"/>
      <c r="E4360" s="471"/>
      <c r="F4360" s="471"/>
      <c r="G4360" s="471"/>
      <c r="H4360" s="471"/>
      <c r="I4360" s="182" t="e">
        <v>#N/A</v>
      </c>
      <c r="J4360" s="471"/>
      <c r="K4360" s="471"/>
      <c r="L4360" s="471"/>
      <c r="M4360" s="471"/>
      <c r="N4360" s="471"/>
      <c r="O4360" s="471"/>
      <c r="P4360" s="471"/>
      <c r="Q4360" s="471"/>
      <c r="R4360" s="177" t="s">
        <v>8753</v>
      </c>
      <c r="S4360" s="181">
        <v>0.01</v>
      </c>
    </row>
    <row r="4361" spans="1:19" ht="20.149999999999999" customHeight="1" thickBot="1">
      <c r="A4361" s="476"/>
      <c r="B4361" s="471"/>
      <c r="C4361" s="471"/>
      <c r="D4361" s="471"/>
      <c r="E4361" s="471"/>
      <c r="F4361" s="471"/>
      <c r="G4361" s="471"/>
      <c r="H4361" s="471"/>
      <c r="I4361" s="182" t="e">
        <v>#N/A</v>
      </c>
      <c r="J4361" s="471"/>
      <c r="K4361" s="471"/>
      <c r="L4361" s="471"/>
      <c r="M4361" s="471"/>
      <c r="N4361" s="471"/>
      <c r="O4361" s="471"/>
      <c r="P4361" s="471"/>
      <c r="Q4361" s="471"/>
      <c r="R4361" s="177" t="s">
        <v>8454</v>
      </c>
      <c r="S4361" s="181">
        <v>0.01</v>
      </c>
    </row>
    <row r="4362" spans="1:19" ht="20.149999999999999" customHeight="1" thickBot="1">
      <c r="A4362" s="477"/>
      <c r="B4362" s="472"/>
      <c r="C4362" s="472"/>
      <c r="D4362" s="472"/>
      <c r="E4362" s="472"/>
      <c r="F4362" s="472"/>
      <c r="G4362" s="472"/>
      <c r="H4362" s="472"/>
      <c r="I4362" s="182" t="e">
        <v>#N/A</v>
      </c>
      <c r="J4362" s="472"/>
      <c r="K4362" s="472"/>
      <c r="L4362" s="472"/>
      <c r="M4362" s="472"/>
      <c r="N4362" s="472"/>
      <c r="O4362" s="472"/>
      <c r="P4362" s="472"/>
      <c r="Q4362" s="472"/>
      <c r="R4362" s="183" t="s">
        <v>8390</v>
      </c>
      <c r="S4362" s="184">
        <v>0.09</v>
      </c>
    </row>
    <row r="4363" spans="1:19" ht="20.149999999999999" customHeight="1" thickBot="1">
      <c r="A4363" s="475"/>
      <c r="B4363" s="474" t="s">
        <v>9435</v>
      </c>
      <c r="C4363" s="474" t="s">
        <v>10376</v>
      </c>
      <c r="D4363" s="474" t="s">
        <v>9728</v>
      </c>
      <c r="E4363" s="474" t="s">
        <v>24</v>
      </c>
      <c r="F4363" s="473">
        <v>2493976</v>
      </c>
      <c r="G4363" s="474" t="s">
        <v>10408</v>
      </c>
      <c r="H4363" s="474" t="s">
        <v>8699</v>
      </c>
      <c r="I4363" s="179" t="s">
        <v>8356</v>
      </c>
      <c r="J4363" s="474" t="s">
        <v>8357</v>
      </c>
      <c r="K4363" s="474" t="s">
        <v>9769</v>
      </c>
      <c r="L4363" s="474" t="s">
        <v>10409</v>
      </c>
      <c r="M4363" s="474" t="s">
        <v>10410</v>
      </c>
      <c r="N4363" s="470">
        <v>324300</v>
      </c>
      <c r="O4363" s="473">
        <v>-2</v>
      </c>
      <c r="P4363" s="474" t="s">
        <v>8381</v>
      </c>
      <c r="Q4363" s="474" t="s">
        <v>9442</v>
      </c>
      <c r="R4363" s="177" t="s">
        <v>8383</v>
      </c>
      <c r="S4363" s="181">
        <v>0.01</v>
      </c>
    </row>
    <row r="4364" spans="1:19" ht="20.149999999999999" customHeight="1" thickBot="1">
      <c r="A4364" s="476"/>
      <c r="B4364" s="471"/>
      <c r="C4364" s="471"/>
      <c r="D4364" s="471"/>
      <c r="E4364" s="471"/>
      <c r="F4364" s="471"/>
      <c r="G4364" s="471"/>
      <c r="H4364" s="471"/>
      <c r="I4364" s="182" t="e">
        <v>#N/A</v>
      </c>
      <c r="J4364" s="471"/>
      <c r="K4364" s="471"/>
      <c r="L4364" s="471"/>
      <c r="M4364" s="471"/>
      <c r="N4364" s="471"/>
      <c r="O4364" s="471"/>
      <c r="P4364" s="471"/>
      <c r="Q4364" s="471"/>
      <c r="R4364" s="177" t="s">
        <v>8449</v>
      </c>
      <c r="S4364" s="181">
        <v>0.01</v>
      </c>
    </row>
    <row r="4365" spans="1:19" ht="20.149999999999999" customHeight="1" thickBot="1">
      <c r="A4365" s="476"/>
      <c r="B4365" s="471"/>
      <c r="C4365" s="471"/>
      <c r="D4365" s="471"/>
      <c r="E4365" s="471"/>
      <c r="F4365" s="471"/>
      <c r="G4365" s="471"/>
      <c r="H4365" s="471"/>
      <c r="I4365" s="182" t="e">
        <v>#N/A</v>
      </c>
      <c r="J4365" s="471"/>
      <c r="K4365" s="471"/>
      <c r="L4365" s="471"/>
      <c r="M4365" s="471"/>
      <c r="N4365" s="471"/>
      <c r="O4365" s="471"/>
      <c r="P4365" s="471"/>
      <c r="Q4365" s="471"/>
      <c r="R4365" s="177" t="s">
        <v>8385</v>
      </c>
      <c r="S4365" s="181">
        <v>0.01</v>
      </c>
    </row>
    <row r="4366" spans="1:19" ht="20.149999999999999" customHeight="1" thickBot="1">
      <c r="A4366" s="476"/>
      <c r="B4366" s="471"/>
      <c r="C4366" s="471"/>
      <c r="D4366" s="471"/>
      <c r="E4366" s="471"/>
      <c r="F4366" s="471"/>
      <c r="G4366" s="471"/>
      <c r="H4366" s="471"/>
      <c r="I4366" s="182" t="e">
        <v>#N/A</v>
      </c>
      <c r="J4366" s="471"/>
      <c r="K4366" s="471"/>
      <c r="L4366" s="471"/>
      <c r="M4366" s="471"/>
      <c r="N4366" s="471"/>
      <c r="O4366" s="471"/>
      <c r="P4366" s="471"/>
      <c r="Q4366" s="471"/>
      <c r="R4366" s="177" t="s">
        <v>8403</v>
      </c>
      <c r="S4366" s="181">
        <v>0.01</v>
      </c>
    </row>
    <row r="4367" spans="1:19" ht="20.149999999999999" customHeight="1" thickBot="1">
      <c r="A4367" s="476"/>
      <c r="B4367" s="471"/>
      <c r="C4367" s="471"/>
      <c r="D4367" s="471"/>
      <c r="E4367" s="471"/>
      <c r="F4367" s="471"/>
      <c r="G4367" s="471"/>
      <c r="H4367" s="471"/>
      <c r="I4367" s="182" t="e">
        <v>#N/A</v>
      </c>
      <c r="J4367" s="471"/>
      <c r="K4367" s="471"/>
      <c r="L4367" s="471"/>
      <c r="M4367" s="471"/>
      <c r="N4367" s="471"/>
      <c r="O4367" s="471"/>
      <c r="P4367" s="471"/>
      <c r="Q4367" s="471"/>
      <c r="R4367" s="177" t="s">
        <v>8417</v>
      </c>
      <c r="S4367" s="181">
        <v>0.01</v>
      </c>
    </row>
    <row r="4368" spans="1:19" ht="20.149999999999999" customHeight="1" thickBot="1">
      <c r="A4368" s="476"/>
      <c r="B4368" s="471"/>
      <c r="C4368" s="471"/>
      <c r="D4368" s="471"/>
      <c r="E4368" s="471"/>
      <c r="F4368" s="471"/>
      <c r="G4368" s="471"/>
      <c r="H4368" s="471"/>
      <c r="I4368" s="182" t="e">
        <v>#N/A</v>
      </c>
      <c r="J4368" s="471"/>
      <c r="K4368" s="471"/>
      <c r="L4368" s="471"/>
      <c r="M4368" s="471"/>
      <c r="N4368" s="471"/>
      <c r="O4368" s="471"/>
      <c r="P4368" s="471"/>
      <c r="Q4368" s="471"/>
      <c r="R4368" s="177" t="s">
        <v>8388</v>
      </c>
      <c r="S4368" s="181">
        <v>0.01</v>
      </c>
    </row>
    <row r="4369" spans="1:19" ht="20.149999999999999" customHeight="1" thickBot="1">
      <c r="A4369" s="476"/>
      <c r="B4369" s="471"/>
      <c r="C4369" s="471"/>
      <c r="D4369" s="471"/>
      <c r="E4369" s="471"/>
      <c r="F4369" s="471"/>
      <c r="G4369" s="471"/>
      <c r="H4369" s="471"/>
      <c r="I4369" s="182" t="e">
        <v>#N/A</v>
      </c>
      <c r="J4369" s="471"/>
      <c r="K4369" s="471"/>
      <c r="L4369" s="471"/>
      <c r="M4369" s="471"/>
      <c r="N4369" s="471"/>
      <c r="O4369" s="471"/>
      <c r="P4369" s="471"/>
      <c r="Q4369" s="471"/>
      <c r="R4369" s="177" t="s">
        <v>8389</v>
      </c>
      <c r="S4369" s="181">
        <v>0.01</v>
      </c>
    </row>
    <row r="4370" spans="1:19" ht="20.149999999999999" customHeight="1" thickBot="1">
      <c r="A4370" s="476"/>
      <c r="B4370" s="471"/>
      <c r="C4370" s="471"/>
      <c r="D4370" s="471"/>
      <c r="E4370" s="471"/>
      <c r="F4370" s="471"/>
      <c r="G4370" s="471"/>
      <c r="H4370" s="471"/>
      <c r="I4370" s="182" t="e">
        <v>#N/A</v>
      </c>
      <c r="J4370" s="471"/>
      <c r="K4370" s="471"/>
      <c r="L4370" s="471"/>
      <c r="M4370" s="471"/>
      <c r="N4370" s="471"/>
      <c r="O4370" s="471"/>
      <c r="P4370" s="471"/>
      <c r="Q4370" s="471"/>
      <c r="R4370" s="177" t="s">
        <v>8663</v>
      </c>
      <c r="S4370" s="181">
        <v>0.01</v>
      </c>
    </row>
    <row r="4371" spans="1:19" ht="20.149999999999999" customHeight="1" thickBot="1">
      <c r="A4371" s="476"/>
      <c r="B4371" s="471"/>
      <c r="C4371" s="471"/>
      <c r="D4371" s="471"/>
      <c r="E4371" s="471"/>
      <c r="F4371" s="471"/>
      <c r="G4371" s="471"/>
      <c r="H4371" s="471"/>
      <c r="I4371" s="182" t="e">
        <v>#N/A</v>
      </c>
      <c r="J4371" s="471"/>
      <c r="K4371" s="471"/>
      <c r="L4371" s="471"/>
      <c r="M4371" s="471"/>
      <c r="N4371" s="471"/>
      <c r="O4371" s="471"/>
      <c r="P4371" s="471"/>
      <c r="Q4371" s="471"/>
      <c r="R4371" s="177" t="s">
        <v>9444</v>
      </c>
      <c r="S4371" s="181">
        <v>0.01</v>
      </c>
    </row>
    <row r="4372" spans="1:19" ht="20.149999999999999" customHeight="1" thickBot="1">
      <c r="A4372" s="477"/>
      <c r="B4372" s="472"/>
      <c r="C4372" s="472"/>
      <c r="D4372" s="472"/>
      <c r="E4372" s="472"/>
      <c r="F4372" s="472"/>
      <c r="G4372" s="472"/>
      <c r="H4372" s="472"/>
      <c r="I4372" s="182" t="e">
        <v>#N/A</v>
      </c>
      <c r="J4372" s="472"/>
      <c r="K4372" s="472"/>
      <c r="L4372" s="472"/>
      <c r="M4372" s="472"/>
      <c r="N4372" s="472"/>
      <c r="O4372" s="472"/>
      <c r="P4372" s="472"/>
      <c r="Q4372" s="472"/>
      <c r="R4372" s="183" t="s">
        <v>8390</v>
      </c>
      <c r="S4372" s="184">
        <v>0.09</v>
      </c>
    </row>
    <row r="4373" spans="1:19" ht="20.149999999999999" customHeight="1" thickBot="1">
      <c r="A4373" s="475"/>
      <c r="B4373" s="474" t="s">
        <v>9435</v>
      </c>
      <c r="C4373" s="474" t="s">
        <v>10376</v>
      </c>
      <c r="D4373" s="474" t="s">
        <v>9728</v>
      </c>
      <c r="E4373" s="474" t="s">
        <v>24</v>
      </c>
      <c r="F4373" s="473">
        <v>2494015</v>
      </c>
      <c r="G4373" s="474" t="s">
        <v>10411</v>
      </c>
      <c r="H4373" s="474" t="s">
        <v>8699</v>
      </c>
      <c r="I4373" s="179" t="s">
        <v>8356</v>
      </c>
      <c r="J4373" s="474" t="s">
        <v>8357</v>
      </c>
      <c r="K4373" s="474" t="s">
        <v>9480</v>
      </c>
      <c r="L4373" s="474" t="s">
        <v>10412</v>
      </c>
      <c r="M4373" s="474" t="s">
        <v>10413</v>
      </c>
      <c r="N4373" s="470">
        <v>343845.42</v>
      </c>
      <c r="O4373" s="473">
        <v>-2</v>
      </c>
      <c r="P4373" s="474" t="s">
        <v>8381</v>
      </c>
      <c r="Q4373" s="474" t="s">
        <v>9442</v>
      </c>
      <c r="R4373" s="177" t="s">
        <v>8383</v>
      </c>
      <c r="S4373" s="181">
        <v>0.01</v>
      </c>
    </row>
    <row r="4374" spans="1:19" ht="20.149999999999999" customHeight="1" thickBot="1">
      <c r="A4374" s="476"/>
      <c r="B4374" s="471"/>
      <c r="C4374" s="471"/>
      <c r="D4374" s="471"/>
      <c r="E4374" s="471"/>
      <c r="F4374" s="471"/>
      <c r="G4374" s="471"/>
      <c r="H4374" s="471"/>
      <c r="I4374" s="182" t="e">
        <v>#N/A</v>
      </c>
      <c r="J4374" s="471"/>
      <c r="K4374" s="471"/>
      <c r="L4374" s="471"/>
      <c r="M4374" s="471"/>
      <c r="N4374" s="471"/>
      <c r="O4374" s="471"/>
      <c r="P4374" s="471"/>
      <c r="Q4374" s="471"/>
      <c r="R4374" s="177" t="s">
        <v>8501</v>
      </c>
      <c r="S4374" s="181">
        <v>0.01</v>
      </c>
    </row>
    <row r="4375" spans="1:19" ht="20.149999999999999" customHeight="1" thickBot="1">
      <c r="A4375" s="476"/>
      <c r="B4375" s="471"/>
      <c r="C4375" s="471"/>
      <c r="D4375" s="471"/>
      <c r="E4375" s="471"/>
      <c r="F4375" s="471"/>
      <c r="G4375" s="471"/>
      <c r="H4375" s="471"/>
      <c r="I4375" s="182" t="e">
        <v>#N/A</v>
      </c>
      <c r="J4375" s="471"/>
      <c r="K4375" s="471"/>
      <c r="L4375" s="471"/>
      <c r="M4375" s="471"/>
      <c r="N4375" s="471"/>
      <c r="O4375" s="471"/>
      <c r="P4375" s="471"/>
      <c r="Q4375" s="471"/>
      <c r="R4375" s="177" t="s">
        <v>8385</v>
      </c>
      <c r="S4375" s="181">
        <v>0.01</v>
      </c>
    </row>
    <row r="4376" spans="1:19" ht="20.149999999999999" customHeight="1" thickBot="1">
      <c r="A4376" s="476"/>
      <c r="B4376" s="471"/>
      <c r="C4376" s="471"/>
      <c r="D4376" s="471"/>
      <c r="E4376" s="471"/>
      <c r="F4376" s="471"/>
      <c r="G4376" s="471"/>
      <c r="H4376" s="471"/>
      <c r="I4376" s="182" t="e">
        <v>#N/A</v>
      </c>
      <c r="J4376" s="471"/>
      <c r="K4376" s="471"/>
      <c r="L4376" s="471"/>
      <c r="M4376" s="471"/>
      <c r="N4376" s="471"/>
      <c r="O4376" s="471"/>
      <c r="P4376" s="471"/>
      <c r="Q4376" s="471"/>
      <c r="R4376" s="177" t="s">
        <v>8386</v>
      </c>
      <c r="S4376" s="181">
        <v>0.01</v>
      </c>
    </row>
    <row r="4377" spans="1:19" ht="20.149999999999999" customHeight="1" thickBot="1">
      <c r="A4377" s="476"/>
      <c r="B4377" s="471"/>
      <c r="C4377" s="471"/>
      <c r="D4377" s="471"/>
      <c r="E4377" s="471"/>
      <c r="F4377" s="471"/>
      <c r="G4377" s="471"/>
      <c r="H4377" s="471"/>
      <c r="I4377" s="182" t="e">
        <v>#N/A</v>
      </c>
      <c r="J4377" s="471"/>
      <c r="K4377" s="471"/>
      <c r="L4377" s="471"/>
      <c r="M4377" s="471"/>
      <c r="N4377" s="471"/>
      <c r="O4377" s="471"/>
      <c r="P4377" s="471"/>
      <c r="Q4377" s="471"/>
      <c r="R4377" s="177" t="s">
        <v>8452</v>
      </c>
      <c r="S4377" s="181">
        <v>0.01</v>
      </c>
    </row>
    <row r="4378" spans="1:19" ht="20.149999999999999" customHeight="1" thickBot="1">
      <c r="A4378" s="476"/>
      <c r="B4378" s="471"/>
      <c r="C4378" s="471"/>
      <c r="D4378" s="471"/>
      <c r="E4378" s="471"/>
      <c r="F4378" s="471"/>
      <c r="G4378" s="471"/>
      <c r="H4378" s="471"/>
      <c r="I4378" s="182" t="e">
        <v>#N/A</v>
      </c>
      <c r="J4378" s="471"/>
      <c r="K4378" s="471"/>
      <c r="L4378" s="471"/>
      <c r="M4378" s="471"/>
      <c r="N4378" s="471"/>
      <c r="O4378" s="471"/>
      <c r="P4378" s="471"/>
      <c r="Q4378" s="471"/>
      <c r="R4378" s="177" t="s">
        <v>8388</v>
      </c>
      <c r="S4378" s="181">
        <v>0.01</v>
      </c>
    </row>
    <row r="4379" spans="1:19" ht="20.149999999999999" customHeight="1" thickBot="1">
      <c r="A4379" s="476"/>
      <c r="B4379" s="471"/>
      <c r="C4379" s="471"/>
      <c r="D4379" s="471"/>
      <c r="E4379" s="471"/>
      <c r="F4379" s="471"/>
      <c r="G4379" s="471"/>
      <c r="H4379" s="471"/>
      <c r="I4379" s="182" t="e">
        <v>#N/A</v>
      </c>
      <c r="J4379" s="471"/>
      <c r="K4379" s="471"/>
      <c r="L4379" s="471"/>
      <c r="M4379" s="471"/>
      <c r="N4379" s="471"/>
      <c r="O4379" s="471"/>
      <c r="P4379" s="471"/>
      <c r="Q4379" s="471"/>
      <c r="R4379" s="177" t="s">
        <v>8389</v>
      </c>
      <c r="S4379" s="181">
        <v>0.01</v>
      </c>
    </row>
    <row r="4380" spans="1:19" ht="20.149999999999999" customHeight="1" thickBot="1">
      <c r="A4380" s="476"/>
      <c r="B4380" s="471"/>
      <c r="C4380" s="471"/>
      <c r="D4380" s="471"/>
      <c r="E4380" s="471"/>
      <c r="F4380" s="471"/>
      <c r="G4380" s="471"/>
      <c r="H4380" s="471"/>
      <c r="I4380" s="182" t="e">
        <v>#N/A</v>
      </c>
      <c r="J4380" s="471"/>
      <c r="K4380" s="471"/>
      <c r="L4380" s="471"/>
      <c r="M4380" s="471"/>
      <c r="N4380" s="471"/>
      <c r="O4380" s="471"/>
      <c r="P4380" s="471"/>
      <c r="Q4380" s="471"/>
      <c r="R4380" s="177" t="s">
        <v>9444</v>
      </c>
      <c r="S4380" s="181">
        <v>0.01</v>
      </c>
    </row>
    <row r="4381" spans="1:19" ht="20.149999999999999" customHeight="1" thickBot="1">
      <c r="A4381" s="477"/>
      <c r="B4381" s="472"/>
      <c r="C4381" s="472"/>
      <c r="D4381" s="472"/>
      <c r="E4381" s="472"/>
      <c r="F4381" s="472"/>
      <c r="G4381" s="472"/>
      <c r="H4381" s="472"/>
      <c r="I4381" s="182" t="e">
        <v>#N/A</v>
      </c>
      <c r="J4381" s="472"/>
      <c r="K4381" s="472"/>
      <c r="L4381" s="472"/>
      <c r="M4381" s="472"/>
      <c r="N4381" s="472"/>
      <c r="O4381" s="472"/>
      <c r="P4381" s="472"/>
      <c r="Q4381" s="472"/>
      <c r="R4381" s="183" t="s">
        <v>8390</v>
      </c>
      <c r="S4381" s="184">
        <v>0.08</v>
      </c>
    </row>
    <row r="4382" spans="1:19" ht="20.149999999999999" customHeight="1" thickBot="1">
      <c r="A4382" s="475"/>
      <c r="B4382" s="474" t="s">
        <v>9435</v>
      </c>
      <c r="C4382" s="474" t="s">
        <v>10376</v>
      </c>
      <c r="D4382" s="474" t="s">
        <v>1482</v>
      </c>
      <c r="E4382" s="474" t="s">
        <v>24</v>
      </c>
      <c r="F4382" s="473">
        <v>2493979</v>
      </c>
      <c r="G4382" s="474" t="s">
        <v>10414</v>
      </c>
      <c r="H4382" s="474" t="s">
        <v>8699</v>
      </c>
      <c r="I4382" s="179" t="s">
        <v>8356</v>
      </c>
      <c r="J4382" s="474" t="s">
        <v>8357</v>
      </c>
      <c r="K4382" s="474" t="s">
        <v>9459</v>
      </c>
      <c r="L4382" s="474" t="s">
        <v>10415</v>
      </c>
      <c r="M4382" s="474" t="s">
        <v>10416</v>
      </c>
      <c r="N4382" s="470">
        <v>343845.42</v>
      </c>
      <c r="O4382" s="473">
        <v>-2</v>
      </c>
      <c r="P4382" s="474" t="s">
        <v>8381</v>
      </c>
      <c r="Q4382" s="474" t="s">
        <v>9442</v>
      </c>
      <c r="R4382" s="177" t="s">
        <v>8383</v>
      </c>
      <c r="S4382" s="181">
        <v>0.01</v>
      </c>
    </row>
    <row r="4383" spans="1:19" ht="20.149999999999999" customHeight="1" thickBot="1">
      <c r="A4383" s="476"/>
      <c r="B4383" s="471"/>
      <c r="C4383" s="471"/>
      <c r="D4383" s="471"/>
      <c r="E4383" s="471"/>
      <c r="F4383" s="471"/>
      <c r="G4383" s="471"/>
      <c r="H4383" s="471"/>
      <c r="I4383" s="182" t="e">
        <v>#N/A</v>
      </c>
      <c r="J4383" s="471"/>
      <c r="K4383" s="471"/>
      <c r="L4383" s="471"/>
      <c r="M4383" s="471"/>
      <c r="N4383" s="471"/>
      <c r="O4383" s="471"/>
      <c r="P4383" s="471"/>
      <c r="Q4383" s="471"/>
      <c r="R4383" s="177" t="s">
        <v>8501</v>
      </c>
      <c r="S4383" s="181">
        <v>0.01</v>
      </c>
    </row>
    <row r="4384" spans="1:19" ht="20.149999999999999" customHeight="1" thickBot="1">
      <c r="A4384" s="476"/>
      <c r="B4384" s="471"/>
      <c r="C4384" s="471"/>
      <c r="D4384" s="471"/>
      <c r="E4384" s="471"/>
      <c r="F4384" s="471"/>
      <c r="G4384" s="471"/>
      <c r="H4384" s="471"/>
      <c r="I4384" s="182" t="e">
        <v>#N/A</v>
      </c>
      <c r="J4384" s="471"/>
      <c r="K4384" s="471"/>
      <c r="L4384" s="471"/>
      <c r="M4384" s="471"/>
      <c r="N4384" s="471"/>
      <c r="O4384" s="471"/>
      <c r="P4384" s="471"/>
      <c r="Q4384" s="471"/>
      <c r="R4384" s="177" t="s">
        <v>8385</v>
      </c>
      <c r="S4384" s="181">
        <v>0.01</v>
      </c>
    </row>
    <row r="4385" spans="1:19" ht="20.149999999999999" customHeight="1" thickBot="1">
      <c r="A4385" s="476"/>
      <c r="B4385" s="471"/>
      <c r="C4385" s="471"/>
      <c r="D4385" s="471"/>
      <c r="E4385" s="471"/>
      <c r="F4385" s="471"/>
      <c r="G4385" s="471"/>
      <c r="H4385" s="471"/>
      <c r="I4385" s="182" t="e">
        <v>#N/A</v>
      </c>
      <c r="J4385" s="471"/>
      <c r="K4385" s="471"/>
      <c r="L4385" s="471"/>
      <c r="M4385" s="471"/>
      <c r="N4385" s="471"/>
      <c r="O4385" s="471"/>
      <c r="P4385" s="471"/>
      <c r="Q4385" s="471"/>
      <c r="R4385" s="177" t="s">
        <v>8386</v>
      </c>
      <c r="S4385" s="181">
        <v>0.01</v>
      </c>
    </row>
    <row r="4386" spans="1:19" ht="20.149999999999999" customHeight="1" thickBot="1">
      <c r="A4386" s="476"/>
      <c r="B4386" s="471"/>
      <c r="C4386" s="471"/>
      <c r="D4386" s="471"/>
      <c r="E4386" s="471"/>
      <c r="F4386" s="471"/>
      <c r="G4386" s="471"/>
      <c r="H4386" s="471"/>
      <c r="I4386" s="182" t="e">
        <v>#N/A</v>
      </c>
      <c r="J4386" s="471"/>
      <c r="K4386" s="471"/>
      <c r="L4386" s="471"/>
      <c r="M4386" s="471"/>
      <c r="N4386" s="471"/>
      <c r="O4386" s="471"/>
      <c r="P4386" s="471"/>
      <c r="Q4386" s="471"/>
      <c r="R4386" s="177" t="s">
        <v>8452</v>
      </c>
      <c r="S4386" s="181">
        <v>0.01</v>
      </c>
    </row>
    <row r="4387" spans="1:19" ht="20.149999999999999" customHeight="1" thickBot="1">
      <c r="A4387" s="476"/>
      <c r="B4387" s="471"/>
      <c r="C4387" s="471"/>
      <c r="D4387" s="471"/>
      <c r="E4387" s="471"/>
      <c r="F4387" s="471"/>
      <c r="G4387" s="471"/>
      <c r="H4387" s="471"/>
      <c r="I4387" s="182" t="e">
        <v>#N/A</v>
      </c>
      <c r="J4387" s="471"/>
      <c r="K4387" s="471"/>
      <c r="L4387" s="471"/>
      <c r="M4387" s="471"/>
      <c r="N4387" s="471"/>
      <c r="O4387" s="471"/>
      <c r="P4387" s="471"/>
      <c r="Q4387" s="471"/>
      <c r="R4387" s="177" t="s">
        <v>8388</v>
      </c>
      <c r="S4387" s="181">
        <v>0.01</v>
      </c>
    </row>
    <row r="4388" spans="1:19" ht="20.149999999999999" customHeight="1" thickBot="1">
      <c r="A4388" s="476"/>
      <c r="B4388" s="471"/>
      <c r="C4388" s="471"/>
      <c r="D4388" s="471"/>
      <c r="E4388" s="471"/>
      <c r="F4388" s="471"/>
      <c r="G4388" s="471"/>
      <c r="H4388" s="471"/>
      <c r="I4388" s="182" t="e">
        <v>#N/A</v>
      </c>
      <c r="J4388" s="471"/>
      <c r="K4388" s="471"/>
      <c r="L4388" s="471"/>
      <c r="M4388" s="471"/>
      <c r="N4388" s="471"/>
      <c r="O4388" s="471"/>
      <c r="P4388" s="471"/>
      <c r="Q4388" s="471"/>
      <c r="R4388" s="177" t="s">
        <v>8389</v>
      </c>
      <c r="S4388" s="181">
        <v>0.01</v>
      </c>
    </row>
    <row r="4389" spans="1:19" ht="20.149999999999999" customHeight="1" thickBot="1">
      <c r="A4389" s="476"/>
      <c r="B4389" s="471"/>
      <c r="C4389" s="471"/>
      <c r="D4389" s="471"/>
      <c r="E4389" s="471"/>
      <c r="F4389" s="471"/>
      <c r="G4389" s="471"/>
      <c r="H4389" s="471"/>
      <c r="I4389" s="182" t="e">
        <v>#N/A</v>
      </c>
      <c r="J4389" s="471"/>
      <c r="K4389" s="471"/>
      <c r="L4389" s="471"/>
      <c r="M4389" s="471"/>
      <c r="N4389" s="471"/>
      <c r="O4389" s="471"/>
      <c r="P4389" s="471"/>
      <c r="Q4389" s="471"/>
      <c r="R4389" s="177" t="s">
        <v>9444</v>
      </c>
      <c r="S4389" s="181">
        <v>0.01</v>
      </c>
    </row>
    <row r="4390" spans="1:19" ht="20.149999999999999" customHeight="1" thickBot="1">
      <c r="A4390" s="477"/>
      <c r="B4390" s="472"/>
      <c r="C4390" s="472"/>
      <c r="D4390" s="472"/>
      <c r="E4390" s="472"/>
      <c r="F4390" s="472"/>
      <c r="G4390" s="472"/>
      <c r="H4390" s="472"/>
      <c r="I4390" s="182" t="e">
        <v>#N/A</v>
      </c>
      <c r="J4390" s="472"/>
      <c r="K4390" s="472"/>
      <c r="L4390" s="472"/>
      <c r="M4390" s="472"/>
      <c r="N4390" s="472"/>
      <c r="O4390" s="472"/>
      <c r="P4390" s="472"/>
      <c r="Q4390" s="472"/>
      <c r="R4390" s="183" t="s">
        <v>8390</v>
      </c>
      <c r="S4390" s="184">
        <v>0.08</v>
      </c>
    </row>
    <row r="4391" spans="1:19" ht="20.149999999999999" customHeight="1" thickBot="1">
      <c r="A4391" s="475"/>
      <c r="B4391" s="474" t="s">
        <v>9435</v>
      </c>
      <c r="C4391" s="474" t="s">
        <v>10376</v>
      </c>
      <c r="D4391" s="474" t="s">
        <v>1482</v>
      </c>
      <c r="E4391" s="474" t="s">
        <v>24</v>
      </c>
      <c r="F4391" s="473">
        <v>2493982</v>
      </c>
      <c r="G4391" s="474" t="s">
        <v>10417</v>
      </c>
      <c r="H4391" s="474" t="s">
        <v>8699</v>
      </c>
      <c r="I4391" s="179" t="s">
        <v>8356</v>
      </c>
      <c r="J4391" s="474" t="s">
        <v>8357</v>
      </c>
      <c r="K4391" s="474" t="s">
        <v>9480</v>
      </c>
      <c r="L4391" s="474" t="s">
        <v>10418</v>
      </c>
      <c r="M4391" s="474" t="s">
        <v>10419</v>
      </c>
      <c r="N4391" s="470">
        <v>343845.42</v>
      </c>
      <c r="O4391" s="473">
        <v>-2</v>
      </c>
      <c r="P4391" s="474" t="s">
        <v>8381</v>
      </c>
      <c r="Q4391" s="474" t="s">
        <v>9442</v>
      </c>
      <c r="R4391" s="177" t="s">
        <v>8383</v>
      </c>
      <c r="S4391" s="181">
        <v>0.01</v>
      </c>
    </row>
    <row r="4392" spans="1:19" ht="20.149999999999999" customHeight="1" thickBot="1">
      <c r="A4392" s="476"/>
      <c r="B4392" s="471"/>
      <c r="C4392" s="471"/>
      <c r="D4392" s="471"/>
      <c r="E4392" s="471"/>
      <c r="F4392" s="471"/>
      <c r="G4392" s="471"/>
      <c r="H4392" s="471"/>
      <c r="I4392" s="182" t="e">
        <v>#N/A</v>
      </c>
      <c r="J4392" s="471"/>
      <c r="K4392" s="471"/>
      <c r="L4392" s="471"/>
      <c r="M4392" s="471"/>
      <c r="N4392" s="471"/>
      <c r="O4392" s="471"/>
      <c r="P4392" s="471"/>
      <c r="Q4392" s="471"/>
      <c r="R4392" s="177" t="s">
        <v>8501</v>
      </c>
      <c r="S4392" s="181">
        <v>0.01</v>
      </c>
    </row>
    <row r="4393" spans="1:19" ht="20.149999999999999" customHeight="1" thickBot="1">
      <c r="A4393" s="476"/>
      <c r="B4393" s="471"/>
      <c r="C4393" s="471"/>
      <c r="D4393" s="471"/>
      <c r="E4393" s="471"/>
      <c r="F4393" s="471"/>
      <c r="G4393" s="471"/>
      <c r="H4393" s="471"/>
      <c r="I4393" s="182" t="e">
        <v>#N/A</v>
      </c>
      <c r="J4393" s="471"/>
      <c r="K4393" s="471"/>
      <c r="L4393" s="471"/>
      <c r="M4393" s="471"/>
      <c r="N4393" s="471"/>
      <c r="O4393" s="471"/>
      <c r="P4393" s="471"/>
      <c r="Q4393" s="471"/>
      <c r="R4393" s="177" t="s">
        <v>8385</v>
      </c>
      <c r="S4393" s="181">
        <v>0.01</v>
      </c>
    </row>
    <row r="4394" spans="1:19" ht="20.149999999999999" customHeight="1" thickBot="1">
      <c r="A4394" s="476"/>
      <c r="B4394" s="471"/>
      <c r="C4394" s="471"/>
      <c r="D4394" s="471"/>
      <c r="E4394" s="471"/>
      <c r="F4394" s="471"/>
      <c r="G4394" s="471"/>
      <c r="H4394" s="471"/>
      <c r="I4394" s="182" t="e">
        <v>#N/A</v>
      </c>
      <c r="J4394" s="471"/>
      <c r="K4394" s="471"/>
      <c r="L4394" s="471"/>
      <c r="M4394" s="471"/>
      <c r="N4394" s="471"/>
      <c r="O4394" s="471"/>
      <c r="P4394" s="471"/>
      <c r="Q4394" s="471"/>
      <c r="R4394" s="177" t="s">
        <v>8386</v>
      </c>
      <c r="S4394" s="181">
        <v>0.01</v>
      </c>
    </row>
    <row r="4395" spans="1:19" ht="20.149999999999999" customHeight="1" thickBot="1">
      <c r="A4395" s="476"/>
      <c r="B4395" s="471"/>
      <c r="C4395" s="471"/>
      <c r="D4395" s="471"/>
      <c r="E4395" s="471"/>
      <c r="F4395" s="471"/>
      <c r="G4395" s="471"/>
      <c r="H4395" s="471"/>
      <c r="I4395" s="182" t="e">
        <v>#N/A</v>
      </c>
      <c r="J4395" s="471"/>
      <c r="K4395" s="471"/>
      <c r="L4395" s="471"/>
      <c r="M4395" s="471"/>
      <c r="N4395" s="471"/>
      <c r="O4395" s="471"/>
      <c r="P4395" s="471"/>
      <c r="Q4395" s="471"/>
      <c r="R4395" s="177" t="s">
        <v>8452</v>
      </c>
      <c r="S4395" s="181">
        <v>0.01</v>
      </c>
    </row>
    <row r="4396" spans="1:19" ht="20.149999999999999" customHeight="1" thickBot="1">
      <c r="A4396" s="476"/>
      <c r="B4396" s="471"/>
      <c r="C4396" s="471"/>
      <c r="D4396" s="471"/>
      <c r="E4396" s="471"/>
      <c r="F4396" s="471"/>
      <c r="G4396" s="471"/>
      <c r="H4396" s="471"/>
      <c r="I4396" s="182" t="e">
        <v>#N/A</v>
      </c>
      <c r="J4396" s="471"/>
      <c r="K4396" s="471"/>
      <c r="L4396" s="471"/>
      <c r="M4396" s="471"/>
      <c r="N4396" s="471"/>
      <c r="O4396" s="471"/>
      <c r="P4396" s="471"/>
      <c r="Q4396" s="471"/>
      <c r="R4396" s="177" t="s">
        <v>8388</v>
      </c>
      <c r="S4396" s="181">
        <v>0.01</v>
      </c>
    </row>
    <row r="4397" spans="1:19" ht="20.149999999999999" customHeight="1" thickBot="1">
      <c r="A4397" s="476"/>
      <c r="B4397" s="471"/>
      <c r="C4397" s="471"/>
      <c r="D4397" s="471"/>
      <c r="E4397" s="471"/>
      <c r="F4397" s="471"/>
      <c r="G4397" s="471"/>
      <c r="H4397" s="471"/>
      <c r="I4397" s="182" t="e">
        <v>#N/A</v>
      </c>
      <c r="J4397" s="471"/>
      <c r="K4397" s="471"/>
      <c r="L4397" s="471"/>
      <c r="M4397" s="471"/>
      <c r="N4397" s="471"/>
      <c r="O4397" s="471"/>
      <c r="P4397" s="471"/>
      <c r="Q4397" s="471"/>
      <c r="R4397" s="177" t="s">
        <v>8389</v>
      </c>
      <c r="S4397" s="181">
        <v>0.01</v>
      </c>
    </row>
    <row r="4398" spans="1:19" ht="20.149999999999999" customHeight="1" thickBot="1">
      <c r="A4398" s="476"/>
      <c r="B4398" s="471"/>
      <c r="C4398" s="471"/>
      <c r="D4398" s="471"/>
      <c r="E4398" s="471"/>
      <c r="F4398" s="471"/>
      <c r="G4398" s="471"/>
      <c r="H4398" s="471"/>
      <c r="I4398" s="182" t="e">
        <v>#N/A</v>
      </c>
      <c r="J4398" s="471"/>
      <c r="K4398" s="471"/>
      <c r="L4398" s="471"/>
      <c r="M4398" s="471"/>
      <c r="N4398" s="471"/>
      <c r="O4398" s="471"/>
      <c r="P4398" s="471"/>
      <c r="Q4398" s="471"/>
      <c r="R4398" s="177" t="s">
        <v>9444</v>
      </c>
      <c r="S4398" s="181">
        <v>0.01</v>
      </c>
    </row>
    <row r="4399" spans="1:19" ht="20.149999999999999" customHeight="1" thickBot="1">
      <c r="A4399" s="477"/>
      <c r="B4399" s="472"/>
      <c r="C4399" s="472"/>
      <c r="D4399" s="472"/>
      <c r="E4399" s="472"/>
      <c r="F4399" s="472"/>
      <c r="G4399" s="472"/>
      <c r="H4399" s="472"/>
      <c r="I4399" s="182" t="e">
        <v>#N/A</v>
      </c>
      <c r="J4399" s="472"/>
      <c r="K4399" s="472"/>
      <c r="L4399" s="472"/>
      <c r="M4399" s="472"/>
      <c r="N4399" s="472"/>
      <c r="O4399" s="472"/>
      <c r="P4399" s="472"/>
      <c r="Q4399" s="472"/>
      <c r="R4399" s="183" t="s">
        <v>8390</v>
      </c>
      <c r="S4399" s="184">
        <v>0.08</v>
      </c>
    </row>
    <row r="4400" spans="1:19" ht="20.149999999999999" customHeight="1" thickBot="1">
      <c r="A4400" s="475"/>
      <c r="B4400" s="474" t="s">
        <v>9435</v>
      </c>
      <c r="C4400" s="474" t="s">
        <v>10376</v>
      </c>
      <c r="D4400" s="474" t="s">
        <v>1482</v>
      </c>
      <c r="E4400" s="474" t="s">
        <v>24</v>
      </c>
      <c r="F4400" s="473">
        <v>2493985</v>
      </c>
      <c r="G4400" s="474" t="s">
        <v>10420</v>
      </c>
      <c r="H4400" s="474" t="s">
        <v>8446</v>
      </c>
      <c r="I4400" s="179" t="s">
        <v>8356</v>
      </c>
      <c r="J4400" s="474" t="s">
        <v>8357</v>
      </c>
      <c r="K4400" s="474" t="s">
        <v>10421</v>
      </c>
      <c r="L4400" s="474" t="s">
        <v>10422</v>
      </c>
      <c r="M4400" s="474" t="s">
        <v>10423</v>
      </c>
      <c r="N4400" s="470">
        <v>372836.82</v>
      </c>
      <c r="O4400" s="473">
        <v>-2</v>
      </c>
      <c r="P4400" s="474" t="s">
        <v>8381</v>
      </c>
      <c r="Q4400" s="474" t="s">
        <v>9442</v>
      </c>
      <c r="R4400" s="177" t="s">
        <v>8383</v>
      </c>
      <c r="S4400" s="181">
        <v>0.01</v>
      </c>
    </row>
    <row r="4401" spans="1:19" ht="20.149999999999999" customHeight="1" thickBot="1">
      <c r="A4401" s="476"/>
      <c r="B4401" s="471"/>
      <c r="C4401" s="471"/>
      <c r="D4401" s="471"/>
      <c r="E4401" s="471"/>
      <c r="F4401" s="471"/>
      <c r="G4401" s="471"/>
      <c r="H4401" s="471"/>
      <c r="I4401" s="182" t="e">
        <v>#N/A</v>
      </c>
      <c r="J4401" s="471"/>
      <c r="K4401" s="471"/>
      <c r="L4401" s="471"/>
      <c r="M4401" s="471"/>
      <c r="N4401" s="471"/>
      <c r="O4401" s="471"/>
      <c r="P4401" s="471"/>
      <c r="Q4401" s="471"/>
      <c r="R4401" s="177" t="s">
        <v>8501</v>
      </c>
      <c r="S4401" s="181">
        <v>0.01</v>
      </c>
    </row>
    <row r="4402" spans="1:19" ht="20.149999999999999" customHeight="1" thickBot="1">
      <c r="A4402" s="476"/>
      <c r="B4402" s="471"/>
      <c r="C4402" s="471"/>
      <c r="D4402" s="471"/>
      <c r="E4402" s="471"/>
      <c r="F4402" s="471"/>
      <c r="G4402" s="471"/>
      <c r="H4402" s="471"/>
      <c r="I4402" s="182" t="e">
        <v>#N/A</v>
      </c>
      <c r="J4402" s="471"/>
      <c r="K4402" s="471"/>
      <c r="L4402" s="471"/>
      <c r="M4402" s="471"/>
      <c r="N4402" s="471"/>
      <c r="O4402" s="471"/>
      <c r="P4402" s="471"/>
      <c r="Q4402" s="471"/>
      <c r="R4402" s="177" t="s">
        <v>8385</v>
      </c>
      <c r="S4402" s="181">
        <v>0.01</v>
      </c>
    </row>
    <row r="4403" spans="1:19" ht="20.149999999999999" customHeight="1" thickBot="1">
      <c r="A4403" s="476"/>
      <c r="B4403" s="471"/>
      <c r="C4403" s="471"/>
      <c r="D4403" s="471"/>
      <c r="E4403" s="471"/>
      <c r="F4403" s="471"/>
      <c r="G4403" s="471"/>
      <c r="H4403" s="471"/>
      <c r="I4403" s="182" t="e">
        <v>#N/A</v>
      </c>
      <c r="J4403" s="471"/>
      <c r="K4403" s="471"/>
      <c r="L4403" s="471"/>
      <c r="M4403" s="471"/>
      <c r="N4403" s="471"/>
      <c r="O4403" s="471"/>
      <c r="P4403" s="471"/>
      <c r="Q4403" s="471"/>
      <c r="R4403" s="177" t="s">
        <v>8386</v>
      </c>
      <c r="S4403" s="181">
        <v>0.01</v>
      </c>
    </row>
    <row r="4404" spans="1:19" ht="20.149999999999999" customHeight="1" thickBot="1">
      <c r="A4404" s="476"/>
      <c r="B4404" s="471"/>
      <c r="C4404" s="471"/>
      <c r="D4404" s="471"/>
      <c r="E4404" s="471"/>
      <c r="F4404" s="471"/>
      <c r="G4404" s="471"/>
      <c r="H4404" s="471"/>
      <c r="I4404" s="182" t="e">
        <v>#N/A</v>
      </c>
      <c r="J4404" s="471"/>
      <c r="K4404" s="471"/>
      <c r="L4404" s="471"/>
      <c r="M4404" s="471"/>
      <c r="N4404" s="471"/>
      <c r="O4404" s="471"/>
      <c r="P4404" s="471"/>
      <c r="Q4404" s="471"/>
      <c r="R4404" s="177" t="s">
        <v>8452</v>
      </c>
      <c r="S4404" s="181">
        <v>0.01</v>
      </c>
    </row>
    <row r="4405" spans="1:19" ht="20.149999999999999" customHeight="1" thickBot="1">
      <c r="A4405" s="476"/>
      <c r="B4405" s="471"/>
      <c r="C4405" s="471"/>
      <c r="D4405" s="471"/>
      <c r="E4405" s="471"/>
      <c r="F4405" s="471"/>
      <c r="G4405" s="471"/>
      <c r="H4405" s="471"/>
      <c r="I4405" s="182" t="e">
        <v>#N/A</v>
      </c>
      <c r="J4405" s="471"/>
      <c r="K4405" s="471"/>
      <c r="L4405" s="471"/>
      <c r="M4405" s="471"/>
      <c r="N4405" s="471"/>
      <c r="O4405" s="471"/>
      <c r="P4405" s="471"/>
      <c r="Q4405" s="471"/>
      <c r="R4405" s="177" t="s">
        <v>8388</v>
      </c>
      <c r="S4405" s="181">
        <v>0.01</v>
      </c>
    </row>
    <row r="4406" spans="1:19" ht="20.149999999999999" customHeight="1" thickBot="1">
      <c r="A4406" s="476"/>
      <c r="B4406" s="471"/>
      <c r="C4406" s="471"/>
      <c r="D4406" s="471"/>
      <c r="E4406" s="471"/>
      <c r="F4406" s="471"/>
      <c r="G4406" s="471"/>
      <c r="H4406" s="471"/>
      <c r="I4406" s="182" t="e">
        <v>#N/A</v>
      </c>
      <c r="J4406" s="471"/>
      <c r="K4406" s="471"/>
      <c r="L4406" s="471"/>
      <c r="M4406" s="471"/>
      <c r="N4406" s="471"/>
      <c r="O4406" s="471"/>
      <c r="P4406" s="471"/>
      <c r="Q4406" s="471"/>
      <c r="R4406" s="177" t="s">
        <v>8389</v>
      </c>
      <c r="S4406" s="181">
        <v>0.01</v>
      </c>
    </row>
    <row r="4407" spans="1:19" ht="20.149999999999999" customHeight="1" thickBot="1">
      <c r="A4407" s="476"/>
      <c r="B4407" s="471"/>
      <c r="C4407" s="471"/>
      <c r="D4407" s="471"/>
      <c r="E4407" s="471"/>
      <c r="F4407" s="471"/>
      <c r="G4407" s="471"/>
      <c r="H4407" s="471"/>
      <c r="I4407" s="182" t="e">
        <v>#N/A</v>
      </c>
      <c r="J4407" s="471"/>
      <c r="K4407" s="471"/>
      <c r="L4407" s="471"/>
      <c r="M4407" s="471"/>
      <c r="N4407" s="471"/>
      <c r="O4407" s="471"/>
      <c r="P4407" s="471"/>
      <c r="Q4407" s="471"/>
      <c r="R4407" s="177" t="s">
        <v>8753</v>
      </c>
      <c r="S4407" s="181">
        <v>0.01</v>
      </c>
    </row>
    <row r="4408" spans="1:19" ht="20.149999999999999" customHeight="1" thickBot="1">
      <c r="A4408" s="476"/>
      <c r="B4408" s="471"/>
      <c r="C4408" s="471"/>
      <c r="D4408" s="471"/>
      <c r="E4408" s="471"/>
      <c r="F4408" s="471"/>
      <c r="G4408" s="471"/>
      <c r="H4408" s="471"/>
      <c r="I4408" s="182" t="e">
        <v>#N/A</v>
      </c>
      <c r="J4408" s="471"/>
      <c r="K4408" s="471"/>
      <c r="L4408" s="471"/>
      <c r="M4408" s="471"/>
      <c r="N4408" s="471"/>
      <c r="O4408" s="471"/>
      <c r="P4408" s="471"/>
      <c r="Q4408" s="471"/>
      <c r="R4408" s="177" t="s">
        <v>8454</v>
      </c>
      <c r="S4408" s="181">
        <v>0.01</v>
      </c>
    </row>
    <row r="4409" spans="1:19" ht="20.149999999999999" customHeight="1" thickBot="1">
      <c r="A4409" s="477"/>
      <c r="B4409" s="472"/>
      <c r="C4409" s="472"/>
      <c r="D4409" s="472"/>
      <c r="E4409" s="472"/>
      <c r="F4409" s="472"/>
      <c r="G4409" s="472"/>
      <c r="H4409" s="472"/>
      <c r="I4409" s="182" t="e">
        <v>#N/A</v>
      </c>
      <c r="J4409" s="472"/>
      <c r="K4409" s="472"/>
      <c r="L4409" s="472"/>
      <c r="M4409" s="472"/>
      <c r="N4409" s="472"/>
      <c r="O4409" s="472"/>
      <c r="P4409" s="472"/>
      <c r="Q4409" s="472"/>
      <c r="R4409" s="183" t="s">
        <v>8390</v>
      </c>
      <c r="S4409" s="184">
        <v>0.09</v>
      </c>
    </row>
    <row r="4410" spans="1:19" ht="20.149999999999999" customHeight="1" thickBot="1">
      <c r="A4410" s="475"/>
      <c r="B4410" s="474" t="s">
        <v>9435</v>
      </c>
      <c r="C4410" s="474" t="s">
        <v>10376</v>
      </c>
      <c r="D4410" s="474" t="s">
        <v>1482</v>
      </c>
      <c r="E4410" s="474" t="s">
        <v>24</v>
      </c>
      <c r="F4410" s="473">
        <v>2493986</v>
      </c>
      <c r="G4410" s="474" t="s">
        <v>10424</v>
      </c>
      <c r="H4410" s="474" t="s">
        <v>10425</v>
      </c>
      <c r="I4410" s="179" t="s">
        <v>8356</v>
      </c>
      <c r="J4410" s="474" t="s">
        <v>8357</v>
      </c>
      <c r="K4410" s="474" t="s">
        <v>10426</v>
      </c>
      <c r="L4410" s="474" t="s">
        <v>10427</v>
      </c>
      <c r="M4410" s="474" t="s">
        <v>10428</v>
      </c>
      <c r="N4410" s="470">
        <v>132280.70000000001</v>
      </c>
      <c r="O4410" s="473">
        <v>-2</v>
      </c>
      <c r="P4410" s="474" t="s">
        <v>8381</v>
      </c>
      <c r="Q4410" s="474" t="s">
        <v>9442</v>
      </c>
      <c r="R4410" s="177" t="s">
        <v>8915</v>
      </c>
      <c r="S4410" s="181">
        <v>0.01</v>
      </c>
    </row>
    <row r="4411" spans="1:19" ht="20.149999999999999" customHeight="1" thickBot="1">
      <c r="A4411" s="476"/>
      <c r="B4411" s="471"/>
      <c r="C4411" s="471"/>
      <c r="D4411" s="471"/>
      <c r="E4411" s="471"/>
      <c r="F4411" s="471"/>
      <c r="G4411" s="471"/>
      <c r="H4411" s="471"/>
      <c r="I4411" s="182" t="e">
        <v>#N/A</v>
      </c>
      <c r="J4411" s="471"/>
      <c r="K4411" s="471"/>
      <c r="L4411" s="471"/>
      <c r="M4411" s="471"/>
      <c r="N4411" s="471"/>
      <c r="O4411" s="471"/>
      <c r="P4411" s="471"/>
      <c r="Q4411" s="471"/>
      <c r="R4411" s="177" t="s">
        <v>10429</v>
      </c>
      <c r="S4411" s="181">
        <v>0.01</v>
      </c>
    </row>
    <row r="4412" spans="1:19" ht="20.149999999999999" customHeight="1" thickBot="1">
      <c r="A4412" s="476"/>
      <c r="B4412" s="471"/>
      <c r="C4412" s="471"/>
      <c r="D4412" s="471"/>
      <c r="E4412" s="471"/>
      <c r="F4412" s="471"/>
      <c r="G4412" s="471"/>
      <c r="H4412" s="471"/>
      <c r="I4412" s="182" t="e">
        <v>#N/A</v>
      </c>
      <c r="J4412" s="471"/>
      <c r="K4412" s="471"/>
      <c r="L4412" s="471"/>
      <c r="M4412" s="471"/>
      <c r="N4412" s="471"/>
      <c r="O4412" s="471"/>
      <c r="P4412" s="471"/>
      <c r="Q4412" s="471"/>
      <c r="R4412" s="177" t="s">
        <v>8385</v>
      </c>
      <c r="S4412" s="181">
        <v>0.01</v>
      </c>
    </row>
    <row r="4413" spans="1:19" ht="20.149999999999999" customHeight="1" thickBot="1">
      <c r="A4413" s="476"/>
      <c r="B4413" s="471"/>
      <c r="C4413" s="471"/>
      <c r="D4413" s="471"/>
      <c r="E4413" s="471"/>
      <c r="F4413" s="471"/>
      <c r="G4413" s="471"/>
      <c r="H4413" s="471"/>
      <c r="I4413" s="182" t="e">
        <v>#N/A</v>
      </c>
      <c r="J4413" s="471"/>
      <c r="K4413" s="471"/>
      <c r="L4413" s="471"/>
      <c r="M4413" s="471"/>
      <c r="N4413" s="471"/>
      <c r="O4413" s="471"/>
      <c r="P4413" s="471"/>
      <c r="Q4413" s="471"/>
      <c r="R4413" s="177" t="s">
        <v>8388</v>
      </c>
      <c r="S4413" s="181">
        <v>0.01</v>
      </c>
    </row>
    <row r="4414" spans="1:19" ht="20.149999999999999" customHeight="1" thickBot="1">
      <c r="A4414" s="476"/>
      <c r="B4414" s="471"/>
      <c r="C4414" s="471"/>
      <c r="D4414" s="471"/>
      <c r="E4414" s="471"/>
      <c r="F4414" s="471"/>
      <c r="G4414" s="471"/>
      <c r="H4414" s="471"/>
      <c r="I4414" s="182" t="e">
        <v>#N/A</v>
      </c>
      <c r="J4414" s="471"/>
      <c r="K4414" s="471"/>
      <c r="L4414" s="471"/>
      <c r="M4414" s="471"/>
      <c r="N4414" s="471"/>
      <c r="O4414" s="471"/>
      <c r="P4414" s="471"/>
      <c r="Q4414" s="471"/>
      <c r="R4414" s="177" t="s">
        <v>8420</v>
      </c>
      <c r="S4414" s="181">
        <v>0.01</v>
      </c>
    </row>
    <row r="4415" spans="1:19" ht="20.149999999999999" customHeight="1" thickBot="1">
      <c r="A4415" s="477"/>
      <c r="B4415" s="472"/>
      <c r="C4415" s="472"/>
      <c r="D4415" s="472"/>
      <c r="E4415" s="472"/>
      <c r="F4415" s="472"/>
      <c r="G4415" s="472"/>
      <c r="H4415" s="472"/>
      <c r="I4415" s="182" t="e">
        <v>#N/A</v>
      </c>
      <c r="J4415" s="472"/>
      <c r="K4415" s="472"/>
      <c r="L4415" s="472"/>
      <c r="M4415" s="472"/>
      <c r="N4415" s="472"/>
      <c r="O4415" s="472"/>
      <c r="P4415" s="472"/>
      <c r="Q4415" s="472"/>
      <c r="R4415" s="183" t="s">
        <v>8390</v>
      </c>
      <c r="S4415" s="184">
        <v>0.05</v>
      </c>
    </row>
    <row r="4416" spans="1:19" ht="20.149999999999999" customHeight="1" thickBot="1">
      <c r="A4416" s="475"/>
      <c r="B4416" s="474" t="s">
        <v>9435</v>
      </c>
      <c r="C4416" s="474" t="s">
        <v>10376</v>
      </c>
      <c r="D4416" s="474" t="s">
        <v>1482</v>
      </c>
      <c r="E4416" s="474" t="s">
        <v>24</v>
      </c>
      <c r="F4416" s="473">
        <v>2493991</v>
      </c>
      <c r="G4416" s="474" t="s">
        <v>10430</v>
      </c>
      <c r="H4416" s="474" t="s">
        <v>8446</v>
      </c>
      <c r="I4416" s="179" t="s">
        <v>8356</v>
      </c>
      <c r="J4416" s="474" t="s">
        <v>8357</v>
      </c>
      <c r="K4416" s="474" t="s">
        <v>10431</v>
      </c>
      <c r="L4416" s="474" t="s">
        <v>10432</v>
      </c>
      <c r="M4416" s="474" t="s">
        <v>10433</v>
      </c>
      <c r="N4416" s="470">
        <v>390950</v>
      </c>
      <c r="O4416" s="473">
        <v>-2</v>
      </c>
      <c r="P4416" s="474" t="s">
        <v>8381</v>
      </c>
      <c r="Q4416" s="474" t="s">
        <v>9442</v>
      </c>
      <c r="R4416" s="177" t="s">
        <v>8383</v>
      </c>
      <c r="S4416" s="181">
        <v>0.01</v>
      </c>
    </row>
    <row r="4417" spans="1:19" ht="20.149999999999999" customHeight="1" thickBot="1">
      <c r="A4417" s="476"/>
      <c r="B4417" s="471"/>
      <c r="C4417" s="471"/>
      <c r="D4417" s="471"/>
      <c r="E4417" s="471"/>
      <c r="F4417" s="471"/>
      <c r="G4417" s="471"/>
      <c r="H4417" s="471"/>
      <c r="I4417" s="182" t="e">
        <v>#N/A</v>
      </c>
      <c r="J4417" s="471"/>
      <c r="K4417" s="471"/>
      <c r="L4417" s="471"/>
      <c r="M4417" s="471"/>
      <c r="N4417" s="471"/>
      <c r="O4417" s="471"/>
      <c r="P4417" s="471"/>
      <c r="Q4417" s="471"/>
      <c r="R4417" s="177" t="s">
        <v>8501</v>
      </c>
      <c r="S4417" s="181">
        <v>0.01</v>
      </c>
    </row>
    <row r="4418" spans="1:19" ht="20.149999999999999" customHeight="1" thickBot="1">
      <c r="A4418" s="476"/>
      <c r="B4418" s="471"/>
      <c r="C4418" s="471"/>
      <c r="D4418" s="471"/>
      <c r="E4418" s="471"/>
      <c r="F4418" s="471"/>
      <c r="G4418" s="471"/>
      <c r="H4418" s="471"/>
      <c r="I4418" s="182" t="e">
        <v>#N/A</v>
      </c>
      <c r="J4418" s="471"/>
      <c r="K4418" s="471"/>
      <c r="L4418" s="471"/>
      <c r="M4418" s="471"/>
      <c r="N4418" s="471"/>
      <c r="O4418" s="471"/>
      <c r="P4418" s="471"/>
      <c r="Q4418" s="471"/>
      <c r="R4418" s="177" t="s">
        <v>8385</v>
      </c>
      <c r="S4418" s="181">
        <v>0.01</v>
      </c>
    </row>
    <row r="4419" spans="1:19" ht="20.149999999999999" customHeight="1" thickBot="1">
      <c r="A4419" s="476"/>
      <c r="B4419" s="471"/>
      <c r="C4419" s="471"/>
      <c r="D4419" s="471"/>
      <c r="E4419" s="471"/>
      <c r="F4419" s="471"/>
      <c r="G4419" s="471"/>
      <c r="H4419" s="471"/>
      <c r="I4419" s="182" t="e">
        <v>#N/A</v>
      </c>
      <c r="J4419" s="471"/>
      <c r="K4419" s="471"/>
      <c r="L4419" s="471"/>
      <c r="M4419" s="471"/>
      <c r="N4419" s="471"/>
      <c r="O4419" s="471"/>
      <c r="P4419" s="471"/>
      <c r="Q4419" s="471"/>
      <c r="R4419" s="177" t="s">
        <v>8386</v>
      </c>
      <c r="S4419" s="181">
        <v>0.01</v>
      </c>
    </row>
    <row r="4420" spans="1:19" ht="20.149999999999999" customHeight="1" thickBot="1">
      <c r="A4420" s="476"/>
      <c r="B4420" s="471"/>
      <c r="C4420" s="471"/>
      <c r="D4420" s="471"/>
      <c r="E4420" s="471"/>
      <c r="F4420" s="471"/>
      <c r="G4420" s="471"/>
      <c r="H4420" s="471"/>
      <c r="I4420" s="182" t="e">
        <v>#N/A</v>
      </c>
      <c r="J4420" s="471"/>
      <c r="K4420" s="471"/>
      <c r="L4420" s="471"/>
      <c r="M4420" s="471"/>
      <c r="N4420" s="471"/>
      <c r="O4420" s="471"/>
      <c r="P4420" s="471"/>
      <c r="Q4420" s="471"/>
      <c r="R4420" s="177" t="s">
        <v>8403</v>
      </c>
      <c r="S4420" s="181">
        <v>0.01</v>
      </c>
    </row>
    <row r="4421" spans="1:19" ht="20.149999999999999" customHeight="1" thickBot="1">
      <c r="A4421" s="476"/>
      <c r="B4421" s="471"/>
      <c r="C4421" s="471"/>
      <c r="D4421" s="471"/>
      <c r="E4421" s="471"/>
      <c r="F4421" s="471"/>
      <c r="G4421" s="471"/>
      <c r="H4421" s="471"/>
      <c r="I4421" s="182" t="e">
        <v>#N/A</v>
      </c>
      <c r="J4421" s="471"/>
      <c r="K4421" s="471"/>
      <c r="L4421" s="471"/>
      <c r="M4421" s="471"/>
      <c r="N4421" s="471"/>
      <c r="O4421" s="471"/>
      <c r="P4421" s="471"/>
      <c r="Q4421" s="471"/>
      <c r="R4421" s="177" t="s">
        <v>8388</v>
      </c>
      <c r="S4421" s="181">
        <v>0.01</v>
      </c>
    </row>
    <row r="4422" spans="1:19" ht="20.149999999999999" customHeight="1" thickBot="1">
      <c r="A4422" s="476"/>
      <c r="B4422" s="471"/>
      <c r="C4422" s="471"/>
      <c r="D4422" s="471"/>
      <c r="E4422" s="471"/>
      <c r="F4422" s="471"/>
      <c r="G4422" s="471"/>
      <c r="H4422" s="471"/>
      <c r="I4422" s="182" t="e">
        <v>#N/A</v>
      </c>
      <c r="J4422" s="471"/>
      <c r="K4422" s="471"/>
      <c r="L4422" s="471"/>
      <c r="M4422" s="471"/>
      <c r="N4422" s="471"/>
      <c r="O4422" s="471"/>
      <c r="P4422" s="471"/>
      <c r="Q4422" s="471"/>
      <c r="R4422" s="177" t="s">
        <v>8389</v>
      </c>
      <c r="S4422" s="181">
        <v>0.01</v>
      </c>
    </row>
    <row r="4423" spans="1:19" ht="20.149999999999999" customHeight="1" thickBot="1">
      <c r="A4423" s="476"/>
      <c r="B4423" s="471"/>
      <c r="C4423" s="471"/>
      <c r="D4423" s="471"/>
      <c r="E4423" s="471"/>
      <c r="F4423" s="471"/>
      <c r="G4423" s="471"/>
      <c r="H4423" s="471"/>
      <c r="I4423" s="182" t="e">
        <v>#N/A</v>
      </c>
      <c r="J4423" s="471"/>
      <c r="K4423" s="471"/>
      <c r="L4423" s="471"/>
      <c r="M4423" s="471"/>
      <c r="N4423" s="471"/>
      <c r="O4423" s="471"/>
      <c r="P4423" s="471"/>
      <c r="Q4423" s="471"/>
      <c r="R4423" s="177" t="s">
        <v>8753</v>
      </c>
      <c r="S4423" s="181">
        <v>0.01</v>
      </c>
    </row>
    <row r="4424" spans="1:19" ht="20.149999999999999" customHeight="1" thickBot="1">
      <c r="A4424" s="476"/>
      <c r="B4424" s="471"/>
      <c r="C4424" s="471"/>
      <c r="D4424" s="471"/>
      <c r="E4424" s="471"/>
      <c r="F4424" s="471"/>
      <c r="G4424" s="471"/>
      <c r="H4424" s="471"/>
      <c r="I4424" s="182" t="e">
        <v>#N/A</v>
      </c>
      <c r="J4424" s="471"/>
      <c r="K4424" s="471"/>
      <c r="L4424" s="471"/>
      <c r="M4424" s="471"/>
      <c r="N4424" s="471"/>
      <c r="O4424" s="471"/>
      <c r="P4424" s="471"/>
      <c r="Q4424" s="471"/>
      <c r="R4424" s="177" t="s">
        <v>8454</v>
      </c>
      <c r="S4424" s="181">
        <v>0.01</v>
      </c>
    </row>
    <row r="4425" spans="1:19" ht="20.149999999999999" customHeight="1" thickBot="1">
      <c r="A4425" s="477"/>
      <c r="B4425" s="472"/>
      <c r="C4425" s="472"/>
      <c r="D4425" s="472"/>
      <c r="E4425" s="472"/>
      <c r="F4425" s="472"/>
      <c r="G4425" s="472"/>
      <c r="H4425" s="472"/>
      <c r="I4425" s="182" t="e">
        <v>#N/A</v>
      </c>
      <c r="J4425" s="472"/>
      <c r="K4425" s="472"/>
      <c r="L4425" s="472"/>
      <c r="M4425" s="472"/>
      <c r="N4425" s="472"/>
      <c r="O4425" s="472"/>
      <c r="P4425" s="472"/>
      <c r="Q4425" s="472"/>
      <c r="R4425" s="183" t="s">
        <v>8390</v>
      </c>
      <c r="S4425" s="184">
        <v>0.09</v>
      </c>
    </row>
    <row r="4426" spans="1:19" ht="20.149999999999999" customHeight="1" thickBot="1">
      <c r="A4426" s="475"/>
      <c r="B4426" s="474" t="s">
        <v>9435</v>
      </c>
      <c r="C4426" s="474" t="s">
        <v>10376</v>
      </c>
      <c r="D4426" s="474" t="s">
        <v>1482</v>
      </c>
      <c r="E4426" s="474" t="s">
        <v>24</v>
      </c>
      <c r="F4426" s="473">
        <v>2493993</v>
      </c>
      <c r="G4426" s="474" t="s">
        <v>10434</v>
      </c>
      <c r="H4426" s="474" t="s">
        <v>8446</v>
      </c>
      <c r="I4426" s="179" t="s">
        <v>8356</v>
      </c>
      <c r="J4426" s="474" t="s">
        <v>8357</v>
      </c>
      <c r="K4426" s="474" t="s">
        <v>9446</v>
      </c>
      <c r="L4426" s="474" t="s">
        <v>10435</v>
      </c>
      <c r="M4426" s="474" t="s">
        <v>10436</v>
      </c>
      <c r="N4426" s="470">
        <v>390950</v>
      </c>
      <c r="O4426" s="473">
        <v>-2</v>
      </c>
      <c r="P4426" s="474" t="s">
        <v>8381</v>
      </c>
      <c r="Q4426" s="474" t="s">
        <v>9442</v>
      </c>
      <c r="R4426" s="177" t="s">
        <v>8383</v>
      </c>
      <c r="S4426" s="181">
        <v>0.01</v>
      </c>
    </row>
    <row r="4427" spans="1:19" ht="20.149999999999999" customHeight="1" thickBot="1">
      <c r="A4427" s="476"/>
      <c r="B4427" s="471"/>
      <c r="C4427" s="471"/>
      <c r="D4427" s="471"/>
      <c r="E4427" s="471"/>
      <c r="F4427" s="471"/>
      <c r="G4427" s="471"/>
      <c r="H4427" s="471"/>
      <c r="I4427" s="182" t="e">
        <v>#N/A</v>
      </c>
      <c r="J4427" s="471"/>
      <c r="K4427" s="471"/>
      <c r="L4427" s="471"/>
      <c r="M4427" s="471"/>
      <c r="N4427" s="471"/>
      <c r="O4427" s="471"/>
      <c r="P4427" s="471"/>
      <c r="Q4427" s="471"/>
      <c r="R4427" s="177" t="s">
        <v>8501</v>
      </c>
      <c r="S4427" s="181">
        <v>0.01</v>
      </c>
    </row>
    <row r="4428" spans="1:19" ht="20.149999999999999" customHeight="1" thickBot="1">
      <c r="A4428" s="476"/>
      <c r="B4428" s="471"/>
      <c r="C4428" s="471"/>
      <c r="D4428" s="471"/>
      <c r="E4428" s="471"/>
      <c r="F4428" s="471"/>
      <c r="G4428" s="471"/>
      <c r="H4428" s="471"/>
      <c r="I4428" s="182" t="e">
        <v>#N/A</v>
      </c>
      <c r="J4428" s="471"/>
      <c r="K4428" s="471"/>
      <c r="L4428" s="471"/>
      <c r="M4428" s="471"/>
      <c r="N4428" s="471"/>
      <c r="O4428" s="471"/>
      <c r="P4428" s="471"/>
      <c r="Q4428" s="471"/>
      <c r="R4428" s="177" t="s">
        <v>8385</v>
      </c>
      <c r="S4428" s="181">
        <v>0.01</v>
      </c>
    </row>
    <row r="4429" spans="1:19" ht="20.149999999999999" customHeight="1" thickBot="1">
      <c r="A4429" s="476"/>
      <c r="B4429" s="471"/>
      <c r="C4429" s="471"/>
      <c r="D4429" s="471"/>
      <c r="E4429" s="471"/>
      <c r="F4429" s="471"/>
      <c r="G4429" s="471"/>
      <c r="H4429" s="471"/>
      <c r="I4429" s="182" t="e">
        <v>#N/A</v>
      </c>
      <c r="J4429" s="471"/>
      <c r="K4429" s="471"/>
      <c r="L4429" s="471"/>
      <c r="M4429" s="471"/>
      <c r="N4429" s="471"/>
      <c r="O4429" s="471"/>
      <c r="P4429" s="471"/>
      <c r="Q4429" s="471"/>
      <c r="R4429" s="177" t="s">
        <v>8386</v>
      </c>
      <c r="S4429" s="181">
        <v>0.01</v>
      </c>
    </row>
    <row r="4430" spans="1:19" ht="20.149999999999999" customHeight="1" thickBot="1">
      <c r="A4430" s="476"/>
      <c r="B4430" s="471"/>
      <c r="C4430" s="471"/>
      <c r="D4430" s="471"/>
      <c r="E4430" s="471"/>
      <c r="F4430" s="471"/>
      <c r="G4430" s="471"/>
      <c r="H4430" s="471"/>
      <c r="I4430" s="182" t="e">
        <v>#N/A</v>
      </c>
      <c r="J4430" s="471"/>
      <c r="K4430" s="471"/>
      <c r="L4430" s="471"/>
      <c r="M4430" s="471"/>
      <c r="N4430" s="471"/>
      <c r="O4430" s="471"/>
      <c r="P4430" s="471"/>
      <c r="Q4430" s="471"/>
      <c r="R4430" s="177" t="s">
        <v>8452</v>
      </c>
      <c r="S4430" s="181">
        <v>0.01</v>
      </c>
    </row>
    <row r="4431" spans="1:19" ht="20.149999999999999" customHeight="1" thickBot="1">
      <c r="A4431" s="476"/>
      <c r="B4431" s="471"/>
      <c r="C4431" s="471"/>
      <c r="D4431" s="471"/>
      <c r="E4431" s="471"/>
      <c r="F4431" s="471"/>
      <c r="G4431" s="471"/>
      <c r="H4431" s="471"/>
      <c r="I4431" s="182" t="e">
        <v>#N/A</v>
      </c>
      <c r="J4431" s="471"/>
      <c r="K4431" s="471"/>
      <c r="L4431" s="471"/>
      <c r="M4431" s="471"/>
      <c r="N4431" s="471"/>
      <c r="O4431" s="471"/>
      <c r="P4431" s="471"/>
      <c r="Q4431" s="471"/>
      <c r="R4431" s="177" t="s">
        <v>8388</v>
      </c>
      <c r="S4431" s="181">
        <v>0.01</v>
      </c>
    </row>
    <row r="4432" spans="1:19" ht="20.149999999999999" customHeight="1" thickBot="1">
      <c r="A4432" s="476"/>
      <c r="B4432" s="471"/>
      <c r="C4432" s="471"/>
      <c r="D4432" s="471"/>
      <c r="E4432" s="471"/>
      <c r="F4432" s="471"/>
      <c r="G4432" s="471"/>
      <c r="H4432" s="471"/>
      <c r="I4432" s="182" t="e">
        <v>#N/A</v>
      </c>
      <c r="J4432" s="471"/>
      <c r="K4432" s="471"/>
      <c r="L4432" s="471"/>
      <c r="M4432" s="471"/>
      <c r="N4432" s="471"/>
      <c r="O4432" s="471"/>
      <c r="P4432" s="471"/>
      <c r="Q4432" s="471"/>
      <c r="R4432" s="177" t="s">
        <v>8389</v>
      </c>
      <c r="S4432" s="181">
        <v>0.01</v>
      </c>
    </row>
    <row r="4433" spans="1:19" ht="20.149999999999999" customHeight="1" thickBot="1">
      <c r="A4433" s="476"/>
      <c r="B4433" s="471"/>
      <c r="C4433" s="471"/>
      <c r="D4433" s="471"/>
      <c r="E4433" s="471"/>
      <c r="F4433" s="471"/>
      <c r="G4433" s="471"/>
      <c r="H4433" s="471"/>
      <c r="I4433" s="182" t="e">
        <v>#N/A</v>
      </c>
      <c r="J4433" s="471"/>
      <c r="K4433" s="471"/>
      <c r="L4433" s="471"/>
      <c r="M4433" s="471"/>
      <c r="N4433" s="471"/>
      <c r="O4433" s="471"/>
      <c r="P4433" s="471"/>
      <c r="Q4433" s="471"/>
      <c r="R4433" s="177" t="s">
        <v>9453</v>
      </c>
      <c r="S4433" s="181">
        <v>0.01</v>
      </c>
    </row>
    <row r="4434" spans="1:19" ht="20.149999999999999" customHeight="1" thickBot="1">
      <c r="A4434" s="477"/>
      <c r="B4434" s="472"/>
      <c r="C4434" s="472"/>
      <c r="D4434" s="472"/>
      <c r="E4434" s="472"/>
      <c r="F4434" s="472"/>
      <c r="G4434" s="472"/>
      <c r="H4434" s="472"/>
      <c r="I4434" s="182" t="e">
        <v>#N/A</v>
      </c>
      <c r="J4434" s="472"/>
      <c r="K4434" s="472"/>
      <c r="L4434" s="472"/>
      <c r="M4434" s="472"/>
      <c r="N4434" s="472"/>
      <c r="O4434" s="472"/>
      <c r="P4434" s="472"/>
      <c r="Q4434" s="472"/>
      <c r="R4434" s="183" t="s">
        <v>8390</v>
      </c>
      <c r="S4434" s="184">
        <v>0.08</v>
      </c>
    </row>
    <row r="4435" spans="1:19" ht="20.149999999999999" customHeight="1" thickBot="1">
      <c r="A4435" s="475"/>
      <c r="B4435" s="474" t="s">
        <v>9435</v>
      </c>
      <c r="C4435" s="474" t="s">
        <v>10376</v>
      </c>
      <c r="D4435" s="474" t="s">
        <v>1482</v>
      </c>
      <c r="E4435" s="474" t="s">
        <v>24</v>
      </c>
      <c r="F4435" s="473">
        <v>2493996</v>
      </c>
      <c r="G4435" s="474" t="s">
        <v>10437</v>
      </c>
      <c r="H4435" s="474" t="s">
        <v>8699</v>
      </c>
      <c r="I4435" s="179" t="s">
        <v>8356</v>
      </c>
      <c r="J4435" s="474" t="s">
        <v>8357</v>
      </c>
      <c r="K4435" s="474" t="s">
        <v>10366</v>
      </c>
      <c r="L4435" s="474" t="s">
        <v>10438</v>
      </c>
      <c r="M4435" s="474" t="s">
        <v>10439</v>
      </c>
      <c r="N4435" s="470">
        <v>339832.22</v>
      </c>
      <c r="O4435" s="473">
        <v>-2</v>
      </c>
      <c r="P4435" s="474" t="s">
        <v>8381</v>
      </c>
      <c r="Q4435" s="474" t="s">
        <v>9442</v>
      </c>
      <c r="R4435" s="177" t="s">
        <v>8383</v>
      </c>
      <c r="S4435" s="181">
        <v>0.01</v>
      </c>
    </row>
    <row r="4436" spans="1:19" ht="20.149999999999999" customHeight="1" thickBot="1">
      <c r="A4436" s="476"/>
      <c r="B4436" s="471"/>
      <c r="C4436" s="471"/>
      <c r="D4436" s="471"/>
      <c r="E4436" s="471"/>
      <c r="F4436" s="471"/>
      <c r="G4436" s="471"/>
      <c r="H4436" s="471"/>
      <c r="I4436" s="182" t="e">
        <v>#N/A</v>
      </c>
      <c r="J4436" s="471"/>
      <c r="K4436" s="471"/>
      <c r="L4436" s="471"/>
      <c r="M4436" s="471"/>
      <c r="N4436" s="471"/>
      <c r="O4436" s="471"/>
      <c r="P4436" s="471"/>
      <c r="Q4436" s="471"/>
      <c r="R4436" s="177" t="s">
        <v>8501</v>
      </c>
      <c r="S4436" s="181">
        <v>0.01</v>
      </c>
    </row>
    <row r="4437" spans="1:19" ht="20.149999999999999" customHeight="1" thickBot="1">
      <c r="A4437" s="476"/>
      <c r="B4437" s="471"/>
      <c r="C4437" s="471"/>
      <c r="D4437" s="471"/>
      <c r="E4437" s="471"/>
      <c r="F4437" s="471"/>
      <c r="G4437" s="471"/>
      <c r="H4437" s="471"/>
      <c r="I4437" s="182" t="e">
        <v>#N/A</v>
      </c>
      <c r="J4437" s="471"/>
      <c r="K4437" s="471"/>
      <c r="L4437" s="471"/>
      <c r="M4437" s="471"/>
      <c r="N4437" s="471"/>
      <c r="O4437" s="471"/>
      <c r="P4437" s="471"/>
      <c r="Q4437" s="471"/>
      <c r="R4437" s="177" t="s">
        <v>8385</v>
      </c>
      <c r="S4437" s="181">
        <v>0.01</v>
      </c>
    </row>
    <row r="4438" spans="1:19" ht="20.149999999999999" customHeight="1" thickBot="1">
      <c r="A4438" s="476"/>
      <c r="B4438" s="471"/>
      <c r="C4438" s="471"/>
      <c r="D4438" s="471"/>
      <c r="E4438" s="471"/>
      <c r="F4438" s="471"/>
      <c r="G4438" s="471"/>
      <c r="H4438" s="471"/>
      <c r="I4438" s="182" t="e">
        <v>#N/A</v>
      </c>
      <c r="J4438" s="471"/>
      <c r="K4438" s="471"/>
      <c r="L4438" s="471"/>
      <c r="M4438" s="471"/>
      <c r="N4438" s="471"/>
      <c r="O4438" s="471"/>
      <c r="P4438" s="471"/>
      <c r="Q4438" s="471"/>
      <c r="R4438" s="177" t="s">
        <v>8386</v>
      </c>
      <c r="S4438" s="181">
        <v>0.01</v>
      </c>
    </row>
    <row r="4439" spans="1:19" ht="20.149999999999999" customHeight="1" thickBot="1">
      <c r="A4439" s="476"/>
      <c r="B4439" s="471"/>
      <c r="C4439" s="471"/>
      <c r="D4439" s="471"/>
      <c r="E4439" s="471"/>
      <c r="F4439" s="471"/>
      <c r="G4439" s="471"/>
      <c r="H4439" s="471"/>
      <c r="I4439" s="182" t="e">
        <v>#N/A</v>
      </c>
      <c r="J4439" s="471"/>
      <c r="K4439" s="471"/>
      <c r="L4439" s="471"/>
      <c r="M4439" s="471"/>
      <c r="N4439" s="471"/>
      <c r="O4439" s="471"/>
      <c r="P4439" s="471"/>
      <c r="Q4439" s="471"/>
      <c r="R4439" s="177" t="s">
        <v>8452</v>
      </c>
      <c r="S4439" s="181">
        <v>0.01</v>
      </c>
    </row>
    <row r="4440" spans="1:19" ht="20.149999999999999" customHeight="1" thickBot="1">
      <c r="A4440" s="476"/>
      <c r="B4440" s="471"/>
      <c r="C4440" s="471"/>
      <c r="D4440" s="471"/>
      <c r="E4440" s="471"/>
      <c r="F4440" s="471"/>
      <c r="G4440" s="471"/>
      <c r="H4440" s="471"/>
      <c r="I4440" s="182" t="e">
        <v>#N/A</v>
      </c>
      <c r="J4440" s="471"/>
      <c r="K4440" s="471"/>
      <c r="L4440" s="471"/>
      <c r="M4440" s="471"/>
      <c r="N4440" s="471"/>
      <c r="O4440" s="471"/>
      <c r="P4440" s="471"/>
      <c r="Q4440" s="471"/>
      <c r="R4440" s="177" t="s">
        <v>8388</v>
      </c>
      <c r="S4440" s="181">
        <v>0.01</v>
      </c>
    </row>
    <row r="4441" spans="1:19" ht="20.149999999999999" customHeight="1" thickBot="1">
      <c r="A4441" s="476"/>
      <c r="B4441" s="471"/>
      <c r="C4441" s="471"/>
      <c r="D4441" s="471"/>
      <c r="E4441" s="471"/>
      <c r="F4441" s="471"/>
      <c r="G4441" s="471"/>
      <c r="H4441" s="471"/>
      <c r="I4441" s="182" t="e">
        <v>#N/A</v>
      </c>
      <c r="J4441" s="471"/>
      <c r="K4441" s="471"/>
      <c r="L4441" s="471"/>
      <c r="M4441" s="471"/>
      <c r="N4441" s="471"/>
      <c r="O4441" s="471"/>
      <c r="P4441" s="471"/>
      <c r="Q4441" s="471"/>
      <c r="R4441" s="177" t="s">
        <v>8389</v>
      </c>
      <c r="S4441" s="181">
        <v>0.01</v>
      </c>
    </row>
    <row r="4442" spans="1:19" ht="20.149999999999999" customHeight="1" thickBot="1">
      <c r="A4442" s="476"/>
      <c r="B4442" s="471"/>
      <c r="C4442" s="471"/>
      <c r="D4442" s="471"/>
      <c r="E4442" s="471"/>
      <c r="F4442" s="471"/>
      <c r="G4442" s="471"/>
      <c r="H4442" s="471"/>
      <c r="I4442" s="182" t="e">
        <v>#N/A</v>
      </c>
      <c r="J4442" s="471"/>
      <c r="K4442" s="471"/>
      <c r="L4442" s="471"/>
      <c r="M4442" s="471"/>
      <c r="N4442" s="471"/>
      <c r="O4442" s="471"/>
      <c r="P4442" s="471"/>
      <c r="Q4442" s="471"/>
      <c r="R4442" s="177" t="s">
        <v>9465</v>
      </c>
      <c r="S4442" s="181">
        <v>0.01</v>
      </c>
    </row>
    <row r="4443" spans="1:19" ht="20.149999999999999" customHeight="1" thickBot="1">
      <c r="A4443" s="476"/>
      <c r="B4443" s="471"/>
      <c r="C4443" s="471"/>
      <c r="D4443" s="471"/>
      <c r="E4443" s="471"/>
      <c r="F4443" s="471"/>
      <c r="G4443" s="471"/>
      <c r="H4443" s="471"/>
      <c r="I4443" s="182" t="e">
        <v>#N/A</v>
      </c>
      <c r="J4443" s="471"/>
      <c r="K4443" s="471"/>
      <c r="L4443" s="471"/>
      <c r="M4443" s="471"/>
      <c r="N4443" s="471"/>
      <c r="O4443" s="471"/>
      <c r="P4443" s="471"/>
      <c r="Q4443" s="471"/>
      <c r="R4443" s="177" t="s">
        <v>8454</v>
      </c>
      <c r="S4443" s="181">
        <v>0.01</v>
      </c>
    </row>
    <row r="4444" spans="1:19" ht="20.149999999999999" customHeight="1" thickBot="1">
      <c r="A4444" s="477"/>
      <c r="B4444" s="472"/>
      <c r="C4444" s="472"/>
      <c r="D4444" s="472"/>
      <c r="E4444" s="472"/>
      <c r="F4444" s="472"/>
      <c r="G4444" s="472"/>
      <c r="H4444" s="472"/>
      <c r="I4444" s="182" t="e">
        <v>#N/A</v>
      </c>
      <c r="J4444" s="472"/>
      <c r="K4444" s="472"/>
      <c r="L4444" s="472"/>
      <c r="M4444" s="472"/>
      <c r="N4444" s="472"/>
      <c r="O4444" s="472"/>
      <c r="P4444" s="472"/>
      <c r="Q4444" s="472"/>
      <c r="R4444" s="183" t="s">
        <v>8390</v>
      </c>
      <c r="S4444" s="184">
        <v>0.09</v>
      </c>
    </row>
    <row r="4445" spans="1:19" ht="20.149999999999999" customHeight="1" thickBot="1">
      <c r="A4445" s="475"/>
      <c r="B4445" s="474" t="s">
        <v>9435</v>
      </c>
      <c r="C4445" s="474" t="s">
        <v>10376</v>
      </c>
      <c r="D4445" s="474" t="s">
        <v>1482</v>
      </c>
      <c r="E4445" s="474" t="s">
        <v>24</v>
      </c>
      <c r="F4445" s="473">
        <v>2493997</v>
      </c>
      <c r="G4445" s="474" t="s">
        <v>10440</v>
      </c>
      <c r="H4445" s="474" t="s">
        <v>8699</v>
      </c>
      <c r="I4445" s="179" t="s">
        <v>8356</v>
      </c>
      <c r="J4445" s="474" t="s">
        <v>8357</v>
      </c>
      <c r="K4445" s="474" t="s">
        <v>10366</v>
      </c>
      <c r="L4445" s="474" t="s">
        <v>10441</v>
      </c>
      <c r="M4445" s="474" t="s">
        <v>10442</v>
      </c>
      <c r="N4445" s="470">
        <v>339832.22</v>
      </c>
      <c r="O4445" s="473">
        <v>-2</v>
      </c>
      <c r="P4445" s="474" t="s">
        <v>8381</v>
      </c>
      <c r="Q4445" s="474" t="s">
        <v>9442</v>
      </c>
      <c r="R4445" s="177" t="s">
        <v>8383</v>
      </c>
      <c r="S4445" s="181">
        <v>0.01</v>
      </c>
    </row>
    <row r="4446" spans="1:19" ht="20.149999999999999" customHeight="1" thickBot="1">
      <c r="A4446" s="476"/>
      <c r="B4446" s="471"/>
      <c r="C4446" s="471"/>
      <c r="D4446" s="471"/>
      <c r="E4446" s="471"/>
      <c r="F4446" s="471"/>
      <c r="G4446" s="471"/>
      <c r="H4446" s="471"/>
      <c r="I4446" s="182" t="e">
        <v>#N/A</v>
      </c>
      <c r="J4446" s="471"/>
      <c r="K4446" s="471"/>
      <c r="L4446" s="471"/>
      <c r="M4446" s="471"/>
      <c r="N4446" s="471"/>
      <c r="O4446" s="471"/>
      <c r="P4446" s="471"/>
      <c r="Q4446" s="471"/>
      <c r="R4446" s="177" t="s">
        <v>8501</v>
      </c>
      <c r="S4446" s="181">
        <v>0.01</v>
      </c>
    </row>
    <row r="4447" spans="1:19" ht="20.149999999999999" customHeight="1" thickBot="1">
      <c r="A4447" s="476"/>
      <c r="B4447" s="471"/>
      <c r="C4447" s="471"/>
      <c r="D4447" s="471"/>
      <c r="E4447" s="471"/>
      <c r="F4447" s="471"/>
      <c r="G4447" s="471"/>
      <c r="H4447" s="471"/>
      <c r="I4447" s="182" t="e">
        <v>#N/A</v>
      </c>
      <c r="J4447" s="471"/>
      <c r="K4447" s="471"/>
      <c r="L4447" s="471"/>
      <c r="M4447" s="471"/>
      <c r="N4447" s="471"/>
      <c r="O4447" s="471"/>
      <c r="P4447" s="471"/>
      <c r="Q4447" s="471"/>
      <c r="R4447" s="177" t="s">
        <v>8385</v>
      </c>
      <c r="S4447" s="181">
        <v>0.01</v>
      </c>
    </row>
    <row r="4448" spans="1:19" ht="20.149999999999999" customHeight="1" thickBot="1">
      <c r="A4448" s="476"/>
      <c r="B4448" s="471"/>
      <c r="C4448" s="471"/>
      <c r="D4448" s="471"/>
      <c r="E4448" s="471"/>
      <c r="F4448" s="471"/>
      <c r="G4448" s="471"/>
      <c r="H4448" s="471"/>
      <c r="I4448" s="182" t="e">
        <v>#N/A</v>
      </c>
      <c r="J4448" s="471"/>
      <c r="K4448" s="471"/>
      <c r="L4448" s="471"/>
      <c r="M4448" s="471"/>
      <c r="N4448" s="471"/>
      <c r="O4448" s="471"/>
      <c r="P4448" s="471"/>
      <c r="Q4448" s="471"/>
      <c r="R4448" s="177" t="s">
        <v>8386</v>
      </c>
      <c r="S4448" s="181">
        <v>0.01</v>
      </c>
    </row>
    <row r="4449" spans="1:19" ht="20.149999999999999" customHeight="1" thickBot="1">
      <c r="A4449" s="476"/>
      <c r="B4449" s="471"/>
      <c r="C4449" s="471"/>
      <c r="D4449" s="471"/>
      <c r="E4449" s="471"/>
      <c r="F4449" s="471"/>
      <c r="G4449" s="471"/>
      <c r="H4449" s="471"/>
      <c r="I4449" s="182" t="e">
        <v>#N/A</v>
      </c>
      <c r="J4449" s="471"/>
      <c r="K4449" s="471"/>
      <c r="L4449" s="471"/>
      <c r="M4449" s="471"/>
      <c r="N4449" s="471"/>
      <c r="O4449" s="471"/>
      <c r="P4449" s="471"/>
      <c r="Q4449" s="471"/>
      <c r="R4449" s="177" t="s">
        <v>8452</v>
      </c>
      <c r="S4449" s="181">
        <v>0.01</v>
      </c>
    </row>
    <row r="4450" spans="1:19" ht="20.149999999999999" customHeight="1" thickBot="1">
      <c r="A4450" s="476"/>
      <c r="B4450" s="471"/>
      <c r="C4450" s="471"/>
      <c r="D4450" s="471"/>
      <c r="E4450" s="471"/>
      <c r="F4450" s="471"/>
      <c r="G4450" s="471"/>
      <c r="H4450" s="471"/>
      <c r="I4450" s="182" t="e">
        <v>#N/A</v>
      </c>
      <c r="J4450" s="471"/>
      <c r="K4450" s="471"/>
      <c r="L4450" s="471"/>
      <c r="M4450" s="471"/>
      <c r="N4450" s="471"/>
      <c r="O4450" s="471"/>
      <c r="P4450" s="471"/>
      <c r="Q4450" s="471"/>
      <c r="R4450" s="177" t="s">
        <v>8388</v>
      </c>
      <c r="S4450" s="181">
        <v>0.01</v>
      </c>
    </row>
    <row r="4451" spans="1:19" ht="20.149999999999999" customHeight="1" thickBot="1">
      <c r="A4451" s="476"/>
      <c r="B4451" s="471"/>
      <c r="C4451" s="471"/>
      <c r="D4451" s="471"/>
      <c r="E4451" s="471"/>
      <c r="F4451" s="471"/>
      <c r="G4451" s="471"/>
      <c r="H4451" s="471"/>
      <c r="I4451" s="182" t="e">
        <v>#N/A</v>
      </c>
      <c r="J4451" s="471"/>
      <c r="K4451" s="471"/>
      <c r="L4451" s="471"/>
      <c r="M4451" s="471"/>
      <c r="N4451" s="471"/>
      <c r="O4451" s="471"/>
      <c r="P4451" s="471"/>
      <c r="Q4451" s="471"/>
      <c r="R4451" s="177" t="s">
        <v>8389</v>
      </c>
      <c r="S4451" s="181">
        <v>0.01</v>
      </c>
    </row>
    <row r="4452" spans="1:19" ht="20.149999999999999" customHeight="1" thickBot="1">
      <c r="A4452" s="476"/>
      <c r="B4452" s="471"/>
      <c r="C4452" s="471"/>
      <c r="D4452" s="471"/>
      <c r="E4452" s="471"/>
      <c r="F4452" s="471"/>
      <c r="G4452" s="471"/>
      <c r="H4452" s="471"/>
      <c r="I4452" s="182" t="e">
        <v>#N/A</v>
      </c>
      <c r="J4452" s="471"/>
      <c r="K4452" s="471"/>
      <c r="L4452" s="471"/>
      <c r="M4452" s="471"/>
      <c r="N4452" s="471"/>
      <c r="O4452" s="471"/>
      <c r="P4452" s="471"/>
      <c r="Q4452" s="471"/>
      <c r="R4452" s="177" t="s">
        <v>9465</v>
      </c>
      <c r="S4452" s="181">
        <v>0.01</v>
      </c>
    </row>
    <row r="4453" spans="1:19" ht="20.149999999999999" customHeight="1" thickBot="1">
      <c r="A4453" s="476"/>
      <c r="B4453" s="471"/>
      <c r="C4453" s="471"/>
      <c r="D4453" s="471"/>
      <c r="E4453" s="471"/>
      <c r="F4453" s="471"/>
      <c r="G4453" s="471"/>
      <c r="H4453" s="471"/>
      <c r="I4453" s="182" t="e">
        <v>#N/A</v>
      </c>
      <c r="J4453" s="471"/>
      <c r="K4453" s="471"/>
      <c r="L4453" s="471"/>
      <c r="M4453" s="471"/>
      <c r="N4453" s="471"/>
      <c r="O4453" s="471"/>
      <c r="P4453" s="471"/>
      <c r="Q4453" s="471"/>
      <c r="R4453" s="177" t="s">
        <v>8454</v>
      </c>
      <c r="S4453" s="181">
        <v>0.01</v>
      </c>
    </row>
    <row r="4454" spans="1:19" ht="20.149999999999999" customHeight="1" thickBot="1">
      <c r="A4454" s="477"/>
      <c r="B4454" s="472"/>
      <c r="C4454" s="472"/>
      <c r="D4454" s="472"/>
      <c r="E4454" s="472"/>
      <c r="F4454" s="472"/>
      <c r="G4454" s="472"/>
      <c r="H4454" s="472"/>
      <c r="I4454" s="182" t="e">
        <v>#N/A</v>
      </c>
      <c r="J4454" s="472"/>
      <c r="K4454" s="472"/>
      <c r="L4454" s="472"/>
      <c r="M4454" s="472"/>
      <c r="N4454" s="472"/>
      <c r="O4454" s="472"/>
      <c r="P4454" s="472"/>
      <c r="Q4454" s="472"/>
      <c r="R4454" s="183" t="s">
        <v>8390</v>
      </c>
      <c r="S4454" s="184">
        <v>0.09</v>
      </c>
    </row>
    <row r="4455" spans="1:19" ht="20.149999999999999" customHeight="1" thickBot="1">
      <c r="A4455" s="475"/>
      <c r="B4455" s="474" t="s">
        <v>9435</v>
      </c>
      <c r="C4455" s="474" t="s">
        <v>10376</v>
      </c>
      <c r="D4455" s="474" t="s">
        <v>1482</v>
      </c>
      <c r="E4455" s="474" t="s">
        <v>24</v>
      </c>
      <c r="F4455" s="473">
        <v>2494001</v>
      </c>
      <c r="G4455" s="474" t="s">
        <v>10443</v>
      </c>
      <c r="H4455" s="474" t="s">
        <v>8699</v>
      </c>
      <c r="I4455" s="179" t="s">
        <v>8356</v>
      </c>
      <c r="J4455" s="474" t="s">
        <v>8357</v>
      </c>
      <c r="K4455" s="474" t="s">
        <v>9459</v>
      </c>
      <c r="L4455" s="474" t="s">
        <v>10444</v>
      </c>
      <c r="M4455" s="474" t="s">
        <v>10445</v>
      </c>
      <c r="N4455" s="470">
        <v>343845.42</v>
      </c>
      <c r="O4455" s="473">
        <v>-2</v>
      </c>
      <c r="P4455" s="474" t="s">
        <v>8381</v>
      </c>
      <c r="Q4455" s="474" t="s">
        <v>9442</v>
      </c>
      <c r="R4455" s="177" t="s">
        <v>8383</v>
      </c>
      <c r="S4455" s="181">
        <v>0.01</v>
      </c>
    </row>
    <row r="4456" spans="1:19" ht="20.149999999999999" customHeight="1" thickBot="1">
      <c r="A4456" s="476"/>
      <c r="B4456" s="471"/>
      <c r="C4456" s="471"/>
      <c r="D4456" s="471"/>
      <c r="E4456" s="471"/>
      <c r="F4456" s="471"/>
      <c r="G4456" s="471"/>
      <c r="H4456" s="471"/>
      <c r="I4456" s="182" t="e">
        <v>#N/A</v>
      </c>
      <c r="J4456" s="471"/>
      <c r="K4456" s="471"/>
      <c r="L4456" s="471"/>
      <c r="M4456" s="471"/>
      <c r="N4456" s="471"/>
      <c r="O4456" s="471"/>
      <c r="P4456" s="471"/>
      <c r="Q4456" s="471"/>
      <c r="R4456" s="177" t="s">
        <v>8501</v>
      </c>
      <c r="S4456" s="181">
        <v>0.01</v>
      </c>
    </row>
    <row r="4457" spans="1:19" ht="20.149999999999999" customHeight="1" thickBot="1">
      <c r="A4457" s="476"/>
      <c r="B4457" s="471"/>
      <c r="C4457" s="471"/>
      <c r="D4457" s="471"/>
      <c r="E4457" s="471"/>
      <c r="F4457" s="471"/>
      <c r="G4457" s="471"/>
      <c r="H4457" s="471"/>
      <c r="I4457" s="182" t="e">
        <v>#N/A</v>
      </c>
      <c r="J4457" s="471"/>
      <c r="K4457" s="471"/>
      <c r="L4457" s="471"/>
      <c r="M4457" s="471"/>
      <c r="N4457" s="471"/>
      <c r="O4457" s="471"/>
      <c r="P4457" s="471"/>
      <c r="Q4457" s="471"/>
      <c r="R4457" s="177" t="s">
        <v>8385</v>
      </c>
      <c r="S4457" s="181">
        <v>0.01</v>
      </c>
    </row>
    <row r="4458" spans="1:19" ht="20.149999999999999" customHeight="1" thickBot="1">
      <c r="A4458" s="476"/>
      <c r="B4458" s="471"/>
      <c r="C4458" s="471"/>
      <c r="D4458" s="471"/>
      <c r="E4458" s="471"/>
      <c r="F4458" s="471"/>
      <c r="G4458" s="471"/>
      <c r="H4458" s="471"/>
      <c r="I4458" s="182" t="e">
        <v>#N/A</v>
      </c>
      <c r="J4458" s="471"/>
      <c r="K4458" s="471"/>
      <c r="L4458" s="471"/>
      <c r="M4458" s="471"/>
      <c r="N4458" s="471"/>
      <c r="O4458" s="471"/>
      <c r="P4458" s="471"/>
      <c r="Q4458" s="471"/>
      <c r="R4458" s="177" t="s">
        <v>8386</v>
      </c>
      <c r="S4458" s="181">
        <v>0.01</v>
      </c>
    </row>
    <row r="4459" spans="1:19" ht="20.149999999999999" customHeight="1" thickBot="1">
      <c r="A4459" s="476"/>
      <c r="B4459" s="471"/>
      <c r="C4459" s="471"/>
      <c r="D4459" s="471"/>
      <c r="E4459" s="471"/>
      <c r="F4459" s="471"/>
      <c r="G4459" s="471"/>
      <c r="H4459" s="471"/>
      <c r="I4459" s="182" t="e">
        <v>#N/A</v>
      </c>
      <c r="J4459" s="471"/>
      <c r="K4459" s="471"/>
      <c r="L4459" s="471"/>
      <c r="M4459" s="471"/>
      <c r="N4459" s="471"/>
      <c r="O4459" s="471"/>
      <c r="P4459" s="471"/>
      <c r="Q4459" s="471"/>
      <c r="R4459" s="177" t="s">
        <v>8452</v>
      </c>
      <c r="S4459" s="181">
        <v>0.01</v>
      </c>
    </row>
    <row r="4460" spans="1:19" ht="20.149999999999999" customHeight="1" thickBot="1">
      <c r="A4460" s="476"/>
      <c r="B4460" s="471"/>
      <c r="C4460" s="471"/>
      <c r="D4460" s="471"/>
      <c r="E4460" s="471"/>
      <c r="F4460" s="471"/>
      <c r="G4460" s="471"/>
      <c r="H4460" s="471"/>
      <c r="I4460" s="182" t="e">
        <v>#N/A</v>
      </c>
      <c r="J4460" s="471"/>
      <c r="K4460" s="471"/>
      <c r="L4460" s="471"/>
      <c r="M4460" s="471"/>
      <c r="N4460" s="471"/>
      <c r="O4460" s="471"/>
      <c r="P4460" s="471"/>
      <c r="Q4460" s="471"/>
      <c r="R4460" s="177" t="s">
        <v>8388</v>
      </c>
      <c r="S4460" s="181">
        <v>0.01</v>
      </c>
    </row>
    <row r="4461" spans="1:19" ht="20.149999999999999" customHeight="1" thickBot="1">
      <c r="A4461" s="476"/>
      <c r="B4461" s="471"/>
      <c r="C4461" s="471"/>
      <c r="D4461" s="471"/>
      <c r="E4461" s="471"/>
      <c r="F4461" s="471"/>
      <c r="G4461" s="471"/>
      <c r="H4461" s="471"/>
      <c r="I4461" s="182" t="e">
        <v>#N/A</v>
      </c>
      <c r="J4461" s="471"/>
      <c r="K4461" s="471"/>
      <c r="L4461" s="471"/>
      <c r="M4461" s="471"/>
      <c r="N4461" s="471"/>
      <c r="O4461" s="471"/>
      <c r="P4461" s="471"/>
      <c r="Q4461" s="471"/>
      <c r="R4461" s="177" t="s">
        <v>8389</v>
      </c>
      <c r="S4461" s="181">
        <v>0.01</v>
      </c>
    </row>
    <row r="4462" spans="1:19" ht="20.149999999999999" customHeight="1" thickBot="1">
      <c r="A4462" s="476"/>
      <c r="B4462" s="471"/>
      <c r="C4462" s="471"/>
      <c r="D4462" s="471"/>
      <c r="E4462" s="471"/>
      <c r="F4462" s="471"/>
      <c r="G4462" s="471"/>
      <c r="H4462" s="471"/>
      <c r="I4462" s="182" t="e">
        <v>#N/A</v>
      </c>
      <c r="J4462" s="471"/>
      <c r="K4462" s="471"/>
      <c r="L4462" s="471"/>
      <c r="M4462" s="471"/>
      <c r="N4462" s="471"/>
      <c r="O4462" s="471"/>
      <c r="P4462" s="471"/>
      <c r="Q4462" s="471"/>
      <c r="R4462" s="177" t="s">
        <v>9465</v>
      </c>
      <c r="S4462" s="181">
        <v>0.01</v>
      </c>
    </row>
    <row r="4463" spans="1:19" ht="20.149999999999999" customHeight="1" thickBot="1">
      <c r="A4463" s="476"/>
      <c r="B4463" s="471"/>
      <c r="C4463" s="471"/>
      <c r="D4463" s="471"/>
      <c r="E4463" s="471"/>
      <c r="F4463" s="471"/>
      <c r="G4463" s="471"/>
      <c r="H4463" s="471"/>
      <c r="I4463" s="182" t="e">
        <v>#N/A</v>
      </c>
      <c r="J4463" s="471"/>
      <c r="K4463" s="471"/>
      <c r="L4463" s="471"/>
      <c r="M4463" s="471"/>
      <c r="N4463" s="471"/>
      <c r="O4463" s="471"/>
      <c r="P4463" s="471"/>
      <c r="Q4463" s="471"/>
      <c r="R4463" s="177" t="s">
        <v>8454</v>
      </c>
      <c r="S4463" s="181">
        <v>0.01</v>
      </c>
    </row>
    <row r="4464" spans="1:19" ht="20.149999999999999" customHeight="1" thickBot="1">
      <c r="A4464" s="477"/>
      <c r="B4464" s="472"/>
      <c r="C4464" s="472"/>
      <c r="D4464" s="472"/>
      <c r="E4464" s="472"/>
      <c r="F4464" s="472"/>
      <c r="G4464" s="472"/>
      <c r="H4464" s="472"/>
      <c r="I4464" s="182" t="e">
        <v>#N/A</v>
      </c>
      <c r="J4464" s="472"/>
      <c r="K4464" s="472"/>
      <c r="L4464" s="472"/>
      <c r="M4464" s="472"/>
      <c r="N4464" s="472"/>
      <c r="O4464" s="472"/>
      <c r="P4464" s="472"/>
      <c r="Q4464" s="472"/>
      <c r="R4464" s="183" t="s">
        <v>8390</v>
      </c>
      <c r="S4464" s="184">
        <v>0.09</v>
      </c>
    </row>
    <row r="4465" spans="1:19" ht="20.149999999999999" customHeight="1" thickBot="1">
      <c r="A4465" s="475"/>
      <c r="B4465" s="474" t="s">
        <v>9435</v>
      </c>
      <c r="C4465" s="474" t="s">
        <v>10376</v>
      </c>
      <c r="D4465" s="474" t="s">
        <v>1482</v>
      </c>
      <c r="E4465" s="474" t="s">
        <v>24</v>
      </c>
      <c r="F4465" s="473">
        <v>2494005</v>
      </c>
      <c r="G4465" s="474" t="s">
        <v>10446</v>
      </c>
      <c r="H4465" s="474" t="s">
        <v>8699</v>
      </c>
      <c r="I4465" s="179" t="s">
        <v>8356</v>
      </c>
      <c r="J4465" s="474" t="s">
        <v>8357</v>
      </c>
      <c r="K4465" s="474" t="s">
        <v>9446</v>
      </c>
      <c r="L4465" s="474" t="s">
        <v>10447</v>
      </c>
      <c r="M4465" s="474" t="s">
        <v>10448</v>
      </c>
      <c r="N4465" s="470">
        <v>343937.47</v>
      </c>
      <c r="O4465" s="473">
        <v>-2</v>
      </c>
      <c r="P4465" s="474" t="s">
        <v>8381</v>
      </c>
      <c r="Q4465" s="474" t="s">
        <v>9442</v>
      </c>
      <c r="R4465" s="177" t="s">
        <v>8383</v>
      </c>
      <c r="S4465" s="181">
        <v>0.01</v>
      </c>
    </row>
    <row r="4466" spans="1:19" ht="20.149999999999999" customHeight="1" thickBot="1">
      <c r="A4466" s="476"/>
      <c r="B4466" s="471"/>
      <c r="C4466" s="471"/>
      <c r="D4466" s="471"/>
      <c r="E4466" s="471"/>
      <c r="F4466" s="471"/>
      <c r="G4466" s="471"/>
      <c r="H4466" s="471"/>
      <c r="I4466" s="182" t="e">
        <v>#N/A</v>
      </c>
      <c r="J4466" s="471"/>
      <c r="K4466" s="471"/>
      <c r="L4466" s="471"/>
      <c r="M4466" s="471"/>
      <c r="N4466" s="471"/>
      <c r="O4466" s="471"/>
      <c r="P4466" s="471"/>
      <c r="Q4466" s="471"/>
      <c r="R4466" s="177" t="s">
        <v>8501</v>
      </c>
      <c r="S4466" s="181">
        <v>0.01</v>
      </c>
    </row>
    <row r="4467" spans="1:19" ht="20.149999999999999" customHeight="1" thickBot="1">
      <c r="A4467" s="476"/>
      <c r="B4467" s="471"/>
      <c r="C4467" s="471"/>
      <c r="D4467" s="471"/>
      <c r="E4467" s="471"/>
      <c r="F4467" s="471"/>
      <c r="G4467" s="471"/>
      <c r="H4467" s="471"/>
      <c r="I4467" s="182" t="e">
        <v>#N/A</v>
      </c>
      <c r="J4467" s="471"/>
      <c r="K4467" s="471"/>
      <c r="L4467" s="471"/>
      <c r="M4467" s="471"/>
      <c r="N4467" s="471"/>
      <c r="O4467" s="471"/>
      <c r="P4467" s="471"/>
      <c r="Q4467" s="471"/>
      <c r="R4467" s="177" t="s">
        <v>8385</v>
      </c>
      <c r="S4467" s="181">
        <v>0.01</v>
      </c>
    </row>
    <row r="4468" spans="1:19" ht="20.149999999999999" customHeight="1" thickBot="1">
      <c r="A4468" s="476"/>
      <c r="B4468" s="471"/>
      <c r="C4468" s="471"/>
      <c r="D4468" s="471"/>
      <c r="E4468" s="471"/>
      <c r="F4468" s="471"/>
      <c r="G4468" s="471"/>
      <c r="H4468" s="471"/>
      <c r="I4468" s="182" t="e">
        <v>#N/A</v>
      </c>
      <c r="J4468" s="471"/>
      <c r="K4468" s="471"/>
      <c r="L4468" s="471"/>
      <c r="M4468" s="471"/>
      <c r="N4468" s="471"/>
      <c r="O4468" s="471"/>
      <c r="P4468" s="471"/>
      <c r="Q4468" s="471"/>
      <c r="R4468" s="177" t="s">
        <v>8386</v>
      </c>
      <c r="S4468" s="181">
        <v>0.01</v>
      </c>
    </row>
    <row r="4469" spans="1:19" ht="20.149999999999999" customHeight="1" thickBot="1">
      <c r="A4469" s="476"/>
      <c r="B4469" s="471"/>
      <c r="C4469" s="471"/>
      <c r="D4469" s="471"/>
      <c r="E4469" s="471"/>
      <c r="F4469" s="471"/>
      <c r="G4469" s="471"/>
      <c r="H4469" s="471"/>
      <c r="I4469" s="182" t="e">
        <v>#N/A</v>
      </c>
      <c r="J4469" s="471"/>
      <c r="K4469" s="471"/>
      <c r="L4469" s="471"/>
      <c r="M4469" s="471"/>
      <c r="N4469" s="471"/>
      <c r="O4469" s="471"/>
      <c r="P4469" s="471"/>
      <c r="Q4469" s="471"/>
      <c r="R4469" s="177" t="s">
        <v>8452</v>
      </c>
      <c r="S4469" s="181">
        <v>0.01</v>
      </c>
    </row>
    <row r="4470" spans="1:19" ht="20.149999999999999" customHeight="1" thickBot="1">
      <c r="A4470" s="476"/>
      <c r="B4470" s="471"/>
      <c r="C4470" s="471"/>
      <c r="D4470" s="471"/>
      <c r="E4470" s="471"/>
      <c r="F4470" s="471"/>
      <c r="G4470" s="471"/>
      <c r="H4470" s="471"/>
      <c r="I4470" s="182" t="e">
        <v>#N/A</v>
      </c>
      <c r="J4470" s="471"/>
      <c r="K4470" s="471"/>
      <c r="L4470" s="471"/>
      <c r="M4470" s="471"/>
      <c r="N4470" s="471"/>
      <c r="O4470" s="471"/>
      <c r="P4470" s="471"/>
      <c r="Q4470" s="471"/>
      <c r="R4470" s="177" t="s">
        <v>8388</v>
      </c>
      <c r="S4470" s="181">
        <v>0.01</v>
      </c>
    </row>
    <row r="4471" spans="1:19" ht="20.149999999999999" customHeight="1" thickBot="1">
      <c r="A4471" s="476"/>
      <c r="B4471" s="471"/>
      <c r="C4471" s="471"/>
      <c r="D4471" s="471"/>
      <c r="E4471" s="471"/>
      <c r="F4471" s="471"/>
      <c r="G4471" s="471"/>
      <c r="H4471" s="471"/>
      <c r="I4471" s="182" t="e">
        <v>#N/A</v>
      </c>
      <c r="J4471" s="471"/>
      <c r="K4471" s="471"/>
      <c r="L4471" s="471"/>
      <c r="M4471" s="471"/>
      <c r="N4471" s="471"/>
      <c r="O4471" s="471"/>
      <c r="P4471" s="471"/>
      <c r="Q4471" s="471"/>
      <c r="R4471" s="177" t="s">
        <v>8389</v>
      </c>
      <c r="S4471" s="181">
        <v>0.01</v>
      </c>
    </row>
    <row r="4472" spans="1:19" ht="20.149999999999999" customHeight="1" thickBot="1">
      <c r="A4472" s="476"/>
      <c r="B4472" s="471"/>
      <c r="C4472" s="471"/>
      <c r="D4472" s="471"/>
      <c r="E4472" s="471"/>
      <c r="F4472" s="471"/>
      <c r="G4472" s="471"/>
      <c r="H4472" s="471"/>
      <c r="I4472" s="182" t="e">
        <v>#N/A</v>
      </c>
      <c r="J4472" s="471"/>
      <c r="K4472" s="471"/>
      <c r="L4472" s="471"/>
      <c r="M4472" s="471"/>
      <c r="N4472" s="471"/>
      <c r="O4472" s="471"/>
      <c r="P4472" s="471"/>
      <c r="Q4472" s="471"/>
      <c r="R4472" s="177" t="s">
        <v>9444</v>
      </c>
      <c r="S4472" s="181">
        <v>0.01</v>
      </c>
    </row>
    <row r="4473" spans="1:19" ht="20.149999999999999" customHeight="1" thickBot="1">
      <c r="A4473" s="477"/>
      <c r="B4473" s="472"/>
      <c r="C4473" s="472"/>
      <c r="D4473" s="472"/>
      <c r="E4473" s="472"/>
      <c r="F4473" s="472"/>
      <c r="G4473" s="472"/>
      <c r="H4473" s="472"/>
      <c r="I4473" s="182" t="e">
        <v>#N/A</v>
      </c>
      <c r="J4473" s="472"/>
      <c r="K4473" s="472"/>
      <c r="L4473" s="472"/>
      <c r="M4473" s="472"/>
      <c r="N4473" s="472"/>
      <c r="O4473" s="472"/>
      <c r="P4473" s="472"/>
      <c r="Q4473" s="472"/>
      <c r="R4473" s="183" t="s">
        <v>8390</v>
      </c>
      <c r="S4473" s="184">
        <v>0.08</v>
      </c>
    </row>
    <row r="4474" spans="1:19" ht="20.149999999999999" customHeight="1" thickBot="1">
      <c r="A4474" s="475"/>
      <c r="B4474" s="474" t="s">
        <v>9435</v>
      </c>
      <c r="C4474" s="474" t="s">
        <v>10449</v>
      </c>
      <c r="D4474" s="474" t="s">
        <v>8962</v>
      </c>
      <c r="E4474" s="474" t="s">
        <v>24</v>
      </c>
      <c r="F4474" s="473">
        <v>2493385</v>
      </c>
      <c r="G4474" s="474" t="s">
        <v>10450</v>
      </c>
      <c r="H4474" s="474" t="s">
        <v>9552</v>
      </c>
      <c r="I4474" s="179" t="s">
        <v>8356</v>
      </c>
      <c r="J4474" s="474" t="s">
        <v>8357</v>
      </c>
      <c r="K4474" s="474" t="s">
        <v>10451</v>
      </c>
      <c r="L4474" s="474" t="s">
        <v>10452</v>
      </c>
      <c r="M4474" s="474" t="s">
        <v>10453</v>
      </c>
      <c r="N4474" s="470">
        <v>123859.65</v>
      </c>
      <c r="O4474" s="473">
        <v>-2</v>
      </c>
      <c r="P4474" s="474" t="s">
        <v>8381</v>
      </c>
      <c r="Q4474" s="474" t="s">
        <v>9442</v>
      </c>
      <c r="R4474" s="177" t="s">
        <v>8915</v>
      </c>
      <c r="S4474" s="181">
        <v>0.01</v>
      </c>
    </row>
    <row r="4475" spans="1:19" ht="20.149999999999999" customHeight="1" thickBot="1">
      <c r="A4475" s="476"/>
      <c r="B4475" s="471"/>
      <c r="C4475" s="471"/>
      <c r="D4475" s="471"/>
      <c r="E4475" s="471"/>
      <c r="F4475" s="471"/>
      <c r="G4475" s="471"/>
      <c r="H4475" s="471"/>
      <c r="I4475" s="182" t="e">
        <v>#N/A</v>
      </c>
      <c r="J4475" s="471"/>
      <c r="K4475" s="471"/>
      <c r="L4475" s="471"/>
      <c r="M4475" s="471"/>
      <c r="N4475" s="471"/>
      <c r="O4475" s="471"/>
      <c r="P4475" s="471"/>
      <c r="Q4475" s="471"/>
      <c r="R4475" s="177" t="s">
        <v>9556</v>
      </c>
      <c r="S4475" s="181">
        <v>0.01</v>
      </c>
    </row>
    <row r="4476" spans="1:19" ht="20.149999999999999" customHeight="1" thickBot="1">
      <c r="A4476" s="476"/>
      <c r="B4476" s="471"/>
      <c r="C4476" s="471"/>
      <c r="D4476" s="471"/>
      <c r="E4476" s="471"/>
      <c r="F4476" s="471"/>
      <c r="G4476" s="471"/>
      <c r="H4476" s="471"/>
      <c r="I4476" s="182" t="e">
        <v>#N/A</v>
      </c>
      <c r="J4476" s="471"/>
      <c r="K4476" s="471"/>
      <c r="L4476" s="471"/>
      <c r="M4476" s="471"/>
      <c r="N4476" s="471"/>
      <c r="O4476" s="471"/>
      <c r="P4476" s="471"/>
      <c r="Q4476" s="471"/>
      <c r="R4476" s="177" t="s">
        <v>8385</v>
      </c>
      <c r="S4476" s="181">
        <v>0.01</v>
      </c>
    </row>
    <row r="4477" spans="1:19" ht="20.149999999999999" customHeight="1" thickBot="1">
      <c r="A4477" s="476"/>
      <c r="B4477" s="471"/>
      <c r="C4477" s="471"/>
      <c r="D4477" s="471"/>
      <c r="E4477" s="471"/>
      <c r="F4477" s="471"/>
      <c r="G4477" s="471"/>
      <c r="H4477" s="471"/>
      <c r="I4477" s="182" t="e">
        <v>#N/A</v>
      </c>
      <c r="J4477" s="471"/>
      <c r="K4477" s="471"/>
      <c r="L4477" s="471"/>
      <c r="M4477" s="471"/>
      <c r="N4477" s="471"/>
      <c r="O4477" s="471"/>
      <c r="P4477" s="471"/>
      <c r="Q4477" s="471"/>
      <c r="R4477" s="177" t="s">
        <v>8417</v>
      </c>
      <c r="S4477" s="181">
        <v>0.01</v>
      </c>
    </row>
    <row r="4478" spans="1:19" ht="20.149999999999999" customHeight="1" thickBot="1">
      <c r="A4478" s="476"/>
      <c r="B4478" s="471"/>
      <c r="C4478" s="471"/>
      <c r="D4478" s="471"/>
      <c r="E4478" s="471"/>
      <c r="F4478" s="471"/>
      <c r="G4478" s="471"/>
      <c r="H4478" s="471"/>
      <c r="I4478" s="182" t="e">
        <v>#N/A</v>
      </c>
      <c r="J4478" s="471"/>
      <c r="K4478" s="471"/>
      <c r="L4478" s="471"/>
      <c r="M4478" s="471"/>
      <c r="N4478" s="471"/>
      <c r="O4478" s="471"/>
      <c r="P4478" s="471"/>
      <c r="Q4478" s="471"/>
      <c r="R4478" s="177" t="s">
        <v>8388</v>
      </c>
      <c r="S4478" s="181">
        <v>0.01</v>
      </c>
    </row>
    <row r="4479" spans="1:19" ht="20.149999999999999" customHeight="1" thickBot="1">
      <c r="A4479" s="476"/>
      <c r="B4479" s="471"/>
      <c r="C4479" s="471"/>
      <c r="D4479" s="471"/>
      <c r="E4479" s="471"/>
      <c r="F4479" s="471"/>
      <c r="G4479" s="471"/>
      <c r="H4479" s="471"/>
      <c r="I4479" s="182" t="e">
        <v>#N/A</v>
      </c>
      <c r="J4479" s="471"/>
      <c r="K4479" s="471"/>
      <c r="L4479" s="471"/>
      <c r="M4479" s="471"/>
      <c r="N4479" s="471"/>
      <c r="O4479" s="471"/>
      <c r="P4479" s="471"/>
      <c r="Q4479" s="471"/>
      <c r="R4479" s="177" t="s">
        <v>8389</v>
      </c>
      <c r="S4479" s="181">
        <v>0.01</v>
      </c>
    </row>
    <row r="4480" spans="1:19" ht="20.149999999999999" customHeight="1" thickBot="1">
      <c r="A4480" s="477"/>
      <c r="B4480" s="472"/>
      <c r="C4480" s="472"/>
      <c r="D4480" s="472"/>
      <c r="E4480" s="472"/>
      <c r="F4480" s="472"/>
      <c r="G4480" s="472"/>
      <c r="H4480" s="472"/>
      <c r="I4480" s="182" t="e">
        <v>#N/A</v>
      </c>
      <c r="J4480" s="472"/>
      <c r="K4480" s="472"/>
      <c r="L4480" s="472"/>
      <c r="M4480" s="472"/>
      <c r="N4480" s="472"/>
      <c r="O4480" s="472"/>
      <c r="P4480" s="472"/>
      <c r="Q4480" s="472"/>
      <c r="R4480" s="183" t="s">
        <v>8390</v>
      </c>
      <c r="S4480" s="184">
        <v>0.06</v>
      </c>
    </row>
    <row r="4481" spans="1:19" ht="20.149999999999999" customHeight="1" thickBot="1">
      <c r="A4481" s="475"/>
      <c r="B4481" s="474" t="s">
        <v>9435</v>
      </c>
      <c r="C4481" s="474" t="s">
        <v>10449</v>
      </c>
      <c r="D4481" s="474" t="s">
        <v>8962</v>
      </c>
      <c r="E4481" s="474" t="s">
        <v>24</v>
      </c>
      <c r="F4481" s="473">
        <v>2493388</v>
      </c>
      <c r="G4481" s="474" t="s">
        <v>10454</v>
      </c>
      <c r="H4481" s="474" t="s">
        <v>9552</v>
      </c>
      <c r="I4481" s="179" t="s">
        <v>8356</v>
      </c>
      <c r="J4481" s="474" t="s">
        <v>8357</v>
      </c>
      <c r="K4481" s="474" t="s">
        <v>10451</v>
      </c>
      <c r="L4481" s="474" t="s">
        <v>10455</v>
      </c>
      <c r="M4481" s="474" t="s">
        <v>10456</v>
      </c>
      <c r="N4481" s="470">
        <v>123859.65</v>
      </c>
      <c r="O4481" s="473">
        <v>-2</v>
      </c>
      <c r="P4481" s="474" t="s">
        <v>8381</v>
      </c>
      <c r="Q4481" s="474" t="s">
        <v>9442</v>
      </c>
      <c r="R4481" s="177" t="s">
        <v>8915</v>
      </c>
      <c r="S4481" s="181">
        <v>0.01</v>
      </c>
    </row>
    <row r="4482" spans="1:19" ht="20.149999999999999" customHeight="1" thickBot="1">
      <c r="A4482" s="476"/>
      <c r="B4482" s="471"/>
      <c r="C4482" s="471"/>
      <c r="D4482" s="471"/>
      <c r="E4482" s="471"/>
      <c r="F4482" s="471"/>
      <c r="G4482" s="471"/>
      <c r="H4482" s="471"/>
      <c r="I4482" s="182" t="e">
        <v>#N/A</v>
      </c>
      <c r="J4482" s="471"/>
      <c r="K4482" s="471"/>
      <c r="L4482" s="471"/>
      <c r="M4482" s="471"/>
      <c r="N4482" s="471"/>
      <c r="O4482" s="471"/>
      <c r="P4482" s="471"/>
      <c r="Q4482" s="471"/>
      <c r="R4482" s="177" t="s">
        <v>9556</v>
      </c>
      <c r="S4482" s="181">
        <v>0.01</v>
      </c>
    </row>
    <row r="4483" spans="1:19" ht="20.149999999999999" customHeight="1" thickBot="1">
      <c r="A4483" s="476"/>
      <c r="B4483" s="471"/>
      <c r="C4483" s="471"/>
      <c r="D4483" s="471"/>
      <c r="E4483" s="471"/>
      <c r="F4483" s="471"/>
      <c r="G4483" s="471"/>
      <c r="H4483" s="471"/>
      <c r="I4483" s="182" t="e">
        <v>#N/A</v>
      </c>
      <c r="J4483" s="471"/>
      <c r="K4483" s="471"/>
      <c r="L4483" s="471"/>
      <c r="M4483" s="471"/>
      <c r="N4483" s="471"/>
      <c r="O4483" s="471"/>
      <c r="P4483" s="471"/>
      <c r="Q4483" s="471"/>
      <c r="R4483" s="177" t="s">
        <v>8385</v>
      </c>
      <c r="S4483" s="181">
        <v>0.01</v>
      </c>
    </row>
    <row r="4484" spans="1:19" ht="20.149999999999999" customHeight="1" thickBot="1">
      <c r="A4484" s="476"/>
      <c r="B4484" s="471"/>
      <c r="C4484" s="471"/>
      <c r="D4484" s="471"/>
      <c r="E4484" s="471"/>
      <c r="F4484" s="471"/>
      <c r="G4484" s="471"/>
      <c r="H4484" s="471"/>
      <c r="I4484" s="182" t="e">
        <v>#N/A</v>
      </c>
      <c r="J4484" s="471"/>
      <c r="K4484" s="471"/>
      <c r="L4484" s="471"/>
      <c r="M4484" s="471"/>
      <c r="N4484" s="471"/>
      <c r="O4484" s="471"/>
      <c r="P4484" s="471"/>
      <c r="Q4484" s="471"/>
      <c r="R4484" s="177" t="s">
        <v>8417</v>
      </c>
      <c r="S4484" s="181">
        <v>0.01</v>
      </c>
    </row>
    <row r="4485" spans="1:19" ht="20.149999999999999" customHeight="1" thickBot="1">
      <c r="A4485" s="476"/>
      <c r="B4485" s="471"/>
      <c r="C4485" s="471"/>
      <c r="D4485" s="471"/>
      <c r="E4485" s="471"/>
      <c r="F4485" s="471"/>
      <c r="G4485" s="471"/>
      <c r="H4485" s="471"/>
      <c r="I4485" s="182" t="e">
        <v>#N/A</v>
      </c>
      <c r="J4485" s="471"/>
      <c r="K4485" s="471"/>
      <c r="L4485" s="471"/>
      <c r="M4485" s="471"/>
      <c r="N4485" s="471"/>
      <c r="O4485" s="471"/>
      <c r="P4485" s="471"/>
      <c r="Q4485" s="471"/>
      <c r="R4485" s="177" t="s">
        <v>8388</v>
      </c>
      <c r="S4485" s="181">
        <v>0.01</v>
      </c>
    </row>
    <row r="4486" spans="1:19" ht="20.149999999999999" customHeight="1" thickBot="1">
      <c r="A4486" s="476"/>
      <c r="B4486" s="471"/>
      <c r="C4486" s="471"/>
      <c r="D4486" s="471"/>
      <c r="E4486" s="471"/>
      <c r="F4486" s="471"/>
      <c r="G4486" s="471"/>
      <c r="H4486" s="471"/>
      <c r="I4486" s="182" t="e">
        <v>#N/A</v>
      </c>
      <c r="J4486" s="471"/>
      <c r="K4486" s="471"/>
      <c r="L4486" s="471"/>
      <c r="M4486" s="471"/>
      <c r="N4486" s="471"/>
      <c r="O4486" s="471"/>
      <c r="P4486" s="471"/>
      <c r="Q4486" s="471"/>
      <c r="R4486" s="177" t="s">
        <v>8389</v>
      </c>
      <c r="S4486" s="181">
        <v>0.01</v>
      </c>
    </row>
    <row r="4487" spans="1:19" ht="20.149999999999999" customHeight="1" thickBot="1">
      <c r="A4487" s="477"/>
      <c r="B4487" s="472"/>
      <c r="C4487" s="472"/>
      <c r="D4487" s="472"/>
      <c r="E4487" s="472"/>
      <c r="F4487" s="472"/>
      <c r="G4487" s="472"/>
      <c r="H4487" s="472"/>
      <c r="I4487" s="182" t="e">
        <v>#N/A</v>
      </c>
      <c r="J4487" s="472"/>
      <c r="K4487" s="472"/>
      <c r="L4487" s="472"/>
      <c r="M4487" s="472"/>
      <c r="N4487" s="472"/>
      <c r="O4487" s="472"/>
      <c r="P4487" s="472"/>
      <c r="Q4487" s="472"/>
      <c r="R4487" s="183" t="s">
        <v>8390</v>
      </c>
      <c r="S4487" s="184">
        <v>0.06</v>
      </c>
    </row>
    <row r="4488" spans="1:19" ht="20.149999999999999" customHeight="1" thickBot="1">
      <c r="A4488" s="475"/>
      <c r="B4488" s="474" t="s">
        <v>9435</v>
      </c>
      <c r="C4488" s="474" t="s">
        <v>10449</v>
      </c>
      <c r="D4488" s="474" t="s">
        <v>8962</v>
      </c>
      <c r="E4488" s="474" t="s">
        <v>24</v>
      </c>
      <c r="F4488" s="473">
        <v>2493390</v>
      </c>
      <c r="G4488" s="474" t="s">
        <v>10457</v>
      </c>
      <c r="H4488" s="474" t="s">
        <v>8446</v>
      </c>
      <c r="I4488" s="179" t="s">
        <v>8356</v>
      </c>
      <c r="J4488" s="474" t="s">
        <v>8357</v>
      </c>
      <c r="K4488" s="474" t="s">
        <v>10385</v>
      </c>
      <c r="L4488" s="474" t="s">
        <v>10458</v>
      </c>
      <c r="M4488" s="474" t="s">
        <v>10459</v>
      </c>
      <c r="N4488" s="470">
        <v>372836.82</v>
      </c>
      <c r="O4488" s="473">
        <v>-2</v>
      </c>
      <c r="P4488" s="474" t="s">
        <v>8381</v>
      </c>
      <c r="Q4488" s="474" t="s">
        <v>9442</v>
      </c>
      <c r="R4488" s="177" t="s">
        <v>8383</v>
      </c>
      <c r="S4488" s="181">
        <v>0.01</v>
      </c>
    </row>
    <row r="4489" spans="1:19" ht="20.149999999999999" customHeight="1" thickBot="1">
      <c r="A4489" s="476"/>
      <c r="B4489" s="471"/>
      <c r="C4489" s="471"/>
      <c r="D4489" s="471"/>
      <c r="E4489" s="471"/>
      <c r="F4489" s="471"/>
      <c r="G4489" s="471"/>
      <c r="H4489" s="471"/>
      <c r="I4489" s="182" t="e">
        <v>#N/A</v>
      </c>
      <c r="J4489" s="471"/>
      <c r="K4489" s="471"/>
      <c r="L4489" s="471"/>
      <c r="M4489" s="471"/>
      <c r="N4489" s="471"/>
      <c r="O4489" s="471"/>
      <c r="P4489" s="471"/>
      <c r="Q4489" s="471"/>
      <c r="R4489" s="177" t="s">
        <v>8501</v>
      </c>
      <c r="S4489" s="181">
        <v>0.01</v>
      </c>
    </row>
    <row r="4490" spans="1:19" ht="20.149999999999999" customHeight="1" thickBot="1">
      <c r="A4490" s="476"/>
      <c r="B4490" s="471"/>
      <c r="C4490" s="471"/>
      <c r="D4490" s="471"/>
      <c r="E4490" s="471"/>
      <c r="F4490" s="471"/>
      <c r="G4490" s="471"/>
      <c r="H4490" s="471"/>
      <c r="I4490" s="182" t="e">
        <v>#N/A</v>
      </c>
      <c r="J4490" s="471"/>
      <c r="K4490" s="471"/>
      <c r="L4490" s="471"/>
      <c r="M4490" s="471"/>
      <c r="N4490" s="471"/>
      <c r="O4490" s="471"/>
      <c r="P4490" s="471"/>
      <c r="Q4490" s="471"/>
      <c r="R4490" s="177" t="s">
        <v>8385</v>
      </c>
      <c r="S4490" s="181">
        <v>0.01</v>
      </c>
    </row>
    <row r="4491" spans="1:19" ht="20.149999999999999" customHeight="1" thickBot="1">
      <c r="A4491" s="476"/>
      <c r="B4491" s="471"/>
      <c r="C4491" s="471"/>
      <c r="D4491" s="471"/>
      <c r="E4491" s="471"/>
      <c r="F4491" s="471"/>
      <c r="G4491" s="471"/>
      <c r="H4491" s="471"/>
      <c r="I4491" s="182" t="e">
        <v>#N/A</v>
      </c>
      <c r="J4491" s="471"/>
      <c r="K4491" s="471"/>
      <c r="L4491" s="471"/>
      <c r="M4491" s="471"/>
      <c r="N4491" s="471"/>
      <c r="O4491" s="471"/>
      <c r="P4491" s="471"/>
      <c r="Q4491" s="471"/>
      <c r="R4491" s="177" t="s">
        <v>8386</v>
      </c>
      <c r="S4491" s="181">
        <v>0.01</v>
      </c>
    </row>
    <row r="4492" spans="1:19" ht="20.149999999999999" customHeight="1" thickBot="1">
      <c r="A4492" s="476"/>
      <c r="B4492" s="471"/>
      <c r="C4492" s="471"/>
      <c r="D4492" s="471"/>
      <c r="E4492" s="471"/>
      <c r="F4492" s="471"/>
      <c r="G4492" s="471"/>
      <c r="H4492" s="471"/>
      <c r="I4492" s="182" t="e">
        <v>#N/A</v>
      </c>
      <c r="J4492" s="471"/>
      <c r="K4492" s="471"/>
      <c r="L4492" s="471"/>
      <c r="M4492" s="471"/>
      <c r="N4492" s="471"/>
      <c r="O4492" s="471"/>
      <c r="P4492" s="471"/>
      <c r="Q4492" s="471"/>
      <c r="R4492" s="177" t="s">
        <v>8452</v>
      </c>
      <c r="S4492" s="181">
        <v>0.01</v>
      </c>
    </row>
    <row r="4493" spans="1:19" ht="20.149999999999999" customHeight="1" thickBot="1">
      <c r="A4493" s="476"/>
      <c r="B4493" s="471"/>
      <c r="C4493" s="471"/>
      <c r="D4493" s="471"/>
      <c r="E4493" s="471"/>
      <c r="F4493" s="471"/>
      <c r="G4493" s="471"/>
      <c r="H4493" s="471"/>
      <c r="I4493" s="182" t="e">
        <v>#N/A</v>
      </c>
      <c r="J4493" s="471"/>
      <c r="K4493" s="471"/>
      <c r="L4493" s="471"/>
      <c r="M4493" s="471"/>
      <c r="N4493" s="471"/>
      <c r="O4493" s="471"/>
      <c r="P4493" s="471"/>
      <c r="Q4493" s="471"/>
      <c r="R4493" s="177" t="s">
        <v>8388</v>
      </c>
      <c r="S4493" s="181">
        <v>0.01</v>
      </c>
    </row>
    <row r="4494" spans="1:19" ht="20.149999999999999" customHeight="1" thickBot="1">
      <c r="A4494" s="476"/>
      <c r="B4494" s="471"/>
      <c r="C4494" s="471"/>
      <c r="D4494" s="471"/>
      <c r="E4494" s="471"/>
      <c r="F4494" s="471"/>
      <c r="G4494" s="471"/>
      <c r="H4494" s="471"/>
      <c r="I4494" s="182" t="e">
        <v>#N/A</v>
      </c>
      <c r="J4494" s="471"/>
      <c r="K4494" s="471"/>
      <c r="L4494" s="471"/>
      <c r="M4494" s="471"/>
      <c r="N4494" s="471"/>
      <c r="O4494" s="471"/>
      <c r="P4494" s="471"/>
      <c r="Q4494" s="471"/>
      <c r="R4494" s="177" t="s">
        <v>8389</v>
      </c>
      <c r="S4494" s="181">
        <v>0.01</v>
      </c>
    </row>
    <row r="4495" spans="1:19" ht="20.149999999999999" customHeight="1" thickBot="1">
      <c r="A4495" s="476"/>
      <c r="B4495" s="471"/>
      <c r="C4495" s="471"/>
      <c r="D4495" s="471"/>
      <c r="E4495" s="471"/>
      <c r="F4495" s="471"/>
      <c r="G4495" s="471"/>
      <c r="H4495" s="471"/>
      <c r="I4495" s="182" t="e">
        <v>#N/A</v>
      </c>
      <c r="J4495" s="471"/>
      <c r="K4495" s="471"/>
      <c r="L4495" s="471"/>
      <c r="M4495" s="471"/>
      <c r="N4495" s="471"/>
      <c r="O4495" s="471"/>
      <c r="P4495" s="471"/>
      <c r="Q4495" s="471"/>
      <c r="R4495" s="177" t="s">
        <v>9598</v>
      </c>
      <c r="S4495" s="181">
        <v>0.01</v>
      </c>
    </row>
    <row r="4496" spans="1:19" ht="20.149999999999999" customHeight="1" thickBot="1">
      <c r="A4496" s="476"/>
      <c r="B4496" s="471"/>
      <c r="C4496" s="471"/>
      <c r="D4496" s="471"/>
      <c r="E4496" s="471"/>
      <c r="F4496" s="471"/>
      <c r="G4496" s="471"/>
      <c r="H4496" s="471"/>
      <c r="I4496" s="182" t="e">
        <v>#N/A</v>
      </c>
      <c r="J4496" s="471"/>
      <c r="K4496" s="471"/>
      <c r="L4496" s="471"/>
      <c r="M4496" s="471"/>
      <c r="N4496" s="471"/>
      <c r="O4496" s="471"/>
      <c r="P4496" s="471"/>
      <c r="Q4496" s="471"/>
      <c r="R4496" s="177" t="s">
        <v>8753</v>
      </c>
      <c r="S4496" s="181">
        <v>0.01</v>
      </c>
    </row>
    <row r="4497" spans="1:19" ht="20.149999999999999" customHeight="1" thickBot="1">
      <c r="A4497" s="476"/>
      <c r="B4497" s="471"/>
      <c r="C4497" s="471"/>
      <c r="D4497" s="471"/>
      <c r="E4497" s="471"/>
      <c r="F4497" s="471"/>
      <c r="G4497" s="471"/>
      <c r="H4497" s="471"/>
      <c r="I4497" s="182" t="e">
        <v>#N/A</v>
      </c>
      <c r="J4497" s="471"/>
      <c r="K4497" s="471"/>
      <c r="L4497" s="471"/>
      <c r="M4497" s="471"/>
      <c r="N4497" s="471"/>
      <c r="O4497" s="471"/>
      <c r="P4497" s="471"/>
      <c r="Q4497" s="471"/>
      <c r="R4497" s="177" t="s">
        <v>8454</v>
      </c>
      <c r="S4497" s="181">
        <v>0.01</v>
      </c>
    </row>
    <row r="4498" spans="1:19" ht="20.149999999999999" customHeight="1" thickBot="1">
      <c r="A4498" s="477"/>
      <c r="B4498" s="472"/>
      <c r="C4498" s="472"/>
      <c r="D4498" s="472"/>
      <c r="E4498" s="472"/>
      <c r="F4498" s="472"/>
      <c r="G4498" s="472"/>
      <c r="H4498" s="472"/>
      <c r="I4498" s="182" t="e">
        <v>#N/A</v>
      </c>
      <c r="J4498" s="472"/>
      <c r="K4498" s="472"/>
      <c r="L4498" s="472"/>
      <c r="M4498" s="472"/>
      <c r="N4498" s="472"/>
      <c r="O4498" s="472"/>
      <c r="P4498" s="472"/>
      <c r="Q4498" s="472"/>
      <c r="R4498" s="183" t="s">
        <v>8390</v>
      </c>
      <c r="S4498" s="184">
        <v>0.1</v>
      </c>
    </row>
    <row r="4499" spans="1:19" ht="20.149999999999999" customHeight="1" thickBot="1">
      <c r="A4499" s="475"/>
      <c r="B4499" s="474" t="s">
        <v>9435</v>
      </c>
      <c r="C4499" s="474" t="s">
        <v>10449</v>
      </c>
      <c r="D4499" s="474" t="s">
        <v>8962</v>
      </c>
      <c r="E4499" s="474" t="s">
        <v>24</v>
      </c>
      <c r="F4499" s="473">
        <v>2493392</v>
      </c>
      <c r="G4499" s="474" t="s">
        <v>10460</v>
      </c>
      <c r="H4499" s="474" t="s">
        <v>8699</v>
      </c>
      <c r="I4499" s="179" t="s">
        <v>8356</v>
      </c>
      <c r="J4499" s="474" t="s">
        <v>8357</v>
      </c>
      <c r="K4499" s="474" t="s">
        <v>10366</v>
      </c>
      <c r="L4499" s="474" t="s">
        <v>10461</v>
      </c>
      <c r="M4499" s="474" t="s">
        <v>10462</v>
      </c>
      <c r="N4499" s="470">
        <v>339832.22</v>
      </c>
      <c r="O4499" s="473">
        <v>-2</v>
      </c>
      <c r="P4499" s="474" t="s">
        <v>8381</v>
      </c>
      <c r="Q4499" s="474" t="s">
        <v>9442</v>
      </c>
      <c r="R4499" s="177" t="s">
        <v>8383</v>
      </c>
      <c r="S4499" s="181">
        <v>0.01</v>
      </c>
    </row>
    <row r="4500" spans="1:19" ht="20.149999999999999" customHeight="1" thickBot="1">
      <c r="A4500" s="476"/>
      <c r="B4500" s="471"/>
      <c r="C4500" s="471"/>
      <c r="D4500" s="471"/>
      <c r="E4500" s="471"/>
      <c r="F4500" s="471"/>
      <c r="G4500" s="471"/>
      <c r="H4500" s="471"/>
      <c r="I4500" s="182" t="e">
        <v>#N/A</v>
      </c>
      <c r="J4500" s="471"/>
      <c r="K4500" s="471"/>
      <c r="L4500" s="471"/>
      <c r="M4500" s="471"/>
      <c r="N4500" s="471"/>
      <c r="O4500" s="471"/>
      <c r="P4500" s="471"/>
      <c r="Q4500" s="471"/>
      <c r="R4500" s="177" t="s">
        <v>8385</v>
      </c>
      <c r="S4500" s="181">
        <v>0.01</v>
      </c>
    </row>
    <row r="4501" spans="1:19" ht="20.149999999999999" customHeight="1" thickBot="1">
      <c r="A4501" s="476"/>
      <c r="B4501" s="471"/>
      <c r="C4501" s="471"/>
      <c r="D4501" s="471"/>
      <c r="E4501" s="471"/>
      <c r="F4501" s="471"/>
      <c r="G4501" s="471"/>
      <c r="H4501" s="471"/>
      <c r="I4501" s="182" t="e">
        <v>#N/A</v>
      </c>
      <c r="J4501" s="471"/>
      <c r="K4501" s="471"/>
      <c r="L4501" s="471"/>
      <c r="M4501" s="471"/>
      <c r="N4501" s="471"/>
      <c r="O4501" s="471"/>
      <c r="P4501" s="471"/>
      <c r="Q4501" s="471"/>
      <c r="R4501" s="177" t="s">
        <v>8386</v>
      </c>
      <c r="S4501" s="181">
        <v>0.01</v>
      </c>
    </row>
    <row r="4502" spans="1:19" ht="20.149999999999999" customHeight="1" thickBot="1">
      <c r="A4502" s="476"/>
      <c r="B4502" s="471"/>
      <c r="C4502" s="471"/>
      <c r="D4502" s="471"/>
      <c r="E4502" s="471"/>
      <c r="F4502" s="471"/>
      <c r="G4502" s="471"/>
      <c r="H4502" s="471"/>
      <c r="I4502" s="182" t="e">
        <v>#N/A</v>
      </c>
      <c r="J4502" s="471"/>
      <c r="K4502" s="471"/>
      <c r="L4502" s="471"/>
      <c r="M4502" s="471"/>
      <c r="N4502" s="471"/>
      <c r="O4502" s="471"/>
      <c r="P4502" s="471"/>
      <c r="Q4502" s="471"/>
      <c r="R4502" s="177" t="s">
        <v>8452</v>
      </c>
      <c r="S4502" s="181">
        <v>0.01</v>
      </c>
    </row>
    <row r="4503" spans="1:19" ht="20.149999999999999" customHeight="1" thickBot="1">
      <c r="A4503" s="476"/>
      <c r="B4503" s="471"/>
      <c r="C4503" s="471"/>
      <c r="D4503" s="471"/>
      <c r="E4503" s="471"/>
      <c r="F4503" s="471"/>
      <c r="G4503" s="471"/>
      <c r="H4503" s="471"/>
      <c r="I4503" s="182" t="e">
        <v>#N/A</v>
      </c>
      <c r="J4503" s="471"/>
      <c r="K4503" s="471"/>
      <c r="L4503" s="471"/>
      <c r="M4503" s="471"/>
      <c r="N4503" s="471"/>
      <c r="O4503" s="471"/>
      <c r="P4503" s="471"/>
      <c r="Q4503" s="471"/>
      <c r="R4503" s="177" t="s">
        <v>8388</v>
      </c>
      <c r="S4503" s="181">
        <v>0.01</v>
      </c>
    </row>
    <row r="4504" spans="1:19" ht="20.149999999999999" customHeight="1" thickBot="1">
      <c r="A4504" s="476"/>
      <c r="B4504" s="471"/>
      <c r="C4504" s="471"/>
      <c r="D4504" s="471"/>
      <c r="E4504" s="471"/>
      <c r="F4504" s="471"/>
      <c r="G4504" s="471"/>
      <c r="H4504" s="471"/>
      <c r="I4504" s="182" t="e">
        <v>#N/A</v>
      </c>
      <c r="J4504" s="471"/>
      <c r="K4504" s="471"/>
      <c r="L4504" s="471"/>
      <c r="M4504" s="471"/>
      <c r="N4504" s="471"/>
      <c r="O4504" s="471"/>
      <c r="P4504" s="471"/>
      <c r="Q4504" s="471"/>
      <c r="R4504" s="177" t="s">
        <v>8389</v>
      </c>
      <c r="S4504" s="181">
        <v>0.01</v>
      </c>
    </row>
    <row r="4505" spans="1:19" ht="20.149999999999999" customHeight="1" thickBot="1">
      <c r="A4505" s="476"/>
      <c r="B4505" s="471"/>
      <c r="C4505" s="471"/>
      <c r="D4505" s="471"/>
      <c r="E4505" s="471"/>
      <c r="F4505" s="471"/>
      <c r="G4505" s="471"/>
      <c r="H4505" s="471"/>
      <c r="I4505" s="182" t="e">
        <v>#N/A</v>
      </c>
      <c r="J4505" s="471"/>
      <c r="K4505" s="471"/>
      <c r="L4505" s="471"/>
      <c r="M4505" s="471"/>
      <c r="N4505" s="471"/>
      <c r="O4505" s="471"/>
      <c r="P4505" s="471"/>
      <c r="Q4505" s="471"/>
      <c r="R4505" s="177" t="s">
        <v>9811</v>
      </c>
      <c r="S4505" s="181">
        <v>0.01</v>
      </c>
    </row>
    <row r="4506" spans="1:19" ht="20.149999999999999" customHeight="1" thickBot="1">
      <c r="A4506" s="477"/>
      <c r="B4506" s="472"/>
      <c r="C4506" s="472"/>
      <c r="D4506" s="472"/>
      <c r="E4506" s="472"/>
      <c r="F4506" s="472"/>
      <c r="G4506" s="472"/>
      <c r="H4506" s="472"/>
      <c r="I4506" s="182" t="e">
        <v>#N/A</v>
      </c>
      <c r="J4506" s="472"/>
      <c r="K4506" s="472"/>
      <c r="L4506" s="472"/>
      <c r="M4506" s="472"/>
      <c r="N4506" s="472"/>
      <c r="O4506" s="472"/>
      <c r="P4506" s="472"/>
      <c r="Q4506" s="472"/>
      <c r="R4506" s="183" t="s">
        <v>8390</v>
      </c>
      <c r="S4506" s="184">
        <v>7.0000000000000007E-2</v>
      </c>
    </row>
    <row r="4507" spans="1:19" ht="20.149999999999999" customHeight="1" thickBot="1">
      <c r="A4507" s="475"/>
      <c r="B4507" s="474" t="s">
        <v>9435</v>
      </c>
      <c r="C4507" s="474" t="s">
        <v>10449</v>
      </c>
      <c r="D4507" s="474" t="s">
        <v>8962</v>
      </c>
      <c r="E4507" s="474" t="s">
        <v>24</v>
      </c>
      <c r="F4507" s="473">
        <v>2493399</v>
      </c>
      <c r="G4507" s="474" t="s">
        <v>10463</v>
      </c>
      <c r="H4507" s="474" t="s">
        <v>8699</v>
      </c>
      <c r="I4507" s="179" t="s">
        <v>8356</v>
      </c>
      <c r="J4507" s="474" t="s">
        <v>8357</v>
      </c>
      <c r="K4507" s="474" t="s">
        <v>9769</v>
      </c>
      <c r="L4507" s="474" t="s">
        <v>10464</v>
      </c>
      <c r="M4507" s="474" t="s">
        <v>10465</v>
      </c>
      <c r="N4507" s="470">
        <v>324300</v>
      </c>
      <c r="O4507" s="473">
        <v>-2</v>
      </c>
      <c r="P4507" s="474" t="s">
        <v>8381</v>
      </c>
      <c r="Q4507" s="474" t="s">
        <v>9442</v>
      </c>
      <c r="R4507" s="177" t="s">
        <v>8383</v>
      </c>
      <c r="S4507" s="181">
        <v>0.01</v>
      </c>
    </row>
    <row r="4508" spans="1:19" ht="20.149999999999999" customHeight="1" thickBot="1">
      <c r="A4508" s="476"/>
      <c r="B4508" s="471"/>
      <c r="C4508" s="471"/>
      <c r="D4508" s="471"/>
      <c r="E4508" s="471"/>
      <c r="F4508" s="471"/>
      <c r="G4508" s="471"/>
      <c r="H4508" s="471"/>
      <c r="I4508" s="182" t="e">
        <v>#N/A</v>
      </c>
      <c r="J4508" s="471"/>
      <c r="K4508" s="471"/>
      <c r="L4508" s="471"/>
      <c r="M4508" s="471"/>
      <c r="N4508" s="471"/>
      <c r="O4508" s="471"/>
      <c r="P4508" s="471"/>
      <c r="Q4508" s="471"/>
      <c r="R4508" s="177" t="s">
        <v>8449</v>
      </c>
      <c r="S4508" s="181">
        <v>0.01</v>
      </c>
    </row>
    <row r="4509" spans="1:19" ht="20.149999999999999" customHeight="1" thickBot="1">
      <c r="A4509" s="476"/>
      <c r="B4509" s="471"/>
      <c r="C4509" s="471"/>
      <c r="D4509" s="471"/>
      <c r="E4509" s="471"/>
      <c r="F4509" s="471"/>
      <c r="G4509" s="471"/>
      <c r="H4509" s="471"/>
      <c r="I4509" s="182" t="e">
        <v>#N/A</v>
      </c>
      <c r="J4509" s="471"/>
      <c r="K4509" s="471"/>
      <c r="L4509" s="471"/>
      <c r="M4509" s="471"/>
      <c r="N4509" s="471"/>
      <c r="O4509" s="471"/>
      <c r="P4509" s="471"/>
      <c r="Q4509" s="471"/>
      <c r="R4509" s="177" t="s">
        <v>8385</v>
      </c>
      <c r="S4509" s="181">
        <v>0.01</v>
      </c>
    </row>
    <row r="4510" spans="1:19" ht="20.149999999999999" customHeight="1" thickBot="1">
      <c r="A4510" s="476"/>
      <c r="B4510" s="471"/>
      <c r="C4510" s="471"/>
      <c r="D4510" s="471"/>
      <c r="E4510" s="471"/>
      <c r="F4510" s="471"/>
      <c r="G4510" s="471"/>
      <c r="H4510" s="471"/>
      <c r="I4510" s="182" t="e">
        <v>#N/A</v>
      </c>
      <c r="J4510" s="471"/>
      <c r="K4510" s="471"/>
      <c r="L4510" s="471"/>
      <c r="M4510" s="471"/>
      <c r="N4510" s="471"/>
      <c r="O4510" s="471"/>
      <c r="P4510" s="471"/>
      <c r="Q4510" s="471"/>
      <c r="R4510" s="177" t="s">
        <v>8403</v>
      </c>
      <c r="S4510" s="181">
        <v>0.01</v>
      </c>
    </row>
    <row r="4511" spans="1:19" ht="20.149999999999999" customHeight="1" thickBot="1">
      <c r="A4511" s="476"/>
      <c r="B4511" s="471"/>
      <c r="C4511" s="471"/>
      <c r="D4511" s="471"/>
      <c r="E4511" s="471"/>
      <c r="F4511" s="471"/>
      <c r="G4511" s="471"/>
      <c r="H4511" s="471"/>
      <c r="I4511" s="182" t="e">
        <v>#N/A</v>
      </c>
      <c r="J4511" s="471"/>
      <c r="K4511" s="471"/>
      <c r="L4511" s="471"/>
      <c r="M4511" s="471"/>
      <c r="N4511" s="471"/>
      <c r="O4511" s="471"/>
      <c r="P4511" s="471"/>
      <c r="Q4511" s="471"/>
      <c r="R4511" s="177" t="s">
        <v>8417</v>
      </c>
      <c r="S4511" s="181">
        <v>0.01</v>
      </c>
    </row>
    <row r="4512" spans="1:19" ht="20.149999999999999" customHeight="1" thickBot="1">
      <c r="A4512" s="476"/>
      <c r="B4512" s="471"/>
      <c r="C4512" s="471"/>
      <c r="D4512" s="471"/>
      <c r="E4512" s="471"/>
      <c r="F4512" s="471"/>
      <c r="G4512" s="471"/>
      <c r="H4512" s="471"/>
      <c r="I4512" s="182" t="e">
        <v>#N/A</v>
      </c>
      <c r="J4512" s="471"/>
      <c r="K4512" s="471"/>
      <c r="L4512" s="471"/>
      <c r="M4512" s="471"/>
      <c r="N4512" s="471"/>
      <c r="O4512" s="471"/>
      <c r="P4512" s="471"/>
      <c r="Q4512" s="471"/>
      <c r="R4512" s="177" t="s">
        <v>8388</v>
      </c>
      <c r="S4512" s="181">
        <v>0.01</v>
      </c>
    </row>
    <row r="4513" spans="1:19" ht="20.149999999999999" customHeight="1" thickBot="1">
      <c r="A4513" s="476"/>
      <c r="B4513" s="471"/>
      <c r="C4513" s="471"/>
      <c r="D4513" s="471"/>
      <c r="E4513" s="471"/>
      <c r="F4513" s="471"/>
      <c r="G4513" s="471"/>
      <c r="H4513" s="471"/>
      <c r="I4513" s="182" t="e">
        <v>#N/A</v>
      </c>
      <c r="J4513" s="471"/>
      <c r="K4513" s="471"/>
      <c r="L4513" s="471"/>
      <c r="M4513" s="471"/>
      <c r="N4513" s="471"/>
      <c r="O4513" s="471"/>
      <c r="P4513" s="471"/>
      <c r="Q4513" s="471"/>
      <c r="R4513" s="177" t="s">
        <v>8389</v>
      </c>
      <c r="S4513" s="181">
        <v>0.01</v>
      </c>
    </row>
    <row r="4514" spans="1:19" ht="20.149999999999999" customHeight="1" thickBot="1">
      <c r="A4514" s="476"/>
      <c r="B4514" s="471"/>
      <c r="C4514" s="471"/>
      <c r="D4514" s="471"/>
      <c r="E4514" s="471"/>
      <c r="F4514" s="471"/>
      <c r="G4514" s="471"/>
      <c r="H4514" s="471"/>
      <c r="I4514" s="182" t="e">
        <v>#N/A</v>
      </c>
      <c r="J4514" s="471"/>
      <c r="K4514" s="471"/>
      <c r="L4514" s="471"/>
      <c r="M4514" s="471"/>
      <c r="N4514" s="471"/>
      <c r="O4514" s="471"/>
      <c r="P4514" s="471"/>
      <c r="Q4514" s="471"/>
      <c r="R4514" s="177" t="s">
        <v>9465</v>
      </c>
      <c r="S4514" s="181">
        <v>0.01</v>
      </c>
    </row>
    <row r="4515" spans="1:19" ht="20.149999999999999" customHeight="1" thickBot="1">
      <c r="A4515" s="476"/>
      <c r="B4515" s="471"/>
      <c r="C4515" s="471"/>
      <c r="D4515" s="471"/>
      <c r="E4515" s="471"/>
      <c r="F4515" s="471"/>
      <c r="G4515" s="471"/>
      <c r="H4515" s="471"/>
      <c r="I4515" s="182" t="e">
        <v>#N/A</v>
      </c>
      <c r="J4515" s="471"/>
      <c r="K4515" s="471"/>
      <c r="L4515" s="471"/>
      <c r="M4515" s="471"/>
      <c r="N4515" s="471"/>
      <c r="O4515" s="471"/>
      <c r="P4515" s="471"/>
      <c r="Q4515" s="471"/>
      <c r="R4515" s="177" t="s">
        <v>8663</v>
      </c>
      <c r="S4515" s="181">
        <v>0.01</v>
      </c>
    </row>
    <row r="4516" spans="1:19" ht="20.149999999999999" customHeight="1" thickBot="1">
      <c r="A4516" s="477"/>
      <c r="B4516" s="472"/>
      <c r="C4516" s="472"/>
      <c r="D4516" s="472"/>
      <c r="E4516" s="472"/>
      <c r="F4516" s="472"/>
      <c r="G4516" s="472"/>
      <c r="H4516" s="472"/>
      <c r="I4516" s="182" t="e">
        <v>#N/A</v>
      </c>
      <c r="J4516" s="472"/>
      <c r="K4516" s="472"/>
      <c r="L4516" s="472"/>
      <c r="M4516" s="472"/>
      <c r="N4516" s="472"/>
      <c r="O4516" s="472"/>
      <c r="P4516" s="472"/>
      <c r="Q4516" s="472"/>
      <c r="R4516" s="183" t="s">
        <v>8390</v>
      </c>
      <c r="S4516" s="184">
        <v>0.09</v>
      </c>
    </row>
    <row r="4517" spans="1:19" ht="20.149999999999999" customHeight="1" thickBot="1">
      <c r="A4517" s="475"/>
      <c r="B4517" s="474" t="s">
        <v>9435</v>
      </c>
      <c r="C4517" s="474" t="s">
        <v>10449</v>
      </c>
      <c r="D4517" s="474" t="s">
        <v>8962</v>
      </c>
      <c r="E4517" s="474" t="s">
        <v>24</v>
      </c>
      <c r="F4517" s="473">
        <v>2493416</v>
      </c>
      <c r="G4517" s="474" t="s">
        <v>10466</v>
      </c>
      <c r="H4517" s="474" t="s">
        <v>10425</v>
      </c>
      <c r="I4517" s="179" t="s">
        <v>8356</v>
      </c>
      <c r="J4517" s="474" t="s">
        <v>8357</v>
      </c>
      <c r="K4517" s="474" t="s">
        <v>10426</v>
      </c>
      <c r="L4517" s="474" t="s">
        <v>10467</v>
      </c>
      <c r="M4517" s="474" t="s">
        <v>10468</v>
      </c>
      <c r="N4517" s="470">
        <v>132280.70000000001</v>
      </c>
      <c r="O4517" s="473">
        <v>-2</v>
      </c>
      <c r="P4517" s="474" t="s">
        <v>8381</v>
      </c>
      <c r="Q4517" s="474" t="s">
        <v>9442</v>
      </c>
      <c r="R4517" s="177" t="s">
        <v>8915</v>
      </c>
      <c r="S4517" s="181">
        <v>0.01</v>
      </c>
    </row>
    <row r="4518" spans="1:19" ht="20.149999999999999" customHeight="1" thickBot="1">
      <c r="A4518" s="476"/>
      <c r="B4518" s="471"/>
      <c r="C4518" s="471"/>
      <c r="D4518" s="471"/>
      <c r="E4518" s="471"/>
      <c r="F4518" s="471"/>
      <c r="G4518" s="471"/>
      <c r="H4518" s="471"/>
      <c r="I4518" s="182" t="e">
        <v>#N/A</v>
      </c>
      <c r="J4518" s="471"/>
      <c r="K4518" s="471"/>
      <c r="L4518" s="471"/>
      <c r="M4518" s="471"/>
      <c r="N4518" s="471"/>
      <c r="O4518" s="471"/>
      <c r="P4518" s="471"/>
      <c r="Q4518" s="471"/>
      <c r="R4518" s="177" t="s">
        <v>10429</v>
      </c>
      <c r="S4518" s="181">
        <v>0.01</v>
      </c>
    </row>
    <row r="4519" spans="1:19" ht="20.149999999999999" customHeight="1" thickBot="1">
      <c r="A4519" s="476"/>
      <c r="B4519" s="471"/>
      <c r="C4519" s="471"/>
      <c r="D4519" s="471"/>
      <c r="E4519" s="471"/>
      <c r="F4519" s="471"/>
      <c r="G4519" s="471"/>
      <c r="H4519" s="471"/>
      <c r="I4519" s="182" t="e">
        <v>#N/A</v>
      </c>
      <c r="J4519" s="471"/>
      <c r="K4519" s="471"/>
      <c r="L4519" s="471"/>
      <c r="M4519" s="471"/>
      <c r="N4519" s="471"/>
      <c r="O4519" s="471"/>
      <c r="P4519" s="471"/>
      <c r="Q4519" s="471"/>
      <c r="R4519" s="177" t="s">
        <v>8385</v>
      </c>
      <c r="S4519" s="181">
        <v>0.01</v>
      </c>
    </row>
    <row r="4520" spans="1:19" ht="20.149999999999999" customHeight="1" thickBot="1">
      <c r="A4520" s="476"/>
      <c r="B4520" s="471"/>
      <c r="C4520" s="471"/>
      <c r="D4520" s="471"/>
      <c r="E4520" s="471"/>
      <c r="F4520" s="471"/>
      <c r="G4520" s="471"/>
      <c r="H4520" s="471"/>
      <c r="I4520" s="182" t="e">
        <v>#N/A</v>
      </c>
      <c r="J4520" s="471"/>
      <c r="K4520" s="471"/>
      <c r="L4520" s="471"/>
      <c r="M4520" s="471"/>
      <c r="N4520" s="471"/>
      <c r="O4520" s="471"/>
      <c r="P4520" s="471"/>
      <c r="Q4520" s="471"/>
      <c r="R4520" s="177" t="s">
        <v>8388</v>
      </c>
      <c r="S4520" s="181">
        <v>0.01</v>
      </c>
    </row>
    <row r="4521" spans="1:19" ht="20.149999999999999" customHeight="1" thickBot="1">
      <c r="A4521" s="476"/>
      <c r="B4521" s="471"/>
      <c r="C4521" s="471"/>
      <c r="D4521" s="471"/>
      <c r="E4521" s="471"/>
      <c r="F4521" s="471"/>
      <c r="G4521" s="471"/>
      <c r="H4521" s="471"/>
      <c r="I4521" s="182" t="e">
        <v>#N/A</v>
      </c>
      <c r="J4521" s="471"/>
      <c r="K4521" s="471"/>
      <c r="L4521" s="471"/>
      <c r="M4521" s="471"/>
      <c r="N4521" s="471"/>
      <c r="O4521" s="471"/>
      <c r="P4521" s="471"/>
      <c r="Q4521" s="471"/>
      <c r="R4521" s="177" t="s">
        <v>8420</v>
      </c>
      <c r="S4521" s="181">
        <v>0.01</v>
      </c>
    </row>
    <row r="4522" spans="1:19" ht="20.149999999999999" customHeight="1" thickBot="1">
      <c r="A4522" s="477"/>
      <c r="B4522" s="472"/>
      <c r="C4522" s="472"/>
      <c r="D4522" s="472"/>
      <c r="E4522" s="472"/>
      <c r="F4522" s="472"/>
      <c r="G4522" s="472"/>
      <c r="H4522" s="472"/>
      <c r="I4522" s="182" t="e">
        <v>#N/A</v>
      </c>
      <c r="J4522" s="472"/>
      <c r="K4522" s="472"/>
      <c r="L4522" s="472"/>
      <c r="M4522" s="472"/>
      <c r="N4522" s="472"/>
      <c r="O4522" s="472"/>
      <c r="P4522" s="472"/>
      <c r="Q4522" s="472"/>
      <c r="R4522" s="183" t="s">
        <v>8390</v>
      </c>
      <c r="S4522" s="184">
        <v>0.05</v>
      </c>
    </row>
    <row r="4523" spans="1:19" ht="20.149999999999999" customHeight="1" thickBot="1">
      <c r="A4523" s="475"/>
      <c r="B4523" s="474" t="s">
        <v>9435</v>
      </c>
      <c r="C4523" s="474" t="s">
        <v>10449</v>
      </c>
      <c r="D4523" s="474" t="s">
        <v>8962</v>
      </c>
      <c r="E4523" s="474" t="s">
        <v>24</v>
      </c>
      <c r="F4523" s="473">
        <v>2493419</v>
      </c>
      <c r="G4523" s="474" t="s">
        <v>10469</v>
      </c>
      <c r="H4523" s="474" t="s">
        <v>9552</v>
      </c>
      <c r="I4523" s="179" t="s">
        <v>8356</v>
      </c>
      <c r="J4523" s="474" t="s">
        <v>8357</v>
      </c>
      <c r="K4523" s="474" t="s">
        <v>10451</v>
      </c>
      <c r="L4523" s="474" t="s">
        <v>10470</v>
      </c>
      <c r="M4523" s="474" t="s">
        <v>10471</v>
      </c>
      <c r="N4523" s="470">
        <v>123859.65</v>
      </c>
      <c r="O4523" s="473">
        <v>-2</v>
      </c>
      <c r="P4523" s="474" t="s">
        <v>8381</v>
      </c>
      <c r="Q4523" s="474" t="s">
        <v>9442</v>
      </c>
      <c r="R4523" s="177" t="s">
        <v>8915</v>
      </c>
      <c r="S4523" s="181">
        <v>0.01</v>
      </c>
    </row>
    <row r="4524" spans="1:19" ht="20.149999999999999" customHeight="1" thickBot="1">
      <c r="A4524" s="476"/>
      <c r="B4524" s="471"/>
      <c r="C4524" s="471"/>
      <c r="D4524" s="471"/>
      <c r="E4524" s="471"/>
      <c r="F4524" s="471"/>
      <c r="G4524" s="471"/>
      <c r="H4524" s="471"/>
      <c r="I4524" s="182" t="e">
        <v>#N/A</v>
      </c>
      <c r="J4524" s="471"/>
      <c r="K4524" s="471"/>
      <c r="L4524" s="471"/>
      <c r="M4524" s="471"/>
      <c r="N4524" s="471"/>
      <c r="O4524" s="471"/>
      <c r="P4524" s="471"/>
      <c r="Q4524" s="471"/>
      <c r="R4524" s="177" t="s">
        <v>9556</v>
      </c>
      <c r="S4524" s="181">
        <v>0.01</v>
      </c>
    </row>
    <row r="4525" spans="1:19" ht="20.149999999999999" customHeight="1" thickBot="1">
      <c r="A4525" s="476"/>
      <c r="B4525" s="471"/>
      <c r="C4525" s="471"/>
      <c r="D4525" s="471"/>
      <c r="E4525" s="471"/>
      <c r="F4525" s="471"/>
      <c r="G4525" s="471"/>
      <c r="H4525" s="471"/>
      <c r="I4525" s="182" t="e">
        <v>#N/A</v>
      </c>
      <c r="J4525" s="471"/>
      <c r="K4525" s="471"/>
      <c r="L4525" s="471"/>
      <c r="M4525" s="471"/>
      <c r="N4525" s="471"/>
      <c r="O4525" s="471"/>
      <c r="P4525" s="471"/>
      <c r="Q4525" s="471"/>
      <c r="R4525" s="177" t="s">
        <v>8385</v>
      </c>
      <c r="S4525" s="181">
        <v>0.01</v>
      </c>
    </row>
    <row r="4526" spans="1:19" ht="20.149999999999999" customHeight="1" thickBot="1">
      <c r="A4526" s="476"/>
      <c r="B4526" s="471"/>
      <c r="C4526" s="471"/>
      <c r="D4526" s="471"/>
      <c r="E4526" s="471"/>
      <c r="F4526" s="471"/>
      <c r="G4526" s="471"/>
      <c r="H4526" s="471"/>
      <c r="I4526" s="182" t="e">
        <v>#N/A</v>
      </c>
      <c r="J4526" s="471"/>
      <c r="K4526" s="471"/>
      <c r="L4526" s="471"/>
      <c r="M4526" s="471"/>
      <c r="N4526" s="471"/>
      <c r="O4526" s="471"/>
      <c r="P4526" s="471"/>
      <c r="Q4526" s="471"/>
      <c r="R4526" s="177" t="s">
        <v>8417</v>
      </c>
      <c r="S4526" s="181">
        <v>0.01</v>
      </c>
    </row>
    <row r="4527" spans="1:19" ht="20.149999999999999" customHeight="1" thickBot="1">
      <c r="A4527" s="476"/>
      <c r="B4527" s="471"/>
      <c r="C4527" s="471"/>
      <c r="D4527" s="471"/>
      <c r="E4527" s="471"/>
      <c r="F4527" s="471"/>
      <c r="G4527" s="471"/>
      <c r="H4527" s="471"/>
      <c r="I4527" s="182" t="e">
        <v>#N/A</v>
      </c>
      <c r="J4527" s="471"/>
      <c r="K4527" s="471"/>
      <c r="L4527" s="471"/>
      <c r="M4527" s="471"/>
      <c r="N4527" s="471"/>
      <c r="O4527" s="471"/>
      <c r="P4527" s="471"/>
      <c r="Q4527" s="471"/>
      <c r="R4527" s="177" t="s">
        <v>8388</v>
      </c>
      <c r="S4527" s="181">
        <v>0.01</v>
      </c>
    </row>
    <row r="4528" spans="1:19" ht="20.149999999999999" customHeight="1" thickBot="1">
      <c r="A4528" s="476"/>
      <c r="B4528" s="471"/>
      <c r="C4528" s="471"/>
      <c r="D4528" s="471"/>
      <c r="E4528" s="471"/>
      <c r="F4528" s="471"/>
      <c r="G4528" s="471"/>
      <c r="H4528" s="471"/>
      <c r="I4528" s="182" t="e">
        <v>#N/A</v>
      </c>
      <c r="J4528" s="471"/>
      <c r="K4528" s="471"/>
      <c r="L4528" s="471"/>
      <c r="M4528" s="471"/>
      <c r="N4528" s="471"/>
      <c r="O4528" s="471"/>
      <c r="P4528" s="471"/>
      <c r="Q4528" s="471"/>
      <c r="R4528" s="177" t="s">
        <v>8389</v>
      </c>
      <c r="S4528" s="181">
        <v>0.01</v>
      </c>
    </row>
    <row r="4529" spans="1:19" ht="20.149999999999999" customHeight="1" thickBot="1">
      <c r="A4529" s="477"/>
      <c r="B4529" s="472"/>
      <c r="C4529" s="472"/>
      <c r="D4529" s="472"/>
      <c r="E4529" s="472"/>
      <c r="F4529" s="472"/>
      <c r="G4529" s="472"/>
      <c r="H4529" s="472"/>
      <c r="I4529" s="182" t="e">
        <v>#N/A</v>
      </c>
      <c r="J4529" s="472"/>
      <c r="K4529" s="472"/>
      <c r="L4529" s="472"/>
      <c r="M4529" s="472"/>
      <c r="N4529" s="472"/>
      <c r="O4529" s="472"/>
      <c r="P4529" s="472"/>
      <c r="Q4529" s="472"/>
      <c r="R4529" s="183" t="s">
        <v>8390</v>
      </c>
      <c r="S4529" s="184">
        <v>0.06</v>
      </c>
    </row>
    <row r="4530" spans="1:19" ht="20.149999999999999" customHeight="1" thickBot="1">
      <c r="A4530" s="475"/>
      <c r="B4530" s="474" t="s">
        <v>9435</v>
      </c>
      <c r="C4530" s="474" t="s">
        <v>10449</v>
      </c>
      <c r="D4530" s="474" t="s">
        <v>8962</v>
      </c>
      <c r="E4530" s="474" t="s">
        <v>24</v>
      </c>
      <c r="F4530" s="473">
        <v>2493423</v>
      </c>
      <c r="G4530" s="474" t="s">
        <v>10472</v>
      </c>
      <c r="H4530" s="474" t="s">
        <v>8699</v>
      </c>
      <c r="I4530" s="179" t="s">
        <v>8356</v>
      </c>
      <c r="J4530" s="474" t="s">
        <v>8357</v>
      </c>
      <c r="K4530" s="474" t="s">
        <v>9780</v>
      </c>
      <c r="L4530" s="474" t="s">
        <v>10473</v>
      </c>
      <c r="M4530" s="474" t="s">
        <v>10474</v>
      </c>
      <c r="N4530" s="470">
        <v>324300</v>
      </c>
      <c r="O4530" s="473">
        <v>-2</v>
      </c>
      <c r="P4530" s="474" t="s">
        <v>8381</v>
      </c>
      <c r="Q4530" s="474" t="s">
        <v>9442</v>
      </c>
      <c r="R4530" s="177" t="s">
        <v>8383</v>
      </c>
      <c r="S4530" s="181">
        <v>0.01</v>
      </c>
    </row>
    <row r="4531" spans="1:19" ht="20.149999999999999" customHeight="1" thickBot="1">
      <c r="A4531" s="476"/>
      <c r="B4531" s="471"/>
      <c r="C4531" s="471"/>
      <c r="D4531" s="471"/>
      <c r="E4531" s="471"/>
      <c r="F4531" s="471"/>
      <c r="G4531" s="471"/>
      <c r="H4531" s="471"/>
      <c r="I4531" s="182" t="e">
        <v>#N/A</v>
      </c>
      <c r="J4531" s="471"/>
      <c r="K4531" s="471"/>
      <c r="L4531" s="471"/>
      <c r="M4531" s="471"/>
      <c r="N4531" s="471"/>
      <c r="O4531" s="471"/>
      <c r="P4531" s="471"/>
      <c r="Q4531" s="471"/>
      <c r="R4531" s="177" t="s">
        <v>8449</v>
      </c>
      <c r="S4531" s="181">
        <v>0.01</v>
      </c>
    </row>
    <row r="4532" spans="1:19" ht="20.149999999999999" customHeight="1" thickBot="1">
      <c r="A4532" s="476"/>
      <c r="B4532" s="471"/>
      <c r="C4532" s="471"/>
      <c r="D4532" s="471"/>
      <c r="E4532" s="471"/>
      <c r="F4532" s="471"/>
      <c r="G4532" s="471"/>
      <c r="H4532" s="471"/>
      <c r="I4532" s="182" t="e">
        <v>#N/A</v>
      </c>
      <c r="J4532" s="471"/>
      <c r="K4532" s="471"/>
      <c r="L4532" s="471"/>
      <c r="M4532" s="471"/>
      <c r="N4532" s="471"/>
      <c r="O4532" s="471"/>
      <c r="P4532" s="471"/>
      <c r="Q4532" s="471"/>
      <c r="R4532" s="177" t="s">
        <v>8385</v>
      </c>
      <c r="S4532" s="181">
        <v>0.01</v>
      </c>
    </row>
    <row r="4533" spans="1:19" ht="20.149999999999999" customHeight="1" thickBot="1">
      <c r="A4533" s="476"/>
      <c r="B4533" s="471"/>
      <c r="C4533" s="471"/>
      <c r="D4533" s="471"/>
      <c r="E4533" s="471"/>
      <c r="F4533" s="471"/>
      <c r="G4533" s="471"/>
      <c r="H4533" s="471"/>
      <c r="I4533" s="182" t="e">
        <v>#N/A</v>
      </c>
      <c r="J4533" s="471"/>
      <c r="K4533" s="471"/>
      <c r="L4533" s="471"/>
      <c r="M4533" s="471"/>
      <c r="N4533" s="471"/>
      <c r="O4533" s="471"/>
      <c r="P4533" s="471"/>
      <c r="Q4533" s="471"/>
      <c r="R4533" s="177" t="s">
        <v>8403</v>
      </c>
      <c r="S4533" s="181">
        <v>0.01</v>
      </c>
    </row>
    <row r="4534" spans="1:19" ht="20.149999999999999" customHeight="1" thickBot="1">
      <c r="A4534" s="476"/>
      <c r="B4534" s="471"/>
      <c r="C4534" s="471"/>
      <c r="D4534" s="471"/>
      <c r="E4534" s="471"/>
      <c r="F4534" s="471"/>
      <c r="G4534" s="471"/>
      <c r="H4534" s="471"/>
      <c r="I4534" s="182" t="e">
        <v>#N/A</v>
      </c>
      <c r="J4534" s="471"/>
      <c r="K4534" s="471"/>
      <c r="L4534" s="471"/>
      <c r="M4534" s="471"/>
      <c r="N4534" s="471"/>
      <c r="O4534" s="471"/>
      <c r="P4534" s="471"/>
      <c r="Q4534" s="471"/>
      <c r="R4534" s="177" t="s">
        <v>8417</v>
      </c>
      <c r="S4534" s="181">
        <v>0.01</v>
      </c>
    </row>
    <row r="4535" spans="1:19" ht="20.149999999999999" customHeight="1" thickBot="1">
      <c r="A4535" s="476"/>
      <c r="B4535" s="471"/>
      <c r="C4535" s="471"/>
      <c r="D4535" s="471"/>
      <c r="E4535" s="471"/>
      <c r="F4535" s="471"/>
      <c r="G4535" s="471"/>
      <c r="H4535" s="471"/>
      <c r="I4535" s="182" t="e">
        <v>#N/A</v>
      </c>
      <c r="J4535" s="471"/>
      <c r="K4535" s="471"/>
      <c r="L4535" s="471"/>
      <c r="M4535" s="471"/>
      <c r="N4535" s="471"/>
      <c r="O4535" s="471"/>
      <c r="P4535" s="471"/>
      <c r="Q4535" s="471"/>
      <c r="R4535" s="177" t="s">
        <v>8388</v>
      </c>
      <c r="S4535" s="181">
        <v>0.01</v>
      </c>
    </row>
    <row r="4536" spans="1:19" ht="20.149999999999999" customHeight="1" thickBot="1">
      <c r="A4536" s="476"/>
      <c r="B4536" s="471"/>
      <c r="C4536" s="471"/>
      <c r="D4536" s="471"/>
      <c r="E4536" s="471"/>
      <c r="F4536" s="471"/>
      <c r="G4536" s="471"/>
      <c r="H4536" s="471"/>
      <c r="I4536" s="182" t="e">
        <v>#N/A</v>
      </c>
      <c r="J4536" s="471"/>
      <c r="K4536" s="471"/>
      <c r="L4536" s="471"/>
      <c r="M4536" s="471"/>
      <c r="N4536" s="471"/>
      <c r="O4536" s="471"/>
      <c r="P4536" s="471"/>
      <c r="Q4536" s="471"/>
      <c r="R4536" s="177" t="s">
        <v>8389</v>
      </c>
      <c r="S4536" s="181">
        <v>0.01</v>
      </c>
    </row>
    <row r="4537" spans="1:19" ht="20.149999999999999" customHeight="1" thickBot="1">
      <c r="A4537" s="476"/>
      <c r="B4537" s="471"/>
      <c r="C4537" s="471"/>
      <c r="D4537" s="471"/>
      <c r="E4537" s="471"/>
      <c r="F4537" s="471"/>
      <c r="G4537" s="471"/>
      <c r="H4537" s="471"/>
      <c r="I4537" s="182" t="e">
        <v>#N/A</v>
      </c>
      <c r="J4537" s="471"/>
      <c r="K4537" s="471"/>
      <c r="L4537" s="471"/>
      <c r="M4537" s="471"/>
      <c r="N4537" s="471"/>
      <c r="O4537" s="471"/>
      <c r="P4537" s="471"/>
      <c r="Q4537" s="471"/>
      <c r="R4537" s="177" t="s">
        <v>8663</v>
      </c>
      <c r="S4537" s="181">
        <v>0.01</v>
      </c>
    </row>
    <row r="4538" spans="1:19" ht="20.149999999999999" customHeight="1" thickBot="1">
      <c r="A4538" s="476"/>
      <c r="B4538" s="471"/>
      <c r="C4538" s="471"/>
      <c r="D4538" s="471"/>
      <c r="E4538" s="471"/>
      <c r="F4538" s="471"/>
      <c r="G4538" s="471"/>
      <c r="H4538" s="471"/>
      <c r="I4538" s="182" t="e">
        <v>#N/A</v>
      </c>
      <c r="J4538" s="471"/>
      <c r="K4538" s="471"/>
      <c r="L4538" s="471"/>
      <c r="M4538" s="471"/>
      <c r="N4538" s="471"/>
      <c r="O4538" s="471"/>
      <c r="P4538" s="471"/>
      <c r="Q4538" s="471"/>
      <c r="R4538" s="177" t="s">
        <v>9444</v>
      </c>
      <c r="S4538" s="181">
        <v>0.01</v>
      </c>
    </row>
    <row r="4539" spans="1:19" ht="20.149999999999999" customHeight="1" thickBot="1">
      <c r="A4539" s="477"/>
      <c r="B4539" s="472"/>
      <c r="C4539" s="472"/>
      <c r="D4539" s="472"/>
      <c r="E4539" s="472"/>
      <c r="F4539" s="472"/>
      <c r="G4539" s="472"/>
      <c r="H4539" s="472"/>
      <c r="I4539" s="182" t="e">
        <v>#N/A</v>
      </c>
      <c r="J4539" s="472"/>
      <c r="K4539" s="472"/>
      <c r="L4539" s="472"/>
      <c r="M4539" s="472"/>
      <c r="N4539" s="472"/>
      <c r="O4539" s="472"/>
      <c r="P4539" s="472"/>
      <c r="Q4539" s="472"/>
      <c r="R4539" s="183" t="s">
        <v>8390</v>
      </c>
      <c r="S4539" s="184">
        <v>0.09</v>
      </c>
    </row>
    <row r="4540" spans="1:19" ht="20.149999999999999" customHeight="1" thickBot="1">
      <c r="A4540" s="475"/>
      <c r="B4540" s="474" t="s">
        <v>9435</v>
      </c>
      <c r="C4540" s="474" t="s">
        <v>10449</v>
      </c>
      <c r="D4540" s="474" t="s">
        <v>8962</v>
      </c>
      <c r="E4540" s="474" t="s">
        <v>24</v>
      </c>
      <c r="F4540" s="473">
        <v>2493448</v>
      </c>
      <c r="G4540" s="474" t="s">
        <v>10475</v>
      </c>
      <c r="H4540" s="474" t="s">
        <v>8446</v>
      </c>
      <c r="I4540" s="179" t="s">
        <v>8356</v>
      </c>
      <c r="J4540" s="474" t="s">
        <v>8357</v>
      </c>
      <c r="K4540" s="474" t="s">
        <v>9459</v>
      </c>
      <c r="L4540" s="474" t="s">
        <v>10476</v>
      </c>
      <c r="M4540" s="474" t="s">
        <v>10477</v>
      </c>
      <c r="N4540" s="470">
        <v>385685.55</v>
      </c>
      <c r="O4540" s="473">
        <v>-2</v>
      </c>
      <c r="P4540" s="474" t="s">
        <v>8381</v>
      </c>
      <c r="Q4540" s="474" t="s">
        <v>9442</v>
      </c>
      <c r="R4540" s="177" t="s">
        <v>8383</v>
      </c>
      <c r="S4540" s="181">
        <v>0.01</v>
      </c>
    </row>
    <row r="4541" spans="1:19" ht="20.149999999999999" customHeight="1" thickBot="1">
      <c r="A4541" s="476"/>
      <c r="B4541" s="471"/>
      <c r="C4541" s="471"/>
      <c r="D4541" s="471"/>
      <c r="E4541" s="471"/>
      <c r="F4541" s="471"/>
      <c r="G4541" s="471"/>
      <c r="H4541" s="471"/>
      <c r="I4541" s="182" t="e">
        <v>#N/A</v>
      </c>
      <c r="J4541" s="471"/>
      <c r="K4541" s="471"/>
      <c r="L4541" s="471"/>
      <c r="M4541" s="471"/>
      <c r="N4541" s="471"/>
      <c r="O4541" s="471"/>
      <c r="P4541" s="471"/>
      <c r="Q4541" s="471"/>
      <c r="R4541" s="177" t="s">
        <v>8501</v>
      </c>
      <c r="S4541" s="181">
        <v>0.01</v>
      </c>
    </row>
    <row r="4542" spans="1:19" ht="20.149999999999999" customHeight="1" thickBot="1">
      <c r="A4542" s="476"/>
      <c r="B4542" s="471"/>
      <c r="C4542" s="471"/>
      <c r="D4542" s="471"/>
      <c r="E4542" s="471"/>
      <c r="F4542" s="471"/>
      <c r="G4542" s="471"/>
      <c r="H4542" s="471"/>
      <c r="I4542" s="182" t="e">
        <v>#N/A</v>
      </c>
      <c r="J4542" s="471"/>
      <c r="K4542" s="471"/>
      <c r="L4542" s="471"/>
      <c r="M4542" s="471"/>
      <c r="N4542" s="471"/>
      <c r="O4542" s="471"/>
      <c r="P4542" s="471"/>
      <c r="Q4542" s="471"/>
      <c r="R4542" s="177" t="s">
        <v>8385</v>
      </c>
      <c r="S4542" s="181">
        <v>0.01</v>
      </c>
    </row>
    <row r="4543" spans="1:19" ht="20.149999999999999" customHeight="1" thickBot="1">
      <c r="A4543" s="476"/>
      <c r="B4543" s="471"/>
      <c r="C4543" s="471"/>
      <c r="D4543" s="471"/>
      <c r="E4543" s="471"/>
      <c r="F4543" s="471"/>
      <c r="G4543" s="471"/>
      <c r="H4543" s="471"/>
      <c r="I4543" s="182" t="e">
        <v>#N/A</v>
      </c>
      <c r="J4543" s="471"/>
      <c r="K4543" s="471"/>
      <c r="L4543" s="471"/>
      <c r="M4543" s="471"/>
      <c r="N4543" s="471"/>
      <c r="O4543" s="471"/>
      <c r="P4543" s="471"/>
      <c r="Q4543" s="471"/>
      <c r="R4543" s="177" t="s">
        <v>8386</v>
      </c>
      <c r="S4543" s="181">
        <v>0.01</v>
      </c>
    </row>
    <row r="4544" spans="1:19" ht="20.149999999999999" customHeight="1" thickBot="1">
      <c r="A4544" s="476"/>
      <c r="B4544" s="471"/>
      <c r="C4544" s="471"/>
      <c r="D4544" s="471"/>
      <c r="E4544" s="471"/>
      <c r="F4544" s="471"/>
      <c r="G4544" s="471"/>
      <c r="H4544" s="471"/>
      <c r="I4544" s="182" t="e">
        <v>#N/A</v>
      </c>
      <c r="J4544" s="471"/>
      <c r="K4544" s="471"/>
      <c r="L4544" s="471"/>
      <c r="M4544" s="471"/>
      <c r="N4544" s="471"/>
      <c r="O4544" s="471"/>
      <c r="P4544" s="471"/>
      <c r="Q4544" s="471"/>
      <c r="R4544" s="177" t="s">
        <v>8452</v>
      </c>
      <c r="S4544" s="181">
        <v>0.01</v>
      </c>
    </row>
    <row r="4545" spans="1:19" ht="20.149999999999999" customHeight="1" thickBot="1">
      <c r="A4545" s="476"/>
      <c r="B4545" s="471"/>
      <c r="C4545" s="471"/>
      <c r="D4545" s="471"/>
      <c r="E4545" s="471"/>
      <c r="F4545" s="471"/>
      <c r="G4545" s="471"/>
      <c r="H4545" s="471"/>
      <c r="I4545" s="182" t="e">
        <v>#N/A</v>
      </c>
      <c r="J4545" s="471"/>
      <c r="K4545" s="471"/>
      <c r="L4545" s="471"/>
      <c r="M4545" s="471"/>
      <c r="N4545" s="471"/>
      <c r="O4545" s="471"/>
      <c r="P4545" s="471"/>
      <c r="Q4545" s="471"/>
      <c r="R4545" s="177" t="s">
        <v>8388</v>
      </c>
      <c r="S4545" s="181">
        <v>0.01</v>
      </c>
    </row>
    <row r="4546" spans="1:19" ht="20.149999999999999" customHeight="1" thickBot="1">
      <c r="A4546" s="476"/>
      <c r="B4546" s="471"/>
      <c r="C4546" s="471"/>
      <c r="D4546" s="471"/>
      <c r="E4546" s="471"/>
      <c r="F4546" s="471"/>
      <c r="G4546" s="471"/>
      <c r="H4546" s="471"/>
      <c r="I4546" s="182" t="e">
        <v>#N/A</v>
      </c>
      <c r="J4546" s="471"/>
      <c r="K4546" s="471"/>
      <c r="L4546" s="471"/>
      <c r="M4546" s="471"/>
      <c r="N4546" s="471"/>
      <c r="O4546" s="471"/>
      <c r="P4546" s="471"/>
      <c r="Q4546" s="471"/>
      <c r="R4546" s="177" t="s">
        <v>8389</v>
      </c>
      <c r="S4546" s="181">
        <v>0.01</v>
      </c>
    </row>
    <row r="4547" spans="1:19" ht="20.149999999999999" customHeight="1" thickBot="1">
      <c r="A4547" s="476"/>
      <c r="B4547" s="471"/>
      <c r="C4547" s="471"/>
      <c r="D4547" s="471"/>
      <c r="E4547" s="471"/>
      <c r="F4547" s="471"/>
      <c r="G4547" s="471"/>
      <c r="H4547" s="471"/>
      <c r="I4547" s="182" t="e">
        <v>#N/A</v>
      </c>
      <c r="J4547" s="471"/>
      <c r="K4547" s="471"/>
      <c r="L4547" s="471"/>
      <c r="M4547" s="471"/>
      <c r="N4547" s="471"/>
      <c r="O4547" s="471"/>
      <c r="P4547" s="471"/>
      <c r="Q4547" s="471"/>
      <c r="R4547" s="177" t="s">
        <v>9449</v>
      </c>
      <c r="S4547" s="181">
        <v>0.01</v>
      </c>
    </row>
    <row r="4548" spans="1:19" ht="20.149999999999999" customHeight="1" thickBot="1">
      <c r="A4548" s="477"/>
      <c r="B4548" s="472"/>
      <c r="C4548" s="472"/>
      <c r="D4548" s="472"/>
      <c r="E4548" s="472"/>
      <c r="F4548" s="472"/>
      <c r="G4548" s="472"/>
      <c r="H4548" s="472"/>
      <c r="I4548" s="182" t="e">
        <v>#N/A</v>
      </c>
      <c r="J4548" s="472"/>
      <c r="K4548" s="472"/>
      <c r="L4548" s="472"/>
      <c r="M4548" s="472"/>
      <c r="N4548" s="472"/>
      <c r="O4548" s="472"/>
      <c r="P4548" s="472"/>
      <c r="Q4548" s="472"/>
      <c r="R4548" s="183" t="s">
        <v>8390</v>
      </c>
      <c r="S4548" s="184">
        <v>0.08</v>
      </c>
    </row>
    <row r="4549" spans="1:19" ht="20.149999999999999" customHeight="1" thickBot="1">
      <c r="A4549" s="475"/>
      <c r="B4549" s="474" t="s">
        <v>9435</v>
      </c>
      <c r="C4549" s="474" t="s">
        <v>10449</v>
      </c>
      <c r="D4549" s="474" t="s">
        <v>8962</v>
      </c>
      <c r="E4549" s="474" t="s">
        <v>24</v>
      </c>
      <c r="F4549" s="473">
        <v>2493456</v>
      </c>
      <c r="G4549" s="474" t="s">
        <v>10478</v>
      </c>
      <c r="H4549" s="474" t="s">
        <v>10425</v>
      </c>
      <c r="I4549" s="179" t="s">
        <v>8356</v>
      </c>
      <c r="J4549" s="474" t="s">
        <v>8357</v>
      </c>
      <c r="K4549" s="474" t="s">
        <v>10426</v>
      </c>
      <c r="L4549" s="474" t="s">
        <v>10479</v>
      </c>
      <c r="M4549" s="474" t="s">
        <v>10480</v>
      </c>
      <c r="N4549" s="470">
        <v>132280.70000000001</v>
      </c>
      <c r="O4549" s="473">
        <v>-2</v>
      </c>
      <c r="P4549" s="474" t="s">
        <v>8381</v>
      </c>
      <c r="Q4549" s="474" t="s">
        <v>9442</v>
      </c>
      <c r="R4549" s="177" t="s">
        <v>8915</v>
      </c>
      <c r="S4549" s="181">
        <v>0.01</v>
      </c>
    </row>
    <row r="4550" spans="1:19" ht="20.149999999999999" customHeight="1" thickBot="1">
      <c r="A4550" s="476"/>
      <c r="B4550" s="471"/>
      <c r="C4550" s="471"/>
      <c r="D4550" s="471"/>
      <c r="E4550" s="471"/>
      <c r="F4550" s="471"/>
      <c r="G4550" s="471"/>
      <c r="H4550" s="471"/>
      <c r="I4550" s="182" t="e">
        <v>#N/A</v>
      </c>
      <c r="J4550" s="471"/>
      <c r="K4550" s="471"/>
      <c r="L4550" s="471"/>
      <c r="M4550" s="471"/>
      <c r="N4550" s="471"/>
      <c r="O4550" s="471"/>
      <c r="P4550" s="471"/>
      <c r="Q4550" s="471"/>
      <c r="R4550" s="177" t="s">
        <v>10429</v>
      </c>
      <c r="S4550" s="181">
        <v>0.01</v>
      </c>
    </row>
    <row r="4551" spans="1:19" ht="20.149999999999999" customHeight="1" thickBot="1">
      <c r="A4551" s="476"/>
      <c r="B4551" s="471"/>
      <c r="C4551" s="471"/>
      <c r="D4551" s="471"/>
      <c r="E4551" s="471"/>
      <c r="F4551" s="471"/>
      <c r="G4551" s="471"/>
      <c r="H4551" s="471"/>
      <c r="I4551" s="182" t="e">
        <v>#N/A</v>
      </c>
      <c r="J4551" s="471"/>
      <c r="K4551" s="471"/>
      <c r="L4551" s="471"/>
      <c r="M4551" s="471"/>
      <c r="N4551" s="471"/>
      <c r="O4551" s="471"/>
      <c r="P4551" s="471"/>
      <c r="Q4551" s="471"/>
      <c r="R4551" s="177" t="s">
        <v>8385</v>
      </c>
      <c r="S4551" s="181">
        <v>0.01</v>
      </c>
    </row>
    <row r="4552" spans="1:19" ht="20.149999999999999" customHeight="1" thickBot="1">
      <c r="A4552" s="476"/>
      <c r="B4552" s="471"/>
      <c r="C4552" s="471"/>
      <c r="D4552" s="471"/>
      <c r="E4552" s="471"/>
      <c r="F4552" s="471"/>
      <c r="G4552" s="471"/>
      <c r="H4552" s="471"/>
      <c r="I4552" s="182" t="e">
        <v>#N/A</v>
      </c>
      <c r="J4552" s="471"/>
      <c r="K4552" s="471"/>
      <c r="L4552" s="471"/>
      <c r="M4552" s="471"/>
      <c r="N4552" s="471"/>
      <c r="O4552" s="471"/>
      <c r="P4552" s="471"/>
      <c r="Q4552" s="471"/>
      <c r="R4552" s="177" t="s">
        <v>8388</v>
      </c>
      <c r="S4552" s="181">
        <v>0.01</v>
      </c>
    </row>
    <row r="4553" spans="1:19" ht="20.149999999999999" customHeight="1" thickBot="1">
      <c r="A4553" s="476"/>
      <c r="B4553" s="471"/>
      <c r="C4553" s="471"/>
      <c r="D4553" s="471"/>
      <c r="E4553" s="471"/>
      <c r="F4553" s="471"/>
      <c r="G4553" s="471"/>
      <c r="H4553" s="471"/>
      <c r="I4553" s="182" t="e">
        <v>#N/A</v>
      </c>
      <c r="J4553" s="471"/>
      <c r="K4553" s="471"/>
      <c r="L4553" s="471"/>
      <c r="M4553" s="471"/>
      <c r="N4553" s="471"/>
      <c r="O4553" s="471"/>
      <c r="P4553" s="471"/>
      <c r="Q4553" s="471"/>
      <c r="R4553" s="177" t="s">
        <v>8420</v>
      </c>
      <c r="S4553" s="181">
        <v>0.01</v>
      </c>
    </row>
    <row r="4554" spans="1:19" ht="20.149999999999999" customHeight="1" thickBot="1">
      <c r="A4554" s="477"/>
      <c r="B4554" s="472"/>
      <c r="C4554" s="472"/>
      <c r="D4554" s="472"/>
      <c r="E4554" s="472"/>
      <c r="F4554" s="472"/>
      <c r="G4554" s="472"/>
      <c r="H4554" s="472"/>
      <c r="I4554" s="182" t="e">
        <v>#N/A</v>
      </c>
      <c r="J4554" s="472"/>
      <c r="K4554" s="472"/>
      <c r="L4554" s="472"/>
      <c r="M4554" s="472"/>
      <c r="N4554" s="472"/>
      <c r="O4554" s="472"/>
      <c r="P4554" s="472"/>
      <c r="Q4554" s="472"/>
      <c r="R4554" s="183" t="s">
        <v>8390</v>
      </c>
      <c r="S4554" s="184">
        <v>0.05</v>
      </c>
    </row>
    <row r="4555" spans="1:19" ht="20.149999999999999" customHeight="1" thickBot="1">
      <c r="A4555" s="475"/>
      <c r="B4555" s="474" t="s">
        <v>9435</v>
      </c>
      <c r="C4555" s="474" t="s">
        <v>10449</v>
      </c>
      <c r="D4555" s="474" t="s">
        <v>8962</v>
      </c>
      <c r="E4555" s="474" t="s">
        <v>24</v>
      </c>
      <c r="F4555" s="473">
        <v>2493474</v>
      </c>
      <c r="G4555" s="474" t="s">
        <v>10481</v>
      </c>
      <c r="H4555" s="474" t="s">
        <v>8699</v>
      </c>
      <c r="I4555" s="179" t="s">
        <v>8356</v>
      </c>
      <c r="J4555" s="474" t="s">
        <v>8357</v>
      </c>
      <c r="K4555" s="474" t="s">
        <v>10366</v>
      </c>
      <c r="L4555" s="474" t="s">
        <v>10482</v>
      </c>
      <c r="M4555" s="474" t="s">
        <v>10483</v>
      </c>
      <c r="N4555" s="470">
        <v>339832.22</v>
      </c>
      <c r="O4555" s="473">
        <v>-2</v>
      </c>
      <c r="P4555" s="474" t="s">
        <v>8381</v>
      </c>
      <c r="Q4555" s="474" t="s">
        <v>9442</v>
      </c>
      <c r="R4555" s="177" t="s">
        <v>8383</v>
      </c>
      <c r="S4555" s="181">
        <v>0.01</v>
      </c>
    </row>
    <row r="4556" spans="1:19" ht="20.149999999999999" customHeight="1" thickBot="1">
      <c r="A4556" s="476"/>
      <c r="B4556" s="471"/>
      <c r="C4556" s="471"/>
      <c r="D4556" s="471"/>
      <c r="E4556" s="471"/>
      <c r="F4556" s="471"/>
      <c r="G4556" s="471"/>
      <c r="H4556" s="471"/>
      <c r="I4556" s="182" t="e">
        <v>#N/A</v>
      </c>
      <c r="J4556" s="471"/>
      <c r="K4556" s="471"/>
      <c r="L4556" s="471"/>
      <c r="M4556" s="471"/>
      <c r="N4556" s="471"/>
      <c r="O4556" s="471"/>
      <c r="P4556" s="471"/>
      <c r="Q4556" s="471"/>
      <c r="R4556" s="177" t="s">
        <v>8385</v>
      </c>
      <c r="S4556" s="181">
        <v>0.01</v>
      </c>
    </row>
    <row r="4557" spans="1:19" ht="20.149999999999999" customHeight="1" thickBot="1">
      <c r="A4557" s="476"/>
      <c r="B4557" s="471"/>
      <c r="C4557" s="471"/>
      <c r="D4557" s="471"/>
      <c r="E4557" s="471"/>
      <c r="F4557" s="471"/>
      <c r="G4557" s="471"/>
      <c r="H4557" s="471"/>
      <c r="I4557" s="182" t="e">
        <v>#N/A</v>
      </c>
      <c r="J4557" s="471"/>
      <c r="K4557" s="471"/>
      <c r="L4557" s="471"/>
      <c r="M4557" s="471"/>
      <c r="N4557" s="471"/>
      <c r="O4557" s="471"/>
      <c r="P4557" s="471"/>
      <c r="Q4557" s="471"/>
      <c r="R4557" s="177" t="s">
        <v>8386</v>
      </c>
      <c r="S4557" s="181">
        <v>0.01</v>
      </c>
    </row>
    <row r="4558" spans="1:19" ht="20.149999999999999" customHeight="1" thickBot="1">
      <c r="A4558" s="476"/>
      <c r="B4558" s="471"/>
      <c r="C4558" s="471"/>
      <c r="D4558" s="471"/>
      <c r="E4558" s="471"/>
      <c r="F4558" s="471"/>
      <c r="G4558" s="471"/>
      <c r="H4558" s="471"/>
      <c r="I4558" s="182" t="e">
        <v>#N/A</v>
      </c>
      <c r="J4558" s="471"/>
      <c r="K4558" s="471"/>
      <c r="L4558" s="471"/>
      <c r="M4558" s="471"/>
      <c r="N4558" s="471"/>
      <c r="O4558" s="471"/>
      <c r="P4558" s="471"/>
      <c r="Q4558" s="471"/>
      <c r="R4558" s="177" t="s">
        <v>8452</v>
      </c>
      <c r="S4558" s="181">
        <v>0.01</v>
      </c>
    </row>
    <row r="4559" spans="1:19" ht="20.149999999999999" customHeight="1" thickBot="1">
      <c r="A4559" s="476"/>
      <c r="B4559" s="471"/>
      <c r="C4559" s="471"/>
      <c r="D4559" s="471"/>
      <c r="E4559" s="471"/>
      <c r="F4559" s="471"/>
      <c r="G4559" s="471"/>
      <c r="H4559" s="471"/>
      <c r="I4559" s="182" t="e">
        <v>#N/A</v>
      </c>
      <c r="J4559" s="471"/>
      <c r="K4559" s="471"/>
      <c r="L4559" s="471"/>
      <c r="M4559" s="471"/>
      <c r="N4559" s="471"/>
      <c r="O4559" s="471"/>
      <c r="P4559" s="471"/>
      <c r="Q4559" s="471"/>
      <c r="R4559" s="177" t="s">
        <v>8388</v>
      </c>
      <c r="S4559" s="181">
        <v>0.01</v>
      </c>
    </row>
    <row r="4560" spans="1:19" ht="20.149999999999999" customHeight="1" thickBot="1">
      <c r="A4560" s="476"/>
      <c r="B4560" s="471"/>
      <c r="C4560" s="471"/>
      <c r="D4560" s="471"/>
      <c r="E4560" s="471"/>
      <c r="F4560" s="471"/>
      <c r="G4560" s="471"/>
      <c r="H4560" s="471"/>
      <c r="I4560" s="182" t="e">
        <v>#N/A</v>
      </c>
      <c r="J4560" s="471"/>
      <c r="K4560" s="471"/>
      <c r="L4560" s="471"/>
      <c r="M4560" s="471"/>
      <c r="N4560" s="471"/>
      <c r="O4560" s="471"/>
      <c r="P4560" s="471"/>
      <c r="Q4560" s="471"/>
      <c r="R4560" s="177" t="s">
        <v>8389</v>
      </c>
      <c r="S4560" s="181">
        <v>0.01</v>
      </c>
    </row>
    <row r="4561" spans="1:19" ht="20.149999999999999" customHeight="1" thickBot="1">
      <c r="A4561" s="476"/>
      <c r="B4561" s="471"/>
      <c r="C4561" s="471"/>
      <c r="D4561" s="471"/>
      <c r="E4561" s="471"/>
      <c r="F4561" s="471"/>
      <c r="G4561" s="471"/>
      <c r="H4561" s="471"/>
      <c r="I4561" s="182" t="e">
        <v>#N/A</v>
      </c>
      <c r="J4561" s="471"/>
      <c r="K4561" s="471"/>
      <c r="L4561" s="471"/>
      <c r="M4561" s="471"/>
      <c r="N4561" s="471"/>
      <c r="O4561" s="471"/>
      <c r="P4561" s="471"/>
      <c r="Q4561" s="471"/>
      <c r="R4561" s="177" t="s">
        <v>9811</v>
      </c>
      <c r="S4561" s="181">
        <v>0.01</v>
      </c>
    </row>
    <row r="4562" spans="1:19" ht="20.149999999999999" customHeight="1" thickBot="1">
      <c r="A4562" s="477"/>
      <c r="B4562" s="472"/>
      <c r="C4562" s="472"/>
      <c r="D4562" s="472"/>
      <c r="E4562" s="472"/>
      <c r="F4562" s="472"/>
      <c r="G4562" s="472"/>
      <c r="H4562" s="472"/>
      <c r="I4562" s="182" t="e">
        <v>#N/A</v>
      </c>
      <c r="J4562" s="472"/>
      <c r="K4562" s="472"/>
      <c r="L4562" s="472"/>
      <c r="M4562" s="472"/>
      <c r="N4562" s="472"/>
      <c r="O4562" s="472"/>
      <c r="P4562" s="472"/>
      <c r="Q4562" s="472"/>
      <c r="R4562" s="183" t="s">
        <v>8390</v>
      </c>
      <c r="S4562" s="184">
        <v>7.0000000000000007E-2</v>
      </c>
    </row>
    <row r="4563" spans="1:19" ht="20.149999999999999" customHeight="1" thickBot="1">
      <c r="A4563" s="475"/>
      <c r="B4563" s="474" t="s">
        <v>9435</v>
      </c>
      <c r="C4563" s="474" t="s">
        <v>10449</v>
      </c>
      <c r="D4563" s="474" t="s">
        <v>8962</v>
      </c>
      <c r="E4563" s="474" t="s">
        <v>24</v>
      </c>
      <c r="F4563" s="473">
        <v>2493479</v>
      </c>
      <c r="G4563" s="474" t="s">
        <v>10484</v>
      </c>
      <c r="H4563" s="474" t="s">
        <v>9552</v>
      </c>
      <c r="I4563" s="179" t="s">
        <v>8356</v>
      </c>
      <c r="J4563" s="474" t="s">
        <v>8357</v>
      </c>
      <c r="K4563" s="474" t="s">
        <v>10451</v>
      </c>
      <c r="L4563" s="474" t="s">
        <v>10485</v>
      </c>
      <c r="M4563" s="474" t="s">
        <v>10486</v>
      </c>
      <c r="N4563" s="470">
        <v>123859.65</v>
      </c>
      <c r="O4563" s="473">
        <v>-2</v>
      </c>
      <c r="P4563" s="474" t="s">
        <v>8381</v>
      </c>
      <c r="Q4563" s="474" t="s">
        <v>9442</v>
      </c>
      <c r="R4563" s="177" t="s">
        <v>8915</v>
      </c>
      <c r="S4563" s="181">
        <v>0.01</v>
      </c>
    </row>
    <row r="4564" spans="1:19" ht="20.149999999999999" customHeight="1" thickBot="1">
      <c r="A4564" s="476"/>
      <c r="B4564" s="471"/>
      <c r="C4564" s="471"/>
      <c r="D4564" s="471"/>
      <c r="E4564" s="471"/>
      <c r="F4564" s="471"/>
      <c r="G4564" s="471"/>
      <c r="H4564" s="471"/>
      <c r="I4564" s="182" t="e">
        <v>#N/A</v>
      </c>
      <c r="J4564" s="471"/>
      <c r="K4564" s="471"/>
      <c r="L4564" s="471"/>
      <c r="M4564" s="471"/>
      <c r="N4564" s="471"/>
      <c r="O4564" s="471"/>
      <c r="P4564" s="471"/>
      <c r="Q4564" s="471"/>
      <c r="R4564" s="177" t="s">
        <v>9556</v>
      </c>
      <c r="S4564" s="181">
        <v>0.01</v>
      </c>
    </row>
    <row r="4565" spans="1:19" ht="20.149999999999999" customHeight="1" thickBot="1">
      <c r="A4565" s="476"/>
      <c r="B4565" s="471"/>
      <c r="C4565" s="471"/>
      <c r="D4565" s="471"/>
      <c r="E4565" s="471"/>
      <c r="F4565" s="471"/>
      <c r="G4565" s="471"/>
      <c r="H4565" s="471"/>
      <c r="I4565" s="182" t="e">
        <v>#N/A</v>
      </c>
      <c r="J4565" s="471"/>
      <c r="K4565" s="471"/>
      <c r="L4565" s="471"/>
      <c r="M4565" s="471"/>
      <c r="N4565" s="471"/>
      <c r="O4565" s="471"/>
      <c r="P4565" s="471"/>
      <c r="Q4565" s="471"/>
      <c r="R4565" s="177" t="s">
        <v>8385</v>
      </c>
      <c r="S4565" s="181">
        <v>0.01</v>
      </c>
    </row>
    <row r="4566" spans="1:19" ht="20.149999999999999" customHeight="1" thickBot="1">
      <c r="A4566" s="476"/>
      <c r="B4566" s="471"/>
      <c r="C4566" s="471"/>
      <c r="D4566" s="471"/>
      <c r="E4566" s="471"/>
      <c r="F4566" s="471"/>
      <c r="G4566" s="471"/>
      <c r="H4566" s="471"/>
      <c r="I4566" s="182" t="e">
        <v>#N/A</v>
      </c>
      <c r="J4566" s="471"/>
      <c r="K4566" s="471"/>
      <c r="L4566" s="471"/>
      <c r="M4566" s="471"/>
      <c r="N4566" s="471"/>
      <c r="O4566" s="471"/>
      <c r="P4566" s="471"/>
      <c r="Q4566" s="471"/>
      <c r="R4566" s="177" t="s">
        <v>8417</v>
      </c>
      <c r="S4566" s="181">
        <v>0.01</v>
      </c>
    </row>
    <row r="4567" spans="1:19" ht="20.149999999999999" customHeight="1" thickBot="1">
      <c r="A4567" s="476"/>
      <c r="B4567" s="471"/>
      <c r="C4567" s="471"/>
      <c r="D4567" s="471"/>
      <c r="E4567" s="471"/>
      <c r="F4567" s="471"/>
      <c r="G4567" s="471"/>
      <c r="H4567" s="471"/>
      <c r="I4567" s="182" t="e">
        <v>#N/A</v>
      </c>
      <c r="J4567" s="471"/>
      <c r="K4567" s="471"/>
      <c r="L4567" s="471"/>
      <c r="M4567" s="471"/>
      <c r="N4567" s="471"/>
      <c r="O4567" s="471"/>
      <c r="P4567" s="471"/>
      <c r="Q4567" s="471"/>
      <c r="R4567" s="177" t="s">
        <v>8388</v>
      </c>
      <c r="S4567" s="181">
        <v>0.01</v>
      </c>
    </row>
    <row r="4568" spans="1:19" ht="20.149999999999999" customHeight="1" thickBot="1">
      <c r="A4568" s="476"/>
      <c r="B4568" s="471"/>
      <c r="C4568" s="471"/>
      <c r="D4568" s="471"/>
      <c r="E4568" s="471"/>
      <c r="F4568" s="471"/>
      <c r="G4568" s="471"/>
      <c r="H4568" s="471"/>
      <c r="I4568" s="182" t="e">
        <v>#N/A</v>
      </c>
      <c r="J4568" s="471"/>
      <c r="K4568" s="471"/>
      <c r="L4568" s="471"/>
      <c r="M4568" s="471"/>
      <c r="N4568" s="471"/>
      <c r="O4568" s="471"/>
      <c r="P4568" s="471"/>
      <c r="Q4568" s="471"/>
      <c r="R4568" s="177" t="s">
        <v>8389</v>
      </c>
      <c r="S4568" s="181">
        <v>0.01</v>
      </c>
    </row>
    <row r="4569" spans="1:19" ht="20.149999999999999" customHeight="1" thickBot="1">
      <c r="A4569" s="477"/>
      <c r="B4569" s="472"/>
      <c r="C4569" s="472"/>
      <c r="D4569" s="472"/>
      <c r="E4569" s="472"/>
      <c r="F4569" s="472"/>
      <c r="G4569" s="472"/>
      <c r="H4569" s="472"/>
      <c r="I4569" s="182" t="e">
        <v>#N/A</v>
      </c>
      <c r="J4569" s="472"/>
      <c r="K4569" s="472"/>
      <c r="L4569" s="472"/>
      <c r="M4569" s="472"/>
      <c r="N4569" s="472"/>
      <c r="O4569" s="472"/>
      <c r="P4569" s="472"/>
      <c r="Q4569" s="472"/>
      <c r="R4569" s="183" t="s">
        <v>8390</v>
      </c>
      <c r="S4569" s="184">
        <v>0.06</v>
      </c>
    </row>
    <row r="4570" spans="1:19" ht="20.149999999999999" customHeight="1" thickBot="1">
      <c r="A4570" s="475"/>
      <c r="B4570" s="474" t="s">
        <v>9435</v>
      </c>
      <c r="C4570" s="474" t="s">
        <v>10449</v>
      </c>
      <c r="D4570" s="474" t="s">
        <v>8962</v>
      </c>
      <c r="E4570" s="474" t="s">
        <v>24</v>
      </c>
      <c r="F4570" s="473">
        <v>2493482</v>
      </c>
      <c r="G4570" s="474" t="s">
        <v>10487</v>
      </c>
      <c r="H4570" s="474" t="s">
        <v>9552</v>
      </c>
      <c r="I4570" s="179" t="s">
        <v>8356</v>
      </c>
      <c r="J4570" s="474" t="s">
        <v>8357</v>
      </c>
      <c r="K4570" s="474" t="s">
        <v>10451</v>
      </c>
      <c r="L4570" s="474" t="s">
        <v>10488</v>
      </c>
      <c r="M4570" s="474" t="s">
        <v>10489</v>
      </c>
      <c r="N4570" s="470">
        <v>123859.65</v>
      </c>
      <c r="O4570" s="473">
        <v>-2</v>
      </c>
      <c r="P4570" s="474" t="s">
        <v>8381</v>
      </c>
      <c r="Q4570" s="474" t="s">
        <v>9442</v>
      </c>
      <c r="R4570" s="177" t="s">
        <v>8915</v>
      </c>
      <c r="S4570" s="181">
        <v>0.01</v>
      </c>
    </row>
    <row r="4571" spans="1:19" ht="20.149999999999999" customHeight="1" thickBot="1">
      <c r="A4571" s="476"/>
      <c r="B4571" s="471"/>
      <c r="C4571" s="471"/>
      <c r="D4571" s="471"/>
      <c r="E4571" s="471"/>
      <c r="F4571" s="471"/>
      <c r="G4571" s="471"/>
      <c r="H4571" s="471"/>
      <c r="I4571" s="182" t="e">
        <v>#N/A</v>
      </c>
      <c r="J4571" s="471"/>
      <c r="K4571" s="471"/>
      <c r="L4571" s="471"/>
      <c r="M4571" s="471"/>
      <c r="N4571" s="471"/>
      <c r="O4571" s="471"/>
      <c r="P4571" s="471"/>
      <c r="Q4571" s="471"/>
      <c r="R4571" s="177" t="s">
        <v>9556</v>
      </c>
      <c r="S4571" s="181">
        <v>0.01</v>
      </c>
    </row>
    <row r="4572" spans="1:19" ht="20.149999999999999" customHeight="1" thickBot="1">
      <c r="A4572" s="476"/>
      <c r="B4572" s="471"/>
      <c r="C4572" s="471"/>
      <c r="D4572" s="471"/>
      <c r="E4572" s="471"/>
      <c r="F4572" s="471"/>
      <c r="G4572" s="471"/>
      <c r="H4572" s="471"/>
      <c r="I4572" s="182" t="e">
        <v>#N/A</v>
      </c>
      <c r="J4572" s="471"/>
      <c r="K4572" s="471"/>
      <c r="L4572" s="471"/>
      <c r="M4572" s="471"/>
      <c r="N4572" s="471"/>
      <c r="O4572" s="471"/>
      <c r="P4572" s="471"/>
      <c r="Q4572" s="471"/>
      <c r="R4572" s="177" t="s">
        <v>8385</v>
      </c>
      <c r="S4572" s="181">
        <v>0.01</v>
      </c>
    </row>
    <row r="4573" spans="1:19" ht="20.149999999999999" customHeight="1" thickBot="1">
      <c r="A4573" s="476"/>
      <c r="B4573" s="471"/>
      <c r="C4573" s="471"/>
      <c r="D4573" s="471"/>
      <c r="E4573" s="471"/>
      <c r="F4573" s="471"/>
      <c r="G4573" s="471"/>
      <c r="H4573" s="471"/>
      <c r="I4573" s="182" t="e">
        <v>#N/A</v>
      </c>
      <c r="J4573" s="471"/>
      <c r="K4573" s="471"/>
      <c r="L4573" s="471"/>
      <c r="M4573" s="471"/>
      <c r="N4573" s="471"/>
      <c r="O4573" s="471"/>
      <c r="P4573" s="471"/>
      <c r="Q4573" s="471"/>
      <c r="R4573" s="177" t="s">
        <v>8417</v>
      </c>
      <c r="S4573" s="181">
        <v>0.01</v>
      </c>
    </row>
    <row r="4574" spans="1:19" ht="20.149999999999999" customHeight="1" thickBot="1">
      <c r="A4574" s="476"/>
      <c r="B4574" s="471"/>
      <c r="C4574" s="471"/>
      <c r="D4574" s="471"/>
      <c r="E4574" s="471"/>
      <c r="F4574" s="471"/>
      <c r="G4574" s="471"/>
      <c r="H4574" s="471"/>
      <c r="I4574" s="182" t="e">
        <v>#N/A</v>
      </c>
      <c r="J4574" s="471"/>
      <c r="K4574" s="471"/>
      <c r="L4574" s="471"/>
      <c r="M4574" s="471"/>
      <c r="N4574" s="471"/>
      <c r="O4574" s="471"/>
      <c r="P4574" s="471"/>
      <c r="Q4574" s="471"/>
      <c r="R4574" s="177" t="s">
        <v>8388</v>
      </c>
      <c r="S4574" s="181">
        <v>0.01</v>
      </c>
    </row>
    <row r="4575" spans="1:19" ht="20.149999999999999" customHeight="1" thickBot="1">
      <c r="A4575" s="476"/>
      <c r="B4575" s="471"/>
      <c r="C4575" s="471"/>
      <c r="D4575" s="471"/>
      <c r="E4575" s="471"/>
      <c r="F4575" s="471"/>
      <c r="G4575" s="471"/>
      <c r="H4575" s="471"/>
      <c r="I4575" s="182" t="e">
        <v>#N/A</v>
      </c>
      <c r="J4575" s="471"/>
      <c r="K4575" s="471"/>
      <c r="L4575" s="471"/>
      <c r="M4575" s="471"/>
      <c r="N4575" s="471"/>
      <c r="O4575" s="471"/>
      <c r="P4575" s="471"/>
      <c r="Q4575" s="471"/>
      <c r="R4575" s="177" t="s">
        <v>8389</v>
      </c>
      <c r="S4575" s="181">
        <v>0.01</v>
      </c>
    </row>
    <row r="4576" spans="1:19" ht="20.149999999999999" customHeight="1" thickBot="1">
      <c r="A4576" s="477"/>
      <c r="B4576" s="472"/>
      <c r="C4576" s="472"/>
      <c r="D4576" s="472"/>
      <c r="E4576" s="472"/>
      <c r="F4576" s="472"/>
      <c r="G4576" s="472"/>
      <c r="H4576" s="472"/>
      <c r="I4576" s="182" t="e">
        <v>#N/A</v>
      </c>
      <c r="J4576" s="472"/>
      <c r="K4576" s="472"/>
      <c r="L4576" s="472"/>
      <c r="M4576" s="472"/>
      <c r="N4576" s="472"/>
      <c r="O4576" s="472"/>
      <c r="P4576" s="472"/>
      <c r="Q4576" s="472"/>
      <c r="R4576" s="183" t="s">
        <v>8390</v>
      </c>
      <c r="S4576" s="184">
        <v>0.06</v>
      </c>
    </row>
    <row r="4577" spans="1:19" ht="20.149999999999999" customHeight="1" thickBot="1">
      <c r="A4577" s="475"/>
      <c r="B4577" s="474" t="s">
        <v>9435</v>
      </c>
      <c r="C4577" s="474" t="s">
        <v>10449</v>
      </c>
      <c r="D4577" s="474" t="s">
        <v>8962</v>
      </c>
      <c r="E4577" s="474" t="s">
        <v>24</v>
      </c>
      <c r="F4577" s="473">
        <v>2493490</v>
      </c>
      <c r="G4577" s="474" t="s">
        <v>10490</v>
      </c>
      <c r="H4577" s="474" t="s">
        <v>8446</v>
      </c>
      <c r="I4577" s="179" t="s">
        <v>8356</v>
      </c>
      <c r="J4577" s="474" t="s">
        <v>8357</v>
      </c>
      <c r="K4577" s="474" t="s">
        <v>10385</v>
      </c>
      <c r="L4577" s="474" t="s">
        <v>10491</v>
      </c>
      <c r="M4577" s="474" t="s">
        <v>10492</v>
      </c>
      <c r="N4577" s="470">
        <v>390950</v>
      </c>
      <c r="O4577" s="473">
        <v>-2</v>
      </c>
      <c r="P4577" s="474" t="s">
        <v>8381</v>
      </c>
      <c r="Q4577" s="474" t="s">
        <v>9442</v>
      </c>
      <c r="R4577" s="177" t="s">
        <v>8383</v>
      </c>
      <c r="S4577" s="181">
        <v>0.01</v>
      </c>
    </row>
    <row r="4578" spans="1:19" ht="20.149999999999999" customHeight="1" thickBot="1">
      <c r="A4578" s="476"/>
      <c r="B4578" s="471"/>
      <c r="C4578" s="471"/>
      <c r="D4578" s="471"/>
      <c r="E4578" s="471"/>
      <c r="F4578" s="471"/>
      <c r="G4578" s="471"/>
      <c r="H4578" s="471"/>
      <c r="I4578" s="182" t="e">
        <v>#N/A</v>
      </c>
      <c r="J4578" s="471"/>
      <c r="K4578" s="471"/>
      <c r="L4578" s="471"/>
      <c r="M4578" s="471"/>
      <c r="N4578" s="471"/>
      <c r="O4578" s="471"/>
      <c r="P4578" s="471"/>
      <c r="Q4578" s="471"/>
      <c r="R4578" s="177" t="s">
        <v>8501</v>
      </c>
      <c r="S4578" s="181">
        <v>0.01</v>
      </c>
    </row>
    <row r="4579" spans="1:19" ht="20.149999999999999" customHeight="1" thickBot="1">
      <c r="A4579" s="476"/>
      <c r="B4579" s="471"/>
      <c r="C4579" s="471"/>
      <c r="D4579" s="471"/>
      <c r="E4579" s="471"/>
      <c r="F4579" s="471"/>
      <c r="G4579" s="471"/>
      <c r="H4579" s="471"/>
      <c r="I4579" s="182" t="e">
        <v>#N/A</v>
      </c>
      <c r="J4579" s="471"/>
      <c r="K4579" s="471"/>
      <c r="L4579" s="471"/>
      <c r="M4579" s="471"/>
      <c r="N4579" s="471"/>
      <c r="O4579" s="471"/>
      <c r="P4579" s="471"/>
      <c r="Q4579" s="471"/>
      <c r="R4579" s="177" t="s">
        <v>8385</v>
      </c>
      <c r="S4579" s="181">
        <v>0.01</v>
      </c>
    </row>
    <row r="4580" spans="1:19" ht="20.149999999999999" customHeight="1" thickBot="1">
      <c r="A4580" s="476"/>
      <c r="B4580" s="471"/>
      <c r="C4580" s="471"/>
      <c r="D4580" s="471"/>
      <c r="E4580" s="471"/>
      <c r="F4580" s="471"/>
      <c r="G4580" s="471"/>
      <c r="H4580" s="471"/>
      <c r="I4580" s="182" t="e">
        <v>#N/A</v>
      </c>
      <c r="J4580" s="471"/>
      <c r="K4580" s="471"/>
      <c r="L4580" s="471"/>
      <c r="M4580" s="471"/>
      <c r="N4580" s="471"/>
      <c r="O4580" s="471"/>
      <c r="P4580" s="471"/>
      <c r="Q4580" s="471"/>
      <c r="R4580" s="177" t="s">
        <v>8386</v>
      </c>
      <c r="S4580" s="181">
        <v>0.01</v>
      </c>
    </row>
    <row r="4581" spans="1:19" ht="20.149999999999999" customHeight="1" thickBot="1">
      <c r="A4581" s="476"/>
      <c r="B4581" s="471"/>
      <c r="C4581" s="471"/>
      <c r="D4581" s="471"/>
      <c r="E4581" s="471"/>
      <c r="F4581" s="471"/>
      <c r="G4581" s="471"/>
      <c r="H4581" s="471"/>
      <c r="I4581" s="182" t="e">
        <v>#N/A</v>
      </c>
      <c r="J4581" s="471"/>
      <c r="K4581" s="471"/>
      <c r="L4581" s="471"/>
      <c r="M4581" s="471"/>
      <c r="N4581" s="471"/>
      <c r="O4581" s="471"/>
      <c r="P4581" s="471"/>
      <c r="Q4581" s="471"/>
      <c r="R4581" s="177" t="s">
        <v>8403</v>
      </c>
      <c r="S4581" s="181">
        <v>0.01</v>
      </c>
    </row>
    <row r="4582" spans="1:19" ht="20.149999999999999" customHeight="1" thickBot="1">
      <c r="A4582" s="476"/>
      <c r="B4582" s="471"/>
      <c r="C4582" s="471"/>
      <c r="D4582" s="471"/>
      <c r="E4582" s="471"/>
      <c r="F4582" s="471"/>
      <c r="G4582" s="471"/>
      <c r="H4582" s="471"/>
      <c r="I4582" s="182" t="e">
        <v>#N/A</v>
      </c>
      <c r="J4582" s="471"/>
      <c r="K4582" s="471"/>
      <c r="L4582" s="471"/>
      <c r="M4582" s="471"/>
      <c r="N4582" s="471"/>
      <c r="O4582" s="471"/>
      <c r="P4582" s="471"/>
      <c r="Q4582" s="471"/>
      <c r="R4582" s="177" t="s">
        <v>8388</v>
      </c>
      <c r="S4582" s="181">
        <v>0.01</v>
      </c>
    </row>
    <row r="4583" spans="1:19" ht="20.149999999999999" customHeight="1" thickBot="1">
      <c r="A4583" s="476"/>
      <c r="B4583" s="471"/>
      <c r="C4583" s="471"/>
      <c r="D4583" s="471"/>
      <c r="E4583" s="471"/>
      <c r="F4583" s="471"/>
      <c r="G4583" s="471"/>
      <c r="H4583" s="471"/>
      <c r="I4583" s="182" t="e">
        <v>#N/A</v>
      </c>
      <c r="J4583" s="471"/>
      <c r="K4583" s="471"/>
      <c r="L4583" s="471"/>
      <c r="M4583" s="471"/>
      <c r="N4583" s="471"/>
      <c r="O4583" s="471"/>
      <c r="P4583" s="471"/>
      <c r="Q4583" s="471"/>
      <c r="R4583" s="177" t="s">
        <v>8389</v>
      </c>
      <c r="S4583" s="181">
        <v>0.01</v>
      </c>
    </row>
    <row r="4584" spans="1:19" ht="20.149999999999999" customHeight="1" thickBot="1">
      <c r="A4584" s="476"/>
      <c r="B4584" s="471"/>
      <c r="C4584" s="471"/>
      <c r="D4584" s="471"/>
      <c r="E4584" s="471"/>
      <c r="F4584" s="471"/>
      <c r="G4584" s="471"/>
      <c r="H4584" s="471"/>
      <c r="I4584" s="182" t="e">
        <v>#N/A</v>
      </c>
      <c r="J4584" s="471"/>
      <c r="K4584" s="471"/>
      <c r="L4584" s="471"/>
      <c r="M4584" s="471"/>
      <c r="N4584" s="471"/>
      <c r="O4584" s="471"/>
      <c r="P4584" s="471"/>
      <c r="Q4584" s="471"/>
      <c r="R4584" s="177" t="s">
        <v>9598</v>
      </c>
      <c r="S4584" s="181">
        <v>0.01</v>
      </c>
    </row>
    <row r="4585" spans="1:19" ht="20.149999999999999" customHeight="1" thickBot="1">
      <c r="A4585" s="476"/>
      <c r="B4585" s="471"/>
      <c r="C4585" s="471"/>
      <c r="D4585" s="471"/>
      <c r="E4585" s="471"/>
      <c r="F4585" s="471"/>
      <c r="G4585" s="471"/>
      <c r="H4585" s="471"/>
      <c r="I4585" s="182" t="e">
        <v>#N/A</v>
      </c>
      <c r="J4585" s="471"/>
      <c r="K4585" s="471"/>
      <c r="L4585" s="471"/>
      <c r="M4585" s="471"/>
      <c r="N4585" s="471"/>
      <c r="O4585" s="471"/>
      <c r="P4585" s="471"/>
      <c r="Q4585" s="471"/>
      <c r="R4585" s="177" t="s">
        <v>8753</v>
      </c>
      <c r="S4585" s="181">
        <v>0.01</v>
      </c>
    </row>
    <row r="4586" spans="1:19" ht="20.149999999999999" customHeight="1" thickBot="1">
      <c r="A4586" s="476"/>
      <c r="B4586" s="471"/>
      <c r="C4586" s="471"/>
      <c r="D4586" s="471"/>
      <c r="E4586" s="471"/>
      <c r="F4586" s="471"/>
      <c r="G4586" s="471"/>
      <c r="H4586" s="471"/>
      <c r="I4586" s="182" t="e">
        <v>#N/A</v>
      </c>
      <c r="J4586" s="471"/>
      <c r="K4586" s="471"/>
      <c r="L4586" s="471"/>
      <c r="M4586" s="471"/>
      <c r="N4586" s="471"/>
      <c r="O4586" s="471"/>
      <c r="P4586" s="471"/>
      <c r="Q4586" s="471"/>
      <c r="R4586" s="177" t="s">
        <v>8454</v>
      </c>
      <c r="S4586" s="181">
        <v>0.01</v>
      </c>
    </row>
    <row r="4587" spans="1:19" ht="20.149999999999999" customHeight="1" thickBot="1">
      <c r="A4587" s="477"/>
      <c r="B4587" s="472"/>
      <c r="C4587" s="472"/>
      <c r="D4587" s="472"/>
      <c r="E4587" s="472"/>
      <c r="F4587" s="472"/>
      <c r="G4587" s="472"/>
      <c r="H4587" s="472"/>
      <c r="I4587" s="182" t="e">
        <v>#N/A</v>
      </c>
      <c r="J4587" s="472"/>
      <c r="K4587" s="472"/>
      <c r="L4587" s="472"/>
      <c r="M4587" s="472"/>
      <c r="N4587" s="472"/>
      <c r="O4587" s="472"/>
      <c r="P4587" s="472"/>
      <c r="Q4587" s="472"/>
      <c r="R4587" s="183" t="s">
        <v>8390</v>
      </c>
      <c r="S4587" s="184">
        <v>0.1</v>
      </c>
    </row>
    <row r="4588" spans="1:19" ht="20.149999999999999" customHeight="1" thickBot="1">
      <c r="A4588" s="475"/>
      <c r="B4588" s="474" t="s">
        <v>9435</v>
      </c>
      <c r="C4588" s="474" t="s">
        <v>10449</v>
      </c>
      <c r="D4588" s="474" t="s">
        <v>8962</v>
      </c>
      <c r="E4588" s="474" t="s">
        <v>24</v>
      </c>
      <c r="F4588" s="473">
        <v>2493893</v>
      </c>
      <c r="G4588" s="474" t="s">
        <v>10493</v>
      </c>
      <c r="H4588" s="474" t="s">
        <v>9552</v>
      </c>
      <c r="I4588" s="179" t="s">
        <v>8356</v>
      </c>
      <c r="J4588" s="474" t="s">
        <v>8357</v>
      </c>
      <c r="K4588" s="474" t="s">
        <v>10494</v>
      </c>
      <c r="L4588" s="474" t="s">
        <v>10495</v>
      </c>
      <c r="M4588" s="474" t="s">
        <v>10496</v>
      </c>
      <c r="N4588" s="470">
        <v>123859.65</v>
      </c>
      <c r="O4588" s="473">
        <v>-2</v>
      </c>
      <c r="P4588" s="474" t="s">
        <v>8381</v>
      </c>
      <c r="Q4588" s="474" t="s">
        <v>9442</v>
      </c>
      <c r="R4588" s="177" t="s">
        <v>8915</v>
      </c>
      <c r="S4588" s="181">
        <v>0.01</v>
      </c>
    </row>
    <row r="4589" spans="1:19" ht="20.149999999999999" customHeight="1" thickBot="1">
      <c r="A4589" s="476"/>
      <c r="B4589" s="471"/>
      <c r="C4589" s="471"/>
      <c r="D4589" s="471"/>
      <c r="E4589" s="471"/>
      <c r="F4589" s="471"/>
      <c r="G4589" s="471"/>
      <c r="H4589" s="471"/>
      <c r="I4589" s="182" t="e">
        <v>#N/A</v>
      </c>
      <c r="J4589" s="471"/>
      <c r="K4589" s="471"/>
      <c r="L4589" s="471"/>
      <c r="M4589" s="471"/>
      <c r="N4589" s="471"/>
      <c r="O4589" s="471"/>
      <c r="P4589" s="471"/>
      <c r="Q4589" s="471"/>
      <c r="R4589" s="177" t="s">
        <v>9556</v>
      </c>
      <c r="S4589" s="181">
        <v>0.01</v>
      </c>
    </row>
    <row r="4590" spans="1:19" ht="20.149999999999999" customHeight="1" thickBot="1">
      <c r="A4590" s="476"/>
      <c r="B4590" s="471"/>
      <c r="C4590" s="471"/>
      <c r="D4590" s="471"/>
      <c r="E4590" s="471"/>
      <c r="F4590" s="471"/>
      <c r="G4590" s="471"/>
      <c r="H4590" s="471"/>
      <c r="I4590" s="182" t="e">
        <v>#N/A</v>
      </c>
      <c r="J4590" s="471"/>
      <c r="K4590" s="471"/>
      <c r="L4590" s="471"/>
      <c r="M4590" s="471"/>
      <c r="N4590" s="471"/>
      <c r="O4590" s="471"/>
      <c r="P4590" s="471"/>
      <c r="Q4590" s="471"/>
      <c r="R4590" s="177" t="s">
        <v>8385</v>
      </c>
      <c r="S4590" s="181">
        <v>0.01</v>
      </c>
    </row>
    <row r="4591" spans="1:19" ht="20.149999999999999" customHeight="1" thickBot="1">
      <c r="A4591" s="476"/>
      <c r="B4591" s="471"/>
      <c r="C4591" s="471"/>
      <c r="D4591" s="471"/>
      <c r="E4591" s="471"/>
      <c r="F4591" s="471"/>
      <c r="G4591" s="471"/>
      <c r="H4591" s="471"/>
      <c r="I4591" s="182" t="e">
        <v>#N/A</v>
      </c>
      <c r="J4591" s="471"/>
      <c r="K4591" s="471"/>
      <c r="L4591" s="471"/>
      <c r="M4591" s="471"/>
      <c r="N4591" s="471"/>
      <c r="O4591" s="471"/>
      <c r="P4591" s="471"/>
      <c r="Q4591" s="471"/>
      <c r="R4591" s="177" t="s">
        <v>8417</v>
      </c>
      <c r="S4591" s="181">
        <v>0.01</v>
      </c>
    </row>
    <row r="4592" spans="1:19" ht="20.149999999999999" customHeight="1" thickBot="1">
      <c r="A4592" s="476"/>
      <c r="B4592" s="471"/>
      <c r="C4592" s="471"/>
      <c r="D4592" s="471"/>
      <c r="E4592" s="471"/>
      <c r="F4592" s="471"/>
      <c r="G4592" s="471"/>
      <c r="H4592" s="471"/>
      <c r="I4592" s="182" t="e">
        <v>#N/A</v>
      </c>
      <c r="J4592" s="471"/>
      <c r="K4592" s="471"/>
      <c r="L4592" s="471"/>
      <c r="M4592" s="471"/>
      <c r="N4592" s="471"/>
      <c r="O4592" s="471"/>
      <c r="P4592" s="471"/>
      <c r="Q4592" s="471"/>
      <c r="R4592" s="177" t="s">
        <v>8388</v>
      </c>
      <c r="S4592" s="181">
        <v>0.01</v>
      </c>
    </row>
    <row r="4593" spans="1:19" ht="20.149999999999999" customHeight="1" thickBot="1">
      <c r="A4593" s="476"/>
      <c r="B4593" s="471"/>
      <c r="C4593" s="471"/>
      <c r="D4593" s="471"/>
      <c r="E4593" s="471"/>
      <c r="F4593" s="471"/>
      <c r="G4593" s="471"/>
      <c r="H4593" s="471"/>
      <c r="I4593" s="182" t="e">
        <v>#N/A</v>
      </c>
      <c r="J4593" s="471"/>
      <c r="K4593" s="471"/>
      <c r="L4593" s="471"/>
      <c r="M4593" s="471"/>
      <c r="N4593" s="471"/>
      <c r="O4593" s="471"/>
      <c r="P4593" s="471"/>
      <c r="Q4593" s="471"/>
      <c r="R4593" s="177" t="s">
        <v>8389</v>
      </c>
      <c r="S4593" s="181">
        <v>0.01</v>
      </c>
    </row>
    <row r="4594" spans="1:19" ht="20.149999999999999" customHeight="1" thickBot="1">
      <c r="A4594" s="477"/>
      <c r="B4594" s="472"/>
      <c r="C4594" s="472"/>
      <c r="D4594" s="472"/>
      <c r="E4594" s="472"/>
      <c r="F4594" s="472"/>
      <c r="G4594" s="472"/>
      <c r="H4594" s="472"/>
      <c r="I4594" s="182" t="e">
        <v>#N/A</v>
      </c>
      <c r="J4594" s="472"/>
      <c r="K4594" s="472"/>
      <c r="L4594" s="472"/>
      <c r="M4594" s="472"/>
      <c r="N4594" s="472"/>
      <c r="O4594" s="472"/>
      <c r="P4594" s="472"/>
      <c r="Q4594" s="472"/>
      <c r="R4594" s="183" t="s">
        <v>8390</v>
      </c>
      <c r="S4594" s="184">
        <v>0.06</v>
      </c>
    </row>
    <row r="4595" spans="1:19" ht="20.149999999999999" customHeight="1" thickBot="1">
      <c r="A4595" s="475"/>
      <c r="B4595" s="474" t="s">
        <v>9435</v>
      </c>
      <c r="C4595" s="474" t="s">
        <v>10449</v>
      </c>
      <c r="D4595" s="474" t="s">
        <v>8962</v>
      </c>
      <c r="E4595" s="474" t="s">
        <v>24</v>
      </c>
      <c r="F4595" s="473">
        <v>2494007</v>
      </c>
      <c r="G4595" s="474" t="s">
        <v>10497</v>
      </c>
      <c r="H4595" s="474" t="s">
        <v>8699</v>
      </c>
      <c r="I4595" s="179" t="s">
        <v>8356</v>
      </c>
      <c r="J4595" s="474" t="s">
        <v>8357</v>
      </c>
      <c r="K4595" s="474" t="s">
        <v>10366</v>
      </c>
      <c r="L4595" s="474" t="s">
        <v>10498</v>
      </c>
      <c r="M4595" s="474" t="s">
        <v>10499</v>
      </c>
      <c r="N4595" s="470">
        <v>339832.22</v>
      </c>
      <c r="O4595" s="473">
        <v>-2</v>
      </c>
      <c r="P4595" s="474" t="s">
        <v>8381</v>
      </c>
      <c r="Q4595" s="474" t="s">
        <v>9442</v>
      </c>
      <c r="R4595" s="177" t="s">
        <v>8383</v>
      </c>
      <c r="S4595" s="181">
        <v>0.01</v>
      </c>
    </row>
    <row r="4596" spans="1:19" ht="20.149999999999999" customHeight="1" thickBot="1">
      <c r="A4596" s="476"/>
      <c r="B4596" s="471"/>
      <c r="C4596" s="471"/>
      <c r="D4596" s="471"/>
      <c r="E4596" s="471"/>
      <c r="F4596" s="471"/>
      <c r="G4596" s="471"/>
      <c r="H4596" s="471"/>
      <c r="I4596" s="182" t="e">
        <v>#N/A</v>
      </c>
      <c r="J4596" s="471"/>
      <c r="K4596" s="471"/>
      <c r="L4596" s="471"/>
      <c r="M4596" s="471"/>
      <c r="N4596" s="471"/>
      <c r="O4596" s="471"/>
      <c r="P4596" s="471"/>
      <c r="Q4596" s="471"/>
      <c r="R4596" s="177" t="s">
        <v>8385</v>
      </c>
      <c r="S4596" s="181">
        <v>0.01</v>
      </c>
    </row>
    <row r="4597" spans="1:19" ht="20.149999999999999" customHeight="1" thickBot="1">
      <c r="A4597" s="476"/>
      <c r="B4597" s="471"/>
      <c r="C4597" s="471"/>
      <c r="D4597" s="471"/>
      <c r="E4597" s="471"/>
      <c r="F4597" s="471"/>
      <c r="G4597" s="471"/>
      <c r="H4597" s="471"/>
      <c r="I4597" s="182" t="e">
        <v>#N/A</v>
      </c>
      <c r="J4597" s="471"/>
      <c r="K4597" s="471"/>
      <c r="L4597" s="471"/>
      <c r="M4597" s="471"/>
      <c r="N4597" s="471"/>
      <c r="O4597" s="471"/>
      <c r="P4597" s="471"/>
      <c r="Q4597" s="471"/>
      <c r="R4597" s="177" t="s">
        <v>8386</v>
      </c>
      <c r="S4597" s="181">
        <v>0.01</v>
      </c>
    </row>
    <row r="4598" spans="1:19" ht="20.149999999999999" customHeight="1" thickBot="1">
      <c r="A4598" s="476"/>
      <c r="B4598" s="471"/>
      <c r="C4598" s="471"/>
      <c r="D4598" s="471"/>
      <c r="E4598" s="471"/>
      <c r="F4598" s="471"/>
      <c r="G4598" s="471"/>
      <c r="H4598" s="471"/>
      <c r="I4598" s="182" t="e">
        <v>#N/A</v>
      </c>
      <c r="J4598" s="471"/>
      <c r="K4598" s="471"/>
      <c r="L4598" s="471"/>
      <c r="M4598" s="471"/>
      <c r="N4598" s="471"/>
      <c r="O4598" s="471"/>
      <c r="P4598" s="471"/>
      <c r="Q4598" s="471"/>
      <c r="R4598" s="177" t="s">
        <v>8452</v>
      </c>
      <c r="S4598" s="181">
        <v>0.01</v>
      </c>
    </row>
    <row r="4599" spans="1:19" ht="20.149999999999999" customHeight="1" thickBot="1">
      <c r="A4599" s="476"/>
      <c r="B4599" s="471"/>
      <c r="C4599" s="471"/>
      <c r="D4599" s="471"/>
      <c r="E4599" s="471"/>
      <c r="F4599" s="471"/>
      <c r="G4599" s="471"/>
      <c r="H4599" s="471"/>
      <c r="I4599" s="182" t="e">
        <v>#N/A</v>
      </c>
      <c r="J4599" s="471"/>
      <c r="K4599" s="471"/>
      <c r="L4599" s="471"/>
      <c r="M4599" s="471"/>
      <c r="N4599" s="471"/>
      <c r="O4599" s="471"/>
      <c r="P4599" s="471"/>
      <c r="Q4599" s="471"/>
      <c r="R4599" s="177" t="s">
        <v>8388</v>
      </c>
      <c r="S4599" s="181">
        <v>0.01</v>
      </c>
    </row>
    <row r="4600" spans="1:19" ht="20.149999999999999" customHeight="1" thickBot="1">
      <c r="A4600" s="476"/>
      <c r="B4600" s="471"/>
      <c r="C4600" s="471"/>
      <c r="D4600" s="471"/>
      <c r="E4600" s="471"/>
      <c r="F4600" s="471"/>
      <c r="G4600" s="471"/>
      <c r="H4600" s="471"/>
      <c r="I4600" s="182" t="e">
        <v>#N/A</v>
      </c>
      <c r="J4600" s="471"/>
      <c r="K4600" s="471"/>
      <c r="L4600" s="471"/>
      <c r="M4600" s="471"/>
      <c r="N4600" s="471"/>
      <c r="O4600" s="471"/>
      <c r="P4600" s="471"/>
      <c r="Q4600" s="471"/>
      <c r="R4600" s="177" t="s">
        <v>8389</v>
      </c>
      <c r="S4600" s="181">
        <v>0.01</v>
      </c>
    </row>
    <row r="4601" spans="1:19" ht="20.149999999999999" customHeight="1" thickBot="1">
      <c r="A4601" s="476"/>
      <c r="B4601" s="471"/>
      <c r="C4601" s="471"/>
      <c r="D4601" s="471"/>
      <c r="E4601" s="471"/>
      <c r="F4601" s="471"/>
      <c r="G4601" s="471"/>
      <c r="H4601" s="471"/>
      <c r="I4601" s="182" t="e">
        <v>#N/A</v>
      </c>
      <c r="J4601" s="471"/>
      <c r="K4601" s="471"/>
      <c r="L4601" s="471"/>
      <c r="M4601" s="471"/>
      <c r="N4601" s="471"/>
      <c r="O4601" s="471"/>
      <c r="P4601" s="471"/>
      <c r="Q4601" s="471"/>
      <c r="R4601" s="177" t="s">
        <v>9811</v>
      </c>
      <c r="S4601" s="181">
        <v>0.01</v>
      </c>
    </row>
    <row r="4602" spans="1:19" ht="20.149999999999999" customHeight="1" thickBot="1">
      <c r="A4602" s="477"/>
      <c r="B4602" s="472"/>
      <c r="C4602" s="472"/>
      <c r="D4602" s="472"/>
      <c r="E4602" s="472"/>
      <c r="F4602" s="472"/>
      <c r="G4602" s="472"/>
      <c r="H4602" s="472"/>
      <c r="I4602" s="182" t="e">
        <v>#N/A</v>
      </c>
      <c r="J4602" s="472"/>
      <c r="K4602" s="472"/>
      <c r="L4602" s="472"/>
      <c r="M4602" s="472"/>
      <c r="N4602" s="472"/>
      <c r="O4602" s="472"/>
      <c r="P4602" s="472"/>
      <c r="Q4602" s="472"/>
      <c r="R4602" s="183" t="s">
        <v>8390</v>
      </c>
      <c r="S4602" s="184">
        <v>7.0000000000000007E-2</v>
      </c>
    </row>
    <row r="4603" spans="1:19" ht="20.149999999999999" customHeight="1" thickBot="1">
      <c r="A4603" s="475"/>
      <c r="B4603" s="474" t="s">
        <v>9435</v>
      </c>
      <c r="C4603" s="474" t="s">
        <v>10500</v>
      </c>
      <c r="D4603" s="474" t="s">
        <v>1511</v>
      </c>
      <c r="E4603" s="474" t="s">
        <v>24</v>
      </c>
      <c r="F4603" s="473">
        <v>2493500</v>
      </c>
      <c r="G4603" s="474" t="s">
        <v>10501</v>
      </c>
      <c r="H4603" s="474" t="s">
        <v>8446</v>
      </c>
      <c r="I4603" s="179" t="s">
        <v>8356</v>
      </c>
      <c r="J4603" s="474" t="s">
        <v>8357</v>
      </c>
      <c r="K4603" s="474" t="s">
        <v>9484</v>
      </c>
      <c r="L4603" s="474" t="s">
        <v>10502</v>
      </c>
      <c r="M4603" s="474" t="s">
        <v>10503</v>
      </c>
      <c r="N4603" s="470">
        <v>372836.82</v>
      </c>
      <c r="O4603" s="473">
        <v>-2</v>
      </c>
      <c r="P4603" s="474" t="s">
        <v>8381</v>
      </c>
      <c r="Q4603" s="474" t="s">
        <v>9442</v>
      </c>
      <c r="R4603" s="177" t="s">
        <v>8383</v>
      </c>
      <c r="S4603" s="181">
        <v>0.01</v>
      </c>
    </row>
    <row r="4604" spans="1:19" ht="20.149999999999999" customHeight="1" thickBot="1">
      <c r="A4604" s="476"/>
      <c r="B4604" s="471"/>
      <c r="C4604" s="471"/>
      <c r="D4604" s="471"/>
      <c r="E4604" s="471"/>
      <c r="F4604" s="471"/>
      <c r="G4604" s="471"/>
      <c r="H4604" s="471"/>
      <c r="I4604" s="182" t="e">
        <v>#N/A</v>
      </c>
      <c r="J4604" s="471"/>
      <c r="K4604" s="471"/>
      <c r="L4604" s="471"/>
      <c r="M4604" s="471"/>
      <c r="N4604" s="471"/>
      <c r="O4604" s="471"/>
      <c r="P4604" s="471"/>
      <c r="Q4604" s="471"/>
      <c r="R4604" s="177" t="s">
        <v>9487</v>
      </c>
      <c r="S4604" s="181">
        <v>0.01</v>
      </c>
    </row>
    <row r="4605" spans="1:19" ht="20.149999999999999" customHeight="1" thickBot="1">
      <c r="A4605" s="476"/>
      <c r="B4605" s="471"/>
      <c r="C4605" s="471"/>
      <c r="D4605" s="471"/>
      <c r="E4605" s="471"/>
      <c r="F4605" s="471"/>
      <c r="G4605" s="471"/>
      <c r="H4605" s="471"/>
      <c r="I4605" s="182" t="e">
        <v>#N/A</v>
      </c>
      <c r="J4605" s="471"/>
      <c r="K4605" s="471"/>
      <c r="L4605" s="471"/>
      <c r="M4605" s="471"/>
      <c r="N4605" s="471"/>
      <c r="O4605" s="471"/>
      <c r="P4605" s="471"/>
      <c r="Q4605" s="471"/>
      <c r="R4605" s="177" t="s">
        <v>8385</v>
      </c>
      <c r="S4605" s="181">
        <v>0.01</v>
      </c>
    </row>
    <row r="4606" spans="1:19" ht="20.149999999999999" customHeight="1" thickBot="1">
      <c r="A4606" s="476"/>
      <c r="B4606" s="471"/>
      <c r="C4606" s="471"/>
      <c r="D4606" s="471"/>
      <c r="E4606" s="471"/>
      <c r="F4606" s="471"/>
      <c r="G4606" s="471"/>
      <c r="H4606" s="471"/>
      <c r="I4606" s="182" t="e">
        <v>#N/A</v>
      </c>
      <c r="J4606" s="471"/>
      <c r="K4606" s="471"/>
      <c r="L4606" s="471"/>
      <c r="M4606" s="471"/>
      <c r="N4606" s="471"/>
      <c r="O4606" s="471"/>
      <c r="P4606" s="471"/>
      <c r="Q4606" s="471"/>
      <c r="R4606" s="177" t="s">
        <v>8386</v>
      </c>
      <c r="S4606" s="181">
        <v>0.01</v>
      </c>
    </row>
    <row r="4607" spans="1:19" ht="20.149999999999999" customHeight="1" thickBot="1">
      <c r="A4607" s="476"/>
      <c r="B4607" s="471"/>
      <c r="C4607" s="471"/>
      <c r="D4607" s="471"/>
      <c r="E4607" s="471"/>
      <c r="F4607" s="471"/>
      <c r="G4607" s="471"/>
      <c r="H4607" s="471"/>
      <c r="I4607" s="182" t="e">
        <v>#N/A</v>
      </c>
      <c r="J4607" s="471"/>
      <c r="K4607" s="471"/>
      <c r="L4607" s="471"/>
      <c r="M4607" s="471"/>
      <c r="N4607" s="471"/>
      <c r="O4607" s="471"/>
      <c r="P4607" s="471"/>
      <c r="Q4607" s="471"/>
      <c r="R4607" s="177" t="s">
        <v>8459</v>
      </c>
      <c r="S4607" s="181">
        <v>0.01</v>
      </c>
    </row>
    <row r="4608" spans="1:19" ht="20.149999999999999" customHeight="1" thickBot="1">
      <c r="A4608" s="476"/>
      <c r="B4608" s="471"/>
      <c r="C4608" s="471"/>
      <c r="D4608" s="471"/>
      <c r="E4608" s="471"/>
      <c r="F4608" s="471"/>
      <c r="G4608" s="471"/>
      <c r="H4608" s="471"/>
      <c r="I4608" s="182" t="e">
        <v>#N/A</v>
      </c>
      <c r="J4608" s="471"/>
      <c r="K4608" s="471"/>
      <c r="L4608" s="471"/>
      <c r="M4608" s="471"/>
      <c r="N4608" s="471"/>
      <c r="O4608" s="471"/>
      <c r="P4608" s="471"/>
      <c r="Q4608" s="471"/>
      <c r="R4608" s="177" t="s">
        <v>8452</v>
      </c>
      <c r="S4608" s="181">
        <v>0.01</v>
      </c>
    </row>
    <row r="4609" spans="1:19" ht="20.149999999999999" customHeight="1" thickBot="1">
      <c r="A4609" s="476"/>
      <c r="B4609" s="471"/>
      <c r="C4609" s="471"/>
      <c r="D4609" s="471"/>
      <c r="E4609" s="471"/>
      <c r="F4609" s="471"/>
      <c r="G4609" s="471"/>
      <c r="H4609" s="471"/>
      <c r="I4609" s="182" t="e">
        <v>#N/A</v>
      </c>
      <c r="J4609" s="471"/>
      <c r="K4609" s="471"/>
      <c r="L4609" s="471"/>
      <c r="M4609" s="471"/>
      <c r="N4609" s="471"/>
      <c r="O4609" s="471"/>
      <c r="P4609" s="471"/>
      <c r="Q4609" s="471"/>
      <c r="R4609" s="177" t="s">
        <v>8388</v>
      </c>
      <c r="S4609" s="181">
        <v>0.01</v>
      </c>
    </row>
    <row r="4610" spans="1:19" ht="20.149999999999999" customHeight="1" thickBot="1">
      <c r="A4610" s="476"/>
      <c r="B4610" s="471"/>
      <c r="C4610" s="471"/>
      <c r="D4610" s="471"/>
      <c r="E4610" s="471"/>
      <c r="F4610" s="471"/>
      <c r="G4610" s="471"/>
      <c r="H4610" s="471"/>
      <c r="I4610" s="182" t="e">
        <v>#N/A</v>
      </c>
      <c r="J4610" s="471"/>
      <c r="K4610" s="471"/>
      <c r="L4610" s="471"/>
      <c r="M4610" s="471"/>
      <c r="N4610" s="471"/>
      <c r="O4610" s="471"/>
      <c r="P4610" s="471"/>
      <c r="Q4610" s="471"/>
      <c r="R4610" s="177" t="s">
        <v>8389</v>
      </c>
      <c r="S4610" s="181">
        <v>0.01</v>
      </c>
    </row>
    <row r="4611" spans="1:19" ht="20.149999999999999" customHeight="1" thickBot="1">
      <c r="A4611" s="476"/>
      <c r="B4611" s="471"/>
      <c r="C4611" s="471"/>
      <c r="D4611" s="471"/>
      <c r="E4611" s="471"/>
      <c r="F4611" s="471"/>
      <c r="G4611" s="471"/>
      <c r="H4611" s="471"/>
      <c r="I4611" s="182" t="e">
        <v>#N/A</v>
      </c>
      <c r="J4611" s="471"/>
      <c r="K4611" s="471"/>
      <c r="L4611" s="471"/>
      <c r="M4611" s="471"/>
      <c r="N4611" s="471"/>
      <c r="O4611" s="471"/>
      <c r="P4611" s="471"/>
      <c r="Q4611" s="471"/>
      <c r="R4611" s="177" t="s">
        <v>8460</v>
      </c>
      <c r="S4611" s="181">
        <v>0.01</v>
      </c>
    </row>
    <row r="4612" spans="1:19" ht="20.149999999999999" customHeight="1" thickBot="1">
      <c r="A4612" s="477"/>
      <c r="B4612" s="472"/>
      <c r="C4612" s="472"/>
      <c r="D4612" s="472"/>
      <c r="E4612" s="472"/>
      <c r="F4612" s="472"/>
      <c r="G4612" s="472"/>
      <c r="H4612" s="472"/>
      <c r="I4612" s="182" t="e">
        <v>#N/A</v>
      </c>
      <c r="J4612" s="472"/>
      <c r="K4612" s="472"/>
      <c r="L4612" s="472"/>
      <c r="M4612" s="472"/>
      <c r="N4612" s="472"/>
      <c r="O4612" s="472"/>
      <c r="P4612" s="472"/>
      <c r="Q4612" s="472"/>
      <c r="R4612" s="183" t="s">
        <v>8390</v>
      </c>
      <c r="S4612" s="184">
        <v>0.09</v>
      </c>
    </row>
    <row r="4613" spans="1:19" ht="20.149999999999999" customHeight="1" thickBot="1">
      <c r="A4613" s="475"/>
      <c r="B4613" s="474" t="s">
        <v>9435</v>
      </c>
      <c r="C4613" s="474" t="s">
        <v>10500</v>
      </c>
      <c r="D4613" s="474" t="s">
        <v>1511</v>
      </c>
      <c r="E4613" s="474" t="s">
        <v>24</v>
      </c>
      <c r="F4613" s="473">
        <v>2493505</v>
      </c>
      <c r="G4613" s="474" t="s">
        <v>10504</v>
      </c>
      <c r="H4613" s="474" t="s">
        <v>8446</v>
      </c>
      <c r="I4613" s="179" t="s">
        <v>8356</v>
      </c>
      <c r="J4613" s="474" t="s">
        <v>8357</v>
      </c>
      <c r="K4613" s="474" t="s">
        <v>8378</v>
      </c>
      <c r="L4613" s="474" t="s">
        <v>10505</v>
      </c>
      <c r="M4613" s="474" t="s">
        <v>10506</v>
      </c>
      <c r="N4613" s="470">
        <v>372836.82</v>
      </c>
      <c r="O4613" s="473">
        <v>-2</v>
      </c>
      <c r="P4613" s="474" t="s">
        <v>8381</v>
      </c>
      <c r="Q4613" s="474" t="s">
        <v>9442</v>
      </c>
      <c r="R4613" s="177" t="s">
        <v>8383</v>
      </c>
      <c r="S4613" s="181">
        <v>0.01</v>
      </c>
    </row>
    <row r="4614" spans="1:19" ht="20.149999999999999" customHeight="1" thickBot="1">
      <c r="A4614" s="476"/>
      <c r="B4614" s="471"/>
      <c r="C4614" s="471"/>
      <c r="D4614" s="471"/>
      <c r="E4614" s="471"/>
      <c r="F4614" s="471"/>
      <c r="G4614" s="471"/>
      <c r="H4614" s="471"/>
      <c r="I4614" s="182" t="e">
        <v>#N/A</v>
      </c>
      <c r="J4614" s="471"/>
      <c r="K4614" s="471"/>
      <c r="L4614" s="471"/>
      <c r="M4614" s="471"/>
      <c r="N4614" s="471"/>
      <c r="O4614" s="471"/>
      <c r="P4614" s="471"/>
      <c r="Q4614" s="471"/>
      <c r="R4614" s="177" t="s">
        <v>9487</v>
      </c>
      <c r="S4614" s="181">
        <v>0.01</v>
      </c>
    </row>
    <row r="4615" spans="1:19" ht="20.149999999999999" customHeight="1" thickBot="1">
      <c r="A4615" s="476"/>
      <c r="B4615" s="471"/>
      <c r="C4615" s="471"/>
      <c r="D4615" s="471"/>
      <c r="E4615" s="471"/>
      <c r="F4615" s="471"/>
      <c r="G4615" s="471"/>
      <c r="H4615" s="471"/>
      <c r="I4615" s="182" t="e">
        <v>#N/A</v>
      </c>
      <c r="J4615" s="471"/>
      <c r="K4615" s="471"/>
      <c r="L4615" s="471"/>
      <c r="M4615" s="471"/>
      <c r="N4615" s="471"/>
      <c r="O4615" s="471"/>
      <c r="P4615" s="471"/>
      <c r="Q4615" s="471"/>
      <c r="R4615" s="177" t="s">
        <v>8384</v>
      </c>
      <c r="S4615" s="181">
        <v>0.01</v>
      </c>
    </row>
    <row r="4616" spans="1:19" ht="20.149999999999999" customHeight="1" thickBot="1">
      <c r="A4616" s="476"/>
      <c r="B4616" s="471"/>
      <c r="C4616" s="471"/>
      <c r="D4616" s="471"/>
      <c r="E4616" s="471"/>
      <c r="F4616" s="471"/>
      <c r="G4616" s="471"/>
      <c r="H4616" s="471"/>
      <c r="I4616" s="182" t="e">
        <v>#N/A</v>
      </c>
      <c r="J4616" s="471"/>
      <c r="K4616" s="471"/>
      <c r="L4616" s="471"/>
      <c r="M4616" s="471"/>
      <c r="N4616" s="471"/>
      <c r="O4616" s="471"/>
      <c r="P4616" s="471"/>
      <c r="Q4616" s="471"/>
      <c r="R4616" s="177" t="s">
        <v>8385</v>
      </c>
      <c r="S4616" s="181">
        <v>0.01</v>
      </c>
    </row>
    <row r="4617" spans="1:19" ht="20.149999999999999" customHeight="1" thickBot="1">
      <c r="A4617" s="476"/>
      <c r="B4617" s="471"/>
      <c r="C4617" s="471"/>
      <c r="D4617" s="471"/>
      <c r="E4617" s="471"/>
      <c r="F4617" s="471"/>
      <c r="G4617" s="471"/>
      <c r="H4617" s="471"/>
      <c r="I4617" s="182" t="e">
        <v>#N/A</v>
      </c>
      <c r="J4617" s="471"/>
      <c r="K4617" s="471"/>
      <c r="L4617" s="471"/>
      <c r="M4617" s="471"/>
      <c r="N4617" s="471"/>
      <c r="O4617" s="471"/>
      <c r="P4617" s="471"/>
      <c r="Q4617" s="471"/>
      <c r="R4617" s="177" t="s">
        <v>8386</v>
      </c>
      <c r="S4617" s="181">
        <v>0.01</v>
      </c>
    </row>
    <row r="4618" spans="1:19" ht="20.149999999999999" customHeight="1" thickBot="1">
      <c r="A4618" s="476"/>
      <c r="B4618" s="471"/>
      <c r="C4618" s="471"/>
      <c r="D4618" s="471"/>
      <c r="E4618" s="471"/>
      <c r="F4618" s="471"/>
      <c r="G4618" s="471"/>
      <c r="H4618" s="471"/>
      <c r="I4618" s="182" t="e">
        <v>#N/A</v>
      </c>
      <c r="J4618" s="471"/>
      <c r="K4618" s="471"/>
      <c r="L4618" s="471"/>
      <c r="M4618" s="471"/>
      <c r="N4618" s="471"/>
      <c r="O4618" s="471"/>
      <c r="P4618" s="471"/>
      <c r="Q4618" s="471"/>
      <c r="R4618" s="177" t="s">
        <v>8459</v>
      </c>
      <c r="S4618" s="181">
        <v>0.01</v>
      </c>
    </row>
    <row r="4619" spans="1:19" ht="20.149999999999999" customHeight="1" thickBot="1">
      <c r="A4619" s="476"/>
      <c r="B4619" s="471"/>
      <c r="C4619" s="471"/>
      <c r="D4619" s="471"/>
      <c r="E4619" s="471"/>
      <c r="F4619" s="471"/>
      <c r="G4619" s="471"/>
      <c r="H4619" s="471"/>
      <c r="I4619" s="182" t="e">
        <v>#N/A</v>
      </c>
      <c r="J4619" s="471"/>
      <c r="K4619" s="471"/>
      <c r="L4619" s="471"/>
      <c r="M4619" s="471"/>
      <c r="N4619" s="471"/>
      <c r="O4619" s="471"/>
      <c r="P4619" s="471"/>
      <c r="Q4619" s="471"/>
      <c r="R4619" s="177" t="s">
        <v>8452</v>
      </c>
      <c r="S4619" s="181">
        <v>0.01</v>
      </c>
    </row>
    <row r="4620" spans="1:19" ht="20.149999999999999" customHeight="1" thickBot="1">
      <c r="A4620" s="476"/>
      <c r="B4620" s="471"/>
      <c r="C4620" s="471"/>
      <c r="D4620" s="471"/>
      <c r="E4620" s="471"/>
      <c r="F4620" s="471"/>
      <c r="G4620" s="471"/>
      <c r="H4620" s="471"/>
      <c r="I4620" s="182" t="e">
        <v>#N/A</v>
      </c>
      <c r="J4620" s="471"/>
      <c r="K4620" s="471"/>
      <c r="L4620" s="471"/>
      <c r="M4620" s="471"/>
      <c r="N4620" s="471"/>
      <c r="O4620" s="471"/>
      <c r="P4620" s="471"/>
      <c r="Q4620" s="471"/>
      <c r="R4620" s="177" t="s">
        <v>8388</v>
      </c>
      <c r="S4620" s="181">
        <v>0.01</v>
      </c>
    </row>
    <row r="4621" spans="1:19" ht="20.149999999999999" customHeight="1" thickBot="1">
      <c r="A4621" s="476"/>
      <c r="B4621" s="471"/>
      <c r="C4621" s="471"/>
      <c r="D4621" s="471"/>
      <c r="E4621" s="471"/>
      <c r="F4621" s="471"/>
      <c r="G4621" s="471"/>
      <c r="H4621" s="471"/>
      <c r="I4621" s="182" t="e">
        <v>#N/A</v>
      </c>
      <c r="J4621" s="471"/>
      <c r="K4621" s="471"/>
      <c r="L4621" s="471"/>
      <c r="M4621" s="471"/>
      <c r="N4621" s="471"/>
      <c r="O4621" s="471"/>
      <c r="P4621" s="471"/>
      <c r="Q4621" s="471"/>
      <c r="R4621" s="177" t="s">
        <v>8389</v>
      </c>
      <c r="S4621" s="181">
        <v>0.01</v>
      </c>
    </row>
    <row r="4622" spans="1:19" ht="20.149999999999999" customHeight="1" thickBot="1">
      <c r="A4622" s="476"/>
      <c r="B4622" s="471"/>
      <c r="C4622" s="471"/>
      <c r="D4622" s="471"/>
      <c r="E4622" s="471"/>
      <c r="F4622" s="471"/>
      <c r="G4622" s="471"/>
      <c r="H4622" s="471"/>
      <c r="I4622" s="182" t="e">
        <v>#N/A</v>
      </c>
      <c r="J4622" s="471"/>
      <c r="K4622" s="471"/>
      <c r="L4622" s="471"/>
      <c r="M4622" s="471"/>
      <c r="N4622" s="471"/>
      <c r="O4622" s="471"/>
      <c r="P4622" s="471"/>
      <c r="Q4622" s="471"/>
      <c r="R4622" s="177" t="s">
        <v>8460</v>
      </c>
      <c r="S4622" s="181">
        <v>0.01</v>
      </c>
    </row>
    <row r="4623" spans="1:19" ht="20.149999999999999" customHeight="1" thickBot="1">
      <c r="A4623" s="477"/>
      <c r="B4623" s="472"/>
      <c r="C4623" s="472"/>
      <c r="D4623" s="472"/>
      <c r="E4623" s="472"/>
      <c r="F4623" s="472"/>
      <c r="G4623" s="472"/>
      <c r="H4623" s="472"/>
      <c r="I4623" s="182" t="e">
        <v>#N/A</v>
      </c>
      <c r="J4623" s="472"/>
      <c r="K4623" s="472"/>
      <c r="L4623" s="472"/>
      <c r="M4623" s="472"/>
      <c r="N4623" s="472"/>
      <c r="O4623" s="472"/>
      <c r="P4623" s="472"/>
      <c r="Q4623" s="472"/>
      <c r="R4623" s="183" t="s">
        <v>8390</v>
      </c>
      <c r="S4623" s="184">
        <v>0.1</v>
      </c>
    </row>
    <row r="4624" spans="1:19" ht="20.149999999999999" customHeight="1" thickBot="1">
      <c r="A4624" s="475"/>
      <c r="B4624" s="474" t="s">
        <v>9435</v>
      </c>
      <c r="C4624" s="474" t="s">
        <v>10500</v>
      </c>
      <c r="D4624" s="474" t="s">
        <v>1511</v>
      </c>
      <c r="E4624" s="474" t="s">
        <v>24</v>
      </c>
      <c r="F4624" s="473">
        <v>2493512</v>
      </c>
      <c r="G4624" s="474" t="s">
        <v>10507</v>
      </c>
      <c r="H4624" s="474" t="s">
        <v>8699</v>
      </c>
      <c r="I4624" s="179" t="s">
        <v>8356</v>
      </c>
      <c r="J4624" s="474" t="s">
        <v>8357</v>
      </c>
      <c r="K4624" s="474" t="s">
        <v>8378</v>
      </c>
      <c r="L4624" s="474" t="s">
        <v>10508</v>
      </c>
      <c r="M4624" s="474" t="s">
        <v>10509</v>
      </c>
      <c r="N4624" s="470">
        <v>335508.40999999997</v>
      </c>
      <c r="O4624" s="473">
        <v>-2</v>
      </c>
      <c r="P4624" s="474" t="s">
        <v>8381</v>
      </c>
      <c r="Q4624" s="474" t="s">
        <v>9442</v>
      </c>
      <c r="R4624" s="177" t="s">
        <v>8383</v>
      </c>
      <c r="S4624" s="181">
        <v>0.01</v>
      </c>
    </row>
    <row r="4625" spans="1:19" ht="20.149999999999999" customHeight="1" thickBot="1">
      <c r="A4625" s="476"/>
      <c r="B4625" s="471"/>
      <c r="C4625" s="471"/>
      <c r="D4625" s="471"/>
      <c r="E4625" s="471"/>
      <c r="F4625" s="471"/>
      <c r="G4625" s="471"/>
      <c r="H4625" s="471"/>
      <c r="I4625" s="182" t="e">
        <v>#N/A</v>
      </c>
      <c r="J4625" s="471"/>
      <c r="K4625" s="471"/>
      <c r="L4625" s="471"/>
      <c r="M4625" s="471"/>
      <c r="N4625" s="471"/>
      <c r="O4625" s="471"/>
      <c r="P4625" s="471"/>
      <c r="Q4625" s="471"/>
      <c r="R4625" s="177" t="s">
        <v>8501</v>
      </c>
      <c r="S4625" s="181">
        <v>0.01</v>
      </c>
    </row>
    <row r="4626" spans="1:19" ht="20.149999999999999" customHeight="1" thickBot="1">
      <c r="A4626" s="476"/>
      <c r="B4626" s="471"/>
      <c r="C4626" s="471"/>
      <c r="D4626" s="471"/>
      <c r="E4626" s="471"/>
      <c r="F4626" s="471"/>
      <c r="G4626" s="471"/>
      <c r="H4626" s="471"/>
      <c r="I4626" s="182" t="e">
        <v>#N/A</v>
      </c>
      <c r="J4626" s="471"/>
      <c r="K4626" s="471"/>
      <c r="L4626" s="471"/>
      <c r="M4626" s="471"/>
      <c r="N4626" s="471"/>
      <c r="O4626" s="471"/>
      <c r="P4626" s="471"/>
      <c r="Q4626" s="471"/>
      <c r="R4626" s="177" t="s">
        <v>8384</v>
      </c>
      <c r="S4626" s="181">
        <v>0.01</v>
      </c>
    </row>
    <row r="4627" spans="1:19" ht="20.149999999999999" customHeight="1" thickBot="1">
      <c r="A4627" s="476"/>
      <c r="B4627" s="471"/>
      <c r="C4627" s="471"/>
      <c r="D4627" s="471"/>
      <c r="E4627" s="471"/>
      <c r="F4627" s="471"/>
      <c r="G4627" s="471"/>
      <c r="H4627" s="471"/>
      <c r="I4627" s="182" t="e">
        <v>#N/A</v>
      </c>
      <c r="J4627" s="471"/>
      <c r="K4627" s="471"/>
      <c r="L4627" s="471"/>
      <c r="M4627" s="471"/>
      <c r="N4627" s="471"/>
      <c r="O4627" s="471"/>
      <c r="P4627" s="471"/>
      <c r="Q4627" s="471"/>
      <c r="R4627" s="177" t="s">
        <v>8385</v>
      </c>
      <c r="S4627" s="181">
        <v>0.01</v>
      </c>
    </row>
    <row r="4628" spans="1:19" ht="20.149999999999999" customHeight="1" thickBot="1">
      <c r="A4628" s="476"/>
      <c r="B4628" s="471"/>
      <c r="C4628" s="471"/>
      <c r="D4628" s="471"/>
      <c r="E4628" s="471"/>
      <c r="F4628" s="471"/>
      <c r="G4628" s="471"/>
      <c r="H4628" s="471"/>
      <c r="I4628" s="182" t="e">
        <v>#N/A</v>
      </c>
      <c r="J4628" s="471"/>
      <c r="K4628" s="471"/>
      <c r="L4628" s="471"/>
      <c r="M4628" s="471"/>
      <c r="N4628" s="471"/>
      <c r="O4628" s="471"/>
      <c r="P4628" s="471"/>
      <c r="Q4628" s="471"/>
      <c r="R4628" s="177" t="s">
        <v>8386</v>
      </c>
      <c r="S4628" s="181">
        <v>0.01</v>
      </c>
    </row>
    <row r="4629" spans="1:19" ht="20.149999999999999" customHeight="1" thickBot="1">
      <c r="A4629" s="476"/>
      <c r="B4629" s="471"/>
      <c r="C4629" s="471"/>
      <c r="D4629" s="471"/>
      <c r="E4629" s="471"/>
      <c r="F4629" s="471"/>
      <c r="G4629" s="471"/>
      <c r="H4629" s="471"/>
      <c r="I4629" s="182" t="e">
        <v>#N/A</v>
      </c>
      <c r="J4629" s="471"/>
      <c r="K4629" s="471"/>
      <c r="L4629" s="471"/>
      <c r="M4629" s="471"/>
      <c r="N4629" s="471"/>
      <c r="O4629" s="471"/>
      <c r="P4629" s="471"/>
      <c r="Q4629" s="471"/>
      <c r="R4629" s="177" t="s">
        <v>8452</v>
      </c>
      <c r="S4629" s="181">
        <v>0.01</v>
      </c>
    </row>
    <row r="4630" spans="1:19" ht="20.149999999999999" customHeight="1" thickBot="1">
      <c r="A4630" s="476"/>
      <c r="B4630" s="471"/>
      <c r="C4630" s="471"/>
      <c r="D4630" s="471"/>
      <c r="E4630" s="471"/>
      <c r="F4630" s="471"/>
      <c r="G4630" s="471"/>
      <c r="H4630" s="471"/>
      <c r="I4630" s="182" t="e">
        <v>#N/A</v>
      </c>
      <c r="J4630" s="471"/>
      <c r="K4630" s="471"/>
      <c r="L4630" s="471"/>
      <c r="M4630" s="471"/>
      <c r="N4630" s="471"/>
      <c r="O4630" s="471"/>
      <c r="P4630" s="471"/>
      <c r="Q4630" s="471"/>
      <c r="R4630" s="177" t="s">
        <v>8388</v>
      </c>
      <c r="S4630" s="181">
        <v>0.01</v>
      </c>
    </row>
    <row r="4631" spans="1:19" ht="20.149999999999999" customHeight="1" thickBot="1">
      <c r="A4631" s="476"/>
      <c r="B4631" s="471"/>
      <c r="C4631" s="471"/>
      <c r="D4631" s="471"/>
      <c r="E4631" s="471"/>
      <c r="F4631" s="471"/>
      <c r="G4631" s="471"/>
      <c r="H4631" s="471"/>
      <c r="I4631" s="182" t="e">
        <v>#N/A</v>
      </c>
      <c r="J4631" s="471"/>
      <c r="K4631" s="471"/>
      <c r="L4631" s="471"/>
      <c r="M4631" s="471"/>
      <c r="N4631" s="471"/>
      <c r="O4631" s="471"/>
      <c r="P4631" s="471"/>
      <c r="Q4631" s="471"/>
      <c r="R4631" s="177" t="s">
        <v>8389</v>
      </c>
      <c r="S4631" s="181">
        <v>0.01</v>
      </c>
    </row>
    <row r="4632" spans="1:19" ht="20.149999999999999" customHeight="1" thickBot="1">
      <c r="A4632" s="476"/>
      <c r="B4632" s="471"/>
      <c r="C4632" s="471"/>
      <c r="D4632" s="471"/>
      <c r="E4632" s="471"/>
      <c r="F4632" s="471"/>
      <c r="G4632" s="471"/>
      <c r="H4632" s="471"/>
      <c r="I4632" s="182" t="e">
        <v>#N/A</v>
      </c>
      <c r="J4632" s="471"/>
      <c r="K4632" s="471"/>
      <c r="L4632" s="471"/>
      <c r="M4632" s="471"/>
      <c r="N4632" s="471"/>
      <c r="O4632" s="471"/>
      <c r="P4632" s="471"/>
      <c r="Q4632" s="471"/>
      <c r="R4632" s="177" t="s">
        <v>9465</v>
      </c>
      <c r="S4632" s="181">
        <v>0.01</v>
      </c>
    </row>
    <row r="4633" spans="1:19" ht="20.149999999999999" customHeight="1" thickBot="1">
      <c r="A4633" s="476"/>
      <c r="B4633" s="471"/>
      <c r="C4633" s="471"/>
      <c r="D4633" s="471"/>
      <c r="E4633" s="471"/>
      <c r="F4633" s="471"/>
      <c r="G4633" s="471"/>
      <c r="H4633" s="471"/>
      <c r="I4633" s="182" t="e">
        <v>#N/A</v>
      </c>
      <c r="J4633" s="471"/>
      <c r="K4633" s="471"/>
      <c r="L4633" s="471"/>
      <c r="M4633" s="471"/>
      <c r="N4633" s="471"/>
      <c r="O4633" s="471"/>
      <c r="P4633" s="471"/>
      <c r="Q4633" s="471"/>
      <c r="R4633" s="177" t="s">
        <v>8454</v>
      </c>
      <c r="S4633" s="181">
        <v>0.01</v>
      </c>
    </row>
    <row r="4634" spans="1:19" ht="20.149999999999999" customHeight="1" thickBot="1">
      <c r="A4634" s="477"/>
      <c r="B4634" s="472"/>
      <c r="C4634" s="472"/>
      <c r="D4634" s="472"/>
      <c r="E4634" s="472"/>
      <c r="F4634" s="472"/>
      <c r="G4634" s="472"/>
      <c r="H4634" s="472"/>
      <c r="I4634" s="182" t="e">
        <v>#N/A</v>
      </c>
      <c r="J4634" s="472"/>
      <c r="K4634" s="472"/>
      <c r="L4634" s="472"/>
      <c r="M4634" s="472"/>
      <c r="N4634" s="472"/>
      <c r="O4634" s="472"/>
      <c r="P4634" s="472"/>
      <c r="Q4634" s="472"/>
      <c r="R4634" s="183" t="s">
        <v>8390</v>
      </c>
      <c r="S4634" s="184">
        <v>0.1</v>
      </c>
    </row>
    <row r="4635" spans="1:19" ht="20.149999999999999" customHeight="1" thickBot="1">
      <c r="A4635" s="475"/>
      <c r="B4635" s="474" t="s">
        <v>9435</v>
      </c>
      <c r="C4635" s="474" t="s">
        <v>10500</v>
      </c>
      <c r="D4635" s="474" t="s">
        <v>1511</v>
      </c>
      <c r="E4635" s="474" t="s">
        <v>24</v>
      </c>
      <c r="F4635" s="473">
        <v>2493518</v>
      </c>
      <c r="G4635" s="474" t="s">
        <v>10510</v>
      </c>
      <c r="H4635" s="474" t="s">
        <v>8699</v>
      </c>
      <c r="I4635" s="179" t="s">
        <v>8356</v>
      </c>
      <c r="J4635" s="474" t="s">
        <v>8357</v>
      </c>
      <c r="K4635" s="474" t="s">
        <v>8378</v>
      </c>
      <c r="L4635" s="474" t="s">
        <v>10511</v>
      </c>
      <c r="M4635" s="474" t="s">
        <v>10512</v>
      </c>
      <c r="N4635" s="470">
        <v>335508.40999999997</v>
      </c>
      <c r="O4635" s="473">
        <v>-2</v>
      </c>
      <c r="P4635" s="474" t="s">
        <v>8381</v>
      </c>
      <c r="Q4635" s="474" t="s">
        <v>9442</v>
      </c>
      <c r="R4635" s="177" t="s">
        <v>8383</v>
      </c>
      <c r="S4635" s="181">
        <v>0.01</v>
      </c>
    </row>
    <row r="4636" spans="1:19" ht="20.149999999999999" customHeight="1" thickBot="1">
      <c r="A4636" s="476"/>
      <c r="B4636" s="471"/>
      <c r="C4636" s="471"/>
      <c r="D4636" s="471"/>
      <c r="E4636" s="471"/>
      <c r="F4636" s="471"/>
      <c r="G4636" s="471"/>
      <c r="H4636" s="471"/>
      <c r="I4636" s="182" t="e">
        <v>#N/A</v>
      </c>
      <c r="J4636" s="471"/>
      <c r="K4636" s="471"/>
      <c r="L4636" s="471"/>
      <c r="M4636" s="471"/>
      <c r="N4636" s="471"/>
      <c r="O4636" s="471"/>
      <c r="P4636" s="471"/>
      <c r="Q4636" s="471"/>
      <c r="R4636" s="177" t="s">
        <v>8501</v>
      </c>
      <c r="S4636" s="181">
        <v>0.01</v>
      </c>
    </row>
    <row r="4637" spans="1:19" ht="20.149999999999999" customHeight="1" thickBot="1">
      <c r="A4637" s="476"/>
      <c r="B4637" s="471"/>
      <c r="C4637" s="471"/>
      <c r="D4637" s="471"/>
      <c r="E4637" s="471"/>
      <c r="F4637" s="471"/>
      <c r="G4637" s="471"/>
      <c r="H4637" s="471"/>
      <c r="I4637" s="182" t="e">
        <v>#N/A</v>
      </c>
      <c r="J4637" s="471"/>
      <c r="K4637" s="471"/>
      <c r="L4637" s="471"/>
      <c r="M4637" s="471"/>
      <c r="N4637" s="471"/>
      <c r="O4637" s="471"/>
      <c r="P4637" s="471"/>
      <c r="Q4637" s="471"/>
      <c r="R4637" s="177" t="s">
        <v>8384</v>
      </c>
      <c r="S4637" s="181">
        <v>0.01</v>
      </c>
    </row>
    <row r="4638" spans="1:19" ht="20.149999999999999" customHeight="1" thickBot="1">
      <c r="A4638" s="476"/>
      <c r="B4638" s="471"/>
      <c r="C4638" s="471"/>
      <c r="D4638" s="471"/>
      <c r="E4638" s="471"/>
      <c r="F4638" s="471"/>
      <c r="G4638" s="471"/>
      <c r="H4638" s="471"/>
      <c r="I4638" s="182" t="e">
        <v>#N/A</v>
      </c>
      <c r="J4638" s="471"/>
      <c r="K4638" s="471"/>
      <c r="L4638" s="471"/>
      <c r="M4638" s="471"/>
      <c r="N4638" s="471"/>
      <c r="O4638" s="471"/>
      <c r="P4638" s="471"/>
      <c r="Q4638" s="471"/>
      <c r="R4638" s="177" t="s">
        <v>8385</v>
      </c>
      <c r="S4638" s="181">
        <v>0.01</v>
      </c>
    </row>
    <row r="4639" spans="1:19" ht="20.149999999999999" customHeight="1" thickBot="1">
      <c r="A4639" s="476"/>
      <c r="B4639" s="471"/>
      <c r="C4639" s="471"/>
      <c r="D4639" s="471"/>
      <c r="E4639" s="471"/>
      <c r="F4639" s="471"/>
      <c r="G4639" s="471"/>
      <c r="H4639" s="471"/>
      <c r="I4639" s="182" t="e">
        <v>#N/A</v>
      </c>
      <c r="J4639" s="471"/>
      <c r="K4639" s="471"/>
      <c r="L4639" s="471"/>
      <c r="M4639" s="471"/>
      <c r="N4639" s="471"/>
      <c r="O4639" s="471"/>
      <c r="P4639" s="471"/>
      <c r="Q4639" s="471"/>
      <c r="R4639" s="177" t="s">
        <v>8386</v>
      </c>
      <c r="S4639" s="181">
        <v>0.01</v>
      </c>
    </row>
    <row r="4640" spans="1:19" ht="20.149999999999999" customHeight="1" thickBot="1">
      <c r="A4640" s="476"/>
      <c r="B4640" s="471"/>
      <c r="C4640" s="471"/>
      <c r="D4640" s="471"/>
      <c r="E4640" s="471"/>
      <c r="F4640" s="471"/>
      <c r="G4640" s="471"/>
      <c r="H4640" s="471"/>
      <c r="I4640" s="182" t="e">
        <v>#N/A</v>
      </c>
      <c r="J4640" s="471"/>
      <c r="K4640" s="471"/>
      <c r="L4640" s="471"/>
      <c r="M4640" s="471"/>
      <c r="N4640" s="471"/>
      <c r="O4640" s="471"/>
      <c r="P4640" s="471"/>
      <c r="Q4640" s="471"/>
      <c r="R4640" s="177" t="s">
        <v>8452</v>
      </c>
      <c r="S4640" s="181">
        <v>0.01</v>
      </c>
    </row>
    <row r="4641" spans="1:19" ht="20.149999999999999" customHeight="1" thickBot="1">
      <c r="A4641" s="476"/>
      <c r="B4641" s="471"/>
      <c r="C4641" s="471"/>
      <c r="D4641" s="471"/>
      <c r="E4641" s="471"/>
      <c r="F4641" s="471"/>
      <c r="G4641" s="471"/>
      <c r="H4641" s="471"/>
      <c r="I4641" s="182" t="e">
        <v>#N/A</v>
      </c>
      <c r="J4641" s="471"/>
      <c r="K4641" s="471"/>
      <c r="L4641" s="471"/>
      <c r="M4641" s="471"/>
      <c r="N4641" s="471"/>
      <c r="O4641" s="471"/>
      <c r="P4641" s="471"/>
      <c r="Q4641" s="471"/>
      <c r="R4641" s="177" t="s">
        <v>8388</v>
      </c>
      <c r="S4641" s="181">
        <v>0.01</v>
      </c>
    </row>
    <row r="4642" spans="1:19" ht="20.149999999999999" customHeight="1" thickBot="1">
      <c r="A4642" s="476"/>
      <c r="B4642" s="471"/>
      <c r="C4642" s="471"/>
      <c r="D4642" s="471"/>
      <c r="E4642" s="471"/>
      <c r="F4642" s="471"/>
      <c r="G4642" s="471"/>
      <c r="H4642" s="471"/>
      <c r="I4642" s="182" t="e">
        <v>#N/A</v>
      </c>
      <c r="J4642" s="471"/>
      <c r="K4642" s="471"/>
      <c r="L4642" s="471"/>
      <c r="M4642" s="471"/>
      <c r="N4642" s="471"/>
      <c r="O4642" s="471"/>
      <c r="P4642" s="471"/>
      <c r="Q4642" s="471"/>
      <c r="R4642" s="177" t="s">
        <v>8389</v>
      </c>
      <c r="S4642" s="181">
        <v>0.01</v>
      </c>
    </row>
    <row r="4643" spans="1:19" ht="20.149999999999999" customHeight="1" thickBot="1">
      <c r="A4643" s="476"/>
      <c r="B4643" s="471"/>
      <c r="C4643" s="471"/>
      <c r="D4643" s="471"/>
      <c r="E4643" s="471"/>
      <c r="F4643" s="471"/>
      <c r="G4643" s="471"/>
      <c r="H4643" s="471"/>
      <c r="I4643" s="182" t="e">
        <v>#N/A</v>
      </c>
      <c r="J4643" s="471"/>
      <c r="K4643" s="471"/>
      <c r="L4643" s="471"/>
      <c r="M4643" s="471"/>
      <c r="N4643" s="471"/>
      <c r="O4643" s="471"/>
      <c r="P4643" s="471"/>
      <c r="Q4643" s="471"/>
      <c r="R4643" s="177" t="s">
        <v>9465</v>
      </c>
      <c r="S4643" s="181">
        <v>0.01</v>
      </c>
    </row>
    <row r="4644" spans="1:19" ht="20.149999999999999" customHeight="1" thickBot="1">
      <c r="A4644" s="476"/>
      <c r="B4644" s="471"/>
      <c r="C4644" s="471"/>
      <c r="D4644" s="471"/>
      <c r="E4644" s="471"/>
      <c r="F4644" s="471"/>
      <c r="G4644" s="471"/>
      <c r="H4644" s="471"/>
      <c r="I4644" s="182" t="e">
        <v>#N/A</v>
      </c>
      <c r="J4644" s="471"/>
      <c r="K4644" s="471"/>
      <c r="L4644" s="471"/>
      <c r="M4644" s="471"/>
      <c r="N4644" s="471"/>
      <c r="O4644" s="471"/>
      <c r="P4644" s="471"/>
      <c r="Q4644" s="471"/>
      <c r="R4644" s="177" t="s">
        <v>8454</v>
      </c>
      <c r="S4644" s="181">
        <v>0.01</v>
      </c>
    </row>
    <row r="4645" spans="1:19" ht="20.149999999999999" customHeight="1" thickBot="1">
      <c r="A4645" s="477"/>
      <c r="B4645" s="472"/>
      <c r="C4645" s="472"/>
      <c r="D4645" s="472"/>
      <c r="E4645" s="472"/>
      <c r="F4645" s="472"/>
      <c r="G4645" s="472"/>
      <c r="H4645" s="472"/>
      <c r="I4645" s="182" t="e">
        <v>#N/A</v>
      </c>
      <c r="J4645" s="472"/>
      <c r="K4645" s="472"/>
      <c r="L4645" s="472"/>
      <c r="M4645" s="472"/>
      <c r="N4645" s="472"/>
      <c r="O4645" s="472"/>
      <c r="P4645" s="472"/>
      <c r="Q4645" s="472"/>
      <c r="R4645" s="183" t="s">
        <v>8390</v>
      </c>
      <c r="S4645" s="184">
        <v>0.1</v>
      </c>
    </row>
    <row r="4646" spans="1:19" ht="20.149999999999999" customHeight="1" thickBot="1">
      <c r="A4646" s="475"/>
      <c r="B4646" s="474" t="s">
        <v>9435</v>
      </c>
      <c r="C4646" s="474" t="s">
        <v>10500</v>
      </c>
      <c r="D4646" s="474" t="s">
        <v>1511</v>
      </c>
      <c r="E4646" s="474" t="s">
        <v>24</v>
      </c>
      <c r="F4646" s="473">
        <v>2493525</v>
      </c>
      <c r="G4646" s="474" t="s">
        <v>10513</v>
      </c>
      <c r="H4646" s="474" t="s">
        <v>10514</v>
      </c>
      <c r="I4646" s="179" t="s">
        <v>8356</v>
      </c>
      <c r="J4646" s="474" t="s">
        <v>8357</v>
      </c>
      <c r="K4646" s="474" t="s">
        <v>10431</v>
      </c>
      <c r="L4646" s="474" t="s">
        <v>10515</v>
      </c>
      <c r="M4646" s="474" t="s">
        <v>10516</v>
      </c>
      <c r="N4646" s="470">
        <v>94676.54</v>
      </c>
      <c r="O4646" s="473">
        <v>-2</v>
      </c>
      <c r="P4646" s="474" t="s">
        <v>8381</v>
      </c>
      <c r="Q4646" s="474" t="s">
        <v>9442</v>
      </c>
      <c r="R4646" s="177" t="s">
        <v>8915</v>
      </c>
      <c r="S4646" s="181">
        <v>0.01</v>
      </c>
    </row>
    <row r="4647" spans="1:19" ht="20.149999999999999" customHeight="1" thickBot="1">
      <c r="A4647" s="476"/>
      <c r="B4647" s="471"/>
      <c r="C4647" s="471"/>
      <c r="D4647" s="471"/>
      <c r="E4647" s="471"/>
      <c r="F4647" s="471"/>
      <c r="G4647" s="471"/>
      <c r="H4647" s="471"/>
      <c r="I4647" s="182" t="e">
        <v>#N/A</v>
      </c>
      <c r="J4647" s="471"/>
      <c r="K4647" s="471"/>
      <c r="L4647" s="471"/>
      <c r="M4647" s="471"/>
      <c r="N4647" s="471"/>
      <c r="O4647" s="471"/>
      <c r="P4647" s="471"/>
      <c r="Q4647" s="471"/>
      <c r="R4647" s="177" t="s">
        <v>10429</v>
      </c>
      <c r="S4647" s="181">
        <v>0.01</v>
      </c>
    </row>
    <row r="4648" spans="1:19" ht="20.149999999999999" customHeight="1" thickBot="1">
      <c r="A4648" s="476"/>
      <c r="B4648" s="471"/>
      <c r="C4648" s="471"/>
      <c r="D4648" s="471"/>
      <c r="E4648" s="471"/>
      <c r="F4648" s="471"/>
      <c r="G4648" s="471"/>
      <c r="H4648" s="471"/>
      <c r="I4648" s="182" t="e">
        <v>#N/A</v>
      </c>
      <c r="J4648" s="471"/>
      <c r="K4648" s="471"/>
      <c r="L4648" s="471"/>
      <c r="M4648" s="471"/>
      <c r="N4648" s="471"/>
      <c r="O4648" s="471"/>
      <c r="P4648" s="471"/>
      <c r="Q4648" s="471"/>
      <c r="R4648" s="177" t="s">
        <v>8385</v>
      </c>
      <c r="S4648" s="181">
        <v>0.01</v>
      </c>
    </row>
    <row r="4649" spans="1:19" ht="20.149999999999999" customHeight="1" thickBot="1">
      <c r="A4649" s="476"/>
      <c r="B4649" s="471"/>
      <c r="C4649" s="471"/>
      <c r="D4649" s="471"/>
      <c r="E4649" s="471"/>
      <c r="F4649" s="471"/>
      <c r="G4649" s="471"/>
      <c r="H4649" s="471"/>
      <c r="I4649" s="182" t="e">
        <v>#N/A</v>
      </c>
      <c r="J4649" s="471"/>
      <c r="K4649" s="471"/>
      <c r="L4649" s="471"/>
      <c r="M4649" s="471"/>
      <c r="N4649" s="471"/>
      <c r="O4649" s="471"/>
      <c r="P4649" s="471"/>
      <c r="Q4649" s="471"/>
      <c r="R4649" s="177" t="s">
        <v>8388</v>
      </c>
      <c r="S4649" s="181">
        <v>0.01</v>
      </c>
    </row>
    <row r="4650" spans="1:19" ht="20.149999999999999" customHeight="1" thickBot="1">
      <c r="A4650" s="477"/>
      <c r="B4650" s="472"/>
      <c r="C4650" s="472"/>
      <c r="D4650" s="472"/>
      <c r="E4650" s="472"/>
      <c r="F4650" s="472"/>
      <c r="G4650" s="472"/>
      <c r="H4650" s="472"/>
      <c r="I4650" s="182" t="e">
        <v>#N/A</v>
      </c>
      <c r="J4650" s="472"/>
      <c r="K4650" s="472"/>
      <c r="L4650" s="472"/>
      <c r="M4650" s="472"/>
      <c r="N4650" s="472"/>
      <c r="O4650" s="472"/>
      <c r="P4650" s="472"/>
      <c r="Q4650" s="472"/>
      <c r="R4650" s="183" t="s">
        <v>8390</v>
      </c>
      <c r="S4650" s="184">
        <v>0.04</v>
      </c>
    </row>
    <row r="4651" spans="1:19" ht="20.149999999999999" customHeight="1" thickBot="1">
      <c r="A4651" s="475"/>
      <c r="B4651" s="474" t="s">
        <v>9435</v>
      </c>
      <c r="C4651" s="474" t="s">
        <v>10500</v>
      </c>
      <c r="D4651" s="474" t="s">
        <v>1511</v>
      </c>
      <c r="E4651" s="474" t="s">
        <v>24</v>
      </c>
      <c r="F4651" s="473">
        <v>2493530</v>
      </c>
      <c r="G4651" s="474" t="s">
        <v>10517</v>
      </c>
      <c r="H4651" s="474" t="s">
        <v>8699</v>
      </c>
      <c r="I4651" s="179" t="s">
        <v>8356</v>
      </c>
      <c r="J4651" s="474" t="s">
        <v>8357</v>
      </c>
      <c r="K4651" s="474" t="s">
        <v>9746</v>
      </c>
      <c r="L4651" s="474" t="s">
        <v>10518</v>
      </c>
      <c r="M4651" s="474" t="s">
        <v>10519</v>
      </c>
      <c r="N4651" s="470">
        <v>324300</v>
      </c>
      <c r="O4651" s="473">
        <v>-2</v>
      </c>
      <c r="P4651" s="474" t="s">
        <v>8381</v>
      </c>
      <c r="Q4651" s="474" t="s">
        <v>9442</v>
      </c>
      <c r="R4651" s="177" t="s">
        <v>8383</v>
      </c>
      <c r="S4651" s="181">
        <v>0.01</v>
      </c>
    </row>
    <row r="4652" spans="1:19" ht="20.149999999999999" customHeight="1" thickBot="1">
      <c r="A4652" s="476"/>
      <c r="B4652" s="471"/>
      <c r="C4652" s="471"/>
      <c r="D4652" s="471"/>
      <c r="E4652" s="471"/>
      <c r="F4652" s="471"/>
      <c r="G4652" s="471"/>
      <c r="H4652" s="471"/>
      <c r="I4652" s="182" t="e">
        <v>#N/A</v>
      </c>
      <c r="J4652" s="471"/>
      <c r="K4652" s="471"/>
      <c r="L4652" s="471"/>
      <c r="M4652" s="471"/>
      <c r="N4652" s="471"/>
      <c r="O4652" s="471"/>
      <c r="P4652" s="471"/>
      <c r="Q4652" s="471"/>
      <c r="R4652" s="177" t="s">
        <v>8449</v>
      </c>
      <c r="S4652" s="181">
        <v>0.01</v>
      </c>
    </row>
    <row r="4653" spans="1:19" ht="20.149999999999999" customHeight="1" thickBot="1">
      <c r="A4653" s="476"/>
      <c r="B4653" s="471"/>
      <c r="C4653" s="471"/>
      <c r="D4653" s="471"/>
      <c r="E4653" s="471"/>
      <c r="F4653" s="471"/>
      <c r="G4653" s="471"/>
      <c r="H4653" s="471"/>
      <c r="I4653" s="182" t="e">
        <v>#N/A</v>
      </c>
      <c r="J4653" s="471"/>
      <c r="K4653" s="471"/>
      <c r="L4653" s="471"/>
      <c r="M4653" s="471"/>
      <c r="N4653" s="471"/>
      <c r="O4653" s="471"/>
      <c r="P4653" s="471"/>
      <c r="Q4653" s="471"/>
      <c r="R4653" s="177" t="s">
        <v>8385</v>
      </c>
      <c r="S4653" s="181">
        <v>0.01</v>
      </c>
    </row>
    <row r="4654" spans="1:19" ht="20.149999999999999" customHeight="1" thickBot="1">
      <c r="A4654" s="476"/>
      <c r="B4654" s="471"/>
      <c r="C4654" s="471"/>
      <c r="D4654" s="471"/>
      <c r="E4654" s="471"/>
      <c r="F4654" s="471"/>
      <c r="G4654" s="471"/>
      <c r="H4654" s="471"/>
      <c r="I4654" s="182" t="e">
        <v>#N/A</v>
      </c>
      <c r="J4654" s="471"/>
      <c r="K4654" s="471"/>
      <c r="L4654" s="471"/>
      <c r="M4654" s="471"/>
      <c r="N4654" s="471"/>
      <c r="O4654" s="471"/>
      <c r="P4654" s="471"/>
      <c r="Q4654" s="471"/>
      <c r="R4654" s="177" t="s">
        <v>8403</v>
      </c>
      <c r="S4654" s="181">
        <v>0.01</v>
      </c>
    </row>
    <row r="4655" spans="1:19" ht="20.149999999999999" customHeight="1" thickBot="1">
      <c r="A4655" s="476"/>
      <c r="B4655" s="471"/>
      <c r="C4655" s="471"/>
      <c r="D4655" s="471"/>
      <c r="E4655" s="471"/>
      <c r="F4655" s="471"/>
      <c r="G4655" s="471"/>
      <c r="H4655" s="471"/>
      <c r="I4655" s="182" t="e">
        <v>#N/A</v>
      </c>
      <c r="J4655" s="471"/>
      <c r="K4655" s="471"/>
      <c r="L4655" s="471"/>
      <c r="M4655" s="471"/>
      <c r="N4655" s="471"/>
      <c r="O4655" s="471"/>
      <c r="P4655" s="471"/>
      <c r="Q4655" s="471"/>
      <c r="R4655" s="177" t="s">
        <v>8417</v>
      </c>
      <c r="S4655" s="181">
        <v>0.01</v>
      </c>
    </row>
    <row r="4656" spans="1:19" ht="20.149999999999999" customHeight="1" thickBot="1">
      <c r="A4656" s="476"/>
      <c r="B4656" s="471"/>
      <c r="C4656" s="471"/>
      <c r="D4656" s="471"/>
      <c r="E4656" s="471"/>
      <c r="F4656" s="471"/>
      <c r="G4656" s="471"/>
      <c r="H4656" s="471"/>
      <c r="I4656" s="182" t="e">
        <v>#N/A</v>
      </c>
      <c r="J4656" s="471"/>
      <c r="K4656" s="471"/>
      <c r="L4656" s="471"/>
      <c r="M4656" s="471"/>
      <c r="N4656" s="471"/>
      <c r="O4656" s="471"/>
      <c r="P4656" s="471"/>
      <c r="Q4656" s="471"/>
      <c r="R4656" s="177" t="s">
        <v>8388</v>
      </c>
      <c r="S4656" s="181">
        <v>0.01</v>
      </c>
    </row>
    <row r="4657" spans="1:19" ht="20.149999999999999" customHeight="1" thickBot="1">
      <c r="A4657" s="476"/>
      <c r="B4657" s="471"/>
      <c r="C4657" s="471"/>
      <c r="D4657" s="471"/>
      <c r="E4657" s="471"/>
      <c r="F4657" s="471"/>
      <c r="G4657" s="471"/>
      <c r="H4657" s="471"/>
      <c r="I4657" s="182" t="e">
        <v>#N/A</v>
      </c>
      <c r="J4657" s="471"/>
      <c r="K4657" s="471"/>
      <c r="L4657" s="471"/>
      <c r="M4657" s="471"/>
      <c r="N4657" s="471"/>
      <c r="O4657" s="471"/>
      <c r="P4657" s="471"/>
      <c r="Q4657" s="471"/>
      <c r="R4657" s="177" t="s">
        <v>8389</v>
      </c>
      <c r="S4657" s="181">
        <v>0.01</v>
      </c>
    </row>
    <row r="4658" spans="1:19" ht="20.149999999999999" customHeight="1" thickBot="1">
      <c r="A4658" s="476"/>
      <c r="B4658" s="471"/>
      <c r="C4658" s="471"/>
      <c r="D4658" s="471"/>
      <c r="E4658" s="471"/>
      <c r="F4658" s="471"/>
      <c r="G4658" s="471"/>
      <c r="H4658" s="471"/>
      <c r="I4658" s="182" t="e">
        <v>#N/A</v>
      </c>
      <c r="J4658" s="471"/>
      <c r="K4658" s="471"/>
      <c r="L4658" s="471"/>
      <c r="M4658" s="471"/>
      <c r="N4658" s="471"/>
      <c r="O4658" s="471"/>
      <c r="P4658" s="471"/>
      <c r="Q4658" s="471"/>
      <c r="R4658" s="177" t="s">
        <v>8663</v>
      </c>
      <c r="S4658" s="181">
        <v>0.01</v>
      </c>
    </row>
    <row r="4659" spans="1:19" ht="20.149999999999999" customHeight="1" thickBot="1">
      <c r="A4659" s="476"/>
      <c r="B4659" s="471"/>
      <c r="C4659" s="471"/>
      <c r="D4659" s="471"/>
      <c r="E4659" s="471"/>
      <c r="F4659" s="471"/>
      <c r="G4659" s="471"/>
      <c r="H4659" s="471"/>
      <c r="I4659" s="182" t="e">
        <v>#N/A</v>
      </c>
      <c r="J4659" s="471"/>
      <c r="K4659" s="471"/>
      <c r="L4659" s="471"/>
      <c r="M4659" s="471"/>
      <c r="N4659" s="471"/>
      <c r="O4659" s="471"/>
      <c r="P4659" s="471"/>
      <c r="Q4659" s="471"/>
      <c r="R4659" s="177" t="s">
        <v>9444</v>
      </c>
      <c r="S4659" s="181">
        <v>0.01</v>
      </c>
    </row>
    <row r="4660" spans="1:19" ht="20.149999999999999" customHeight="1" thickBot="1">
      <c r="A4660" s="477"/>
      <c r="B4660" s="472"/>
      <c r="C4660" s="472"/>
      <c r="D4660" s="472"/>
      <c r="E4660" s="472"/>
      <c r="F4660" s="472"/>
      <c r="G4660" s="472"/>
      <c r="H4660" s="472"/>
      <c r="I4660" s="182" t="e">
        <v>#N/A</v>
      </c>
      <c r="J4660" s="472"/>
      <c r="K4660" s="472"/>
      <c r="L4660" s="472"/>
      <c r="M4660" s="472"/>
      <c r="N4660" s="472"/>
      <c r="O4660" s="472"/>
      <c r="P4660" s="472"/>
      <c r="Q4660" s="472"/>
      <c r="R4660" s="183" t="s">
        <v>8390</v>
      </c>
      <c r="S4660" s="184">
        <v>0.09</v>
      </c>
    </row>
    <row r="4661" spans="1:19" ht="20.149999999999999" customHeight="1" thickBot="1">
      <c r="A4661" s="475"/>
      <c r="B4661" s="474" t="s">
        <v>9435</v>
      </c>
      <c r="C4661" s="474" t="s">
        <v>10500</v>
      </c>
      <c r="D4661" s="474" t="s">
        <v>1511</v>
      </c>
      <c r="E4661" s="474" t="s">
        <v>24</v>
      </c>
      <c r="F4661" s="473">
        <v>2493536</v>
      </c>
      <c r="G4661" s="474" t="s">
        <v>10520</v>
      </c>
      <c r="H4661" s="474" t="s">
        <v>9552</v>
      </c>
      <c r="I4661" s="179" t="s">
        <v>8356</v>
      </c>
      <c r="J4661" s="474" t="s">
        <v>8357</v>
      </c>
      <c r="K4661" s="474" t="s">
        <v>10521</v>
      </c>
      <c r="L4661" s="474" t="s">
        <v>10522</v>
      </c>
      <c r="M4661" s="474" t="s">
        <v>10523</v>
      </c>
      <c r="N4661" s="470">
        <v>120789.47</v>
      </c>
      <c r="O4661" s="473">
        <v>-2</v>
      </c>
      <c r="P4661" s="474" t="s">
        <v>8381</v>
      </c>
      <c r="Q4661" s="474" t="s">
        <v>9442</v>
      </c>
      <c r="R4661" s="177" t="s">
        <v>9556</v>
      </c>
      <c r="S4661" s="181">
        <v>0.01</v>
      </c>
    </row>
    <row r="4662" spans="1:19" ht="20.149999999999999" customHeight="1" thickBot="1">
      <c r="A4662" s="476"/>
      <c r="B4662" s="471"/>
      <c r="C4662" s="471"/>
      <c r="D4662" s="471"/>
      <c r="E4662" s="471"/>
      <c r="F4662" s="471"/>
      <c r="G4662" s="471"/>
      <c r="H4662" s="471"/>
      <c r="I4662" s="182" t="e">
        <v>#N/A</v>
      </c>
      <c r="J4662" s="471"/>
      <c r="K4662" s="471"/>
      <c r="L4662" s="471"/>
      <c r="M4662" s="471"/>
      <c r="N4662" s="471"/>
      <c r="O4662" s="471"/>
      <c r="P4662" s="471"/>
      <c r="Q4662" s="471"/>
      <c r="R4662" s="177" t="s">
        <v>8385</v>
      </c>
      <c r="S4662" s="181">
        <v>0.01</v>
      </c>
    </row>
    <row r="4663" spans="1:19" ht="20.149999999999999" customHeight="1" thickBot="1">
      <c r="A4663" s="476"/>
      <c r="B4663" s="471"/>
      <c r="C4663" s="471"/>
      <c r="D4663" s="471"/>
      <c r="E4663" s="471"/>
      <c r="F4663" s="471"/>
      <c r="G4663" s="471"/>
      <c r="H4663" s="471"/>
      <c r="I4663" s="182" t="e">
        <v>#N/A</v>
      </c>
      <c r="J4663" s="471"/>
      <c r="K4663" s="471"/>
      <c r="L4663" s="471"/>
      <c r="M4663" s="471"/>
      <c r="N4663" s="471"/>
      <c r="O4663" s="471"/>
      <c r="P4663" s="471"/>
      <c r="Q4663" s="471"/>
      <c r="R4663" s="177" t="s">
        <v>8530</v>
      </c>
      <c r="S4663" s="181">
        <v>0.01</v>
      </c>
    </row>
    <row r="4664" spans="1:19" ht="20.149999999999999" customHeight="1" thickBot="1">
      <c r="A4664" s="476"/>
      <c r="B4664" s="471"/>
      <c r="C4664" s="471"/>
      <c r="D4664" s="471"/>
      <c r="E4664" s="471"/>
      <c r="F4664" s="471"/>
      <c r="G4664" s="471"/>
      <c r="H4664" s="471"/>
      <c r="I4664" s="182" t="e">
        <v>#N/A</v>
      </c>
      <c r="J4664" s="471"/>
      <c r="K4664" s="471"/>
      <c r="L4664" s="471"/>
      <c r="M4664" s="471"/>
      <c r="N4664" s="471"/>
      <c r="O4664" s="471"/>
      <c r="P4664" s="471"/>
      <c r="Q4664" s="471"/>
      <c r="R4664" s="177" t="s">
        <v>9557</v>
      </c>
      <c r="S4664" s="181">
        <v>0.01</v>
      </c>
    </row>
    <row r="4665" spans="1:19" ht="20.149999999999999" customHeight="1" thickBot="1">
      <c r="A4665" s="476"/>
      <c r="B4665" s="471"/>
      <c r="C4665" s="471"/>
      <c r="D4665" s="471"/>
      <c r="E4665" s="471"/>
      <c r="F4665" s="471"/>
      <c r="G4665" s="471"/>
      <c r="H4665" s="471"/>
      <c r="I4665" s="182" t="e">
        <v>#N/A</v>
      </c>
      <c r="J4665" s="471"/>
      <c r="K4665" s="471"/>
      <c r="L4665" s="471"/>
      <c r="M4665" s="471"/>
      <c r="N4665" s="471"/>
      <c r="O4665" s="471"/>
      <c r="P4665" s="471"/>
      <c r="Q4665" s="471"/>
      <c r="R4665" s="177" t="s">
        <v>8417</v>
      </c>
      <c r="S4665" s="181">
        <v>0.01</v>
      </c>
    </row>
    <row r="4666" spans="1:19" ht="20.149999999999999" customHeight="1" thickBot="1">
      <c r="A4666" s="476"/>
      <c r="B4666" s="471"/>
      <c r="C4666" s="471"/>
      <c r="D4666" s="471"/>
      <c r="E4666" s="471"/>
      <c r="F4666" s="471"/>
      <c r="G4666" s="471"/>
      <c r="H4666" s="471"/>
      <c r="I4666" s="182" t="e">
        <v>#N/A</v>
      </c>
      <c r="J4666" s="471"/>
      <c r="K4666" s="471"/>
      <c r="L4666" s="471"/>
      <c r="M4666" s="471"/>
      <c r="N4666" s="471"/>
      <c r="O4666" s="471"/>
      <c r="P4666" s="471"/>
      <c r="Q4666" s="471"/>
      <c r="R4666" s="177" t="s">
        <v>8388</v>
      </c>
      <c r="S4666" s="181">
        <v>0.01</v>
      </c>
    </row>
    <row r="4667" spans="1:19" ht="20.149999999999999" customHeight="1" thickBot="1">
      <c r="A4667" s="476"/>
      <c r="B4667" s="471"/>
      <c r="C4667" s="471"/>
      <c r="D4667" s="471"/>
      <c r="E4667" s="471"/>
      <c r="F4667" s="471"/>
      <c r="G4667" s="471"/>
      <c r="H4667" s="471"/>
      <c r="I4667" s="182" t="e">
        <v>#N/A</v>
      </c>
      <c r="J4667" s="471"/>
      <c r="K4667" s="471"/>
      <c r="L4667" s="471"/>
      <c r="M4667" s="471"/>
      <c r="N4667" s="471"/>
      <c r="O4667" s="471"/>
      <c r="P4667" s="471"/>
      <c r="Q4667" s="471"/>
      <c r="R4667" s="177" t="s">
        <v>8389</v>
      </c>
      <c r="S4667" s="181">
        <v>0.01</v>
      </c>
    </row>
    <row r="4668" spans="1:19" ht="20.149999999999999" customHeight="1" thickBot="1">
      <c r="A4668" s="476"/>
      <c r="B4668" s="471"/>
      <c r="C4668" s="471"/>
      <c r="D4668" s="471"/>
      <c r="E4668" s="471"/>
      <c r="F4668" s="471"/>
      <c r="G4668" s="471"/>
      <c r="H4668" s="471"/>
      <c r="I4668" s="182" t="e">
        <v>#N/A</v>
      </c>
      <c r="J4668" s="471"/>
      <c r="K4668" s="471"/>
      <c r="L4668" s="471"/>
      <c r="M4668" s="471"/>
      <c r="N4668" s="471"/>
      <c r="O4668" s="471"/>
      <c r="P4668" s="471"/>
      <c r="Q4668" s="471"/>
      <c r="R4668" s="177" t="s">
        <v>8599</v>
      </c>
      <c r="S4668" s="181">
        <v>0.01</v>
      </c>
    </row>
    <row r="4669" spans="1:19" ht="20.149999999999999" customHeight="1" thickBot="1">
      <c r="A4669" s="477"/>
      <c r="B4669" s="472"/>
      <c r="C4669" s="472"/>
      <c r="D4669" s="472"/>
      <c r="E4669" s="472"/>
      <c r="F4669" s="472"/>
      <c r="G4669" s="472"/>
      <c r="H4669" s="472"/>
      <c r="I4669" s="182" t="e">
        <v>#N/A</v>
      </c>
      <c r="J4669" s="472"/>
      <c r="K4669" s="472"/>
      <c r="L4669" s="472"/>
      <c r="M4669" s="472"/>
      <c r="N4669" s="472"/>
      <c r="O4669" s="472"/>
      <c r="P4669" s="472"/>
      <c r="Q4669" s="472"/>
      <c r="R4669" s="183" t="s">
        <v>8390</v>
      </c>
      <c r="S4669" s="184">
        <v>0.08</v>
      </c>
    </row>
    <row r="4670" spans="1:19" ht="20.149999999999999" customHeight="1" thickBot="1">
      <c r="A4670" s="475"/>
      <c r="B4670" s="474" t="s">
        <v>9435</v>
      </c>
      <c r="C4670" s="474" t="s">
        <v>10500</v>
      </c>
      <c r="D4670" s="474" t="s">
        <v>1511</v>
      </c>
      <c r="E4670" s="474" t="s">
        <v>24</v>
      </c>
      <c r="F4670" s="473">
        <v>2493540</v>
      </c>
      <c r="G4670" s="474" t="s">
        <v>10524</v>
      </c>
      <c r="H4670" s="474" t="s">
        <v>8446</v>
      </c>
      <c r="I4670" s="179" t="s">
        <v>8356</v>
      </c>
      <c r="J4670" s="474" t="s">
        <v>8357</v>
      </c>
      <c r="K4670" s="474" t="s">
        <v>10431</v>
      </c>
      <c r="L4670" s="474" t="s">
        <v>10525</v>
      </c>
      <c r="M4670" s="474" t="s">
        <v>10526</v>
      </c>
      <c r="N4670" s="470">
        <v>390950</v>
      </c>
      <c r="O4670" s="473">
        <v>-2</v>
      </c>
      <c r="P4670" s="474" t="s">
        <v>8381</v>
      </c>
      <c r="Q4670" s="474" t="s">
        <v>9442</v>
      </c>
      <c r="R4670" s="177" t="s">
        <v>8383</v>
      </c>
      <c r="S4670" s="181">
        <v>0.01</v>
      </c>
    </row>
    <row r="4671" spans="1:19" ht="20.149999999999999" customHeight="1" thickBot="1">
      <c r="A4671" s="476"/>
      <c r="B4671" s="471"/>
      <c r="C4671" s="471"/>
      <c r="D4671" s="471"/>
      <c r="E4671" s="471"/>
      <c r="F4671" s="471"/>
      <c r="G4671" s="471"/>
      <c r="H4671" s="471"/>
      <c r="I4671" s="182" t="e">
        <v>#N/A</v>
      </c>
      <c r="J4671" s="471"/>
      <c r="K4671" s="471"/>
      <c r="L4671" s="471"/>
      <c r="M4671" s="471"/>
      <c r="N4671" s="471"/>
      <c r="O4671" s="471"/>
      <c r="P4671" s="471"/>
      <c r="Q4671" s="471"/>
      <c r="R4671" s="177" t="s">
        <v>9487</v>
      </c>
      <c r="S4671" s="181">
        <v>0.01</v>
      </c>
    </row>
    <row r="4672" spans="1:19" ht="20.149999999999999" customHeight="1" thickBot="1">
      <c r="A4672" s="476"/>
      <c r="B4672" s="471"/>
      <c r="C4672" s="471"/>
      <c r="D4672" s="471"/>
      <c r="E4672" s="471"/>
      <c r="F4672" s="471"/>
      <c r="G4672" s="471"/>
      <c r="H4672" s="471"/>
      <c r="I4672" s="182" t="e">
        <v>#N/A</v>
      </c>
      <c r="J4672" s="471"/>
      <c r="K4672" s="471"/>
      <c r="L4672" s="471"/>
      <c r="M4672" s="471"/>
      <c r="N4672" s="471"/>
      <c r="O4672" s="471"/>
      <c r="P4672" s="471"/>
      <c r="Q4672" s="471"/>
      <c r="R4672" s="177" t="s">
        <v>8385</v>
      </c>
      <c r="S4672" s="181">
        <v>0.01</v>
      </c>
    </row>
    <row r="4673" spans="1:19" ht="20.149999999999999" customHeight="1" thickBot="1">
      <c r="A4673" s="476"/>
      <c r="B4673" s="471"/>
      <c r="C4673" s="471"/>
      <c r="D4673" s="471"/>
      <c r="E4673" s="471"/>
      <c r="F4673" s="471"/>
      <c r="G4673" s="471"/>
      <c r="H4673" s="471"/>
      <c r="I4673" s="182" t="e">
        <v>#N/A</v>
      </c>
      <c r="J4673" s="471"/>
      <c r="K4673" s="471"/>
      <c r="L4673" s="471"/>
      <c r="M4673" s="471"/>
      <c r="N4673" s="471"/>
      <c r="O4673" s="471"/>
      <c r="P4673" s="471"/>
      <c r="Q4673" s="471"/>
      <c r="R4673" s="177" t="s">
        <v>8386</v>
      </c>
      <c r="S4673" s="181">
        <v>0.01</v>
      </c>
    </row>
    <row r="4674" spans="1:19" ht="20.149999999999999" customHeight="1" thickBot="1">
      <c r="A4674" s="476"/>
      <c r="B4674" s="471"/>
      <c r="C4674" s="471"/>
      <c r="D4674" s="471"/>
      <c r="E4674" s="471"/>
      <c r="F4674" s="471"/>
      <c r="G4674" s="471"/>
      <c r="H4674" s="471"/>
      <c r="I4674" s="182" t="e">
        <v>#N/A</v>
      </c>
      <c r="J4674" s="471"/>
      <c r="K4674" s="471"/>
      <c r="L4674" s="471"/>
      <c r="M4674" s="471"/>
      <c r="N4674" s="471"/>
      <c r="O4674" s="471"/>
      <c r="P4674" s="471"/>
      <c r="Q4674" s="471"/>
      <c r="R4674" s="177" t="s">
        <v>8459</v>
      </c>
      <c r="S4674" s="181">
        <v>0.01</v>
      </c>
    </row>
    <row r="4675" spans="1:19" ht="20.149999999999999" customHeight="1" thickBot="1">
      <c r="A4675" s="476"/>
      <c r="B4675" s="471"/>
      <c r="C4675" s="471"/>
      <c r="D4675" s="471"/>
      <c r="E4675" s="471"/>
      <c r="F4675" s="471"/>
      <c r="G4675" s="471"/>
      <c r="H4675" s="471"/>
      <c r="I4675" s="182" t="e">
        <v>#N/A</v>
      </c>
      <c r="J4675" s="471"/>
      <c r="K4675" s="471"/>
      <c r="L4675" s="471"/>
      <c r="M4675" s="471"/>
      <c r="N4675" s="471"/>
      <c r="O4675" s="471"/>
      <c r="P4675" s="471"/>
      <c r="Q4675" s="471"/>
      <c r="R4675" s="177" t="s">
        <v>8452</v>
      </c>
      <c r="S4675" s="181">
        <v>0.01</v>
      </c>
    </row>
    <row r="4676" spans="1:19" ht="20.149999999999999" customHeight="1" thickBot="1">
      <c r="A4676" s="476"/>
      <c r="B4676" s="471"/>
      <c r="C4676" s="471"/>
      <c r="D4676" s="471"/>
      <c r="E4676" s="471"/>
      <c r="F4676" s="471"/>
      <c r="G4676" s="471"/>
      <c r="H4676" s="471"/>
      <c r="I4676" s="182" t="e">
        <v>#N/A</v>
      </c>
      <c r="J4676" s="471"/>
      <c r="K4676" s="471"/>
      <c r="L4676" s="471"/>
      <c r="M4676" s="471"/>
      <c r="N4676" s="471"/>
      <c r="O4676" s="471"/>
      <c r="P4676" s="471"/>
      <c r="Q4676" s="471"/>
      <c r="R4676" s="177" t="s">
        <v>8388</v>
      </c>
      <c r="S4676" s="181">
        <v>0.01</v>
      </c>
    </row>
    <row r="4677" spans="1:19" ht="20.149999999999999" customHeight="1" thickBot="1">
      <c r="A4677" s="476"/>
      <c r="B4677" s="471"/>
      <c r="C4677" s="471"/>
      <c r="D4677" s="471"/>
      <c r="E4677" s="471"/>
      <c r="F4677" s="471"/>
      <c r="G4677" s="471"/>
      <c r="H4677" s="471"/>
      <c r="I4677" s="182" t="e">
        <v>#N/A</v>
      </c>
      <c r="J4677" s="471"/>
      <c r="K4677" s="471"/>
      <c r="L4677" s="471"/>
      <c r="M4677" s="471"/>
      <c r="N4677" s="471"/>
      <c r="O4677" s="471"/>
      <c r="P4677" s="471"/>
      <c r="Q4677" s="471"/>
      <c r="R4677" s="177" t="s">
        <v>8389</v>
      </c>
      <c r="S4677" s="181">
        <v>0.01</v>
      </c>
    </row>
    <row r="4678" spans="1:19" ht="20.149999999999999" customHeight="1" thickBot="1">
      <c r="A4678" s="476"/>
      <c r="B4678" s="471"/>
      <c r="C4678" s="471"/>
      <c r="D4678" s="471"/>
      <c r="E4678" s="471"/>
      <c r="F4678" s="471"/>
      <c r="G4678" s="471"/>
      <c r="H4678" s="471"/>
      <c r="I4678" s="182" t="e">
        <v>#N/A</v>
      </c>
      <c r="J4678" s="471"/>
      <c r="K4678" s="471"/>
      <c r="L4678" s="471"/>
      <c r="M4678" s="471"/>
      <c r="N4678" s="471"/>
      <c r="O4678" s="471"/>
      <c r="P4678" s="471"/>
      <c r="Q4678" s="471"/>
      <c r="R4678" s="177" t="s">
        <v>8460</v>
      </c>
      <c r="S4678" s="181">
        <v>0.01</v>
      </c>
    </row>
    <row r="4679" spans="1:19" ht="20.149999999999999" customHeight="1" thickBot="1">
      <c r="A4679" s="477"/>
      <c r="B4679" s="472"/>
      <c r="C4679" s="472"/>
      <c r="D4679" s="472"/>
      <c r="E4679" s="472"/>
      <c r="F4679" s="472"/>
      <c r="G4679" s="472"/>
      <c r="H4679" s="472"/>
      <c r="I4679" s="182" t="e">
        <v>#N/A</v>
      </c>
      <c r="J4679" s="472"/>
      <c r="K4679" s="472"/>
      <c r="L4679" s="472"/>
      <c r="M4679" s="472"/>
      <c r="N4679" s="472"/>
      <c r="O4679" s="472"/>
      <c r="P4679" s="472"/>
      <c r="Q4679" s="472"/>
      <c r="R4679" s="183" t="s">
        <v>8390</v>
      </c>
      <c r="S4679" s="184">
        <v>0.09</v>
      </c>
    </row>
    <row r="4680" spans="1:19" ht="20.149999999999999" customHeight="1" thickBot="1">
      <c r="A4680" s="475"/>
      <c r="B4680" s="474" t="s">
        <v>9435</v>
      </c>
      <c r="C4680" s="474" t="s">
        <v>10500</v>
      </c>
      <c r="D4680" s="474" t="s">
        <v>8391</v>
      </c>
      <c r="E4680" s="474" t="s">
        <v>24</v>
      </c>
      <c r="F4680" s="473">
        <v>2493546</v>
      </c>
      <c r="G4680" s="474" t="s">
        <v>10527</v>
      </c>
      <c r="H4680" s="474" t="s">
        <v>9248</v>
      </c>
      <c r="I4680" s="179" t="s">
        <v>8356</v>
      </c>
      <c r="J4680" s="474" t="s">
        <v>8357</v>
      </c>
      <c r="K4680" s="474" t="s">
        <v>10528</v>
      </c>
      <c r="L4680" s="474" t="s">
        <v>10529</v>
      </c>
      <c r="M4680" s="474" t="s">
        <v>10530</v>
      </c>
      <c r="N4680" s="470">
        <v>145000</v>
      </c>
      <c r="O4680" s="473">
        <v>-2</v>
      </c>
      <c r="P4680" s="474" t="s">
        <v>8381</v>
      </c>
      <c r="Q4680" s="474" t="s">
        <v>9442</v>
      </c>
      <c r="R4680" s="177" t="s">
        <v>8915</v>
      </c>
      <c r="S4680" s="181">
        <v>0.01</v>
      </c>
    </row>
    <row r="4681" spans="1:19" ht="20.149999999999999" customHeight="1" thickBot="1">
      <c r="A4681" s="476"/>
      <c r="B4681" s="471"/>
      <c r="C4681" s="471"/>
      <c r="D4681" s="471"/>
      <c r="E4681" s="471"/>
      <c r="F4681" s="471"/>
      <c r="G4681" s="471"/>
      <c r="H4681" s="471"/>
      <c r="I4681" s="182" t="e">
        <v>#N/A</v>
      </c>
      <c r="J4681" s="471"/>
      <c r="K4681" s="471"/>
      <c r="L4681" s="471"/>
      <c r="M4681" s="471"/>
      <c r="N4681" s="471"/>
      <c r="O4681" s="471"/>
      <c r="P4681" s="471"/>
      <c r="Q4681" s="471"/>
      <c r="R4681" s="177" t="s">
        <v>10429</v>
      </c>
      <c r="S4681" s="181">
        <v>0.01</v>
      </c>
    </row>
    <row r="4682" spans="1:19" ht="20.149999999999999" customHeight="1" thickBot="1">
      <c r="A4682" s="476"/>
      <c r="B4682" s="471"/>
      <c r="C4682" s="471"/>
      <c r="D4682" s="471"/>
      <c r="E4682" s="471"/>
      <c r="F4682" s="471"/>
      <c r="G4682" s="471"/>
      <c r="H4682" s="471"/>
      <c r="I4682" s="182" t="e">
        <v>#N/A</v>
      </c>
      <c r="J4682" s="471"/>
      <c r="K4682" s="471"/>
      <c r="L4682" s="471"/>
      <c r="M4682" s="471"/>
      <c r="N4682" s="471"/>
      <c r="O4682" s="471"/>
      <c r="P4682" s="471"/>
      <c r="Q4682" s="471"/>
      <c r="R4682" s="177" t="s">
        <v>8385</v>
      </c>
      <c r="S4682" s="181">
        <v>0.01</v>
      </c>
    </row>
    <row r="4683" spans="1:19" ht="20.149999999999999" customHeight="1" thickBot="1">
      <c r="A4683" s="476"/>
      <c r="B4683" s="471"/>
      <c r="C4683" s="471"/>
      <c r="D4683" s="471"/>
      <c r="E4683" s="471"/>
      <c r="F4683" s="471"/>
      <c r="G4683" s="471"/>
      <c r="H4683" s="471"/>
      <c r="I4683" s="182" t="e">
        <v>#N/A</v>
      </c>
      <c r="J4683" s="471"/>
      <c r="K4683" s="471"/>
      <c r="L4683" s="471"/>
      <c r="M4683" s="471"/>
      <c r="N4683" s="471"/>
      <c r="O4683" s="471"/>
      <c r="P4683" s="471"/>
      <c r="Q4683" s="471"/>
      <c r="R4683" s="177" t="s">
        <v>8388</v>
      </c>
      <c r="S4683" s="181">
        <v>0.01</v>
      </c>
    </row>
    <row r="4684" spans="1:19" ht="20.149999999999999" customHeight="1" thickBot="1">
      <c r="A4684" s="477"/>
      <c r="B4684" s="472"/>
      <c r="C4684" s="472"/>
      <c r="D4684" s="472"/>
      <c r="E4684" s="472"/>
      <c r="F4684" s="472"/>
      <c r="G4684" s="472"/>
      <c r="H4684" s="472"/>
      <c r="I4684" s="182" t="e">
        <v>#N/A</v>
      </c>
      <c r="J4684" s="472"/>
      <c r="K4684" s="472"/>
      <c r="L4684" s="472"/>
      <c r="M4684" s="472"/>
      <c r="N4684" s="472"/>
      <c r="O4684" s="472"/>
      <c r="P4684" s="472"/>
      <c r="Q4684" s="472"/>
      <c r="R4684" s="183" t="s">
        <v>8390</v>
      </c>
      <c r="S4684" s="184">
        <v>0.04</v>
      </c>
    </row>
    <row r="4685" spans="1:19" ht="20.149999999999999" customHeight="1" thickBot="1">
      <c r="A4685" s="475"/>
      <c r="B4685" s="474" t="s">
        <v>9435</v>
      </c>
      <c r="C4685" s="474" t="s">
        <v>10500</v>
      </c>
      <c r="D4685" s="474" t="s">
        <v>8391</v>
      </c>
      <c r="E4685" s="474" t="s">
        <v>24</v>
      </c>
      <c r="F4685" s="473">
        <v>2493550</v>
      </c>
      <c r="G4685" s="474" t="s">
        <v>10531</v>
      </c>
      <c r="H4685" s="474" t="s">
        <v>8699</v>
      </c>
      <c r="I4685" s="179" t="s">
        <v>8356</v>
      </c>
      <c r="J4685" s="474" t="s">
        <v>8357</v>
      </c>
      <c r="K4685" s="474" t="s">
        <v>8378</v>
      </c>
      <c r="L4685" s="474" t="s">
        <v>10532</v>
      </c>
      <c r="M4685" s="474" t="s">
        <v>10533</v>
      </c>
      <c r="N4685" s="470">
        <v>335508.40999999997</v>
      </c>
      <c r="O4685" s="473">
        <v>-2</v>
      </c>
      <c r="P4685" s="474" t="s">
        <v>8381</v>
      </c>
      <c r="Q4685" s="474" t="s">
        <v>9442</v>
      </c>
      <c r="R4685" s="177" t="s">
        <v>8383</v>
      </c>
      <c r="S4685" s="181">
        <v>0.01</v>
      </c>
    </row>
    <row r="4686" spans="1:19" ht="20.149999999999999" customHeight="1" thickBot="1">
      <c r="A4686" s="476"/>
      <c r="B4686" s="471"/>
      <c r="C4686" s="471"/>
      <c r="D4686" s="471"/>
      <c r="E4686" s="471"/>
      <c r="F4686" s="471"/>
      <c r="G4686" s="471"/>
      <c r="H4686" s="471"/>
      <c r="I4686" s="182" t="e">
        <v>#N/A</v>
      </c>
      <c r="J4686" s="471"/>
      <c r="K4686" s="471"/>
      <c r="L4686" s="471"/>
      <c r="M4686" s="471"/>
      <c r="N4686" s="471"/>
      <c r="O4686" s="471"/>
      <c r="P4686" s="471"/>
      <c r="Q4686" s="471"/>
      <c r="R4686" s="177" t="s">
        <v>8501</v>
      </c>
      <c r="S4686" s="181">
        <v>0.01</v>
      </c>
    </row>
    <row r="4687" spans="1:19" ht="20.149999999999999" customHeight="1" thickBot="1">
      <c r="A4687" s="476"/>
      <c r="B4687" s="471"/>
      <c r="C4687" s="471"/>
      <c r="D4687" s="471"/>
      <c r="E4687" s="471"/>
      <c r="F4687" s="471"/>
      <c r="G4687" s="471"/>
      <c r="H4687" s="471"/>
      <c r="I4687" s="182" t="e">
        <v>#N/A</v>
      </c>
      <c r="J4687" s="471"/>
      <c r="K4687" s="471"/>
      <c r="L4687" s="471"/>
      <c r="M4687" s="471"/>
      <c r="N4687" s="471"/>
      <c r="O4687" s="471"/>
      <c r="P4687" s="471"/>
      <c r="Q4687" s="471"/>
      <c r="R4687" s="177" t="s">
        <v>8384</v>
      </c>
      <c r="S4687" s="181">
        <v>0.01</v>
      </c>
    </row>
    <row r="4688" spans="1:19" ht="20.149999999999999" customHeight="1" thickBot="1">
      <c r="A4688" s="476"/>
      <c r="B4688" s="471"/>
      <c r="C4688" s="471"/>
      <c r="D4688" s="471"/>
      <c r="E4688" s="471"/>
      <c r="F4688" s="471"/>
      <c r="G4688" s="471"/>
      <c r="H4688" s="471"/>
      <c r="I4688" s="182" t="e">
        <v>#N/A</v>
      </c>
      <c r="J4688" s="471"/>
      <c r="K4688" s="471"/>
      <c r="L4688" s="471"/>
      <c r="M4688" s="471"/>
      <c r="N4688" s="471"/>
      <c r="O4688" s="471"/>
      <c r="P4688" s="471"/>
      <c r="Q4688" s="471"/>
      <c r="R4688" s="177" t="s">
        <v>8385</v>
      </c>
      <c r="S4688" s="181">
        <v>0.01</v>
      </c>
    </row>
    <row r="4689" spans="1:19" ht="20.149999999999999" customHeight="1" thickBot="1">
      <c r="A4689" s="476"/>
      <c r="B4689" s="471"/>
      <c r="C4689" s="471"/>
      <c r="D4689" s="471"/>
      <c r="E4689" s="471"/>
      <c r="F4689" s="471"/>
      <c r="G4689" s="471"/>
      <c r="H4689" s="471"/>
      <c r="I4689" s="182" t="e">
        <v>#N/A</v>
      </c>
      <c r="J4689" s="471"/>
      <c r="K4689" s="471"/>
      <c r="L4689" s="471"/>
      <c r="M4689" s="471"/>
      <c r="N4689" s="471"/>
      <c r="O4689" s="471"/>
      <c r="P4689" s="471"/>
      <c r="Q4689" s="471"/>
      <c r="R4689" s="177" t="s">
        <v>8386</v>
      </c>
      <c r="S4689" s="181">
        <v>0.01</v>
      </c>
    </row>
    <row r="4690" spans="1:19" ht="20.149999999999999" customHeight="1" thickBot="1">
      <c r="A4690" s="476"/>
      <c r="B4690" s="471"/>
      <c r="C4690" s="471"/>
      <c r="D4690" s="471"/>
      <c r="E4690" s="471"/>
      <c r="F4690" s="471"/>
      <c r="G4690" s="471"/>
      <c r="H4690" s="471"/>
      <c r="I4690" s="182" t="e">
        <v>#N/A</v>
      </c>
      <c r="J4690" s="471"/>
      <c r="K4690" s="471"/>
      <c r="L4690" s="471"/>
      <c r="M4690" s="471"/>
      <c r="N4690" s="471"/>
      <c r="O4690" s="471"/>
      <c r="P4690" s="471"/>
      <c r="Q4690" s="471"/>
      <c r="R4690" s="177" t="s">
        <v>8452</v>
      </c>
      <c r="S4690" s="181">
        <v>0.01</v>
      </c>
    </row>
    <row r="4691" spans="1:19" ht="20.149999999999999" customHeight="1" thickBot="1">
      <c r="A4691" s="476"/>
      <c r="B4691" s="471"/>
      <c r="C4691" s="471"/>
      <c r="D4691" s="471"/>
      <c r="E4691" s="471"/>
      <c r="F4691" s="471"/>
      <c r="G4691" s="471"/>
      <c r="H4691" s="471"/>
      <c r="I4691" s="182" t="e">
        <v>#N/A</v>
      </c>
      <c r="J4691" s="471"/>
      <c r="K4691" s="471"/>
      <c r="L4691" s="471"/>
      <c r="M4691" s="471"/>
      <c r="N4691" s="471"/>
      <c r="O4691" s="471"/>
      <c r="P4691" s="471"/>
      <c r="Q4691" s="471"/>
      <c r="R4691" s="177" t="s">
        <v>8388</v>
      </c>
      <c r="S4691" s="181">
        <v>0.01</v>
      </c>
    </row>
    <row r="4692" spans="1:19" ht="20.149999999999999" customHeight="1" thickBot="1">
      <c r="A4692" s="476"/>
      <c r="B4692" s="471"/>
      <c r="C4692" s="471"/>
      <c r="D4692" s="471"/>
      <c r="E4692" s="471"/>
      <c r="F4692" s="471"/>
      <c r="G4692" s="471"/>
      <c r="H4692" s="471"/>
      <c r="I4692" s="182" t="e">
        <v>#N/A</v>
      </c>
      <c r="J4692" s="471"/>
      <c r="K4692" s="471"/>
      <c r="L4692" s="471"/>
      <c r="M4692" s="471"/>
      <c r="N4692" s="471"/>
      <c r="O4692" s="471"/>
      <c r="P4692" s="471"/>
      <c r="Q4692" s="471"/>
      <c r="R4692" s="177" t="s">
        <v>8389</v>
      </c>
      <c r="S4692" s="181">
        <v>0.01</v>
      </c>
    </row>
    <row r="4693" spans="1:19" ht="20.149999999999999" customHeight="1" thickBot="1">
      <c r="A4693" s="476"/>
      <c r="B4693" s="471"/>
      <c r="C4693" s="471"/>
      <c r="D4693" s="471"/>
      <c r="E4693" s="471"/>
      <c r="F4693" s="471"/>
      <c r="G4693" s="471"/>
      <c r="H4693" s="471"/>
      <c r="I4693" s="182" t="e">
        <v>#N/A</v>
      </c>
      <c r="J4693" s="471"/>
      <c r="K4693" s="471"/>
      <c r="L4693" s="471"/>
      <c r="M4693" s="471"/>
      <c r="N4693" s="471"/>
      <c r="O4693" s="471"/>
      <c r="P4693" s="471"/>
      <c r="Q4693" s="471"/>
      <c r="R4693" s="177" t="s">
        <v>9465</v>
      </c>
      <c r="S4693" s="181">
        <v>0.01</v>
      </c>
    </row>
    <row r="4694" spans="1:19" ht="20.149999999999999" customHeight="1" thickBot="1">
      <c r="A4694" s="476"/>
      <c r="B4694" s="471"/>
      <c r="C4694" s="471"/>
      <c r="D4694" s="471"/>
      <c r="E4694" s="471"/>
      <c r="F4694" s="471"/>
      <c r="G4694" s="471"/>
      <c r="H4694" s="471"/>
      <c r="I4694" s="182" t="e">
        <v>#N/A</v>
      </c>
      <c r="J4694" s="471"/>
      <c r="K4694" s="471"/>
      <c r="L4694" s="471"/>
      <c r="M4694" s="471"/>
      <c r="N4694" s="471"/>
      <c r="O4694" s="471"/>
      <c r="P4694" s="471"/>
      <c r="Q4694" s="471"/>
      <c r="R4694" s="177" t="s">
        <v>8454</v>
      </c>
      <c r="S4694" s="181">
        <v>0.01</v>
      </c>
    </row>
    <row r="4695" spans="1:19" ht="20.149999999999999" customHeight="1" thickBot="1">
      <c r="A4695" s="477"/>
      <c r="B4695" s="472"/>
      <c r="C4695" s="472"/>
      <c r="D4695" s="472"/>
      <c r="E4695" s="472"/>
      <c r="F4695" s="472"/>
      <c r="G4695" s="472"/>
      <c r="H4695" s="472"/>
      <c r="I4695" s="182" t="e">
        <v>#N/A</v>
      </c>
      <c r="J4695" s="472"/>
      <c r="K4695" s="472"/>
      <c r="L4695" s="472"/>
      <c r="M4695" s="472"/>
      <c r="N4695" s="472"/>
      <c r="O4695" s="472"/>
      <c r="P4695" s="472"/>
      <c r="Q4695" s="472"/>
      <c r="R4695" s="183" t="s">
        <v>8390</v>
      </c>
      <c r="S4695" s="184">
        <v>0.1</v>
      </c>
    </row>
    <row r="4696" spans="1:19" ht="20.149999999999999" customHeight="1" thickBot="1">
      <c r="A4696" s="475"/>
      <c r="B4696" s="474" t="s">
        <v>9435</v>
      </c>
      <c r="C4696" s="474" t="s">
        <v>10500</v>
      </c>
      <c r="D4696" s="474" t="s">
        <v>8391</v>
      </c>
      <c r="E4696" s="474" t="s">
        <v>24</v>
      </c>
      <c r="F4696" s="473">
        <v>2493553</v>
      </c>
      <c r="G4696" s="474" t="s">
        <v>10534</v>
      </c>
      <c r="H4696" s="474" t="s">
        <v>8699</v>
      </c>
      <c r="I4696" s="179" t="s">
        <v>8356</v>
      </c>
      <c r="J4696" s="474" t="s">
        <v>8357</v>
      </c>
      <c r="K4696" s="474" t="s">
        <v>10535</v>
      </c>
      <c r="L4696" s="474" t="s">
        <v>10536</v>
      </c>
      <c r="M4696" s="474" t="s">
        <v>10537</v>
      </c>
      <c r="N4696" s="470">
        <v>324300</v>
      </c>
      <c r="O4696" s="473">
        <v>-2</v>
      </c>
      <c r="P4696" s="474" t="s">
        <v>8381</v>
      </c>
      <c r="Q4696" s="474" t="s">
        <v>9442</v>
      </c>
      <c r="R4696" s="177" t="s">
        <v>8383</v>
      </c>
      <c r="S4696" s="181">
        <v>0.01</v>
      </c>
    </row>
    <row r="4697" spans="1:19" ht="20.149999999999999" customHeight="1" thickBot="1">
      <c r="A4697" s="476"/>
      <c r="B4697" s="471"/>
      <c r="C4697" s="471"/>
      <c r="D4697" s="471"/>
      <c r="E4697" s="471"/>
      <c r="F4697" s="471"/>
      <c r="G4697" s="471"/>
      <c r="H4697" s="471"/>
      <c r="I4697" s="182" t="e">
        <v>#N/A</v>
      </c>
      <c r="J4697" s="471"/>
      <c r="K4697" s="471"/>
      <c r="L4697" s="471"/>
      <c r="M4697" s="471"/>
      <c r="N4697" s="471"/>
      <c r="O4697" s="471"/>
      <c r="P4697" s="471"/>
      <c r="Q4697" s="471"/>
      <c r="R4697" s="177" t="s">
        <v>8449</v>
      </c>
      <c r="S4697" s="181">
        <v>0.01</v>
      </c>
    </row>
    <row r="4698" spans="1:19" ht="20.149999999999999" customHeight="1" thickBot="1">
      <c r="A4698" s="476"/>
      <c r="B4698" s="471"/>
      <c r="C4698" s="471"/>
      <c r="D4698" s="471"/>
      <c r="E4698" s="471"/>
      <c r="F4698" s="471"/>
      <c r="G4698" s="471"/>
      <c r="H4698" s="471"/>
      <c r="I4698" s="182" t="e">
        <v>#N/A</v>
      </c>
      <c r="J4698" s="471"/>
      <c r="K4698" s="471"/>
      <c r="L4698" s="471"/>
      <c r="M4698" s="471"/>
      <c r="N4698" s="471"/>
      <c r="O4698" s="471"/>
      <c r="P4698" s="471"/>
      <c r="Q4698" s="471"/>
      <c r="R4698" s="177" t="s">
        <v>8385</v>
      </c>
      <c r="S4698" s="181">
        <v>0.01</v>
      </c>
    </row>
    <row r="4699" spans="1:19" ht="20.149999999999999" customHeight="1" thickBot="1">
      <c r="A4699" s="476"/>
      <c r="B4699" s="471"/>
      <c r="C4699" s="471"/>
      <c r="D4699" s="471"/>
      <c r="E4699" s="471"/>
      <c r="F4699" s="471"/>
      <c r="G4699" s="471"/>
      <c r="H4699" s="471"/>
      <c r="I4699" s="182" t="e">
        <v>#N/A</v>
      </c>
      <c r="J4699" s="471"/>
      <c r="K4699" s="471"/>
      <c r="L4699" s="471"/>
      <c r="M4699" s="471"/>
      <c r="N4699" s="471"/>
      <c r="O4699" s="471"/>
      <c r="P4699" s="471"/>
      <c r="Q4699" s="471"/>
      <c r="R4699" s="177" t="s">
        <v>8403</v>
      </c>
      <c r="S4699" s="181">
        <v>0.01</v>
      </c>
    </row>
    <row r="4700" spans="1:19" ht="20.149999999999999" customHeight="1" thickBot="1">
      <c r="A4700" s="476"/>
      <c r="B4700" s="471"/>
      <c r="C4700" s="471"/>
      <c r="D4700" s="471"/>
      <c r="E4700" s="471"/>
      <c r="F4700" s="471"/>
      <c r="G4700" s="471"/>
      <c r="H4700" s="471"/>
      <c r="I4700" s="182" t="e">
        <v>#N/A</v>
      </c>
      <c r="J4700" s="471"/>
      <c r="K4700" s="471"/>
      <c r="L4700" s="471"/>
      <c r="M4700" s="471"/>
      <c r="N4700" s="471"/>
      <c r="O4700" s="471"/>
      <c r="P4700" s="471"/>
      <c r="Q4700" s="471"/>
      <c r="R4700" s="177" t="s">
        <v>8417</v>
      </c>
      <c r="S4700" s="181">
        <v>0.01</v>
      </c>
    </row>
    <row r="4701" spans="1:19" ht="20.149999999999999" customHeight="1" thickBot="1">
      <c r="A4701" s="476"/>
      <c r="B4701" s="471"/>
      <c r="C4701" s="471"/>
      <c r="D4701" s="471"/>
      <c r="E4701" s="471"/>
      <c r="F4701" s="471"/>
      <c r="G4701" s="471"/>
      <c r="H4701" s="471"/>
      <c r="I4701" s="182" t="e">
        <v>#N/A</v>
      </c>
      <c r="J4701" s="471"/>
      <c r="K4701" s="471"/>
      <c r="L4701" s="471"/>
      <c r="M4701" s="471"/>
      <c r="N4701" s="471"/>
      <c r="O4701" s="471"/>
      <c r="P4701" s="471"/>
      <c r="Q4701" s="471"/>
      <c r="R4701" s="177" t="s">
        <v>8388</v>
      </c>
      <c r="S4701" s="181">
        <v>0.01</v>
      </c>
    </row>
    <row r="4702" spans="1:19" ht="20.149999999999999" customHeight="1" thickBot="1">
      <c r="A4702" s="476"/>
      <c r="B4702" s="471"/>
      <c r="C4702" s="471"/>
      <c r="D4702" s="471"/>
      <c r="E4702" s="471"/>
      <c r="F4702" s="471"/>
      <c r="G4702" s="471"/>
      <c r="H4702" s="471"/>
      <c r="I4702" s="182" t="e">
        <v>#N/A</v>
      </c>
      <c r="J4702" s="471"/>
      <c r="K4702" s="471"/>
      <c r="L4702" s="471"/>
      <c r="M4702" s="471"/>
      <c r="N4702" s="471"/>
      <c r="O4702" s="471"/>
      <c r="P4702" s="471"/>
      <c r="Q4702" s="471"/>
      <c r="R4702" s="177" t="s">
        <v>8389</v>
      </c>
      <c r="S4702" s="181">
        <v>0.01</v>
      </c>
    </row>
    <row r="4703" spans="1:19" ht="20.149999999999999" customHeight="1" thickBot="1">
      <c r="A4703" s="476"/>
      <c r="B4703" s="471"/>
      <c r="C4703" s="471"/>
      <c r="D4703" s="471"/>
      <c r="E4703" s="471"/>
      <c r="F4703" s="471"/>
      <c r="G4703" s="471"/>
      <c r="H4703" s="471"/>
      <c r="I4703" s="182" t="e">
        <v>#N/A</v>
      </c>
      <c r="J4703" s="471"/>
      <c r="K4703" s="471"/>
      <c r="L4703" s="471"/>
      <c r="M4703" s="471"/>
      <c r="N4703" s="471"/>
      <c r="O4703" s="471"/>
      <c r="P4703" s="471"/>
      <c r="Q4703" s="471"/>
      <c r="R4703" s="177" t="s">
        <v>8663</v>
      </c>
      <c r="S4703" s="181">
        <v>0.01</v>
      </c>
    </row>
    <row r="4704" spans="1:19" ht="20.149999999999999" customHeight="1" thickBot="1">
      <c r="A4704" s="476"/>
      <c r="B4704" s="471"/>
      <c r="C4704" s="471"/>
      <c r="D4704" s="471"/>
      <c r="E4704" s="471"/>
      <c r="F4704" s="471"/>
      <c r="G4704" s="471"/>
      <c r="H4704" s="471"/>
      <c r="I4704" s="182" t="e">
        <v>#N/A</v>
      </c>
      <c r="J4704" s="471"/>
      <c r="K4704" s="471"/>
      <c r="L4704" s="471"/>
      <c r="M4704" s="471"/>
      <c r="N4704" s="471"/>
      <c r="O4704" s="471"/>
      <c r="P4704" s="471"/>
      <c r="Q4704" s="471"/>
      <c r="R4704" s="177" t="s">
        <v>9444</v>
      </c>
      <c r="S4704" s="181">
        <v>0.01</v>
      </c>
    </row>
    <row r="4705" spans="1:19" ht="20.149999999999999" customHeight="1" thickBot="1">
      <c r="A4705" s="477"/>
      <c r="B4705" s="472"/>
      <c r="C4705" s="472"/>
      <c r="D4705" s="472"/>
      <c r="E4705" s="472"/>
      <c r="F4705" s="472"/>
      <c r="G4705" s="472"/>
      <c r="H4705" s="472"/>
      <c r="I4705" s="182" t="e">
        <v>#N/A</v>
      </c>
      <c r="J4705" s="472"/>
      <c r="K4705" s="472"/>
      <c r="L4705" s="472"/>
      <c r="M4705" s="472"/>
      <c r="N4705" s="472"/>
      <c r="O4705" s="472"/>
      <c r="P4705" s="472"/>
      <c r="Q4705" s="472"/>
      <c r="R4705" s="183" t="s">
        <v>8390</v>
      </c>
      <c r="S4705" s="184">
        <v>0.09</v>
      </c>
    </row>
    <row r="4706" spans="1:19" ht="20.149999999999999" customHeight="1" thickBot="1">
      <c r="A4706" s="475"/>
      <c r="B4706" s="474" t="s">
        <v>9435</v>
      </c>
      <c r="C4706" s="474" t="s">
        <v>10500</v>
      </c>
      <c r="D4706" s="474" t="s">
        <v>8391</v>
      </c>
      <c r="E4706" s="474" t="s">
        <v>24</v>
      </c>
      <c r="F4706" s="473">
        <v>2493559</v>
      </c>
      <c r="G4706" s="474" t="s">
        <v>10538</v>
      </c>
      <c r="H4706" s="474" t="s">
        <v>8446</v>
      </c>
      <c r="I4706" s="179" t="s">
        <v>8356</v>
      </c>
      <c r="J4706" s="474" t="s">
        <v>8357</v>
      </c>
      <c r="K4706" s="474" t="s">
        <v>9446</v>
      </c>
      <c r="L4706" s="474" t="s">
        <v>10539</v>
      </c>
      <c r="M4706" s="474" t="s">
        <v>10540</v>
      </c>
      <c r="N4706" s="470">
        <v>390950</v>
      </c>
      <c r="O4706" s="473">
        <v>-2</v>
      </c>
      <c r="P4706" s="474" t="s">
        <v>8381</v>
      </c>
      <c r="Q4706" s="474" t="s">
        <v>9442</v>
      </c>
      <c r="R4706" s="177" t="s">
        <v>8383</v>
      </c>
      <c r="S4706" s="181">
        <v>0.01</v>
      </c>
    </row>
    <row r="4707" spans="1:19" ht="20.149999999999999" customHeight="1" thickBot="1">
      <c r="A4707" s="476"/>
      <c r="B4707" s="471"/>
      <c r="C4707" s="471"/>
      <c r="D4707" s="471"/>
      <c r="E4707" s="471"/>
      <c r="F4707" s="471"/>
      <c r="G4707" s="471"/>
      <c r="H4707" s="471"/>
      <c r="I4707" s="182" t="e">
        <v>#N/A</v>
      </c>
      <c r="J4707" s="471"/>
      <c r="K4707" s="471"/>
      <c r="L4707" s="471"/>
      <c r="M4707" s="471"/>
      <c r="N4707" s="471"/>
      <c r="O4707" s="471"/>
      <c r="P4707" s="471"/>
      <c r="Q4707" s="471"/>
      <c r="R4707" s="177" t="s">
        <v>8501</v>
      </c>
      <c r="S4707" s="181">
        <v>0.01</v>
      </c>
    </row>
    <row r="4708" spans="1:19" ht="20.149999999999999" customHeight="1" thickBot="1">
      <c r="A4708" s="476"/>
      <c r="B4708" s="471"/>
      <c r="C4708" s="471"/>
      <c r="D4708" s="471"/>
      <c r="E4708" s="471"/>
      <c r="F4708" s="471"/>
      <c r="G4708" s="471"/>
      <c r="H4708" s="471"/>
      <c r="I4708" s="182" t="e">
        <v>#N/A</v>
      </c>
      <c r="J4708" s="471"/>
      <c r="K4708" s="471"/>
      <c r="L4708" s="471"/>
      <c r="M4708" s="471"/>
      <c r="N4708" s="471"/>
      <c r="O4708" s="471"/>
      <c r="P4708" s="471"/>
      <c r="Q4708" s="471"/>
      <c r="R4708" s="177" t="s">
        <v>8385</v>
      </c>
      <c r="S4708" s="181">
        <v>0.01</v>
      </c>
    </row>
    <row r="4709" spans="1:19" ht="20.149999999999999" customHeight="1" thickBot="1">
      <c r="A4709" s="476"/>
      <c r="B4709" s="471"/>
      <c r="C4709" s="471"/>
      <c r="D4709" s="471"/>
      <c r="E4709" s="471"/>
      <c r="F4709" s="471"/>
      <c r="G4709" s="471"/>
      <c r="H4709" s="471"/>
      <c r="I4709" s="182" t="e">
        <v>#N/A</v>
      </c>
      <c r="J4709" s="471"/>
      <c r="K4709" s="471"/>
      <c r="L4709" s="471"/>
      <c r="M4709" s="471"/>
      <c r="N4709" s="471"/>
      <c r="O4709" s="471"/>
      <c r="P4709" s="471"/>
      <c r="Q4709" s="471"/>
      <c r="R4709" s="177" t="s">
        <v>8386</v>
      </c>
      <c r="S4709" s="181">
        <v>0.01</v>
      </c>
    </row>
    <row r="4710" spans="1:19" ht="20.149999999999999" customHeight="1" thickBot="1">
      <c r="A4710" s="476"/>
      <c r="B4710" s="471"/>
      <c r="C4710" s="471"/>
      <c r="D4710" s="471"/>
      <c r="E4710" s="471"/>
      <c r="F4710" s="471"/>
      <c r="G4710" s="471"/>
      <c r="H4710" s="471"/>
      <c r="I4710" s="182" t="e">
        <v>#N/A</v>
      </c>
      <c r="J4710" s="471"/>
      <c r="K4710" s="471"/>
      <c r="L4710" s="471"/>
      <c r="M4710" s="471"/>
      <c r="N4710" s="471"/>
      <c r="O4710" s="471"/>
      <c r="P4710" s="471"/>
      <c r="Q4710" s="471"/>
      <c r="R4710" s="177" t="s">
        <v>8452</v>
      </c>
      <c r="S4710" s="181">
        <v>0.01</v>
      </c>
    </row>
    <row r="4711" spans="1:19" ht="20.149999999999999" customHeight="1" thickBot="1">
      <c r="A4711" s="476"/>
      <c r="B4711" s="471"/>
      <c r="C4711" s="471"/>
      <c r="D4711" s="471"/>
      <c r="E4711" s="471"/>
      <c r="F4711" s="471"/>
      <c r="G4711" s="471"/>
      <c r="H4711" s="471"/>
      <c r="I4711" s="182" t="e">
        <v>#N/A</v>
      </c>
      <c r="J4711" s="471"/>
      <c r="K4711" s="471"/>
      <c r="L4711" s="471"/>
      <c r="M4711" s="471"/>
      <c r="N4711" s="471"/>
      <c r="O4711" s="471"/>
      <c r="P4711" s="471"/>
      <c r="Q4711" s="471"/>
      <c r="R4711" s="177" t="s">
        <v>8388</v>
      </c>
      <c r="S4711" s="181">
        <v>0.01</v>
      </c>
    </row>
    <row r="4712" spans="1:19" ht="20.149999999999999" customHeight="1" thickBot="1">
      <c r="A4712" s="476"/>
      <c r="B4712" s="471"/>
      <c r="C4712" s="471"/>
      <c r="D4712" s="471"/>
      <c r="E4712" s="471"/>
      <c r="F4712" s="471"/>
      <c r="G4712" s="471"/>
      <c r="H4712" s="471"/>
      <c r="I4712" s="182" t="e">
        <v>#N/A</v>
      </c>
      <c r="J4712" s="471"/>
      <c r="K4712" s="471"/>
      <c r="L4712" s="471"/>
      <c r="M4712" s="471"/>
      <c r="N4712" s="471"/>
      <c r="O4712" s="471"/>
      <c r="P4712" s="471"/>
      <c r="Q4712" s="471"/>
      <c r="R4712" s="177" t="s">
        <v>8389</v>
      </c>
      <c r="S4712" s="181">
        <v>0.01</v>
      </c>
    </row>
    <row r="4713" spans="1:19" ht="20.149999999999999" customHeight="1" thickBot="1">
      <c r="A4713" s="476"/>
      <c r="B4713" s="471"/>
      <c r="C4713" s="471"/>
      <c r="D4713" s="471"/>
      <c r="E4713" s="471"/>
      <c r="F4713" s="471"/>
      <c r="G4713" s="471"/>
      <c r="H4713" s="471"/>
      <c r="I4713" s="182" t="e">
        <v>#N/A</v>
      </c>
      <c r="J4713" s="471"/>
      <c r="K4713" s="471"/>
      <c r="L4713" s="471"/>
      <c r="M4713" s="471"/>
      <c r="N4713" s="471"/>
      <c r="O4713" s="471"/>
      <c r="P4713" s="471"/>
      <c r="Q4713" s="471"/>
      <c r="R4713" s="177" t="s">
        <v>9449</v>
      </c>
      <c r="S4713" s="181">
        <v>0.01</v>
      </c>
    </row>
    <row r="4714" spans="1:19" ht="20.149999999999999" customHeight="1" thickBot="1">
      <c r="A4714" s="477"/>
      <c r="B4714" s="472"/>
      <c r="C4714" s="472"/>
      <c r="D4714" s="472"/>
      <c r="E4714" s="472"/>
      <c r="F4714" s="472"/>
      <c r="G4714" s="472"/>
      <c r="H4714" s="472"/>
      <c r="I4714" s="182" t="e">
        <v>#N/A</v>
      </c>
      <c r="J4714" s="472"/>
      <c r="K4714" s="472"/>
      <c r="L4714" s="472"/>
      <c r="M4714" s="472"/>
      <c r="N4714" s="472"/>
      <c r="O4714" s="472"/>
      <c r="P4714" s="472"/>
      <c r="Q4714" s="472"/>
      <c r="R4714" s="183" t="s">
        <v>8390</v>
      </c>
      <c r="S4714" s="184">
        <v>0.08</v>
      </c>
    </row>
    <row r="4715" spans="1:19" ht="20.149999999999999" customHeight="1" thickBot="1">
      <c r="A4715" s="475"/>
      <c r="B4715" s="474" t="s">
        <v>9435</v>
      </c>
      <c r="C4715" s="474" t="s">
        <v>10500</v>
      </c>
      <c r="D4715" s="474" t="s">
        <v>8391</v>
      </c>
      <c r="E4715" s="474" t="s">
        <v>24</v>
      </c>
      <c r="F4715" s="473">
        <v>2493564</v>
      </c>
      <c r="G4715" s="474" t="s">
        <v>10541</v>
      </c>
      <c r="H4715" s="474" t="s">
        <v>8446</v>
      </c>
      <c r="I4715" s="179" t="s">
        <v>8356</v>
      </c>
      <c r="J4715" s="474" t="s">
        <v>8357</v>
      </c>
      <c r="K4715" s="474" t="s">
        <v>10542</v>
      </c>
      <c r="L4715" s="474" t="s">
        <v>10543</v>
      </c>
      <c r="M4715" s="474" t="s">
        <v>10544</v>
      </c>
      <c r="N4715" s="470">
        <v>390950</v>
      </c>
      <c r="O4715" s="473">
        <v>-2</v>
      </c>
      <c r="P4715" s="474" t="s">
        <v>8381</v>
      </c>
      <c r="Q4715" s="474" t="s">
        <v>9442</v>
      </c>
      <c r="R4715" s="177" t="s">
        <v>8383</v>
      </c>
      <c r="S4715" s="181">
        <v>0.01</v>
      </c>
    </row>
    <row r="4716" spans="1:19" ht="20.149999999999999" customHeight="1" thickBot="1">
      <c r="A4716" s="476"/>
      <c r="B4716" s="471"/>
      <c r="C4716" s="471"/>
      <c r="D4716" s="471"/>
      <c r="E4716" s="471"/>
      <c r="F4716" s="471"/>
      <c r="G4716" s="471"/>
      <c r="H4716" s="471"/>
      <c r="I4716" s="182" t="e">
        <v>#N/A</v>
      </c>
      <c r="J4716" s="471"/>
      <c r="K4716" s="471"/>
      <c r="L4716" s="471"/>
      <c r="M4716" s="471"/>
      <c r="N4716" s="471"/>
      <c r="O4716" s="471"/>
      <c r="P4716" s="471"/>
      <c r="Q4716" s="471"/>
      <c r="R4716" s="177" t="s">
        <v>8501</v>
      </c>
      <c r="S4716" s="181">
        <v>0.01</v>
      </c>
    </row>
    <row r="4717" spans="1:19" ht="20.149999999999999" customHeight="1" thickBot="1">
      <c r="A4717" s="476"/>
      <c r="B4717" s="471"/>
      <c r="C4717" s="471"/>
      <c r="D4717" s="471"/>
      <c r="E4717" s="471"/>
      <c r="F4717" s="471"/>
      <c r="G4717" s="471"/>
      <c r="H4717" s="471"/>
      <c r="I4717" s="182" t="e">
        <v>#N/A</v>
      </c>
      <c r="J4717" s="471"/>
      <c r="K4717" s="471"/>
      <c r="L4717" s="471"/>
      <c r="M4717" s="471"/>
      <c r="N4717" s="471"/>
      <c r="O4717" s="471"/>
      <c r="P4717" s="471"/>
      <c r="Q4717" s="471"/>
      <c r="R4717" s="177" t="s">
        <v>8385</v>
      </c>
      <c r="S4717" s="181">
        <v>0.01</v>
      </c>
    </row>
    <row r="4718" spans="1:19" ht="20.149999999999999" customHeight="1" thickBot="1">
      <c r="A4718" s="476"/>
      <c r="B4718" s="471"/>
      <c r="C4718" s="471"/>
      <c r="D4718" s="471"/>
      <c r="E4718" s="471"/>
      <c r="F4718" s="471"/>
      <c r="G4718" s="471"/>
      <c r="H4718" s="471"/>
      <c r="I4718" s="182" t="e">
        <v>#N/A</v>
      </c>
      <c r="J4718" s="471"/>
      <c r="K4718" s="471"/>
      <c r="L4718" s="471"/>
      <c r="M4718" s="471"/>
      <c r="N4718" s="471"/>
      <c r="O4718" s="471"/>
      <c r="P4718" s="471"/>
      <c r="Q4718" s="471"/>
      <c r="R4718" s="177" t="s">
        <v>8386</v>
      </c>
      <c r="S4718" s="181">
        <v>0.01</v>
      </c>
    </row>
    <row r="4719" spans="1:19" ht="20.149999999999999" customHeight="1" thickBot="1">
      <c r="A4719" s="476"/>
      <c r="B4719" s="471"/>
      <c r="C4719" s="471"/>
      <c r="D4719" s="471"/>
      <c r="E4719" s="471"/>
      <c r="F4719" s="471"/>
      <c r="G4719" s="471"/>
      <c r="H4719" s="471"/>
      <c r="I4719" s="182" t="e">
        <v>#N/A</v>
      </c>
      <c r="J4719" s="471"/>
      <c r="K4719" s="471"/>
      <c r="L4719" s="471"/>
      <c r="M4719" s="471"/>
      <c r="N4719" s="471"/>
      <c r="O4719" s="471"/>
      <c r="P4719" s="471"/>
      <c r="Q4719" s="471"/>
      <c r="R4719" s="177" t="s">
        <v>8452</v>
      </c>
      <c r="S4719" s="181">
        <v>0.01</v>
      </c>
    </row>
    <row r="4720" spans="1:19" ht="20.149999999999999" customHeight="1" thickBot="1">
      <c r="A4720" s="476"/>
      <c r="B4720" s="471"/>
      <c r="C4720" s="471"/>
      <c r="D4720" s="471"/>
      <c r="E4720" s="471"/>
      <c r="F4720" s="471"/>
      <c r="G4720" s="471"/>
      <c r="H4720" s="471"/>
      <c r="I4720" s="182" t="e">
        <v>#N/A</v>
      </c>
      <c r="J4720" s="471"/>
      <c r="K4720" s="471"/>
      <c r="L4720" s="471"/>
      <c r="M4720" s="471"/>
      <c r="N4720" s="471"/>
      <c r="O4720" s="471"/>
      <c r="P4720" s="471"/>
      <c r="Q4720" s="471"/>
      <c r="R4720" s="177" t="s">
        <v>8388</v>
      </c>
      <c r="S4720" s="181">
        <v>0.01</v>
      </c>
    </row>
    <row r="4721" spans="1:19" ht="20.149999999999999" customHeight="1" thickBot="1">
      <c r="A4721" s="476"/>
      <c r="B4721" s="471"/>
      <c r="C4721" s="471"/>
      <c r="D4721" s="471"/>
      <c r="E4721" s="471"/>
      <c r="F4721" s="471"/>
      <c r="G4721" s="471"/>
      <c r="H4721" s="471"/>
      <c r="I4721" s="182" t="e">
        <v>#N/A</v>
      </c>
      <c r="J4721" s="471"/>
      <c r="K4721" s="471"/>
      <c r="L4721" s="471"/>
      <c r="M4721" s="471"/>
      <c r="N4721" s="471"/>
      <c r="O4721" s="471"/>
      <c r="P4721" s="471"/>
      <c r="Q4721" s="471"/>
      <c r="R4721" s="177" t="s">
        <v>8389</v>
      </c>
      <c r="S4721" s="181">
        <v>0.01</v>
      </c>
    </row>
    <row r="4722" spans="1:19" ht="20.149999999999999" customHeight="1" thickBot="1">
      <c r="A4722" s="476"/>
      <c r="B4722" s="471"/>
      <c r="C4722" s="471"/>
      <c r="D4722" s="471"/>
      <c r="E4722" s="471"/>
      <c r="F4722" s="471"/>
      <c r="G4722" s="471"/>
      <c r="H4722" s="471"/>
      <c r="I4722" s="182" t="e">
        <v>#N/A</v>
      </c>
      <c r="J4722" s="471"/>
      <c r="K4722" s="471"/>
      <c r="L4722" s="471"/>
      <c r="M4722" s="471"/>
      <c r="N4722" s="471"/>
      <c r="O4722" s="471"/>
      <c r="P4722" s="471"/>
      <c r="Q4722" s="471"/>
      <c r="R4722" s="177" t="s">
        <v>9598</v>
      </c>
      <c r="S4722" s="181">
        <v>0.01</v>
      </c>
    </row>
    <row r="4723" spans="1:19" ht="20.149999999999999" customHeight="1" thickBot="1">
      <c r="A4723" s="476"/>
      <c r="B4723" s="471"/>
      <c r="C4723" s="471"/>
      <c r="D4723" s="471"/>
      <c r="E4723" s="471"/>
      <c r="F4723" s="471"/>
      <c r="G4723" s="471"/>
      <c r="H4723" s="471"/>
      <c r="I4723" s="182" t="e">
        <v>#N/A</v>
      </c>
      <c r="J4723" s="471"/>
      <c r="K4723" s="471"/>
      <c r="L4723" s="471"/>
      <c r="M4723" s="471"/>
      <c r="N4723" s="471"/>
      <c r="O4723" s="471"/>
      <c r="P4723" s="471"/>
      <c r="Q4723" s="471"/>
      <c r="R4723" s="177" t="s">
        <v>9465</v>
      </c>
      <c r="S4723" s="181">
        <v>0.01</v>
      </c>
    </row>
    <row r="4724" spans="1:19" ht="20.149999999999999" customHeight="1" thickBot="1">
      <c r="A4724" s="476"/>
      <c r="B4724" s="471"/>
      <c r="C4724" s="471"/>
      <c r="D4724" s="471"/>
      <c r="E4724" s="471"/>
      <c r="F4724" s="471"/>
      <c r="G4724" s="471"/>
      <c r="H4724" s="471"/>
      <c r="I4724" s="182" t="e">
        <v>#N/A</v>
      </c>
      <c r="J4724" s="471"/>
      <c r="K4724" s="471"/>
      <c r="L4724" s="471"/>
      <c r="M4724" s="471"/>
      <c r="N4724" s="471"/>
      <c r="O4724" s="471"/>
      <c r="P4724" s="471"/>
      <c r="Q4724" s="471"/>
      <c r="R4724" s="177" t="s">
        <v>8454</v>
      </c>
      <c r="S4724" s="181">
        <v>0.01</v>
      </c>
    </row>
    <row r="4725" spans="1:19" ht="20.149999999999999" customHeight="1" thickBot="1">
      <c r="A4725" s="477"/>
      <c r="B4725" s="472"/>
      <c r="C4725" s="472"/>
      <c r="D4725" s="472"/>
      <c r="E4725" s="472"/>
      <c r="F4725" s="472"/>
      <c r="G4725" s="472"/>
      <c r="H4725" s="472"/>
      <c r="I4725" s="182" t="e">
        <v>#N/A</v>
      </c>
      <c r="J4725" s="472"/>
      <c r="K4725" s="472"/>
      <c r="L4725" s="472"/>
      <c r="M4725" s="472"/>
      <c r="N4725" s="472"/>
      <c r="O4725" s="472"/>
      <c r="P4725" s="472"/>
      <c r="Q4725" s="472"/>
      <c r="R4725" s="183" t="s">
        <v>8390</v>
      </c>
      <c r="S4725" s="184">
        <v>0.1</v>
      </c>
    </row>
    <row r="4726" spans="1:19" ht="20.149999999999999" customHeight="1" thickBot="1">
      <c r="A4726" s="475"/>
      <c r="B4726" s="474" t="s">
        <v>9435</v>
      </c>
      <c r="C4726" s="474" t="s">
        <v>10500</v>
      </c>
      <c r="D4726" s="474" t="s">
        <v>8391</v>
      </c>
      <c r="E4726" s="474" t="s">
        <v>24</v>
      </c>
      <c r="F4726" s="473">
        <v>2493567</v>
      </c>
      <c r="G4726" s="474" t="s">
        <v>10545</v>
      </c>
      <c r="H4726" s="474" t="s">
        <v>8699</v>
      </c>
      <c r="I4726" s="179" t="s">
        <v>8356</v>
      </c>
      <c r="J4726" s="474" t="s">
        <v>8357</v>
      </c>
      <c r="K4726" s="474" t="s">
        <v>9780</v>
      </c>
      <c r="L4726" s="474" t="s">
        <v>10546</v>
      </c>
      <c r="M4726" s="474" t="s">
        <v>10547</v>
      </c>
      <c r="N4726" s="470">
        <v>324300</v>
      </c>
      <c r="O4726" s="473">
        <v>-2</v>
      </c>
      <c r="P4726" s="474" t="s">
        <v>8381</v>
      </c>
      <c r="Q4726" s="474" t="s">
        <v>9442</v>
      </c>
      <c r="R4726" s="177" t="s">
        <v>8383</v>
      </c>
      <c r="S4726" s="181">
        <v>0.01</v>
      </c>
    </row>
    <row r="4727" spans="1:19" ht="20.149999999999999" customHeight="1" thickBot="1">
      <c r="A4727" s="476"/>
      <c r="B4727" s="471"/>
      <c r="C4727" s="471"/>
      <c r="D4727" s="471"/>
      <c r="E4727" s="471"/>
      <c r="F4727" s="471"/>
      <c r="G4727" s="471"/>
      <c r="H4727" s="471"/>
      <c r="I4727" s="182" t="e">
        <v>#N/A</v>
      </c>
      <c r="J4727" s="471"/>
      <c r="K4727" s="471"/>
      <c r="L4727" s="471"/>
      <c r="M4727" s="471"/>
      <c r="N4727" s="471"/>
      <c r="O4727" s="471"/>
      <c r="P4727" s="471"/>
      <c r="Q4727" s="471"/>
      <c r="R4727" s="177" t="s">
        <v>8449</v>
      </c>
      <c r="S4727" s="181">
        <v>0.01</v>
      </c>
    </row>
    <row r="4728" spans="1:19" ht="20.149999999999999" customHeight="1" thickBot="1">
      <c r="A4728" s="476"/>
      <c r="B4728" s="471"/>
      <c r="C4728" s="471"/>
      <c r="D4728" s="471"/>
      <c r="E4728" s="471"/>
      <c r="F4728" s="471"/>
      <c r="G4728" s="471"/>
      <c r="H4728" s="471"/>
      <c r="I4728" s="182" t="e">
        <v>#N/A</v>
      </c>
      <c r="J4728" s="471"/>
      <c r="K4728" s="471"/>
      <c r="L4728" s="471"/>
      <c r="M4728" s="471"/>
      <c r="N4728" s="471"/>
      <c r="O4728" s="471"/>
      <c r="P4728" s="471"/>
      <c r="Q4728" s="471"/>
      <c r="R4728" s="177" t="s">
        <v>8385</v>
      </c>
      <c r="S4728" s="181">
        <v>0.01</v>
      </c>
    </row>
    <row r="4729" spans="1:19" ht="20.149999999999999" customHeight="1" thickBot="1">
      <c r="A4729" s="476"/>
      <c r="B4729" s="471"/>
      <c r="C4729" s="471"/>
      <c r="D4729" s="471"/>
      <c r="E4729" s="471"/>
      <c r="F4729" s="471"/>
      <c r="G4729" s="471"/>
      <c r="H4729" s="471"/>
      <c r="I4729" s="182" t="e">
        <v>#N/A</v>
      </c>
      <c r="J4729" s="471"/>
      <c r="K4729" s="471"/>
      <c r="L4729" s="471"/>
      <c r="M4729" s="471"/>
      <c r="N4729" s="471"/>
      <c r="O4729" s="471"/>
      <c r="P4729" s="471"/>
      <c r="Q4729" s="471"/>
      <c r="R4729" s="177" t="s">
        <v>8403</v>
      </c>
      <c r="S4729" s="181">
        <v>0.01</v>
      </c>
    </row>
    <row r="4730" spans="1:19" ht="20.149999999999999" customHeight="1" thickBot="1">
      <c r="A4730" s="476"/>
      <c r="B4730" s="471"/>
      <c r="C4730" s="471"/>
      <c r="D4730" s="471"/>
      <c r="E4730" s="471"/>
      <c r="F4730" s="471"/>
      <c r="G4730" s="471"/>
      <c r="H4730" s="471"/>
      <c r="I4730" s="182" t="e">
        <v>#N/A</v>
      </c>
      <c r="J4730" s="471"/>
      <c r="K4730" s="471"/>
      <c r="L4730" s="471"/>
      <c r="M4730" s="471"/>
      <c r="N4730" s="471"/>
      <c r="O4730" s="471"/>
      <c r="P4730" s="471"/>
      <c r="Q4730" s="471"/>
      <c r="R4730" s="177" t="s">
        <v>8417</v>
      </c>
      <c r="S4730" s="181">
        <v>0.01</v>
      </c>
    </row>
    <row r="4731" spans="1:19" ht="20.149999999999999" customHeight="1" thickBot="1">
      <c r="A4731" s="476"/>
      <c r="B4731" s="471"/>
      <c r="C4731" s="471"/>
      <c r="D4731" s="471"/>
      <c r="E4731" s="471"/>
      <c r="F4731" s="471"/>
      <c r="G4731" s="471"/>
      <c r="H4731" s="471"/>
      <c r="I4731" s="182" t="e">
        <v>#N/A</v>
      </c>
      <c r="J4731" s="471"/>
      <c r="K4731" s="471"/>
      <c r="L4731" s="471"/>
      <c r="M4731" s="471"/>
      <c r="N4731" s="471"/>
      <c r="O4731" s="471"/>
      <c r="P4731" s="471"/>
      <c r="Q4731" s="471"/>
      <c r="R4731" s="177" t="s">
        <v>8388</v>
      </c>
      <c r="S4731" s="181">
        <v>0.01</v>
      </c>
    </row>
    <row r="4732" spans="1:19" ht="20.149999999999999" customHeight="1" thickBot="1">
      <c r="A4732" s="476"/>
      <c r="B4732" s="471"/>
      <c r="C4732" s="471"/>
      <c r="D4732" s="471"/>
      <c r="E4732" s="471"/>
      <c r="F4732" s="471"/>
      <c r="G4732" s="471"/>
      <c r="H4732" s="471"/>
      <c r="I4732" s="182" t="e">
        <v>#N/A</v>
      </c>
      <c r="J4732" s="471"/>
      <c r="K4732" s="471"/>
      <c r="L4732" s="471"/>
      <c r="M4732" s="471"/>
      <c r="N4732" s="471"/>
      <c r="O4732" s="471"/>
      <c r="P4732" s="471"/>
      <c r="Q4732" s="471"/>
      <c r="R4732" s="177" t="s">
        <v>8389</v>
      </c>
      <c r="S4732" s="181">
        <v>0.01</v>
      </c>
    </row>
    <row r="4733" spans="1:19" ht="20.149999999999999" customHeight="1" thickBot="1">
      <c r="A4733" s="476"/>
      <c r="B4733" s="471"/>
      <c r="C4733" s="471"/>
      <c r="D4733" s="471"/>
      <c r="E4733" s="471"/>
      <c r="F4733" s="471"/>
      <c r="G4733" s="471"/>
      <c r="H4733" s="471"/>
      <c r="I4733" s="182" t="e">
        <v>#N/A</v>
      </c>
      <c r="J4733" s="471"/>
      <c r="K4733" s="471"/>
      <c r="L4733" s="471"/>
      <c r="M4733" s="471"/>
      <c r="N4733" s="471"/>
      <c r="O4733" s="471"/>
      <c r="P4733" s="471"/>
      <c r="Q4733" s="471"/>
      <c r="R4733" s="177" t="s">
        <v>8663</v>
      </c>
      <c r="S4733" s="181">
        <v>0.01</v>
      </c>
    </row>
    <row r="4734" spans="1:19" ht="20.149999999999999" customHeight="1" thickBot="1">
      <c r="A4734" s="476"/>
      <c r="B4734" s="471"/>
      <c r="C4734" s="471"/>
      <c r="D4734" s="471"/>
      <c r="E4734" s="471"/>
      <c r="F4734" s="471"/>
      <c r="G4734" s="471"/>
      <c r="H4734" s="471"/>
      <c r="I4734" s="182" t="e">
        <v>#N/A</v>
      </c>
      <c r="J4734" s="471"/>
      <c r="K4734" s="471"/>
      <c r="L4734" s="471"/>
      <c r="M4734" s="471"/>
      <c r="N4734" s="471"/>
      <c r="O4734" s="471"/>
      <c r="P4734" s="471"/>
      <c r="Q4734" s="471"/>
      <c r="R4734" s="177" t="s">
        <v>9444</v>
      </c>
      <c r="S4734" s="181">
        <v>0.01</v>
      </c>
    </row>
    <row r="4735" spans="1:19" ht="20.149999999999999" customHeight="1" thickBot="1">
      <c r="A4735" s="477"/>
      <c r="B4735" s="472"/>
      <c r="C4735" s="472"/>
      <c r="D4735" s="472"/>
      <c r="E4735" s="472"/>
      <c r="F4735" s="472"/>
      <c r="G4735" s="472"/>
      <c r="H4735" s="472"/>
      <c r="I4735" s="182" t="e">
        <v>#N/A</v>
      </c>
      <c r="J4735" s="472"/>
      <c r="K4735" s="472"/>
      <c r="L4735" s="472"/>
      <c r="M4735" s="472"/>
      <c r="N4735" s="472"/>
      <c r="O4735" s="472"/>
      <c r="P4735" s="472"/>
      <c r="Q4735" s="472"/>
      <c r="R4735" s="183" t="s">
        <v>8390</v>
      </c>
      <c r="S4735" s="184">
        <v>0.09</v>
      </c>
    </row>
    <row r="4736" spans="1:19" ht="20.149999999999999" customHeight="1" thickBot="1">
      <c r="A4736" s="475"/>
      <c r="B4736" s="474" t="s">
        <v>9435</v>
      </c>
      <c r="C4736" s="474" t="s">
        <v>10500</v>
      </c>
      <c r="D4736" s="474" t="s">
        <v>8391</v>
      </c>
      <c r="E4736" s="474" t="s">
        <v>24</v>
      </c>
      <c r="F4736" s="473">
        <v>2493575</v>
      </c>
      <c r="G4736" s="474" t="s">
        <v>10548</v>
      </c>
      <c r="H4736" s="474" t="s">
        <v>8446</v>
      </c>
      <c r="I4736" s="179" t="s">
        <v>8356</v>
      </c>
      <c r="J4736" s="474" t="s">
        <v>8357</v>
      </c>
      <c r="K4736" s="474" t="s">
        <v>10385</v>
      </c>
      <c r="L4736" s="474" t="s">
        <v>10549</v>
      </c>
      <c r="M4736" s="474" t="s">
        <v>10550</v>
      </c>
      <c r="N4736" s="470">
        <v>390950</v>
      </c>
      <c r="O4736" s="473">
        <v>-2</v>
      </c>
      <c r="P4736" s="474" t="s">
        <v>8381</v>
      </c>
      <c r="Q4736" s="474" t="s">
        <v>9442</v>
      </c>
      <c r="R4736" s="177" t="s">
        <v>8383</v>
      </c>
      <c r="S4736" s="181">
        <v>0.01</v>
      </c>
    </row>
    <row r="4737" spans="1:19" ht="20.149999999999999" customHeight="1" thickBot="1">
      <c r="A4737" s="476"/>
      <c r="B4737" s="471"/>
      <c r="C4737" s="471"/>
      <c r="D4737" s="471"/>
      <c r="E4737" s="471"/>
      <c r="F4737" s="471"/>
      <c r="G4737" s="471"/>
      <c r="H4737" s="471"/>
      <c r="I4737" s="182" t="e">
        <v>#N/A</v>
      </c>
      <c r="J4737" s="471"/>
      <c r="K4737" s="471"/>
      <c r="L4737" s="471"/>
      <c r="M4737" s="471"/>
      <c r="N4737" s="471"/>
      <c r="O4737" s="471"/>
      <c r="P4737" s="471"/>
      <c r="Q4737" s="471"/>
      <c r="R4737" s="177" t="s">
        <v>8501</v>
      </c>
      <c r="S4737" s="181">
        <v>0.01</v>
      </c>
    </row>
    <row r="4738" spans="1:19" ht="20.149999999999999" customHeight="1" thickBot="1">
      <c r="A4738" s="476"/>
      <c r="B4738" s="471"/>
      <c r="C4738" s="471"/>
      <c r="D4738" s="471"/>
      <c r="E4738" s="471"/>
      <c r="F4738" s="471"/>
      <c r="G4738" s="471"/>
      <c r="H4738" s="471"/>
      <c r="I4738" s="182" t="e">
        <v>#N/A</v>
      </c>
      <c r="J4738" s="471"/>
      <c r="K4738" s="471"/>
      <c r="L4738" s="471"/>
      <c r="M4738" s="471"/>
      <c r="N4738" s="471"/>
      <c r="O4738" s="471"/>
      <c r="P4738" s="471"/>
      <c r="Q4738" s="471"/>
      <c r="R4738" s="177" t="s">
        <v>8385</v>
      </c>
      <c r="S4738" s="181">
        <v>0.01</v>
      </c>
    </row>
    <row r="4739" spans="1:19" ht="20.149999999999999" customHeight="1" thickBot="1">
      <c r="A4739" s="476"/>
      <c r="B4739" s="471"/>
      <c r="C4739" s="471"/>
      <c r="D4739" s="471"/>
      <c r="E4739" s="471"/>
      <c r="F4739" s="471"/>
      <c r="G4739" s="471"/>
      <c r="H4739" s="471"/>
      <c r="I4739" s="182" t="e">
        <v>#N/A</v>
      </c>
      <c r="J4739" s="471"/>
      <c r="K4739" s="471"/>
      <c r="L4739" s="471"/>
      <c r="M4739" s="471"/>
      <c r="N4739" s="471"/>
      <c r="O4739" s="471"/>
      <c r="P4739" s="471"/>
      <c r="Q4739" s="471"/>
      <c r="R4739" s="177" t="s">
        <v>8386</v>
      </c>
      <c r="S4739" s="181">
        <v>0.01</v>
      </c>
    </row>
    <row r="4740" spans="1:19" ht="20.149999999999999" customHeight="1" thickBot="1">
      <c r="A4740" s="476"/>
      <c r="B4740" s="471"/>
      <c r="C4740" s="471"/>
      <c r="D4740" s="471"/>
      <c r="E4740" s="471"/>
      <c r="F4740" s="471"/>
      <c r="G4740" s="471"/>
      <c r="H4740" s="471"/>
      <c r="I4740" s="182" t="e">
        <v>#N/A</v>
      </c>
      <c r="J4740" s="471"/>
      <c r="K4740" s="471"/>
      <c r="L4740" s="471"/>
      <c r="M4740" s="471"/>
      <c r="N4740" s="471"/>
      <c r="O4740" s="471"/>
      <c r="P4740" s="471"/>
      <c r="Q4740" s="471"/>
      <c r="R4740" s="177" t="s">
        <v>8403</v>
      </c>
      <c r="S4740" s="181">
        <v>0.01</v>
      </c>
    </row>
    <row r="4741" spans="1:19" ht="20.149999999999999" customHeight="1" thickBot="1">
      <c r="A4741" s="476"/>
      <c r="B4741" s="471"/>
      <c r="C4741" s="471"/>
      <c r="D4741" s="471"/>
      <c r="E4741" s="471"/>
      <c r="F4741" s="471"/>
      <c r="G4741" s="471"/>
      <c r="H4741" s="471"/>
      <c r="I4741" s="182" t="e">
        <v>#N/A</v>
      </c>
      <c r="J4741" s="471"/>
      <c r="K4741" s="471"/>
      <c r="L4741" s="471"/>
      <c r="M4741" s="471"/>
      <c r="N4741" s="471"/>
      <c r="O4741" s="471"/>
      <c r="P4741" s="471"/>
      <c r="Q4741" s="471"/>
      <c r="R4741" s="177" t="s">
        <v>8388</v>
      </c>
      <c r="S4741" s="181">
        <v>0.01</v>
      </c>
    </row>
    <row r="4742" spans="1:19" ht="20.149999999999999" customHeight="1" thickBot="1">
      <c r="A4742" s="476"/>
      <c r="B4742" s="471"/>
      <c r="C4742" s="471"/>
      <c r="D4742" s="471"/>
      <c r="E4742" s="471"/>
      <c r="F4742" s="471"/>
      <c r="G4742" s="471"/>
      <c r="H4742" s="471"/>
      <c r="I4742" s="182" t="e">
        <v>#N/A</v>
      </c>
      <c r="J4742" s="471"/>
      <c r="K4742" s="471"/>
      <c r="L4742" s="471"/>
      <c r="M4742" s="471"/>
      <c r="N4742" s="471"/>
      <c r="O4742" s="471"/>
      <c r="P4742" s="471"/>
      <c r="Q4742" s="471"/>
      <c r="R4742" s="177" t="s">
        <v>8389</v>
      </c>
      <c r="S4742" s="181">
        <v>0.01</v>
      </c>
    </row>
    <row r="4743" spans="1:19" ht="20.149999999999999" customHeight="1" thickBot="1">
      <c r="A4743" s="476"/>
      <c r="B4743" s="471"/>
      <c r="C4743" s="471"/>
      <c r="D4743" s="471"/>
      <c r="E4743" s="471"/>
      <c r="F4743" s="471"/>
      <c r="G4743" s="471"/>
      <c r="H4743" s="471"/>
      <c r="I4743" s="182" t="e">
        <v>#N/A</v>
      </c>
      <c r="J4743" s="471"/>
      <c r="K4743" s="471"/>
      <c r="L4743" s="471"/>
      <c r="M4743" s="471"/>
      <c r="N4743" s="471"/>
      <c r="O4743" s="471"/>
      <c r="P4743" s="471"/>
      <c r="Q4743" s="471"/>
      <c r="R4743" s="177" t="s">
        <v>8753</v>
      </c>
      <c r="S4743" s="181">
        <v>0.01</v>
      </c>
    </row>
    <row r="4744" spans="1:19" ht="20.149999999999999" customHeight="1" thickBot="1">
      <c r="A4744" s="476"/>
      <c r="B4744" s="471"/>
      <c r="C4744" s="471"/>
      <c r="D4744" s="471"/>
      <c r="E4744" s="471"/>
      <c r="F4744" s="471"/>
      <c r="G4744" s="471"/>
      <c r="H4744" s="471"/>
      <c r="I4744" s="182" t="e">
        <v>#N/A</v>
      </c>
      <c r="J4744" s="471"/>
      <c r="K4744" s="471"/>
      <c r="L4744" s="471"/>
      <c r="M4744" s="471"/>
      <c r="N4744" s="471"/>
      <c r="O4744" s="471"/>
      <c r="P4744" s="471"/>
      <c r="Q4744" s="471"/>
      <c r="R4744" s="177" t="s">
        <v>8454</v>
      </c>
      <c r="S4744" s="181">
        <v>0.01</v>
      </c>
    </row>
    <row r="4745" spans="1:19" ht="20.149999999999999" customHeight="1" thickBot="1">
      <c r="A4745" s="477"/>
      <c r="B4745" s="472"/>
      <c r="C4745" s="472"/>
      <c r="D4745" s="472"/>
      <c r="E4745" s="472"/>
      <c r="F4745" s="472"/>
      <c r="G4745" s="472"/>
      <c r="H4745" s="472"/>
      <c r="I4745" s="182" t="e">
        <v>#N/A</v>
      </c>
      <c r="J4745" s="472"/>
      <c r="K4745" s="472"/>
      <c r="L4745" s="472"/>
      <c r="M4745" s="472"/>
      <c r="N4745" s="472"/>
      <c r="O4745" s="472"/>
      <c r="P4745" s="472"/>
      <c r="Q4745" s="472"/>
      <c r="R4745" s="183" t="s">
        <v>8390</v>
      </c>
      <c r="S4745" s="184">
        <v>0.09</v>
      </c>
    </row>
    <row r="4746" spans="1:19" ht="20.149999999999999" customHeight="1" thickBot="1">
      <c r="A4746" s="475"/>
      <c r="B4746" s="474" t="s">
        <v>9435</v>
      </c>
      <c r="C4746" s="474" t="s">
        <v>10500</v>
      </c>
      <c r="D4746" s="474" t="s">
        <v>8391</v>
      </c>
      <c r="E4746" s="474" t="s">
        <v>24</v>
      </c>
      <c r="F4746" s="473">
        <v>2493580</v>
      </c>
      <c r="G4746" s="474" t="s">
        <v>10551</v>
      </c>
      <c r="H4746" s="474" t="s">
        <v>10552</v>
      </c>
      <c r="I4746" s="179" t="s">
        <v>8356</v>
      </c>
      <c r="J4746" s="474" t="s">
        <v>8357</v>
      </c>
      <c r="K4746" s="474" t="s">
        <v>10125</v>
      </c>
      <c r="L4746" s="474" t="s">
        <v>10553</v>
      </c>
      <c r="M4746" s="474" t="s">
        <v>10554</v>
      </c>
      <c r="N4746" s="470">
        <v>326850</v>
      </c>
      <c r="O4746" s="473">
        <v>-2</v>
      </c>
      <c r="P4746" s="474" t="s">
        <v>8381</v>
      </c>
      <c r="Q4746" s="474" t="s">
        <v>9442</v>
      </c>
      <c r="R4746" s="177" t="s">
        <v>8383</v>
      </c>
      <c r="S4746" s="181">
        <v>0.01</v>
      </c>
    </row>
    <row r="4747" spans="1:19" ht="20.149999999999999" customHeight="1" thickBot="1">
      <c r="A4747" s="476"/>
      <c r="B4747" s="471"/>
      <c r="C4747" s="471"/>
      <c r="D4747" s="471"/>
      <c r="E4747" s="471"/>
      <c r="F4747" s="471"/>
      <c r="G4747" s="471"/>
      <c r="H4747" s="471"/>
      <c r="I4747" s="182" t="e">
        <v>#N/A</v>
      </c>
      <c r="J4747" s="471"/>
      <c r="K4747" s="471"/>
      <c r="L4747" s="471"/>
      <c r="M4747" s="471"/>
      <c r="N4747" s="471"/>
      <c r="O4747" s="471"/>
      <c r="P4747" s="471"/>
      <c r="Q4747" s="471"/>
      <c r="R4747" s="177" t="s">
        <v>8385</v>
      </c>
      <c r="S4747" s="181">
        <v>0.01</v>
      </c>
    </row>
    <row r="4748" spans="1:19" ht="20.149999999999999" customHeight="1" thickBot="1">
      <c r="A4748" s="476"/>
      <c r="B4748" s="471"/>
      <c r="C4748" s="471"/>
      <c r="D4748" s="471"/>
      <c r="E4748" s="471"/>
      <c r="F4748" s="471"/>
      <c r="G4748" s="471"/>
      <c r="H4748" s="471"/>
      <c r="I4748" s="182" t="e">
        <v>#N/A</v>
      </c>
      <c r="J4748" s="471"/>
      <c r="K4748" s="471"/>
      <c r="L4748" s="471"/>
      <c r="M4748" s="471"/>
      <c r="N4748" s="471"/>
      <c r="O4748" s="471"/>
      <c r="P4748" s="471"/>
      <c r="Q4748" s="471"/>
      <c r="R4748" s="177" t="s">
        <v>9604</v>
      </c>
      <c r="S4748" s="181">
        <v>0.01</v>
      </c>
    </row>
    <row r="4749" spans="1:19" ht="20.149999999999999" customHeight="1" thickBot="1">
      <c r="A4749" s="476"/>
      <c r="B4749" s="471"/>
      <c r="C4749" s="471"/>
      <c r="D4749" s="471"/>
      <c r="E4749" s="471"/>
      <c r="F4749" s="471"/>
      <c r="G4749" s="471"/>
      <c r="H4749" s="471"/>
      <c r="I4749" s="182" t="e">
        <v>#N/A</v>
      </c>
      <c r="J4749" s="471"/>
      <c r="K4749" s="471"/>
      <c r="L4749" s="471"/>
      <c r="M4749" s="471"/>
      <c r="N4749" s="471"/>
      <c r="O4749" s="471"/>
      <c r="P4749" s="471"/>
      <c r="Q4749" s="471"/>
      <c r="R4749" s="177" t="s">
        <v>8403</v>
      </c>
      <c r="S4749" s="181">
        <v>0.01</v>
      </c>
    </row>
    <row r="4750" spans="1:19" ht="20.149999999999999" customHeight="1" thickBot="1">
      <c r="A4750" s="476"/>
      <c r="B4750" s="471"/>
      <c r="C4750" s="471"/>
      <c r="D4750" s="471"/>
      <c r="E4750" s="471"/>
      <c r="F4750" s="471"/>
      <c r="G4750" s="471"/>
      <c r="H4750" s="471"/>
      <c r="I4750" s="182" t="e">
        <v>#N/A</v>
      </c>
      <c r="J4750" s="471"/>
      <c r="K4750" s="471"/>
      <c r="L4750" s="471"/>
      <c r="M4750" s="471"/>
      <c r="N4750" s="471"/>
      <c r="O4750" s="471"/>
      <c r="P4750" s="471"/>
      <c r="Q4750" s="471"/>
      <c r="R4750" s="177" t="s">
        <v>8417</v>
      </c>
      <c r="S4750" s="181">
        <v>0.01</v>
      </c>
    </row>
    <row r="4751" spans="1:19" ht="20.149999999999999" customHeight="1" thickBot="1">
      <c r="A4751" s="476"/>
      <c r="B4751" s="471"/>
      <c r="C4751" s="471"/>
      <c r="D4751" s="471"/>
      <c r="E4751" s="471"/>
      <c r="F4751" s="471"/>
      <c r="G4751" s="471"/>
      <c r="H4751" s="471"/>
      <c r="I4751" s="182" t="e">
        <v>#N/A</v>
      </c>
      <c r="J4751" s="471"/>
      <c r="K4751" s="471"/>
      <c r="L4751" s="471"/>
      <c r="M4751" s="471"/>
      <c r="N4751" s="471"/>
      <c r="O4751" s="471"/>
      <c r="P4751" s="471"/>
      <c r="Q4751" s="471"/>
      <c r="R4751" s="177" t="s">
        <v>8388</v>
      </c>
      <c r="S4751" s="181">
        <v>0.01</v>
      </c>
    </row>
    <row r="4752" spans="1:19" ht="20.149999999999999" customHeight="1" thickBot="1">
      <c r="A4752" s="476"/>
      <c r="B4752" s="471"/>
      <c r="C4752" s="471"/>
      <c r="D4752" s="471"/>
      <c r="E4752" s="471"/>
      <c r="F4752" s="471"/>
      <c r="G4752" s="471"/>
      <c r="H4752" s="471"/>
      <c r="I4752" s="182" t="e">
        <v>#N/A</v>
      </c>
      <c r="J4752" s="471"/>
      <c r="K4752" s="471"/>
      <c r="L4752" s="471"/>
      <c r="M4752" s="471"/>
      <c r="N4752" s="471"/>
      <c r="O4752" s="471"/>
      <c r="P4752" s="471"/>
      <c r="Q4752" s="471"/>
      <c r="R4752" s="177" t="s">
        <v>8389</v>
      </c>
      <c r="S4752" s="181">
        <v>0.01</v>
      </c>
    </row>
    <row r="4753" spans="1:19" ht="20.149999999999999" customHeight="1" thickBot="1">
      <c r="A4753" s="476"/>
      <c r="B4753" s="471"/>
      <c r="C4753" s="471"/>
      <c r="D4753" s="471"/>
      <c r="E4753" s="471"/>
      <c r="F4753" s="471"/>
      <c r="G4753" s="471"/>
      <c r="H4753" s="471"/>
      <c r="I4753" s="182" t="e">
        <v>#N/A</v>
      </c>
      <c r="J4753" s="471"/>
      <c r="K4753" s="471"/>
      <c r="L4753" s="471"/>
      <c r="M4753" s="471"/>
      <c r="N4753" s="471"/>
      <c r="O4753" s="471"/>
      <c r="P4753" s="471"/>
      <c r="Q4753" s="471"/>
      <c r="R4753" s="177" t="s">
        <v>8533</v>
      </c>
      <c r="S4753" s="181">
        <v>0.01</v>
      </c>
    </row>
    <row r="4754" spans="1:19" ht="20.149999999999999" customHeight="1" thickBot="1">
      <c r="A4754" s="476"/>
      <c r="B4754" s="471"/>
      <c r="C4754" s="471"/>
      <c r="D4754" s="471"/>
      <c r="E4754" s="471"/>
      <c r="F4754" s="471"/>
      <c r="G4754" s="471"/>
      <c r="H4754" s="471"/>
      <c r="I4754" s="182" t="e">
        <v>#N/A</v>
      </c>
      <c r="J4754" s="471"/>
      <c r="K4754" s="471"/>
      <c r="L4754" s="471"/>
      <c r="M4754" s="471"/>
      <c r="N4754" s="471"/>
      <c r="O4754" s="471"/>
      <c r="P4754" s="471"/>
      <c r="Q4754" s="471"/>
      <c r="R4754" s="177" t="s">
        <v>8834</v>
      </c>
      <c r="S4754" s="181">
        <v>0.01</v>
      </c>
    </row>
    <row r="4755" spans="1:19" ht="20.149999999999999" customHeight="1" thickBot="1">
      <c r="A4755" s="477"/>
      <c r="B4755" s="472"/>
      <c r="C4755" s="472"/>
      <c r="D4755" s="472"/>
      <c r="E4755" s="472"/>
      <c r="F4755" s="472"/>
      <c r="G4755" s="472"/>
      <c r="H4755" s="472"/>
      <c r="I4755" s="182" t="e">
        <v>#N/A</v>
      </c>
      <c r="J4755" s="472"/>
      <c r="K4755" s="472"/>
      <c r="L4755" s="472"/>
      <c r="M4755" s="472"/>
      <c r="N4755" s="472"/>
      <c r="O4755" s="472"/>
      <c r="P4755" s="472"/>
      <c r="Q4755" s="472"/>
      <c r="R4755" s="183" t="s">
        <v>8390</v>
      </c>
      <c r="S4755" s="184">
        <v>0.09</v>
      </c>
    </row>
    <row r="4756" spans="1:19" ht="20.149999999999999" customHeight="1" thickBot="1">
      <c r="A4756" s="475"/>
      <c r="B4756" s="474" t="s">
        <v>9435</v>
      </c>
      <c r="C4756" s="474" t="s">
        <v>10555</v>
      </c>
      <c r="D4756" s="474" t="s">
        <v>10556</v>
      </c>
      <c r="E4756" s="474" t="s">
        <v>24</v>
      </c>
      <c r="F4756" s="473">
        <v>2493588</v>
      </c>
      <c r="G4756" s="474" t="s">
        <v>10557</v>
      </c>
      <c r="H4756" s="474" t="s">
        <v>10558</v>
      </c>
      <c r="I4756" s="179" t="s">
        <v>8356</v>
      </c>
      <c r="J4756" s="474" t="s">
        <v>8357</v>
      </c>
      <c r="K4756" s="474" t="s">
        <v>10366</v>
      </c>
      <c r="L4756" s="474" t="s">
        <v>10559</v>
      </c>
      <c r="M4756" s="474" t="s">
        <v>10560</v>
      </c>
      <c r="N4756" s="470">
        <v>306315.78999999998</v>
      </c>
      <c r="O4756" s="473">
        <v>-2</v>
      </c>
      <c r="P4756" s="474" t="s">
        <v>8381</v>
      </c>
      <c r="Q4756" s="474" t="s">
        <v>9442</v>
      </c>
      <c r="R4756" s="177" t="s">
        <v>8388</v>
      </c>
      <c r="S4756" s="181">
        <v>0.01</v>
      </c>
    </row>
    <row r="4757" spans="1:19" ht="20.149999999999999" customHeight="1" thickBot="1">
      <c r="A4757" s="476"/>
      <c r="B4757" s="471"/>
      <c r="C4757" s="471"/>
      <c r="D4757" s="471"/>
      <c r="E4757" s="471"/>
      <c r="F4757" s="471"/>
      <c r="G4757" s="471"/>
      <c r="H4757" s="471"/>
      <c r="I4757" s="182" t="e">
        <v>#N/A</v>
      </c>
      <c r="J4757" s="471"/>
      <c r="K4757" s="471"/>
      <c r="L4757" s="471"/>
      <c r="M4757" s="471"/>
      <c r="N4757" s="471"/>
      <c r="O4757" s="471"/>
      <c r="P4757" s="471"/>
      <c r="Q4757" s="471"/>
      <c r="R4757" s="177" t="s">
        <v>8420</v>
      </c>
      <c r="S4757" s="181">
        <v>0.01</v>
      </c>
    </row>
    <row r="4758" spans="1:19" ht="20.149999999999999" customHeight="1" thickBot="1">
      <c r="A4758" s="477"/>
      <c r="B4758" s="472"/>
      <c r="C4758" s="472"/>
      <c r="D4758" s="472"/>
      <c r="E4758" s="472"/>
      <c r="F4758" s="472"/>
      <c r="G4758" s="472"/>
      <c r="H4758" s="472"/>
      <c r="I4758" s="182" t="e">
        <v>#N/A</v>
      </c>
      <c r="J4758" s="472"/>
      <c r="K4758" s="472"/>
      <c r="L4758" s="472"/>
      <c r="M4758" s="472"/>
      <c r="N4758" s="472"/>
      <c r="O4758" s="472"/>
      <c r="P4758" s="472"/>
      <c r="Q4758" s="472"/>
      <c r="R4758" s="183" t="s">
        <v>8390</v>
      </c>
      <c r="S4758" s="184">
        <v>0.02</v>
      </c>
    </row>
    <row r="4759" spans="1:19" ht="20.149999999999999" customHeight="1" thickBot="1">
      <c r="A4759" s="475"/>
      <c r="B4759" s="474" t="s">
        <v>9435</v>
      </c>
      <c r="C4759" s="474" t="s">
        <v>10555</v>
      </c>
      <c r="D4759" s="474" t="s">
        <v>10084</v>
      </c>
      <c r="E4759" s="474" t="s">
        <v>24</v>
      </c>
      <c r="F4759" s="473">
        <v>2493598</v>
      </c>
      <c r="G4759" s="474" t="s">
        <v>10561</v>
      </c>
      <c r="H4759" s="474" t="s">
        <v>10562</v>
      </c>
      <c r="I4759" s="179" t="s">
        <v>8356</v>
      </c>
      <c r="J4759" s="474" t="s">
        <v>8357</v>
      </c>
      <c r="K4759" s="474" t="s">
        <v>10563</v>
      </c>
      <c r="L4759" s="474" t="s">
        <v>10564</v>
      </c>
      <c r="M4759" s="474" t="s">
        <v>10565</v>
      </c>
      <c r="N4759" s="470">
        <v>294000</v>
      </c>
      <c r="O4759" s="473">
        <v>-2</v>
      </c>
      <c r="P4759" s="474" t="s">
        <v>8381</v>
      </c>
      <c r="Q4759" s="474" t="s">
        <v>9442</v>
      </c>
      <c r="R4759" s="177" t="s">
        <v>8915</v>
      </c>
      <c r="S4759" s="181">
        <v>0.01</v>
      </c>
    </row>
    <row r="4760" spans="1:19" ht="20.149999999999999" customHeight="1" thickBot="1">
      <c r="A4760" s="476"/>
      <c r="B4760" s="471"/>
      <c r="C4760" s="471"/>
      <c r="D4760" s="471"/>
      <c r="E4760" s="471"/>
      <c r="F4760" s="471"/>
      <c r="G4760" s="471"/>
      <c r="H4760" s="471"/>
      <c r="I4760" s="182" t="e">
        <v>#N/A</v>
      </c>
      <c r="J4760" s="471"/>
      <c r="K4760" s="471"/>
      <c r="L4760" s="471"/>
      <c r="M4760" s="471"/>
      <c r="N4760" s="471"/>
      <c r="O4760" s="471"/>
      <c r="P4760" s="471"/>
      <c r="Q4760" s="471"/>
      <c r="R4760" s="177" t="s">
        <v>8385</v>
      </c>
      <c r="S4760" s="181">
        <v>0.01</v>
      </c>
    </row>
    <row r="4761" spans="1:19" ht="20.149999999999999" customHeight="1" thickBot="1">
      <c r="A4761" s="476"/>
      <c r="B4761" s="471"/>
      <c r="C4761" s="471"/>
      <c r="D4761" s="471"/>
      <c r="E4761" s="471"/>
      <c r="F4761" s="471"/>
      <c r="G4761" s="471"/>
      <c r="H4761" s="471"/>
      <c r="I4761" s="182" t="e">
        <v>#N/A</v>
      </c>
      <c r="J4761" s="471"/>
      <c r="K4761" s="471"/>
      <c r="L4761" s="471"/>
      <c r="M4761" s="471"/>
      <c r="N4761" s="471"/>
      <c r="O4761" s="471"/>
      <c r="P4761" s="471"/>
      <c r="Q4761" s="471"/>
      <c r="R4761" s="177" t="s">
        <v>8388</v>
      </c>
      <c r="S4761" s="181">
        <v>0.01</v>
      </c>
    </row>
    <row r="4762" spans="1:19" ht="20.149999999999999" customHeight="1" thickBot="1">
      <c r="A4762" s="476"/>
      <c r="B4762" s="471"/>
      <c r="C4762" s="471"/>
      <c r="D4762" s="471"/>
      <c r="E4762" s="471"/>
      <c r="F4762" s="471"/>
      <c r="G4762" s="471"/>
      <c r="H4762" s="471"/>
      <c r="I4762" s="182" t="e">
        <v>#N/A</v>
      </c>
      <c r="J4762" s="471"/>
      <c r="K4762" s="471"/>
      <c r="L4762" s="471"/>
      <c r="M4762" s="471"/>
      <c r="N4762" s="471"/>
      <c r="O4762" s="471"/>
      <c r="P4762" s="471"/>
      <c r="Q4762" s="471"/>
      <c r="R4762" s="177" t="s">
        <v>8420</v>
      </c>
      <c r="S4762" s="181">
        <v>0.01</v>
      </c>
    </row>
    <row r="4763" spans="1:19" ht="20.149999999999999" customHeight="1" thickBot="1">
      <c r="A4763" s="477"/>
      <c r="B4763" s="472"/>
      <c r="C4763" s="472"/>
      <c r="D4763" s="472"/>
      <c r="E4763" s="472"/>
      <c r="F4763" s="472"/>
      <c r="G4763" s="472"/>
      <c r="H4763" s="472"/>
      <c r="I4763" s="182" t="e">
        <v>#N/A</v>
      </c>
      <c r="J4763" s="472"/>
      <c r="K4763" s="472"/>
      <c r="L4763" s="472"/>
      <c r="M4763" s="472"/>
      <c r="N4763" s="472"/>
      <c r="O4763" s="472"/>
      <c r="P4763" s="472"/>
      <c r="Q4763" s="472"/>
      <c r="R4763" s="183" t="s">
        <v>8390</v>
      </c>
      <c r="S4763" s="184">
        <v>0.04</v>
      </c>
    </row>
    <row r="4764" spans="1:19" ht="20.149999999999999" customHeight="1" thickBot="1">
      <c r="A4764" s="475"/>
      <c r="B4764" s="474" t="s">
        <v>9435</v>
      </c>
      <c r="C4764" s="474" t="s">
        <v>10555</v>
      </c>
      <c r="D4764" s="474" t="s">
        <v>10084</v>
      </c>
      <c r="E4764" s="474" t="s">
        <v>24</v>
      </c>
      <c r="F4764" s="473">
        <v>2493612</v>
      </c>
      <c r="G4764" s="474" t="s">
        <v>10566</v>
      </c>
      <c r="H4764" s="474" t="s">
        <v>10562</v>
      </c>
      <c r="I4764" s="179" t="s">
        <v>8356</v>
      </c>
      <c r="J4764" s="474" t="s">
        <v>8357</v>
      </c>
      <c r="K4764" s="474" t="s">
        <v>10563</v>
      </c>
      <c r="L4764" s="474" t="s">
        <v>10567</v>
      </c>
      <c r="M4764" s="474" t="s">
        <v>10568</v>
      </c>
      <c r="N4764" s="470">
        <v>294000</v>
      </c>
      <c r="O4764" s="473">
        <v>-2</v>
      </c>
      <c r="P4764" s="474" t="s">
        <v>8381</v>
      </c>
      <c r="Q4764" s="474" t="s">
        <v>9442</v>
      </c>
      <c r="R4764" s="177" t="s">
        <v>8915</v>
      </c>
      <c r="S4764" s="181">
        <v>0.01</v>
      </c>
    </row>
    <row r="4765" spans="1:19" ht="20.149999999999999" customHeight="1" thickBot="1">
      <c r="A4765" s="476"/>
      <c r="B4765" s="471"/>
      <c r="C4765" s="471"/>
      <c r="D4765" s="471"/>
      <c r="E4765" s="471"/>
      <c r="F4765" s="471"/>
      <c r="G4765" s="471"/>
      <c r="H4765" s="471"/>
      <c r="I4765" s="182" t="e">
        <v>#N/A</v>
      </c>
      <c r="J4765" s="471"/>
      <c r="K4765" s="471"/>
      <c r="L4765" s="471"/>
      <c r="M4765" s="471"/>
      <c r="N4765" s="471"/>
      <c r="O4765" s="471"/>
      <c r="P4765" s="471"/>
      <c r="Q4765" s="471"/>
      <c r="R4765" s="177" t="s">
        <v>8385</v>
      </c>
      <c r="S4765" s="181">
        <v>0.01</v>
      </c>
    </row>
    <row r="4766" spans="1:19" ht="20.149999999999999" customHeight="1" thickBot="1">
      <c r="A4766" s="476"/>
      <c r="B4766" s="471"/>
      <c r="C4766" s="471"/>
      <c r="D4766" s="471"/>
      <c r="E4766" s="471"/>
      <c r="F4766" s="471"/>
      <c r="G4766" s="471"/>
      <c r="H4766" s="471"/>
      <c r="I4766" s="182" t="e">
        <v>#N/A</v>
      </c>
      <c r="J4766" s="471"/>
      <c r="K4766" s="471"/>
      <c r="L4766" s="471"/>
      <c r="M4766" s="471"/>
      <c r="N4766" s="471"/>
      <c r="O4766" s="471"/>
      <c r="P4766" s="471"/>
      <c r="Q4766" s="471"/>
      <c r="R4766" s="177" t="s">
        <v>8388</v>
      </c>
      <c r="S4766" s="181">
        <v>0.01</v>
      </c>
    </row>
    <row r="4767" spans="1:19" ht="20.149999999999999" customHeight="1" thickBot="1">
      <c r="A4767" s="476"/>
      <c r="B4767" s="471"/>
      <c r="C4767" s="471"/>
      <c r="D4767" s="471"/>
      <c r="E4767" s="471"/>
      <c r="F4767" s="471"/>
      <c r="G4767" s="471"/>
      <c r="H4767" s="471"/>
      <c r="I4767" s="182" t="e">
        <v>#N/A</v>
      </c>
      <c r="J4767" s="471"/>
      <c r="K4767" s="471"/>
      <c r="L4767" s="471"/>
      <c r="M4767" s="471"/>
      <c r="N4767" s="471"/>
      <c r="O4767" s="471"/>
      <c r="P4767" s="471"/>
      <c r="Q4767" s="471"/>
      <c r="R4767" s="177" t="s">
        <v>8420</v>
      </c>
      <c r="S4767" s="181">
        <v>0.01</v>
      </c>
    </row>
    <row r="4768" spans="1:19" ht="20.149999999999999" customHeight="1" thickBot="1">
      <c r="A4768" s="477"/>
      <c r="B4768" s="472"/>
      <c r="C4768" s="472"/>
      <c r="D4768" s="472"/>
      <c r="E4768" s="472"/>
      <c r="F4768" s="472"/>
      <c r="G4768" s="472"/>
      <c r="H4768" s="472"/>
      <c r="I4768" s="182" t="e">
        <v>#N/A</v>
      </c>
      <c r="J4768" s="472"/>
      <c r="K4768" s="472"/>
      <c r="L4768" s="472"/>
      <c r="M4768" s="472"/>
      <c r="N4768" s="472"/>
      <c r="O4768" s="472"/>
      <c r="P4768" s="472"/>
      <c r="Q4768" s="472"/>
      <c r="R4768" s="183" t="s">
        <v>8390</v>
      </c>
      <c r="S4768" s="184">
        <v>0.04</v>
      </c>
    </row>
    <row r="4769" spans="1:19" ht="20.149999999999999" customHeight="1" thickBot="1">
      <c r="A4769" s="176"/>
      <c r="B4769" s="177" t="s">
        <v>10569</v>
      </c>
      <c r="C4769" s="177" t="s">
        <v>10570</v>
      </c>
      <c r="D4769" s="177" t="s">
        <v>1765</v>
      </c>
      <c r="E4769" s="177" t="s">
        <v>8353</v>
      </c>
      <c r="F4769" s="178">
        <v>2137161</v>
      </c>
      <c r="G4769" s="177" t="s">
        <v>10571</v>
      </c>
      <c r="H4769" s="177" t="s">
        <v>8355</v>
      </c>
      <c r="I4769" s="179" t="s">
        <v>8356</v>
      </c>
      <c r="J4769" s="177" t="s">
        <v>8357</v>
      </c>
      <c r="K4769" s="177" t="s">
        <v>10572</v>
      </c>
      <c r="L4769" s="177" t="s">
        <v>10573</v>
      </c>
      <c r="M4769" s="177" t="s">
        <v>10574</v>
      </c>
      <c r="N4769" s="180"/>
      <c r="O4769" s="178">
        <v>-3</v>
      </c>
      <c r="P4769" s="177" t="s">
        <v>8850</v>
      </c>
      <c r="Q4769" s="177" t="s">
        <v>10575</v>
      </c>
      <c r="R4769" s="463" t="s">
        <v>8363</v>
      </c>
      <c r="S4769" s="464"/>
    </row>
    <row r="4770" spans="1:19" ht="20.149999999999999" customHeight="1" thickBot="1">
      <c r="A4770" s="176"/>
      <c r="B4770" s="177" t="s">
        <v>10569</v>
      </c>
      <c r="C4770" s="177" t="s">
        <v>10570</v>
      </c>
      <c r="D4770" s="177" t="s">
        <v>583</v>
      </c>
      <c r="E4770" s="177" t="s">
        <v>8353</v>
      </c>
      <c r="F4770" s="178">
        <v>2137153</v>
      </c>
      <c r="G4770" s="177" t="s">
        <v>10576</v>
      </c>
      <c r="H4770" s="177" t="s">
        <v>8355</v>
      </c>
      <c r="I4770" s="179" t="s">
        <v>8356</v>
      </c>
      <c r="J4770" s="177" t="s">
        <v>8357</v>
      </c>
      <c r="K4770" s="177" t="s">
        <v>10572</v>
      </c>
      <c r="L4770" s="177" t="s">
        <v>10577</v>
      </c>
      <c r="M4770" s="177" t="s">
        <v>10578</v>
      </c>
      <c r="N4770" s="180"/>
      <c r="O4770" s="178">
        <v>-3</v>
      </c>
      <c r="P4770" s="177" t="s">
        <v>8850</v>
      </c>
      <c r="Q4770" s="177" t="s">
        <v>10575</v>
      </c>
      <c r="R4770" s="463" t="s">
        <v>8363</v>
      </c>
      <c r="S4770" s="464"/>
    </row>
    <row r="4771" spans="1:19" ht="20.149999999999999" customHeight="1" thickBot="1">
      <c r="A4771" s="176"/>
      <c r="B4771" s="177" t="s">
        <v>10569</v>
      </c>
      <c r="C4771" s="177" t="s">
        <v>10570</v>
      </c>
      <c r="D4771" s="177" t="s">
        <v>583</v>
      </c>
      <c r="E4771" s="177" t="s">
        <v>8353</v>
      </c>
      <c r="F4771" s="178">
        <v>2137157</v>
      </c>
      <c r="G4771" s="177" t="s">
        <v>10579</v>
      </c>
      <c r="H4771" s="177" t="s">
        <v>8355</v>
      </c>
      <c r="I4771" s="179" t="s">
        <v>8356</v>
      </c>
      <c r="J4771" s="177" t="s">
        <v>8357</v>
      </c>
      <c r="K4771" s="177" t="s">
        <v>10572</v>
      </c>
      <c r="L4771" s="177" t="s">
        <v>10580</v>
      </c>
      <c r="M4771" s="177" t="s">
        <v>10581</v>
      </c>
      <c r="N4771" s="180"/>
      <c r="O4771" s="178">
        <v>-3</v>
      </c>
      <c r="P4771" s="177" t="s">
        <v>8850</v>
      </c>
      <c r="Q4771" s="177" t="s">
        <v>10575</v>
      </c>
      <c r="R4771" s="463" t="s">
        <v>8363</v>
      </c>
      <c r="S4771" s="464"/>
    </row>
    <row r="4772" spans="1:19" ht="20.149999999999999" customHeight="1" thickBot="1">
      <c r="A4772" s="176"/>
      <c r="B4772" s="177" t="s">
        <v>10569</v>
      </c>
      <c r="C4772" s="177" t="s">
        <v>10570</v>
      </c>
      <c r="D4772" s="177" t="s">
        <v>583</v>
      </c>
      <c r="E4772" s="177" t="s">
        <v>8353</v>
      </c>
      <c r="F4772" s="178">
        <v>2141564</v>
      </c>
      <c r="G4772" s="177" t="s">
        <v>10582</v>
      </c>
      <c r="H4772" s="177" t="s">
        <v>8366</v>
      </c>
      <c r="I4772" s="179" t="s">
        <v>8356</v>
      </c>
      <c r="J4772" s="177" t="s">
        <v>8357</v>
      </c>
      <c r="K4772" s="177" t="s">
        <v>8367</v>
      </c>
      <c r="L4772" s="177" t="s">
        <v>10583</v>
      </c>
      <c r="M4772" s="177" t="s">
        <v>10584</v>
      </c>
      <c r="N4772" s="180"/>
      <c r="O4772" s="178">
        <v>-2</v>
      </c>
      <c r="P4772" s="177" t="s">
        <v>8370</v>
      </c>
      <c r="Q4772" s="177" t="s">
        <v>10575</v>
      </c>
      <c r="R4772" s="463" t="s">
        <v>8363</v>
      </c>
      <c r="S4772" s="464"/>
    </row>
    <row r="4773" spans="1:19" ht="20.149999999999999" customHeight="1" thickBot="1">
      <c r="A4773" s="176"/>
      <c r="B4773" s="177" t="s">
        <v>10569</v>
      </c>
      <c r="C4773" s="177" t="s">
        <v>10585</v>
      </c>
      <c r="D4773" s="177" t="s">
        <v>583</v>
      </c>
      <c r="E4773" s="177" t="s">
        <v>8353</v>
      </c>
      <c r="F4773" s="178">
        <v>2137163</v>
      </c>
      <c r="G4773" s="177" t="s">
        <v>10586</v>
      </c>
      <c r="H4773" s="177" t="s">
        <v>8355</v>
      </c>
      <c r="I4773" s="179" t="s">
        <v>8356</v>
      </c>
      <c r="J4773" s="177" t="s">
        <v>8357</v>
      </c>
      <c r="K4773" s="177" t="s">
        <v>10572</v>
      </c>
      <c r="L4773" s="177" t="s">
        <v>10587</v>
      </c>
      <c r="M4773" s="177" t="s">
        <v>10588</v>
      </c>
      <c r="N4773" s="180"/>
      <c r="O4773" s="178">
        <v>-3</v>
      </c>
      <c r="P4773" s="177" t="s">
        <v>8850</v>
      </c>
      <c r="Q4773" s="177" t="s">
        <v>10575</v>
      </c>
      <c r="R4773" s="463" t="s">
        <v>8363</v>
      </c>
      <c r="S4773" s="464"/>
    </row>
    <row r="4774" spans="1:19" ht="20.149999999999999" customHeight="1" thickBot="1">
      <c r="A4774" s="176"/>
      <c r="B4774" s="177" t="s">
        <v>10569</v>
      </c>
      <c r="C4774" s="177" t="s">
        <v>10585</v>
      </c>
      <c r="D4774" s="177" t="s">
        <v>583</v>
      </c>
      <c r="E4774" s="177" t="s">
        <v>8353</v>
      </c>
      <c r="F4774" s="178">
        <v>2137586</v>
      </c>
      <c r="G4774" s="177" t="s">
        <v>10589</v>
      </c>
      <c r="H4774" s="177" t="s">
        <v>8355</v>
      </c>
      <c r="I4774" s="179" t="s">
        <v>8356</v>
      </c>
      <c r="J4774" s="177" t="s">
        <v>8357</v>
      </c>
      <c r="K4774" s="177" t="s">
        <v>10590</v>
      </c>
      <c r="L4774" s="177" t="s">
        <v>10591</v>
      </c>
      <c r="M4774" s="177" t="s">
        <v>10592</v>
      </c>
      <c r="N4774" s="180"/>
      <c r="O4774" s="178">
        <v>-2</v>
      </c>
      <c r="P4774" s="177" t="s">
        <v>9337</v>
      </c>
      <c r="Q4774" s="177" t="s">
        <v>10575</v>
      </c>
      <c r="R4774" s="463" t="s">
        <v>8363</v>
      </c>
      <c r="S4774" s="464"/>
    </row>
    <row r="4775" spans="1:19" ht="20.149999999999999" customHeight="1" thickBot="1">
      <c r="A4775" s="176"/>
      <c r="B4775" s="177" t="s">
        <v>10569</v>
      </c>
      <c r="C4775" s="177" t="s">
        <v>10585</v>
      </c>
      <c r="D4775" s="177" t="s">
        <v>583</v>
      </c>
      <c r="E4775" s="177" t="s">
        <v>8353</v>
      </c>
      <c r="F4775" s="178">
        <v>2141547</v>
      </c>
      <c r="G4775" s="177" t="s">
        <v>10593</v>
      </c>
      <c r="H4775" s="177" t="s">
        <v>8366</v>
      </c>
      <c r="I4775" s="179" t="s">
        <v>8356</v>
      </c>
      <c r="J4775" s="177" t="s">
        <v>8357</v>
      </c>
      <c r="K4775" s="177" t="s">
        <v>8367</v>
      </c>
      <c r="L4775" s="177" t="s">
        <v>10594</v>
      </c>
      <c r="M4775" s="177" t="s">
        <v>10595</v>
      </c>
      <c r="N4775" s="180"/>
      <c r="O4775" s="178">
        <v>-2</v>
      </c>
      <c r="P4775" s="177" t="s">
        <v>8370</v>
      </c>
      <c r="Q4775" s="177" t="s">
        <v>10575</v>
      </c>
      <c r="R4775" s="463" t="s">
        <v>8363</v>
      </c>
      <c r="S4775" s="464"/>
    </row>
    <row r="4776" spans="1:19" ht="20.149999999999999" customHeight="1" thickBot="1">
      <c r="A4776" s="176"/>
      <c r="B4776" s="177" t="s">
        <v>10569</v>
      </c>
      <c r="C4776" s="177" t="s">
        <v>10585</v>
      </c>
      <c r="D4776" s="177" t="s">
        <v>583</v>
      </c>
      <c r="E4776" s="177" t="s">
        <v>8353</v>
      </c>
      <c r="F4776" s="178">
        <v>2141572</v>
      </c>
      <c r="G4776" s="177" t="s">
        <v>10596</v>
      </c>
      <c r="H4776" s="177" t="s">
        <v>8366</v>
      </c>
      <c r="I4776" s="179" t="s">
        <v>8356</v>
      </c>
      <c r="J4776" s="177" t="s">
        <v>8357</v>
      </c>
      <c r="K4776" s="177" t="s">
        <v>8367</v>
      </c>
      <c r="L4776" s="177" t="s">
        <v>10597</v>
      </c>
      <c r="M4776" s="177" t="s">
        <v>10598</v>
      </c>
      <c r="N4776" s="180"/>
      <c r="O4776" s="178">
        <v>-2</v>
      </c>
      <c r="P4776" s="177" t="s">
        <v>8370</v>
      </c>
      <c r="Q4776" s="177" t="s">
        <v>10575</v>
      </c>
      <c r="R4776" s="463" t="s">
        <v>8363</v>
      </c>
      <c r="S4776" s="464"/>
    </row>
    <row r="4777" spans="1:19" ht="20.149999999999999" customHeight="1" thickBot="1">
      <c r="A4777" s="176"/>
      <c r="B4777" s="177" t="s">
        <v>10569</v>
      </c>
      <c r="C4777" s="177" t="s">
        <v>10599</v>
      </c>
      <c r="D4777" s="177" t="s">
        <v>583</v>
      </c>
      <c r="E4777" s="177" t="s">
        <v>8353</v>
      </c>
      <c r="F4777" s="178">
        <v>2141563</v>
      </c>
      <c r="G4777" s="177" t="s">
        <v>10600</v>
      </c>
      <c r="H4777" s="177" t="s">
        <v>8366</v>
      </c>
      <c r="I4777" s="179" t="s">
        <v>8356</v>
      </c>
      <c r="J4777" s="177" t="s">
        <v>8357</v>
      </c>
      <c r="K4777" s="177" t="s">
        <v>8367</v>
      </c>
      <c r="L4777" s="177" t="s">
        <v>10601</v>
      </c>
      <c r="M4777" s="177" t="s">
        <v>10602</v>
      </c>
      <c r="N4777" s="180"/>
      <c r="O4777" s="178">
        <v>-2</v>
      </c>
      <c r="P4777" s="177" t="s">
        <v>8370</v>
      </c>
      <c r="Q4777" s="177" t="s">
        <v>10575</v>
      </c>
      <c r="R4777" s="463" t="s">
        <v>8363</v>
      </c>
      <c r="S4777" s="464"/>
    </row>
    <row r="4778" spans="1:19" ht="20.149999999999999" customHeight="1" thickBot="1">
      <c r="A4778" s="176"/>
      <c r="B4778" s="177" t="s">
        <v>10569</v>
      </c>
      <c r="C4778" s="177" t="s">
        <v>1490</v>
      </c>
      <c r="D4778" s="177" t="s">
        <v>583</v>
      </c>
      <c r="E4778" s="177" t="s">
        <v>8353</v>
      </c>
      <c r="F4778" s="178">
        <v>2137156</v>
      </c>
      <c r="G4778" s="177" t="s">
        <v>10603</v>
      </c>
      <c r="H4778" s="177" t="s">
        <v>8355</v>
      </c>
      <c r="I4778" s="179" t="s">
        <v>8356</v>
      </c>
      <c r="J4778" s="177" t="s">
        <v>8357</v>
      </c>
      <c r="K4778" s="177" t="s">
        <v>10572</v>
      </c>
      <c r="L4778" s="177" t="s">
        <v>10604</v>
      </c>
      <c r="M4778" s="177" t="s">
        <v>10605</v>
      </c>
      <c r="N4778" s="180"/>
      <c r="O4778" s="178">
        <v>-3</v>
      </c>
      <c r="P4778" s="177" t="s">
        <v>8850</v>
      </c>
      <c r="Q4778" s="177" t="s">
        <v>10575</v>
      </c>
      <c r="R4778" s="463" t="s">
        <v>8363</v>
      </c>
      <c r="S4778" s="464"/>
    </row>
    <row r="4779" spans="1:19" ht="20.149999999999999" customHeight="1" thickBot="1">
      <c r="A4779" s="176"/>
      <c r="B4779" s="177" t="s">
        <v>10569</v>
      </c>
      <c r="C4779" s="177" t="s">
        <v>1490</v>
      </c>
      <c r="D4779" s="177" t="s">
        <v>583</v>
      </c>
      <c r="E4779" s="177" t="s">
        <v>8353</v>
      </c>
      <c r="F4779" s="178">
        <v>2141549</v>
      </c>
      <c r="G4779" s="177" t="s">
        <v>10606</v>
      </c>
      <c r="H4779" s="177" t="s">
        <v>8366</v>
      </c>
      <c r="I4779" s="179" t="s">
        <v>8356</v>
      </c>
      <c r="J4779" s="177" t="s">
        <v>8357</v>
      </c>
      <c r="K4779" s="177" t="s">
        <v>10607</v>
      </c>
      <c r="L4779" s="177" t="s">
        <v>10608</v>
      </c>
      <c r="M4779" s="177" t="s">
        <v>10609</v>
      </c>
      <c r="N4779" s="180"/>
      <c r="O4779" s="178">
        <v>-2</v>
      </c>
      <c r="P4779" s="177" t="s">
        <v>8370</v>
      </c>
      <c r="Q4779" s="177" t="s">
        <v>10575</v>
      </c>
      <c r="R4779" s="463" t="s">
        <v>8363</v>
      </c>
      <c r="S4779" s="464"/>
    </row>
    <row r="4780" spans="1:19" ht="20.149999999999999" customHeight="1" thickBot="1">
      <c r="A4780" s="176"/>
      <c r="B4780" s="177" t="s">
        <v>10569</v>
      </c>
      <c r="C4780" s="177" t="s">
        <v>10610</v>
      </c>
      <c r="D4780" s="177" t="s">
        <v>1765</v>
      </c>
      <c r="E4780" s="177" t="s">
        <v>8353</v>
      </c>
      <c r="F4780" s="178">
        <v>2137170</v>
      </c>
      <c r="G4780" s="177" t="s">
        <v>10611</v>
      </c>
      <c r="H4780" s="177" t="s">
        <v>8355</v>
      </c>
      <c r="I4780" s="179" t="s">
        <v>8356</v>
      </c>
      <c r="J4780" s="177" t="s">
        <v>8357</v>
      </c>
      <c r="K4780" s="177" t="s">
        <v>10572</v>
      </c>
      <c r="L4780" s="177" t="s">
        <v>10612</v>
      </c>
      <c r="M4780" s="177" t="s">
        <v>10613</v>
      </c>
      <c r="N4780" s="180"/>
      <c r="O4780" s="178">
        <v>-3</v>
      </c>
      <c r="P4780" s="177" t="s">
        <v>8850</v>
      </c>
      <c r="Q4780" s="177" t="s">
        <v>10575</v>
      </c>
      <c r="R4780" s="463" t="s">
        <v>8363</v>
      </c>
      <c r="S4780" s="464"/>
    </row>
    <row r="4781" spans="1:19" ht="20.149999999999999" customHeight="1" thickBot="1">
      <c r="A4781" s="176"/>
      <c r="B4781" s="177" t="s">
        <v>10569</v>
      </c>
      <c r="C4781" s="177" t="s">
        <v>10610</v>
      </c>
      <c r="D4781" s="177" t="s">
        <v>583</v>
      </c>
      <c r="E4781" s="177" t="s">
        <v>8353</v>
      </c>
      <c r="F4781" s="178">
        <v>2137167</v>
      </c>
      <c r="G4781" s="177" t="s">
        <v>10614</v>
      </c>
      <c r="H4781" s="177" t="s">
        <v>8355</v>
      </c>
      <c r="I4781" s="179" t="s">
        <v>8356</v>
      </c>
      <c r="J4781" s="177" t="s">
        <v>8357</v>
      </c>
      <c r="K4781" s="177" t="s">
        <v>10572</v>
      </c>
      <c r="L4781" s="177" t="s">
        <v>10615</v>
      </c>
      <c r="M4781" s="177" t="s">
        <v>10616</v>
      </c>
      <c r="N4781" s="180"/>
      <c r="O4781" s="178">
        <v>-3</v>
      </c>
      <c r="P4781" s="177" t="s">
        <v>8850</v>
      </c>
      <c r="Q4781" s="177" t="s">
        <v>10575</v>
      </c>
      <c r="R4781" s="463" t="s">
        <v>8363</v>
      </c>
      <c r="S4781" s="464"/>
    </row>
    <row r="4782" spans="1:19" ht="20.149999999999999" customHeight="1" thickBot="1">
      <c r="A4782" s="176"/>
      <c r="B4782" s="177" t="s">
        <v>10569</v>
      </c>
      <c r="C4782" s="177" t="s">
        <v>10610</v>
      </c>
      <c r="D4782" s="177" t="s">
        <v>583</v>
      </c>
      <c r="E4782" s="177" t="s">
        <v>8353</v>
      </c>
      <c r="F4782" s="178">
        <v>2137585</v>
      </c>
      <c r="G4782" s="177" t="s">
        <v>10617</v>
      </c>
      <c r="H4782" s="177" t="s">
        <v>8355</v>
      </c>
      <c r="I4782" s="179" t="s">
        <v>8356</v>
      </c>
      <c r="J4782" s="177" t="s">
        <v>8357</v>
      </c>
      <c r="K4782" s="177" t="s">
        <v>10590</v>
      </c>
      <c r="L4782" s="177" t="s">
        <v>10618</v>
      </c>
      <c r="M4782" s="177" t="s">
        <v>10619</v>
      </c>
      <c r="N4782" s="180"/>
      <c r="O4782" s="178">
        <v>-2</v>
      </c>
      <c r="P4782" s="177" t="s">
        <v>9337</v>
      </c>
      <c r="Q4782" s="177" t="s">
        <v>10575</v>
      </c>
      <c r="R4782" s="463" t="s">
        <v>8363</v>
      </c>
      <c r="S4782" s="464"/>
    </row>
    <row r="4783" spans="1:19" ht="20.149999999999999" customHeight="1" thickBot="1">
      <c r="A4783" s="475"/>
      <c r="B4783" s="474" t="s">
        <v>10620</v>
      </c>
      <c r="C4783" s="474" t="s">
        <v>1511</v>
      </c>
      <c r="D4783" s="474" t="s">
        <v>10621</v>
      </c>
      <c r="E4783" s="474" t="s">
        <v>24</v>
      </c>
      <c r="F4783" s="473">
        <v>2493617</v>
      </c>
      <c r="G4783" s="474" t="s">
        <v>10622</v>
      </c>
      <c r="H4783" s="474" t="s">
        <v>10623</v>
      </c>
      <c r="I4783" s="179" t="s">
        <v>8356</v>
      </c>
      <c r="J4783" s="474" t="s">
        <v>8357</v>
      </c>
      <c r="K4783" s="474" t="s">
        <v>10624</v>
      </c>
      <c r="L4783" s="474" t="s">
        <v>10625</v>
      </c>
      <c r="M4783" s="474" t="s">
        <v>10626</v>
      </c>
      <c r="N4783" s="470">
        <v>297500</v>
      </c>
      <c r="O4783" s="473">
        <v>-2</v>
      </c>
      <c r="P4783" s="474" t="s">
        <v>8381</v>
      </c>
      <c r="Q4783" s="474" t="s">
        <v>10627</v>
      </c>
      <c r="R4783" s="177" t="s">
        <v>8383</v>
      </c>
      <c r="S4783" s="181">
        <v>0.01</v>
      </c>
    </row>
    <row r="4784" spans="1:19" ht="20.149999999999999" customHeight="1" thickBot="1">
      <c r="A4784" s="476"/>
      <c r="B4784" s="471"/>
      <c r="C4784" s="471"/>
      <c r="D4784" s="471"/>
      <c r="E4784" s="471"/>
      <c r="F4784" s="471"/>
      <c r="G4784" s="471"/>
      <c r="H4784" s="471"/>
      <c r="I4784" s="182" t="e">
        <v>#N/A</v>
      </c>
      <c r="J4784" s="471"/>
      <c r="K4784" s="471"/>
      <c r="L4784" s="471"/>
      <c r="M4784" s="471"/>
      <c r="N4784" s="471"/>
      <c r="O4784" s="471"/>
      <c r="P4784" s="471"/>
      <c r="Q4784" s="471"/>
      <c r="R4784" s="177" t="s">
        <v>8385</v>
      </c>
      <c r="S4784" s="181">
        <v>0.01</v>
      </c>
    </row>
    <row r="4785" spans="1:19" ht="20.149999999999999" customHeight="1" thickBot="1">
      <c r="A4785" s="476"/>
      <c r="B4785" s="471"/>
      <c r="C4785" s="471"/>
      <c r="D4785" s="471"/>
      <c r="E4785" s="471"/>
      <c r="F4785" s="471"/>
      <c r="G4785" s="471"/>
      <c r="H4785" s="471"/>
      <c r="I4785" s="182" t="e">
        <v>#N/A</v>
      </c>
      <c r="J4785" s="471"/>
      <c r="K4785" s="471"/>
      <c r="L4785" s="471"/>
      <c r="M4785" s="471"/>
      <c r="N4785" s="471"/>
      <c r="O4785" s="471"/>
      <c r="P4785" s="471"/>
      <c r="Q4785" s="471"/>
      <c r="R4785" s="177" t="s">
        <v>8386</v>
      </c>
      <c r="S4785" s="181">
        <v>0.01</v>
      </c>
    </row>
    <row r="4786" spans="1:19" ht="20.149999999999999" customHeight="1" thickBot="1">
      <c r="A4786" s="476"/>
      <c r="B4786" s="471"/>
      <c r="C4786" s="471"/>
      <c r="D4786" s="471"/>
      <c r="E4786" s="471"/>
      <c r="F4786" s="471"/>
      <c r="G4786" s="471"/>
      <c r="H4786" s="471"/>
      <c r="I4786" s="182" t="e">
        <v>#N/A</v>
      </c>
      <c r="J4786" s="471"/>
      <c r="K4786" s="471"/>
      <c r="L4786" s="471"/>
      <c r="M4786" s="471"/>
      <c r="N4786" s="471"/>
      <c r="O4786" s="471"/>
      <c r="P4786" s="471"/>
      <c r="Q4786" s="471"/>
      <c r="R4786" s="177" t="s">
        <v>10628</v>
      </c>
      <c r="S4786" s="181">
        <v>0.01</v>
      </c>
    </row>
    <row r="4787" spans="1:19" ht="20.149999999999999" customHeight="1" thickBot="1">
      <c r="A4787" s="476"/>
      <c r="B4787" s="471"/>
      <c r="C4787" s="471"/>
      <c r="D4787" s="471"/>
      <c r="E4787" s="471"/>
      <c r="F4787" s="471"/>
      <c r="G4787" s="471"/>
      <c r="H4787" s="471"/>
      <c r="I4787" s="182" t="e">
        <v>#N/A</v>
      </c>
      <c r="J4787" s="471"/>
      <c r="K4787" s="471"/>
      <c r="L4787" s="471"/>
      <c r="M4787" s="471"/>
      <c r="N4787" s="471"/>
      <c r="O4787" s="471"/>
      <c r="P4787" s="471"/>
      <c r="Q4787" s="471"/>
      <c r="R4787" s="177" t="s">
        <v>8452</v>
      </c>
      <c r="S4787" s="181">
        <v>0.01</v>
      </c>
    </row>
    <row r="4788" spans="1:19" ht="20.149999999999999" customHeight="1" thickBot="1">
      <c r="A4788" s="476"/>
      <c r="B4788" s="471"/>
      <c r="C4788" s="471"/>
      <c r="D4788" s="471"/>
      <c r="E4788" s="471"/>
      <c r="F4788" s="471"/>
      <c r="G4788" s="471"/>
      <c r="H4788" s="471"/>
      <c r="I4788" s="182" t="e">
        <v>#N/A</v>
      </c>
      <c r="J4788" s="471"/>
      <c r="K4788" s="471"/>
      <c r="L4788" s="471"/>
      <c r="M4788" s="471"/>
      <c r="N4788" s="471"/>
      <c r="O4788" s="471"/>
      <c r="P4788" s="471"/>
      <c r="Q4788" s="471"/>
      <c r="R4788" s="177" t="s">
        <v>8388</v>
      </c>
      <c r="S4788" s="181">
        <v>0.01</v>
      </c>
    </row>
    <row r="4789" spans="1:19" ht="20.149999999999999" customHeight="1" thickBot="1">
      <c r="A4789" s="476"/>
      <c r="B4789" s="471"/>
      <c r="C4789" s="471"/>
      <c r="D4789" s="471"/>
      <c r="E4789" s="471"/>
      <c r="F4789" s="471"/>
      <c r="G4789" s="471"/>
      <c r="H4789" s="471"/>
      <c r="I4789" s="182" t="e">
        <v>#N/A</v>
      </c>
      <c r="J4789" s="471"/>
      <c r="K4789" s="471"/>
      <c r="L4789" s="471"/>
      <c r="M4789" s="471"/>
      <c r="N4789" s="471"/>
      <c r="O4789" s="471"/>
      <c r="P4789" s="471"/>
      <c r="Q4789" s="471"/>
      <c r="R4789" s="177" t="s">
        <v>8389</v>
      </c>
      <c r="S4789" s="181">
        <v>0.01</v>
      </c>
    </row>
    <row r="4790" spans="1:19" ht="20.149999999999999" customHeight="1" thickBot="1">
      <c r="A4790" s="477"/>
      <c r="B4790" s="472"/>
      <c r="C4790" s="472"/>
      <c r="D4790" s="472"/>
      <c r="E4790" s="472"/>
      <c r="F4790" s="472"/>
      <c r="G4790" s="472"/>
      <c r="H4790" s="472"/>
      <c r="I4790" s="182" t="e">
        <v>#N/A</v>
      </c>
      <c r="J4790" s="472"/>
      <c r="K4790" s="472"/>
      <c r="L4790" s="472"/>
      <c r="M4790" s="472"/>
      <c r="N4790" s="472"/>
      <c r="O4790" s="472"/>
      <c r="P4790" s="472"/>
      <c r="Q4790" s="472"/>
      <c r="R4790" s="183" t="s">
        <v>8390</v>
      </c>
      <c r="S4790" s="184">
        <v>7.0000000000000007E-2</v>
      </c>
    </row>
    <row r="4791" spans="1:19" ht="20.149999999999999" customHeight="1" thickBot="1">
      <c r="A4791" s="475"/>
      <c r="B4791" s="474" t="s">
        <v>10620</v>
      </c>
      <c r="C4791" s="474" t="s">
        <v>1511</v>
      </c>
      <c r="D4791" s="474" t="s">
        <v>10629</v>
      </c>
      <c r="E4791" s="474" t="s">
        <v>24</v>
      </c>
      <c r="F4791" s="473">
        <v>2493621</v>
      </c>
      <c r="G4791" s="474" t="s">
        <v>10630</v>
      </c>
      <c r="H4791" s="474" t="s">
        <v>8496</v>
      </c>
      <c r="I4791" s="179" t="s">
        <v>8356</v>
      </c>
      <c r="J4791" s="474" t="s">
        <v>8357</v>
      </c>
      <c r="K4791" s="474" t="s">
        <v>10631</v>
      </c>
      <c r="L4791" s="474" t="s">
        <v>10632</v>
      </c>
      <c r="M4791" s="474" t="s">
        <v>10633</v>
      </c>
      <c r="N4791" s="470">
        <v>584016.1</v>
      </c>
      <c r="O4791" s="473">
        <v>-2</v>
      </c>
      <c r="P4791" s="474" t="s">
        <v>8381</v>
      </c>
      <c r="Q4791" s="474" t="s">
        <v>10627</v>
      </c>
      <c r="R4791" s="177" t="s">
        <v>8441</v>
      </c>
      <c r="S4791" s="181">
        <v>0.01</v>
      </c>
    </row>
    <row r="4792" spans="1:19" ht="20.149999999999999" customHeight="1" thickBot="1">
      <c r="A4792" s="476"/>
      <c r="B4792" s="471"/>
      <c r="C4792" s="471"/>
      <c r="D4792" s="471"/>
      <c r="E4792" s="471"/>
      <c r="F4792" s="471"/>
      <c r="G4792" s="471"/>
      <c r="H4792" s="471"/>
      <c r="I4792" s="182" t="e">
        <v>#N/A</v>
      </c>
      <c r="J4792" s="471"/>
      <c r="K4792" s="471"/>
      <c r="L4792" s="471"/>
      <c r="M4792" s="471"/>
      <c r="N4792" s="471"/>
      <c r="O4792" s="471"/>
      <c r="P4792" s="471"/>
      <c r="Q4792" s="471"/>
      <c r="R4792" s="177" t="s">
        <v>8385</v>
      </c>
      <c r="S4792" s="181">
        <v>0.01</v>
      </c>
    </row>
    <row r="4793" spans="1:19" ht="20.149999999999999" customHeight="1" thickBot="1">
      <c r="A4793" s="476"/>
      <c r="B4793" s="471"/>
      <c r="C4793" s="471"/>
      <c r="D4793" s="471"/>
      <c r="E4793" s="471"/>
      <c r="F4793" s="471"/>
      <c r="G4793" s="471"/>
      <c r="H4793" s="471"/>
      <c r="I4793" s="182" t="e">
        <v>#N/A</v>
      </c>
      <c r="J4793" s="471"/>
      <c r="K4793" s="471"/>
      <c r="L4793" s="471"/>
      <c r="M4793" s="471"/>
      <c r="N4793" s="471"/>
      <c r="O4793" s="471"/>
      <c r="P4793" s="471"/>
      <c r="Q4793" s="471"/>
      <c r="R4793" s="177" t="s">
        <v>8403</v>
      </c>
      <c r="S4793" s="181">
        <v>0.01</v>
      </c>
    </row>
    <row r="4794" spans="1:19" ht="20.149999999999999" customHeight="1" thickBot="1">
      <c r="A4794" s="476"/>
      <c r="B4794" s="471"/>
      <c r="C4794" s="471"/>
      <c r="D4794" s="471"/>
      <c r="E4794" s="471"/>
      <c r="F4794" s="471"/>
      <c r="G4794" s="471"/>
      <c r="H4794" s="471"/>
      <c r="I4794" s="182" t="e">
        <v>#N/A</v>
      </c>
      <c r="J4794" s="471"/>
      <c r="K4794" s="471"/>
      <c r="L4794" s="471"/>
      <c r="M4794" s="471"/>
      <c r="N4794" s="471"/>
      <c r="O4794" s="471"/>
      <c r="P4794" s="471"/>
      <c r="Q4794" s="471"/>
      <c r="R4794" s="177" t="s">
        <v>8388</v>
      </c>
      <c r="S4794" s="181">
        <v>0.01</v>
      </c>
    </row>
    <row r="4795" spans="1:19" ht="20.149999999999999" customHeight="1" thickBot="1">
      <c r="A4795" s="476"/>
      <c r="B4795" s="471"/>
      <c r="C4795" s="471"/>
      <c r="D4795" s="471"/>
      <c r="E4795" s="471"/>
      <c r="F4795" s="471"/>
      <c r="G4795" s="471"/>
      <c r="H4795" s="471"/>
      <c r="I4795" s="182" t="e">
        <v>#N/A</v>
      </c>
      <c r="J4795" s="471"/>
      <c r="K4795" s="471"/>
      <c r="L4795" s="471"/>
      <c r="M4795" s="471"/>
      <c r="N4795" s="471"/>
      <c r="O4795" s="471"/>
      <c r="P4795" s="471"/>
      <c r="Q4795" s="471"/>
      <c r="R4795" s="177" t="s">
        <v>8389</v>
      </c>
      <c r="S4795" s="181">
        <v>0.01</v>
      </c>
    </row>
    <row r="4796" spans="1:19" ht="20.149999999999999" customHeight="1" thickBot="1">
      <c r="A4796" s="476"/>
      <c r="B4796" s="471"/>
      <c r="C4796" s="471"/>
      <c r="D4796" s="471"/>
      <c r="E4796" s="471"/>
      <c r="F4796" s="471"/>
      <c r="G4796" s="471"/>
      <c r="H4796" s="471"/>
      <c r="I4796" s="182" t="e">
        <v>#N/A</v>
      </c>
      <c r="J4796" s="471"/>
      <c r="K4796" s="471"/>
      <c r="L4796" s="471"/>
      <c r="M4796" s="471"/>
      <c r="N4796" s="471"/>
      <c r="O4796" s="471"/>
      <c r="P4796" s="471"/>
      <c r="Q4796" s="471"/>
      <c r="R4796" s="177" t="s">
        <v>9253</v>
      </c>
      <c r="S4796" s="181">
        <v>0.01</v>
      </c>
    </row>
    <row r="4797" spans="1:19" ht="20.149999999999999" customHeight="1" thickBot="1">
      <c r="A4797" s="476"/>
      <c r="B4797" s="471"/>
      <c r="C4797" s="471"/>
      <c r="D4797" s="471"/>
      <c r="E4797" s="471"/>
      <c r="F4797" s="471"/>
      <c r="G4797" s="471"/>
      <c r="H4797" s="471"/>
      <c r="I4797" s="182" t="e">
        <v>#N/A</v>
      </c>
      <c r="J4797" s="471"/>
      <c r="K4797" s="471"/>
      <c r="L4797" s="471"/>
      <c r="M4797" s="471"/>
      <c r="N4797" s="471"/>
      <c r="O4797" s="471"/>
      <c r="P4797" s="471"/>
      <c r="Q4797" s="471"/>
      <c r="R4797" s="177" t="s">
        <v>9625</v>
      </c>
      <c r="S4797" s="181">
        <v>0.01</v>
      </c>
    </row>
    <row r="4798" spans="1:19" ht="20.149999999999999" customHeight="1" thickBot="1">
      <c r="A4798" s="477"/>
      <c r="B4798" s="472"/>
      <c r="C4798" s="472"/>
      <c r="D4798" s="472"/>
      <c r="E4798" s="472"/>
      <c r="F4798" s="472"/>
      <c r="G4798" s="472"/>
      <c r="H4798" s="472"/>
      <c r="I4798" s="182" t="e">
        <v>#N/A</v>
      </c>
      <c r="J4798" s="472"/>
      <c r="K4798" s="472"/>
      <c r="L4798" s="472"/>
      <c r="M4798" s="472"/>
      <c r="N4798" s="472"/>
      <c r="O4798" s="472"/>
      <c r="P4798" s="472"/>
      <c r="Q4798" s="472"/>
      <c r="R4798" s="183" t="s">
        <v>8390</v>
      </c>
      <c r="S4798" s="184">
        <v>7.0000000000000007E-2</v>
      </c>
    </row>
    <row r="4799" spans="1:19" ht="20.149999999999999" customHeight="1" thickBot="1">
      <c r="A4799" s="475"/>
      <c r="B4799" s="474" t="s">
        <v>10620</v>
      </c>
      <c r="C4799" s="474" t="s">
        <v>1511</v>
      </c>
      <c r="D4799" s="474" t="s">
        <v>10629</v>
      </c>
      <c r="E4799" s="474" t="s">
        <v>24</v>
      </c>
      <c r="F4799" s="473">
        <v>2493631</v>
      </c>
      <c r="G4799" s="474" t="s">
        <v>10634</v>
      </c>
      <c r="H4799" s="474" t="s">
        <v>8496</v>
      </c>
      <c r="I4799" s="179" t="s">
        <v>8356</v>
      </c>
      <c r="J4799" s="474" t="s">
        <v>8357</v>
      </c>
      <c r="K4799" s="474" t="s">
        <v>10635</v>
      </c>
      <c r="L4799" s="474" t="s">
        <v>10636</v>
      </c>
      <c r="M4799" s="474" t="s">
        <v>10637</v>
      </c>
      <c r="N4799" s="470">
        <v>584016.1</v>
      </c>
      <c r="O4799" s="473">
        <v>-2</v>
      </c>
      <c r="P4799" s="474" t="s">
        <v>8381</v>
      </c>
      <c r="Q4799" s="474" t="s">
        <v>10627</v>
      </c>
      <c r="R4799" s="177" t="s">
        <v>8441</v>
      </c>
      <c r="S4799" s="181">
        <v>0.01</v>
      </c>
    </row>
    <row r="4800" spans="1:19" ht="20.149999999999999" customHeight="1" thickBot="1">
      <c r="A4800" s="476"/>
      <c r="B4800" s="471"/>
      <c r="C4800" s="471"/>
      <c r="D4800" s="471"/>
      <c r="E4800" s="471"/>
      <c r="F4800" s="471"/>
      <c r="G4800" s="471"/>
      <c r="H4800" s="471"/>
      <c r="I4800" s="182" t="e">
        <v>#N/A</v>
      </c>
      <c r="J4800" s="471"/>
      <c r="K4800" s="471"/>
      <c r="L4800" s="471"/>
      <c r="M4800" s="471"/>
      <c r="N4800" s="471"/>
      <c r="O4800" s="471"/>
      <c r="P4800" s="471"/>
      <c r="Q4800" s="471"/>
      <c r="R4800" s="177" t="s">
        <v>8385</v>
      </c>
      <c r="S4800" s="181">
        <v>0.01</v>
      </c>
    </row>
    <row r="4801" spans="1:19" ht="20.149999999999999" customHeight="1" thickBot="1">
      <c r="A4801" s="476"/>
      <c r="B4801" s="471"/>
      <c r="C4801" s="471"/>
      <c r="D4801" s="471"/>
      <c r="E4801" s="471"/>
      <c r="F4801" s="471"/>
      <c r="G4801" s="471"/>
      <c r="H4801" s="471"/>
      <c r="I4801" s="182" t="e">
        <v>#N/A</v>
      </c>
      <c r="J4801" s="471"/>
      <c r="K4801" s="471"/>
      <c r="L4801" s="471"/>
      <c r="M4801" s="471"/>
      <c r="N4801" s="471"/>
      <c r="O4801" s="471"/>
      <c r="P4801" s="471"/>
      <c r="Q4801" s="471"/>
      <c r="R4801" s="177" t="s">
        <v>8403</v>
      </c>
      <c r="S4801" s="181">
        <v>0.01</v>
      </c>
    </row>
    <row r="4802" spans="1:19" ht="20.149999999999999" customHeight="1" thickBot="1">
      <c r="A4802" s="476"/>
      <c r="B4802" s="471"/>
      <c r="C4802" s="471"/>
      <c r="D4802" s="471"/>
      <c r="E4802" s="471"/>
      <c r="F4802" s="471"/>
      <c r="G4802" s="471"/>
      <c r="H4802" s="471"/>
      <c r="I4802" s="182" t="e">
        <v>#N/A</v>
      </c>
      <c r="J4802" s="471"/>
      <c r="K4802" s="471"/>
      <c r="L4802" s="471"/>
      <c r="M4802" s="471"/>
      <c r="N4802" s="471"/>
      <c r="O4802" s="471"/>
      <c r="P4802" s="471"/>
      <c r="Q4802" s="471"/>
      <c r="R4802" s="177" t="s">
        <v>8388</v>
      </c>
      <c r="S4802" s="181">
        <v>0.01</v>
      </c>
    </row>
    <row r="4803" spans="1:19" ht="20.149999999999999" customHeight="1" thickBot="1">
      <c r="A4803" s="476"/>
      <c r="B4803" s="471"/>
      <c r="C4803" s="471"/>
      <c r="D4803" s="471"/>
      <c r="E4803" s="471"/>
      <c r="F4803" s="471"/>
      <c r="G4803" s="471"/>
      <c r="H4803" s="471"/>
      <c r="I4803" s="182" t="e">
        <v>#N/A</v>
      </c>
      <c r="J4803" s="471"/>
      <c r="K4803" s="471"/>
      <c r="L4803" s="471"/>
      <c r="M4803" s="471"/>
      <c r="N4803" s="471"/>
      <c r="O4803" s="471"/>
      <c r="P4803" s="471"/>
      <c r="Q4803" s="471"/>
      <c r="R4803" s="177" t="s">
        <v>8389</v>
      </c>
      <c r="S4803" s="181">
        <v>0.01</v>
      </c>
    </row>
    <row r="4804" spans="1:19" ht="20.149999999999999" customHeight="1" thickBot="1">
      <c r="A4804" s="476"/>
      <c r="B4804" s="471"/>
      <c r="C4804" s="471"/>
      <c r="D4804" s="471"/>
      <c r="E4804" s="471"/>
      <c r="F4804" s="471"/>
      <c r="G4804" s="471"/>
      <c r="H4804" s="471"/>
      <c r="I4804" s="182" t="e">
        <v>#N/A</v>
      </c>
      <c r="J4804" s="471"/>
      <c r="K4804" s="471"/>
      <c r="L4804" s="471"/>
      <c r="M4804" s="471"/>
      <c r="N4804" s="471"/>
      <c r="O4804" s="471"/>
      <c r="P4804" s="471"/>
      <c r="Q4804" s="471"/>
      <c r="R4804" s="177" t="s">
        <v>9253</v>
      </c>
      <c r="S4804" s="181">
        <v>0.01</v>
      </c>
    </row>
    <row r="4805" spans="1:19" ht="20.149999999999999" customHeight="1" thickBot="1">
      <c r="A4805" s="476"/>
      <c r="B4805" s="471"/>
      <c r="C4805" s="471"/>
      <c r="D4805" s="471"/>
      <c r="E4805" s="471"/>
      <c r="F4805" s="471"/>
      <c r="G4805" s="471"/>
      <c r="H4805" s="471"/>
      <c r="I4805" s="182" t="e">
        <v>#N/A</v>
      </c>
      <c r="J4805" s="471"/>
      <c r="K4805" s="471"/>
      <c r="L4805" s="471"/>
      <c r="M4805" s="471"/>
      <c r="N4805" s="471"/>
      <c r="O4805" s="471"/>
      <c r="P4805" s="471"/>
      <c r="Q4805" s="471"/>
      <c r="R4805" s="177" t="s">
        <v>9625</v>
      </c>
      <c r="S4805" s="181">
        <v>0.01</v>
      </c>
    </row>
    <row r="4806" spans="1:19" ht="20.149999999999999" customHeight="1" thickBot="1">
      <c r="A4806" s="477"/>
      <c r="B4806" s="472"/>
      <c r="C4806" s="472"/>
      <c r="D4806" s="472"/>
      <c r="E4806" s="472"/>
      <c r="F4806" s="472"/>
      <c r="G4806" s="472"/>
      <c r="H4806" s="472"/>
      <c r="I4806" s="182" t="e">
        <v>#N/A</v>
      </c>
      <c r="J4806" s="472"/>
      <c r="K4806" s="472"/>
      <c r="L4806" s="472"/>
      <c r="M4806" s="472"/>
      <c r="N4806" s="472"/>
      <c r="O4806" s="472"/>
      <c r="P4806" s="472"/>
      <c r="Q4806" s="472"/>
      <c r="R4806" s="183" t="s">
        <v>8390</v>
      </c>
      <c r="S4806" s="184">
        <v>7.0000000000000007E-2</v>
      </c>
    </row>
    <row r="4807" spans="1:19" ht="20.149999999999999" customHeight="1" thickBot="1">
      <c r="A4807" s="475"/>
      <c r="B4807" s="474" t="s">
        <v>10620</v>
      </c>
      <c r="C4807" s="474" t="s">
        <v>1511</v>
      </c>
      <c r="D4807" s="474" t="s">
        <v>10638</v>
      </c>
      <c r="E4807" s="474" t="s">
        <v>24</v>
      </c>
      <c r="F4807" s="473">
        <v>2493638</v>
      </c>
      <c r="G4807" s="474" t="s">
        <v>10639</v>
      </c>
      <c r="H4807" s="474" t="s">
        <v>10640</v>
      </c>
      <c r="I4807" s="179" t="s">
        <v>8356</v>
      </c>
      <c r="J4807" s="474" t="s">
        <v>8357</v>
      </c>
      <c r="K4807" s="474" t="s">
        <v>10641</v>
      </c>
      <c r="L4807" s="474" t="s">
        <v>10642</v>
      </c>
      <c r="M4807" s="474" t="s">
        <v>10643</v>
      </c>
      <c r="N4807" s="470">
        <v>676550</v>
      </c>
      <c r="O4807" s="473">
        <v>-2</v>
      </c>
      <c r="P4807" s="474" t="s">
        <v>8381</v>
      </c>
      <c r="Q4807" s="474" t="s">
        <v>10627</v>
      </c>
      <c r="R4807" s="177" t="s">
        <v>8441</v>
      </c>
      <c r="S4807" s="181">
        <v>0.01</v>
      </c>
    </row>
    <row r="4808" spans="1:19" ht="20.149999999999999" customHeight="1" thickBot="1">
      <c r="A4808" s="476"/>
      <c r="B4808" s="471"/>
      <c r="C4808" s="471"/>
      <c r="D4808" s="471"/>
      <c r="E4808" s="471"/>
      <c r="F4808" s="471"/>
      <c r="G4808" s="471"/>
      <c r="H4808" s="471"/>
      <c r="I4808" s="182" t="e">
        <v>#N/A</v>
      </c>
      <c r="J4808" s="471"/>
      <c r="K4808" s="471"/>
      <c r="L4808" s="471"/>
      <c r="M4808" s="471"/>
      <c r="N4808" s="471"/>
      <c r="O4808" s="471"/>
      <c r="P4808" s="471"/>
      <c r="Q4808" s="471"/>
      <c r="R4808" s="177" t="s">
        <v>8385</v>
      </c>
      <c r="S4808" s="181">
        <v>0.01</v>
      </c>
    </row>
    <row r="4809" spans="1:19" ht="20.149999999999999" customHeight="1" thickBot="1">
      <c r="A4809" s="476"/>
      <c r="B4809" s="471"/>
      <c r="C4809" s="471"/>
      <c r="D4809" s="471"/>
      <c r="E4809" s="471"/>
      <c r="F4809" s="471"/>
      <c r="G4809" s="471"/>
      <c r="H4809" s="471"/>
      <c r="I4809" s="182" t="e">
        <v>#N/A</v>
      </c>
      <c r="J4809" s="471"/>
      <c r="K4809" s="471"/>
      <c r="L4809" s="471"/>
      <c r="M4809" s="471"/>
      <c r="N4809" s="471"/>
      <c r="O4809" s="471"/>
      <c r="P4809" s="471"/>
      <c r="Q4809" s="471"/>
      <c r="R4809" s="177" t="s">
        <v>8403</v>
      </c>
      <c r="S4809" s="181">
        <v>0.01</v>
      </c>
    </row>
    <row r="4810" spans="1:19" ht="20.149999999999999" customHeight="1" thickBot="1">
      <c r="A4810" s="476"/>
      <c r="B4810" s="471"/>
      <c r="C4810" s="471"/>
      <c r="D4810" s="471"/>
      <c r="E4810" s="471"/>
      <c r="F4810" s="471"/>
      <c r="G4810" s="471"/>
      <c r="H4810" s="471"/>
      <c r="I4810" s="182" t="e">
        <v>#N/A</v>
      </c>
      <c r="J4810" s="471"/>
      <c r="K4810" s="471"/>
      <c r="L4810" s="471"/>
      <c r="M4810" s="471"/>
      <c r="N4810" s="471"/>
      <c r="O4810" s="471"/>
      <c r="P4810" s="471"/>
      <c r="Q4810" s="471"/>
      <c r="R4810" s="177" t="s">
        <v>8388</v>
      </c>
      <c r="S4810" s="181">
        <v>0.01</v>
      </c>
    </row>
    <row r="4811" spans="1:19" ht="20.149999999999999" customHeight="1" thickBot="1">
      <c r="A4811" s="476"/>
      <c r="B4811" s="471"/>
      <c r="C4811" s="471"/>
      <c r="D4811" s="471"/>
      <c r="E4811" s="471"/>
      <c r="F4811" s="471"/>
      <c r="G4811" s="471"/>
      <c r="H4811" s="471"/>
      <c r="I4811" s="182" t="e">
        <v>#N/A</v>
      </c>
      <c r="J4811" s="471"/>
      <c r="K4811" s="471"/>
      <c r="L4811" s="471"/>
      <c r="M4811" s="471"/>
      <c r="N4811" s="471"/>
      <c r="O4811" s="471"/>
      <c r="P4811" s="471"/>
      <c r="Q4811" s="471"/>
      <c r="R4811" s="177" t="s">
        <v>8389</v>
      </c>
      <c r="S4811" s="181">
        <v>0.01</v>
      </c>
    </row>
    <row r="4812" spans="1:19" ht="20.149999999999999" customHeight="1" thickBot="1">
      <c r="A4812" s="476"/>
      <c r="B4812" s="471"/>
      <c r="C4812" s="471"/>
      <c r="D4812" s="471"/>
      <c r="E4812" s="471"/>
      <c r="F4812" s="471"/>
      <c r="G4812" s="471"/>
      <c r="H4812" s="471"/>
      <c r="I4812" s="182" t="e">
        <v>#N/A</v>
      </c>
      <c r="J4812" s="471"/>
      <c r="K4812" s="471"/>
      <c r="L4812" s="471"/>
      <c r="M4812" s="471"/>
      <c r="N4812" s="471"/>
      <c r="O4812" s="471"/>
      <c r="P4812" s="471"/>
      <c r="Q4812" s="471"/>
      <c r="R4812" s="177" t="s">
        <v>10644</v>
      </c>
      <c r="S4812" s="181">
        <v>0.01</v>
      </c>
    </row>
    <row r="4813" spans="1:19" ht="20.149999999999999" customHeight="1" thickBot="1">
      <c r="A4813" s="477"/>
      <c r="B4813" s="472"/>
      <c r="C4813" s="472"/>
      <c r="D4813" s="472"/>
      <c r="E4813" s="472"/>
      <c r="F4813" s="472"/>
      <c r="G4813" s="472"/>
      <c r="H4813" s="472"/>
      <c r="I4813" s="182" t="e">
        <v>#N/A</v>
      </c>
      <c r="J4813" s="472"/>
      <c r="K4813" s="472"/>
      <c r="L4813" s="472"/>
      <c r="M4813" s="472"/>
      <c r="N4813" s="472"/>
      <c r="O4813" s="472"/>
      <c r="P4813" s="472"/>
      <c r="Q4813" s="472"/>
      <c r="R4813" s="183" t="s">
        <v>8390</v>
      </c>
      <c r="S4813" s="184">
        <v>0.06</v>
      </c>
    </row>
    <row r="4814" spans="1:19" ht="20.149999999999999" customHeight="1" thickBot="1">
      <c r="A4814" s="475"/>
      <c r="B4814" s="474" t="s">
        <v>10620</v>
      </c>
      <c r="C4814" s="474" t="s">
        <v>1511</v>
      </c>
      <c r="D4814" s="474" t="s">
        <v>10638</v>
      </c>
      <c r="E4814" s="474" t="s">
        <v>24</v>
      </c>
      <c r="F4814" s="473">
        <v>2493642</v>
      </c>
      <c r="G4814" s="474" t="s">
        <v>10645</v>
      </c>
      <c r="H4814" s="474" t="s">
        <v>10640</v>
      </c>
      <c r="I4814" s="179" t="s">
        <v>8356</v>
      </c>
      <c r="J4814" s="474" t="s">
        <v>8357</v>
      </c>
      <c r="K4814" s="474" t="s">
        <v>10641</v>
      </c>
      <c r="L4814" s="474" t="s">
        <v>10646</v>
      </c>
      <c r="M4814" s="474" t="s">
        <v>10647</v>
      </c>
      <c r="N4814" s="470">
        <v>676550</v>
      </c>
      <c r="O4814" s="473">
        <v>-2</v>
      </c>
      <c r="P4814" s="474" t="s">
        <v>8381</v>
      </c>
      <c r="Q4814" s="474" t="s">
        <v>10627</v>
      </c>
      <c r="R4814" s="177" t="s">
        <v>8441</v>
      </c>
      <c r="S4814" s="181">
        <v>0.01</v>
      </c>
    </row>
    <row r="4815" spans="1:19" ht="20.149999999999999" customHeight="1" thickBot="1">
      <c r="A4815" s="476"/>
      <c r="B4815" s="471"/>
      <c r="C4815" s="471"/>
      <c r="D4815" s="471"/>
      <c r="E4815" s="471"/>
      <c r="F4815" s="471"/>
      <c r="G4815" s="471"/>
      <c r="H4815" s="471"/>
      <c r="I4815" s="182" t="e">
        <v>#N/A</v>
      </c>
      <c r="J4815" s="471"/>
      <c r="K4815" s="471"/>
      <c r="L4815" s="471"/>
      <c r="M4815" s="471"/>
      <c r="N4815" s="471"/>
      <c r="O4815" s="471"/>
      <c r="P4815" s="471"/>
      <c r="Q4815" s="471"/>
      <c r="R4815" s="177" t="s">
        <v>8385</v>
      </c>
      <c r="S4815" s="181">
        <v>0.01</v>
      </c>
    </row>
    <row r="4816" spans="1:19" ht="20.149999999999999" customHeight="1" thickBot="1">
      <c r="A4816" s="476"/>
      <c r="B4816" s="471"/>
      <c r="C4816" s="471"/>
      <c r="D4816" s="471"/>
      <c r="E4816" s="471"/>
      <c r="F4816" s="471"/>
      <c r="G4816" s="471"/>
      <c r="H4816" s="471"/>
      <c r="I4816" s="182" t="e">
        <v>#N/A</v>
      </c>
      <c r="J4816" s="471"/>
      <c r="K4816" s="471"/>
      <c r="L4816" s="471"/>
      <c r="M4816" s="471"/>
      <c r="N4816" s="471"/>
      <c r="O4816" s="471"/>
      <c r="P4816" s="471"/>
      <c r="Q4816" s="471"/>
      <c r="R4816" s="177" t="s">
        <v>8403</v>
      </c>
      <c r="S4816" s="181">
        <v>0.01</v>
      </c>
    </row>
    <row r="4817" spans="1:19" ht="20.149999999999999" customHeight="1" thickBot="1">
      <c r="A4817" s="476"/>
      <c r="B4817" s="471"/>
      <c r="C4817" s="471"/>
      <c r="D4817" s="471"/>
      <c r="E4817" s="471"/>
      <c r="F4817" s="471"/>
      <c r="G4817" s="471"/>
      <c r="H4817" s="471"/>
      <c r="I4817" s="182" t="e">
        <v>#N/A</v>
      </c>
      <c r="J4817" s="471"/>
      <c r="K4817" s="471"/>
      <c r="L4817" s="471"/>
      <c r="M4817" s="471"/>
      <c r="N4817" s="471"/>
      <c r="O4817" s="471"/>
      <c r="P4817" s="471"/>
      <c r="Q4817" s="471"/>
      <c r="R4817" s="177" t="s">
        <v>8388</v>
      </c>
      <c r="S4817" s="181">
        <v>0.01</v>
      </c>
    </row>
    <row r="4818" spans="1:19" ht="20.149999999999999" customHeight="1" thickBot="1">
      <c r="A4818" s="476"/>
      <c r="B4818" s="471"/>
      <c r="C4818" s="471"/>
      <c r="D4818" s="471"/>
      <c r="E4818" s="471"/>
      <c r="F4818" s="471"/>
      <c r="G4818" s="471"/>
      <c r="H4818" s="471"/>
      <c r="I4818" s="182" t="e">
        <v>#N/A</v>
      </c>
      <c r="J4818" s="471"/>
      <c r="K4818" s="471"/>
      <c r="L4818" s="471"/>
      <c r="M4818" s="471"/>
      <c r="N4818" s="471"/>
      <c r="O4818" s="471"/>
      <c r="P4818" s="471"/>
      <c r="Q4818" s="471"/>
      <c r="R4818" s="177" t="s">
        <v>8389</v>
      </c>
      <c r="S4818" s="181">
        <v>0.01</v>
      </c>
    </row>
    <row r="4819" spans="1:19" ht="20.149999999999999" customHeight="1" thickBot="1">
      <c r="A4819" s="476"/>
      <c r="B4819" s="471"/>
      <c r="C4819" s="471"/>
      <c r="D4819" s="471"/>
      <c r="E4819" s="471"/>
      <c r="F4819" s="471"/>
      <c r="G4819" s="471"/>
      <c r="H4819" s="471"/>
      <c r="I4819" s="182" t="e">
        <v>#N/A</v>
      </c>
      <c r="J4819" s="471"/>
      <c r="K4819" s="471"/>
      <c r="L4819" s="471"/>
      <c r="M4819" s="471"/>
      <c r="N4819" s="471"/>
      <c r="O4819" s="471"/>
      <c r="P4819" s="471"/>
      <c r="Q4819" s="471"/>
      <c r="R4819" s="177" t="s">
        <v>10644</v>
      </c>
      <c r="S4819" s="181">
        <v>0.01</v>
      </c>
    </row>
    <row r="4820" spans="1:19" ht="20.149999999999999" customHeight="1" thickBot="1">
      <c r="A4820" s="477"/>
      <c r="B4820" s="472"/>
      <c r="C4820" s="472"/>
      <c r="D4820" s="472"/>
      <c r="E4820" s="472"/>
      <c r="F4820" s="472"/>
      <c r="G4820" s="472"/>
      <c r="H4820" s="472"/>
      <c r="I4820" s="182" t="e">
        <v>#N/A</v>
      </c>
      <c r="J4820" s="472"/>
      <c r="K4820" s="472"/>
      <c r="L4820" s="472"/>
      <c r="M4820" s="472"/>
      <c r="N4820" s="472"/>
      <c r="O4820" s="472"/>
      <c r="P4820" s="472"/>
      <c r="Q4820" s="472"/>
      <c r="R4820" s="183" t="s">
        <v>8390</v>
      </c>
      <c r="S4820" s="184">
        <v>0.06</v>
      </c>
    </row>
    <row r="4821" spans="1:19" ht="20.149999999999999" customHeight="1" thickBot="1">
      <c r="A4821" s="475"/>
      <c r="B4821" s="474" t="s">
        <v>10620</v>
      </c>
      <c r="C4821" s="474" t="s">
        <v>4924</v>
      </c>
      <c r="D4821" s="474" t="s">
        <v>10621</v>
      </c>
      <c r="E4821" s="474" t="s">
        <v>24</v>
      </c>
      <c r="F4821" s="473">
        <v>2493648</v>
      </c>
      <c r="G4821" s="474" t="s">
        <v>10648</v>
      </c>
      <c r="H4821" s="474" t="s">
        <v>10623</v>
      </c>
      <c r="I4821" s="179" t="s">
        <v>8356</v>
      </c>
      <c r="J4821" s="474" t="s">
        <v>8357</v>
      </c>
      <c r="K4821" s="474" t="s">
        <v>8817</v>
      </c>
      <c r="L4821" s="474" t="s">
        <v>10649</v>
      </c>
      <c r="M4821" s="474" t="s">
        <v>10650</v>
      </c>
      <c r="N4821" s="470">
        <v>303450</v>
      </c>
      <c r="O4821" s="473">
        <v>-2</v>
      </c>
      <c r="P4821" s="474" t="s">
        <v>8381</v>
      </c>
      <c r="Q4821" s="474" t="s">
        <v>10627</v>
      </c>
      <c r="R4821" s="177" t="s">
        <v>8383</v>
      </c>
      <c r="S4821" s="181">
        <v>0.01</v>
      </c>
    </row>
    <row r="4822" spans="1:19" ht="20.149999999999999" customHeight="1" thickBot="1">
      <c r="A4822" s="476"/>
      <c r="B4822" s="471"/>
      <c r="C4822" s="471"/>
      <c r="D4822" s="471"/>
      <c r="E4822" s="471"/>
      <c r="F4822" s="471"/>
      <c r="G4822" s="471"/>
      <c r="H4822" s="471"/>
      <c r="I4822" s="182" t="e">
        <v>#N/A</v>
      </c>
      <c r="J4822" s="471"/>
      <c r="K4822" s="471"/>
      <c r="L4822" s="471"/>
      <c r="M4822" s="471"/>
      <c r="N4822" s="471"/>
      <c r="O4822" s="471"/>
      <c r="P4822" s="471"/>
      <c r="Q4822" s="471"/>
      <c r="R4822" s="177" t="s">
        <v>8385</v>
      </c>
      <c r="S4822" s="181">
        <v>0.01</v>
      </c>
    </row>
    <row r="4823" spans="1:19" ht="20.149999999999999" customHeight="1" thickBot="1">
      <c r="A4823" s="476"/>
      <c r="B4823" s="471"/>
      <c r="C4823" s="471"/>
      <c r="D4823" s="471"/>
      <c r="E4823" s="471"/>
      <c r="F4823" s="471"/>
      <c r="G4823" s="471"/>
      <c r="H4823" s="471"/>
      <c r="I4823" s="182" t="e">
        <v>#N/A</v>
      </c>
      <c r="J4823" s="471"/>
      <c r="K4823" s="471"/>
      <c r="L4823" s="471"/>
      <c r="M4823" s="471"/>
      <c r="N4823" s="471"/>
      <c r="O4823" s="471"/>
      <c r="P4823" s="471"/>
      <c r="Q4823" s="471"/>
      <c r="R4823" s="177" t="s">
        <v>10628</v>
      </c>
      <c r="S4823" s="181">
        <v>0.01</v>
      </c>
    </row>
    <row r="4824" spans="1:19" ht="20.149999999999999" customHeight="1" thickBot="1">
      <c r="A4824" s="476"/>
      <c r="B4824" s="471"/>
      <c r="C4824" s="471"/>
      <c r="D4824" s="471"/>
      <c r="E4824" s="471"/>
      <c r="F4824" s="471"/>
      <c r="G4824" s="471"/>
      <c r="H4824" s="471"/>
      <c r="I4824" s="182" t="e">
        <v>#N/A</v>
      </c>
      <c r="J4824" s="471"/>
      <c r="K4824" s="471"/>
      <c r="L4824" s="471"/>
      <c r="M4824" s="471"/>
      <c r="N4824" s="471"/>
      <c r="O4824" s="471"/>
      <c r="P4824" s="471"/>
      <c r="Q4824" s="471"/>
      <c r="R4824" s="177" t="s">
        <v>8452</v>
      </c>
      <c r="S4824" s="181">
        <v>0.01</v>
      </c>
    </row>
    <row r="4825" spans="1:19" ht="20.149999999999999" customHeight="1" thickBot="1">
      <c r="A4825" s="476"/>
      <c r="B4825" s="471"/>
      <c r="C4825" s="471"/>
      <c r="D4825" s="471"/>
      <c r="E4825" s="471"/>
      <c r="F4825" s="471"/>
      <c r="G4825" s="471"/>
      <c r="H4825" s="471"/>
      <c r="I4825" s="182" t="e">
        <v>#N/A</v>
      </c>
      <c r="J4825" s="471"/>
      <c r="K4825" s="471"/>
      <c r="L4825" s="471"/>
      <c r="M4825" s="471"/>
      <c r="N4825" s="471"/>
      <c r="O4825" s="471"/>
      <c r="P4825" s="471"/>
      <c r="Q4825" s="471"/>
      <c r="R4825" s="177" t="s">
        <v>8417</v>
      </c>
      <c r="S4825" s="181">
        <v>0.01</v>
      </c>
    </row>
    <row r="4826" spans="1:19" ht="20.149999999999999" customHeight="1" thickBot="1">
      <c r="A4826" s="476"/>
      <c r="B4826" s="471"/>
      <c r="C4826" s="471"/>
      <c r="D4826" s="471"/>
      <c r="E4826" s="471"/>
      <c r="F4826" s="471"/>
      <c r="G4826" s="471"/>
      <c r="H4826" s="471"/>
      <c r="I4826" s="182" t="e">
        <v>#N/A</v>
      </c>
      <c r="J4826" s="471"/>
      <c r="K4826" s="471"/>
      <c r="L4826" s="471"/>
      <c r="M4826" s="471"/>
      <c r="N4826" s="471"/>
      <c r="O4826" s="471"/>
      <c r="P4826" s="471"/>
      <c r="Q4826" s="471"/>
      <c r="R4826" s="177" t="s">
        <v>8388</v>
      </c>
      <c r="S4826" s="181">
        <v>0.01</v>
      </c>
    </row>
    <row r="4827" spans="1:19" ht="20.149999999999999" customHeight="1" thickBot="1">
      <c r="A4827" s="476"/>
      <c r="B4827" s="471"/>
      <c r="C4827" s="471"/>
      <c r="D4827" s="471"/>
      <c r="E4827" s="471"/>
      <c r="F4827" s="471"/>
      <c r="G4827" s="471"/>
      <c r="H4827" s="471"/>
      <c r="I4827" s="182" t="e">
        <v>#N/A</v>
      </c>
      <c r="J4827" s="471"/>
      <c r="K4827" s="471"/>
      <c r="L4827" s="471"/>
      <c r="M4827" s="471"/>
      <c r="N4827" s="471"/>
      <c r="O4827" s="471"/>
      <c r="P4827" s="471"/>
      <c r="Q4827" s="471"/>
      <c r="R4827" s="177" t="s">
        <v>8389</v>
      </c>
      <c r="S4827" s="181">
        <v>0.01</v>
      </c>
    </row>
    <row r="4828" spans="1:19" ht="20.149999999999999" customHeight="1" thickBot="1">
      <c r="A4828" s="477"/>
      <c r="B4828" s="472"/>
      <c r="C4828" s="472"/>
      <c r="D4828" s="472"/>
      <c r="E4828" s="472"/>
      <c r="F4828" s="472"/>
      <c r="G4828" s="472"/>
      <c r="H4828" s="472"/>
      <c r="I4828" s="182" t="e">
        <v>#N/A</v>
      </c>
      <c r="J4828" s="472"/>
      <c r="K4828" s="472"/>
      <c r="L4828" s="472"/>
      <c r="M4828" s="472"/>
      <c r="N4828" s="472"/>
      <c r="O4828" s="472"/>
      <c r="P4828" s="472"/>
      <c r="Q4828" s="472"/>
      <c r="R4828" s="183" t="s">
        <v>8390</v>
      </c>
      <c r="S4828" s="184">
        <v>7.0000000000000007E-2</v>
      </c>
    </row>
    <row r="4829" spans="1:19" ht="20.149999999999999" customHeight="1" thickBot="1">
      <c r="A4829" s="475"/>
      <c r="B4829" s="474" t="s">
        <v>10620</v>
      </c>
      <c r="C4829" s="474" t="s">
        <v>4924</v>
      </c>
      <c r="D4829" s="474" t="s">
        <v>10629</v>
      </c>
      <c r="E4829" s="474" t="s">
        <v>24</v>
      </c>
      <c r="F4829" s="473">
        <v>2493653</v>
      </c>
      <c r="G4829" s="474" t="s">
        <v>10651</v>
      </c>
      <c r="H4829" s="474" t="s">
        <v>8496</v>
      </c>
      <c r="I4829" s="179" t="s">
        <v>8356</v>
      </c>
      <c r="J4829" s="474" t="s">
        <v>8357</v>
      </c>
      <c r="K4829" s="474" t="s">
        <v>10652</v>
      </c>
      <c r="L4829" s="474" t="s">
        <v>10653</v>
      </c>
      <c r="M4829" s="474" t="s">
        <v>10654</v>
      </c>
      <c r="N4829" s="470">
        <v>584016.1</v>
      </c>
      <c r="O4829" s="473">
        <v>-2</v>
      </c>
      <c r="P4829" s="474" t="s">
        <v>8381</v>
      </c>
      <c r="Q4829" s="474" t="s">
        <v>10627</v>
      </c>
      <c r="R4829" s="177" t="s">
        <v>8441</v>
      </c>
      <c r="S4829" s="181">
        <v>0.01</v>
      </c>
    </row>
    <row r="4830" spans="1:19" ht="20.149999999999999" customHeight="1" thickBot="1">
      <c r="A4830" s="476"/>
      <c r="B4830" s="471"/>
      <c r="C4830" s="471"/>
      <c r="D4830" s="471"/>
      <c r="E4830" s="471"/>
      <c r="F4830" s="471"/>
      <c r="G4830" s="471"/>
      <c r="H4830" s="471"/>
      <c r="I4830" s="182" t="e">
        <v>#N/A</v>
      </c>
      <c r="J4830" s="471"/>
      <c r="K4830" s="471"/>
      <c r="L4830" s="471"/>
      <c r="M4830" s="471"/>
      <c r="N4830" s="471"/>
      <c r="O4830" s="471"/>
      <c r="P4830" s="471"/>
      <c r="Q4830" s="471"/>
      <c r="R4830" s="177" t="s">
        <v>8385</v>
      </c>
      <c r="S4830" s="181">
        <v>0.01</v>
      </c>
    </row>
    <row r="4831" spans="1:19" ht="20.149999999999999" customHeight="1" thickBot="1">
      <c r="A4831" s="476"/>
      <c r="B4831" s="471"/>
      <c r="C4831" s="471"/>
      <c r="D4831" s="471"/>
      <c r="E4831" s="471"/>
      <c r="F4831" s="471"/>
      <c r="G4831" s="471"/>
      <c r="H4831" s="471"/>
      <c r="I4831" s="182" t="e">
        <v>#N/A</v>
      </c>
      <c r="J4831" s="471"/>
      <c r="K4831" s="471"/>
      <c r="L4831" s="471"/>
      <c r="M4831" s="471"/>
      <c r="N4831" s="471"/>
      <c r="O4831" s="471"/>
      <c r="P4831" s="471"/>
      <c r="Q4831" s="471"/>
      <c r="R4831" s="177" t="s">
        <v>8403</v>
      </c>
      <c r="S4831" s="181">
        <v>0.01</v>
      </c>
    </row>
    <row r="4832" spans="1:19" ht="20.149999999999999" customHeight="1" thickBot="1">
      <c r="A4832" s="476"/>
      <c r="B4832" s="471"/>
      <c r="C4832" s="471"/>
      <c r="D4832" s="471"/>
      <c r="E4832" s="471"/>
      <c r="F4832" s="471"/>
      <c r="G4832" s="471"/>
      <c r="H4832" s="471"/>
      <c r="I4832" s="182" t="e">
        <v>#N/A</v>
      </c>
      <c r="J4832" s="471"/>
      <c r="K4832" s="471"/>
      <c r="L4832" s="471"/>
      <c r="M4832" s="471"/>
      <c r="N4832" s="471"/>
      <c r="O4832" s="471"/>
      <c r="P4832" s="471"/>
      <c r="Q4832" s="471"/>
      <c r="R4832" s="177" t="s">
        <v>8388</v>
      </c>
      <c r="S4832" s="181">
        <v>0.01</v>
      </c>
    </row>
    <row r="4833" spans="1:19" ht="20.149999999999999" customHeight="1" thickBot="1">
      <c r="A4833" s="476"/>
      <c r="B4833" s="471"/>
      <c r="C4833" s="471"/>
      <c r="D4833" s="471"/>
      <c r="E4833" s="471"/>
      <c r="F4833" s="471"/>
      <c r="G4833" s="471"/>
      <c r="H4833" s="471"/>
      <c r="I4833" s="182" t="e">
        <v>#N/A</v>
      </c>
      <c r="J4833" s="471"/>
      <c r="K4833" s="471"/>
      <c r="L4833" s="471"/>
      <c r="M4833" s="471"/>
      <c r="N4833" s="471"/>
      <c r="O4833" s="471"/>
      <c r="P4833" s="471"/>
      <c r="Q4833" s="471"/>
      <c r="R4833" s="177" t="s">
        <v>8389</v>
      </c>
      <c r="S4833" s="181">
        <v>0.01</v>
      </c>
    </row>
    <row r="4834" spans="1:19" ht="20.149999999999999" customHeight="1" thickBot="1">
      <c r="A4834" s="476"/>
      <c r="B4834" s="471"/>
      <c r="C4834" s="471"/>
      <c r="D4834" s="471"/>
      <c r="E4834" s="471"/>
      <c r="F4834" s="471"/>
      <c r="G4834" s="471"/>
      <c r="H4834" s="471"/>
      <c r="I4834" s="182" t="e">
        <v>#N/A</v>
      </c>
      <c r="J4834" s="471"/>
      <c r="K4834" s="471"/>
      <c r="L4834" s="471"/>
      <c r="M4834" s="471"/>
      <c r="N4834" s="471"/>
      <c r="O4834" s="471"/>
      <c r="P4834" s="471"/>
      <c r="Q4834" s="471"/>
      <c r="R4834" s="177" t="s">
        <v>8420</v>
      </c>
      <c r="S4834" s="181">
        <v>0.01</v>
      </c>
    </row>
    <row r="4835" spans="1:19" ht="20.149999999999999" customHeight="1" thickBot="1">
      <c r="A4835" s="476"/>
      <c r="B4835" s="471"/>
      <c r="C4835" s="471"/>
      <c r="D4835" s="471"/>
      <c r="E4835" s="471"/>
      <c r="F4835" s="471"/>
      <c r="G4835" s="471"/>
      <c r="H4835" s="471"/>
      <c r="I4835" s="182" t="e">
        <v>#N/A</v>
      </c>
      <c r="J4835" s="471"/>
      <c r="K4835" s="471"/>
      <c r="L4835" s="471"/>
      <c r="M4835" s="471"/>
      <c r="N4835" s="471"/>
      <c r="O4835" s="471"/>
      <c r="P4835" s="471"/>
      <c r="Q4835" s="471"/>
      <c r="R4835" s="177" t="s">
        <v>9625</v>
      </c>
      <c r="S4835" s="181">
        <v>0.01</v>
      </c>
    </row>
    <row r="4836" spans="1:19" ht="20.149999999999999" customHeight="1" thickBot="1">
      <c r="A4836" s="477"/>
      <c r="B4836" s="472"/>
      <c r="C4836" s="472"/>
      <c r="D4836" s="472"/>
      <c r="E4836" s="472"/>
      <c r="F4836" s="472"/>
      <c r="G4836" s="472"/>
      <c r="H4836" s="472"/>
      <c r="I4836" s="182" t="e">
        <v>#N/A</v>
      </c>
      <c r="J4836" s="472"/>
      <c r="K4836" s="472"/>
      <c r="L4836" s="472"/>
      <c r="M4836" s="472"/>
      <c r="N4836" s="472"/>
      <c r="O4836" s="472"/>
      <c r="P4836" s="472"/>
      <c r="Q4836" s="472"/>
      <c r="R4836" s="183" t="s">
        <v>8390</v>
      </c>
      <c r="S4836" s="184">
        <v>7.0000000000000007E-2</v>
      </c>
    </row>
    <row r="4837" spans="1:19" ht="20.149999999999999" customHeight="1" thickBot="1">
      <c r="A4837" s="475"/>
      <c r="B4837" s="474" t="s">
        <v>10620</v>
      </c>
      <c r="C4837" s="474" t="s">
        <v>4924</v>
      </c>
      <c r="D4837" s="474" t="s">
        <v>10629</v>
      </c>
      <c r="E4837" s="474" t="s">
        <v>24</v>
      </c>
      <c r="F4837" s="473">
        <v>2493658</v>
      </c>
      <c r="G4837" s="474" t="s">
        <v>10655</v>
      </c>
      <c r="H4837" s="474" t="s">
        <v>8496</v>
      </c>
      <c r="I4837" s="179" t="s">
        <v>8356</v>
      </c>
      <c r="J4837" s="474" t="s">
        <v>8357</v>
      </c>
      <c r="K4837" s="474" t="s">
        <v>10656</v>
      </c>
      <c r="L4837" s="474" t="s">
        <v>10657</v>
      </c>
      <c r="M4837" s="474" t="s">
        <v>10658</v>
      </c>
      <c r="N4837" s="470">
        <v>584016.1</v>
      </c>
      <c r="O4837" s="473">
        <v>-2</v>
      </c>
      <c r="P4837" s="474" t="s">
        <v>8381</v>
      </c>
      <c r="Q4837" s="474" t="s">
        <v>10627</v>
      </c>
      <c r="R4837" s="177" t="s">
        <v>8441</v>
      </c>
      <c r="S4837" s="181">
        <v>0.01</v>
      </c>
    </row>
    <row r="4838" spans="1:19" ht="20.149999999999999" customHeight="1" thickBot="1">
      <c r="A4838" s="476"/>
      <c r="B4838" s="471"/>
      <c r="C4838" s="471"/>
      <c r="D4838" s="471"/>
      <c r="E4838" s="471"/>
      <c r="F4838" s="471"/>
      <c r="G4838" s="471"/>
      <c r="H4838" s="471"/>
      <c r="I4838" s="182" t="e">
        <v>#N/A</v>
      </c>
      <c r="J4838" s="471"/>
      <c r="K4838" s="471"/>
      <c r="L4838" s="471"/>
      <c r="M4838" s="471"/>
      <c r="N4838" s="471"/>
      <c r="O4838" s="471"/>
      <c r="P4838" s="471"/>
      <c r="Q4838" s="471"/>
      <c r="R4838" s="177" t="s">
        <v>8385</v>
      </c>
      <c r="S4838" s="181">
        <v>0.01</v>
      </c>
    </row>
    <row r="4839" spans="1:19" ht="20.149999999999999" customHeight="1" thickBot="1">
      <c r="A4839" s="476"/>
      <c r="B4839" s="471"/>
      <c r="C4839" s="471"/>
      <c r="D4839" s="471"/>
      <c r="E4839" s="471"/>
      <c r="F4839" s="471"/>
      <c r="G4839" s="471"/>
      <c r="H4839" s="471"/>
      <c r="I4839" s="182" t="e">
        <v>#N/A</v>
      </c>
      <c r="J4839" s="471"/>
      <c r="K4839" s="471"/>
      <c r="L4839" s="471"/>
      <c r="M4839" s="471"/>
      <c r="N4839" s="471"/>
      <c r="O4839" s="471"/>
      <c r="P4839" s="471"/>
      <c r="Q4839" s="471"/>
      <c r="R4839" s="177" t="s">
        <v>8403</v>
      </c>
      <c r="S4839" s="181">
        <v>0.01</v>
      </c>
    </row>
    <row r="4840" spans="1:19" ht="20.149999999999999" customHeight="1" thickBot="1">
      <c r="A4840" s="476"/>
      <c r="B4840" s="471"/>
      <c r="C4840" s="471"/>
      <c r="D4840" s="471"/>
      <c r="E4840" s="471"/>
      <c r="F4840" s="471"/>
      <c r="G4840" s="471"/>
      <c r="H4840" s="471"/>
      <c r="I4840" s="182" t="e">
        <v>#N/A</v>
      </c>
      <c r="J4840" s="471"/>
      <c r="K4840" s="471"/>
      <c r="L4840" s="471"/>
      <c r="M4840" s="471"/>
      <c r="N4840" s="471"/>
      <c r="O4840" s="471"/>
      <c r="P4840" s="471"/>
      <c r="Q4840" s="471"/>
      <c r="R4840" s="177" t="s">
        <v>8388</v>
      </c>
      <c r="S4840" s="181">
        <v>0.01</v>
      </c>
    </row>
    <row r="4841" spans="1:19" ht="20.149999999999999" customHeight="1" thickBot="1">
      <c r="A4841" s="476"/>
      <c r="B4841" s="471"/>
      <c r="C4841" s="471"/>
      <c r="D4841" s="471"/>
      <c r="E4841" s="471"/>
      <c r="F4841" s="471"/>
      <c r="G4841" s="471"/>
      <c r="H4841" s="471"/>
      <c r="I4841" s="182" t="e">
        <v>#N/A</v>
      </c>
      <c r="J4841" s="471"/>
      <c r="K4841" s="471"/>
      <c r="L4841" s="471"/>
      <c r="M4841" s="471"/>
      <c r="N4841" s="471"/>
      <c r="O4841" s="471"/>
      <c r="P4841" s="471"/>
      <c r="Q4841" s="471"/>
      <c r="R4841" s="177" t="s">
        <v>10659</v>
      </c>
      <c r="S4841" s="181">
        <v>0.01</v>
      </c>
    </row>
    <row r="4842" spans="1:19" ht="20.149999999999999" customHeight="1" thickBot="1">
      <c r="A4842" s="476"/>
      <c r="B4842" s="471"/>
      <c r="C4842" s="471"/>
      <c r="D4842" s="471"/>
      <c r="E4842" s="471"/>
      <c r="F4842" s="471"/>
      <c r="G4842" s="471"/>
      <c r="H4842" s="471"/>
      <c r="I4842" s="182" t="e">
        <v>#N/A</v>
      </c>
      <c r="J4842" s="471"/>
      <c r="K4842" s="471"/>
      <c r="L4842" s="471"/>
      <c r="M4842" s="471"/>
      <c r="N4842" s="471"/>
      <c r="O4842" s="471"/>
      <c r="P4842" s="471"/>
      <c r="Q4842" s="471"/>
      <c r="R4842" s="177" t="s">
        <v>8389</v>
      </c>
      <c r="S4842" s="181">
        <v>0.01</v>
      </c>
    </row>
    <row r="4843" spans="1:19" ht="20.149999999999999" customHeight="1" thickBot="1">
      <c r="A4843" s="476"/>
      <c r="B4843" s="471"/>
      <c r="C4843" s="471"/>
      <c r="D4843" s="471"/>
      <c r="E4843" s="471"/>
      <c r="F4843" s="471"/>
      <c r="G4843" s="471"/>
      <c r="H4843" s="471"/>
      <c r="I4843" s="182" t="e">
        <v>#N/A</v>
      </c>
      <c r="J4843" s="471"/>
      <c r="K4843" s="471"/>
      <c r="L4843" s="471"/>
      <c r="M4843" s="471"/>
      <c r="N4843" s="471"/>
      <c r="O4843" s="471"/>
      <c r="P4843" s="471"/>
      <c r="Q4843" s="471"/>
      <c r="R4843" s="177" t="s">
        <v>9625</v>
      </c>
      <c r="S4843" s="181">
        <v>0.01</v>
      </c>
    </row>
    <row r="4844" spans="1:19" ht="20.149999999999999" customHeight="1" thickBot="1">
      <c r="A4844" s="477"/>
      <c r="B4844" s="472"/>
      <c r="C4844" s="472"/>
      <c r="D4844" s="472"/>
      <c r="E4844" s="472"/>
      <c r="F4844" s="472"/>
      <c r="G4844" s="472"/>
      <c r="H4844" s="472"/>
      <c r="I4844" s="182" t="e">
        <v>#N/A</v>
      </c>
      <c r="J4844" s="472"/>
      <c r="K4844" s="472"/>
      <c r="L4844" s="472"/>
      <c r="M4844" s="472"/>
      <c r="N4844" s="472"/>
      <c r="O4844" s="472"/>
      <c r="P4844" s="472"/>
      <c r="Q4844" s="472"/>
      <c r="R4844" s="183" t="s">
        <v>8390</v>
      </c>
      <c r="S4844" s="184">
        <v>7.0000000000000007E-2</v>
      </c>
    </row>
    <row r="4845" spans="1:19" ht="20.149999999999999" customHeight="1" thickBot="1">
      <c r="A4845" s="475"/>
      <c r="B4845" s="474" t="s">
        <v>10620</v>
      </c>
      <c r="C4845" s="474" t="s">
        <v>4924</v>
      </c>
      <c r="D4845" s="474" t="s">
        <v>10629</v>
      </c>
      <c r="E4845" s="474" t="s">
        <v>24</v>
      </c>
      <c r="F4845" s="473">
        <v>2493663</v>
      </c>
      <c r="G4845" s="474" t="s">
        <v>10660</v>
      </c>
      <c r="H4845" s="474" t="s">
        <v>8496</v>
      </c>
      <c r="I4845" s="179" t="s">
        <v>8356</v>
      </c>
      <c r="J4845" s="474" t="s">
        <v>8357</v>
      </c>
      <c r="K4845" s="474" t="s">
        <v>10661</v>
      </c>
      <c r="L4845" s="474" t="s">
        <v>10662</v>
      </c>
      <c r="M4845" s="474" t="s">
        <v>10663</v>
      </c>
      <c r="N4845" s="470">
        <v>584016.1</v>
      </c>
      <c r="O4845" s="473">
        <v>-2</v>
      </c>
      <c r="P4845" s="474" t="s">
        <v>8381</v>
      </c>
      <c r="Q4845" s="474" t="s">
        <v>10627</v>
      </c>
      <c r="R4845" s="177" t="s">
        <v>8441</v>
      </c>
      <c r="S4845" s="181">
        <v>0.01</v>
      </c>
    </row>
    <row r="4846" spans="1:19" ht="20.149999999999999" customHeight="1" thickBot="1">
      <c r="A4846" s="476"/>
      <c r="B4846" s="471"/>
      <c r="C4846" s="471"/>
      <c r="D4846" s="471"/>
      <c r="E4846" s="471"/>
      <c r="F4846" s="471"/>
      <c r="G4846" s="471"/>
      <c r="H4846" s="471"/>
      <c r="I4846" s="182" t="e">
        <v>#N/A</v>
      </c>
      <c r="J4846" s="471"/>
      <c r="K4846" s="471"/>
      <c r="L4846" s="471"/>
      <c r="M4846" s="471"/>
      <c r="N4846" s="471"/>
      <c r="O4846" s="471"/>
      <c r="P4846" s="471"/>
      <c r="Q4846" s="471"/>
      <c r="R4846" s="177" t="s">
        <v>8385</v>
      </c>
      <c r="S4846" s="181">
        <v>0.01</v>
      </c>
    </row>
    <row r="4847" spans="1:19" ht="20.149999999999999" customHeight="1" thickBot="1">
      <c r="A4847" s="476"/>
      <c r="B4847" s="471"/>
      <c r="C4847" s="471"/>
      <c r="D4847" s="471"/>
      <c r="E4847" s="471"/>
      <c r="F4847" s="471"/>
      <c r="G4847" s="471"/>
      <c r="H4847" s="471"/>
      <c r="I4847" s="182" t="e">
        <v>#N/A</v>
      </c>
      <c r="J4847" s="471"/>
      <c r="K4847" s="471"/>
      <c r="L4847" s="471"/>
      <c r="M4847" s="471"/>
      <c r="N4847" s="471"/>
      <c r="O4847" s="471"/>
      <c r="P4847" s="471"/>
      <c r="Q4847" s="471"/>
      <c r="R4847" s="177" t="s">
        <v>8403</v>
      </c>
      <c r="S4847" s="181">
        <v>0.01</v>
      </c>
    </row>
    <row r="4848" spans="1:19" ht="20.149999999999999" customHeight="1" thickBot="1">
      <c r="A4848" s="476"/>
      <c r="B4848" s="471"/>
      <c r="C4848" s="471"/>
      <c r="D4848" s="471"/>
      <c r="E4848" s="471"/>
      <c r="F4848" s="471"/>
      <c r="G4848" s="471"/>
      <c r="H4848" s="471"/>
      <c r="I4848" s="182" t="e">
        <v>#N/A</v>
      </c>
      <c r="J4848" s="471"/>
      <c r="K4848" s="471"/>
      <c r="L4848" s="471"/>
      <c r="M4848" s="471"/>
      <c r="N4848" s="471"/>
      <c r="O4848" s="471"/>
      <c r="P4848" s="471"/>
      <c r="Q4848" s="471"/>
      <c r="R4848" s="177" t="s">
        <v>8388</v>
      </c>
      <c r="S4848" s="181">
        <v>0.01</v>
      </c>
    </row>
    <row r="4849" spans="1:19" ht="20.149999999999999" customHeight="1" thickBot="1">
      <c r="A4849" s="476"/>
      <c r="B4849" s="471"/>
      <c r="C4849" s="471"/>
      <c r="D4849" s="471"/>
      <c r="E4849" s="471"/>
      <c r="F4849" s="471"/>
      <c r="G4849" s="471"/>
      <c r="H4849" s="471"/>
      <c r="I4849" s="182" t="e">
        <v>#N/A</v>
      </c>
      <c r="J4849" s="471"/>
      <c r="K4849" s="471"/>
      <c r="L4849" s="471"/>
      <c r="M4849" s="471"/>
      <c r="N4849" s="471"/>
      <c r="O4849" s="471"/>
      <c r="P4849" s="471"/>
      <c r="Q4849" s="471"/>
      <c r="R4849" s="177" t="s">
        <v>10659</v>
      </c>
      <c r="S4849" s="181">
        <v>0.01</v>
      </c>
    </row>
    <row r="4850" spans="1:19" ht="20.149999999999999" customHeight="1" thickBot="1">
      <c r="A4850" s="476"/>
      <c r="B4850" s="471"/>
      <c r="C4850" s="471"/>
      <c r="D4850" s="471"/>
      <c r="E4850" s="471"/>
      <c r="F4850" s="471"/>
      <c r="G4850" s="471"/>
      <c r="H4850" s="471"/>
      <c r="I4850" s="182" t="e">
        <v>#N/A</v>
      </c>
      <c r="J4850" s="471"/>
      <c r="K4850" s="471"/>
      <c r="L4850" s="471"/>
      <c r="M4850" s="471"/>
      <c r="N4850" s="471"/>
      <c r="O4850" s="471"/>
      <c r="P4850" s="471"/>
      <c r="Q4850" s="471"/>
      <c r="R4850" s="177" t="s">
        <v>8389</v>
      </c>
      <c r="S4850" s="181">
        <v>0.01</v>
      </c>
    </row>
    <row r="4851" spans="1:19" ht="20.149999999999999" customHeight="1" thickBot="1">
      <c r="A4851" s="476"/>
      <c r="B4851" s="471"/>
      <c r="C4851" s="471"/>
      <c r="D4851" s="471"/>
      <c r="E4851" s="471"/>
      <c r="F4851" s="471"/>
      <c r="G4851" s="471"/>
      <c r="H4851" s="471"/>
      <c r="I4851" s="182" t="e">
        <v>#N/A</v>
      </c>
      <c r="J4851" s="471"/>
      <c r="K4851" s="471"/>
      <c r="L4851" s="471"/>
      <c r="M4851" s="471"/>
      <c r="N4851" s="471"/>
      <c r="O4851" s="471"/>
      <c r="P4851" s="471"/>
      <c r="Q4851" s="471"/>
      <c r="R4851" s="177" t="s">
        <v>9625</v>
      </c>
      <c r="S4851" s="181">
        <v>0.01</v>
      </c>
    </row>
    <row r="4852" spans="1:19" ht="20.149999999999999" customHeight="1" thickBot="1">
      <c r="A4852" s="477"/>
      <c r="B4852" s="472"/>
      <c r="C4852" s="472"/>
      <c r="D4852" s="472"/>
      <c r="E4852" s="472"/>
      <c r="F4852" s="472"/>
      <c r="G4852" s="472"/>
      <c r="H4852" s="472"/>
      <c r="I4852" s="182" t="e">
        <v>#N/A</v>
      </c>
      <c r="J4852" s="472"/>
      <c r="K4852" s="472"/>
      <c r="L4852" s="472"/>
      <c r="M4852" s="472"/>
      <c r="N4852" s="472"/>
      <c r="O4852" s="472"/>
      <c r="P4852" s="472"/>
      <c r="Q4852" s="472"/>
      <c r="R4852" s="183" t="s">
        <v>8390</v>
      </c>
      <c r="S4852" s="184">
        <v>7.0000000000000007E-2</v>
      </c>
    </row>
    <row r="4853" spans="1:19" ht="20.149999999999999" customHeight="1" thickBot="1">
      <c r="A4853" s="475"/>
      <c r="B4853" s="474" t="s">
        <v>10620</v>
      </c>
      <c r="C4853" s="474" t="s">
        <v>4924</v>
      </c>
      <c r="D4853" s="474" t="s">
        <v>10638</v>
      </c>
      <c r="E4853" s="474" t="s">
        <v>24</v>
      </c>
      <c r="F4853" s="473">
        <v>2493667</v>
      </c>
      <c r="G4853" s="474" t="s">
        <v>10664</v>
      </c>
      <c r="H4853" s="474" t="s">
        <v>10640</v>
      </c>
      <c r="I4853" s="179" t="s">
        <v>8356</v>
      </c>
      <c r="J4853" s="474" t="s">
        <v>8357</v>
      </c>
      <c r="K4853" s="474" t="s">
        <v>9334</v>
      </c>
      <c r="L4853" s="474" t="s">
        <v>10665</v>
      </c>
      <c r="M4853" s="474" t="s">
        <v>10666</v>
      </c>
      <c r="N4853" s="470">
        <v>676550</v>
      </c>
      <c r="O4853" s="473">
        <v>-2</v>
      </c>
      <c r="P4853" s="474" t="s">
        <v>8381</v>
      </c>
      <c r="Q4853" s="474" t="s">
        <v>10627</v>
      </c>
      <c r="R4853" s="177" t="s">
        <v>8441</v>
      </c>
      <c r="S4853" s="181">
        <v>0.01</v>
      </c>
    </row>
    <row r="4854" spans="1:19" ht="20.149999999999999" customHeight="1" thickBot="1">
      <c r="A4854" s="476"/>
      <c r="B4854" s="471"/>
      <c r="C4854" s="471"/>
      <c r="D4854" s="471"/>
      <c r="E4854" s="471"/>
      <c r="F4854" s="471"/>
      <c r="G4854" s="471"/>
      <c r="H4854" s="471"/>
      <c r="I4854" s="182" t="e">
        <v>#N/A</v>
      </c>
      <c r="J4854" s="471"/>
      <c r="K4854" s="471"/>
      <c r="L4854" s="471"/>
      <c r="M4854" s="471"/>
      <c r="N4854" s="471"/>
      <c r="O4854" s="471"/>
      <c r="P4854" s="471"/>
      <c r="Q4854" s="471"/>
      <c r="R4854" s="177" t="s">
        <v>8385</v>
      </c>
      <c r="S4854" s="181">
        <v>0.01</v>
      </c>
    </row>
    <row r="4855" spans="1:19" ht="20.149999999999999" customHeight="1" thickBot="1">
      <c r="A4855" s="476"/>
      <c r="B4855" s="471"/>
      <c r="C4855" s="471"/>
      <c r="D4855" s="471"/>
      <c r="E4855" s="471"/>
      <c r="F4855" s="471"/>
      <c r="G4855" s="471"/>
      <c r="H4855" s="471"/>
      <c r="I4855" s="182" t="e">
        <v>#N/A</v>
      </c>
      <c r="J4855" s="471"/>
      <c r="K4855" s="471"/>
      <c r="L4855" s="471"/>
      <c r="M4855" s="471"/>
      <c r="N4855" s="471"/>
      <c r="O4855" s="471"/>
      <c r="P4855" s="471"/>
      <c r="Q4855" s="471"/>
      <c r="R4855" s="177" t="s">
        <v>8403</v>
      </c>
      <c r="S4855" s="181">
        <v>0.01</v>
      </c>
    </row>
    <row r="4856" spans="1:19" ht="20.149999999999999" customHeight="1" thickBot="1">
      <c r="A4856" s="476"/>
      <c r="B4856" s="471"/>
      <c r="C4856" s="471"/>
      <c r="D4856" s="471"/>
      <c r="E4856" s="471"/>
      <c r="F4856" s="471"/>
      <c r="G4856" s="471"/>
      <c r="H4856" s="471"/>
      <c r="I4856" s="182" t="e">
        <v>#N/A</v>
      </c>
      <c r="J4856" s="471"/>
      <c r="K4856" s="471"/>
      <c r="L4856" s="471"/>
      <c r="M4856" s="471"/>
      <c r="N4856" s="471"/>
      <c r="O4856" s="471"/>
      <c r="P4856" s="471"/>
      <c r="Q4856" s="471"/>
      <c r="R4856" s="177" t="s">
        <v>8388</v>
      </c>
      <c r="S4856" s="181">
        <v>0.01</v>
      </c>
    </row>
    <row r="4857" spans="1:19" ht="20.149999999999999" customHeight="1" thickBot="1">
      <c r="A4857" s="476"/>
      <c r="B4857" s="471"/>
      <c r="C4857" s="471"/>
      <c r="D4857" s="471"/>
      <c r="E4857" s="471"/>
      <c r="F4857" s="471"/>
      <c r="G4857" s="471"/>
      <c r="H4857" s="471"/>
      <c r="I4857" s="182" t="e">
        <v>#N/A</v>
      </c>
      <c r="J4857" s="471"/>
      <c r="K4857" s="471"/>
      <c r="L4857" s="471"/>
      <c r="M4857" s="471"/>
      <c r="N4857" s="471"/>
      <c r="O4857" s="471"/>
      <c r="P4857" s="471"/>
      <c r="Q4857" s="471"/>
      <c r="R4857" s="177" t="s">
        <v>8389</v>
      </c>
      <c r="S4857" s="181">
        <v>0.01</v>
      </c>
    </row>
    <row r="4858" spans="1:19" ht="20.149999999999999" customHeight="1" thickBot="1">
      <c r="A4858" s="476"/>
      <c r="B4858" s="471"/>
      <c r="C4858" s="471"/>
      <c r="D4858" s="471"/>
      <c r="E4858" s="471"/>
      <c r="F4858" s="471"/>
      <c r="G4858" s="471"/>
      <c r="H4858" s="471"/>
      <c r="I4858" s="182" t="e">
        <v>#N/A</v>
      </c>
      <c r="J4858" s="471"/>
      <c r="K4858" s="471"/>
      <c r="L4858" s="471"/>
      <c r="M4858" s="471"/>
      <c r="N4858" s="471"/>
      <c r="O4858" s="471"/>
      <c r="P4858" s="471"/>
      <c r="Q4858" s="471"/>
      <c r="R4858" s="177" t="s">
        <v>10644</v>
      </c>
      <c r="S4858" s="181">
        <v>0.01</v>
      </c>
    </row>
    <row r="4859" spans="1:19" ht="20.149999999999999" customHeight="1" thickBot="1">
      <c r="A4859" s="477"/>
      <c r="B4859" s="472"/>
      <c r="C4859" s="472"/>
      <c r="D4859" s="472"/>
      <c r="E4859" s="472"/>
      <c r="F4859" s="472"/>
      <c r="G4859" s="472"/>
      <c r="H4859" s="472"/>
      <c r="I4859" s="182" t="e">
        <v>#N/A</v>
      </c>
      <c r="J4859" s="472"/>
      <c r="K4859" s="472"/>
      <c r="L4859" s="472"/>
      <c r="M4859" s="472"/>
      <c r="N4859" s="472"/>
      <c r="O4859" s="472"/>
      <c r="P4859" s="472"/>
      <c r="Q4859" s="472"/>
      <c r="R4859" s="183" t="s">
        <v>8390</v>
      </c>
      <c r="S4859" s="184">
        <v>0.06</v>
      </c>
    </row>
    <row r="4860" spans="1:19" ht="20.149999999999999" customHeight="1" thickBot="1">
      <c r="A4860" s="475"/>
      <c r="B4860" s="474" t="s">
        <v>10620</v>
      </c>
      <c r="C4860" s="474" t="s">
        <v>4924</v>
      </c>
      <c r="D4860" s="474" t="s">
        <v>10638</v>
      </c>
      <c r="E4860" s="474" t="s">
        <v>24</v>
      </c>
      <c r="F4860" s="473">
        <v>2493671</v>
      </c>
      <c r="G4860" s="474" t="s">
        <v>10667</v>
      </c>
      <c r="H4860" s="474" t="s">
        <v>10640</v>
      </c>
      <c r="I4860" s="179" t="s">
        <v>8356</v>
      </c>
      <c r="J4860" s="474" t="s">
        <v>8357</v>
      </c>
      <c r="K4860" s="474" t="s">
        <v>10668</v>
      </c>
      <c r="L4860" s="474" t="s">
        <v>10669</v>
      </c>
      <c r="M4860" s="474" t="s">
        <v>10670</v>
      </c>
      <c r="N4860" s="470">
        <v>676550</v>
      </c>
      <c r="O4860" s="473">
        <v>-2</v>
      </c>
      <c r="P4860" s="474" t="s">
        <v>8381</v>
      </c>
      <c r="Q4860" s="474" t="s">
        <v>10627</v>
      </c>
      <c r="R4860" s="177" t="s">
        <v>8441</v>
      </c>
      <c r="S4860" s="181">
        <v>0.01</v>
      </c>
    </row>
    <row r="4861" spans="1:19" ht="20.149999999999999" customHeight="1" thickBot="1">
      <c r="A4861" s="476"/>
      <c r="B4861" s="471"/>
      <c r="C4861" s="471"/>
      <c r="D4861" s="471"/>
      <c r="E4861" s="471"/>
      <c r="F4861" s="471"/>
      <c r="G4861" s="471"/>
      <c r="H4861" s="471"/>
      <c r="I4861" s="182" t="e">
        <v>#N/A</v>
      </c>
      <c r="J4861" s="471"/>
      <c r="K4861" s="471"/>
      <c r="L4861" s="471"/>
      <c r="M4861" s="471"/>
      <c r="N4861" s="471"/>
      <c r="O4861" s="471"/>
      <c r="P4861" s="471"/>
      <c r="Q4861" s="471"/>
      <c r="R4861" s="177" t="s">
        <v>8385</v>
      </c>
      <c r="S4861" s="181">
        <v>0.01</v>
      </c>
    </row>
    <row r="4862" spans="1:19" ht="20.149999999999999" customHeight="1" thickBot="1">
      <c r="A4862" s="476"/>
      <c r="B4862" s="471"/>
      <c r="C4862" s="471"/>
      <c r="D4862" s="471"/>
      <c r="E4862" s="471"/>
      <c r="F4862" s="471"/>
      <c r="G4862" s="471"/>
      <c r="H4862" s="471"/>
      <c r="I4862" s="182" t="e">
        <v>#N/A</v>
      </c>
      <c r="J4862" s="471"/>
      <c r="K4862" s="471"/>
      <c r="L4862" s="471"/>
      <c r="M4862" s="471"/>
      <c r="N4862" s="471"/>
      <c r="O4862" s="471"/>
      <c r="P4862" s="471"/>
      <c r="Q4862" s="471"/>
      <c r="R4862" s="177" t="s">
        <v>8403</v>
      </c>
      <c r="S4862" s="181">
        <v>0.01</v>
      </c>
    </row>
    <row r="4863" spans="1:19" ht="20.149999999999999" customHeight="1" thickBot="1">
      <c r="A4863" s="476"/>
      <c r="B4863" s="471"/>
      <c r="C4863" s="471"/>
      <c r="D4863" s="471"/>
      <c r="E4863" s="471"/>
      <c r="F4863" s="471"/>
      <c r="G4863" s="471"/>
      <c r="H4863" s="471"/>
      <c r="I4863" s="182" t="e">
        <v>#N/A</v>
      </c>
      <c r="J4863" s="471"/>
      <c r="K4863" s="471"/>
      <c r="L4863" s="471"/>
      <c r="M4863" s="471"/>
      <c r="N4863" s="471"/>
      <c r="O4863" s="471"/>
      <c r="P4863" s="471"/>
      <c r="Q4863" s="471"/>
      <c r="R4863" s="177" t="s">
        <v>8388</v>
      </c>
      <c r="S4863" s="181">
        <v>0.01</v>
      </c>
    </row>
    <row r="4864" spans="1:19" ht="20.149999999999999" customHeight="1" thickBot="1">
      <c r="A4864" s="476"/>
      <c r="B4864" s="471"/>
      <c r="C4864" s="471"/>
      <c r="D4864" s="471"/>
      <c r="E4864" s="471"/>
      <c r="F4864" s="471"/>
      <c r="G4864" s="471"/>
      <c r="H4864" s="471"/>
      <c r="I4864" s="182" t="e">
        <v>#N/A</v>
      </c>
      <c r="J4864" s="471"/>
      <c r="K4864" s="471"/>
      <c r="L4864" s="471"/>
      <c r="M4864" s="471"/>
      <c r="N4864" s="471"/>
      <c r="O4864" s="471"/>
      <c r="P4864" s="471"/>
      <c r="Q4864" s="471"/>
      <c r="R4864" s="177" t="s">
        <v>8389</v>
      </c>
      <c r="S4864" s="181">
        <v>0.01</v>
      </c>
    </row>
    <row r="4865" spans="1:19" ht="20.149999999999999" customHeight="1" thickBot="1">
      <c r="A4865" s="476"/>
      <c r="B4865" s="471"/>
      <c r="C4865" s="471"/>
      <c r="D4865" s="471"/>
      <c r="E4865" s="471"/>
      <c r="F4865" s="471"/>
      <c r="G4865" s="471"/>
      <c r="H4865" s="471"/>
      <c r="I4865" s="182" t="e">
        <v>#N/A</v>
      </c>
      <c r="J4865" s="471"/>
      <c r="K4865" s="471"/>
      <c r="L4865" s="471"/>
      <c r="M4865" s="471"/>
      <c r="N4865" s="471"/>
      <c r="O4865" s="471"/>
      <c r="P4865" s="471"/>
      <c r="Q4865" s="471"/>
      <c r="R4865" s="177" t="s">
        <v>10644</v>
      </c>
      <c r="S4865" s="181">
        <v>0.01</v>
      </c>
    </row>
    <row r="4866" spans="1:19" ht="20.149999999999999" customHeight="1" thickBot="1">
      <c r="A4866" s="477"/>
      <c r="B4866" s="472"/>
      <c r="C4866" s="472"/>
      <c r="D4866" s="472"/>
      <c r="E4866" s="472"/>
      <c r="F4866" s="472"/>
      <c r="G4866" s="472"/>
      <c r="H4866" s="472"/>
      <c r="I4866" s="182" t="e">
        <v>#N/A</v>
      </c>
      <c r="J4866" s="472"/>
      <c r="K4866" s="472"/>
      <c r="L4866" s="472"/>
      <c r="M4866" s="472"/>
      <c r="N4866" s="472"/>
      <c r="O4866" s="472"/>
      <c r="P4866" s="472"/>
      <c r="Q4866" s="472"/>
      <c r="R4866" s="183" t="s">
        <v>8390</v>
      </c>
      <c r="S4866" s="184">
        <v>0.06</v>
      </c>
    </row>
    <row r="4867" spans="1:19" ht="20.149999999999999" customHeight="1" thickBot="1">
      <c r="A4867" s="475"/>
      <c r="B4867" s="474" t="s">
        <v>10620</v>
      </c>
      <c r="C4867" s="474" t="s">
        <v>4924</v>
      </c>
      <c r="D4867" s="474" t="s">
        <v>10638</v>
      </c>
      <c r="E4867" s="474" t="s">
        <v>24</v>
      </c>
      <c r="F4867" s="473">
        <v>2493677</v>
      </c>
      <c r="G4867" s="474" t="s">
        <v>10671</v>
      </c>
      <c r="H4867" s="474" t="s">
        <v>10640</v>
      </c>
      <c r="I4867" s="179" t="s">
        <v>8356</v>
      </c>
      <c r="J4867" s="474" t="s">
        <v>8357</v>
      </c>
      <c r="K4867" s="474" t="s">
        <v>10668</v>
      </c>
      <c r="L4867" s="474" t="s">
        <v>10672</v>
      </c>
      <c r="M4867" s="474" t="s">
        <v>10673</v>
      </c>
      <c r="N4867" s="470">
        <v>676550</v>
      </c>
      <c r="O4867" s="473">
        <v>-2</v>
      </c>
      <c r="P4867" s="474" t="s">
        <v>8381</v>
      </c>
      <c r="Q4867" s="474" t="s">
        <v>10627</v>
      </c>
      <c r="R4867" s="177" t="s">
        <v>8441</v>
      </c>
      <c r="S4867" s="181">
        <v>0.01</v>
      </c>
    </row>
    <row r="4868" spans="1:19" ht="20.149999999999999" customHeight="1" thickBot="1">
      <c r="A4868" s="476"/>
      <c r="B4868" s="471"/>
      <c r="C4868" s="471"/>
      <c r="D4868" s="471"/>
      <c r="E4868" s="471"/>
      <c r="F4868" s="471"/>
      <c r="G4868" s="471"/>
      <c r="H4868" s="471"/>
      <c r="I4868" s="182" t="e">
        <v>#N/A</v>
      </c>
      <c r="J4868" s="471"/>
      <c r="K4868" s="471"/>
      <c r="L4868" s="471"/>
      <c r="M4868" s="471"/>
      <c r="N4868" s="471"/>
      <c r="O4868" s="471"/>
      <c r="P4868" s="471"/>
      <c r="Q4868" s="471"/>
      <c r="R4868" s="177" t="s">
        <v>8385</v>
      </c>
      <c r="S4868" s="181">
        <v>0.01</v>
      </c>
    </row>
    <row r="4869" spans="1:19" ht="20.149999999999999" customHeight="1" thickBot="1">
      <c r="A4869" s="476"/>
      <c r="B4869" s="471"/>
      <c r="C4869" s="471"/>
      <c r="D4869" s="471"/>
      <c r="E4869" s="471"/>
      <c r="F4869" s="471"/>
      <c r="G4869" s="471"/>
      <c r="H4869" s="471"/>
      <c r="I4869" s="182" t="e">
        <v>#N/A</v>
      </c>
      <c r="J4869" s="471"/>
      <c r="K4869" s="471"/>
      <c r="L4869" s="471"/>
      <c r="M4869" s="471"/>
      <c r="N4869" s="471"/>
      <c r="O4869" s="471"/>
      <c r="P4869" s="471"/>
      <c r="Q4869" s="471"/>
      <c r="R4869" s="177" t="s">
        <v>8403</v>
      </c>
      <c r="S4869" s="181">
        <v>0.01</v>
      </c>
    </row>
    <row r="4870" spans="1:19" ht="20.149999999999999" customHeight="1" thickBot="1">
      <c r="A4870" s="476"/>
      <c r="B4870" s="471"/>
      <c r="C4870" s="471"/>
      <c r="D4870" s="471"/>
      <c r="E4870" s="471"/>
      <c r="F4870" s="471"/>
      <c r="G4870" s="471"/>
      <c r="H4870" s="471"/>
      <c r="I4870" s="182" t="e">
        <v>#N/A</v>
      </c>
      <c r="J4870" s="471"/>
      <c r="K4870" s="471"/>
      <c r="L4870" s="471"/>
      <c r="M4870" s="471"/>
      <c r="N4870" s="471"/>
      <c r="O4870" s="471"/>
      <c r="P4870" s="471"/>
      <c r="Q4870" s="471"/>
      <c r="R4870" s="177" t="s">
        <v>8388</v>
      </c>
      <c r="S4870" s="181">
        <v>0.01</v>
      </c>
    </row>
    <row r="4871" spans="1:19" ht="20.149999999999999" customHeight="1" thickBot="1">
      <c r="A4871" s="476"/>
      <c r="B4871" s="471"/>
      <c r="C4871" s="471"/>
      <c r="D4871" s="471"/>
      <c r="E4871" s="471"/>
      <c r="F4871" s="471"/>
      <c r="G4871" s="471"/>
      <c r="H4871" s="471"/>
      <c r="I4871" s="182" t="e">
        <v>#N/A</v>
      </c>
      <c r="J4871" s="471"/>
      <c r="K4871" s="471"/>
      <c r="L4871" s="471"/>
      <c r="M4871" s="471"/>
      <c r="N4871" s="471"/>
      <c r="O4871" s="471"/>
      <c r="P4871" s="471"/>
      <c r="Q4871" s="471"/>
      <c r="R4871" s="177" t="s">
        <v>8389</v>
      </c>
      <c r="S4871" s="181">
        <v>0.01</v>
      </c>
    </row>
    <row r="4872" spans="1:19" ht="20.149999999999999" customHeight="1" thickBot="1">
      <c r="A4872" s="476"/>
      <c r="B4872" s="471"/>
      <c r="C4872" s="471"/>
      <c r="D4872" s="471"/>
      <c r="E4872" s="471"/>
      <c r="F4872" s="471"/>
      <c r="G4872" s="471"/>
      <c r="H4872" s="471"/>
      <c r="I4872" s="182" t="e">
        <v>#N/A</v>
      </c>
      <c r="J4872" s="471"/>
      <c r="K4872" s="471"/>
      <c r="L4872" s="471"/>
      <c r="M4872" s="471"/>
      <c r="N4872" s="471"/>
      <c r="O4872" s="471"/>
      <c r="P4872" s="471"/>
      <c r="Q4872" s="471"/>
      <c r="R4872" s="177" t="s">
        <v>10644</v>
      </c>
      <c r="S4872" s="181">
        <v>0.01</v>
      </c>
    </row>
    <row r="4873" spans="1:19" ht="20.149999999999999" customHeight="1" thickBot="1">
      <c r="A4873" s="477"/>
      <c r="B4873" s="472"/>
      <c r="C4873" s="472"/>
      <c r="D4873" s="472"/>
      <c r="E4873" s="472"/>
      <c r="F4873" s="472"/>
      <c r="G4873" s="472"/>
      <c r="H4873" s="472"/>
      <c r="I4873" s="182" t="e">
        <v>#N/A</v>
      </c>
      <c r="J4873" s="472"/>
      <c r="K4873" s="472"/>
      <c r="L4873" s="472"/>
      <c r="M4873" s="472"/>
      <c r="N4873" s="472"/>
      <c r="O4873" s="472"/>
      <c r="P4873" s="472"/>
      <c r="Q4873" s="472"/>
      <c r="R4873" s="183" t="s">
        <v>8390</v>
      </c>
      <c r="S4873" s="184">
        <v>0.06</v>
      </c>
    </row>
    <row r="4874" spans="1:19" ht="20.149999999999999" customHeight="1" thickBot="1">
      <c r="A4874" s="475"/>
      <c r="B4874" s="474" t="s">
        <v>10620</v>
      </c>
      <c r="C4874" s="474" t="s">
        <v>4924</v>
      </c>
      <c r="D4874" s="474" t="s">
        <v>10638</v>
      </c>
      <c r="E4874" s="474" t="s">
        <v>24</v>
      </c>
      <c r="F4874" s="473">
        <v>2493679</v>
      </c>
      <c r="G4874" s="474" t="s">
        <v>10674</v>
      </c>
      <c r="H4874" s="474" t="s">
        <v>10640</v>
      </c>
      <c r="I4874" s="179" t="s">
        <v>8356</v>
      </c>
      <c r="J4874" s="474" t="s">
        <v>8357</v>
      </c>
      <c r="K4874" s="474" t="s">
        <v>10675</v>
      </c>
      <c r="L4874" s="474" t="s">
        <v>10676</v>
      </c>
      <c r="M4874" s="474" t="s">
        <v>10677</v>
      </c>
      <c r="N4874" s="470">
        <v>676550</v>
      </c>
      <c r="O4874" s="473">
        <v>-2</v>
      </c>
      <c r="P4874" s="474" t="s">
        <v>8381</v>
      </c>
      <c r="Q4874" s="474" t="s">
        <v>10627</v>
      </c>
      <c r="R4874" s="177" t="s">
        <v>8441</v>
      </c>
      <c r="S4874" s="181">
        <v>0.01</v>
      </c>
    </row>
    <row r="4875" spans="1:19" ht="20.149999999999999" customHeight="1" thickBot="1">
      <c r="A4875" s="476"/>
      <c r="B4875" s="471"/>
      <c r="C4875" s="471"/>
      <c r="D4875" s="471"/>
      <c r="E4875" s="471"/>
      <c r="F4875" s="471"/>
      <c r="G4875" s="471"/>
      <c r="H4875" s="471"/>
      <c r="I4875" s="182" t="e">
        <v>#N/A</v>
      </c>
      <c r="J4875" s="471"/>
      <c r="K4875" s="471"/>
      <c r="L4875" s="471"/>
      <c r="M4875" s="471"/>
      <c r="N4875" s="471"/>
      <c r="O4875" s="471"/>
      <c r="P4875" s="471"/>
      <c r="Q4875" s="471"/>
      <c r="R4875" s="177" t="s">
        <v>8385</v>
      </c>
      <c r="S4875" s="181">
        <v>0.01</v>
      </c>
    </row>
    <row r="4876" spans="1:19" ht="20.149999999999999" customHeight="1" thickBot="1">
      <c r="A4876" s="476"/>
      <c r="B4876" s="471"/>
      <c r="C4876" s="471"/>
      <c r="D4876" s="471"/>
      <c r="E4876" s="471"/>
      <c r="F4876" s="471"/>
      <c r="G4876" s="471"/>
      <c r="H4876" s="471"/>
      <c r="I4876" s="182" t="e">
        <v>#N/A</v>
      </c>
      <c r="J4876" s="471"/>
      <c r="K4876" s="471"/>
      <c r="L4876" s="471"/>
      <c r="M4876" s="471"/>
      <c r="N4876" s="471"/>
      <c r="O4876" s="471"/>
      <c r="P4876" s="471"/>
      <c r="Q4876" s="471"/>
      <c r="R4876" s="177" t="s">
        <v>8403</v>
      </c>
      <c r="S4876" s="181">
        <v>0.01</v>
      </c>
    </row>
    <row r="4877" spans="1:19" ht="20.149999999999999" customHeight="1" thickBot="1">
      <c r="A4877" s="476"/>
      <c r="B4877" s="471"/>
      <c r="C4877" s="471"/>
      <c r="D4877" s="471"/>
      <c r="E4877" s="471"/>
      <c r="F4877" s="471"/>
      <c r="G4877" s="471"/>
      <c r="H4877" s="471"/>
      <c r="I4877" s="182" t="e">
        <v>#N/A</v>
      </c>
      <c r="J4877" s="471"/>
      <c r="K4877" s="471"/>
      <c r="L4877" s="471"/>
      <c r="M4877" s="471"/>
      <c r="N4877" s="471"/>
      <c r="O4877" s="471"/>
      <c r="P4877" s="471"/>
      <c r="Q4877" s="471"/>
      <c r="R4877" s="177" t="s">
        <v>8388</v>
      </c>
      <c r="S4877" s="181">
        <v>0.01</v>
      </c>
    </row>
    <row r="4878" spans="1:19" ht="20.149999999999999" customHeight="1" thickBot="1">
      <c r="A4878" s="476"/>
      <c r="B4878" s="471"/>
      <c r="C4878" s="471"/>
      <c r="D4878" s="471"/>
      <c r="E4878" s="471"/>
      <c r="F4878" s="471"/>
      <c r="G4878" s="471"/>
      <c r="H4878" s="471"/>
      <c r="I4878" s="182" t="e">
        <v>#N/A</v>
      </c>
      <c r="J4878" s="471"/>
      <c r="K4878" s="471"/>
      <c r="L4878" s="471"/>
      <c r="M4878" s="471"/>
      <c r="N4878" s="471"/>
      <c r="O4878" s="471"/>
      <c r="P4878" s="471"/>
      <c r="Q4878" s="471"/>
      <c r="R4878" s="177" t="s">
        <v>8389</v>
      </c>
      <c r="S4878" s="181">
        <v>0.01</v>
      </c>
    </row>
    <row r="4879" spans="1:19" ht="20.149999999999999" customHeight="1" thickBot="1">
      <c r="A4879" s="476"/>
      <c r="B4879" s="471"/>
      <c r="C4879" s="471"/>
      <c r="D4879" s="471"/>
      <c r="E4879" s="471"/>
      <c r="F4879" s="471"/>
      <c r="G4879" s="471"/>
      <c r="H4879" s="471"/>
      <c r="I4879" s="182" t="e">
        <v>#N/A</v>
      </c>
      <c r="J4879" s="471"/>
      <c r="K4879" s="471"/>
      <c r="L4879" s="471"/>
      <c r="M4879" s="471"/>
      <c r="N4879" s="471"/>
      <c r="O4879" s="471"/>
      <c r="P4879" s="471"/>
      <c r="Q4879" s="471"/>
      <c r="R4879" s="177" t="s">
        <v>10644</v>
      </c>
      <c r="S4879" s="181">
        <v>0.01</v>
      </c>
    </row>
    <row r="4880" spans="1:19" ht="20.149999999999999" customHeight="1" thickBot="1">
      <c r="A4880" s="477"/>
      <c r="B4880" s="472"/>
      <c r="C4880" s="472"/>
      <c r="D4880" s="472"/>
      <c r="E4880" s="472"/>
      <c r="F4880" s="472"/>
      <c r="G4880" s="472"/>
      <c r="H4880" s="472"/>
      <c r="I4880" s="182" t="e">
        <v>#N/A</v>
      </c>
      <c r="J4880" s="472"/>
      <c r="K4880" s="472"/>
      <c r="L4880" s="472"/>
      <c r="M4880" s="472"/>
      <c r="N4880" s="472"/>
      <c r="O4880" s="472"/>
      <c r="P4880" s="472"/>
      <c r="Q4880" s="472"/>
      <c r="R4880" s="183" t="s">
        <v>8390</v>
      </c>
      <c r="S4880" s="184">
        <v>0.06</v>
      </c>
    </row>
    <row r="4881" spans="1:19" ht="20.149999999999999" customHeight="1" thickBot="1">
      <c r="A4881" s="475"/>
      <c r="B4881" s="474" t="s">
        <v>10620</v>
      </c>
      <c r="C4881" s="474" t="s">
        <v>1478</v>
      </c>
      <c r="D4881" s="474" t="s">
        <v>10621</v>
      </c>
      <c r="E4881" s="474" t="s">
        <v>24</v>
      </c>
      <c r="F4881" s="473">
        <v>2493683</v>
      </c>
      <c r="G4881" s="474" t="s">
        <v>10678</v>
      </c>
      <c r="H4881" s="474" t="s">
        <v>10623</v>
      </c>
      <c r="I4881" s="179" t="s">
        <v>8356</v>
      </c>
      <c r="J4881" s="474" t="s">
        <v>8357</v>
      </c>
      <c r="K4881" s="474" t="s">
        <v>8817</v>
      </c>
      <c r="L4881" s="474" t="s">
        <v>10679</v>
      </c>
      <c r="M4881" s="474" t="s">
        <v>10680</v>
      </c>
      <c r="N4881" s="470">
        <v>303450</v>
      </c>
      <c r="O4881" s="473">
        <v>-2</v>
      </c>
      <c r="P4881" s="474" t="s">
        <v>8381</v>
      </c>
      <c r="Q4881" s="474" t="s">
        <v>10627</v>
      </c>
      <c r="R4881" s="177" t="s">
        <v>8383</v>
      </c>
      <c r="S4881" s="181">
        <v>0.01</v>
      </c>
    </row>
    <row r="4882" spans="1:19" ht="20.149999999999999" customHeight="1" thickBot="1">
      <c r="A4882" s="476"/>
      <c r="B4882" s="471"/>
      <c r="C4882" s="471"/>
      <c r="D4882" s="471"/>
      <c r="E4882" s="471"/>
      <c r="F4882" s="471"/>
      <c r="G4882" s="471"/>
      <c r="H4882" s="471"/>
      <c r="I4882" s="182" t="e">
        <v>#N/A</v>
      </c>
      <c r="J4882" s="471"/>
      <c r="K4882" s="471"/>
      <c r="L4882" s="471"/>
      <c r="M4882" s="471"/>
      <c r="N4882" s="471"/>
      <c r="O4882" s="471"/>
      <c r="P4882" s="471"/>
      <c r="Q4882" s="471"/>
      <c r="R4882" s="177" t="s">
        <v>8385</v>
      </c>
      <c r="S4882" s="181">
        <v>0.01</v>
      </c>
    </row>
    <row r="4883" spans="1:19" ht="20.149999999999999" customHeight="1" thickBot="1">
      <c r="A4883" s="476"/>
      <c r="B4883" s="471"/>
      <c r="C4883" s="471"/>
      <c r="D4883" s="471"/>
      <c r="E4883" s="471"/>
      <c r="F4883" s="471"/>
      <c r="G4883" s="471"/>
      <c r="H4883" s="471"/>
      <c r="I4883" s="182" t="e">
        <v>#N/A</v>
      </c>
      <c r="J4883" s="471"/>
      <c r="K4883" s="471"/>
      <c r="L4883" s="471"/>
      <c r="M4883" s="471"/>
      <c r="N4883" s="471"/>
      <c r="O4883" s="471"/>
      <c r="P4883" s="471"/>
      <c r="Q4883" s="471"/>
      <c r="R4883" s="177" t="s">
        <v>10628</v>
      </c>
      <c r="S4883" s="181">
        <v>0.01</v>
      </c>
    </row>
    <row r="4884" spans="1:19" ht="20.149999999999999" customHeight="1" thickBot="1">
      <c r="A4884" s="476"/>
      <c r="B4884" s="471"/>
      <c r="C4884" s="471"/>
      <c r="D4884" s="471"/>
      <c r="E4884" s="471"/>
      <c r="F4884" s="471"/>
      <c r="G4884" s="471"/>
      <c r="H4884" s="471"/>
      <c r="I4884" s="182" t="e">
        <v>#N/A</v>
      </c>
      <c r="J4884" s="471"/>
      <c r="K4884" s="471"/>
      <c r="L4884" s="471"/>
      <c r="M4884" s="471"/>
      <c r="N4884" s="471"/>
      <c r="O4884" s="471"/>
      <c r="P4884" s="471"/>
      <c r="Q4884" s="471"/>
      <c r="R4884" s="177" t="s">
        <v>8403</v>
      </c>
      <c r="S4884" s="181">
        <v>0.01</v>
      </c>
    </row>
    <row r="4885" spans="1:19" ht="20.149999999999999" customHeight="1" thickBot="1">
      <c r="A4885" s="476"/>
      <c r="B4885" s="471"/>
      <c r="C4885" s="471"/>
      <c r="D4885" s="471"/>
      <c r="E4885" s="471"/>
      <c r="F4885" s="471"/>
      <c r="G4885" s="471"/>
      <c r="H4885" s="471"/>
      <c r="I4885" s="182" t="e">
        <v>#N/A</v>
      </c>
      <c r="J4885" s="471"/>
      <c r="K4885" s="471"/>
      <c r="L4885" s="471"/>
      <c r="M4885" s="471"/>
      <c r="N4885" s="471"/>
      <c r="O4885" s="471"/>
      <c r="P4885" s="471"/>
      <c r="Q4885" s="471"/>
      <c r="R4885" s="177" t="s">
        <v>8417</v>
      </c>
      <c r="S4885" s="181">
        <v>0.01</v>
      </c>
    </row>
    <row r="4886" spans="1:19" ht="20.149999999999999" customHeight="1" thickBot="1">
      <c r="A4886" s="476"/>
      <c r="B4886" s="471"/>
      <c r="C4886" s="471"/>
      <c r="D4886" s="471"/>
      <c r="E4886" s="471"/>
      <c r="F4886" s="471"/>
      <c r="G4886" s="471"/>
      <c r="H4886" s="471"/>
      <c r="I4886" s="182" t="e">
        <v>#N/A</v>
      </c>
      <c r="J4886" s="471"/>
      <c r="K4886" s="471"/>
      <c r="L4886" s="471"/>
      <c r="M4886" s="471"/>
      <c r="N4886" s="471"/>
      <c r="O4886" s="471"/>
      <c r="P4886" s="471"/>
      <c r="Q4886" s="471"/>
      <c r="R4886" s="177" t="s">
        <v>8388</v>
      </c>
      <c r="S4886" s="181">
        <v>0.01</v>
      </c>
    </row>
    <row r="4887" spans="1:19" ht="20.149999999999999" customHeight="1" thickBot="1">
      <c r="A4887" s="476"/>
      <c r="B4887" s="471"/>
      <c r="C4887" s="471"/>
      <c r="D4887" s="471"/>
      <c r="E4887" s="471"/>
      <c r="F4887" s="471"/>
      <c r="G4887" s="471"/>
      <c r="H4887" s="471"/>
      <c r="I4887" s="182" t="e">
        <v>#N/A</v>
      </c>
      <c r="J4887" s="471"/>
      <c r="K4887" s="471"/>
      <c r="L4887" s="471"/>
      <c r="M4887" s="471"/>
      <c r="N4887" s="471"/>
      <c r="O4887" s="471"/>
      <c r="P4887" s="471"/>
      <c r="Q4887" s="471"/>
      <c r="R4887" s="177" t="s">
        <v>8389</v>
      </c>
      <c r="S4887" s="181">
        <v>0.01</v>
      </c>
    </row>
    <row r="4888" spans="1:19" ht="20.149999999999999" customHeight="1" thickBot="1">
      <c r="A4888" s="477"/>
      <c r="B4888" s="472"/>
      <c r="C4888" s="472"/>
      <c r="D4888" s="472"/>
      <c r="E4888" s="472"/>
      <c r="F4888" s="472"/>
      <c r="G4888" s="472"/>
      <c r="H4888" s="472"/>
      <c r="I4888" s="182" t="e">
        <v>#N/A</v>
      </c>
      <c r="J4888" s="472"/>
      <c r="K4888" s="472"/>
      <c r="L4888" s="472"/>
      <c r="M4888" s="472"/>
      <c r="N4888" s="472"/>
      <c r="O4888" s="472"/>
      <c r="P4888" s="472"/>
      <c r="Q4888" s="472"/>
      <c r="R4888" s="183" t="s">
        <v>8390</v>
      </c>
      <c r="S4888" s="184">
        <v>7.0000000000000007E-2</v>
      </c>
    </row>
    <row r="4889" spans="1:19" ht="20.149999999999999" customHeight="1" thickBot="1">
      <c r="A4889" s="475"/>
      <c r="B4889" s="474" t="s">
        <v>10620</v>
      </c>
      <c r="C4889" s="474" t="s">
        <v>1478</v>
      </c>
      <c r="D4889" s="474" t="s">
        <v>10629</v>
      </c>
      <c r="E4889" s="474" t="s">
        <v>24</v>
      </c>
      <c r="F4889" s="473">
        <v>2493688</v>
      </c>
      <c r="G4889" s="474" t="s">
        <v>10681</v>
      </c>
      <c r="H4889" s="474" t="s">
        <v>8496</v>
      </c>
      <c r="I4889" s="179" t="s">
        <v>8356</v>
      </c>
      <c r="J4889" s="474" t="s">
        <v>8357</v>
      </c>
      <c r="K4889" s="474" t="s">
        <v>10656</v>
      </c>
      <c r="L4889" s="474" t="s">
        <v>10682</v>
      </c>
      <c r="M4889" s="474" t="s">
        <v>10683</v>
      </c>
      <c r="N4889" s="470">
        <v>584016.1</v>
      </c>
      <c r="O4889" s="473">
        <v>-2</v>
      </c>
      <c r="P4889" s="474" t="s">
        <v>8381</v>
      </c>
      <c r="Q4889" s="474" t="s">
        <v>10627</v>
      </c>
      <c r="R4889" s="177" t="s">
        <v>8441</v>
      </c>
      <c r="S4889" s="181">
        <v>0.01</v>
      </c>
    </row>
    <row r="4890" spans="1:19" ht="20.149999999999999" customHeight="1" thickBot="1">
      <c r="A4890" s="476"/>
      <c r="B4890" s="471"/>
      <c r="C4890" s="471"/>
      <c r="D4890" s="471"/>
      <c r="E4890" s="471"/>
      <c r="F4890" s="471"/>
      <c r="G4890" s="471"/>
      <c r="H4890" s="471"/>
      <c r="I4890" s="182" t="e">
        <v>#N/A</v>
      </c>
      <c r="J4890" s="471"/>
      <c r="K4890" s="471"/>
      <c r="L4890" s="471"/>
      <c r="M4890" s="471"/>
      <c r="N4890" s="471"/>
      <c r="O4890" s="471"/>
      <c r="P4890" s="471"/>
      <c r="Q4890" s="471"/>
      <c r="R4890" s="177" t="s">
        <v>8385</v>
      </c>
      <c r="S4890" s="181">
        <v>0.01</v>
      </c>
    </row>
    <row r="4891" spans="1:19" ht="20.149999999999999" customHeight="1" thickBot="1">
      <c r="A4891" s="476"/>
      <c r="B4891" s="471"/>
      <c r="C4891" s="471"/>
      <c r="D4891" s="471"/>
      <c r="E4891" s="471"/>
      <c r="F4891" s="471"/>
      <c r="G4891" s="471"/>
      <c r="H4891" s="471"/>
      <c r="I4891" s="182" t="e">
        <v>#N/A</v>
      </c>
      <c r="J4891" s="471"/>
      <c r="K4891" s="471"/>
      <c r="L4891" s="471"/>
      <c r="M4891" s="471"/>
      <c r="N4891" s="471"/>
      <c r="O4891" s="471"/>
      <c r="P4891" s="471"/>
      <c r="Q4891" s="471"/>
      <c r="R4891" s="177" t="s">
        <v>8403</v>
      </c>
      <c r="S4891" s="181">
        <v>0.01</v>
      </c>
    </row>
    <row r="4892" spans="1:19" ht="20.149999999999999" customHeight="1" thickBot="1">
      <c r="A4892" s="476"/>
      <c r="B4892" s="471"/>
      <c r="C4892" s="471"/>
      <c r="D4892" s="471"/>
      <c r="E4892" s="471"/>
      <c r="F4892" s="471"/>
      <c r="G4892" s="471"/>
      <c r="H4892" s="471"/>
      <c r="I4892" s="182" t="e">
        <v>#N/A</v>
      </c>
      <c r="J4892" s="471"/>
      <c r="K4892" s="471"/>
      <c r="L4892" s="471"/>
      <c r="M4892" s="471"/>
      <c r="N4892" s="471"/>
      <c r="O4892" s="471"/>
      <c r="P4892" s="471"/>
      <c r="Q4892" s="471"/>
      <c r="R4892" s="177" t="s">
        <v>8388</v>
      </c>
      <c r="S4892" s="181">
        <v>0.01</v>
      </c>
    </row>
    <row r="4893" spans="1:19" ht="20.149999999999999" customHeight="1" thickBot="1">
      <c r="A4893" s="476"/>
      <c r="B4893" s="471"/>
      <c r="C4893" s="471"/>
      <c r="D4893" s="471"/>
      <c r="E4893" s="471"/>
      <c r="F4893" s="471"/>
      <c r="G4893" s="471"/>
      <c r="H4893" s="471"/>
      <c r="I4893" s="182" t="e">
        <v>#N/A</v>
      </c>
      <c r="J4893" s="471"/>
      <c r="K4893" s="471"/>
      <c r="L4893" s="471"/>
      <c r="M4893" s="471"/>
      <c r="N4893" s="471"/>
      <c r="O4893" s="471"/>
      <c r="P4893" s="471"/>
      <c r="Q4893" s="471"/>
      <c r="R4893" s="177" t="s">
        <v>8389</v>
      </c>
      <c r="S4893" s="181">
        <v>0.01</v>
      </c>
    </row>
    <row r="4894" spans="1:19" ht="20.149999999999999" customHeight="1" thickBot="1">
      <c r="A4894" s="476"/>
      <c r="B4894" s="471"/>
      <c r="C4894" s="471"/>
      <c r="D4894" s="471"/>
      <c r="E4894" s="471"/>
      <c r="F4894" s="471"/>
      <c r="G4894" s="471"/>
      <c r="H4894" s="471"/>
      <c r="I4894" s="182" t="e">
        <v>#N/A</v>
      </c>
      <c r="J4894" s="471"/>
      <c r="K4894" s="471"/>
      <c r="L4894" s="471"/>
      <c r="M4894" s="471"/>
      <c r="N4894" s="471"/>
      <c r="O4894" s="471"/>
      <c r="P4894" s="471"/>
      <c r="Q4894" s="471"/>
      <c r="R4894" s="177" t="s">
        <v>9625</v>
      </c>
      <c r="S4894" s="181">
        <v>0.01</v>
      </c>
    </row>
    <row r="4895" spans="1:19" ht="20.149999999999999" customHeight="1" thickBot="1">
      <c r="A4895" s="477"/>
      <c r="B4895" s="472"/>
      <c r="C4895" s="472"/>
      <c r="D4895" s="472"/>
      <c r="E4895" s="472"/>
      <c r="F4895" s="472"/>
      <c r="G4895" s="472"/>
      <c r="H4895" s="472"/>
      <c r="I4895" s="182" t="e">
        <v>#N/A</v>
      </c>
      <c r="J4895" s="472"/>
      <c r="K4895" s="472"/>
      <c r="L4895" s="472"/>
      <c r="M4895" s="472"/>
      <c r="N4895" s="472"/>
      <c r="O4895" s="472"/>
      <c r="P4895" s="472"/>
      <c r="Q4895" s="472"/>
      <c r="R4895" s="183" t="s">
        <v>8390</v>
      </c>
      <c r="S4895" s="184">
        <v>0.06</v>
      </c>
    </row>
    <row r="4896" spans="1:19" ht="20.149999999999999" customHeight="1" thickBot="1">
      <c r="A4896" s="475"/>
      <c r="B4896" s="474" t="s">
        <v>10620</v>
      </c>
      <c r="C4896" s="474" t="s">
        <v>1478</v>
      </c>
      <c r="D4896" s="474" t="s">
        <v>10629</v>
      </c>
      <c r="E4896" s="474" t="s">
        <v>24</v>
      </c>
      <c r="F4896" s="473">
        <v>2493691</v>
      </c>
      <c r="G4896" s="474" t="s">
        <v>10684</v>
      </c>
      <c r="H4896" s="474" t="s">
        <v>8496</v>
      </c>
      <c r="I4896" s="179" t="s">
        <v>8356</v>
      </c>
      <c r="J4896" s="474" t="s">
        <v>8357</v>
      </c>
      <c r="K4896" s="474" t="s">
        <v>10661</v>
      </c>
      <c r="L4896" s="474" t="s">
        <v>10685</v>
      </c>
      <c r="M4896" s="474" t="s">
        <v>10686</v>
      </c>
      <c r="N4896" s="470">
        <v>584016.1</v>
      </c>
      <c r="O4896" s="473">
        <v>-2</v>
      </c>
      <c r="P4896" s="474" t="s">
        <v>8381</v>
      </c>
      <c r="Q4896" s="474" t="s">
        <v>10627</v>
      </c>
      <c r="R4896" s="177" t="s">
        <v>8441</v>
      </c>
      <c r="S4896" s="181">
        <v>0.01</v>
      </c>
    </row>
    <row r="4897" spans="1:19" ht="20.149999999999999" customHeight="1" thickBot="1">
      <c r="A4897" s="476"/>
      <c r="B4897" s="471"/>
      <c r="C4897" s="471"/>
      <c r="D4897" s="471"/>
      <c r="E4897" s="471"/>
      <c r="F4897" s="471"/>
      <c r="G4897" s="471"/>
      <c r="H4897" s="471"/>
      <c r="I4897" s="182" t="e">
        <v>#N/A</v>
      </c>
      <c r="J4897" s="471"/>
      <c r="K4897" s="471"/>
      <c r="L4897" s="471"/>
      <c r="M4897" s="471"/>
      <c r="N4897" s="471"/>
      <c r="O4897" s="471"/>
      <c r="P4897" s="471"/>
      <c r="Q4897" s="471"/>
      <c r="R4897" s="177" t="s">
        <v>8385</v>
      </c>
      <c r="S4897" s="181">
        <v>0.01</v>
      </c>
    </row>
    <row r="4898" spans="1:19" ht="20.149999999999999" customHeight="1" thickBot="1">
      <c r="A4898" s="476"/>
      <c r="B4898" s="471"/>
      <c r="C4898" s="471"/>
      <c r="D4898" s="471"/>
      <c r="E4898" s="471"/>
      <c r="F4898" s="471"/>
      <c r="G4898" s="471"/>
      <c r="H4898" s="471"/>
      <c r="I4898" s="182" t="e">
        <v>#N/A</v>
      </c>
      <c r="J4898" s="471"/>
      <c r="K4898" s="471"/>
      <c r="L4898" s="471"/>
      <c r="M4898" s="471"/>
      <c r="N4898" s="471"/>
      <c r="O4898" s="471"/>
      <c r="P4898" s="471"/>
      <c r="Q4898" s="471"/>
      <c r="R4898" s="177" t="s">
        <v>8403</v>
      </c>
      <c r="S4898" s="181">
        <v>0.01</v>
      </c>
    </row>
    <row r="4899" spans="1:19" ht="20.149999999999999" customHeight="1" thickBot="1">
      <c r="A4899" s="476"/>
      <c r="B4899" s="471"/>
      <c r="C4899" s="471"/>
      <c r="D4899" s="471"/>
      <c r="E4899" s="471"/>
      <c r="F4899" s="471"/>
      <c r="G4899" s="471"/>
      <c r="H4899" s="471"/>
      <c r="I4899" s="182" t="e">
        <v>#N/A</v>
      </c>
      <c r="J4899" s="471"/>
      <c r="K4899" s="471"/>
      <c r="L4899" s="471"/>
      <c r="M4899" s="471"/>
      <c r="N4899" s="471"/>
      <c r="O4899" s="471"/>
      <c r="P4899" s="471"/>
      <c r="Q4899" s="471"/>
      <c r="R4899" s="177" t="s">
        <v>8388</v>
      </c>
      <c r="S4899" s="181">
        <v>0.01</v>
      </c>
    </row>
    <row r="4900" spans="1:19" ht="20.149999999999999" customHeight="1" thickBot="1">
      <c r="A4900" s="476"/>
      <c r="B4900" s="471"/>
      <c r="C4900" s="471"/>
      <c r="D4900" s="471"/>
      <c r="E4900" s="471"/>
      <c r="F4900" s="471"/>
      <c r="G4900" s="471"/>
      <c r="H4900" s="471"/>
      <c r="I4900" s="182" t="e">
        <v>#N/A</v>
      </c>
      <c r="J4900" s="471"/>
      <c r="K4900" s="471"/>
      <c r="L4900" s="471"/>
      <c r="M4900" s="471"/>
      <c r="N4900" s="471"/>
      <c r="O4900" s="471"/>
      <c r="P4900" s="471"/>
      <c r="Q4900" s="471"/>
      <c r="R4900" s="177" t="s">
        <v>10659</v>
      </c>
      <c r="S4900" s="181">
        <v>0.01</v>
      </c>
    </row>
    <row r="4901" spans="1:19" ht="20.149999999999999" customHeight="1" thickBot="1">
      <c r="A4901" s="476"/>
      <c r="B4901" s="471"/>
      <c r="C4901" s="471"/>
      <c r="D4901" s="471"/>
      <c r="E4901" s="471"/>
      <c r="F4901" s="471"/>
      <c r="G4901" s="471"/>
      <c r="H4901" s="471"/>
      <c r="I4901" s="182" t="e">
        <v>#N/A</v>
      </c>
      <c r="J4901" s="471"/>
      <c r="K4901" s="471"/>
      <c r="L4901" s="471"/>
      <c r="M4901" s="471"/>
      <c r="N4901" s="471"/>
      <c r="O4901" s="471"/>
      <c r="P4901" s="471"/>
      <c r="Q4901" s="471"/>
      <c r="R4901" s="177" t="s">
        <v>8389</v>
      </c>
      <c r="S4901" s="181">
        <v>0.01</v>
      </c>
    </row>
    <row r="4902" spans="1:19" ht="20.149999999999999" customHeight="1" thickBot="1">
      <c r="A4902" s="476"/>
      <c r="B4902" s="471"/>
      <c r="C4902" s="471"/>
      <c r="D4902" s="471"/>
      <c r="E4902" s="471"/>
      <c r="F4902" s="471"/>
      <c r="G4902" s="471"/>
      <c r="H4902" s="471"/>
      <c r="I4902" s="182" t="e">
        <v>#N/A</v>
      </c>
      <c r="J4902" s="471"/>
      <c r="K4902" s="471"/>
      <c r="L4902" s="471"/>
      <c r="M4902" s="471"/>
      <c r="N4902" s="471"/>
      <c r="O4902" s="471"/>
      <c r="P4902" s="471"/>
      <c r="Q4902" s="471"/>
      <c r="R4902" s="177" t="s">
        <v>9625</v>
      </c>
      <c r="S4902" s="181">
        <v>0.01</v>
      </c>
    </row>
    <row r="4903" spans="1:19" ht="20.149999999999999" customHeight="1" thickBot="1">
      <c r="A4903" s="477"/>
      <c r="B4903" s="472"/>
      <c r="C4903" s="472"/>
      <c r="D4903" s="472"/>
      <c r="E4903" s="472"/>
      <c r="F4903" s="472"/>
      <c r="G4903" s="472"/>
      <c r="H4903" s="472"/>
      <c r="I4903" s="182" t="e">
        <v>#N/A</v>
      </c>
      <c r="J4903" s="472"/>
      <c r="K4903" s="472"/>
      <c r="L4903" s="472"/>
      <c r="M4903" s="472"/>
      <c r="N4903" s="472"/>
      <c r="O4903" s="472"/>
      <c r="P4903" s="472"/>
      <c r="Q4903" s="472"/>
      <c r="R4903" s="183" t="s">
        <v>8390</v>
      </c>
      <c r="S4903" s="184">
        <v>7.0000000000000007E-2</v>
      </c>
    </row>
    <row r="4904" spans="1:19" ht="20.149999999999999" customHeight="1" thickBot="1">
      <c r="A4904" s="475"/>
      <c r="B4904" s="474" t="s">
        <v>10620</v>
      </c>
      <c r="C4904" s="474" t="s">
        <v>1478</v>
      </c>
      <c r="D4904" s="474" t="s">
        <v>10629</v>
      </c>
      <c r="E4904" s="474" t="s">
        <v>24</v>
      </c>
      <c r="F4904" s="473">
        <v>2493694</v>
      </c>
      <c r="G4904" s="474" t="s">
        <v>10687</v>
      </c>
      <c r="H4904" s="474" t="s">
        <v>8496</v>
      </c>
      <c r="I4904" s="179" t="s">
        <v>8356</v>
      </c>
      <c r="J4904" s="474" t="s">
        <v>8357</v>
      </c>
      <c r="K4904" s="474" t="s">
        <v>10661</v>
      </c>
      <c r="L4904" s="474" t="s">
        <v>10688</v>
      </c>
      <c r="M4904" s="474" t="s">
        <v>10689</v>
      </c>
      <c r="N4904" s="470">
        <v>584016.1</v>
      </c>
      <c r="O4904" s="473">
        <v>-2</v>
      </c>
      <c r="P4904" s="474" t="s">
        <v>8381</v>
      </c>
      <c r="Q4904" s="474" t="s">
        <v>10627</v>
      </c>
      <c r="R4904" s="177" t="s">
        <v>8441</v>
      </c>
      <c r="S4904" s="181">
        <v>0.01</v>
      </c>
    </row>
    <row r="4905" spans="1:19" ht="20.149999999999999" customHeight="1" thickBot="1">
      <c r="A4905" s="476"/>
      <c r="B4905" s="471"/>
      <c r="C4905" s="471"/>
      <c r="D4905" s="471"/>
      <c r="E4905" s="471"/>
      <c r="F4905" s="471"/>
      <c r="G4905" s="471"/>
      <c r="H4905" s="471"/>
      <c r="I4905" s="182" t="e">
        <v>#N/A</v>
      </c>
      <c r="J4905" s="471"/>
      <c r="K4905" s="471"/>
      <c r="L4905" s="471"/>
      <c r="M4905" s="471"/>
      <c r="N4905" s="471"/>
      <c r="O4905" s="471"/>
      <c r="P4905" s="471"/>
      <c r="Q4905" s="471"/>
      <c r="R4905" s="177" t="s">
        <v>8385</v>
      </c>
      <c r="S4905" s="181">
        <v>0.01</v>
      </c>
    </row>
    <row r="4906" spans="1:19" ht="20.149999999999999" customHeight="1" thickBot="1">
      <c r="A4906" s="476"/>
      <c r="B4906" s="471"/>
      <c r="C4906" s="471"/>
      <c r="D4906" s="471"/>
      <c r="E4906" s="471"/>
      <c r="F4906" s="471"/>
      <c r="G4906" s="471"/>
      <c r="H4906" s="471"/>
      <c r="I4906" s="182" t="e">
        <v>#N/A</v>
      </c>
      <c r="J4906" s="471"/>
      <c r="K4906" s="471"/>
      <c r="L4906" s="471"/>
      <c r="M4906" s="471"/>
      <c r="N4906" s="471"/>
      <c r="O4906" s="471"/>
      <c r="P4906" s="471"/>
      <c r="Q4906" s="471"/>
      <c r="R4906" s="177" t="s">
        <v>8403</v>
      </c>
      <c r="S4906" s="181">
        <v>0.01</v>
      </c>
    </row>
    <row r="4907" spans="1:19" ht="20.149999999999999" customHeight="1" thickBot="1">
      <c r="A4907" s="476"/>
      <c r="B4907" s="471"/>
      <c r="C4907" s="471"/>
      <c r="D4907" s="471"/>
      <c r="E4907" s="471"/>
      <c r="F4907" s="471"/>
      <c r="G4907" s="471"/>
      <c r="H4907" s="471"/>
      <c r="I4907" s="182" t="e">
        <v>#N/A</v>
      </c>
      <c r="J4907" s="471"/>
      <c r="K4907" s="471"/>
      <c r="L4907" s="471"/>
      <c r="M4907" s="471"/>
      <c r="N4907" s="471"/>
      <c r="O4907" s="471"/>
      <c r="P4907" s="471"/>
      <c r="Q4907" s="471"/>
      <c r="R4907" s="177" t="s">
        <v>8388</v>
      </c>
      <c r="S4907" s="181">
        <v>0.01</v>
      </c>
    </row>
    <row r="4908" spans="1:19" ht="20.149999999999999" customHeight="1" thickBot="1">
      <c r="A4908" s="476"/>
      <c r="B4908" s="471"/>
      <c r="C4908" s="471"/>
      <c r="D4908" s="471"/>
      <c r="E4908" s="471"/>
      <c r="F4908" s="471"/>
      <c r="G4908" s="471"/>
      <c r="H4908" s="471"/>
      <c r="I4908" s="182" t="e">
        <v>#N/A</v>
      </c>
      <c r="J4908" s="471"/>
      <c r="K4908" s="471"/>
      <c r="L4908" s="471"/>
      <c r="M4908" s="471"/>
      <c r="N4908" s="471"/>
      <c r="O4908" s="471"/>
      <c r="P4908" s="471"/>
      <c r="Q4908" s="471"/>
      <c r="R4908" s="177" t="s">
        <v>8389</v>
      </c>
      <c r="S4908" s="181">
        <v>0.01</v>
      </c>
    </row>
    <row r="4909" spans="1:19" ht="20.149999999999999" customHeight="1" thickBot="1">
      <c r="A4909" s="476"/>
      <c r="B4909" s="471"/>
      <c r="C4909" s="471"/>
      <c r="D4909" s="471"/>
      <c r="E4909" s="471"/>
      <c r="F4909" s="471"/>
      <c r="G4909" s="471"/>
      <c r="H4909" s="471"/>
      <c r="I4909" s="182" t="e">
        <v>#N/A</v>
      </c>
      <c r="J4909" s="471"/>
      <c r="K4909" s="471"/>
      <c r="L4909" s="471"/>
      <c r="M4909" s="471"/>
      <c r="N4909" s="471"/>
      <c r="O4909" s="471"/>
      <c r="P4909" s="471"/>
      <c r="Q4909" s="471"/>
      <c r="R4909" s="177" t="s">
        <v>9625</v>
      </c>
      <c r="S4909" s="181">
        <v>0.01</v>
      </c>
    </row>
    <row r="4910" spans="1:19" ht="20.149999999999999" customHeight="1" thickBot="1">
      <c r="A4910" s="477"/>
      <c r="B4910" s="472"/>
      <c r="C4910" s="472"/>
      <c r="D4910" s="472"/>
      <c r="E4910" s="472"/>
      <c r="F4910" s="472"/>
      <c r="G4910" s="472"/>
      <c r="H4910" s="472"/>
      <c r="I4910" s="182" t="e">
        <v>#N/A</v>
      </c>
      <c r="J4910" s="472"/>
      <c r="K4910" s="472"/>
      <c r="L4910" s="472"/>
      <c r="M4910" s="472"/>
      <c r="N4910" s="472"/>
      <c r="O4910" s="472"/>
      <c r="P4910" s="472"/>
      <c r="Q4910" s="472"/>
      <c r="R4910" s="183" t="s">
        <v>8390</v>
      </c>
      <c r="S4910" s="184">
        <v>0.06</v>
      </c>
    </row>
    <row r="4911" spans="1:19" ht="20.149999999999999" customHeight="1" thickBot="1">
      <c r="A4911" s="475"/>
      <c r="B4911" s="474" t="s">
        <v>10620</v>
      </c>
      <c r="C4911" s="474" t="s">
        <v>1478</v>
      </c>
      <c r="D4911" s="474" t="s">
        <v>10629</v>
      </c>
      <c r="E4911" s="474" t="s">
        <v>24</v>
      </c>
      <c r="F4911" s="473">
        <v>2493696</v>
      </c>
      <c r="G4911" s="474" t="s">
        <v>10690</v>
      </c>
      <c r="H4911" s="474" t="s">
        <v>8496</v>
      </c>
      <c r="I4911" s="179" t="s">
        <v>8356</v>
      </c>
      <c r="J4911" s="474" t="s">
        <v>8357</v>
      </c>
      <c r="K4911" s="474" t="s">
        <v>10656</v>
      </c>
      <c r="L4911" s="474" t="s">
        <v>10691</v>
      </c>
      <c r="M4911" s="474" t="s">
        <v>10692</v>
      </c>
      <c r="N4911" s="470">
        <v>584016.1</v>
      </c>
      <c r="O4911" s="473">
        <v>-2</v>
      </c>
      <c r="P4911" s="474" t="s">
        <v>8381</v>
      </c>
      <c r="Q4911" s="474" t="s">
        <v>10627</v>
      </c>
      <c r="R4911" s="177" t="s">
        <v>8441</v>
      </c>
      <c r="S4911" s="181">
        <v>0.01</v>
      </c>
    </row>
    <row r="4912" spans="1:19" ht="20.149999999999999" customHeight="1" thickBot="1">
      <c r="A4912" s="476"/>
      <c r="B4912" s="471"/>
      <c r="C4912" s="471"/>
      <c r="D4912" s="471"/>
      <c r="E4912" s="471"/>
      <c r="F4912" s="471"/>
      <c r="G4912" s="471"/>
      <c r="H4912" s="471"/>
      <c r="I4912" s="182" t="e">
        <v>#N/A</v>
      </c>
      <c r="J4912" s="471"/>
      <c r="K4912" s="471"/>
      <c r="L4912" s="471"/>
      <c r="M4912" s="471"/>
      <c r="N4912" s="471"/>
      <c r="O4912" s="471"/>
      <c r="P4912" s="471"/>
      <c r="Q4912" s="471"/>
      <c r="R4912" s="177" t="s">
        <v>8385</v>
      </c>
      <c r="S4912" s="181">
        <v>0.01</v>
      </c>
    </row>
    <row r="4913" spans="1:19" ht="20.149999999999999" customHeight="1" thickBot="1">
      <c r="A4913" s="476"/>
      <c r="B4913" s="471"/>
      <c r="C4913" s="471"/>
      <c r="D4913" s="471"/>
      <c r="E4913" s="471"/>
      <c r="F4913" s="471"/>
      <c r="G4913" s="471"/>
      <c r="H4913" s="471"/>
      <c r="I4913" s="182" t="e">
        <v>#N/A</v>
      </c>
      <c r="J4913" s="471"/>
      <c r="K4913" s="471"/>
      <c r="L4913" s="471"/>
      <c r="M4913" s="471"/>
      <c r="N4913" s="471"/>
      <c r="O4913" s="471"/>
      <c r="P4913" s="471"/>
      <c r="Q4913" s="471"/>
      <c r="R4913" s="177" t="s">
        <v>8403</v>
      </c>
      <c r="S4913" s="181">
        <v>0.01</v>
      </c>
    </row>
    <row r="4914" spans="1:19" ht="20.149999999999999" customHeight="1" thickBot="1">
      <c r="A4914" s="476"/>
      <c r="B4914" s="471"/>
      <c r="C4914" s="471"/>
      <c r="D4914" s="471"/>
      <c r="E4914" s="471"/>
      <c r="F4914" s="471"/>
      <c r="G4914" s="471"/>
      <c r="H4914" s="471"/>
      <c r="I4914" s="182" t="e">
        <v>#N/A</v>
      </c>
      <c r="J4914" s="471"/>
      <c r="K4914" s="471"/>
      <c r="L4914" s="471"/>
      <c r="M4914" s="471"/>
      <c r="N4914" s="471"/>
      <c r="O4914" s="471"/>
      <c r="P4914" s="471"/>
      <c r="Q4914" s="471"/>
      <c r="R4914" s="177" t="s">
        <v>8388</v>
      </c>
      <c r="S4914" s="181">
        <v>0.01</v>
      </c>
    </row>
    <row r="4915" spans="1:19" ht="20.149999999999999" customHeight="1" thickBot="1">
      <c r="A4915" s="476"/>
      <c r="B4915" s="471"/>
      <c r="C4915" s="471"/>
      <c r="D4915" s="471"/>
      <c r="E4915" s="471"/>
      <c r="F4915" s="471"/>
      <c r="G4915" s="471"/>
      <c r="H4915" s="471"/>
      <c r="I4915" s="182" t="e">
        <v>#N/A</v>
      </c>
      <c r="J4915" s="471"/>
      <c r="K4915" s="471"/>
      <c r="L4915" s="471"/>
      <c r="M4915" s="471"/>
      <c r="N4915" s="471"/>
      <c r="O4915" s="471"/>
      <c r="P4915" s="471"/>
      <c r="Q4915" s="471"/>
      <c r="R4915" s="177" t="s">
        <v>8389</v>
      </c>
      <c r="S4915" s="181">
        <v>0.01</v>
      </c>
    </row>
    <row r="4916" spans="1:19" ht="20.149999999999999" customHeight="1" thickBot="1">
      <c r="A4916" s="476"/>
      <c r="B4916" s="471"/>
      <c r="C4916" s="471"/>
      <c r="D4916" s="471"/>
      <c r="E4916" s="471"/>
      <c r="F4916" s="471"/>
      <c r="G4916" s="471"/>
      <c r="H4916" s="471"/>
      <c r="I4916" s="182" t="e">
        <v>#N/A</v>
      </c>
      <c r="J4916" s="471"/>
      <c r="K4916" s="471"/>
      <c r="L4916" s="471"/>
      <c r="M4916" s="471"/>
      <c r="N4916" s="471"/>
      <c r="O4916" s="471"/>
      <c r="P4916" s="471"/>
      <c r="Q4916" s="471"/>
      <c r="R4916" s="177" t="s">
        <v>9625</v>
      </c>
      <c r="S4916" s="181">
        <v>0.01</v>
      </c>
    </row>
    <row r="4917" spans="1:19" ht="20.149999999999999" customHeight="1" thickBot="1">
      <c r="A4917" s="477"/>
      <c r="B4917" s="472"/>
      <c r="C4917" s="472"/>
      <c r="D4917" s="472"/>
      <c r="E4917" s="472"/>
      <c r="F4917" s="472"/>
      <c r="G4917" s="472"/>
      <c r="H4917" s="472"/>
      <c r="I4917" s="182" t="e">
        <v>#N/A</v>
      </c>
      <c r="J4917" s="472"/>
      <c r="K4917" s="472"/>
      <c r="L4917" s="472"/>
      <c r="M4917" s="472"/>
      <c r="N4917" s="472"/>
      <c r="O4917" s="472"/>
      <c r="P4917" s="472"/>
      <c r="Q4917" s="472"/>
      <c r="R4917" s="183" t="s">
        <v>8390</v>
      </c>
      <c r="S4917" s="184">
        <v>0.06</v>
      </c>
    </row>
    <row r="4918" spans="1:19" ht="20.149999999999999" customHeight="1" thickBot="1">
      <c r="A4918" s="475"/>
      <c r="B4918" s="474" t="s">
        <v>10620</v>
      </c>
      <c r="C4918" s="474" t="s">
        <v>1478</v>
      </c>
      <c r="D4918" s="474" t="s">
        <v>10638</v>
      </c>
      <c r="E4918" s="474" t="s">
        <v>24</v>
      </c>
      <c r="F4918" s="473">
        <v>2493697</v>
      </c>
      <c r="G4918" s="474" t="s">
        <v>10693</v>
      </c>
      <c r="H4918" s="474" t="s">
        <v>10640</v>
      </c>
      <c r="I4918" s="179" t="s">
        <v>8356</v>
      </c>
      <c r="J4918" s="474" t="s">
        <v>8357</v>
      </c>
      <c r="K4918" s="474" t="s">
        <v>10694</v>
      </c>
      <c r="L4918" s="474" t="s">
        <v>10695</v>
      </c>
      <c r="M4918" s="474" t="s">
        <v>10696</v>
      </c>
      <c r="N4918" s="470">
        <v>676550</v>
      </c>
      <c r="O4918" s="473">
        <v>-2</v>
      </c>
      <c r="P4918" s="474" t="s">
        <v>8381</v>
      </c>
      <c r="Q4918" s="474" t="s">
        <v>10627</v>
      </c>
      <c r="R4918" s="177" t="s">
        <v>8441</v>
      </c>
      <c r="S4918" s="181">
        <v>0.01</v>
      </c>
    </row>
    <row r="4919" spans="1:19" ht="20.149999999999999" customHeight="1" thickBot="1">
      <c r="A4919" s="476"/>
      <c r="B4919" s="471"/>
      <c r="C4919" s="471"/>
      <c r="D4919" s="471"/>
      <c r="E4919" s="471"/>
      <c r="F4919" s="471"/>
      <c r="G4919" s="471"/>
      <c r="H4919" s="471"/>
      <c r="I4919" s="182" t="e">
        <v>#N/A</v>
      </c>
      <c r="J4919" s="471"/>
      <c r="K4919" s="471"/>
      <c r="L4919" s="471"/>
      <c r="M4919" s="471"/>
      <c r="N4919" s="471"/>
      <c r="O4919" s="471"/>
      <c r="P4919" s="471"/>
      <c r="Q4919" s="471"/>
      <c r="R4919" s="177" t="s">
        <v>8385</v>
      </c>
      <c r="S4919" s="181">
        <v>0.01</v>
      </c>
    </row>
    <row r="4920" spans="1:19" ht="20.149999999999999" customHeight="1" thickBot="1">
      <c r="A4920" s="476"/>
      <c r="B4920" s="471"/>
      <c r="C4920" s="471"/>
      <c r="D4920" s="471"/>
      <c r="E4920" s="471"/>
      <c r="F4920" s="471"/>
      <c r="G4920" s="471"/>
      <c r="H4920" s="471"/>
      <c r="I4920" s="182" t="e">
        <v>#N/A</v>
      </c>
      <c r="J4920" s="471"/>
      <c r="K4920" s="471"/>
      <c r="L4920" s="471"/>
      <c r="M4920" s="471"/>
      <c r="N4920" s="471"/>
      <c r="O4920" s="471"/>
      <c r="P4920" s="471"/>
      <c r="Q4920" s="471"/>
      <c r="R4920" s="177" t="s">
        <v>8403</v>
      </c>
      <c r="S4920" s="181">
        <v>0.01</v>
      </c>
    </row>
    <row r="4921" spans="1:19" ht="20.149999999999999" customHeight="1" thickBot="1">
      <c r="A4921" s="476"/>
      <c r="B4921" s="471"/>
      <c r="C4921" s="471"/>
      <c r="D4921" s="471"/>
      <c r="E4921" s="471"/>
      <c r="F4921" s="471"/>
      <c r="G4921" s="471"/>
      <c r="H4921" s="471"/>
      <c r="I4921" s="182" t="e">
        <v>#N/A</v>
      </c>
      <c r="J4921" s="471"/>
      <c r="K4921" s="471"/>
      <c r="L4921" s="471"/>
      <c r="M4921" s="471"/>
      <c r="N4921" s="471"/>
      <c r="O4921" s="471"/>
      <c r="P4921" s="471"/>
      <c r="Q4921" s="471"/>
      <c r="R4921" s="177" t="s">
        <v>8388</v>
      </c>
      <c r="S4921" s="181">
        <v>0.01</v>
      </c>
    </row>
    <row r="4922" spans="1:19" ht="20.149999999999999" customHeight="1" thickBot="1">
      <c r="A4922" s="476"/>
      <c r="B4922" s="471"/>
      <c r="C4922" s="471"/>
      <c r="D4922" s="471"/>
      <c r="E4922" s="471"/>
      <c r="F4922" s="471"/>
      <c r="G4922" s="471"/>
      <c r="H4922" s="471"/>
      <c r="I4922" s="182" t="e">
        <v>#N/A</v>
      </c>
      <c r="J4922" s="471"/>
      <c r="K4922" s="471"/>
      <c r="L4922" s="471"/>
      <c r="M4922" s="471"/>
      <c r="N4922" s="471"/>
      <c r="O4922" s="471"/>
      <c r="P4922" s="471"/>
      <c r="Q4922" s="471"/>
      <c r="R4922" s="177" t="s">
        <v>8389</v>
      </c>
      <c r="S4922" s="181">
        <v>0.01</v>
      </c>
    </row>
    <row r="4923" spans="1:19" ht="20.149999999999999" customHeight="1" thickBot="1">
      <c r="A4923" s="476"/>
      <c r="B4923" s="471"/>
      <c r="C4923" s="471"/>
      <c r="D4923" s="471"/>
      <c r="E4923" s="471"/>
      <c r="F4923" s="471"/>
      <c r="G4923" s="471"/>
      <c r="H4923" s="471"/>
      <c r="I4923" s="182" t="e">
        <v>#N/A</v>
      </c>
      <c r="J4923" s="471"/>
      <c r="K4923" s="471"/>
      <c r="L4923" s="471"/>
      <c r="M4923" s="471"/>
      <c r="N4923" s="471"/>
      <c r="O4923" s="471"/>
      <c r="P4923" s="471"/>
      <c r="Q4923" s="471"/>
      <c r="R4923" s="177" t="s">
        <v>10644</v>
      </c>
      <c r="S4923" s="181">
        <v>0.01</v>
      </c>
    </row>
    <row r="4924" spans="1:19" ht="20.149999999999999" customHeight="1" thickBot="1">
      <c r="A4924" s="477"/>
      <c r="B4924" s="472"/>
      <c r="C4924" s="472"/>
      <c r="D4924" s="472"/>
      <c r="E4924" s="472"/>
      <c r="F4924" s="472"/>
      <c r="G4924" s="472"/>
      <c r="H4924" s="472"/>
      <c r="I4924" s="182" t="e">
        <v>#N/A</v>
      </c>
      <c r="J4924" s="472"/>
      <c r="K4924" s="472"/>
      <c r="L4924" s="472"/>
      <c r="M4924" s="472"/>
      <c r="N4924" s="472"/>
      <c r="O4924" s="472"/>
      <c r="P4924" s="472"/>
      <c r="Q4924" s="472"/>
      <c r="R4924" s="183" t="s">
        <v>8390</v>
      </c>
      <c r="S4924" s="184">
        <v>0.06</v>
      </c>
    </row>
    <row r="4925" spans="1:19" ht="20.149999999999999" customHeight="1" thickBot="1">
      <c r="A4925" s="475"/>
      <c r="B4925" s="474" t="s">
        <v>10620</v>
      </c>
      <c r="C4925" s="474" t="s">
        <v>1478</v>
      </c>
      <c r="D4925" s="474" t="s">
        <v>10638</v>
      </c>
      <c r="E4925" s="474" t="s">
        <v>24</v>
      </c>
      <c r="F4925" s="473">
        <v>2493700</v>
      </c>
      <c r="G4925" s="474" t="s">
        <v>10697</v>
      </c>
      <c r="H4925" s="474" t="s">
        <v>10640</v>
      </c>
      <c r="I4925" s="179" t="s">
        <v>8356</v>
      </c>
      <c r="J4925" s="474" t="s">
        <v>8357</v>
      </c>
      <c r="K4925" s="474" t="s">
        <v>10698</v>
      </c>
      <c r="L4925" s="474" t="s">
        <v>10699</v>
      </c>
      <c r="M4925" s="474" t="s">
        <v>10700</v>
      </c>
      <c r="N4925" s="470">
        <v>676550</v>
      </c>
      <c r="O4925" s="473">
        <v>-2</v>
      </c>
      <c r="P4925" s="474" t="s">
        <v>8381</v>
      </c>
      <c r="Q4925" s="474" t="s">
        <v>10627</v>
      </c>
      <c r="R4925" s="177" t="s">
        <v>8441</v>
      </c>
      <c r="S4925" s="181">
        <v>0.01</v>
      </c>
    </row>
    <row r="4926" spans="1:19" ht="20.149999999999999" customHeight="1" thickBot="1">
      <c r="A4926" s="476"/>
      <c r="B4926" s="471"/>
      <c r="C4926" s="471"/>
      <c r="D4926" s="471"/>
      <c r="E4926" s="471"/>
      <c r="F4926" s="471"/>
      <c r="G4926" s="471"/>
      <c r="H4926" s="471"/>
      <c r="I4926" s="182" t="e">
        <v>#N/A</v>
      </c>
      <c r="J4926" s="471"/>
      <c r="K4926" s="471"/>
      <c r="L4926" s="471"/>
      <c r="M4926" s="471"/>
      <c r="N4926" s="471"/>
      <c r="O4926" s="471"/>
      <c r="P4926" s="471"/>
      <c r="Q4926" s="471"/>
      <c r="R4926" s="177" t="s">
        <v>8385</v>
      </c>
      <c r="S4926" s="181">
        <v>0.01</v>
      </c>
    </row>
    <row r="4927" spans="1:19" ht="20.149999999999999" customHeight="1" thickBot="1">
      <c r="A4927" s="476"/>
      <c r="B4927" s="471"/>
      <c r="C4927" s="471"/>
      <c r="D4927" s="471"/>
      <c r="E4927" s="471"/>
      <c r="F4927" s="471"/>
      <c r="G4927" s="471"/>
      <c r="H4927" s="471"/>
      <c r="I4927" s="182" t="e">
        <v>#N/A</v>
      </c>
      <c r="J4927" s="471"/>
      <c r="K4927" s="471"/>
      <c r="L4927" s="471"/>
      <c r="M4927" s="471"/>
      <c r="N4927" s="471"/>
      <c r="O4927" s="471"/>
      <c r="P4927" s="471"/>
      <c r="Q4927" s="471"/>
      <c r="R4927" s="177" t="s">
        <v>8403</v>
      </c>
      <c r="S4927" s="181">
        <v>0.01</v>
      </c>
    </row>
    <row r="4928" spans="1:19" ht="20.149999999999999" customHeight="1" thickBot="1">
      <c r="A4928" s="476"/>
      <c r="B4928" s="471"/>
      <c r="C4928" s="471"/>
      <c r="D4928" s="471"/>
      <c r="E4928" s="471"/>
      <c r="F4928" s="471"/>
      <c r="G4928" s="471"/>
      <c r="H4928" s="471"/>
      <c r="I4928" s="182" t="e">
        <v>#N/A</v>
      </c>
      <c r="J4928" s="471"/>
      <c r="K4928" s="471"/>
      <c r="L4928" s="471"/>
      <c r="M4928" s="471"/>
      <c r="N4928" s="471"/>
      <c r="O4928" s="471"/>
      <c r="P4928" s="471"/>
      <c r="Q4928" s="471"/>
      <c r="R4928" s="177" t="s">
        <v>8388</v>
      </c>
      <c r="S4928" s="181">
        <v>0.01</v>
      </c>
    </row>
    <row r="4929" spans="1:19" ht="20.149999999999999" customHeight="1" thickBot="1">
      <c r="A4929" s="476"/>
      <c r="B4929" s="471"/>
      <c r="C4929" s="471"/>
      <c r="D4929" s="471"/>
      <c r="E4929" s="471"/>
      <c r="F4929" s="471"/>
      <c r="G4929" s="471"/>
      <c r="H4929" s="471"/>
      <c r="I4929" s="182" t="e">
        <v>#N/A</v>
      </c>
      <c r="J4929" s="471"/>
      <c r="K4929" s="471"/>
      <c r="L4929" s="471"/>
      <c r="M4929" s="471"/>
      <c r="N4929" s="471"/>
      <c r="O4929" s="471"/>
      <c r="P4929" s="471"/>
      <c r="Q4929" s="471"/>
      <c r="R4929" s="177" t="s">
        <v>8389</v>
      </c>
      <c r="S4929" s="181">
        <v>0.01</v>
      </c>
    </row>
    <row r="4930" spans="1:19" ht="20.149999999999999" customHeight="1" thickBot="1">
      <c r="A4930" s="476"/>
      <c r="B4930" s="471"/>
      <c r="C4930" s="471"/>
      <c r="D4930" s="471"/>
      <c r="E4930" s="471"/>
      <c r="F4930" s="471"/>
      <c r="G4930" s="471"/>
      <c r="H4930" s="471"/>
      <c r="I4930" s="182" t="e">
        <v>#N/A</v>
      </c>
      <c r="J4930" s="471"/>
      <c r="K4930" s="471"/>
      <c r="L4930" s="471"/>
      <c r="M4930" s="471"/>
      <c r="N4930" s="471"/>
      <c r="O4930" s="471"/>
      <c r="P4930" s="471"/>
      <c r="Q4930" s="471"/>
      <c r="R4930" s="177" t="s">
        <v>10644</v>
      </c>
      <c r="S4930" s="181">
        <v>0.01</v>
      </c>
    </row>
    <row r="4931" spans="1:19" ht="20.149999999999999" customHeight="1" thickBot="1">
      <c r="A4931" s="477"/>
      <c r="B4931" s="472"/>
      <c r="C4931" s="472"/>
      <c r="D4931" s="472"/>
      <c r="E4931" s="472"/>
      <c r="F4931" s="472"/>
      <c r="G4931" s="472"/>
      <c r="H4931" s="472"/>
      <c r="I4931" s="182" t="e">
        <v>#N/A</v>
      </c>
      <c r="J4931" s="472"/>
      <c r="K4931" s="472"/>
      <c r="L4931" s="472"/>
      <c r="M4931" s="472"/>
      <c r="N4931" s="472"/>
      <c r="O4931" s="472"/>
      <c r="P4931" s="472"/>
      <c r="Q4931" s="472"/>
      <c r="R4931" s="183" t="s">
        <v>8390</v>
      </c>
      <c r="S4931" s="184">
        <v>0.06</v>
      </c>
    </row>
    <row r="4932" spans="1:19" ht="20.149999999999999" customHeight="1" thickBot="1">
      <c r="A4932" s="475"/>
      <c r="B4932" s="474" t="s">
        <v>10620</v>
      </c>
      <c r="C4932" s="474" t="s">
        <v>4870</v>
      </c>
      <c r="D4932" s="474" t="s">
        <v>10621</v>
      </c>
      <c r="E4932" s="474" t="s">
        <v>24</v>
      </c>
      <c r="F4932" s="473">
        <v>2493702</v>
      </c>
      <c r="G4932" s="474" t="s">
        <v>10701</v>
      </c>
      <c r="H4932" s="474" t="s">
        <v>10623</v>
      </c>
      <c r="I4932" s="179" t="s">
        <v>8356</v>
      </c>
      <c r="J4932" s="474" t="s">
        <v>8357</v>
      </c>
      <c r="K4932" s="474" t="s">
        <v>9455</v>
      </c>
      <c r="L4932" s="474" t="s">
        <v>10702</v>
      </c>
      <c r="M4932" s="474" t="s">
        <v>10703</v>
      </c>
      <c r="N4932" s="470">
        <v>354648.57</v>
      </c>
      <c r="O4932" s="473">
        <v>-2</v>
      </c>
      <c r="P4932" s="474" t="s">
        <v>8381</v>
      </c>
      <c r="Q4932" s="474" t="s">
        <v>10627</v>
      </c>
      <c r="R4932" s="177" t="s">
        <v>8383</v>
      </c>
      <c r="S4932" s="181">
        <v>0.01</v>
      </c>
    </row>
    <row r="4933" spans="1:19" ht="20.149999999999999" customHeight="1" thickBot="1">
      <c r="A4933" s="476"/>
      <c r="B4933" s="471"/>
      <c r="C4933" s="471"/>
      <c r="D4933" s="471"/>
      <c r="E4933" s="471"/>
      <c r="F4933" s="471"/>
      <c r="G4933" s="471"/>
      <c r="H4933" s="471"/>
      <c r="I4933" s="182" t="e">
        <v>#N/A</v>
      </c>
      <c r="J4933" s="471"/>
      <c r="K4933" s="471"/>
      <c r="L4933" s="471"/>
      <c r="M4933" s="471"/>
      <c r="N4933" s="471"/>
      <c r="O4933" s="471"/>
      <c r="P4933" s="471"/>
      <c r="Q4933" s="471"/>
      <c r="R4933" s="177" t="s">
        <v>8385</v>
      </c>
      <c r="S4933" s="181">
        <v>0.01</v>
      </c>
    </row>
    <row r="4934" spans="1:19" ht="20.149999999999999" customHeight="1" thickBot="1">
      <c r="A4934" s="476"/>
      <c r="B4934" s="471"/>
      <c r="C4934" s="471"/>
      <c r="D4934" s="471"/>
      <c r="E4934" s="471"/>
      <c r="F4934" s="471"/>
      <c r="G4934" s="471"/>
      <c r="H4934" s="471"/>
      <c r="I4934" s="182" t="e">
        <v>#N/A</v>
      </c>
      <c r="J4934" s="471"/>
      <c r="K4934" s="471"/>
      <c r="L4934" s="471"/>
      <c r="M4934" s="471"/>
      <c r="N4934" s="471"/>
      <c r="O4934" s="471"/>
      <c r="P4934" s="471"/>
      <c r="Q4934" s="471"/>
      <c r="R4934" s="177" t="s">
        <v>8386</v>
      </c>
      <c r="S4934" s="181">
        <v>0.01</v>
      </c>
    </row>
    <row r="4935" spans="1:19" ht="20.149999999999999" customHeight="1" thickBot="1">
      <c r="A4935" s="476"/>
      <c r="B4935" s="471"/>
      <c r="C4935" s="471"/>
      <c r="D4935" s="471"/>
      <c r="E4935" s="471"/>
      <c r="F4935" s="471"/>
      <c r="G4935" s="471"/>
      <c r="H4935" s="471"/>
      <c r="I4935" s="182" t="e">
        <v>#N/A</v>
      </c>
      <c r="J4935" s="471"/>
      <c r="K4935" s="471"/>
      <c r="L4935" s="471"/>
      <c r="M4935" s="471"/>
      <c r="N4935" s="471"/>
      <c r="O4935" s="471"/>
      <c r="P4935" s="471"/>
      <c r="Q4935" s="471"/>
      <c r="R4935" s="177" t="s">
        <v>10628</v>
      </c>
      <c r="S4935" s="181">
        <v>0.01</v>
      </c>
    </row>
    <row r="4936" spans="1:19" ht="20.149999999999999" customHeight="1" thickBot="1">
      <c r="A4936" s="476"/>
      <c r="B4936" s="471"/>
      <c r="C4936" s="471"/>
      <c r="D4936" s="471"/>
      <c r="E4936" s="471"/>
      <c r="F4936" s="471"/>
      <c r="G4936" s="471"/>
      <c r="H4936" s="471"/>
      <c r="I4936" s="182" t="e">
        <v>#N/A</v>
      </c>
      <c r="J4936" s="471"/>
      <c r="K4936" s="471"/>
      <c r="L4936" s="471"/>
      <c r="M4936" s="471"/>
      <c r="N4936" s="471"/>
      <c r="O4936" s="471"/>
      <c r="P4936" s="471"/>
      <c r="Q4936" s="471"/>
      <c r="R4936" s="177" t="s">
        <v>8452</v>
      </c>
      <c r="S4936" s="181">
        <v>0.01</v>
      </c>
    </row>
    <row r="4937" spans="1:19" ht="20.149999999999999" customHeight="1" thickBot="1">
      <c r="A4937" s="476"/>
      <c r="B4937" s="471"/>
      <c r="C4937" s="471"/>
      <c r="D4937" s="471"/>
      <c r="E4937" s="471"/>
      <c r="F4937" s="471"/>
      <c r="G4937" s="471"/>
      <c r="H4937" s="471"/>
      <c r="I4937" s="182" t="e">
        <v>#N/A</v>
      </c>
      <c r="J4937" s="471"/>
      <c r="K4937" s="471"/>
      <c r="L4937" s="471"/>
      <c r="M4937" s="471"/>
      <c r="N4937" s="471"/>
      <c r="O4937" s="471"/>
      <c r="P4937" s="471"/>
      <c r="Q4937" s="471"/>
      <c r="R4937" s="177" t="s">
        <v>8388</v>
      </c>
      <c r="S4937" s="181">
        <v>0.01</v>
      </c>
    </row>
    <row r="4938" spans="1:19" ht="20.149999999999999" customHeight="1" thickBot="1">
      <c r="A4938" s="476"/>
      <c r="B4938" s="471"/>
      <c r="C4938" s="471"/>
      <c r="D4938" s="471"/>
      <c r="E4938" s="471"/>
      <c r="F4938" s="471"/>
      <c r="G4938" s="471"/>
      <c r="H4938" s="471"/>
      <c r="I4938" s="182" t="e">
        <v>#N/A</v>
      </c>
      <c r="J4938" s="471"/>
      <c r="K4938" s="471"/>
      <c r="L4938" s="471"/>
      <c r="M4938" s="471"/>
      <c r="N4938" s="471"/>
      <c r="O4938" s="471"/>
      <c r="P4938" s="471"/>
      <c r="Q4938" s="471"/>
      <c r="R4938" s="177" t="s">
        <v>8389</v>
      </c>
      <c r="S4938" s="181">
        <v>0.01</v>
      </c>
    </row>
    <row r="4939" spans="1:19" ht="20.149999999999999" customHeight="1" thickBot="1">
      <c r="A4939" s="477"/>
      <c r="B4939" s="472"/>
      <c r="C4939" s="472"/>
      <c r="D4939" s="472"/>
      <c r="E4939" s="472"/>
      <c r="F4939" s="472"/>
      <c r="G4939" s="472"/>
      <c r="H4939" s="472"/>
      <c r="I4939" s="182" t="e">
        <v>#N/A</v>
      </c>
      <c r="J4939" s="472"/>
      <c r="K4939" s="472"/>
      <c r="L4939" s="472"/>
      <c r="M4939" s="472"/>
      <c r="N4939" s="472"/>
      <c r="O4939" s="472"/>
      <c r="P4939" s="472"/>
      <c r="Q4939" s="472"/>
      <c r="R4939" s="183" t="s">
        <v>8390</v>
      </c>
      <c r="S4939" s="184">
        <v>7.0000000000000007E-2</v>
      </c>
    </row>
    <row r="4940" spans="1:19" ht="20.149999999999999" customHeight="1" thickBot="1">
      <c r="A4940" s="475"/>
      <c r="B4940" s="474" t="s">
        <v>10620</v>
      </c>
      <c r="C4940" s="474" t="s">
        <v>4870</v>
      </c>
      <c r="D4940" s="474" t="s">
        <v>10629</v>
      </c>
      <c r="E4940" s="474" t="s">
        <v>24</v>
      </c>
      <c r="F4940" s="473">
        <v>2493705</v>
      </c>
      <c r="G4940" s="474" t="s">
        <v>10704</v>
      </c>
      <c r="H4940" s="474" t="s">
        <v>8496</v>
      </c>
      <c r="I4940" s="179" t="s">
        <v>8356</v>
      </c>
      <c r="J4940" s="474" t="s">
        <v>8357</v>
      </c>
      <c r="K4940" s="474" t="s">
        <v>10705</v>
      </c>
      <c r="L4940" s="474" t="s">
        <v>10706</v>
      </c>
      <c r="M4940" s="474" t="s">
        <v>10707</v>
      </c>
      <c r="N4940" s="470">
        <v>584016.1</v>
      </c>
      <c r="O4940" s="473">
        <v>-2</v>
      </c>
      <c r="P4940" s="474" t="s">
        <v>8381</v>
      </c>
      <c r="Q4940" s="474" t="s">
        <v>10627</v>
      </c>
      <c r="R4940" s="177" t="s">
        <v>8441</v>
      </c>
      <c r="S4940" s="181">
        <v>0.01</v>
      </c>
    </row>
    <row r="4941" spans="1:19" ht="20.149999999999999" customHeight="1" thickBot="1">
      <c r="A4941" s="476"/>
      <c r="B4941" s="471"/>
      <c r="C4941" s="471"/>
      <c r="D4941" s="471"/>
      <c r="E4941" s="471"/>
      <c r="F4941" s="471"/>
      <c r="G4941" s="471"/>
      <c r="H4941" s="471"/>
      <c r="I4941" s="182" t="e">
        <v>#N/A</v>
      </c>
      <c r="J4941" s="471"/>
      <c r="K4941" s="471"/>
      <c r="L4941" s="471"/>
      <c r="M4941" s="471"/>
      <c r="N4941" s="471"/>
      <c r="O4941" s="471"/>
      <c r="P4941" s="471"/>
      <c r="Q4941" s="471"/>
      <c r="R4941" s="177" t="s">
        <v>8385</v>
      </c>
      <c r="S4941" s="181">
        <v>0.01</v>
      </c>
    </row>
    <row r="4942" spans="1:19" ht="20.149999999999999" customHeight="1" thickBot="1">
      <c r="A4942" s="476"/>
      <c r="B4942" s="471"/>
      <c r="C4942" s="471"/>
      <c r="D4942" s="471"/>
      <c r="E4942" s="471"/>
      <c r="F4942" s="471"/>
      <c r="G4942" s="471"/>
      <c r="H4942" s="471"/>
      <c r="I4942" s="182" t="e">
        <v>#N/A</v>
      </c>
      <c r="J4942" s="471"/>
      <c r="K4942" s="471"/>
      <c r="L4942" s="471"/>
      <c r="M4942" s="471"/>
      <c r="N4942" s="471"/>
      <c r="O4942" s="471"/>
      <c r="P4942" s="471"/>
      <c r="Q4942" s="471"/>
      <c r="R4942" s="177" t="s">
        <v>8403</v>
      </c>
      <c r="S4942" s="181">
        <v>0.01</v>
      </c>
    </row>
    <row r="4943" spans="1:19" ht="20.149999999999999" customHeight="1" thickBot="1">
      <c r="A4943" s="476"/>
      <c r="B4943" s="471"/>
      <c r="C4943" s="471"/>
      <c r="D4943" s="471"/>
      <c r="E4943" s="471"/>
      <c r="F4943" s="471"/>
      <c r="G4943" s="471"/>
      <c r="H4943" s="471"/>
      <c r="I4943" s="182" t="e">
        <v>#N/A</v>
      </c>
      <c r="J4943" s="471"/>
      <c r="K4943" s="471"/>
      <c r="L4943" s="471"/>
      <c r="M4943" s="471"/>
      <c r="N4943" s="471"/>
      <c r="O4943" s="471"/>
      <c r="P4943" s="471"/>
      <c r="Q4943" s="471"/>
      <c r="R4943" s="177" t="s">
        <v>8417</v>
      </c>
      <c r="S4943" s="181">
        <v>0.01</v>
      </c>
    </row>
    <row r="4944" spans="1:19" ht="20.149999999999999" customHeight="1" thickBot="1">
      <c r="A4944" s="476"/>
      <c r="B4944" s="471"/>
      <c r="C4944" s="471"/>
      <c r="D4944" s="471"/>
      <c r="E4944" s="471"/>
      <c r="F4944" s="471"/>
      <c r="G4944" s="471"/>
      <c r="H4944" s="471"/>
      <c r="I4944" s="182" t="e">
        <v>#N/A</v>
      </c>
      <c r="J4944" s="471"/>
      <c r="K4944" s="471"/>
      <c r="L4944" s="471"/>
      <c r="M4944" s="471"/>
      <c r="N4944" s="471"/>
      <c r="O4944" s="471"/>
      <c r="P4944" s="471"/>
      <c r="Q4944" s="471"/>
      <c r="R4944" s="177" t="s">
        <v>8388</v>
      </c>
      <c r="S4944" s="181">
        <v>0.01</v>
      </c>
    </row>
    <row r="4945" spans="1:19" ht="20.149999999999999" customHeight="1" thickBot="1">
      <c r="A4945" s="476"/>
      <c r="B4945" s="471"/>
      <c r="C4945" s="471"/>
      <c r="D4945" s="471"/>
      <c r="E4945" s="471"/>
      <c r="F4945" s="471"/>
      <c r="G4945" s="471"/>
      <c r="H4945" s="471"/>
      <c r="I4945" s="182" t="e">
        <v>#N/A</v>
      </c>
      <c r="J4945" s="471"/>
      <c r="K4945" s="471"/>
      <c r="L4945" s="471"/>
      <c r="M4945" s="471"/>
      <c r="N4945" s="471"/>
      <c r="O4945" s="471"/>
      <c r="P4945" s="471"/>
      <c r="Q4945" s="471"/>
      <c r="R4945" s="177" t="s">
        <v>8389</v>
      </c>
      <c r="S4945" s="181">
        <v>0.01</v>
      </c>
    </row>
    <row r="4946" spans="1:19" ht="20.149999999999999" customHeight="1" thickBot="1">
      <c r="A4946" s="476"/>
      <c r="B4946" s="471"/>
      <c r="C4946" s="471"/>
      <c r="D4946" s="471"/>
      <c r="E4946" s="471"/>
      <c r="F4946" s="471"/>
      <c r="G4946" s="471"/>
      <c r="H4946" s="471"/>
      <c r="I4946" s="182" t="e">
        <v>#N/A</v>
      </c>
      <c r="J4946" s="471"/>
      <c r="K4946" s="471"/>
      <c r="L4946" s="471"/>
      <c r="M4946" s="471"/>
      <c r="N4946" s="471"/>
      <c r="O4946" s="471"/>
      <c r="P4946" s="471"/>
      <c r="Q4946" s="471"/>
      <c r="R4946" s="177" t="s">
        <v>8834</v>
      </c>
      <c r="S4946" s="181">
        <v>0.01</v>
      </c>
    </row>
    <row r="4947" spans="1:19" ht="20.149999999999999" customHeight="1" thickBot="1">
      <c r="A4947" s="476"/>
      <c r="B4947" s="471"/>
      <c r="C4947" s="471"/>
      <c r="D4947" s="471"/>
      <c r="E4947" s="471"/>
      <c r="F4947" s="471"/>
      <c r="G4947" s="471"/>
      <c r="H4947" s="471"/>
      <c r="I4947" s="182" t="e">
        <v>#N/A</v>
      </c>
      <c r="J4947" s="471"/>
      <c r="K4947" s="471"/>
      <c r="L4947" s="471"/>
      <c r="M4947" s="471"/>
      <c r="N4947" s="471"/>
      <c r="O4947" s="471"/>
      <c r="P4947" s="471"/>
      <c r="Q4947" s="471"/>
      <c r="R4947" s="177" t="s">
        <v>9625</v>
      </c>
      <c r="S4947" s="181">
        <v>0.01</v>
      </c>
    </row>
    <row r="4948" spans="1:19" ht="20.149999999999999" customHeight="1" thickBot="1">
      <c r="A4948" s="477"/>
      <c r="B4948" s="472"/>
      <c r="C4948" s="472"/>
      <c r="D4948" s="472"/>
      <c r="E4948" s="472"/>
      <c r="F4948" s="472"/>
      <c r="G4948" s="472"/>
      <c r="H4948" s="472"/>
      <c r="I4948" s="182" t="e">
        <v>#N/A</v>
      </c>
      <c r="J4948" s="472"/>
      <c r="K4948" s="472"/>
      <c r="L4948" s="472"/>
      <c r="M4948" s="472"/>
      <c r="N4948" s="472"/>
      <c r="O4948" s="472"/>
      <c r="P4948" s="472"/>
      <c r="Q4948" s="472"/>
      <c r="R4948" s="183" t="s">
        <v>8390</v>
      </c>
      <c r="S4948" s="184">
        <v>0.08</v>
      </c>
    </row>
    <row r="4949" spans="1:19" ht="20.149999999999999" customHeight="1" thickBot="1">
      <c r="A4949" s="475"/>
      <c r="B4949" s="474" t="s">
        <v>10620</v>
      </c>
      <c r="C4949" s="474" t="s">
        <v>4870</v>
      </c>
      <c r="D4949" s="474" t="s">
        <v>10638</v>
      </c>
      <c r="E4949" s="474" t="s">
        <v>24</v>
      </c>
      <c r="F4949" s="473">
        <v>2493708</v>
      </c>
      <c r="G4949" s="474" t="s">
        <v>10708</v>
      </c>
      <c r="H4949" s="474" t="s">
        <v>10640</v>
      </c>
      <c r="I4949" s="179" t="s">
        <v>8356</v>
      </c>
      <c r="J4949" s="474" t="s">
        <v>8357</v>
      </c>
      <c r="K4949" s="474" t="s">
        <v>10668</v>
      </c>
      <c r="L4949" s="474" t="s">
        <v>10709</v>
      </c>
      <c r="M4949" s="474" t="s">
        <v>10710</v>
      </c>
      <c r="N4949" s="470">
        <v>676550</v>
      </c>
      <c r="O4949" s="473">
        <v>-2</v>
      </c>
      <c r="P4949" s="474" t="s">
        <v>8381</v>
      </c>
      <c r="Q4949" s="474" t="s">
        <v>10627</v>
      </c>
      <c r="R4949" s="177" t="s">
        <v>8441</v>
      </c>
      <c r="S4949" s="181">
        <v>0.01</v>
      </c>
    </row>
    <row r="4950" spans="1:19" ht="20.149999999999999" customHeight="1" thickBot="1">
      <c r="A4950" s="476"/>
      <c r="B4950" s="471"/>
      <c r="C4950" s="471"/>
      <c r="D4950" s="471"/>
      <c r="E4950" s="471"/>
      <c r="F4950" s="471"/>
      <c r="G4950" s="471"/>
      <c r="H4950" s="471"/>
      <c r="I4950" s="182" t="e">
        <v>#N/A</v>
      </c>
      <c r="J4950" s="471"/>
      <c r="K4950" s="471"/>
      <c r="L4950" s="471"/>
      <c r="M4950" s="471"/>
      <c r="N4950" s="471"/>
      <c r="O4950" s="471"/>
      <c r="P4950" s="471"/>
      <c r="Q4950" s="471"/>
      <c r="R4950" s="177" t="s">
        <v>8385</v>
      </c>
      <c r="S4950" s="181">
        <v>0.01</v>
      </c>
    </row>
    <row r="4951" spans="1:19" ht="20.149999999999999" customHeight="1" thickBot="1">
      <c r="A4951" s="476"/>
      <c r="B4951" s="471"/>
      <c r="C4951" s="471"/>
      <c r="D4951" s="471"/>
      <c r="E4951" s="471"/>
      <c r="F4951" s="471"/>
      <c r="G4951" s="471"/>
      <c r="H4951" s="471"/>
      <c r="I4951" s="182" t="e">
        <v>#N/A</v>
      </c>
      <c r="J4951" s="471"/>
      <c r="K4951" s="471"/>
      <c r="L4951" s="471"/>
      <c r="M4951" s="471"/>
      <c r="N4951" s="471"/>
      <c r="O4951" s="471"/>
      <c r="P4951" s="471"/>
      <c r="Q4951" s="471"/>
      <c r="R4951" s="177" t="s">
        <v>8403</v>
      </c>
      <c r="S4951" s="181">
        <v>0.01</v>
      </c>
    </row>
    <row r="4952" spans="1:19" ht="20.149999999999999" customHeight="1" thickBot="1">
      <c r="A4952" s="476"/>
      <c r="B4952" s="471"/>
      <c r="C4952" s="471"/>
      <c r="D4952" s="471"/>
      <c r="E4952" s="471"/>
      <c r="F4952" s="471"/>
      <c r="G4952" s="471"/>
      <c r="H4952" s="471"/>
      <c r="I4952" s="182" t="e">
        <v>#N/A</v>
      </c>
      <c r="J4952" s="471"/>
      <c r="K4952" s="471"/>
      <c r="L4952" s="471"/>
      <c r="M4952" s="471"/>
      <c r="N4952" s="471"/>
      <c r="O4952" s="471"/>
      <c r="P4952" s="471"/>
      <c r="Q4952" s="471"/>
      <c r="R4952" s="177" t="s">
        <v>8388</v>
      </c>
      <c r="S4952" s="181">
        <v>0.01</v>
      </c>
    </row>
    <row r="4953" spans="1:19" ht="20.149999999999999" customHeight="1" thickBot="1">
      <c r="A4953" s="476"/>
      <c r="B4953" s="471"/>
      <c r="C4953" s="471"/>
      <c r="D4953" s="471"/>
      <c r="E4953" s="471"/>
      <c r="F4953" s="471"/>
      <c r="G4953" s="471"/>
      <c r="H4953" s="471"/>
      <c r="I4953" s="182" t="e">
        <v>#N/A</v>
      </c>
      <c r="J4953" s="471"/>
      <c r="K4953" s="471"/>
      <c r="L4953" s="471"/>
      <c r="M4953" s="471"/>
      <c r="N4953" s="471"/>
      <c r="O4953" s="471"/>
      <c r="P4953" s="471"/>
      <c r="Q4953" s="471"/>
      <c r="R4953" s="177" t="s">
        <v>8389</v>
      </c>
      <c r="S4953" s="181">
        <v>0.01</v>
      </c>
    </row>
    <row r="4954" spans="1:19" ht="20.149999999999999" customHeight="1" thickBot="1">
      <c r="A4954" s="476"/>
      <c r="B4954" s="471"/>
      <c r="C4954" s="471"/>
      <c r="D4954" s="471"/>
      <c r="E4954" s="471"/>
      <c r="F4954" s="471"/>
      <c r="G4954" s="471"/>
      <c r="H4954" s="471"/>
      <c r="I4954" s="182" t="e">
        <v>#N/A</v>
      </c>
      <c r="J4954" s="471"/>
      <c r="K4954" s="471"/>
      <c r="L4954" s="471"/>
      <c r="M4954" s="471"/>
      <c r="N4954" s="471"/>
      <c r="O4954" s="471"/>
      <c r="P4954" s="471"/>
      <c r="Q4954" s="471"/>
      <c r="R4954" s="177" t="s">
        <v>10644</v>
      </c>
      <c r="S4954" s="181">
        <v>0.01</v>
      </c>
    </row>
    <row r="4955" spans="1:19" ht="20.149999999999999" customHeight="1" thickBot="1">
      <c r="A4955" s="477"/>
      <c r="B4955" s="472"/>
      <c r="C4955" s="472"/>
      <c r="D4955" s="472"/>
      <c r="E4955" s="472"/>
      <c r="F4955" s="472"/>
      <c r="G4955" s="472"/>
      <c r="H4955" s="472"/>
      <c r="I4955" s="182" t="e">
        <v>#N/A</v>
      </c>
      <c r="J4955" s="472"/>
      <c r="K4955" s="472"/>
      <c r="L4955" s="472"/>
      <c r="M4955" s="472"/>
      <c r="N4955" s="472"/>
      <c r="O4955" s="472"/>
      <c r="P4955" s="472"/>
      <c r="Q4955" s="472"/>
      <c r="R4955" s="183" t="s">
        <v>8390</v>
      </c>
      <c r="S4955" s="184">
        <v>0.06</v>
      </c>
    </row>
    <row r="4956" spans="1:19" ht="20.149999999999999" customHeight="1" thickBot="1">
      <c r="A4956" s="475"/>
      <c r="B4956" s="474" t="s">
        <v>10620</v>
      </c>
      <c r="C4956" s="474" t="s">
        <v>4870</v>
      </c>
      <c r="D4956" s="474" t="s">
        <v>10638</v>
      </c>
      <c r="E4956" s="474" t="s">
        <v>24</v>
      </c>
      <c r="F4956" s="473">
        <v>2493712</v>
      </c>
      <c r="G4956" s="474" t="s">
        <v>10711</v>
      </c>
      <c r="H4956" s="474" t="s">
        <v>10640</v>
      </c>
      <c r="I4956" s="179" t="s">
        <v>8356</v>
      </c>
      <c r="J4956" s="474" t="s">
        <v>8357</v>
      </c>
      <c r="K4956" s="474" t="s">
        <v>10712</v>
      </c>
      <c r="L4956" s="474" t="s">
        <v>10713</v>
      </c>
      <c r="M4956" s="474" t="s">
        <v>10714</v>
      </c>
      <c r="N4956" s="470">
        <v>676550</v>
      </c>
      <c r="O4956" s="473">
        <v>-2</v>
      </c>
      <c r="P4956" s="474" t="s">
        <v>8381</v>
      </c>
      <c r="Q4956" s="474" t="s">
        <v>10627</v>
      </c>
      <c r="R4956" s="177" t="s">
        <v>8441</v>
      </c>
      <c r="S4956" s="181">
        <v>0.01</v>
      </c>
    </row>
    <row r="4957" spans="1:19" ht="20.149999999999999" customHeight="1" thickBot="1">
      <c r="A4957" s="476"/>
      <c r="B4957" s="471"/>
      <c r="C4957" s="471"/>
      <c r="D4957" s="471"/>
      <c r="E4957" s="471"/>
      <c r="F4957" s="471"/>
      <c r="G4957" s="471"/>
      <c r="H4957" s="471"/>
      <c r="I4957" s="182" t="e">
        <v>#N/A</v>
      </c>
      <c r="J4957" s="471"/>
      <c r="K4957" s="471"/>
      <c r="L4957" s="471"/>
      <c r="M4957" s="471"/>
      <c r="N4957" s="471"/>
      <c r="O4957" s="471"/>
      <c r="P4957" s="471"/>
      <c r="Q4957" s="471"/>
      <c r="R4957" s="177" t="s">
        <v>8385</v>
      </c>
      <c r="S4957" s="181">
        <v>0.01</v>
      </c>
    </row>
    <row r="4958" spans="1:19" ht="20.149999999999999" customHeight="1" thickBot="1">
      <c r="A4958" s="476"/>
      <c r="B4958" s="471"/>
      <c r="C4958" s="471"/>
      <c r="D4958" s="471"/>
      <c r="E4958" s="471"/>
      <c r="F4958" s="471"/>
      <c r="G4958" s="471"/>
      <c r="H4958" s="471"/>
      <c r="I4958" s="182" t="e">
        <v>#N/A</v>
      </c>
      <c r="J4958" s="471"/>
      <c r="K4958" s="471"/>
      <c r="L4958" s="471"/>
      <c r="M4958" s="471"/>
      <c r="N4958" s="471"/>
      <c r="O4958" s="471"/>
      <c r="P4958" s="471"/>
      <c r="Q4958" s="471"/>
      <c r="R4958" s="177" t="s">
        <v>8403</v>
      </c>
      <c r="S4958" s="181">
        <v>0.01</v>
      </c>
    </row>
    <row r="4959" spans="1:19" ht="20.149999999999999" customHeight="1" thickBot="1">
      <c r="A4959" s="476"/>
      <c r="B4959" s="471"/>
      <c r="C4959" s="471"/>
      <c r="D4959" s="471"/>
      <c r="E4959" s="471"/>
      <c r="F4959" s="471"/>
      <c r="G4959" s="471"/>
      <c r="H4959" s="471"/>
      <c r="I4959" s="182" t="e">
        <v>#N/A</v>
      </c>
      <c r="J4959" s="471"/>
      <c r="K4959" s="471"/>
      <c r="L4959" s="471"/>
      <c r="M4959" s="471"/>
      <c r="N4959" s="471"/>
      <c r="O4959" s="471"/>
      <c r="P4959" s="471"/>
      <c r="Q4959" s="471"/>
      <c r="R4959" s="177" t="s">
        <v>8388</v>
      </c>
      <c r="S4959" s="181">
        <v>0.01</v>
      </c>
    </row>
    <row r="4960" spans="1:19" ht="20.149999999999999" customHeight="1" thickBot="1">
      <c r="A4960" s="476"/>
      <c r="B4960" s="471"/>
      <c r="C4960" s="471"/>
      <c r="D4960" s="471"/>
      <c r="E4960" s="471"/>
      <c r="F4960" s="471"/>
      <c r="G4960" s="471"/>
      <c r="H4960" s="471"/>
      <c r="I4960" s="182" t="e">
        <v>#N/A</v>
      </c>
      <c r="J4960" s="471"/>
      <c r="K4960" s="471"/>
      <c r="L4960" s="471"/>
      <c r="M4960" s="471"/>
      <c r="N4960" s="471"/>
      <c r="O4960" s="471"/>
      <c r="P4960" s="471"/>
      <c r="Q4960" s="471"/>
      <c r="R4960" s="177" t="s">
        <v>8389</v>
      </c>
      <c r="S4960" s="181">
        <v>0.01</v>
      </c>
    </row>
    <row r="4961" spans="1:19" ht="20.149999999999999" customHeight="1" thickBot="1">
      <c r="A4961" s="476"/>
      <c r="B4961" s="471"/>
      <c r="C4961" s="471"/>
      <c r="D4961" s="471"/>
      <c r="E4961" s="471"/>
      <c r="F4961" s="471"/>
      <c r="G4961" s="471"/>
      <c r="H4961" s="471"/>
      <c r="I4961" s="182" t="e">
        <v>#N/A</v>
      </c>
      <c r="J4961" s="471"/>
      <c r="K4961" s="471"/>
      <c r="L4961" s="471"/>
      <c r="M4961" s="471"/>
      <c r="N4961" s="471"/>
      <c r="O4961" s="471"/>
      <c r="P4961" s="471"/>
      <c r="Q4961" s="471"/>
      <c r="R4961" s="177" t="s">
        <v>10644</v>
      </c>
      <c r="S4961" s="181">
        <v>0.01</v>
      </c>
    </row>
    <row r="4962" spans="1:19" ht="20.149999999999999" customHeight="1" thickBot="1">
      <c r="A4962" s="477"/>
      <c r="B4962" s="472"/>
      <c r="C4962" s="472"/>
      <c r="D4962" s="472"/>
      <c r="E4962" s="472"/>
      <c r="F4962" s="472"/>
      <c r="G4962" s="472"/>
      <c r="H4962" s="472"/>
      <c r="I4962" s="182" t="e">
        <v>#N/A</v>
      </c>
      <c r="J4962" s="472"/>
      <c r="K4962" s="472"/>
      <c r="L4962" s="472"/>
      <c r="M4962" s="472"/>
      <c r="N4962" s="472"/>
      <c r="O4962" s="472"/>
      <c r="P4962" s="472"/>
      <c r="Q4962" s="472"/>
      <c r="R4962" s="183" t="s">
        <v>8390</v>
      </c>
      <c r="S4962" s="184">
        <v>0.06</v>
      </c>
    </row>
    <row r="4963" spans="1:19" ht="20.149999999999999" customHeight="1" thickBot="1">
      <c r="A4963" s="475"/>
      <c r="B4963" s="474" t="s">
        <v>10620</v>
      </c>
      <c r="C4963" s="474" t="s">
        <v>4870</v>
      </c>
      <c r="D4963" s="474" t="s">
        <v>10638</v>
      </c>
      <c r="E4963" s="474" t="s">
        <v>24</v>
      </c>
      <c r="F4963" s="473">
        <v>2493716</v>
      </c>
      <c r="G4963" s="474" t="s">
        <v>10715</v>
      </c>
      <c r="H4963" s="474" t="s">
        <v>10640</v>
      </c>
      <c r="I4963" s="179" t="s">
        <v>8356</v>
      </c>
      <c r="J4963" s="474" t="s">
        <v>8357</v>
      </c>
      <c r="K4963" s="474" t="s">
        <v>10675</v>
      </c>
      <c r="L4963" s="474" t="s">
        <v>10716</v>
      </c>
      <c r="M4963" s="474" t="s">
        <v>10717</v>
      </c>
      <c r="N4963" s="470">
        <v>676550</v>
      </c>
      <c r="O4963" s="473">
        <v>-2</v>
      </c>
      <c r="P4963" s="474" t="s">
        <v>8381</v>
      </c>
      <c r="Q4963" s="474" t="s">
        <v>10627</v>
      </c>
      <c r="R4963" s="177" t="s">
        <v>8441</v>
      </c>
      <c r="S4963" s="181">
        <v>0.01</v>
      </c>
    </row>
    <row r="4964" spans="1:19" ht="20.149999999999999" customHeight="1" thickBot="1">
      <c r="A4964" s="476"/>
      <c r="B4964" s="471"/>
      <c r="C4964" s="471"/>
      <c r="D4964" s="471"/>
      <c r="E4964" s="471"/>
      <c r="F4964" s="471"/>
      <c r="G4964" s="471"/>
      <c r="H4964" s="471"/>
      <c r="I4964" s="182" t="e">
        <v>#N/A</v>
      </c>
      <c r="J4964" s="471"/>
      <c r="K4964" s="471"/>
      <c r="L4964" s="471"/>
      <c r="M4964" s="471"/>
      <c r="N4964" s="471"/>
      <c r="O4964" s="471"/>
      <c r="P4964" s="471"/>
      <c r="Q4964" s="471"/>
      <c r="R4964" s="177" t="s">
        <v>8385</v>
      </c>
      <c r="S4964" s="181">
        <v>0.01</v>
      </c>
    </row>
    <row r="4965" spans="1:19" ht="20.149999999999999" customHeight="1" thickBot="1">
      <c r="A4965" s="476"/>
      <c r="B4965" s="471"/>
      <c r="C4965" s="471"/>
      <c r="D4965" s="471"/>
      <c r="E4965" s="471"/>
      <c r="F4965" s="471"/>
      <c r="G4965" s="471"/>
      <c r="H4965" s="471"/>
      <c r="I4965" s="182" t="e">
        <v>#N/A</v>
      </c>
      <c r="J4965" s="471"/>
      <c r="K4965" s="471"/>
      <c r="L4965" s="471"/>
      <c r="M4965" s="471"/>
      <c r="N4965" s="471"/>
      <c r="O4965" s="471"/>
      <c r="P4965" s="471"/>
      <c r="Q4965" s="471"/>
      <c r="R4965" s="177" t="s">
        <v>8403</v>
      </c>
      <c r="S4965" s="181">
        <v>0.01</v>
      </c>
    </row>
    <row r="4966" spans="1:19" ht="20.149999999999999" customHeight="1" thickBot="1">
      <c r="A4966" s="476"/>
      <c r="B4966" s="471"/>
      <c r="C4966" s="471"/>
      <c r="D4966" s="471"/>
      <c r="E4966" s="471"/>
      <c r="F4966" s="471"/>
      <c r="G4966" s="471"/>
      <c r="H4966" s="471"/>
      <c r="I4966" s="182" t="e">
        <v>#N/A</v>
      </c>
      <c r="J4966" s="471"/>
      <c r="K4966" s="471"/>
      <c r="L4966" s="471"/>
      <c r="M4966" s="471"/>
      <c r="N4966" s="471"/>
      <c r="O4966" s="471"/>
      <c r="P4966" s="471"/>
      <c r="Q4966" s="471"/>
      <c r="R4966" s="177" t="s">
        <v>8388</v>
      </c>
      <c r="S4966" s="181">
        <v>0.01</v>
      </c>
    </row>
    <row r="4967" spans="1:19" ht="20.149999999999999" customHeight="1" thickBot="1">
      <c r="A4967" s="476"/>
      <c r="B4967" s="471"/>
      <c r="C4967" s="471"/>
      <c r="D4967" s="471"/>
      <c r="E4967" s="471"/>
      <c r="F4967" s="471"/>
      <c r="G4967" s="471"/>
      <c r="H4967" s="471"/>
      <c r="I4967" s="182" t="e">
        <v>#N/A</v>
      </c>
      <c r="J4967" s="471"/>
      <c r="K4967" s="471"/>
      <c r="L4967" s="471"/>
      <c r="M4967" s="471"/>
      <c r="N4967" s="471"/>
      <c r="O4967" s="471"/>
      <c r="P4967" s="471"/>
      <c r="Q4967" s="471"/>
      <c r="R4967" s="177" t="s">
        <v>8389</v>
      </c>
      <c r="S4967" s="181">
        <v>0.01</v>
      </c>
    </row>
    <row r="4968" spans="1:19" ht="20.149999999999999" customHeight="1" thickBot="1">
      <c r="A4968" s="476"/>
      <c r="B4968" s="471"/>
      <c r="C4968" s="471"/>
      <c r="D4968" s="471"/>
      <c r="E4968" s="471"/>
      <c r="F4968" s="471"/>
      <c r="G4968" s="471"/>
      <c r="H4968" s="471"/>
      <c r="I4968" s="182" t="e">
        <v>#N/A</v>
      </c>
      <c r="J4968" s="471"/>
      <c r="K4968" s="471"/>
      <c r="L4968" s="471"/>
      <c r="M4968" s="471"/>
      <c r="N4968" s="471"/>
      <c r="O4968" s="471"/>
      <c r="P4968" s="471"/>
      <c r="Q4968" s="471"/>
      <c r="R4968" s="177" t="s">
        <v>10644</v>
      </c>
      <c r="S4968" s="181">
        <v>0.01</v>
      </c>
    </row>
    <row r="4969" spans="1:19" ht="20.149999999999999" customHeight="1" thickBot="1">
      <c r="A4969" s="477"/>
      <c r="B4969" s="472"/>
      <c r="C4969" s="472"/>
      <c r="D4969" s="472"/>
      <c r="E4969" s="472"/>
      <c r="F4969" s="472"/>
      <c r="G4969" s="472"/>
      <c r="H4969" s="472"/>
      <c r="I4969" s="182" t="e">
        <v>#N/A</v>
      </c>
      <c r="J4969" s="472"/>
      <c r="K4969" s="472"/>
      <c r="L4969" s="472"/>
      <c r="M4969" s="472"/>
      <c r="N4969" s="472"/>
      <c r="O4969" s="472"/>
      <c r="P4969" s="472"/>
      <c r="Q4969" s="472"/>
      <c r="R4969" s="183" t="s">
        <v>8390</v>
      </c>
      <c r="S4969" s="184">
        <v>0.06</v>
      </c>
    </row>
    <row r="4970" spans="1:19" ht="20.149999999999999" customHeight="1" thickBot="1">
      <c r="A4970" s="475"/>
      <c r="B4970" s="474" t="s">
        <v>10620</v>
      </c>
      <c r="C4970" s="474" t="s">
        <v>4870</v>
      </c>
      <c r="D4970" s="474" t="s">
        <v>10638</v>
      </c>
      <c r="E4970" s="474" t="s">
        <v>24</v>
      </c>
      <c r="F4970" s="473">
        <v>2493719</v>
      </c>
      <c r="G4970" s="474" t="s">
        <v>10718</v>
      </c>
      <c r="H4970" s="474" t="s">
        <v>10640</v>
      </c>
      <c r="I4970" s="179" t="s">
        <v>8356</v>
      </c>
      <c r="J4970" s="474" t="s">
        <v>8357</v>
      </c>
      <c r="K4970" s="474" t="s">
        <v>9334</v>
      </c>
      <c r="L4970" s="474" t="s">
        <v>10719</v>
      </c>
      <c r="M4970" s="474" t="s">
        <v>10720</v>
      </c>
      <c r="N4970" s="470">
        <v>676550</v>
      </c>
      <c r="O4970" s="473">
        <v>-2</v>
      </c>
      <c r="P4970" s="474" t="s">
        <v>8381</v>
      </c>
      <c r="Q4970" s="474" t="s">
        <v>10627</v>
      </c>
      <c r="R4970" s="177" t="s">
        <v>8441</v>
      </c>
      <c r="S4970" s="181">
        <v>0.01</v>
      </c>
    </row>
    <row r="4971" spans="1:19" ht="20.149999999999999" customHeight="1" thickBot="1">
      <c r="A4971" s="476"/>
      <c r="B4971" s="471"/>
      <c r="C4971" s="471"/>
      <c r="D4971" s="471"/>
      <c r="E4971" s="471"/>
      <c r="F4971" s="471"/>
      <c r="G4971" s="471"/>
      <c r="H4971" s="471"/>
      <c r="I4971" s="182" t="e">
        <v>#N/A</v>
      </c>
      <c r="J4971" s="471"/>
      <c r="K4971" s="471"/>
      <c r="L4971" s="471"/>
      <c r="M4971" s="471"/>
      <c r="N4971" s="471"/>
      <c r="O4971" s="471"/>
      <c r="P4971" s="471"/>
      <c r="Q4971" s="471"/>
      <c r="R4971" s="177" t="s">
        <v>8385</v>
      </c>
      <c r="S4971" s="181">
        <v>0.01</v>
      </c>
    </row>
    <row r="4972" spans="1:19" ht="20.149999999999999" customHeight="1" thickBot="1">
      <c r="A4972" s="476"/>
      <c r="B4972" s="471"/>
      <c r="C4972" s="471"/>
      <c r="D4972" s="471"/>
      <c r="E4972" s="471"/>
      <c r="F4972" s="471"/>
      <c r="G4972" s="471"/>
      <c r="H4972" s="471"/>
      <c r="I4972" s="182" t="e">
        <v>#N/A</v>
      </c>
      <c r="J4972" s="471"/>
      <c r="K4972" s="471"/>
      <c r="L4972" s="471"/>
      <c r="M4972" s="471"/>
      <c r="N4972" s="471"/>
      <c r="O4972" s="471"/>
      <c r="P4972" s="471"/>
      <c r="Q4972" s="471"/>
      <c r="R4972" s="177" t="s">
        <v>8403</v>
      </c>
      <c r="S4972" s="181">
        <v>0.01</v>
      </c>
    </row>
    <row r="4973" spans="1:19" ht="20.149999999999999" customHeight="1" thickBot="1">
      <c r="A4973" s="476"/>
      <c r="B4973" s="471"/>
      <c r="C4973" s="471"/>
      <c r="D4973" s="471"/>
      <c r="E4973" s="471"/>
      <c r="F4973" s="471"/>
      <c r="G4973" s="471"/>
      <c r="H4973" s="471"/>
      <c r="I4973" s="182" t="e">
        <v>#N/A</v>
      </c>
      <c r="J4973" s="471"/>
      <c r="K4973" s="471"/>
      <c r="L4973" s="471"/>
      <c r="M4973" s="471"/>
      <c r="N4973" s="471"/>
      <c r="O4973" s="471"/>
      <c r="P4973" s="471"/>
      <c r="Q4973" s="471"/>
      <c r="R4973" s="177" t="s">
        <v>8388</v>
      </c>
      <c r="S4973" s="181">
        <v>0.01</v>
      </c>
    </row>
    <row r="4974" spans="1:19" ht="20.149999999999999" customHeight="1" thickBot="1">
      <c r="A4974" s="476"/>
      <c r="B4974" s="471"/>
      <c r="C4974" s="471"/>
      <c r="D4974" s="471"/>
      <c r="E4974" s="471"/>
      <c r="F4974" s="471"/>
      <c r="G4974" s="471"/>
      <c r="H4974" s="471"/>
      <c r="I4974" s="182" t="e">
        <v>#N/A</v>
      </c>
      <c r="J4974" s="471"/>
      <c r="K4974" s="471"/>
      <c r="L4974" s="471"/>
      <c r="M4974" s="471"/>
      <c r="N4974" s="471"/>
      <c r="O4974" s="471"/>
      <c r="P4974" s="471"/>
      <c r="Q4974" s="471"/>
      <c r="R4974" s="177" t="s">
        <v>8389</v>
      </c>
      <c r="S4974" s="181">
        <v>0.01</v>
      </c>
    </row>
    <row r="4975" spans="1:19" ht="20.149999999999999" customHeight="1" thickBot="1">
      <c r="A4975" s="476"/>
      <c r="B4975" s="471"/>
      <c r="C4975" s="471"/>
      <c r="D4975" s="471"/>
      <c r="E4975" s="471"/>
      <c r="F4975" s="471"/>
      <c r="G4975" s="471"/>
      <c r="H4975" s="471"/>
      <c r="I4975" s="182" t="e">
        <v>#N/A</v>
      </c>
      <c r="J4975" s="471"/>
      <c r="K4975" s="471"/>
      <c r="L4975" s="471"/>
      <c r="M4975" s="471"/>
      <c r="N4975" s="471"/>
      <c r="O4975" s="471"/>
      <c r="P4975" s="471"/>
      <c r="Q4975" s="471"/>
      <c r="R4975" s="177" t="s">
        <v>10644</v>
      </c>
      <c r="S4975" s="181">
        <v>0.01</v>
      </c>
    </row>
    <row r="4976" spans="1:19" ht="20.149999999999999" customHeight="1" thickBot="1">
      <c r="A4976" s="477"/>
      <c r="B4976" s="472"/>
      <c r="C4976" s="472"/>
      <c r="D4976" s="472"/>
      <c r="E4976" s="472"/>
      <c r="F4976" s="472"/>
      <c r="G4976" s="472"/>
      <c r="H4976" s="472"/>
      <c r="I4976" s="182" t="e">
        <v>#N/A</v>
      </c>
      <c r="J4976" s="472"/>
      <c r="K4976" s="472"/>
      <c r="L4976" s="472"/>
      <c r="M4976" s="472"/>
      <c r="N4976" s="472"/>
      <c r="O4976" s="472"/>
      <c r="P4976" s="472"/>
      <c r="Q4976" s="472"/>
      <c r="R4976" s="183" t="s">
        <v>8390</v>
      </c>
      <c r="S4976" s="184">
        <v>0.06</v>
      </c>
    </row>
    <row r="4977" spans="1:19" ht="20.149999999999999" customHeight="1" thickBot="1">
      <c r="A4977" s="475"/>
      <c r="B4977" s="474" t="s">
        <v>10620</v>
      </c>
      <c r="C4977" s="474" t="s">
        <v>1465</v>
      </c>
      <c r="D4977" s="474" t="s">
        <v>10638</v>
      </c>
      <c r="E4977" s="474" t="s">
        <v>24</v>
      </c>
      <c r="F4977" s="473">
        <v>2493725</v>
      </c>
      <c r="G4977" s="474" t="s">
        <v>10721</v>
      </c>
      <c r="H4977" s="474" t="s">
        <v>10640</v>
      </c>
      <c r="I4977" s="179" t="s">
        <v>8356</v>
      </c>
      <c r="J4977" s="474" t="s">
        <v>8357</v>
      </c>
      <c r="K4977" s="474" t="s">
        <v>10722</v>
      </c>
      <c r="L4977" s="474" t="s">
        <v>10723</v>
      </c>
      <c r="M4977" s="474" t="s">
        <v>10724</v>
      </c>
      <c r="N4977" s="470">
        <v>676550</v>
      </c>
      <c r="O4977" s="473">
        <v>-2</v>
      </c>
      <c r="P4977" s="474" t="s">
        <v>8381</v>
      </c>
      <c r="Q4977" s="474" t="s">
        <v>10627</v>
      </c>
      <c r="R4977" s="177" t="s">
        <v>8441</v>
      </c>
      <c r="S4977" s="181">
        <v>0.01</v>
      </c>
    </row>
    <row r="4978" spans="1:19" ht="20.149999999999999" customHeight="1" thickBot="1">
      <c r="A4978" s="476"/>
      <c r="B4978" s="471"/>
      <c r="C4978" s="471"/>
      <c r="D4978" s="471"/>
      <c r="E4978" s="471"/>
      <c r="F4978" s="471"/>
      <c r="G4978" s="471"/>
      <c r="H4978" s="471"/>
      <c r="I4978" s="182" t="e">
        <v>#N/A</v>
      </c>
      <c r="J4978" s="471"/>
      <c r="K4978" s="471"/>
      <c r="L4978" s="471"/>
      <c r="M4978" s="471"/>
      <c r="N4978" s="471"/>
      <c r="O4978" s="471"/>
      <c r="P4978" s="471"/>
      <c r="Q4978" s="471"/>
      <c r="R4978" s="177" t="s">
        <v>8385</v>
      </c>
      <c r="S4978" s="181">
        <v>0.01</v>
      </c>
    </row>
    <row r="4979" spans="1:19" ht="20.149999999999999" customHeight="1" thickBot="1">
      <c r="A4979" s="476"/>
      <c r="B4979" s="471"/>
      <c r="C4979" s="471"/>
      <c r="D4979" s="471"/>
      <c r="E4979" s="471"/>
      <c r="F4979" s="471"/>
      <c r="G4979" s="471"/>
      <c r="H4979" s="471"/>
      <c r="I4979" s="182" t="e">
        <v>#N/A</v>
      </c>
      <c r="J4979" s="471"/>
      <c r="K4979" s="471"/>
      <c r="L4979" s="471"/>
      <c r="M4979" s="471"/>
      <c r="N4979" s="471"/>
      <c r="O4979" s="471"/>
      <c r="P4979" s="471"/>
      <c r="Q4979" s="471"/>
      <c r="R4979" s="177" t="s">
        <v>8403</v>
      </c>
      <c r="S4979" s="181">
        <v>0.01</v>
      </c>
    </row>
    <row r="4980" spans="1:19" ht="20.149999999999999" customHeight="1" thickBot="1">
      <c r="A4980" s="476"/>
      <c r="B4980" s="471"/>
      <c r="C4980" s="471"/>
      <c r="D4980" s="471"/>
      <c r="E4980" s="471"/>
      <c r="F4980" s="471"/>
      <c r="G4980" s="471"/>
      <c r="H4980" s="471"/>
      <c r="I4980" s="182" t="e">
        <v>#N/A</v>
      </c>
      <c r="J4980" s="471"/>
      <c r="K4980" s="471"/>
      <c r="L4980" s="471"/>
      <c r="M4980" s="471"/>
      <c r="N4980" s="471"/>
      <c r="O4980" s="471"/>
      <c r="P4980" s="471"/>
      <c r="Q4980" s="471"/>
      <c r="R4980" s="177" t="s">
        <v>8388</v>
      </c>
      <c r="S4980" s="181">
        <v>0.01</v>
      </c>
    </row>
    <row r="4981" spans="1:19" ht="20.149999999999999" customHeight="1" thickBot="1">
      <c r="A4981" s="476"/>
      <c r="B4981" s="471"/>
      <c r="C4981" s="471"/>
      <c r="D4981" s="471"/>
      <c r="E4981" s="471"/>
      <c r="F4981" s="471"/>
      <c r="G4981" s="471"/>
      <c r="H4981" s="471"/>
      <c r="I4981" s="182" t="e">
        <v>#N/A</v>
      </c>
      <c r="J4981" s="471"/>
      <c r="K4981" s="471"/>
      <c r="L4981" s="471"/>
      <c r="M4981" s="471"/>
      <c r="N4981" s="471"/>
      <c r="O4981" s="471"/>
      <c r="P4981" s="471"/>
      <c r="Q4981" s="471"/>
      <c r="R4981" s="177" t="s">
        <v>8389</v>
      </c>
      <c r="S4981" s="181">
        <v>0.01</v>
      </c>
    </row>
    <row r="4982" spans="1:19" ht="20.149999999999999" customHeight="1" thickBot="1">
      <c r="A4982" s="476"/>
      <c r="B4982" s="471"/>
      <c r="C4982" s="471"/>
      <c r="D4982" s="471"/>
      <c r="E4982" s="471"/>
      <c r="F4982" s="471"/>
      <c r="G4982" s="471"/>
      <c r="H4982" s="471"/>
      <c r="I4982" s="182" t="e">
        <v>#N/A</v>
      </c>
      <c r="J4982" s="471"/>
      <c r="K4982" s="471"/>
      <c r="L4982" s="471"/>
      <c r="M4982" s="471"/>
      <c r="N4982" s="471"/>
      <c r="O4982" s="471"/>
      <c r="P4982" s="471"/>
      <c r="Q4982" s="471"/>
      <c r="R4982" s="177" t="s">
        <v>10644</v>
      </c>
      <c r="S4982" s="181">
        <v>0.01</v>
      </c>
    </row>
    <row r="4983" spans="1:19" ht="20.149999999999999" customHeight="1" thickBot="1">
      <c r="A4983" s="477"/>
      <c r="B4983" s="472"/>
      <c r="C4983" s="472"/>
      <c r="D4983" s="472"/>
      <c r="E4983" s="472"/>
      <c r="F4983" s="472"/>
      <c r="G4983" s="472"/>
      <c r="H4983" s="472"/>
      <c r="I4983" s="182" t="e">
        <v>#N/A</v>
      </c>
      <c r="J4983" s="472"/>
      <c r="K4983" s="472"/>
      <c r="L4983" s="472"/>
      <c r="M4983" s="472"/>
      <c r="N4983" s="472"/>
      <c r="O4983" s="472"/>
      <c r="P4983" s="472"/>
      <c r="Q4983" s="472"/>
      <c r="R4983" s="183" t="s">
        <v>8390</v>
      </c>
      <c r="S4983" s="184">
        <v>0.06</v>
      </c>
    </row>
    <row r="4984" spans="1:19" ht="20.149999999999999" customHeight="1" thickBot="1">
      <c r="A4984" s="475"/>
      <c r="B4984" s="474" t="s">
        <v>10620</v>
      </c>
      <c r="C4984" s="474" t="s">
        <v>1465</v>
      </c>
      <c r="D4984" s="474" t="s">
        <v>10638</v>
      </c>
      <c r="E4984" s="474" t="s">
        <v>24</v>
      </c>
      <c r="F4984" s="473">
        <v>2493727</v>
      </c>
      <c r="G4984" s="474" t="s">
        <v>10725</v>
      </c>
      <c r="H4984" s="474" t="s">
        <v>10640</v>
      </c>
      <c r="I4984" s="179" t="s">
        <v>8356</v>
      </c>
      <c r="J4984" s="474" t="s">
        <v>8357</v>
      </c>
      <c r="K4984" s="474" t="s">
        <v>10726</v>
      </c>
      <c r="L4984" s="474" t="s">
        <v>10727</v>
      </c>
      <c r="M4984" s="474" t="s">
        <v>10728</v>
      </c>
      <c r="N4984" s="470">
        <v>676550</v>
      </c>
      <c r="O4984" s="473">
        <v>-2</v>
      </c>
      <c r="P4984" s="474" t="s">
        <v>8381</v>
      </c>
      <c r="Q4984" s="474" t="s">
        <v>10627</v>
      </c>
      <c r="R4984" s="177" t="s">
        <v>8441</v>
      </c>
      <c r="S4984" s="181">
        <v>0.01</v>
      </c>
    </row>
    <row r="4985" spans="1:19" ht="20.149999999999999" customHeight="1" thickBot="1">
      <c r="A4985" s="476"/>
      <c r="B4985" s="471"/>
      <c r="C4985" s="471"/>
      <c r="D4985" s="471"/>
      <c r="E4985" s="471"/>
      <c r="F4985" s="471"/>
      <c r="G4985" s="471"/>
      <c r="H4985" s="471"/>
      <c r="I4985" s="182" t="e">
        <v>#N/A</v>
      </c>
      <c r="J4985" s="471"/>
      <c r="K4985" s="471"/>
      <c r="L4985" s="471"/>
      <c r="M4985" s="471"/>
      <c r="N4985" s="471"/>
      <c r="O4985" s="471"/>
      <c r="P4985" s="471"/>
      <c r="Q4985" s="471"/>
      <c r="R4985" s="177" t="s">
        <v>8385</v>
      </c>
      <c r="S4985" s="181">
        <v>0.01</v>
      </c>
    </row>
    <row r="4986" spans="1:19" ht="20.149999999999999" customHeight="1" thickBot="1">
      <c r="A4986" s="476"/>
      <c r="B4986" s="471"/>
      <c r="C4986" s="471"/>
      <c r="D4986" s="471"/>
      <c r="E4986" s="471"/>
      <c r="F4986" s="471"/>
      <c r="G4986" s="471"/>
      <c r="H4986" s="471"/>
      <c r="I4986" s="182" t="e">
        <v>#N/A</v>
      </c>
      <c r="J4986" s="471"/>
      <c r="K4986" s="471"/>
      <c r="L4986" s="471"/>
      <c r="M4986" s="471"/>
      <c r="N4986" s="471"/>
      <c r="O4986" s="471"/>
      <c r="P4986" s="471"/>
      <c r="Q4986" s="471"/>
      <c r="R4986" s="177" t="s">
        <v>8403</v>
      </c>
      <c r="S4986" s="181">
        <v>0.01</v>
      </c>
    </row>
    <row r="4987" spans="1:19" ht="20.149999999999999" customHeight="1" thickBot="1">
      <c r="A4987" s="476"/>
      <c r="B4987" s="471"/>
      <c r="C4987" s="471"/>
      <c r="D4987" s="471"/>
      <c r="E4987" s="471"/>
      <c r="F4987" s="471"/>
      <c r="G4987" s="471"/>
      <c r="H4987" s="471"/>
      <c r="I4987" s="182" t="e">
        <v>#N/A</v>
      </c>
      <c r="J4987" s="471"/>
      <c r="K4987" s="471"/>
      <c r="L4987" s="471"/>
      <c r="M4987" s="471"/>
      <c r="N4987" s="471"/>
      <c r="O4987" s="471"/>
      <c r="P4987" s="471"/>
      <c r="Q4987" s="471"/>
      <c r="R4987" s="177" t="s">
        <v>8388</v>
      </c>
      <c r="S4987" s="181">
        <v>0.01</v>
      </c>
    </row>
    <row r="4988" spans="1:19" ht="20.149999999999999" customHeight="1" thickBot="1">
      <c r="A4988" s="476"/>
      <c r="B4988" s="471"/>
      <c r="C4988" s="471"/>
      <c r="D4988" s="471"/>
      <c r="E4988" s="471"/>
      <c r="F4988" s="471"/>
      <c r="G4988" s="471"/>
      <c r="H4988" s="471"/>
      <c r="I4988" s="182" t="e">
        <v>#N/A</v>
      </c>
      <c r="J4988" s="471"/>
      <c r="K4988" s="471"/>
      <c r="L4988" s="471"/>
      <c r="M4988" s="471"/>
      <c r="N4988" s="471"/>
      <c r="O4988" s="471"/>
      <c r="P4988" s="471"/>
      <c r="Q4988" s="471"/>
      <c r="R4988" s="177" t="s">
        <v>8389</v>
      </c>
      <c r="S4988" s="181">
        <v>0.01</v>
      </c>
    </row>
    <row r="4989" spans="1:19" ht="20.149999999999999" customHeight="1" thickBot="1">
      <c r="A4989" s="476"/>
      <c r="B4989" s="471"/>
      <c r="C4989" s="471"/>
      <c r="D4989" s="471"/>
      <c r="E4989" s="471"/>
      <c r="F4989" s="471"/>
      <c r="G4989" s="471"/>
      <c r="H4989" s="471"/>
      <c r="I4989" s="182" t="e">
        <v>#N/A</v>
      </c>
      <c r="J4989" s="471"/>
      <c r="K4989" s="471"/>
      <c r="L4989" s="471"/>
      <c r="M4989" s="471"/>
      <c r="N4989" s="471"/>
      <c r="O4989" s="471"/>
      <c r="P4989" s="471"/>
      <c r="Q4989" s="471"/>
      <c r="R4989" s="177" t="s">
        <v>10644</v>
      </c>
      <c r="S4989" s="181">
        <v>0.01</v>
      </c>
    </row>
    <row r="4990" spans="1:19" ht="20.149999999999999" customHeight="1" thickBot="1">
      <c r="A4990" s="477"/>
      <c r="B4990" s="472"/>
      <c r="C4990" s="472"/>
      <c r="D4990" s="472"/>
      <c r="E4990" s="472"/>
      <c r="F4990" s="472"/>
      <c r="G4990" s="472"/>
      <c r="H4990" s="472"/>
      <c r="I4990" s="182" t="e">
        <v>#N/A</v>
      </c>
      <c r="J4990" s="472"/>
      <c r="K4990" s="472"/>
      <c r="L4990" s="472"/>
      <c r="M4990" s="472"/>
      <c r="N4990" s="472"/>
      <c r="O4990" s="472"/>
      <c r="P4990" s="472"/>
      <c r="Q4990" s="472"/>
      <c r="R4990" s="183" t="s">
        <v>8390</v>
      </c>
      <c r="S4990" s="184">
        <v>0.06</v>
      </c>
    </row>
    <row r="4991" spans="1:19" ht="20.149999999999999" customHeight="1" thickBot="1">
      <c r="A4991" s="475"/>
      <c r="B4991" s="474" t="s">
        <v>10620</v>
      </c>
      <c r="C4991" s="474" t="s">
        <v>1465</v>
      </c>
      <c r="D4991" s="474" t="s">
        <v>10638</v>
      </c>
      <c r="E4991" s="474" t="s">
        <v>24</v>
      </c>
      <c r="F4991" s="473">
        <v>2493730</v>
      </c>
      <c r="G4991" s="474" t="s">
        <v>10729</v>
      </c>
      <c r="H4991" s="474" t="s">
        <v>10640</v>
      </c>
      <c r="I4991" s="179" t="s">
        <v>8356</v>
      </c>
      <c r="J4991" s="474" t="s">
        <v>8357</v>
      </c>
      <c r="K4991" s="474" t="s">
        <v>10726</v>
      </c>
      <c r="L4991" s="474" t="s">
        <v>10730</v>
      </c>
      <c r="M4991" s="474" t="s">
        <v>10731</v>
      </c>
      <c r="N4991" s="470">
        <v>676550</v>
      </c>
      <c r="O4991" s="473">
        <v>-2</v>
      </c>
      <c r="P4991" s="474" t="s">
        <v>8381</v>
      </c>
      <c r="Q4991" s="474" t="s">
        <v>10627</v>
      </c>
      <c r="R4991" s="177" t="s">
        <v>8441</v>
      </c>
      <c r="S4991" s="181">
        <v>0.01</v>
      </c>
    </row>
    <row r="4992" spans="1:19" ht="20.149999999999999" customHeight="1" thickBot="1">
      <c r="A4992" s="476"/>
      <c r="B4992" s="471"/>
      <c r="C4992" s="471"/>
      <c r="D4992" s="471"/>
      <c r="E4992" s="471"/>
      <c r="F4992" s="471"/>
      <c r="G4992" s="471"/>
      <c r="H4992" s="471"/>
      <c r="I4992" s="182" t="e">
        <v>#N/A</v>
      </c>
      <c r="J4992" s="471"/>
      <c r="K4992" s="471"/>
      <c r="L4992" s="471"/>
      <c r="M4992" s="471"/>
      <c r="N4992" s="471"/>
      <c r="O4992" s="471"/>
      <c r="P4992" s="471"/>
      <c r="Q4992" s="471"/>
      <c r="R4992" s="177" t="s">
        <v>8385</v>
      </c>
      <c r="S4992" s="181">
        <v>0.01</v>
      </c>
    </row>
    <row r="4993" spans="1:19" ht="20.149999999999999" customHeight="1" thickBot="1">
      <c r="A4993" s="476"/>
      <c r="B4993" s="471"/>
      <c r="C4993" s="471"/>
      <c r="D4993" s="471"/>
      <c r="E4993" s="471"/>
      <c r="F4993" s="471"/>
      <c r="G4993" s="471"/>
      <c r="H4993" s="471"/>
      <c r="I4993" s="182" t="e">
        <v>#N/A</v>
      </c>
      <c r="J4993" s="471"/>
      <c r="K4993" s="471"/>
      <c r="L4993" s="471"/>
      <c r="M4993" s="471"/>
      <c r="N4993" s="471"/>
      <c r="O4993" s="471"/>
      <c r="P4993" s="471"/>
      <c r="Q4993" s="471"/>
      <c r="R4993" s="177" t="s">
        <v>8403</v>
      </c>
      <c r="S4993" s="181">
        <v>0.01</v>
      </c>
    </row>
    <row r="4994" spans="1:19" ht="20.149999999999999" customHeight="1" thickBot="1">
      <c r="A4994" s="476"/>
      <c r="B4994" s="471"/>
      <c r="C4994" s="471"/>
      <c r="D4994" s="471"/>
      <c r="E4994" s="471"/>
      <c r="F4994" s="471"/>
      <c r="G4994" s="471"/>
      <c r="H4994" s="471"/>
      <c r="I4994" s="182" t="e">
        <v>#N/A</v>
      </c>
      <c r="J4994" s="471"/>
      <c r="K4994" s="471"/>
      <c r="L4994" s="471"/>
      <c r="M4994" s="471"/>
      <c r="N4994" s="471"/>
      <c r="O4994" s="471"/>
      <c r="P4994" s="471"/>
      <c r="Q4994" s="471"/>
      <c r="R4994" s="177" t="s">
        <v>8388</v>
      </c>
      <c r="S4994" s="181">
        <v>0.01</v>
      </c>
    </row>
    <row r="4995" spans="1:19" ht="20.149999999999999" customHeight="1" thickBot="1">
      <c r="A4995" s="476"/>
      <c r="B4995" s="471"/>
      <c r="C4995" s="471"/>
      <c r="D4995" s="471"/>
      <c r="E4995" s="471"/>
      <c r="F4995" s="471"/>
      <c r="G4995" s="471"/>
      <c r="H4995" s="471"/>
      <c r="I4995" s="182" t="e">
        <v>#N/A</v>
      </c>
      <c r="J4995" s="471"/>
      <c r="K4995" s="471"/>
      <c r="L4995" s="471"/>
      <c r="M4995" s="471"/>
      <c r="N4995" s="471"/>
      <c r="O4995" s="471"/>
      <c r="P4995" s="471"/>
      <c r="Q4995" s="471"/>
      <c r="R4995" s="177" t="s">
        <v>8389</v>
      </c>
      <c r="S4995" s="181">
        <v>0.01</v>
      </c>
    </row>
    <row r="4996" spans="1:19" ht="20.149999999999999" customHeight="1" thickBot="1">
      <c r="A4996" s="476"/>
      <c r="B4996" s="471"/>
      <c r="C4996" s="471"/>
      <c r="D4996" s="471"/>
      <c r="E4996" s="471"/>
      <c r="F4996" s="471"/>
      <c r="G4996" s="471"/>
      <c r="H4996" s="471"/>
      <c r="I4996" s="182" t="e">
        <v>#N/A</v>
      </c>
      <c r="J4996" s="471"/>
      <c r="K4996" s="471"/>
      <c r="L4996" s="471"/>
      <c r="M4996" s="471"/>
      <c r="N4996" s="471"/>
      <c r="O4996" s="471"/>
      <c r="P4996" s="471"/>
      <c r="Q4996" s="471"/>
      <c r="R4996" s="177" t="s">
        <v>10644</v>
      </c>
      <c r="S4996" s="181">
        <v>0.01</v>
      </c>
    </row>
    <row r="4997" spans="1:19" ht="20.149999999999999" customHeight="1" thickBot="1">
      <c r="A4997" s="477"/>
      <c r="B4997" s="472"/>
      <c r="C4997" s="472"/>
      <c r="D4997" s="472"/>
      <c r="E4997" s="472"/>
      <c r="F4997" s="472"/>
      <c r="G4997" s="472"/>
      <c r="H4997" s="472"/>
      <c r="I4997" s="182" t="e">
        <v>#N/A</v>
      </c>
      <c r="J4997" s="472"/>
      <c r="K4997" s="472"/>
      <c r="L4997" s="472"/>
      <c r="M4997" s="472"/>
      <c r="N4997" s="472"/>
      <c r="O4997" s="472"/>
      <c r="P4997" s="472"/>
      <c r="Q4997" s="472"/>
      <c r="R4997" s="183" t="s">
        <v>8390</v>
      </c>
      <c r="S4997" s="184">
        <v>0.06</v>
      </c>
    </row>
    <row r="4998" spans="1:19" ht="20.149999999999999" customHeight="1" thickBot="1">
      <c r="A4998" s="475"/>
      <c r="B4998" s="474" t="s">
        <v>10620</v>
      </c>
      <c r="C4998" s="474" t="s">
        <v>1465</v>
      </c>
      <c r="D4998" s="474" t="s">
        <v>10638</v>
      </c>
      <c r="E4998" s="474" t="s">
        <v>24</v>
      </c>
      <c r="F4998" s="473">
        <v>2493732</v>
      </c>
      <c r="G4998" s="474" t="s">
        <v>10732</v>
      </c>
      <c r="H4998" s="474" t="s">
        <v>10640</v>
      </c>
      <c r="I4998" s="179" t="s">
        <v>8356</v>
      </c>
      <c r="J4998" s="474" t="s">
        <v>8357</v>
      </c>
      <c r="K4998" s="474" t="s">
        <v>10726</v>
      </c>
      <c r="L4998" s="474" t="s">
        <v>10733</v>
      </c>
      <c r="M4998" s="474" t="s">
        <v>10734</v>
      </c>
      <c r="N4998" s="470">
        <v>676550</v>
      </c>
      <c r="O4998" s="473">
        <v>-2</v>
      </c>
      <c r="P4998" s="474" t="s">
        <v>8381</v>
      </c>
      <c r="Q4998" s="474" t="s">
        <v>10627</v>
      </c>
      <c r="R4998" s="177" t="s">
        <v>8441</v>
      </c>
      <c r="S4998" s="181">
        <v>0.01</v>
      </c>
    </row>
    <row r="4999" spans="1:19" ht="20.149999999999999" customHeight="1" thickBot="1">
      <c r="A4999" s="476"/>
      <c r="B4999" s="471"/>
      <c r="C4999" s="471"/>
      <c r="D4999" s="471"/>
      <c r="E4999" s="471"/>
      <c r="F4999" s="471"/>
      <c r="G4999" s="471"/>
      <c r="H4999" s="471"/>
      <c r="I4999" s="182" t="e">
        <v>#N/A</v>
      </c>
      <c r="J4999" s="471"/>
      <c r="K4999" s="471"/>
      <c r="L4999" s="471"/>
      <c r="M4999" s="471"/>
      <c r="N4999" s="471"/>
      <c r="O4999" s="471"/>
      <c r="P4999" s="471"/>
      <c r="Q4999" s="471"/>
      <c r="R4999" s="177" t="s">
        <v>8385</v>
      </c>
      <c r="S4999" s="181">
        <v>0.01</v>
      </c>
    </row>
    <row r="5000" spans="1:19" ht="20.149999999999999" customHeight="1" thickBot="1">
      <c r="A5000" s="476"/>
      <c r="B5000" s="471"/>
      <c r="C5000" s="471"/>
      <c r="D5000" s="471"/>
      <c r="E5000" s="471"/>
      <c r="F5000" s="471"/>
      <c r="G5000" s="471"/>
      <c r="H5000" s="471"/>
      <c r="I5000" s="182" t="e">
        <v>#N/A</v>
      </c>
      <c r="J5000" s="471"/>
      <c r="K5000" s="471"/>
      <c r="L5000" s="471"/>
      <c r="M5000" s="471"/>
      <c r="N5000" s="471"/>
      <c r="O5000" s="471"/>
      <c r="P5000" s="471"/>
      <c r="Q5000" s="471"/>
      <c r="R5000" s="177" t="s">
        <v>8403</v>
      </c>
      <c r="S5000" s="181">
        <v>0.01</v>
      </c>
    </row>
    <row r="5001" spans="1:19" ht="20.149999999999999" customHeight="1" thickBot="1">
      <c r="A5001" s="476"/>
      <c r="B5001" s="471"/>
      <c r="C5001" s="471"/>
      <c r="D5001" s="471"/>
      <c r="E5001" s="471"/>
      <c r="F5001" s="471"/>
      <c r="G5001" s="471"/>
      <c r="H5001" s="471"/>
      <c r="I5001" s="182" t="e">
        <v>#N/A</v>
      </c>
      <c r="J5001" s="471"/>
      <c r="K5001" s="471"/>
      <c r="L5001" s="471"/>
      <c r="M5001" s="471"/>
      <c r="N5001" s="471"/>
      <c r="O5001" s="471"/>
      <c r="P5001" s="471"/>
      <c r="Q5001" s="471"/>
      <c r="R5001" s="177" t="s">
        <v>8388</v>
      </c>
      <c r="S5001" s="181">
        <v>0.01</v>
      </c>
    </row>
    <row r="5002" spans="1:19" ht="20.149999999999999" customHeight="1" thickBot="1">
      <c r="A5002" s="476"/>
      <c r="B5002" s="471"/>
      <c r="C5002" s="471"/>
      <c r="D5002" s="471"/>
      <c r="E5002" s="471"/>
      <c r="F5002" s="471"/>
      <c r="G5002" s="471"/>
      <c r="H5002" s="471"/>
      <c r="I5002" s="182" t="e">
        <v>#N/A</v>
      </c>
      <c r="J5002" s="471"/>
      <c r="K5002" s="471"/>
      <c r="L5002" s="471"/>
      <c r="M5002" s="471"/>
      <c r="N5002" s="471"/>
      <c r="O5002" s="471"/>
      <c r="P5002" s="471"/>
      <c r="Q5002" s="471"/>
      <c r="R5002" s="177" t="s">
        <v>8389</v>
      </c>
      <c r="S5002" s="181">
        <v>0.01</v>
      </c>
    </row>
    <row r="5003" spans="1:19" ht="20.149999999999999" customHeight="1" thickBot="1">
      <c r="A5003" s="476"/>
      <c r="B5003" s="471"/>
      <c r="C5003" s="471"/>
      <c r="D5003" s="471"/>
      <c r="E5003" s="471"/>
      <c r="F5003" s="471"/>
      <c r="G5003" s="471"/>
      <c r="H5003" s="471"/>
      <c r="I5003" s="182" t="e">
        <v>#N/A</v>
      </c>
      <c r="J5003" s="471"/>
      <c r="K5003" s="471"/>
      <c r="L5003" s="471"/>
      <c r="M5003" s="471"/>
      <c r="N5003" s="471"/>
      <c r="O5003" s="471"/>
      <c r="P5003" s="471"/>
      <c r="Q5003" s="471"/>
      <c r="R5003" s="177" t="s">
        <v>10644</v>
      </c>
      <c r="S5003" s="181">
        <v>0.01</v>
      </c>
    </row>
    <row r="5004" spans="1:19" ht="20.149999999999999" customHeight="1" thickBot="1">
      <c r="A5004" s="477"/>
      <c r="B5004" s="472"/>
      <c r="C5004" s="472"/>
      <c r="D5004" s="472"/>
      <c r="E5004" s="472"/>
      <c r="F5004" s="472"/>
      <c r="G5004" s="472"/>
      <c r="H5004" s="472"/>
      <c r="I5004" s="182" t="e">
        <v>#N/A</v>
      </c>
      <c r="J5004" s="472"/>
      <c r="K5004" s="472"/>
      <c r="L5004" s="472"/>
      <c r="M5004" s="472"/>
      <c r="N5004" s="472"/>
      <c r="O5004" s="472"/>
      <c r="P5004" s="472"/>
      <c r="Q5004" s="472"/>
      <c r="R5004" s="183" t="s">
        <v>8390</v>
      </c>
      <c r="S5004" s="184">
        <v>0.06</v>
      </c>
    </row>
    <row r="5005" spans="1:19" ht="20.149999999999999" customHeight="1" thickBot="1">
      <c r="A5005" s="475"/>
      <c r="B5005" s="474" t="s">
        <v>10620</v>
      </c>
      <c r="C5005" s="474" t="s">
        <v>1465</v>
      </c>
      <c r="D5005" s="474" t="s">
        <v>10638</v>
      </c>
      <c r="E5005" s="474" t="s">
        <v>24</v>
      </c>
      <c r="F5005" s="473">
        <v>2493733</v>
      </c>
      <c r="G5005" s="474" t="s">
        <v>10735</v>
      </c>
      <c r="H5005" s="474" t="s">
        <v>10640</v>
      </c>
      <c r="I5005" s="179" t="s">
        <v>8356</v>
      </c>
      <c r="J5005" s="474" t="s">
        <v>8357</v>
      </c>
      <c r="K5005" s="474" t="s">
        <v>10736</v>
      </c>
      <c r="L5005" s="474" t="s">
        <v>10737</v>
      </c>
      <c r="M5005" s="474" t="s">
        <v>10738</v>
      </c>
      <c r="N5005" s="470">
        <v>676550</v>
      </c>
      <c r="O5005" s="473">
        <v>-2</v>
      </c>
      <c r="P5005" s="474" t="s">
        <v>8381</v>
      </c>
      <c r="Q5005" s="474" t="s">
        <v>10627</v>
      </c>
      <c r="R5005" s="177" t="s">
        <v>8441</v>
      </c>
      <c r="S5005" s="181">
        <v>0.01</v>
      </c>
    </row>
    <row r="5006" spans="1:19" ht="20.149999999999999" customHeight="1" thickBot="1">
      <c r="A5006" s="476"/>
      <c r="B5006" s="471"/>
      <c r="C5006" s="471"/>
      <c r="D5006" s="471"/>
      <c r="E5006" s="471"/>
      <c r="F5006" s="471"/>
      <c r="G5006" s="471"/>
      <c r="H5006" s="471"/>
      <c r="I5006" s="182" t="e">
        <v>#N/A</v>
      </c>
      <c r="J5006" s="471"/>
      <c r="K5006" s="471"/>
      <c r="L5006" s="471"/>
      <c r="M5006" s="471"/>
      <c r="N5006" s="471"/>
      <c r="O5006" s="471"/>
      <c r="P5006" s="471"/>
      <c r="Q5006" s="471"/>
      <c r="R5006" s="177" t="s">
        <v>8385</v>
      </c>
      <c r="S5006" s="181">
        <v>0.01</v>
      </c>
    </row>
    <row r="5007" spans="1:19" ht="20.149999999999999" customHeight="1" thickBot="1">
      <c r="A5007" s="476"/>
      <c r="B5007" s="471"/>
      <c r="C5007" s="471"/>
      <c r="D5007" s="471"/>
      <c r="E5007" s="471"/>
      <c r="F5007" s="471"/>
      <c r="G5007" s="471"/>
      <c r="H5007" s="471"/>
      <c r="I5007" s="182" t="e">
        <v>#N/A</v>
      </c>
      <c r="J5007" s="471"/>
      <c r="K5007" s="471"/>
      <c r="L5007" s="471"/>
      <c r="M5007" s="471"/>
      <c r="N5007" s="471"/>
      <c r="O5007" s="471"/>
      <c r="P5007" s="471"/>
      <c r="Q5007" s="471"/>
      <c r="R5007" s="177" t="s">
        <v>8403</v>
      </c>
      <c r="S5007" s="181">
        <v>0.01</v>
      </c>
    </row>
    <row r="5008" spans="1:19" ht="20.149999999999999" customHeight="1" thickBot="1">
      <c r="A5008" s="476"/>
      <c r="B5008" s="471"/>
      <c r="C5008" s="471"/>
      <c r="D5008" s="471"/>
      <c r="E5008" s="471"/>
      <c r="F5008" s="471"/>
      <c r="G5008" s="471"/>
      <c r="H5008" s="471"/>
      <c r="I5008" s="182" t="e">
        <v>#N/A</v>
      </c>
      <c r="J5008" s="471"/>
      <c r="K5008" s="471"/>
      <c r="L5008" s="471"/>
      <c r="M5008" s="471"/>
      <c r="N5008" s="471"/>
      <c r="O5008" s="471"/>
      <c r="P5008" s="471"/>
      <c r="Q5008" s="471"/>
      <c r="R5008" s="177" t="s">
        <v>8388</v>
      </c>
      <c r="S5008" s="181">
        <v>0.01</v>
      </c>
    </row>
    <row r="5009" spans="1:19" ht="20.149999999999999" customHeight="1" thickBot="1">
      <c r="A5009" s="476"/>
      <c r="B5009" s="471"/>
      <c r="C5009" s="471"/>
      <c r="D5009" s="471"/>
      <c r="E5009" s="471"/>
      <c r="F5009" s="471"/>
      <c r="G5009" s="471"/>
      <c r="H5009" s="471"/>
      <c r="I5009" s="182" t="e">
        <v>#N/A</v>
      </c>
      <c r="J5009" s="471"/>
      <c r="K5009" s="471"/>
      <c r="L5009" s="471"/>
      <c r="M5009" s="471"/>
      <c r="N5009" s="471"/>
      <c r="O5009" s="471"/>
      <c r="P5009" s="471"/>
      <c r="Q5009" s="471"/>
      <c r="R5009" s="177" t="s">
        <v>8389</v>
      </c>
      <c r="S5009" s="181">
        <v>0.01</v>
      </c>
    </row>
    <row r="5010" spans="1:19" ht="20.149999999999999" customHeight="1" thickBot="1">
      <c r="A5010" s="476"/>
      <c r="B5010" s="471"/>
      <c r="C5010" s="471"/>
      <c r="D5010" s="471"/>
      <c r="E5010" s="471"/>
      <c r="F5010" s="471"/>
      <c r="G5010" s="471"/>
      <c r="H5010" s="471"/>
      <c r="I5010" s="182" t="e">
        <v>#N/A</v>
      </c>
      <c r="J5010" s="471"/>
      <c r="K5010" s="471"/>
      <c r="L5010" s="471"/>
      <c r="M5010" s="471"/>
      <c r="N5010" s="471"/>
      <c r="O5010" s="471"/>
      <c r="P5010" s="471"/>
      <c r="Q5010" s="471"/>
      <c r="R5010" s="177" t="s">
        <v>10644</v>
      </c>
      <c r="S5010" s="181">
        <v>0.01</v>
      </c>
    </row>
    <row r="5011" spans="1:19" ht="20.149999999999999" customHeight="1" thickBot="1">
      <c r="A5011" s="477"/>
      <c r="B5011" s="472"/>
      <c r="C5011" s="472"/>
      <c r="D5011" s="472"/>
      <c r="E5011" s="472"/>
      <c r="F5011" s="472"/>
      <c r="G5011" s="472"/>
      <c r="H5011" s="472"/>
      <c r="I5011" s="182" t="e">
        <v>#N/A</v>
      </c>
      <c r="J5011" s="472"/>
      <c r="K5011" s="472"/>
      <c r="L5011" s="472"/>
      <c r="M5011" s="472"/>
      <c r="N5011" s="472"/>
      <c r="O5011" s="472"/>
      <c r="P5011" s="472"/>
      <c r="Q5011" s="472"/>
      <c r="R5011" s="183" t="s">
        <v>8390</v>
      </c>
      <c r="S5011" s="184">
        <v>0.06</v>
      </c>
    </row>
    <row r="5012" spans="1:19" ht="20.149999999999999" customHeight="1" thickBot="1">
      <c r="A5012" s="475"/>
      <c r="B5012" s="474" t="s">
        <v>10620</v>
      </c>
      <c r="C5012" s="474" t="s">
        <v>1465</v>
      </c>
      <c r="D5012" s="474" t="s">
        <v>10638</v>
      </c>
      <c r="E5012" s="474" t="s">
        <v>24</v>
      </c>
      <c r="F5012" s="473">
        <v>2493736</v>
      </c>
      <c r="G5012" s="474" t="s">
        <v>10739</v>
      </c>
      <c r="H5012" s="474" t="s">
        <v>10640</v>
      </c>
      <c r="I5012" s="179" t="s">
        <v>8356</v>
      </c>
      <c r="J5012" s="474" t="s">
        <v>8357</v>
      </c>
      <c r="K5012" s="474" t="s">
        <v>10726</v>
      </c>
      <c r="L5012" s="474" t="s">
        <v>10740</v>
      </c>
      <c r="M5012" s="474" t="s">
        <v>10741</v>
      </c>
      <c r="N5012" s="470">
        <v>676550</v>
      </c>
      <c r="O5012" s="473">
        <v>-2</v>
      </c>
      <c r="P5012" s="474" t="s">
        <v>8381</v>
      </c>
      <c r="Q5012" s="474" t="s">
        <v>10627</v>
      </c>
      <c r="R5012" s="177" t="s">
        <v>8441</v>
      </c>
      <c r="S5012" s="181">
        <v>0.01</v>
      </c>
    </row>
    <row r="5013" spans="1:19" ht="20.149999999999999" customHeight="1" thickBot="1">
      <c r="A5013" s="476"/>
      <c r="B5013" s="471"/>
      <c r="C5013" s="471"/>
      <c r="D5013" s="471"/>
      <c r="E5013" s="471"/>
      <c r="F5013" s="471"/>
      <c r="G5013" s="471"/>
      <c r="H5013" s="471"/>
      <c r="I5013" s="182" t="e">
        <v>#N/A</v>
      </c>
      <c r="J5013" s="471"/>
      <c r="K5013" s="471"/>
      <c r="L5013" s="471"/>
      <c r="M5013" s="471"/>
      <c r="N5013" s="471"/>
      <c r="O5013" s="471"/>
      <c r="P5013" s="471"/>
      <c r="Q5013" s="471"/>
      <c r="R5013" s="177" t="s">
        <v>8385</v>
      </c>
      <c r="S5013" s="181">
        <v>0.01</v>
      </c>
    </row>
    <row r="5014" spans="1:19" ht="20.149999999999999" customHeight="1" thickBot="1">
      <c r="A5014" s="476"/>
      <c r="B5014" s="471"/>
      <c r="C5014" s="471"/>
      <c r="D5014" s="471"/>
      <c r="E5014" s="471"/>
      <c r="F5014" s="471"/>
      <c r="G5014" s="471"/>
      <c r="H5014" s="471"/>
      <c r="I5014" s="182" t="e">
        <v>#N/A</v>
      </c>
      <c r="J5014" s="471"/>
      <c r="K5014" s="471"/>
      <c r="L5014" s="471"/>
      <c r="M5014" s="471"/>
      <c r="N5014" s="471"/>
      <c r="O5014" s="471"/>
      <c r="P5014" s="471"/>
      <c r="Q5014" s="471"/>
      <c r="R5014" s="177" t="s">
        <v>8403</v>
      </c>
      <c r="S5014" s="181">
        <v>0.01</v>
      </c>
    </row>
    <row r="5015" spans="1:19" ht="20.149999999999999" customHeight="1" thickBot="1">
      <c r="A5015" s="476"/>
      <c r="B5015" s="471"/>
      <c r="C5015" s="471"/>
      <c r="D5015" s="471"/>
      <c r="E5015" s="471"/>
      <c r="F5015" s="471"/>
      <c r="G5015" s="471"/>
      <c r="H5015" s="471"/>
      <c r="I5015" s="182" t="e">
        <v>#N/A</v>
      </c>
      <c r="J5015" s="471"/>
      <c r="K5015" s="471"/>
      <c r="L5015" s="471"/>
      <c r="M5015" s="471"/>
      <c r="N5015" s="471"/>
      <c r="O5015" s="471"/>
      <c r="P5015" s="471"/>
      <c r="Q5015" s="471"/>
      <c r="R5015" s="177" t="s">
        <v>8388</v>
      </c>
      <c r="S5015" s="181">
        <v>0.01</v>
      </c>
    </row>
    <row r="5016" spans="1:19" ht="20.149999999999999" customHeight="1" thickBot="1">
      <c r="A5016" s="476"/>
      <c r="B5016" s="471"/>
      <c r="C5016" s="471"/>
      <c r="D5016" s="471"/>
      <c r="E5016" s="471"/>
      <c r="F5016" s="471"/>
      <c r="G5016" s="471"/>
      <c r="H5016" s="471"/>
      <c r="I5016" s="182" t="e">
        <v>#N/A</v>
      </c>
      <c r="J5016" s="471"/>
      <c r="K5016" s="471"/>
      <c r="L5016" s="471"/>
      <c r="M5016" s="471"/>
      <c r="N5016" s="471"/>
      <c r="O5016" s="471"/>
      <c r="P5016" s="471"/>
      <c r="Q5016" s="471"/>
      <c r="R5016" s="177" t="s">
        <v>8389</v>
      </c>
      <c r="S5016" s="181">
        <v>0.01</v>
      </c>
    </row>
    <row r="5017" spans="1:19" ht="20.149999999999999" customHeight="1" thickBot="1">
      <c r="A5017" s="476"/>
      <c r="B5017" s="471"/>
      <c r="C5017" s="471"/>
      <c r="D5017" s="471"/>
      <c r="E5017" s="471"/>
      <c r="F5017" s="471"/>
      <c r="G5017" s="471"/>
      <c r="H5017" s="471"/>
      <c r="I5017" s="182" t="e">
        <v>#N/A</v>
      </c>
      <c r="J5017" s="471"/>
      <c r="K5017" s="471"/>
      <c r="L5017" s="471"/>
      <c r="M5017" s="471"/>
      <c r="N5017" s="471"/>
      <c r="O5017" s="471"/>
      <c r="P5017" s="471"/>
      <c r="Q5017" s="471"/>
      <c r="R5017" s="177" t="s">
        <v>10644</v>
      </c>
      <c r="S5017" s="181">
        <v>0.01</v>
      </c>
    </row>
    <row r="5018" spans="1:19" ht="20.149999999999999" customHeight="1" thickBot="1">
      <c r="A5018" s="477"/>
      <c r="B5018" s="472"/>
      <c r="C5018" s="472"/>
      <c r="D5018" s="472"/>
      <c r="E5018" s="472"/>
      <c r="F5018" s="472"/>
      <c r="G5018" s="472"/>
      <c r="H5018" s="472"/>
      <c r="I5018" s="182" t="e">
        <v>#N/A</v>
      </c>
      <c r="J5018" s="472"/>
      <c r="K5018" s="472"/>
      <c r="L5018" s="472"/>
      <c r="M5018" s="472"/>
      <c r="N5018" s="472"/>
      <c r="O5018" s="472"/>
      <c r="P5018" s="472"/>
      <c r="Q5018" s="472"/>
      <c r="R5018" s="183" t="s">
        <v>8390</v>
      </c>
      <c r="S5018" s="184">
        <v>0.06</v>
      </c>
    </row>
    <row r="5019" spans="1:19" ht="20.149999999999999" customHeight="1" thickBot="1">
      <c r="A5019" s="475"/>
      <c r="B5019" s="474" t="s">
        <v>10620</v>
      </c>
      <c r="C5019" s="474" t="s">
        <v>1465</v>
      </c>
      <c r="D5019" s="474" t="s">
        <v>10638</v>
      </c>
      <c r="E5019" s="474" t="s">
        <v>24</v>
      </c>
      <c r="F5019" s="473">
        <v>2493740</v>
      </c>
      <c r="G5019" s="474" t="s">
        <v>10742</v>
      </c>
      <c r="H5019" s="474" t="s">
        <v>10640</v>
      </c>
      <c r="I5019" s="179" t="s">
        <v>8356</v>
      </c>
      <c r="J5019" s="474" t="s">
        <v>8357</v>
      </c>
      <c r="K5019" s="474" t="s">
        <v>9334</v>
      </c>
      <c r="L5019" s="474" t="s">
        <v>10743</v>
      </c>
      <c r="M5019" s="474" t="s">
        <v>10744</v>
      </c>
      <c r="N5019" s="470">
        <v>676550</v>
      </c>
      <c r="O5019" s="473">
        <v>-2</v>
      </c>
      <c r="P5019" s="474" t="s">
        <v>8381</v>
      </c>
      <c r="Q5019" s="474" t="s">
        <v>10627</v>
      </c>
      <c r="R5019" s="177" t="s">
        <v>8441</v>
      </c>
      <c r="S5019" s="181">
        <v>0.01</v>
      </c>
    </row>
    <row r="5020" spans="1:19" ht="20.149999999999999" customHeight="1" thickBot="1">
      <c r="A5020" s="476"/>
      <c r="B5020" s="471"/>
      <c r="C5020" s="471"/>
      <c r="D5020" s="471"/>
      <c r="E5020" s="471"/>
      <c r="F5020" s="471"/>
      <c r="G5020" s="471"/>
      <c r="H5020" s="471"/>
      <c r="I5020" s="182" t="e">
        <v>#N/A</v>
      </c>
      <c r="J5020" s="471"/>
      <c r="K5020" s="471"/>
      <c r="L5020" s="471"/>
      <c r="M5020" s="471"/>
      <c r="N5020" s="471"/>
      <c r="O5020" s="471"/>
      <c r="P5020" s="471"/>
      <c r="Q5020" s="471"/>
      <c r="R5020" s="177" t="s">
        <v>8385</v>
      </c>
      <c r="S5020" s="181">
        <v>0.01</v>
      </c>
    </row>
    <row r="5021" spans="1:19" ht="20.149999999999999" customHeight="1" thickBot="1">
      <c r="A5021" s="476"/>
      <c r="B5021" s="471"/>
      <c r="C5021" s="471"/>
      <c r="D5021" s="471"/>
      <c r="E5021" s="471"/>
      <c r="F5021" s="471"/>
      <c r="G5021" s="471"/>
      <c r="H5021" s="471"/>
      <c r="I5021" s="182" t="e">
        <v>#N/A</v>
      </c>
      <c r="J5021" s="471"/>
      <c r="K5021" s="471"/>
      <c r="L5021" s="471"/>
      <c r="M5021" s="471"/>
      <c r="N5021" s="471"/>
      <c r="O5021" s="471"/>
      <c r="P5021" s="471"/>
      <c r="Q5021" s="471"/>
      <c r="R5021" s="177" t="s">
        <v>8403</v>
      </c>
      <c r="S5021" s="181">
        <v>0.01</v>
      </c>
    </row>
    <row r="5022" spans="1:19" ht="20.149999999999999" customHeight="1" thickBot="1">
      <c r="A5022" s="476"/>
      <c r="B5022" s="471"/>
      <c r="C5022" s="471"/>
      <c r="D5022" s="471"/>
      <c r="E5022" s="471"/>
      <c r="F5022" s="471"/>
      <c r="G5022" s="471"/>
      <c r="H5022" s="471"/>
      <c r="I5022" s="182" t="e">
        <v>#N/A</v>
      </c>
      <c r="J5022" s="471"/>
      <c r="K5022" s="471"/>
      <c r="L5022" s="471"/>
      <c r="M5022" s="471"/>
      <c r="N5022" s="471"/>
      <c r="O5022" s="471"/>
      <c r="P5022" s="471"/>
      <c r="Q5022" s="471"/>
      <c r="R5022" s="177" t="s">
        <v>8388</v>
      </c>
      <c r="S5022" s="181">
        <v>0.01</v>
      </c>
    </row>
    <row r="5023" spans="1:19" ht="20.149999999999999" customHeight="1" thickBot="1">
      <c r="A5023" s="476"/>
      <c r="B5023" s="471"/>
      <c r="C5023" s="471"/>
      <c r="D5023" s="471"/>
      <c r="E5023" s="471"/>
      <c r="F5023" s="471"/>
      <c r="G5023" s="471"/>
      <c r="H5023" s="471"/>
      <c r="I5023" s="182" t="e">
        <v>#N/A</v>
      </c>
      <c r="J5023" s="471"/>
      <c r="K5023" s="471"/>
      <c r="L5023" s="471"/>
      <c r="M5023" s="471"/>
      <c r="N5023" s="471"/>
      <c r="O5023" s="471"/>
      <c r="P5023" s="471"/>
      <c r="Q5023" s="471"/>
      <c r="R5023" s="177" t="s">
        <v>8389</v>
      </c>
      <c r="S5023" s="181">
        <v>0.01</v>
      </c>
    </row>
    <row r="5024" spans="1:19" ht="20.149999999999999" customHeight="1" thickBot="1">
      <c r="A5024" s="476"/>
      <c r="B5024" s="471"/>
      <c r="C5024" s="471"/>
      <c r="D5024" s="471"/>
      <c r="E5024" s="471"/>
      <c r="F5024" s="471"/>
      <c r="G5024" s="471"/>
      <c r="H5024" s="471"/>
      <c r="I5024" s="182" t="e">
        <v>#N/A</v>
      </c>
      <c r="J5024" s="471"/>
      <c r="K5024" s="471"/>
      <c r="L5024" s="471"/>
      <c r="M5024" s="471"/>
      <c r="N5024" s="471"/>
      <c r="O5024" s="471"/>
      <c r="P5024" s="471"/>
      <c r="Q5024" s="471"/>
      <c r="R5024" s="177" t="s">
        <v>10644</v>
      </c>
      <c r="S5024" s="181">
        <v>0.01</v>
      </c>
    </row>
    <row r="5025" spans="1:19" ht="20.149999999999999" customHeight="1" thickBot="1">
      <c r="A5025" s="477"/>
      <c r="B5025" s="472"/>
      <c r="C5025" s="472"/>
      <c r="D5025" s="472"/>
      <c r="E5025" s="472"/>
      <c r="F5025" s="472"/>
      <c r="G5025" s="472"/>
      <c r="H5025" s="472"/>
      <c r="I5025" s="182" t="e">
        <v>#N/A</v>
      </c>
      <c r="J5025" s="472"/>
      <c r="K5025" s="472"/>
      <c r="L5025" s="472"/>
      <c r="M5025" s="472"/>
      <c r="N5025" s="472"/>
      <c r="O5025" s="472"/>
      <c r="P5025" s="472"/>
      <c r="Q5025" s="472"/>
      <c r="R5025" s="183" t="s">
        <v>8390</v>
      </c>
      <c r="S5025" s="184">
        <v>0.06</v>
      </c>
    </row>
    <row r="5026" spans="1:19" ht="20.149999999999999" customHeight="1" thickBot="1">
      <c r="A5026" s="475"/>
      <c r="B5026" s="474" t="s">
        <v>10620</v>
      </c>
      <c r="C5026" s="474" t="s">
        <v>1482</v>
      </c>
      <c r="D5026" s="474" t="s">
        <v>10621</v>
      </c>
      <c r="E5026" s="474" t="s">
        <v>24</v>
      </c>
      <c r="F5026" s="473">
        <v>2493743</v>
      </c>
      <c r="G5026" s="474" t="s">
        <v>10745</v>
      </c>
      <c r="H5026" s="474" t="s">
        <v>8446</v>
      </c>
      <c r="I5026" s="179" t="s">
        <v>8356</v>
      </c>
      <c r="J5026" s="474" t="s">
        <v>8357</v>
      </c>
      <c r="K5026" s="474" t="s">
        <v>10746</v>
      </c>
      <c r="L5026" s="474" t="s">
        <v>10747</v>
      </c>
      <c r="M5026" s="474" t="s">
        <v>10748</v>
      </c>
      <c r="N5026" s="470">
        <v>444600</v>
      </c>
      <c r="O5026" s="473">
        <v>-2</v>
      </c>
      <c r="P5026" s="474" t="s">
        <v>8381</v>
      </c>
      <c r="Q5026" s="474" t="s">
        <v>10627</v>
      </c>
      <c r="R5026" s="177" t="s">
        <v>8441</v>
      </c>
      <c r="S5026" s="181">
        <v>0.01</v>
      </c>
    </row>
    <row r="5027" spans="1:19" ht="20.149999999999999" customHeight="1" thickBot="1">
      <c r="A5027" s="476"/>
      <c r="B5027" s="471"/>
      <c r="C5027" s="471"/>
      <c r="D5027" s="471"/>
      <c r="E5027" s="471"/>
      <c r="F5027" s="471"/>
      <c r="G5027" s="471"/>
      <c r="H5027" s="471"/>
      <c r="I5027" s="182" t="e">
        <v>#N/A</v>
      </c>
      <c r="J5027" s="471"/>
      <c r="K5027" s="471"/>
      <c r="L5027" s="471"/>
      <c r="M5027" s="471"/>
      <c r="N5027" s="471"/>
      <c r="O5027" s="471"/>
      <c r="P5027" s="471"/>
      <c r="Q5027" s="471"/>
      <c r="R5027" s="177" t="s">
        <v>10749</v>
      </c>
      <c r="S5027" s="181">
        <v>0.01</v>
      </c>
    </row>
    <row r="5028" spans="1:19" ht="20.149999999999999" customHeight="1" thickBot="1">
      <c r="A5028" s="476"/>
      <c r="B5028" s="471"/>
      <c r="C5028" s="471"/>
      <c r="D5028" s="471"/>
      <c r="E5028" s="471"/>
      <c r="F5028" s="471"/>
      <c r="G5028" s="471"/>
      <c r="H5028" s="471"/>
      <c r="I5028" s="182" t="e">
        <v>#N/A</v>
      </c>
      <c r="J5028" s="471"/>
      <c r="K5028" s="471"/>
      <c r="L5028" s="471"/>
      <c r="M5028" s="471"/>
      <c r="N5028" s="471"/>
      <c r="O5028" s="471"/>
      <c r="P5028" s="471"/>
      <c r="Q5028" s="471"/>
      <c r="R5028" s="177" t="s">
        <v>8385</v>
      </c>
      <c r="S5028" s="181">
        <v>0.01</v>
      </c>
    </row>
    <row r="5029" spans="1:19" ht="20.149999999999999" customHeight="1" thickBot="1">
      <c r="A5029" s="476"/>
      <c r="B5029" s="471"/>
      <c r="C5029" s="471"/>
      <c r="D5029" s="471"/>
      <c r="E5029" s="471"/>
      <c r="F5029" s="471"/>
      <c r="G5029" s="471"/>
      <c r="H5029" s="471"/>
      <c r="I5029" s="182" t="e">
        <v>#N/A</v>
      </c>
      <c r="J5029" s="471"/>
      <c r="K5029" s="471"/>
      <c r="L5029" s="471"/>
      <c r="M5029" s="471"/>
      <c r="N5029" s="471"/>
      <c r="O5029" s="471"/>
      <c r="P5029" s="471"/>
      <c r="Q5029" s="471"/>
      <c r="R5029" s="177" t="s">
        <v>8403</v>
      </c>
      <c r="S5029" s="181">
        <v>0.01</v>
      </c>
    </row>
    <row r="5030" spans="1:19" ht="20.149999999999999" customHeight="1" thickBot="1">
      <c r="A5030" s="476"/>
      <c r="B5030" s="471"/>
      <c r="C5030" s="471"/>
      <c r="D5030" s="471"/>
      <c r="E5030" s="471"/>
      <c r="F5030" s="471"/>
      <c r="G5030" s="471"/>
      <c r="H5030" s="471"/>
      <c r="I5030" s="182" t="e">
        <v>#N/A</v>
      </c>
      <c r="J5030" s="471"/>
      <c r="K5030" s="471"/>
      <c r="L5030" s="471"/>
      <c r="M5030" s="471"/>
      <c r="N5030" s="471"/>
      <c r="O5030" s="471"/>
      <c r="P5030" s="471"/>
      <c r="Q5030" s="471"/>
      <c r="R5030" s="177" t="s">
        <v>8388</v>
      </c>
      <c r="S5030" s="181">
        <v>0.01</v>
      </c>
    </row>
    <row r="5031" spans="1:19" ht="20.149999999999999" customHeight="1" thickBot="1">
      <c r="A5031" s="476"/>
      <c r="B5031" s="471"/>
      <c r="C5031" s="471"/>
      <c r="D5031" s="471"/>
      <c r="E5031" s="471"/>
      <c r="F5031" s="471"/>
      <c r="G5031" s="471"/>
      <c r="H5031" s="471"/>
      <c r="I5031" s="182" t="e">
        <v>#N/A</v>
      </c>
      <c r="J5031" s="471"/>
      <c r="K5031" s="471"/>
      <c r="L5031" s="471"/>
      <c r="M5031" s="471"/>
      <c r="N5031" s="471"/>
      <c r="O5031" s="471"/>
      <c r="P5031" s="471"/>
      <c r="Q5031" s="471"/>
      <c r="R5031" s="177" t="s">
        <v>8443</v>
      </c>
      <c r="S5031" s="181">
        <v>0.01</v>
      </c>
    </row>
    <row r="5032" spans="1:19" ht="20.149999999999999" customHeight="1" thickBot="1">
      <c r="A5032" s="477"/>
      <c r="B5032" s="472"/>
      <c r="C5032" s="472"/>
      <c r="D5032" s="472"/>
      <c r="E5032" s="472"/>
      <c r="F5032" s="472"/>
      <c r="G5032" s="472"/>
      <c r="H5032" s="472"/>
      <c r="I5032" s="182" t="e">
        <v>#N/A</v>
      </c>
      <c r="J5032" s="472"/>
      <c r="K5032" s="472"/>
      <c r="L5032" s="472"/>
      <c r="M5032" s="472"/>
      <c r="N5032" s="472"/>
      <c r="O5032" s="472"/>
      <c r="P5032" s="472"/>
      <c r="Q5032" s="472"/>
      <c r="R5032" s="183" t="s">
        <v>8390</v>
      </c>
      <c r="S5032" s="184">
        <v>0.06</v>
      </c>
    </row>
    <row r="5033" spans="1:19" ht="20.149999999999999" customHeight="1" thickBot="1">
      <c r="A5033" s="475"/>
      <c r="B5033" s="474" t="s">
        <v>10620</v>
      </c>
      <c r="C5033" s="474" t="s">
        <v>1482</v>
      </c>
      <c r="D5033" s="474" t="s">
        <v>10638</v>
      </c>
      <c r="E5033" s="474" t="s">
        <v>24</v>
      </c>
      <c r="F5033" s="473">
        <v>2493750</v>
      </c>
      <c r="G5033" s="474" t="s">
        <v>10750</v>
      </c>
      <c r="H5033" s="474" t="s">
        <v>10640</v>
      </c>
      <c r="I5033" s="179" t="s">
        <v>8356</v>
      </c>
      <c r="J5033" s="474" t="s">
        <v>8357</v>
      </c>
      <c r="K5033" s="474" t="s">
        <v>10641</v>
      </c>
      <c r="L5033" s="474" t="s">
        <v>10751</v>
      </c>
      <c r="M5033" s="474" t="s">
        <v>10752</v>
      </c>
      <c r="N5033" s="470">
        <v>676550</v>
      </c>
      <c r="O5033" s="473">
        <v>-2</v>
      </c>
      <c r="P5033" s="474" t="s">
        <v>8381</v>
      </c>
      <c r="Q5033" s="474" t="s">
        <v>10627</v>
      </c>
      <c r="R5033" s="177" t="s">
        <v>8441</v>
      </c>
      <c r="S5033" s="181">
        <v>0.01</v>
      </c>
    </row>
    <row r="5034" spans="1:19" ht="20.149999999999999" customHeight="1" thickBot="1">
      <c r="A5034" s="476"/>
      <c r="B5034" s="471"/>
      <c r="C5034" s="471"/>
      <c r="D5034" s="471"/>
      <c r="E5034" s="471"/>
      <c r="F5034" s="471"/>
      <c r="G5034" s="471"/>
      <c r="H5034" s="471"/>
      <c r="I5034" s="182" t="e">
        <v>#N/A</v>
      </c>
      <c r="J5034" s="471"/>
      <c r="K5034" s="471"/>
      <c r="L5034" s="471"/>
      <c r="M5034" s="471"/>
      <c r="N5034" s="471"/>
      <c r="O5034" s="471"/>
      <c r="P5034" s="471"/>
      <c r="Q5034" s="471"/>
      <c r="R5034" s="177" t="s">
        <v>8385</v>
      </c>
      <c r="S5034" s="181">
        <v>0.01</v>
      </c>
    </row>
    <row r="5035" spans="1:19" ht="20.149999999999999" customHeight="1" thickBot="1">
      <c r="A5035" s="476"/>
      <c r="B5035" s="471"/>
      <c r="C5035" s="471"/>
      <c r="D5035" s="471"/>
      <c r="E5035" s="471"/>
      <c r="F5035" s="471"/>
      <c r="G5035" s="471"/>
      <c r="H5035" s="471"/>
      <c r="I5035" s="182" t="e">
        <v>#N/A</v>
      </c>
      <c r="J5035" s="471"/>
      <c r="K5035" s="471"/>
      <c r="L5035" s="471"/>
      <c r="M5035" s="471"/>
      <c r="N5035" s="471"/>
      <c r="O5035" s="471"/>
      <c r="P5035" s="471"/>
      <c r="Q5035" s="471"/>
      <c r="R5035" s="177" t="s">
        <v>8403</v>
      </c>
      <c r="S5035" s="181">
        <v>0.01</v>
      </c>
    </row>
    <row r="5036" spans="1:19" ht="20.149999999999999" customHeight="1" thickBot="1">
      <c r="A5036" s="476"/>
      <c r="B5036" s="471"/>
      <c r="C5036" s="471"/>
      <c r="D5036" s="471"/>
      <c r="E5036" s="471"/>
      <c r="F5036" s="471"/>
      <c r="G5036" s="471"/>
      <c r="H5036" s="471"/>
      <c r="I5036" s="182" t="e">
        <v>#N/A</v>
      </c>
      <c r="J5036" s="471"/>
      <c r="K5036" s="471"/>
      <c r="L5036" s="471"/>
      <c r="M5036" s="471"/>
      <c r="N5036" s="471"/>
      <c r="O5036" s="471"/>
      <c r="P5036" s="471"/>
      <c r="Q5036" s="471"/>
      <c r="R5036" s="177" t="s">
        <v>8388</v>
      </c>
      <c r="S5036" s="181">
        <v>0.01</v>
      </c>
    </row>
    <row r="5037" spans="1:19" ht="20.149999999999999" customHeight="1" thickBot="1">
      <c r="A5037" s="476"/>
      <c r="B5037" s="471"/>
      <c r="C5037" s="471"/>
      <c r="D5037" s="471"/>
      <c r="E5037" s="471"/>
      <c r="F5037" s="471"/>
      <c r="G5037" s="471"/>
      <c r="H5037" s="471"/>
      <c r="I5037" s="182" t="e">
        <v>#N/A</v>
      </c>
      <c r="J5037" s="471"/>
      <c r="K5037" s="471"/>
      <c r="L5037" s="471"/>
      <c r="M5037" s="471"/>
      <c r="N5037" s="471"/>
      <c r="O5037" s="471"/>
      <c r="P5037" s="471"/>
      <c r="Q5037" s="471"/>
      <c r="R5037" s="177" t="s">
        <v>8389</v>
      </c>
      <c r="S5037" s="181">
        <v>0.01</v>
      </c>
    </row>
    <row r="5038" spans="1:19" ht="20.149999999999999" customHeight="1" thickBot="1">
      <c r="A5038" s="476"/>
      <c r="B5038" s="471"/>
      <c r="C5038" s="471"/>
      <c r="D5038" s="471"/>
      <c r="E5038" s="471"/>
      <c r="F5038" s="471"/>
      <c r="G5038" s="471"/>
      <c r="H5038" s="471"/>
      <c r="I5038" s="182" t="e">
        <v>#N/A</v>
      </c>
      <c r="J5038" s="471"/>
      <c r="K5038" s="471"/>
      <c r="L5038" s="471"/>
      <c r="M5038" s="471"/>
      <c r="N5038" s="471"/>
      <c r="O5038" s="471"/>
      <c r="P5038" s="471"/>
      <c r="Q5038" s="471"/>
      <c r="R5038" s="177" t="s">
        <v>10644</v>
      </c>
      <c r="S5038" s="181">
        <v>0.01</v>
      </c>
    </row>
    <row r="5039" spans="1:19" ht="20.149999999999999" customHeight="1" thickBot="1">
      <c r="A5039" s="477"/>
      <c r="B5039" s="472"/>
      <c r="C5039" s="472"/>
      <c r="D5039" s="472"/>
      <c r="E5039" s="472"/>
      <c r="F5039" s="472"/>
      <c r="G5039" s="472"/>
      <c r="H5039" s="472"/>
      <c r="I5039" s="182" t="e">
        <v>#N/A</v>
      </c>
      <c r="J5039" s="472"/>
      <c r="K5039" s="472"/>
      <c r="L5039" s="472"/>
      <c r="M5039" s="472"/>
      <c r="N5039" s="472"/>
      <c r="O5039" s="472"/>
      <c r="P5039" s="472"/>
      <c r="Q5039" s="472"/>
      <c r="R5039" s="183" t="s">
        <v>8390</v>
      </c>
      <c r="S5039" s="184">
        <v>0.06</v>
      </c>
    </row>
    <row r="5040" spans="1:19" ht="20.149999999999999" customHeight="1" thickBot="1">
      <c r="A5040" s="475"/>
      <c r="B5040" s="474" t="s">
        <v>10620</v>
      </c>
      <c r="C5040" s="474" t="s">
        <v>1482</v>
      </c>
      <c r="D5040" s="474" t="s">
        <v>10638</v>
      </c>
      <c r="E5040" s="474" t="s">
        <v>24</v>
      </c>
      <c r="F5040" s="473">
        <v>2493754</v>
      </c>
      <c r="G5040" s="474" t="s">
        <v>10753</v>
      </c>
      <c r="H5040" s="474" t="s">
        <v>10640</v>
      </c>
      <c r="I5040" s="179" t="s">
        <v>8356</v>
      </c>
      <c r="J5040" s="474" t="s">
        <v>8357</v>
      </c>
      <c r="K5040" s="474" t="s">
        <v>10668</v>
      </c>
      <c r="L5040" s="474" t="s">
        <v>10754</v>
      </c>
      <c r="M5040" s="474" t="s">
        <v>10755</v>
      </c>
      <c r="N5040" s="470">
        <v>676550</v>
      </c>
      <c r="O5040" s="473">
        <v>-2</v>
      </c>
      <c r="P5040" s="474" t="s">
        <v>8381</v>
      </c>
      <c r="Q5040" s="474" t="s">
        <v>10627</v>
      </c>
      <c r="R5040" s="177" t="s">
        <v>8441</v>
      </c>
      <c r="S5040" s="181">
        <v>0.01</v>
      </c>
    </row>
    <row r="5041" spans="1:19" ht="20.149999999999999" customHeight="1" thickBot="1">
      <c r="A5041" s="476"/>
      <c r="B5041" s="471"/>
      <c r="C5041" s="471"/>
      <c r="D5041" s="471"/>
      <c r="E5041" s="471"/>
      <c r="F5041" s="471"/>
      <c r="G5041" s="471"/>
      <c r="H5041" s="471"/>
      <c r="I5041" s="182" t="e">
        <v>#N/A</v>
      </c>
      <c r="J5041" s="471"/>
      <c r="K5041" s="471"/>
      <c r="L5041" s="471"/>
      <c r="M5041" s="471"/>
      <c r="N5041" s="471"/>
      <c r="O5041" s="471"/>
      <c r="P5041" s="471"/>
      <c r="Q5041" s="471"/>
      <c r="R5041" s="177" t="s">
        <v>8385</v>
      </c>
      <c r="S5041" s="181">
        <v>0.01</v>
      </c>
    </row>
    <row r="5042" spans="1:19" ht="20.149999999999999" customHeight="1" thickBot="1">
      <c r="A5042" s="476"/>
      <c r="B5042" s="471"/>
      <c r="C5042" s="471"/>
      <c r="D5042" s="471"/>
      <c r="E5042" s="471"/>
      <c r="F5042" s="471"/>
      <c r="G5042" s="471"/>
      <c r="H5042" s="471"/>
      <c r="I5042" s="182" t="e">
        <v>#N/A</v>
      </c>
      <c r="J5042" s="471"/>
      <c r="K5042" s="471"/>
      <c r="L5042" s="471"/>
      <c r="M5042" s="471"/>
      <c r="N5042" s="471"/>
      <c r="O5042" s="471"/>
      <c r="P5042" s="471"/>
      <c r="Q5042" s="471"/>
      <c r="R5042" s="177" t="s">
        <v>8403</v>
      </c>
      <c r="S5042" s="181">
        <v>0.01</v>
      </c>
    </row>
    <row r="5043" spans="1:19" ht="20.149999999999999" customHeight="1" thickBot="1">
      <c r="A5043" s="476"/>
      <c r="B5043" s="471"/>
      <c r="C5043" s="471"/>
      <c r="D5043" s="471"/>
      <c r="E5043" s="471"/>
      <c r="F5043" s="471"/>
      <c r="G5043" s="471"/>
      <c r="H5043" s="471"/>
      <c r="I5043" s="182" t="e">
        <v>#N/A</v>
      </c>
      <c r="J5043" s="471"/>
      <c r="K5043" s="471"/>
      <c r="L5043" s="471"/>
      <c r="M5043" s="471"/>
      <c r="N5043" s="471"/>
      <c r="O5043" s="471"/>
      <c r="P5043" s="471"/>
      <c r="Q5043" s="471"/>
      <c r="R5043" s="177" t="s">
        <v>8388</v>
      </c>
      <c r="S5043" s="181">
        <v>0.01</v>
      </c>
    </row>
    <row r="5044" spans="1:19" ht="20.149999999999999" customHeight="1" thickBot="1">
      <c r="A5044" s="476"/>
      <c r="B5044" s="471"/>
      <c r="C5044" s="471"/>
      <c r="D5044" s="471"/>
      <c r="E5044" s="471"/>
      <c r="F5044" s="471"/>
      <c r="G5044" s="471"/>
      <c r="H5044" s="471"/>
      <c r="I5044" s="182" t="e">
        <v>#N/A</v>
      </c>
      <c r="J5044" s="471"/>
      <c r="K5044" s="471"/>
      <c r="L5044" s="471"/>
      <c r="M5044" s="471"/>
      <c r="N5044" s="471"/>
      <c r="O5044" s="471"/>
      <c r="P5044" s="471"/>
      <c r="Q5044" s="471"/>
      <c r="R5044" s="177" t="s">
        <v>8389</v>
      </c>
      <c r="S5044" s="181">
        <v>0.01</v>
      </c>
    </row>
    <row r="5045" spans="1:19" ht="20.149999999999999" customHeight="1" thickBot="1">
      <c r="A5045" s="476"/>
      <c r="B5045" s="471"/>
      <c r="C5045" s="471"/>
      <c r="D5045" s="471"/>
      <c r="E5045" s="471"/>
      <c r="F5045" s="471"/>
      <c r="G5045" s="471"/>
      <c r="H5045" s="471"/>
      <c r="I5045" s="182" t="e">
        <v>#N/A</v>
      </c>
      <c r="J5045" s="471"/>
      <c r="K5045" s="471"/>
      <c r="L5045" s="471"/>
      <c r="M5045" s="471"/>
      <c r="N5045" s="471"/>
      <c r="O5045" s="471"/>
      <c r="P5045" s="471"/>
      <c r="Q5045" s="471"/>
      <c r="R5045" s="177" t="s">
        <v>10644</v>
      </c>
      <c r="S5045" s="181">
        <v>0.01</v>
      </c>
    </row>
    <row r="5046" spans="1:19" ht="20.149999999999999" customHeight="1" thickBot="1">
      <c r="A5046" s="477"/>
      <c r="B5046" s="472"/>
      <c r="C5046" s="472"/>
      <c r="D5046" s="472"/>
      <c r="E5046" s="472"/>
      <c r="F5046" s="472"/>
      <c r="G5046" s="472"/>
      <c r="H5046" s="472"/>
      <c r="I5046" s="182" t="e">
        <v>#N/A</v>
      </c>
      <c r="J5046" s="472"/>
      <c r="K5046" s="472"/>
      <c r="L5046" s="472"/>
      <c r="M5046" s="472"/>
      <c r="N5046" s="472"/>
      <c r="O5046" s="472"/>
      <c r="P5046" s="472"/>
      <c r="Q5046" s="472"/>
      <c r="R5046" s="183" t="s">
        <v>8390</v>
      </c>
      <c r="S5046" s="184">
        <v>0.06</v>
      </c>
    </row>
    <row r="5047" spans="1:19" ht="20.149999999999999" customHeight="1" thickBot="1">
      <c r="A5047" s="475"/>
      <c r="B5047" s="474" t="s">
        <v>10620</v>
      </c>
      <c r="C5047" s="474" t="s">
        <v>1482</v>
      </c>
      <c r="D5047" s="474" t="s">
        <v>10638</v>
      </c>
      <c r="E5047" s="474" t="s">
        <v>24</v>
      </c>
      <c r="F5047" s="473">
        <v>2493759</v>
      </c>
      <c r="G5047" s="474" t="s">
        <v>10756</v>
      </c>
      <c r="H5047" s="474" t="s">
        <v>10640</v>
      </c>
      <c r="I5047" s="179" t="s">
        <v>8356</v>
      </c>
      <c r="J5047" s="474" t="s">
        <v>8357</v>
      </c>
      <c r="K5047" s="474" t="s">
        <v>10668</v>
      </c>
      <c r="L5047" s="474" t="s">
        <v>10757</v>
      </c>
      <c r="M5047" s="474" t="s">
        <v>10758</v>
      </c>
      <c r="N5047" s="470">
        <v>676550</v>
      </c>
      <c r="O5047" s="473">
        <v>-2</v>
      </c>
      <c r="P5047" s="474" t="s">
        <v>8381</v>
      </c>
      <c r="Q5047" s="474" t="s">
        <v>10627</v>
      </c>
      <c r="R5047" s="177" t="s">
        <v>8441</v>
      </c>
      <c r="S5047" s="181">
        <v>0.01</v>
      </c>
    </row>
    <row r="5048" spans="1:19" ht="20.149999999999999" customHeight="1" thickBot="1">
      <c r="A5048" s="476"/>
      <c r="B5048" s="471"/>
      <c r="C5048" s="471"/>
      <c r="D5048" s="471"/>
      <c r="E5048" s="471"/>
      <c r="F5048" s="471"/>
      <c r="G5048" s="471"/>
      <c r="H5048" s="471"/>
      <c r="I5048" s="182" t="e">
        <v>#N/A</v>
      </c>
      <c r="J5048" s="471"/>
      <c r="K5048" s="471"/>
      <c r="L5048" s="471"/>
      <c r="M5048" s="471"/>
      <c r="N5048" s="471"/>
      <c r="O5048" s="471"/>
      <c r="P5048" s="471"/>
      <c r="Q5048" s="471"/>
      <c r="R5048" s="177" t="s">
        <v>8385</v>
      </c>
      <c r="S5048" s="181">
        <v>0.01</v>
      </c>
    </row>
    <row r="5049" spans="1:19" ht="20.149999999999999" customHeight="1" thickBot="1">
      <c r="A5049" s="476"/>
      <c r="B5049" s="471"/>
      <c r="C5049" s="471"/>
      <c r="D5049" s="471"/>
      <c r="E5049" s="471"/>
      <c r="F5049" s="471"/>
      <c r="G5049" s="471"/>
      <c r="H5049" s="471"/>
      <c r="I5049" s="182" t="e">
        <v>#N/A</v>
      </c>
      <c r="J5049" s="471"/>
      <c r="K5049" s="471"/>
      <c r="L5049" s="471"/>
      <c r="M5049" s="471"/>
      <c r="N5049" s="471"/>
      <c r="O5049" s="471"/>
      <c r="P5049" s="471"/>
      <c r="Q5049" s="471"/>
      <c r="R5049" s="177" t="s">
        <v>8403</v>
      </c>
      <c r="S5049" s="181">
        <v>0.01</v>
      </c>
    </row>
    <row r="5050" spans="1:19" ht="20.149999999999999" customHeight="1" thickBot="1">
      <c r="A5050" s="476"/>
      <c r="B5050" s="471"/>
      <c r="C5050" s="471"/>
      <c r="D5050" s="471"/>
      <c r="E5050" s="471"/>
      <c r="F5050" s="471"/>
      <c r="G5050" s="471"/>
      <c r="H5050" s="471"/>
      <c r="I5050" s="182" t="e">
        <v>#N/A</v>
      </c>
      <c r="J5050" s="471"/>
      <c r="K5050" s="471"/>
      <c r="L5050" s="471"/>
      <c r="M5050" s="471"/>
      <c r="N5050" s="471"/>
      <c r="O5050" s="471"/>
      <c r="P5050" s="471"/>
      <c r="Q5050" s="471"/>
      <c r="R5050" s="177" t="s">
        <v>8388</v>
      </c>
      <c r="S5050" s="181">
        <v>0.01</v>
      </c>
    </row>
    <row r="5051" spans="1:19" ht="20.149999999999999" customHeight="1" thickBot="1">
      <c r="A5051" s="476"/>
      <c r="B5051" s="471"/>
      <c r="C5051" s="471"/>
      <c r="D5051" s="471"/>
      <c r="E5051" s="471"/>
      <c r="F5051" s="471"/>
      <c r="G5051" s="471"/>
      <c r="H5051" s="471"/>
      <c r="I5051" s="182" t="e">
        <v>#N/A</v>
      </c>
      <c r="J5051" s="471"/>
      <c r="K5051" s="471"/>
      <c r="L5051" s="471"/>
      <c r="M5051" s="471"/>
      <c r="N5051" s="471"/>
      <c r="O5051" s="471"/>
      <c r="P5051" s="471"/>
      <c r="Q5051" s="471"/>
      <c r="R5051" s="177" t="s">
        <v>8389</v>
      </c>
      <c r="S5051" s="181">
        <v>0.01</v>
      </c>
    </row>
    <row r="5052" spans="1:19" ht="20.149999999999999" customHeight="1" thickBot="1">
      <c r="A5052" s="476"/>
      <c r="B5052" s="471"/>
      <c r="C5052" s="471"/>
      <c r="D5052" s="471"/>
      <c r="E5052" s="471"/>
      <c r="F5052" s="471"/>
      <c r="G5052" s="471"/>
      <c r="H5052" s="471"/>
      <c r="I5052" s="182" t="e">
        <v>#N/A</v>
      </c>
      <c r="J5052" s="471"/>
      <c r="K5052" s="471"/>
      <c r="L5052" s="471"/>
      <c r="M5052" s="471"/>
      <c r="N5052" s="471"/>
      <c r="O5052" s="471"/>
      <c r="P5052" s="471"/>
      <c r="Q5052" s="471"/>
      <c r="R5052" s="177" t="s">
        <v>10644</v>
      </c>
      <c r="S5052" s="181">
        <v>0.01</v>
      </c>
    </row>
    <row r="5053" spans="1:19" ht="20.149999999999999" customHeight="1" thickBot="1">
      <c r="A5053" s="477"/>
      <c r="B5053" s="472"/>
      <c r="C5053" s="472"/>
      <c r="D5053" s="472"/>
      <c r="E5053" s="472"/>
      <c r="F5053" s="472"/>
      <c r="G5053" s="472"/>
      <c r="H5053" s="472"/>
      <c r="I5053" s="182" t="e">
        <v>#N/A</v>
      </c>
      <c r="J5053" s="472"/>
      <c r="K5053" s="472"/>
      <c r="L5053" s="472"/>
      <c r="M5053" s="472"/>
      <c r="N5053" s="472"/>
      <c r="O5053" s="472"/>
      <c r="P5053" s="472"/>
      <c r="Q5053" s="472"/>
      <c r="R5053" s="183" t="s">
        <v>8390</v>
      </c>
      <c r="S5053" s="184">
        <v>0.06</v>
      </c>
    </row>
    <row r="5054" spans="1:19" ht="20.149999999999999" customHeight="1" thickBot="1">
      <c r="A5054" s="475"/>
      <c r="B5054" s="474" t="s">
        <v>10620</v>
      </c>
      <c r="C5054" s="474" t="s">
        <v>1490</v>
      </c>
      <c r="D5054" s="474" t="s">
        <v>10621</v>
      </c>
      <c r="E5054" s="474" t="s">
        <v>24</v>
      </c>
      <c r="F5054" s="473">
        <v>2493770</v>
      </c>
      <c r="G5054" s="474" t="s">
        <v>10759</v>
      </c>
      <c r="H5054" s="474" t="s">
        <v>8446</v>
      </c>
      <c r="I5054" s="179" t="s">
        <v>8356</v>
      </c>
      <c r="J5054" s="474" t="s">
        <v>8357</v>
      </c>
      <c r="K5054" s="474" t="s">
        <v>10746</v>
      </c>
      <c r="L5054" s="474" t="s">
        <v>10760</v>
      </c>
      <c r="M5054" s="474" t="s">
        <v>10761</v>
      </c>
      <c r="N5054" s="470">
        <v>444600</v>
      </c>
      <c r="O5054" s="473">
        <v>-2</v>
      </c>
      <c r="P5054" s="474" t="s">
        <v>8381</v>
      </c>
      <c r="Q5054" s="474" t="s">
        <v>10627</v>
      </c>
      <c r="R5054" s="177" t="s">
        <v>8441</v>
      </c>
      <c r="S5054" s="181">
        <v>0.01</v>
      </c>
    </row>
    <row r="5055" spans="1:19" ht="20.149999999999999" customHeight="1" thickBot="1">
      <c r="A5055" s="476"/>
      <c r="B5055" s="471"/>
      <c r="C5055" s="471"/>
      <c r="D5055" s="471"/>
      <c r="E5055" s="471"/>
      <c r="F5055" s="471"/>
      <c r="G5055" s="471"/>
      <c r="H5055" s="471"/>
      <c r="I5055" s="182" t="e">
        <v>#N/A</v>
      </c>
      <c r="J5055" s="471"/>
      <c r="K5055" s="471"/>
      <c r="L5055" s="471"/>
      <c r="M5055" s="471"/>
      <c r="N5055" s="471"/>
      <c r="O5055" s="471"/>
      <c r="P5055" s="471"/>
      <c r="Q5055" s="471"/>
      <c r="R5055" s="177" t="s">
        <v>10749</v>
      </c>
      <c r="S5055" s="181">
        <v>0.01</v>
      </c>
    </row>
    <row r="5056" spans="1:19" ht="20.149999999999999" customHeight="1" thickBot="1">
      <c r="A5056" s="476"/>
      <c r="B5056" s="471"/>
      <c r="C5056" s="471"/>
      <c r="D5056" s="471"/>
      <c r="E5056" s="471"/>
      <c r="F5056" s="471"/>
      <c r="G5056" s="471"/>
      <c r="H5056" s="471"/>
      <c r="I5056" s="182" t="e">
        <v>#N/A</v>
      </c>
      <c r="J5056" s="471"/>
      <c r="K5056" s="471"/>
      <c r="L5056" s="471"/>
      <c r="M5056" s="471"/>
      <c r="N5056" s="471"/>
      <c r="O5056" s="471"/>
      <c r="P5056" s="471"/>
      <c r="Q5056" s="471"/>
      <c r="R5056" s="177" t="s">
        <v>8385</v>
      </c>
      <c r="S5056" s="181">
        <v>0.01</v>
      </c>
    </row>
    <row r="5057" spans="1:19" ht="20.149999999999999" customHeight="1" thickBot="1">
      <c r="A5057" s="476"/>
      <c r="B5057" s="471"/>
      <c r="C5057" s="471"/>
      <c r="D5057" s="471"/>
      <c r="E5057" s="471"/>
      <c r="F5057" s="471"/>
      <c r="G5057" s="471"/>
      <c r="H5057" s="471"/>
      <c r="I5057" s="182" t="e">
        <v>#N/A</v>
      </c>
      <c r="J5057" s="471"/>
      <c r="K5057" s="471"/>
      <c r="L5057" s="471"/>
      <c r="M5057" s="471"/>
      <c r="N5057" s="471"/>
      <c r="O5057" s="471"/>
      <c r="P5057" s="471"/>
      <c r="Q5057" s="471"/>
      <c r="R5057" s="177" t="s">
        <v>8403</v>
      </c>
      <c r="S5057" s="181">
        <v>0.01</v>
      </c>
    </row>
    <row r="5058" spans="1:19" ht="20.149999999999999" customHeight="1" thickBot="1">
      <c r="A5058" s="476"/>
      <c r="B5058" s="471"/>
      <c r="C5058" s="471"/>
      <c r="D5058" s="471"/>
      <c r="E5058" s="471"/>
      <c r="F5058" s="471"/>
      <c r="G5058" s="471"/>
      <c r="H5058" s="471"/>
      <c r="I5058" s="182" t="e">
        <v>#N/A</v>
      </c>
      <c r="J5058" s="471"/>
      <c r="K5058" s="471"/>
      <c r="L5058" s="471"/>
      <c r="M5058" s="471"/>
      <c r="N5058" s="471"/>
      <c r="O5058" s="471"/>
      <c r="P5058" s="471"/>
      <c r="Q5058" s="471"/>
      <c r="R5058" s="177" t="s">
        <v>8388</v>
      </c>
      <c r="S5058" s="181">
        <v>0.01</v>
      </c>
    </row>
    <row r="5059" spans="1:19" ht="20.149999999999999" customHeight="1" thickBot="1">
      <c r="A5059" s="476"/>
      <c r="B5059" s="471"/>
      <c r="C5059" s="471"/>
      <c r="D5059" s="471"/>
      <c r="E5059" s="471"/>
      <c r="F5059" s="471"/>
      <c r="G5059" s="471"/>
      <c r="H5059" s="471"/>
      <c r="I5059" s="182" t="e">
        <v>#N/A</v>
      </c>
      <c r="J5059" s="471"/>
      <c r="K5059" s="471"/>
      <c r="L5059" s="471"/>
      <c r="M5059" s="471"/>
      <c r="N5059" s="471"/>
      <c r="O5059" s="471"/>
      <c r="P5059" s="471"/>
      <c r="Q5059" s="471"/>
      <c r="R5059" s="177" t="s">
        <v>8443</v>
      </c>
      <c r="S5059" s="181">
        <v>0.01</v>
      </c>
    </row>
    <row r="5060" spans="1:19" ht="20.149999999999999" customHeight="1" thickBot="1">
      <c r="A5060" s="477"/>
      <c r="B5060" s="472"/>
      <c r="C5060" s="472"/>
      <c r="D5060" s="472"/>
      <c r="E5060" s="472"/>
      <c r="F5060" s="472"/>
      <c r="G5060" s="472"/>
      <c r="H5060" s="472"/>
      <c r="I5060" s="182" t="e">
        <v>#N/A</v>
      </c>
      <c r="J5060" s="472"/>
      <c r="K5060" s="472"/>
      <c r="L5060" s="472"/>
      <c r="M5060" s="472"/>
      <c r="N5060" s="472"/>
      <c r="O5060" s="472"/>
      <c r="P5060" s="472"/>
      <c r="Q5060" s="472"/>
      <c r="R5060" s="183" t="s">
        <v>8390</v>
      </c>
      <c r="S5060" s="184">
        <v>0.06</v>
      </c>
    </row>
    <row r="5061" spans="1:19" ht="20.149999999999999" customHeight="1" thickBot="1">
      <c r="A5061" s="475"/>
      <c r="B5061" s="474" t="s">
        <v>10620</v>
      </c>
      <c r="C5061" s="474" t="s">
        <v>1490</v>
      </c>
      <c r="D5061" s="474" t="s">
        <v>10638</v>
      </c>
      <c r="E5061" s="474" t="s">
        <v>24</v>
      </c>
      <c r="F5061" s="473">
        <v>2493776</v>
      </c>
      <c r="G5061" s="474" t="s">
        <v>10762</v>
      </c>
      <c r="H5061" s="474" t="s">
        <v>10640</v>
      </c>
      <c r="I5061" s="179" t="s">
        <v>8356</v>
      </c>
      <c r="J5061" s="474" t="s">
        <v>8357</v>
      </c>
      <c r="K5061" s="474" t="s">
        <v>10641</v>
      </c>
      <c r="L5061" s="474" t="s">
        <v>10763</v>
      </c>
      <c r="M5061" s="474" t="s">
        <v>10764</v>
      </c>
      <c r="N5061" s="470">
        <v>676550</v>
      </c>
      <c r="O5061" s="473">
        <v>-2</v>
      </c>
      <c r="P5061" s="474" t="s">
        <v>8381</v>
      </c>
      <c r="Q5061" s="474" t="s">
        <v>10627</v>
      </c>
      <c r="R5061" s="177" t="s">
        <v>8441</v>
      </c>
      <c r="S5061" s="181">
        <v>0.01</v>
      </c>
    </row>
    <row r="5062" spans="1:19" ht="20.149999999999999" customHeight="1" thickBot="1">
      <c r="A5062" s="476"/>
      <c r="B5062" s="471"/>
      <c r="C5062" s="471"/>
      <c r="D5062" s="471"/>
      <c r="E5062" s="471"/>
      <c r="F5062" s="471"/>
      <c r="G5062" s="471"/>
      <c r="H5062" s="471"/>
      <c r="I5062" s="182" t="e">
        <v>#N/A</v>
      </c>
      <c r="J5062" s="471"/>
      <c r="K5062" s="471"/>
      <c r="L5062" s="471"/>
      <c r="M5062" s="471"/>
      <c r="N5062" s="471"/>
      <c r="O5062" s="471"/>
      <c r="P5062" s="471"/>
      <c r="Q5062" s="471"/>
      <c r="R5062" s="177" t="s">
        <v>8385</v>
      </c>
      <c r="S5062" s="181">
        <v>0.01</v>
      </c>
    </row>
    <row r="5063" spans="1:19" ht="20.149999999999999" customHeight="1" thickBot="1">
      <c r="A5063" s="476"/>
      <c r="B5063" s="471"/>
      <c r="C5063" s="471"/>
      <c r="D5063" s="471"/>
      <c r="E5063" s="471"/>
      <c r="F5063" s="471"/>
      <c r="G5063" s="471"/>
      <c r="H5063" s="471"/>
      <c r="I5063" s="182" t="e">
        <v>#N/A</v>
      </c>
      <c r="J5063" s="471"/>
      <c r="K5063" s="471"/>
      <c r="L5063" s="471"/>
      <c r="M5063" s="471"/>
      <c r="N5063" s="471"/>
      <c r="O5063" s="471"/>
      <c r="P5063" s="471"/>
      <c r="Q5063" s="471"/>
      <c r="R5063" s="177" t="s">
        <v>8403</v>
      </c>
      <c r="S5063" s="181">
        <v>0.01</v>
      </c>
    </row>
    <row r="5064" spans="1:19" ht="20.149999999999999" customHeight="1" thickBot="1">
      <c r="A5064" s="476"/>
      <c r="B5064" s="471"/>
      <c r="C5064" s="471"/>
      <c r="D5064" s="471"/>
      <c r="E5064" s="471"/>
      <c r="F5064" s="471"/>
      <c r="G5064" s="471"/>
      <c r="H5064" s="471"/>
      <c r="I5064" s="182" t="e">
        <v>#N/A</v>
      </c>
      <c r="J5064" s="471"/>
      <c r="K5064" s="471"/>
      <c r="L5064" s="471"/>
      <c r="M5064" s="471"/>
      <c r="N5064" s="471"/>
      <c r="O5064" s="471"/>
      <c r="P5064" s="471"/>
      <c r="Q5064" s="471"/>
      <c r="R5064" s="177" t="s">
        <v>8388</v>
      </c>
      <c r="S5064" s="181">
        <v>0.01</v>
      </c>
    </row>
    <row r="5065" spans="1:19" ht="20.149999999999999" customHeight="1" thickBot="1">
      <c r="A5065" s="476"/>
      <c r="B5065" s="471"/>
      <c r="C5065" s="471"/>
      <c r="D5065" s="471"/>
      <c r="E5065" s="471"/>
      <c r="F5065" s="471"/>
      <c r="G5065" s="471"/>
      <c r="H5065" s="471"/>
      <c r="I5065" s="182" t="e">
        <v>#N/A</v>
      </c>
      <c r="J5065" s="471"/>
      <c r="K5065" s="471"/>
      <c r="L5065" s="471"/>
      <c r="M5065" s="471"/>
      <c r="N5065" s="471"/>
      <c r="O5065" s="471"/>
      <c r="P5065" s="471"/>
      <c r="Q5065" s="471"/>
      <c r="R5065" s="177" t="s">
        <v>8389</v>
      </c>
      <c r="S5065" s="181">
        <v>0.01</v>
      </c>
    </row>
    <row r="5066" spans="1:19" ht="20.149999999999999" customHeight="1" thickBot="1">
      <c r="A5066" s="476"/>
      <c r="B5066" s="471"/>
      <c r="C5066" s="471"/>
      <c r="D5066" s="471"/>
      <c r="E5066" s="471"/>
      <c r="F5066" s="471"/>
      <c r="G5066" s="471"/>
      <c r="H5066" s="471"/>
      <c r="I5066" s="182" t="e">
        <v>#N/A</v>
      </c>
      <c r="J5066" s="471"/>
      <c r="K5066" s="471"/>
      <c r="L5066" s="471"/>
      <c r="M5066" s="471"/>
      <c r="N5066" s="471"/>
      <c r="O5066" s="471"/>
      <c r="P5066" s="471"/>
      <c r="Q5066" s="471"/>
      <c r="R5066" s="177" t="s">
        <v>10644</v>
      </c>
      <c r="S5066" s="181">
        <v>0.01</v>
      </c>
    </row>
    <row r="5067" spans="1:19" ht="20.149999999999999" customHeight="1" thickBot="1">
      <c r="A5067" s="477"/>
      <c r="B5067" s="472"/>
      <c r="C5067" s="472"/>
      <c r="D5067" s="472"/>
      <c r="E5067" s="472"/>
      <c r="F5067" s="472"/>
      <c r="G5067" s="472"/>
      <c r="H5067" s="472"/>
      <c r="I5067" s="182" t="e">
        <v>#N/A</v>
      </c>
      <c r="J5067" s="472"/>
      <c r="K5067" s="472"/>
      <c r="L5067" s="472"/>
      <c r="M5067" s="472"/>
      <c r="N5067" s="472"/>
      <c r="O5067" s="472"/>
      <c r="P5067" s="472"/>
      <c r="Q5067" s="472"/>
      <c r="R5067" s="183" t="s">
        <v>8390</v>
      </c>
      <c r="S5067" s="184">
        <v>0.06</v>
      </c>
    </row>
    <row r="5068" spans="1:19" ht="20.149999999999999" customHeight="1" thickBot="1">
      <c r="A5068" s="475"/>
      <c r="B5068" s="474" t="s">
        <v>10620</v>
      </c>
      <c r="C5068" s="474" t="s">
        <v>1490</v>
      </c>
      <c r="D5068" s="474" t="s">
        <v>10638</v>
      </c>
      <c r="E5068" s="474" t="s">
        <v>24</v>
      </c>
      <c r="F5068" s="473">
        <v>2493781</v>
      </c>
      <c r="G5068" s="474" t="s">
        <v>10765</v>
      </c>
      <c r="H5068" s="474" t="s">
        <v>10640</v>
      </c>
      <c r="I5068" s="179" t="s">
        <v>8356</v>
      </c>
      <c r="J5068" s="474" t="s">
        <v>8357</v>
      </c>
      <c r="K5068" s="474" t="s">
        <v>10641</v>
      </c>
      <c r="L5068" s="474" t="s">
        <v>10766</v>
      </c>
      <c r="M5068" s="474" t="s">
        <v>10767</v>
      </c>
      <c r="N5068" s="470">
        <v>676550</v>
      </c>
      <c r="O5068" s="473">
        <v>-2</v>
      </c>
      <c r="P5068" s="474" t="s">
        <v>8381</v>
      </c>
      <c r="Q5068" s="474" t="s">
        <v>10627</v>
      </c>
      <c r="R5068" s="177" t="s">
        <v>8441</v>
      </c>
      <c r="S5068" s="181">
        <v>0.01</v>
      </c>
    </row>
    <row r="5069" spans="1:19" ht="20.149999999999999" customHeight="1" thickBot="1">
      <c r="A5069" s="476"/>
      <c r="B5069" s="471"/>
      <c r="C5069" s="471"/>
      <c r="D5069" s="471"/>
      <c r="E5069" s="471"/>
      <c r="F5069" s="471"/>
      <c r="G5069" s="471"/>
      <c r="H5069" s="471"/>
      <c r="I5069" s="182" t="e">
        <v>#N/A</v>
      </c>
      <c r="J5069" s="471"/>
      <c r="K5069" s="471"/>
      <c r="L5069" s="471"/>
      <c r="M5069" s="471"/>
      <c r="N5069" s="471"/>
      <c r="O5069" s="471"/>
      <c r="P5069" s="471"/>
      <c r="Q5069" s="471"/>
      <c r="R5069" s="177" t="s">
        <v>8385</v>
      </c>
      <c r="S5069" s="181">
        <v>0.01</v>
      </c>
    </row>
    <row r="5070" spans="1:19" ht="20.149999999999999" customHeight="1" thickBot="1">
      <c r="A5070" s="476"/>
      <c r="B5070" s="471"/>
      <c r="C5070" s="471"/>
      <c r="D5070" s="471"/>
      <c r="E5070" s="471"/>
      <c r="F5070" s="471"/>
      <c r="G5070" s="471"/>
      <c r="H5070" s="471"/>
      <c r="I5070" s="182" t="e">
        <v>#N/A</v>
      </c>
      <c r="J5070" s="471"/>
      <c r="K5070" s="471"/>
      <c r="L5070" s="471"/>
      <c r="M5070" s="471"/>
      <c r="N5070" s="471"/>
      <c r="O5070" s="471"/>
      <c r="P5070" s="471"/>
      <c r="Q5070" s="471"/>
      <c r="R5070" s="177" t="s">
        <v>8403</v>
      </c>
      <c r="S5070" s="181">
        <v>0.01</v>
      </c>
    </row>
    <row r="5071" spans="1:19" ht="20.149999999999999" customHeight="1" thickBot="1">
      <c r="A5071" s="476"/>
      <c r="B5071" s="471"/>
      <c r="C5071" s="471"/>
      <c r="D5071" s="471"/>
      <c r="E5071" s="471"/>
      <c r="F5071" s="471"/>
      <c r="G5071" s="471"/>
      <c r="H5071" s="471"/>
      <c r="I5071" s="182" t="e">
        <v>#N/A</v>
      </c>
      <c r="J5071" s="471"/>
      <c r="K5071" s="471"/>
      <c r="L5071" s="471"/>
      <c r="M5071" s="471"/>
      <c r="N5071" s="471"/>
      <c r="O5071" s="471"/>
      <c r="P5071" s="471"/>
      <c r="Q5071" s="471"/>
      <c r="R5071" s="177" t="s">
        <v>8388</v>
      </c>
      <c r="S5071" s="181">
        <v>0.01</v>
      </c>
    </row>
    <row r="5072" spans="1:19" ht="20.149999999999999" customHeight="1" thickBot="1">
      <c r="A5072" s="476"/>
      <c r="B5072" s="471"/>
      <c r="C5072" s="471"/>
      <c r="D5072" s="471"/>
      <c r="E5072" s="471"/>
      <c r="F5072" s="471"/>
      <c r="G5072" s="471"/>
      <c r="H5072" s="471"/>
      <c r="I5072" s="182" t="e">
        <v>#N/A</v>
      </c>
      <c r="J5072" s="471"/>
      <c r="K5072" s="471"/>
      <c r="L5072" s="471"/>
      <c r="M5072" s="471"/>
      <c r="N5072" s="471"/>
      <c r="O5072" s="471"/>
      <c r="P5072" s="471"/>
      <c r="Q5072" s="471"/>
      <c r="R5072" s="177" t="s">
        <v>8389</v>
      </c>
      <c r="S5072" s="181">
        <v>0.01</v>
      </c>
    </row>
    <row r="5073" spans="1:19" ht="20.149999999999999" customHeight="1" thickBot="1">
      <c r="A5073" s="476"/>
      <c r="B5073" s="471"/>
      <c r="C5073" s="471"/>
      <c r="D5073" s="471"/>
      <c r="E5073" s="471"/>
      <c r="F5073" s="471"/>
      <c r="G5073" s="471"/>
      <c r="H5073" s="471"/>
      <c r="I5073" s="182" t="e">
        <v>#N/A</v>
      </c>
      <c r="J5073" s="471"/>
      <c r="K5073" s="471"/>
      <c r="L5073" s="471"/>
      <c r="M5073" s="471"/>
      <c r="N5073" s="471"/>
      <c r="O5073" s="471"/>
      <c r="P5073" s="471"/>
      <c r="Q5073" s="471"/>
      <c r="R5073" s="177" t="s">
        <v>10644</v>
      </c>
      <c r="S5073" s="181">
        <v>0.01</v>
      </c>
    </row>
    <row r="5074" spans="1:19" ht="20.149999999999999" customHeight="1" thickBot="1">
      <c r="A5074" s="477"/>
      <c r="B5074" s="472"/>
      <c r="C5074" s="472"/>
      <c r="D5074" s="472"/>
      <c r="E5074" s="472"/>
      <c r="F5074" s="472"/>
      <c r="G5074" s="472"/>
      <c r="H5074" s="472"/>
      <c r="I5074" s="182" t="e">
        <v>#N/A</v>
      </c>
      <c r="J5074" s="472"/>
      <c r="K5074" s="472"/>
      <c r="L5074" s="472"/>
      <c r="M5074" s="472"/>
      <c r="N5074" s="472"/>
      <c r="O5074" s="472"/>
      <c r="P5074" s="472"/>
      <c r="Q5074" s="472"/>
      <c r="R5074" s="183" t="s">
        <v>8390</v>
      </c>
      <c r="S5074" s="184">
        <v>0.06</v>
      </c>
    </row>
    <row r="5075" spans="1:19" ht="20.149999999999999" customHeight="1" thickBot="1">
      <c r="A5075" s="475"/>
      <c r="B5075" s="474" t="s">
        <v>10620</v>
      </c>
      <c r="C5075" s="474" t="s">
        <v>1490</v>
      </c>
      <c r="D5075" s="474" t="s">
        <v>10638</v>
      </c>
      <c r="E5075" s="474" t="s">
        <v>24</v>
      </c>
      <c r="F5075" s="473">
        <v>2493783</v>
      </c>
      <c r="G5075" s="474" t="s">
        <v>10768</v>
      </c>
      <c r="H5075" s="474" t="s">
        <v>10640</v>
      </c>
      <c r="I5075" s="179" t="s">
        <v>8356</v>
      </c>
      <c r="J5075" s="474" t="s">
        <v>8357</v>
      </c>
      <c r="K5075" s="474" t="s">
        <v>10641</v>
      </c>
      <c r="L5075" s="474" t="s">
        <v>10769</v>
      </c>
      <c r="M5075" s="474" t="s">
        <v>10770</v>
      </c>
      <c r="N5075" s="470">
        <v>676550</v>
      </c>
      <c r="O5075" s="473">
        <v>-2</v>
      </c>
      <c r="P5075" s="474" t="s">
        <v>8381</v>
      </c>
      <c r="Q5075" s="474" t="s">
        <v>10627</v>
      </c>
      <c r="R5075" s="177" t="s">
        <v>8441</v>
      </c>
      <c r="S5075" s="181">
        <v>0.01</v>
      </c>
    </row>
    <row r="5076" spans="1:19" ht="20.149999999999999" customHeight="1" thickBot="1">
      <c r="A5076" s="476"/>
      <c r="B5076" s="471"/>
      <c r="C5076" s="471"/>
      <c r="D5076" s="471"/>
      <c r="E5076" s="471"/>
      <c r="F5076" s="471"/>
      <c r="G5076" s="471"/>
      <c r="H5076" s="471"/>
      <c r="I5076" s="182" t="e">
        <v>#N/A</v>
      </c>
      <c r="J5076" s="471"/>
      <c r="K5076" s="471"/>
      <c r="L5076" s="471"/>
      <c r="M5076" s="471"/>
      <c r="N5076" s="471"/>
      <c r="O5076" s="471"/>
      <c r="P5076" s="471"/>
      <c r="Q5076" s="471"/>
      <c r="R5076" s="177" t="s">
        <v>8385</v>
      </c>
      <c r="S5076" s="181">
        <v>0.01</v>
      </c>
    </row>
    <row r="5077" spans="1:19" ht="20.149999999999999" customHeight="1" thickBot="1">
      <c r="A5077" s="476"/>
      <c r="B5077" s="471"/>
      <c r="C5077" s="471"/>
      <c r="D5077" s="471"/>
      <c r="E5077" s="471"/>
      <c r="F5077" s="471"/>
      <c r="G5077" s="471"/>
      <c r="H5077" s="471"/>
      <c r="I5077" s="182" t="e">
        <v>#N/A</v>
      </c>
      <c r="J5077" s="471"/>
      <c r="K5077" s="471"/>
      <c r="L5077" s="471"/>
      <c r="M5077" s="471"/>
      <c r="N5077" s="471"/>
      <c r="O5077" s="471"/>
      <c r="P5077" s="471"/>
      <c r="Q5077" s="471"/>
      <c r="R5077" s="177" t="s">
        <v>8403</v>
      </c>
      <c r="S5077" s="181">
        <v>0.01</v>
      </c>
    </row>
    <row r="5078" spans="1:19" ht="20.149999999999999" customHeight="1" thickBot="1">
      <c r="A5078" s="476"/>
      <c r="B5078" s="471"/>
      <c r="C5078" s="471"/>
      <c r="D5078" s="471"/>
      <c r="E5078" s="471"/>
      <c r="F5078" s="471"/>
      <c r="G5078" s="471"/>
      <c r="H5078" s="471"/>
      <c r="I5078" s="182" t="e">
        <v>#N/A</v>
      </c>
      <c r="J5078" s="471"/>
      <c r="K5078" s="471"/>
      <c r="L5078" s="471"/>
      <c r="M5078" s="471"/>
      <c r="N5078" s="471"/>
      <c r="O5078" s="471"/>
      <c r="P5078" s="471"/>
      <c r="Q5078" s="471"/>
      <c r="R5078" s="177" t="s">
        <v>8388</v>
      </c>
      <c r="S5078" s="181">
        <v>0.01</v>
      </c>
    </row>
    <row r="5079" spans="1:19" ht="20.149999999999999" customHeight="1" thickBot="1">
      <c r="A5079" s="476"/>
      <c r="B5079" s="471"/>
      <c r="C5079" s="471"/>
      <c r="D5079" s="471"/>
      <c r="E5079" s="471"/>
      <c r="F5079" s="471"/>
      <c r="G5079" s="471"/>
      <c r="H5079" s="471"/>
      <c r="I5079" s="182" t="e">
        <v>#N/A</v>
      </c>
      <c r="J5079" s="471"/>
      <c r="K5079" s="471"/>
      <c r="L5079" s="471"/>
      <c r="M5079" s="471"/>
      <c r="N5079" s="471"/>
      <c r="O5079" s="471"/>
      <c r="P5079" s="471"/>
      <c r="Q5079" s="471"/>
      <c r="R5079" s="177" t="s">
        <v>8389</v>
      </c>
      <c r="S5079" s="181">
        <v>0.01</v>
      </c>
    </row>
    <row r="5080" spans="1:19" ht="20.149999999999999" customHeight="1" thickBot="1">
      <c r="A5080" s="476"/>
      <c r="B5080" s="471"/>
      <c r="C5080" s="471"/>
      <c r="D5080" s="471"/>
      <c r="E5080" s="471"/>
      <c r="F5080" s="471"/>
      <c r="G5080" s="471"/>
      <c r="H5080" s="471"/>
      <c r="I5080" s="182" t="e">
        <v>#N/A</v>
      </c>
      <c r="J5080" s="471"/>
      <c r="K5080" s="471"/>
      <c r="L5080" s="471"/>
      <c r="M5080" s="471"/>
      <c r="N5080" s="471"/>
      <c r="O5080" s="471"/>
      <c r="P5080" s="471"/>
      <c r="Q5080" s="471"/>
      <c r="R5080" s="177" t="s">
        <v>10644</v>
      </c>
      <c r="S5080" s="181">
        <v>0.01</v>
      </c>
    </row>
    <row r="5081" spans="1:19" ht="20.149999999999999" customHeight="1" thickBot="1">
      <c r="A5081" s="477"/>
      <c r="B5081" s="472"/>
      <c r="C5081" s="472"/>
      <c r="D5081" s="472"/>
      <c r="E5081" s="472"/>
      <c r="F5081" s="472"/>
      <c r="G5081" s="472"/>
      <c r="H5081" s="472"/>
      <c r="I5081" s="182" t="e">
        <v>#N/A</v>
      </c>
      <c r="J5081" s="472"/>
      <c r="K5081" s="472"/>
      <c r="L5081" s="472"/>
      <c r="M5081" s="472"/>
      <c r="N5081" s="472"/>
      <c r="O5081" s="472"/>
      <c r="P5081" s="472"/>
      <c r="Q5081" s="472"/>
      <c r="R5081" s="183" t="s">
        <v>8390</v>
      </c>
      <c r="S5081" s="184">
        <v>0.06</v>
      </c>
    </row>
    <row r="5082" spans="1:19" ht="20.149999999999999" customHeight="1" thickBot="1">
      <c r="A5082" s="475"/>
      <c r="B5082" s="474" t="s">
        <v>10620</v>
      </c>
      <c r="C5082" s="474" t="s">
        <v>1507</v>
      </c>
      <c r="D5082" s="474" t="s">
        <v>10621</v>
      </c>
      <c r="E5082" s="474" t="s">
        <v>24</v>
      </c>
      <c r="F5082" s="473">
        <v>2493787</v>
      </c>
      <c r="G5082" s="474" t="s">
        <v>10771</v>
      </c>
      <c r="H5082" s="474" t="s">
        <v>10623</v>
      </c>
      <c r="I5082" s="179" t="s">
        <v>8356</v>
      </c>
      <c r="J5082" s="474" t="s">
        <v>8357</v>
      </c>
      <c r="K5082" s="474" t="s">
        <v>8817</v>
      </c>
      <c r="L5082" s="474" t="s">
        <v>10772</v>
      </c>
      <c r="M5082" s="474" t="s">
        <v>10773</v>
      </c>
      <c r="N5082" s="470">
        <v>303450</v>
      </c>
      <c r="O5082" s="473">
        <v>-2</v>
      </c>
      <c r="P5082" s="474" t="s">
        <v>8381</v>
      </c>
      <c r="Q5082" s="474" t="s">
        <v>10627</v>
      </c>
      <c r="R5082" s="177" t="s">
        <v>8383</v>
      </c>
      <c r="S5082" s="181">
        <v>0.01</v>
      </c>
    </row>
    <row r="5083" spans="1:19" ht="20.149999999999999" customHeight="1" thickBot="1">
      <c r="A5083" s="476"/>
      <c r="B5083" s="471"/>
      <c r="C5083" s="471"/>
      <c r="D5083" s="471"/>
      <c r="E5083" s="471"/>
      <c r="F5083" s="471"/>
      <c r="G5083" s="471"/>
      <c r="H5083" s="471"/>
      <c r="I5083" s="182" t="e">
        <v>#N/A</v>
      </c>
      <c r="J5083" s="471"/>
      <c r="K5083" s="471"/>
      <c r="L5083" s="471"/>
      <c r="M5083" s="471"/>
      <c r="N5083" s="471"/>
      <c r="O5083" s="471"/>
      <c r="P5083" s="471"/>
      <c r="Q5083" s="471"/>
      <c r="R5083" s="177" t="s">
        <v>8385</v>
      </c>
      <c r="S5083" s="181">
        <v>0.01</v>
      </c>
    </row>
    <row r="5084" spans="1:19" ht="20.149999999999999" customHeight="1" thickBot="1">
      <c r="A5084" s="476"/>
      <c r="B5084" s="471"/>
      <c r="C5084" s="471"/>
      <c r="D5084" s="471"/>
      <c r="E5084" s="471"/>
      <c r="F5084" s="471"/>
      <c r="G5084" s="471"/>
      <c r="H5084" s="471"/>
      <c r="I5084" s="182" t="e">
        <v>#N/A</v>
      </c>
      <c r="J5084" s="471"/>
      <c r="K5084" s="471"/>
      <c r="L5084" s="471"/>
      <c r="M5084" s="471"/>
      <c r="N5084" s="471"/>
      <c r="O5084" s="471"/>
      <c r="P5084" s="471"/>
      <c r="Q5084" s="471"/>
      <c r="R5084" s="177" t="s">
        <v>10628</v>
      </c>
      <c r="S5084" s="181">
        <v>0.01</v>
      </c>
    </row>
    <row r="5085" spans="1:19" ht="20.149999999999999" customHeight="1" thickBot="1">
      <c r="A5085" s="476"/>
      <c r="B5085" s="471"/>
      <c r="C5085" s="471"/>
      <c r="D5085" s="471"/>
      <c r="E5085" s="471"/>
      <c r="F5085" s="471"/>
      <c r="G5085" s="471"/>
      <c r="H5085" s="471"/>
      <c r="I5085" s="182" t="e">
        <v>#N/A</v>
      </c>
      <c r="J5085" s="471"/>
      <c r="K5085" s="471"/>
      <c r="L5085" s="471"/>
      <c r="M5085" s="471"/>
      <c r="N5085" s="471"/>
      <c r="O5085" s="471"/>
      <c r="P5085" s="471"/>
      <c r="Q5085" s="471"/>
      <c r="R5085" s="177" t="s">
        <v>8452</v>
      </c>
      <c r="S5085" s="181">
        <v>0.01</v>
      </c>
    </row>
    <row r="5086" spans="1:19" ht="20.149999999999999" customHeight="1" thickBot="1">
      <c r="A5086" s="476"/>
      <c r="B5086" s="471"/>
      <c r="C5086" s="471"/>
      <c r="D5086" s="471"/>
      <c r="E5086" s="471"/>
      <c r="F5086" s="471"/>
      <c r="G5086" s="471"/>
      <c r="H5086" s="471"/>
      <c r="I5086" s="182" t="e">
        <v>#N/A</v>
      </c>
      <c r="J5086" s="471"/>
      <c r="K5086" s="471"/>
      <c r="L5086" s="471"/>
      <c r="M5086" s="471"/>
      <c r="N5086" s="471"/>
      <c r="O5086" s="471"/>
      <c r="P5086" s="471"/>
      <c r="Q5086" s="471"/>
      <c r="R5086" s="177" t="s">
        <v>8417</v>
      </c>
      <c r="S5086" s="181">
        <v>0.01</v>
      </c>
    </row>
    <row r="5087" spans="1:19" ht="20.149999999999999" customHeight="1" thickBot="1">
      <c r="A5087" s="476"/>
      <c r="B5087" s="471"/>
      <c r="C5087" s="471"/>
      <c r="D5087" s="471"/>
      <c r="E5087" s="471"/>
      <c r="F5087" s="471"/>
      <c r="G5087" s="471"/>
      <c r="H5087" s="471"/>
      <c r="I5087" s="182" t="e">
        <v>#N/A</v>
      </c>
      <c r="J5087" s="471"/>
      <c r="K5087" s="471"/>
      <c r="L5087" s="471"/>
      <c r="M5087" s="471"/>
      <c r="N5087" s="471"/>
      <c r="O5087" s="471"/>
      <c r="P5087" s="471"/>
      <c r="Q5087" s="471"/>
      <c r="R5087" s="177" t="s">
        <v>8388</v>
      </c>
      <c r="S5087" s="181">
        <v>0.01</v>
      </c>
    </row>
    <row r="5088" spans="1:19" ht="20.149999999999999" customHeight="1" thickBot="1">
      <c r="A5088" s="476"/>
      <c r="B5088" s="471"/>
      <c r="C5088" s="471"/>
      <c r="D5088" s="471"/>
      <c r="E5088" s="471"/>
      <c r="F5088" s="471"/>
      <c r="G5088" s="471"/>
      <c r="H5088" s="471"/>
      <c r="I5088" s="182" t="e">
        <v>#N/A</v>
      </c>
      <c r="J5088" s="471"/>
      <c r="K5088" s="471"/>
      <c r="L5088" s="471"/>
      <c r="M5088" s="471"/>
      <c r="N5088" s="471"/>
      <c r="O5088" s="471"/>
      <c r="P5088" s="471"/>
      <c r="Q5088" s="471"/>
      <c r="R5088" s="177" t="s">
        <v>8389</v>
      </c>
      <c r="S5088" s="181">
        <v>0.01</v>
      </c>
    </row>
    <row r="5089" spans="1:19" ht="20.149999999999999" customHeight="1" thickBot="1">
      <c r="A5089" s="477"/>
      <c r="B5089" s="472"/>
      <c r="C5089" s="472"/>
      <c r="D5089" s="472"/>
      <c r="E5089" s="472"/>
      <c r="F5089" s="472"/>
      <c r="G5089" s="472"/>
      <c r="H5089" s="472"/>
      <c r="I5089" s="182" t="e">
        <v>#N/A</v>
      </c>
      <c r="J5089" s="472"/>
      <c r="K5089" s="472"/>
      <c r="L5089" s="472"/>
      <c r="M5089" s="472"/>
      <c r="N5089" s="472"/>
      <c r="O5089" s="472"/>
      <c r="P5089" s="472"/>
      <c r="Q5089" s="472"/>
      <c r="R5089" s="183" t="s">
        <v>8390</v>
      </c>
      <c r="S5089" s="184">
        <v>7.0000000000000007E-2</v>
      </c>
    </row>
    <row r="5090" spans="1:19" ht="20.149999999999999" customHeight="1" thickBot="1">
      <c r="A5090" s="475"/>
      <c r="B5090" s="474" t="s">
        <v>10620</v>
      </c>
      <c r="C5090" s="474" t="s">
        <v>1507</v>
      </c>
      <c r="D5090" s="474" t="s">
        <v>10621</v>
      </c>
      <c r="E5090" s="474" t="s">
        <v>24</v>
      </c>
      <c r="F5090" s="473">
        <v>2493789</v>
      </c>
      <c r="G5090" s="474" t="s">
        <v>10774</v>
      </c>
      <c r="H5090" s="474" t="s">
        <v>10623</v>
      </c>
      <c r="I5090" s="179" t="s">
        <v>8356</v>
      </c>
      <c r="J5090" s="474" t="s">
        <v>8357</v>
      </c>
      <c r="K5090" s="474" t="s">
        <v>8817</v>
      </c>
      <c r="L5090" s="474" t="s">
        <v>10775</v>
      </c>
      <c r="M5090" s="474" t="s">
        <v>10776</v>
      </c>
      <c r="N5090" s="470">
        <v>303450</v>
      </c>
      <c r="O5090" s="473">
        <v>-2</v>
      </c>
      <c r="P5090" s="474" t="s">
        <v>8381</v>
      </c>
      <c r="Q5090" s="474" t="s">
        <v>10627</v>
      </c>
      <c r="R5090" s="177" t="s">
        <v>8383</v>
      </c>
      <c r="S5090" s="181">
        <v>0.01</v>
      </c>
    </row>
    <row r="5091" spans="1:19" ht="20.149999999999999" customHeight="1" thickBot="1">
      <c r="A5091" s="476"/>
      <c r="B5091" s="471"/>
      <c r="C5091" s="471"/>
      <c r="D5091" s="471"/>
      <c r="E5091" s="471"/>
      <c r="F5091" s="471"/>
      <c r="G5091" s="471"/>
      <c r="H5091" s="471"/>
      <c r="I5091" s="182" t="e">
        <v>#N/A</v>
      </c>
      <c r="J5091" s="471"/>
      <c r="K5091" s="471"/>
      <c r="L5091" s="471"/>
      <c r="M5091" s="471"/>
      <c r="N5091" s="471"/>
      <c r="O5091" s="471"/>
      <c r="P5091" s="471"/>
      <c r="Q5091" s="471"/>
      <c r="R5091" s="177" t="s">
        <v>8385</v>
      </c>
      <c r="S5091" s="181">
        <v>0.01</v>
      </c>
    </row>
    <row r="5092" spans="1:19" ht="20.149999999999999" customHeight="1" thickBot="1">
      <c r="A5092" s="476"/>
      <c r="B5092" s="471"/>
      <c r="C5092" s="471"/>
      <c r="D5092" s="471"/>
      <c r="E5092" s="471"/>
      <c r="F5092" s="471"/>
      <c r="G5092" s="471"/>
      <c r="H5092" s="471"/>
      <c r="I5092" s="182" t="e">
        <v>#N/A</v>
      </c>
      <c r="J5092" s="471"/>
      <c r="K5092" s="471"/>
      <c r="L5092" s="471"/>
      <c r="M5092" s="471"/>
      <c r="N5092" s="471"/>
      <c r="O5092" s="471"/>
      <c r="P5092" s="471"/>
      <c r="Q5092" s="471"/>
      <c r="R5092" s="177" t="s">
        <v>10628</v>
      </c>
      <c r="S5092" s="181">
        <v>0.01</v>
      </c>
    </row>
    <row r="5093" spans="1:19" ht="20.149999999999999" customHeight="1" thickBot="1">
      <c r="A5093" s="476"/>
      <c r="B5093" s="471"/>
      <c r="C5093" s="471"/>
      <c r="D5093" s="471"/>
      <c r="E5093" s="471"/>
      <c r="F5093" s="471"/>
      <c r="G5093" s="471"/>
      <c r="H5093" s="471"/>
      <c r="I5093" s="182" t="e">
        <v>#N/A</v>
      </c>
      <c r="J5093" s="471"/>
      <c r="K5093" s="471"/>
      <c r="L5093" s="471"/>
      <c r="M5093" s="471"/>
      <c r="N5093" s="471"/>
      <c r="O5093" s="471"/>
      <c r="P5093" s="471"/>
      <c r="Q5093" s="471"/>
      <c r="R5093" s="177" t="s">
        <v>8452</v>
      </c>
      <c r="S5093" s="181">
        <v>0.01</v>
      </c>
    </row>
    <row r="5094" spans="1:19" ht="20.149999999999999" customHeight="1" thickBot="1">
      <c r="A5094" s="476"/>
      <c r="B5094" s="471"/>
      <c r="C5094" s="471"/>
      <c r="D5094" s="471"/>
      <c r="E5094" s="471"/>
      <c r="F5094" s="471"/>
      <c r="G5094" s="471"/>
      <c r="H5094" s="471"/>
      <c r="I5094" s="182" t="e">
        <v>#N/A</v>
      </c>
      <c r="J5094" s="471"/>
      <c r="K5094" s="471"/>
      <c r="L5094" s="471"/>
      <c r="M5094" s="471"/>
      <c r="N5094" s="471"/>
      <c r="O5094" s="471"/>
      <c r="P5094" s="471"/>
      <c r="Q5094" s="471"/>
      <c r="R5094" s="177" t="s">
        <v>8417</v>
      </c>
      <c r="S5094" s="181">
        <v>0.01</v>
      </c>
    </row>
    <row r="5095" spans="1:19" ht="20.149999999999999" customHeight="1" thickBot="1">
      <c r="A5095" s="476"/>
      <c r="B5095" s="471"/>
      <c r="C5095" s="471"/>
      <c r="D5095" s="471"/>
      <c r="E5095" s="471"/>
      <c r="F5095" s="471"/>
      <c r="G5095" s="471"/>
      <c r="H5095" s="471"/>
      <c r="I5095" s="182" t="e">
        <v>#N/A</v>
      </c>
      <c r="J5095" s="471"/>
      <c r="K5095" s="471"/>
      <c r="L5095" s="471"/>
      <c r="M5095" s="471"/>
      <c r="N5095" s="471"/>
      <c r="O5095" s="471"/>
      <c r="P5095" s="471"/>
      <c r="Q5095" s="471"/>
      <c r="R5095" s="177" t="s">
        <v>8388</v>
      </c>
      <c r="S5095" s="181">
        <v>0.01</v>
      </c>
    </row>
    <row r="5096" spans="1:19" ht="20.149999999999999" customHeight="1" thickBot="1">
      <c r="A5096" s="476"/>
      <c r="B5096" s="471"/>
      <c r="C5096" s="471"/>
      <c r="D5096" s="471"/>
      <c r="E5096" s="471"/>
      <c r="F5096" s="471"/>
      <c r="G5096" s="471"/>
      <c r="H5096" s="471"/>
      <c r="I5096" s="182" t="e">
        <v>#N/A</v>
      </c>
      <c r="J5096" s="471"/>
      <c r="K5096" s="471"/>
      <c r="L5096" s="471"/>
      <c r="M5096" s="471"/>
      <c r="N5096" s="471"/>
      <c r="O5096" s="471"/>
      <c r="P5096" s="471"/>
      <c r="Q5096" s="471"/>
      <c r="R5096" s="177" t="s">
        <v>8389</v>
      </c>
      <c r="S5096" s="181">
        <v>0.01</v>
      </c>
    </row>
    <row r="5097" spans="1:19" ht="20.149999999999999" customHeight="1" thickBot="1">
      <c r="A5097" s="477"/>
      <c r="B5097" s="472"/>
      <c r="C5097" s="472"/>
      <c r="D5097" s="472"/>
      <c r="E5097" s="472"/>
      <c r="F5097" s="472"/>
      <c r="G5097" s="472"/>
      <c r="H5097" s="472"/>
      <c r="I5097" s="182" t="e">
        <v>#N/A</v>
      </c>
      <c r="J5097" s="472"/>
      <c r="K5097" s="472"/>
      <c r="L5097" s="472"/>
      <c r="M5097" s="472"/>
      <c r="N5097" s="472"/>
      <c r="O5097" s="472"/>
      <c r="P5097" s="472"/>
      <c r="Q5097" s="472"/>
      <c r="R5097" s="183" t="s">
        <v>8390</v>
      </c>
      <c r="S5097" s="184">
        <v>7.0000000000000007E-2</v>
      </c>
    </row>
    <row r="5098" spans="1:19" ht="20.149999999999999" customHeight="1" thickBot="1">
      <c r="A5098" s="475"/>
      <c r="B5098" s="474" t="s">
        <v>10620</v>
      </c>
      <c r="C5098" s="474" t="s">
        <v>1507</v>
      </c>
      <c r="D5098" s="474" t="s">
        <v>10621</v>
      </c>
      <c r="E5098" s="474" t="s">
        <v>24</v>
      </c>
      <c r="F5098" s="473">
        <v>2493791</v>
      </c>
      <c r="G5098" s="474" t="s">
        <v>10777</v>
      </c>
      <c r="H5098" s="474" t="s">
        <v>8446</v>
      </c>
      <c r="I5098" s="179" t="s">
        <v>8356</v>
      </c>
      <c r="J5098" s="474" t="s">
        <v>8357</v>
      </c>
      <c r="K5098" s="474" t="s">
        <v>10778</v>
      </c>
      <c r="L5098" s="474" t="s">
        <v>10779</v>
      </c>
      <c r="M5098" s="474" t="s">
        <v>10780</v>
      </c>
      <c r="N5098" s="470">
        <v>444600</v>
      </c>
      <c r="O5098" s="473">
        <v>-2</v>
      </c>
      <c r="P5098" s="474" t="s">
        <v>8381</v>
      </c>
      <c r="Q5098" s="474" t="s">
        <v>10627</v>
      </c>
      <c r="R5098" s="177" t="s">
        <v>8441</v>
      </c>
      <c r="S5098" s="181">
        <v>0.01</v>
      </c>
    </row>
    <row r="5099" spans="1:19" ht="20.149999999999999" customHeight="1" thickBot="1">
      <c r="A5099" s="476"/>
      <c r="B5099" s="471"/>
      <c r="C5099" s="471"/>
      <c r="D5099" s="471"/>
      <c r="E5099" s="471"/>
      <c r="F5099" s="471"/>
      <c r="G5099" s="471"/>
      <c r="H5099" s="471"/>
      <c r="I5099" s="182" t="e">
        <v>#N/A</v>
      </c>
      <c r="J5099" s="471"/>
      <c r="K5099" s="471"/>
      <c r="L5099" s="471"/>
      <c r="M5099" s="471"/>
      <c r="N5099" s="471"/>
      <c r="O5099" s="471"/>
      <c r="P5099" s="471"/>
      <c r="Q5099" s="471"/>
      <c r="R5099" s="177" t="s">
        <v>10749</v>
      </c>
      <c r="S5099" s="181">
        <v>0.01</v>
      </c>
    </row>
    <row r="5100" spans="1:19" ht="20.149999999999999" customHeight="1" thickBot="1">
      <c r="A5100" s="476"/>
      <c r="B5100" s="471"/>
      <c r="C5100" s="471"/>
      <c r="D5100" s="471"/>
      <c r="E5100" s="471"/>
      <c r="F5100" s="471"/>
      <c r="G5100" s="471"/>
      <c r="H5100" s="471"/>
      <c r="I5100" s="182" t="e">
        <v>#N/A</v>
      </c>
      <c r="J5100" s="471"/>
      <c r="K5100" s="471"/>
      <c r="L5100" s="471"/>
      <c r="M5100" s="471"/>
      <c r="N5100" s="471"/>
      <c r="O5100" s="471"/>
      <c r="P5100" s="471"/>
      <c r="Q5100" s="471"/>
      <c r="R5100" s="177" t="s">
        <v>8385</v>
      </c>
      <c r="S5100" s="181">
        <v>0.01</v>
      </c>
    </row>
    <row r="5101" spans="1:19" ht="20.149999999999999" customHeight="1" thickBot="1">
      <c r="A5101" s="476"/>
      <c r="B5101" s="471"/>
      <c r="C5101" s="471"/>
      <c r="D5101" s="471"/>
      <c r="E5101" s="471"/>
      <c r="F5101" s="471"/>
      <c r="G5101" s="471"/>
      <c r="H5101" s="471"/>
      <c r="I5101" s="182" t="e">
        <v>#N/A</v>
      </c>
      <c r="J5101" s="471"/>
      <c r="K5101" s="471"/>
      <c r="L5101" s="471"/>
      <c r="M5101" s="471"/>
      <c r="N5101" s="471"/>
      <c r="O5101" s="471"/>
      <c r="P5101" s="471"/>
      <c r="Q5101" s="471"/>
      <c r="R5101" s="177" t="s">
        <v>8403</v>
      </c>
      <c r="S5101" s="181">
        <v>0.01</v>
      </c>
    </row>
    <row r="5102" spans="1:19" ht="20.149999999999999" customHeight="1" thickBot="1">
      <c r="A5102" s="476"/>
      <c r="B5102" s="471"/>
      <c r="C5102" s="471"/>
      <c r="D5102" s="471"/>
      <c r="E5102" s="471"/>
      <c r="F5102" s="471"/>
      <c r="G5102" s="471"/>
      <c r="H5102" s="471"/>
      <c r="I5102" s="182" t="e">
        <v>#N/A</v>
      </c>
      <c r="J5102" s="471"/>
      <c r="K5102" s="471"/>
      <c r="L5102" s="471"/>
      <c r="M5102" s="471"/>
      <c r="N5102" s="471"/>
      <c r="O5102" s="471"/>
      <c r="P5102" s="471"/>
      <c r="Q5102" s="471"/>
      <c r="R5102" s="177" t="s">
        <v>8388</v>
      </c>
      <c r="S5102" s="181">
        <v>0.01</v>
      </c>
    </row>
    <row r="5103" spans="1:19" ht="20.149999999999999" customHeight="1" thickBot="1">
      <c r="A5103" s="476"/>
      <c r="B5103" s="471"/>
      <c r="C5103" s="471"/>
      <c r="D5103" s="471"/>
      <c r="E5103" s="471"/>
      <c r="F5103" s="471"/>
      <c r="G5103" s="471"/>
      <c r="H5103" s="471"/>
      <c r="I5103" s="182" t="e">
        <v>#N/A</v>
      </c>
      <c r="J5103" s="471"/>
      <c r="K5103" s="471"/>
      <c r="L5103" s="471"/>
      <c r="M5103" s="471"/>
      <c r="N5103" s="471"/>
      <c r="O5103" s="471"/>
      <c r="P5103" s="471"/>
      <c r="Q5103" s="471"/>
      <c r="R5103" s="177" t="s">
        <v>8389</v>
      </c>
      <c r="S5103" s="181">
        <v>0.01</v>
      </c>
    </row>
    <row r="5104" spans="1:19" ht="20.149999999999999" customHeight="1" thickBot="1">
      <c r="A5104" s="477"/>
      <c r="B5104" s="472"/>
      <c r="C5104" s="472"/>
      <c r="D5104" s="472"/>
      <c r="E5104" s="472"/>
      <c r="F5104" s="472"/>
      <c r="G5104" s="472"/>
      <c r="H5104" s="472"/>
      <c r="I5104" s="182" t="e">
        <v>#N/A</v>
      </c>
      <c r="J5104" s="472"/>
      <c r="K5104" s="472"/>
      <c r="L5104" s="472"/>
      <c r="M5104" s="472"/>
      <c r="N5104" s="472"/>
      <c r="O5104" s="472"/>
      <c r="P5104" s="472"/>
      <c r="Q5104" s="472"/>
      <c r="R5104" s="183" t="s">
        <v>8390</v>
      </c>
      <c r="S5104" s="184">
        <v>0.06</v>
      </c>
    </row>
    <row r="5105" spans="1:19" ht="20.149999999999999" customHeight="1" thickBot="1">
      <c r="A5105" s="475"/>
      <c r="B5105" s="474" t="s">
        <v>10620</v>
      </c>
      <c r="C5105" s="474" t="s">
        <v>1507</v>
      </c>
      <c r="D5105" s="474" t="s">
        <v>10629</v>
      </c>
      <c r="E5105" s="474" t="s">
        <v>24</v>
      </c>
      <c r="F5105" s="473">
        <v>2493794</v>
      </c>
      <c r="G5105" s="474" t="s">
        <v>10781</v>
      </c>
      <c r="H5105" s="474" t="s">
        <v>8496</v>
      </c>
      <c r="I5105" s="179" t="s">
        <v>8356</v>
      </c>
      <c r="J5105" s="474" t="s">
        <v>8357</v>
      </c>
      <c r="K5105" s="474" t="s">
        <v>10656</v>
      </c>
      <c r="L5105" s="474" t="s">
        <v>10782</v>
      </c>
      <c r="M5105" s="474" t="s">
        <v>10783</v>
      </c>
      <c r="N5105" s="470">
        <v>584016.1</v>
      </c>
      <c r="O5105" s="473">
        <v>-2</v>
      </c>
      <c r="P5105" s="474" t="s">
        <v>8381</v>
      </c>
      <c r="Q5105" s="474" t="s">
        <v>10627</v>
      </c>
      <c r="R5105" s="177" t="s">
        <v>8441</v>
      </c>
      <c r="S5105" s="181">
        <v>0.01</v>
      </c>
    </row>
    <row r="5106" spans="1:19" ht="20.149999999999999" customHeight="1" thickBot="1">
      <c r="A5106" s="476"/>
      <c r="B5106" s="471"/>
      <c r="C5106" s="471"/>
      <c r="D5106" s="471"/>
      <c r="E5106" s="471"/>
      <c r="F5106" s="471"/>
      <c r="G5106" s="471"/>
      <c r="H5106" s="471"/>
      <c r="I5106" s="182" t="e">
        <v>#N/A</v>
      </c>
      <c r="J5106" s="471"/>
      <c r="K5106" s="471"/>
      <c r="L5106" s="471"/>
      <c r="M5106" s="471"/>
      <c r="N5106" s="471"/>
      <c r="O5106" s="471"/>
      <c r="P5106" s="471"/>
      <c r="Q5106" s="471"/>
      <c r="R5106" s="177" t="s">
        <v>8385</v>
      </c>
      <c r="S5106" s="181">
        <v>0.01</v>
      </c>
    </row>
    <row r="5107" spans="1:19" ht="20.149999999999999" customHeight="1" thickBot="1">
      <c r="A5107" s="476"/>
      <c r="B5107" s="471"/>
      <c r="C5107" s="471"/>
      <c r="D5107" s="471"/>
      <c r="E5107" s="471"/>
      <c r="F5107" s="471"/>
      <c r="G5107" s="471"/>
      <c r="H5107" s="471"/>
      <c r="I5107" s="182" t="e">
        <v>#N/A</v>
      </c>
      <c r="J5107" s="471"/>
      <c r="K5107" s="471"/>
      <c r="L5107" s="471"/>
      <c r="M5107" s="471"/>
      <c r="N5107" s="471"/>
      <c r="O5107" s="471"/>
      <c r="P5107" s="471"/>
      <c r="Q5107" s="471"/>
      <c r="R5107" s="177" t="s">
        <v>8403</v>
      </c>
      <c r="S5107" s="181">
        <v>0.01</v>
      </c>
    </row>
    <row r="5108" spans="1:19" ht="20.149999999999999" customHeight="1" thickBot="1">
      <c r="A5108" s="476"/>
      <c r="B5108" s="471"/>
      <c r="C5108" s="471"/>
      <c r="D5108" s="471"/>
      <c r="E5108" s="471"/>
      <c r="F5108" s="471"/>
      <c r="G5108" s="471"/>
      <c r="H5108" s="471"/>
      <c r="I5108" s="182" t="e">
        <v>#N/A</v>
      </c>
      <c r="J5108" s="471"/>
      <c r="K5108" s="471"/>
      <c r="L5108" s="471"/>
      <c r="M5108" s="471"/>
      <c r="N5108" s="471"/>
      <c r="O5108" s="471"/>
      <c r="P5108" s="471"/>
      <c r="Q5108" s="471"/>
      <c r="R5108" s="177" t="s">
        <v>8388</v>
      </c>
      <c r="S5108" s="181">
        <v>0.01</v>
      </c>
    </row>
    <row r="5109" spans="1:19" ht="20.149999999999999" customHeight="1" thickBot="1">
      <c r="A5109" s="476"/>
      <c r="B5109" s="471"/>
      <c r="C5109" s="471"/>
      <c r="D5109" s="471"/>
      <c r="E5109" s="471"/>
      <c r="F5109" s="471"/>
      <c r="G5109" s="471"/>
      <c r="H5109" s="471"/>
      <c r="I5109" s="182" t="e">
        <v>#N/A</v>
      </c>
      <c r="J5109" s="471"/>
      <c r="K5109" s="471"/>
      <c r="L5109" s="471"/>
      <c r="M5109" s="471"/>
      <c r="N5109" s="471"/>
      <c r="O5109" s="471"/>
      <c r="P5109" s="471"/>
      <c r="Q5109" s="471"/>
      <c r="R5109" s="177" t="s">
        <v>8389</v>
      </c>
      <c r="S5109" s="181">
        <v>0.01</v>
      </c>
    </row>
    <row r="5110" spans="1:19" ht="20.149999999999999" customHeight="1" thickBot="1">
      <c r="A5110" s="476"/>
      <c r="B5110" s="471"/>
      <c r="C5110" s="471"/>
      <c r="D5110" s="471"/>
      <c r="E5110" s="471"/>
      <c r="F5110" s="471"/>
      <c r="G5110" s="471"/>
      <c r="H5110" s="471"/>
      <c r="I5110" s="182" t="e">
        <v>#N/A</v>
      </c>
      <c r="J5110" s="471"/>
      <c r="K5110" s="471"/>
      <c r="L5110" s="471"/>
      <c r="M5110" s="471"/>
      <c r="N5110" s="471"/>
      <c r="O5110" s="471"/>
      <c r="P5110" s="471"/>
      <c r="Q5110" s="471"/>
      <c r="R5110" s="177" t="s">
        <v>9625</v>
      </c>
      <c r="S5110" s="181">
        <v>0.01</v>
      </c>
    </row>
    <row r="5111" spans="1:19" ht="20.149999999999999" customHeight="1" thickBot="1">
      <c r="A5111" s="477"/>
      <c r="B5111" s="472"/>
      <c r="C5111" s="472"/>
      <c r="D5111" s="472"/>
      <c r="E5111" s="472"/>
      <c r="F5111" s="472"/>
      <c r="G5111" s="472"/>
      <c r="H5111" s="472"/>
      <c r="I5111" s="182" t="e">
        <v>#N/A</v>
      </c>
      <c r="J5111" s="472"/>
      <c r="K5111" s="472"/>
      <c r="L5111" s="472"/>
      <c r="M5111" s="472"/>
      <c r="N5111" s="472"/>
      <c r="O5111" s="472"/>
      <c r="P5111" s="472"/>
      <c r="Q5111" s="472"/>
      <c r="R5111" s="183" t="s">
        <v>8390</v>
      </c>
      <c r="S5111" s="184">
        <v>0.06</v>
      </c>
    </row>
    <row r="5112" spans="1:19" ht="20.149999999999999" customHeight="1" thickBot="1">
      <c r="A5112" s="475"/>
      <c r="B5112" s="474" t="s">
        <v>10620</v>
      </c>
      <c r="C5112" s="474" t="s">
        <v>1507</v>
      </c>
      <c r="D5112" s="474" t="s">
        <v>10638</v>
      </c>
      <c r="E5112" s="474" t="s">
        <v>24</v>
      </c>
      <c r="F5112" s="473">
        <v>2493797</v>
      </c>
      <c r="G5112" s="474" t="s">
        <v>10784</v>
      </c>
      <c r="H5112" s="474" t="s">
        <v>10640</v>
      </c>
      <c r="I5112" s="179" t="s">
        <v>8356</v>
      </c>
      <c r="J5112" s="474" t="s">
        <v>8357</v>
      </c>
      <c r="K5112" s="474" t="s">
        <v>10641</v>
      </c>
      <c r="L5112" s="474" t="s">
        <v>10785</v>
      </c>
      <c r="M5112" s="474" t="s">
        <v>10786</v>
      </c>
      <c r="N5112" s="470">
        <v>676550</v>
      </c>
      <c r="O5112" s="473">
        <v>-2</v>
      </c>
      <c r="P5112" s="474" t="s">
        <v>8381</v>
      </c>
      <c r="Q5112" s="474" t="s">
        <v>10627</v>
      </c>
      <c r="R5112" s="177" t="s">
        <v>8441</v>
      </c>
      <c r="S5112" s="181">
        <v>0.01</v>
      </c>
    </row>
    <row r="5113" spans="1:19" ht="20.149999999999999" customHeight="1" thickBot="1">
      <c r="A5113" s="476"/>
      <c r="B5113" s="471"/>
      <c r="C5113" s="471"/>
      <c r="D5113" s="471"/>
      <c r="E5113" s="471"/>
      <c r="F5113" s="471"/>
      <c r="G5113" s="471"/>
      <c r="H5113" s="471"/>
      <c r="I5113" s="182" t="e">
        <v>#N/A</v>
      </c>
      <c r="J5113" s="471"/>
      <c r="K5113" s="471"/>
      <c r="L5113" s="471"/>
      <c r="M5113" s="471"/>
      <c r="N5113" s="471"/>
      <c r="O5113" s="471"/>
      <c r="P5113" s="471"/>
      <c r="Q5113" s="471"/>
      <c r="R5113" s="177" t="s">
        <v>8385</v>
      </c>
      <c r="S5113" s="181">
        <v>0.01</v>
      </c>
    </row>
    <row r="5114" spans="1:19" ht="20.149999999999999" customHeight="1" thickBot="1">
      <c r="A5114" s="476"/>
      <c r="B5114" s="471"/>
      <c r="C5114" s="471"/>
      <c r="D5114" s="471"/>
      <c r="E5114" s="471"/>
      <c r="F5114" s="471"/>
      <c r="G5114" s="471"/>
      <c r="H5114" s="471"/>
      <c r="I5114" s="182" t="e">
        <v>#N/A</v>
      </c>
      <c r="J5114" s="471"/>
      <c r="K5114" s="471"/>
      <c r="L5114" s="471"/>
      <c r="M5114" s="471"/>
      <c r="N5114" s="471"/>
      <c r="O5114" s="471"/>
      <c r="P5114" s="471"/>
      <c r="Q5114" s="471"/>
      <c r="R5114" s="177" t="s">
        <v>8403</v>
      </c>
      <c r="S5114" s="181">
        <v>0.01</v>
      </c>
    </row>
    <row r="5115" spans="1:19" ht="20.149999999999999" customHeight="1" thickBot="1">
      <c r="A5115" s="476"/>
      <c r="B5115" s="471"/>
      <c r="C5115" s="471"/>
      <c r="D5115" s="471"/>
      <c r="E5115" s="471"/>
      <c r="F5115" s="471"/>
      <c r="G5115" s="471"/>
      <c r="H5115" s="471"/>
      <c r="I5115" s="182" t="e">
        <v>#N/A</v>
      </c>
      <c r="J5115" s="471"/>
      <c r="K5115" s="471"/>
      <c r="L5115" s="471"/>
      <c r="M5115" s="471"/>
      <c r="N5115" s="471"/>
      <c r="O5115" s="471"/>
      <c r="P5115" s="471"/>
      <c r="Q5115" s="471"/>
      <c r="R5115" s="177" t="s">
        <v>8388</v>
      </c>
      <c r="S5115" s="181">
        <v>0.01</v>
      </c>
    </row>
    <row r="5116" spans="1:19" ht="20.149999999999999" customHeight="1" thickBot="1">
      <c r="A5116" s="476"/>
      <c r="B5116" s="471"/>
      <c r="C5116" s="471"/>
      <c r="D5116" s="471"/>
      <c r="E5116" s="471"/>
      <c r="F5116" s="471"/>
      <c r="G5116" s="471"/>
      <c r="H5116" s="471"/>
      <c r="I5116" s="182" t="e">
        <v>#N/A</v>
      </c>
      <c r="J5116" s="471"/>
      <c r="K5116" s="471"/>
      <c r="L5116" s="471"/>
      <c r="M5116" s="471"/>
      <c r="N5116" s="471"/>
      <c r="O5116" s="471"/>
      <c r="P5116" s="471"/>
      <c r="Q5116" s="471"/>
      <c r="R5116" s="177" t="s">
        <v>8389</v>
      </c>
      <c r="S5116" s="181">
        <v>0.01</v>
      </c>
    </row>
    <row r="5117" spans="1:19" ht="20.149999999999999" customHeight="1" thickBot="1">
      <c r="A5117" s="476"/>
      <c r="B5117" s="471"/>
      <c r="C5117" s="471"/>
      <c r="D5117" s="471"/>
      <c r="E5117" s="471"/>
      <c r="F5117" s="471"/>
      <c r="G5117" s="471"/>
      <c r="H5117" s="471"/>
      <c r="I5117" s="182" t="e">
        <v>#N/A</v>
      </c>
      <c r="J5117" s="471"/>
      <c r="K5117" s="471"/>
      <c r="L5117" s="471"/>
      <c r="M5117" s="471"/>
      <c r="N5117" s="471"/>
      <c r="O5117" s="471"/>
      <c r="P5117" s="471"/>
      <c r="Q5117" s="471"/>
      <c r="R5117" s="177" t="s">
        <v>10644</v>
      </c>
      <c r="S5117" s="181">
        <v>0.01</v>
      </c>
    </row>
    <row r="5118" spans="1:19" ht="20.149999999999999" customHeight="1" thickBot="1">
      <c r="A5118" s="477"/>
      <c r="B5118" s="472"/>
      <c r="C5118" s="472"/>
      <c r="D5118" s="472"/>
      <c r="E5118" s="472"/>
      <c r="F5118" s="472"/>
      <c r="G5118" s="472"/>
      <c r="H5118" s="472"/>
      <c r="I5118" s="182" t="e">
        <v>#N/A</v>
      </c>
      <c r="J5118" s="472"/>
      <c r="K5118" s="472"/>
      <c r="L5118" s="472"/>
      <c r="M5118" s="472"/>
      <c r="N5118" s="472"/>
      <c r="O5118" s="472"/>
      <c r="P5118" s="472"/>
      <c r="Q5118" s="472"/>
      <c r="R5118" s="183" t="s">
        <v>8390</v>
      </c>
      <c r="S5118" s="184">
        <v>0.06</v>
      </c>
    </row>
    <row r="5119" spans="1:19" ht="20.149999999999999" customHeight="1" thickBot="1">
      <c r="A5119" s="475"/>
      <c r="B5119" s="474" t="s">
        <v>10620</v>
      </c>
      <c r="C5119" s="474" t="s">
        <v>776</v>
      </c>
      <c r="D5119" s="474" t="s">
        <v>10629</v>
      </c>
      <c r="E5119" s="474" t="s">
        <v>24</v>
      </c>
      <c r="F5119" s="473">
        <v>2493799</v>
      </c>
      <c r="G5119" s="474" t="s">
        <v>10787</v>
      </c>
      <c r="H5119" s="474" t="s">
        <v>8496</v>
      </c>
      <c r="I5119" s="179" t="s">
        <v>8356</v>
      </c>
      <c r="J5119" s="474" t="s">
        <v>8357</v>
      </c>
      <c r="K5119" s="474" t="s">
        <v>10788</v>
      </c>
      <c r="L5119" s="474" t="s">
        <v>10789</v>
      </c>
      <c r="M5119" s="474" t="s">
        <v>10790</v>
      </c>
      <c r="N5119" s="470">
        <v>584016.1</v>
      </c>
      <c r="O5119" s="473">
        <v>-2</v>
      </c>
      <c r="P5119" s="474" t="s">
        <v>8381</v>
      </c>
      <c r="Q5119" s="474" t="s">
        <v>10627</v>
      </c>
      <c r="R5119" s="177" t="s">
        <v>8441</v>
      </c>
      <c r="S5119" s="181">
        <v>0.01</v>
      </c>
    </row>
    <row r="5120" spans="1:19" ht="20.149999999999999" customHeight="1" thickBot="1">
      <c r="A5120" s="476"/>
      <c r="B5120" s="471"/>
      <c r="C5120" s="471"/>
      <c r="D5120" s="471"/>
      <c r="E5120" s="471"/>
      <c r="F5120" s="471"/>
      <c r="G5120" s="471"/>
      <c r="H5120" s="471"/>
      <c r="I5120" s="182" t="e">
        <v>#N/A</v>
      </c>
      <c r="J5120" s="471"/>
      <c r="K5120" s="471"/>
      <c r="L5120" s="471"/>
      <c r="M5120" s="471"/>
      <c r="N5120" s="471"/>
      <c r="O5120" s="471"/>
      <c r="P5120" s="471"/>
      <c r="Q5120" s="471"/>
      <c r="R5120" s="177" t="s">
        <v>8385</v>
      </c>
      <c r="S5120" s="181">
        <v>0.01</v>
      </c>
    </row>
    <row r="5121" spans="1:19" ht="20.149999999999999" customHeight="1" thickBot="1">
      <c r="A5121" s="476"/>
      <c r="B5121" s="471"/>
      <c r="C5121" s="471"/>
      <c r="D5121" s="471"/>
      <c r="E5121" s="471"/>
      <c r="F5121" s="471"/>
      <c r="G5121" s="471"/>
      <c r="H5121" s="471"/>
      <c r="I5121" s="182" t="e">
        <v>#N/A</v>
      </c>
      <c r="J5121" s="471"/>
      <c r="K5121" s="471"/>
      <c r="L5121" s="471"/>
      <c r="M5121" s="471"/>
      <c r="N5121" s="471"/>
      <c r="O5121" s="471"/>
      <c r="P5121" s="471"/>
      <c r="Q5121" s="471"/>
      <c r="R5121" s="177" t="s">
        <v>8403</v>
      </c>
      <c r="S5121" s="181">
        <v>0.01</v>
      </c>
    </row>
    <row r="5122" spans="1:19" ht="20.149999999999999" customHeight="1" thickBot="1">
      <c r="A5122" s="476"/>
      <c r="B5122" s="471"/>
      <c r="C5122" s="471"/>
      <c r="D5122" s="471"/>
      <c r="E5122" s="471"/>
      <c r="F5122" s="471"/>
      <c r="G5122" s="471"/>
      <c r="H5122" s="471"/>
      <c r="I5122" s="182" t="e">
        <v>#N/A</v>
      </c>
      <c r="J5122" s="471"/>
      <c r="K5122" s="471"/>
      <c r="L5122" s="471"/>
      <c r="M5122" s="471"/>
      <c r="N5122" s="471"/>
      <c r="O5122" s="471"/>
      <c r="P5122" s="471"/>
      <c r="Q5122" s="471"/>
      <c r="R5122" s="177" t="s">
        <v>8388</v>
      </c>
      <c r="S5122" s="181">
        <v>0.01</v>
      </c>
    </row>
    <row r="5123" spans="1:19" ht="20.149999999999999" customHeight="1" thickBot="1">
      <c r="A5123" s="476"/>
      <c r="B5123" s="471"/>
      <c r="C5123" s="471"/>
      <c r="D5123" s="471"/>
      <c r="E5123" s="471"/>
      <c r="F5123" s="471"/>
      <c r="G5123" s="471"/>
      <c r="H5123" s="471"/>
      <c r="I5123" s="182" t="e">
        <v>#N/A</v>
      </c>
      <c r="J5123" s="471"/>
      <c r="K5123" s="471"/>
      <c r="L5123" s="471"/>
      <c r="M5123" s="471"/>
      <c r="N5123" s="471"/>
      <c r="O5123" s="471"/>
      <c r="P5123" s="471"/>
      <c r="Q5123" s="471"/>
      <c r="R5123" s="177" t="s">
        <v>8389</v>
      </c>
      <c r="S5123" s="181">
        <v>0.01</v>
      </c>
    </row>
    <row r="5124" spans="1:19" ht="20.149999999999999" customHeight="1" thickBot="1">
      <c r="A5124" s="476"/>
      <c r="B5124" s="471"/>
      <c r="C5124" s="471"/>
      <c r="D5124" s="471"/>
      <c r="E5124" s="471"/>
      <c r="F5124" s="471"/>
      <c r="G5124" s="471"/>
      <c r="H5124" s="471"/>
      <c r="I5124" s="182" t="e">
        <v>#N/A</v>
      </c>
      <c r="J5124" s="471"/>
      <c r="K5124" s="471"/>
      <c r="L5124" s="471"/>
      <c r="M5124" s="471"/>
      <c r="N5124" s="471"/>
      <c r="O5124" s="471"/>
      <c r="P5124" s="471"/>
      <c r="Q5124" s="471"/>
      <c r="R5124" s="177" t="s">
        <v>9253</v>
      </c>
      <c r="S5124" s="181">
        <v>0.01</v>
      </c>
    </row>
    <row r="5125" spans="1:19" ht="20.149999999999999" customHeight="1" thickBot="1">
      <c r="A5125" s="476"/>
      <c r="B5125" s="471"/>
      <c r="C5125" s="471"/>
      <c r="D5125" s="471"/>
      <c r="E5125" s="471"/>
      <c r="F5125" s="471"/>
      <c r="G5125" s="471"/>
      <c r="H5125" s="471"/>
      <c r="I5125" s="182" t="e">
        <v>#N/A</v>
      </c>
      <c r="J5125" s="471"/>
      <c r="K5125" s="471"/>
      <c r="L5125" s="471"/>
      <c r="M5125" s="471"/>
      <c r="N5125" s="471"/>
      <c r="O5125" s="471"/>
      <c r="P5125" s="471"/>
      <c r="Q5125" s="471"/>
      <c r="R5125" s="177" t="s">
        <v>9625</v>
      </c>
      <c r="S5125" s="181">
        <v>0.01</v>
      </c>
    </row>
    <row r="5126" spans="1:19" ht="20.149999999999999" customHeight="1" thickBot="1">
      <c r="A5126" s="477"/>
      <c r="B5126" s="472"/>
      <c r="C5126" s="472"/>
      <c r="D5126" s="472"/>
      <c r="E5126" s="472"/>
      <c r="F5126" s="472"/>
      <c r="G5126" s="472"/>
      <c r="H5126" s="472"/>
      <c r="I5126" s="182" t="e">
        <v>#N/A</v>
      </c>
      <c r="J5126" s="472"/>
      <c r="K5126" s="472"/>
      <c r="L5126" s="472"/>
      <c r="M5126" s="472"/>
      <c r="N5126" s="472"/>
      <c r="O5126" s="472"/>
      <c r="P5126" s="472"/>
      <c r="Q5126" s="472"/>
      <c r="R5126" s="183" t="s">
        <v>8390</v>
      </c>
      <c r="S5126" s="184">
        <v>7.0000000000000007E-2</v>
      </c>
    </row>
    <row r="5127" spans="1:19" ht="20.149999999999999" customHeight="1" thickBot="1">
      <c r="A5127" s="475"/>
      <c r="B5127" s="474" t="s">
        <v>10620</v>
      </c>
      <c r="C5127" s="474" t="s">
        <v>776</v>
      </c>
      <c r="D5127" s="474" t="s">
        <v>10629</v>
      </c>
      <c r="E5127" s="474" t="s">
        <v>24</v>
      </c>
      <c r="F5127" s="473">
        <v>2493802</v>
      </c>
      <c r="G5127" s="474" t="s">
        <v>10791</v>
      </c>
      <c r="H5127" s="474" t="s">
        <v>8496</v>
      </c>
      <c r="I5127" s="179" t="s">
        <v>8356</v>
      </c>
      <c r="J5127" s="474" t="s">
        <v>8357</v>
      </c>
      <c r="K5127" s="474" t="s">
        <v>10792</v>
      </c>
      <c r="L5127" s="474" t="s">
        <v>10793</v>
      </c>
      <c r="M5127" s="474" t="s">
        <v>10794</v>
      </c>
      <c r="N5127" s="470">
        <v>584016.1</v>
      </c>
      <c r="O5127" s="473">
        <v>-2</v>
      </c>
      <c r="P5127" s="474" t="s">
        <v>8381</v>
      </c>
      <c r="Q5127" s="474" t="s">
        <v>10627</v>
      </c>
      <c r="R5127" s="177" t="s">
        <v>8441</v>
      </c>
      <c r="S5127" s="181">
        <v>0.01</v>
      </c>
    </row>
    <row r="5128" spans="1:19" ht="20.149999999999999" customHeight="1" thickBot="1">
      <c r="A5128" s="476"/>
      <c r="B5128" s="471"/>
      <c r="C5128" s="471"/>
      <c r="D5128" s="471"/>
      <c r="E5128" s="471"/>
      <c r="F5128" s="471"/>
      <c r="G5128" s="471"/>
      <c r="H5128" s="471"/>
      <c r="I5128" s="182" t="e">
        <v>#N/A</v>
      </c>
      <c r="J5128" s="471"/>
      <c r="K5128" s="471"/>
      <c r="L5128" s="471"/>
      <c r="M5128" s="471"/>
      <c r="N5128" s="471"/>
      <c r="O5128" s="471"/>
      <c r="P5128" s="471"/>
      <c r="Q5128" s="471"/>
      <c r="R5128" s="177" t="s">
        <v>8385</v>
      </c>
      <c r="S5128" s="181">
        <v>0.01</v>
      </c>
    </row>
    <row r="5129" spans="1:19" ht="20.149999999999999" customHeight="1" thickBot="1">
      <c r="A5129" s="476"/>
      <c r="B5129" s="471"/>
      <c r="C5129" s="471"/>
      <c r="D5129" s="471"/>
      <c r="E5129" s="471"/>
      <c r="F5129" s="471"/>
      <c r="G5129" s="471"/>
      <c r="H5129" s="471"/>
      <c r="I5129" s="182" t="e">
        <v>#N/A</v>
      </c>
      <c r="J5129" s="471"/>
      <c r="K5129" s="471"/>
      <c r="L5129" s="471"/>
      <c r="M5129" s="471"/>
      <c r="N5129" s="471"/>
      <c r="O5129" s="471"/>
      <c r="P5129" s="471"/>
      <c r="Q5129" s="471"/>
      <c r="R5129" s="177" t="s">
        <v>8403</v>
      </c>
      <c r="S5129" s="181">
        <v>0.01</v>
      </c>
    </row>
    <row r="5130" spans="1:19" ht="20.149999999999999" customHeight="1" thickBot="1">
      <c r="A5130" s="476"/>
      <c r="B5130" s="471"/>
      <c r="C5130" s="471"/>
      <c r="D5130" s="471"/>
      <c r="E5130" s="471"/>
      <c r="F5130" s="471"/>
      <c r="G5130" s="471"/>
      <c r="H5130" s="471"/>
      <c r="I5130" s="182" t="e">
        <v>#N/A</v>
      </c>
      <c r="J5130" s="471"/>
      <c r="K5130" s="471"/>
      <c r="L5130" s="471"/>
      <c r="M5130" s="471"/>
      <c r="N5130" s="471"/>
      <c r="O5130" s="471"/>
      <c r="P5130" s="471"/>
      <c r="Q5130" s="471"/>
      <c r="R5130" s="177" t="s">
        <v>8388</v>
      </c>
      <c r="S5130" s="181">
        <v>0.01</v>
      </c>
    </row>
    <row r="5131" spans="1:19" ht="20.149999999999999" customHeight="1" thickBot="1">
      <c r="A5131" s="476"/>
      <c r="B5131" s="471"/>
      <c r="C5131" s="471"/>
      <c r="D5131" s="471"/>
      <c r="E5131" s="471"/>
      <c r="F5131" s="471"/>
      <c r="G5131" s="471"/>
      <c r="H5131" s="471"/>
      <c r="I5131" s="182" t="e">
        <v>#N/A</v>
      </c>
      <c r="J5131" s="471"/>
      <c r="K5131" s="471"/>
      <c r="L5131" s="471"/>
      <c r="M5131" s="471"/>
      <c r="N5131" s="471"/>
      <c r="O5131" s="471"/>
      <c r="P5131" s="471"/>
      <c r="Q5131" s="471"/>
      <c r="R5131" s="177" t="s">
        <v>8389</v>
      </c>
      <c r="S5131" s="181">
        <v>0.01</v>
      </c>
    </row>
    <row r="5132" spans="1:19" ht="20.149999999999999" customHeight="1" thickBot="1">
      <c r="A5132" s="476"/>
      <c r="B5132" s="471"/>
      <c r="C5132" s="471"/>
      <c r="D5132" s="471"/>
      <c r="E5132" s="471"/>
      <c r="F5132" s="471"/>
      <c r="G5132" s="471"/>
      <c r="H5132" s="471"/>
      <c r="I5132" s="182" t="e">
        <v>#N/A</v>
      </c>
      <c r="J5132" s="471"/>
      <c r="K5132" s="471"/>
      <c r="L5132" s="471"/>
      <c r="M5132" s="471"/>
      <c r="N5132" s="471"/>
      <c r="O5132" s="471"/>
      <c r="P5132" s="471"/>
      <c r="Q5132" s="471"/>
      <c r="R5132" s="177" t="s">
        <v>9253</v>
      </c>
      <c r="S5132" s="181">
        <v>0.01</v>
      </c>
    </row>
    <row r="5133" spans="1:19" ht="20.149999999999999" customHeight="1" thickBot="1">
      <c r="A5133" s="476"/>
      <c r="B5133" s="471"/>
      <c r="C5133" s="471"/>
      <c r="D5133" s="471"/>
      <c r="E5133" s="471"/>
      <c r="F5133" s="471"/>
      <c r="G5133" s="471"/>
      <c r="H5133" s="471"/>
      <c r="I5133" s="182" t="e">
        <v>#N/A</v>
      </c>
      <c r="J5133" s="471"/>
      <c r="K5133" s="471"/>
      <c r="L5133" s="471"/>
      <c r="M5133" s="471"/>
      <c r="N5133" s="471"/>
      <c r="O5133" s="471"/>
      <c r="P5133" s="471"/>
      <c r="Q5133" s="471"/>
      <c r="R5133" s="177" t="s">
        <v>9625</v>
      </c>
      <c r="S5133" s="181">
        <v>0.01</v>
      </c>
    </row>
    <row r="5134" spans="1:19" ht="20.149999999999999" customHeight="1" thickBot="1">
      <c r="A5134" s="477"/>
      <c r="B5134" s="472"/>
      <c r="C5134" s="472"/>
      <c r="D5134" s="472"/>
      <c r="E5134" s="472"/>
      <c r="F5134" s="472"/>
      <c r="G5134" s="472"/>
      <c r="H5134" s="472"/>
      <c r="I5134" s="182" t="e">
        <v>#N/A</v>
      </c>
      <c r="J5134" s="472"/>
      <c r="K5134" s="472"/>
      <c r="L5134" s="472"/>
      <c r="M5134" s="472"/>
      <c r="N5134" s="472"/>
      <c r="O5134" s="472"/>
      <c r="P5134" s="472"/>
      <c r="Q5134" s="472"/>
      <c r="R5134" s="183" t="s">
        <v>8390</v>
      </c>
      <c r="S5134" s="184">
        <v>7.0000000000000007E-2</v>
      </c>
    </row>
    <row r="5135" spans="1:19" ht="20.149999999999999" customHeight="1" thickBot="1">
      <c r="A5135" s="475"/>
      <c r="B5135" s="474" t="s">
        <v>10620</v>
      </c>
      <c r="C5135" s="474" t="s">
        <v>776</v>
      </c>
      <c r="D5135" s="474" t="s">
        <v>10629</v>
      </c>
      <c r="E5135" s="474" t="s">
        <v>24</v>
      </c>
      <c r="F5135" s="473">
        <v>2493804</v>
      </c>
      <c r="G5135" s="474" t="s">
        <v>10795</v>
      </c>
      <c r="H5135" s="474" t="s">
        <v>8496</v>
      </c>
      <c r="I5135" s="179" t="s">
        <v>8356</v>
      </c>
      <c r="J5135" s="474" t="s">
        <v>8357</v>
      </c>
      <c r="K5135" s="474" t="s">
        <v>10796</v>
      </c>
      <c r="L5135" s="474" t="s">
        <v>10797</v>
      </c>
      <c r="M5135" s="474" t="s">
        <v>10798</v>
      </c>
      <c r="N5135" s="470">
        <v>584016.1</v>
      </c>
      <c r="O5135" s="473">
        <v>-2</v>
      </c>
      <c r="P5135" s="474" t="s">
        <v>8381</v>
      </c>
      <c r="Q5135" s="474" t="s">
        <v>10627</v>
      </c>
      <c r="R5135" s="177" t="s">
        <v>8441</v>
      </c>
      <c r="S5135" s="181">
        <v>0.01</v>
      </c>
    </row>
    <row r="5136" spans="1:19" ht="20.149999999999999" customHeight="1" thickBot="1">
      <c r="A5136" s="476"/>
      <c r="B5136" s="471"/>
      <c r="C5136" s="471"/>
      <c r="D5136" s="471"/>
      <c r="E5136" s="471"/>
      <c r="F5136" s="471"/>
      <c r="G5136" s="471"/>
      <c r="H5136" s="471"/>
      <c r="I5136" s="182" t="e">
        <v>#N/A</v>
      </c>
      <c r="J5136" s="471"/>
      <c r="K5136" s="471"/>
      <c r="L5136" s="471"/>
      <c r="M5136" s="471"/>
      <c r="N5136" s="471"/>
      <c r="O5136" s="471"/>
      <c r="P5136" s="471"/>
      <c r="Q5136" s="471"/>
      <c r="R5136" s="177" t="s">
        <v>8385</v>
      </c>
      <c r="S5136" s="181">
        <v>0.01</v>
      </c>
    </row>
    <row r="5137" spans="1:19" ht="20.149999999999999" customHeight="1" thickBot="1">
      <c r="A5137" s="476"/>
      <c r="B5137" s="471"/>
      <c r="C5137" s="471"/>
      <c r="D5137" s="471"/>
      <c r="E5137" s="471"/>
      <c r="F5137" s="471"/>
      <c r="G5137" s="471"/>
      <c r="H5137" s="471"/>
      <c r="I5137" s="182" t="e">
        <v>#N/A</v>
      </c>
      <c r="J5137" s="471"/>
      <c r="K5137" s="471"/>
      <c r="L5137" s="471"/>
      <c r="M5137" s="471"/>
      <c r="N5137" s="471"/>
      <c r="O5137" s="471"/>
      <c r="P5137" s="471"/>
      <c r="Q5137" s="471"/>
      <c r="R5137" s="177" t="s">
        <v>8403</v>
      </c>
      <c r="S5137" s="181">
        <v>0.01</v>
      </c>
    </row>
    <row r="5138" spans="1:19" ht="20.149999999999999" customHeight="1" thickBot="1">
      <c r="A5138" s="476"/>
      <c r="B5138" s="471"/>
      <c r="C5138" s="471"/>
      <c r="D5138" s="471"/>
      <c r="E5138" s="471"/>
      <c r="F5138" s="471"/>
      <c r="G5138" s="471"/>
      <c r="H5138" s="471"/>
      <c r="I5138" s="182" t="e">
        <v>#N/A</v>
      </c>
      <c r="J5138" s="471"/>
      <c r="K5138" s="471"/>
      <c r="L5138" s="471"/>
      <c r="M5138" s="471"/>
      <c r="N5138" s="471"/>
      <c r="O5138" s="471"/>
      <c r="P5138" s="471"/>
      <c r="Q5138" s="471"/>
      <c r="R5138" s="177" t="s">
        <v>8388</v>
      </c>
      <c r="S5138" s="181">
        <v>0.01</v>
      </c>
    </row>
    <row r="5139" spans="1:19" ht="20.149999999999999" customHeight="1" thickBot="1">
      <c r="A5139" s="476"/>
      <c r="B5139" s="471"/>
      <c r="C5139" s="471"/>
      <c r="D5139" s="471"/>
      <c r="E5139" s="471"/>
      <c r="F5139" s="471"/>
      <c r="G5139" s="471"/>
      <c r="H5139" s="471"/>
      <c r="I5139" s="182" t="e">
        <v>#N/A</v>
      </c>
      <c r="J5139" s="471"/>
      <c r="K5139" s="471"/>
      <c r="L5139" s="471"/>
      <c r="M5139" s="471"/>
      <c r="N5139" s="471"/>
      <c r="O5139" s="471"/>
      <c r="P5139" s="471"/>
      <c r="Q5139" s="471"/>
      <c r="R5139" s="177" t="s">
        <v>8389</v>
      </c>
      <c r="S5139" s="181">
        <v>0.01</v>
      </c>
    </row>
    <row r="5140" spans="1:19" ht="20.149999999999999" customHeight="1" thickBot="1">
      <c r="A5140" s="476"/>
      <c r="B5140" s="471"/>
      <c r="C5140" s="471"/>
      <c r="D5140" s="471"/>
      <c r="E5140" s="471"/>
      <c r="F5140" s="471"/>
      <c r="G5140" s="471"/>
      <c r="H5140" s="471"/>
      <c r="I5140" s="182" t="e">
        <v>#N/A</v>
      </c>
      <c r="J5140" s="471"/>
      <c r="K5140" s="471"/>
      <c r="L5140" s="471"/>
      <c r="M5140" s="471"/>
      <c r="N5140" s="471"/>
      <c r="O5140" s="471"/>
      <c r="P5140" s="471"/>
      <c r="Q5140" s="471"/>
      <c r="R5140" s="177" t="s">
        <v>9253</v>
      </c>
      <c r="S5140" s="181">
        <v>0.01</v>
      </c>
    </row>
    <row r="5141" spans="1:19" ht="20.149999999999999" customHeight="1" thickBot="1">
      <c r="A5141" s="476"/>
      <c r="B5141" s="471"/>
      <c r="C5141" s="471"/>
      <c r="D5141" s="471"/>
      <c r="E5141" s="471"/>
      <c r="F5141" s="471"/>
      <c r="G5141" s="471"/>
      <c r="H5141" s="471"/>
      <c r="I5141" s="182" t="e">
        <v>#N/A</v>
      </c>
      <c r="J5141" s="471"/>
      <c r="K5141" s="471"/>
      <c r="L5141" s="471"/>
      <c r="M5141" s="471"/>
      <c r="N5141" s="471"/>
      <c r="O5141" s="471"/>
      <c r="P5141" s="471"/>
      <c r="Q5141" s="471"/>
      <c r="R5141" s="177" t="s">
        <v>9625</v>
      </c>
      <c r="S5141" s="181">
        <v>0.01</v>
      </c>
    </row>
    <row r="5142" spans="1:19" ht="20.149999999999999" customHeight="1" thickBot="1">
      <c r="A5142" s="477"/>
      <c r="B5142" s="472"/>
      <c r="C5142" s="472"/>
      <c r="D5142" s="472"/>
      <c r="E5142" s="472"/>
      <c r="F5142" s="472"/>
      <c r="G5142" s="472"/>
      <c r="H5142" s="472"/>
      <c r="I5142" s="182" t="e">
        <v>#N/A</v>
      </c>
      <c r="J5142" s="472"/>
      <c r="K5142" s="472"/>
      <c r="L5142" s="472"/>
      <c r="M5142" s="472"/>
      <c r="N5142" s="472"/>
      <c r="O5142" s="472"/>
      <c r="P5142" s="472"/>
      <c r="Q5142" s="472"/>
      <c r="R5142" s="183" t="s">
        <v>8390</v>
      </c>
      <c r="S5142" s="184">
        <v>7.0000000000000007E-2</v>
      </c>
    </row>
    <row r="5143" spans="1:19" ht="20.149999999999999" customHeight="1" thickBot="1">
      <c r="A5143" s="475"/>
      <c r="B5143" s="474" t="s">
        <v>10620</v>
      </c>
      <c r="C5143" s="474" t="s">
        <v>776</v>
      </c>
      <c r="D5143" s="474" t="s">
        <v>10629</v>
      </c>
      <c r="E5143" s="474" t="s">
        <v>24</v>
      </c>
      <c r="F5143" s="473">
        <v>2493805</v>
      </c>
      <c r="G5143" s="474" t="s">
        <v>10799</v>
      </c>
      <c r="H5143" s="474" t="s">
        <v>8496</v>
      </c>
      <c r="I5143" s="179" t="s">
        <v>8356</v>
      </c>
      <c r="J5143" s="474" t="s">
        <v>8357</v>
      </c>
      <c r="K5143" s="474" t="s">
        <v>10792</v>
      </c>
      <c r="L5143" s="474" t="s">
        <v>10800</v>
      </c>
      <c r="M5143" s="474" t="s">
        <v>10801</v>
      </c>
      <c r="N5143" s="470">
        <v>584016.1</v>
      </c>
      <c r="O5143" s="473">
        <v>-2</v>
      </c>
      <c r="P5143" s="474" t="s">
        <v>8381</v>
      </c>
      <c r="Q5143" s="474" t="s">
        <v>10627</v>
      </c>
      <c r="R5143" s="177" t="s">
        <v>8441</v>
      </c>
      <c r="S5143" s="181">
        <v>0.01</v>
      </c>
    </row>
    <row r="5144" spans="1:19" ht="20.149999999999999" customHeight="1" thickBot="1">
      <c r="A5144" s="476"/>
      <c r="B5144" s="471"/>
      <c r="C5144" s="471"/>
      <c r="D5144" s="471"/>
      <c r="E5144" s="471"/>
      <c r="F5144" s="471"/>
      <c r="G5144" s="471"/>
      <c r="H5144" s="471"/>
      <c r="I5144" s="182" t="e">
        <v>#N/A</v>
      </c>
      <c r="J5144" s="471"/>
      <c r="K5144" s="471"/>
      <c r="L5144" s="471"/>
      <c r="M5144" s="471"/>
      <c r="N5144" s="471"/>
      <c r="O5144" s="471"/>
      <c r="P5144" s="471"/>
      <c r="Q5144" s="471"/>
      <c r="R5144" s="177" t="s">
        <v>8385</v>
      </c>
      <c r="S5144" s="181">
        <v>0.01</v>
      </c>
    </row>
    <row r="5145" spans="1:19" ht="20.149999999999999" customHeight="1" thickBot="1">
      <c r="A5145" s="476"/>
      <c r="B5145" s="471"/>
      <c r="C5145" s="471"/>
      <c r="D5145" s="471"/>
      <c r="E5145" s="471"/>
      <c r="F5145" s="471"/>
      <c r="G5145" s="471"/>
      <c r="H5145" s="471"/>
      <c r="I5145" s="182" t="e">
        <v>#N/A</v>
      </c>
      <c r="J5145" s="471"/>
      <c r="K5145" s="471"/>
      <c r="L5145" s="471"/>
      <c r="M5145" s="471"/>
      <c r="N5145" s="471"/>
      <c r="O5145" s="471"/>
      <c r="P5145" s="471"/>
      <c r="Q5145" s="471"/>
      <c r="R5145" s="177" t="s">
        <v>8403</v>
      </c>
      <c r="S5145" s="181">
        <v>0.01</v>
      </c>
    </row>
    <row r="5146" spans="1:19" ht="20.149999999999999" customHeight="1" thickBot="1">
      <c r="A5146" s="476"/>
      <c r="B5146" s="471"/>
      <c r="C5146" s="471"/>
      <c r="D5146" s="471"/>
      <c r="E5146" s="471"/>
      <c r="F5146" s="471"/>
      <c r="G5146" s="471"/>
      <c r="H5146" s="471"/>
      <c r="I5146" s="182" t="e">
        <v>#N/A</v>
      </c>
      <c r="J5146" s="471"/>
      <c r="K5146" s="471"/>
      <c r="L5146" s="471"/>
      <c r="M5146" s="471"/>
      <c r="N5146" s="471"/>
      <c r="O5146" s="471"/>
      <c r="P5146" s="471"/>
      <c r="Q5146" s="471"/>
      <c r="R5146" s="177" t="s">
        <v>8388</v>
      </c>
      <c r="S5146" s="181">
        <v>0.01</v>
      </c>
    </row>
    <row r="5147" spans="1:19" ht="20.149999999999999" customHeight="1" thickBot="1">
      <c r="A5147" s="476"/>
      <c r="B5147" s="471"/>
      <c r="C5147" s="471"/>
      <c r="D5147" s="471"/>
      <c r="E5147" s="471"/>
      <c r="F5147" s="471"/>
      <c r="G5147" s="471"/>
      <c r="H5147" s="471"/>
      <c r="I5147" s="182" t="e">
        <v>#N/A</v>
      </c>
      <c r="J5147" s="471"/>
      <c r="K5147" s="471"/>
      <c r="L5147" s="471"/>
      <c r="M5147" s="471"/>
      <c r="N5147" s="471"/>
      <c r="O5147" s="471"/>
      <c r="P5147" s="471"/>
      <c r="Q5147" s="471"/>
      <c r="R5147" s="177" t="s">
        <v>8389</v>
      </c>
      <c r="S5147" s="181">
        <v>0.01</v>
      </c>
    </row>
    <row r="5148" spans="1:19" ht="20.149999999999999" customHeight="1" thickBot="1">
      <c r="A5148" s="476"/>
      <c r="B5148" s="471"/>
      <c r="C5148" s="471"/>
      <c r="D5148" s="471"/>
      <c r="E5148" s="471"/>
      <c r="F5148" s="471"/>
      <c r="G5148" s="471"/>
      <c r="H5148" s="471"/>
      <c r="I5148" s="182" t="e">
        <v>#N/A</v>
      </c>
      <c r="J5148" s="471"/>
      <c r="K5148" s="471"/>
      <c r="L5148" s="471"/>
      <c r="M5148" s="471"/>
      <c r="N5148" s="471"/>
      <c r="O5148" s="471"/>
      <c r="P5148" s="471"/>
      <c r="Q5148" s="471"/>
      <c r="R5148" s="177" t="s">
        <v>9253</v>
      </c>
      <c r="S5148" s="181">
        <v>0.01</v>
      </c>
    </row>
    <row r="5149" spans="1:19" ht="20.149999999999999" customHeight="1" thickBot="1">
      <c r="A5149" s="476"/>
      <c r="B5149" s="471"/>
      <c r="C5149" s="471"/>
      <c r="D5149" s="471"/>
      <c r="E5149" s="471"/>
      <c r="F5149" s="471"/>
      <c r="G5149" s="471"/>
      <c r="H5149" s="471"/>
      <c r="I5149" s="182" t="e">
        <v>#N/A</v>
      </c>
      <c r="J5149" s="471"/>
      <c r="K5149" s="471"/>
      <c r="L5149" s="471"/>
      <c r="M5149" s="471"/>
      <c r="N5149" s="471"/>
      <c r="O5149" s="471"/>
      <c r="P5149" s="471"/>
      <c r="Q5149" s="471"/>
      <c r="R5149" s="177" t="s">
        <v>9625</v>
      </c>
      <c r="S5149" s="181">
        <v>0.01</v>
      </c>
    </row>
    <row r="5150" spans="1:19" ht="20.149999999999999" customHeight="1" thickBot="1">
      <c r="A5150" s="477"/>
      <c r="B5150" s="472"/>
      <c r="C5150" s="472"/>
      <c r="D5150" s="472"/>
      <c r="E5150" s="472"/>
      <c r="F5150" s="472"/>
      <c r="G5150" s="472"/>
      <c r="H5150" s="472"/>
      <c r="I5150" s="182" t="e">
        <v>#N/A</v>
      </c>
      <c r="J5150" s="472"/>
      <c r="K5150" s="472"/>
      <c r="L5150" s="472"/>
      <c r="M5150" s="472"/>
      <c r="N5150" s="472"/>
      <c r="O5150" s="472"/>
      <c r="P5150" s="472"/>
      <c r="Q5150" s="472"/>
      <c r="R5150" s="183" t="s">
        <v>8390</v>
      </c>
      <c r="S5150" s="184">
        <v>7.0000000000000007E-2</v>
      </c>
    </row>
    <row r="5151" spans="1:19" ht="20.149999999999999" customHeight="1" thickBot="1">
      <c r="A5151" s="475"/>
      <c r="B5151" s="474" t="s">
        <v>10620</v>
      </c>
      <c r="C5151" s="474" t="s">
        <v>776</v>
      </c>
      <c r="D5151" s="474" t="s">
        <v>10638</v>
      </c>
      <c r="E5151" s="474" t="s">
        <v>24</v>
      </c>
      <c r="F5151" s="473">
        <v>2493807</v>
      </c>
      <c r="G5151" s="474" t="s">
        <v>10802</v>
      </c>
      <c r="H5151" s="474" t="s">
        <v>10640</v>
      </c>
      <c r="I5151" s="179" t="s">
        <v>8356</v>
      </c>
      <c r="J5151" s="474" t="s">
        <v>8357</v>
      </c>
      <c r="K5151" s="474" t="s">
        <v>10803</v>
      </c>
      <c r="L5151" s="474" t="s">
        <v>10804</v>
      </c>
      <c r="M5151" s="474" t="s">
        <v>10805</v>
      </c>
      <c r="N5151" s="470">
        <v>676550</v>
      </c>
      <c r="O5151" s="473">
        <v>-2</v>
      </c>
      <c r="P5151" s="474" t="s">
        <v>8381</v>
      </c>
      <c r="Q5151" s="474" t="s">
        <v>10627</v>
      </c>
      <c r="R5151" s="177" t="s">
        <v>8441</v>
      </c>
      <c r="S5151" s="181">
        <v>0.01</v>
      </c>
    </row>
    <row r="5152" spans="1:19" ht="20.149999999999999" customHeight="1" thickBot="1">
      <c r="A5152" s="476"/>
      <c r="B5152" s="471"/>
      <c r="C5152" s="471"/>
      <c r="D5152" s="471"/>
      <c r="E5152" s="471"/>
      <c r="F5152" s="471"/>
      <c r="G5152" s="471"/>
      <c r="H5152" s="471"/>
      <c r="I5152" s="182" t="e">
        <v>#N/A</v>
      </c>
      <c r="J5152" s="471"/>
      <c r="K5152" s="471"/>
      <c r="L5152" s="471"/>
      <c r="M5152" s="471"/>
      <c r="N5152" s="471"/>
      <c r="O5152" s="471"/>
      <c r="P5152" s="471"/>
      <c r="Q5152" s="471"/>
      <c r="R5152" s="177" t="s">
        <v>8385</v>
      </c>
      <c r="S5152" s="181">
        <v>0.01</v>
      </c>
    </row>
    <row r="5153" spans="1:19" ht="20.149999999999999" customHeight="1" thickBot="1">
      <c r="A5153" s="476"/>
      <c r="B5153" s="471"/>
      <c r="C5153" s="471"/>
      <c r="D5153" s="471"/>
      <c r="E5153" s="471"/>
      <c r="F5153" s="471"/>
      <c r="G5153" s="471"/>
      <c r="H5153" s="471"/>
      <c r="I5153" s="182" t="e">
        <v>#N/A</v>
      </c>
      <c r="J5153" s="471"/>
      <c r="K5153" s="471"/>
      <c r="L5153" s="471"/>
      <c r="M5153" s="471"/>
      <c r="N5153" s="471"/>
      <c r="O5153" s="471"/>
      <c r="P5153" s="471"/>
      <c r="Q5153" s="471"/>
      <c r="R5153" s="177" t="s">
        <v>8403</v>
      </c>
      <c r="S5153" s="181">
        <v>0.01</v>
      </c>
    </row>
    <row r="5154" spans="1:19" ht="20.149999999999999" customHeight="1" thickBot="1">
      <c r="A5154" s="476"/>
      <c r="B5154" s="471"/>
      <c r="C5154" s="471"/>
      <c r="D5154" s="471"/>
      <c r="E5154" s="471"/>
      <c r="F5154" s="471"/>
      <c r="G5154" s="471"/>
      <c r="H5154" s="471"/>
      <c r="I5154" s="182" t="e">
        <v>#N/A</v>
      </c>
      <c r="J5154" s="471"/>
      <c r="K5154" s="471"/>
      <c r="L5154" s="471"/>
      <c r="M5154" s="471"/>
      <c r="N5154" s="471"/>
      <c r="O5154" s="471"/>
      <c r="P5154" s="471"/>
      <c r="Q5154" s="471"/>
      <c r="R5154" s="177" t="s">
        <v>8388</v>
      </c>
      <c r="S5154" s="181">
        <v>0.01</v>
      </c>
    </row>
    <row r="5155" spans="1:19" ht="20.149999999999999" customHeight="1" thickBot="1">
      <c r="A5155" s="476"/>
      <c r="B5155" s="471"/>
      <c r="C5155" s="471"/>
      <c r="D5155" s="471"/>
      <c r="E5155" s="471"/>
      <c r="F5155" s="471"/>
      <c r="G5155" s="471"/>
      <c r="H5155" s="471"/>
      <c r="I5155" s="182" t="e">
        <v>#N/A</v>
      </c>
      <c r="J5155" s="471"/>
      <c r="K5155" s="471"/>
      <c r="L5155" s="471"/>
      <c r="M5155" s="471"/>
      <c r="N5155" s="471"/>
      <c r="O5155" s="471"/>
      <c r="P5155" s="471"/>
      <c r="Q5155" s="471"/>
      <c r="R5155" s="177" t="s">
        <v>8389</v>
      </c>
      <c r="S5155" s="181">
        <v>0.01</v>
      </c>
    </row>
    <row r="5156" spans="1:19" ht="20.149999999999999" customHeight="1" thickBot="1">
      <c r="A5156" s="476"/>
      <c r="B5156" s="471"/>
      <c r="C5156" s="471"/>
      <c r="D5156" s="471"/>
      <c r="E5156" s="471"/>
      <c r="F5156" s="471"/>
      <c r="G5156" s="471"/>
      <c r="H5156" s="471"/>
      <c r="I5156" s="182" t="e">
        <v>#N/A</v>
      </c>
      <c r="J5156" s="471"/>
      <c r="K5156" s="471"/>
      <c r="L5156" s="471"/>
      <c r="M5156" s="471"/>
      <c r="N5156" s="471"/>
      <c r="O5156" s="471"/>
      <c r="P5156" s="471"/>
      <c r="Q5156" s="471"/>
      <c r="R5156" s="177" t="s">
        <v>10644</v>
      </c>
      <c r="S5156" s="181">
        <v>0.01</v>
      </c>
    </row>
    <row r="5157" spans="1:19" ht="20.149999999999999" customHeight="1" thickBot="1">
      <c r="A5157" s="477"/>
      <c r="B5157" s="472"/>
      <c r="C5157" s="472"/>
      <c r="D5157" s="472"/>
      <c r="E5157" s="472"/>
      <c r="F5157" s="472"/>
      <c r="G5157" s="472"/>
      <c r="H5157" s="472"/>
      <c r="I5157" s="182" t="e">
        <v>#N/A</v>
      </c>
      <c r="J5157" s="472"/>
      <c r="K5157" s="472"/>
      <c r="L5157" s="472"/>
      <c r="M5157" s="472"/>
      <c r="N5157" s="472"/>
      <c r="O5157" s="472"/>
      <c r="P5157" s="472"/>
      <c r="Q5157" s="472"/>
      <c r="R5157" s="183" t="s">
        <v>8390</v>
      </c>
      <c r="S5157" s="184">
        <v>0.06</v>
      </c>
    </row>
    <row r="5158" spans="1:19" ht="20.149999999999999" customHeight="1" thickBot="1">
      <c r="A5158" s="475"/>
      <c r="B5158" s="474" t="s">
        <v>10620</v>
      </c>
      <c r="C5158" s="474" t="s">
        <v>776</v>
      </c>
      <c r="D5158" s="474" t="s">
        <v>10638</v>
      </c>
      <c r="E5158" s="474" t="s">
        <v>24</v>
      </c>
      <c r="F5158" s="473">
        <v>2493808</v>
      </c>
      <c r="G5158" s="474" t="s">
        <v>10806</v>
      </c>
      <c r="H5158" s="474" t="s">
        <v>10640</v>
      </c>
      <c r="I5158" s="179" t="s">
        <v>8356</v>
      </c>
      <c r="J5158" s="474" t="s">
        <v>8357</v>
      </c>
      <c r="K5158" s="474" t="s">
        <v>10641</v>
      </c>
      <c r="L5158" s="474" t="s">
        <v>10807</v>
      </c>
      <c r="M5158" s="474" t="s">
        <v>10808</v>
      </c>
      <c r="N5158" s="470">
        <v>676550</v>
      </c>
      <c r="O5158" s="473">
        <v>-2</v>
      </c>
      <c r="P5158" s="474" t="s">
        <v>8381</v>
      </c>
      <c r="Q5158" s="474" t="s">
        <v>10627</v>
      </c>
      <c r="R5158" s="177" t="s">
        <v>8441</v>
      </c>
      <c r="S5158" s="181">
        <v>0.01</v>
      </c>
    </row>
    <row r="5159" spans="1:19" ht="20.149999999999999" customHeight="1" thickBot="1">
      <c r="A5159" s="476"/>
      <c r="B5159" s="471"/>
      <c r="C5159" s="471"/>
      <c r="D5159" s="471"/>
      <c r="E5159" s="471"/>
      <c r="F5159" s="471"/>
      <c r="G5159" s="471"/>
      <c r="H5159" s="471"/>
      <c r="I5159" s="182" t="e">
        <v>#N/A</v>
      </c>
      <c r="J5159" s="471"/>
      <c r="K5159" s="471"/>
      <c r="L5159" s="471"/>
      <c r="M5159" s="471"/>
      <c r="N5159" s="471"/>
      <c r="O5159" s="471"/>
      <c r="P5159" s="471"/>
      <c r="Q5159" s="471"/>
      <c r="R5159" s="177" t="s">
        <v>8385</v>
      </c>
      <c r="S5159" s="181">
        <v>0.01</v>
      </c>
    </row>
    <row r="5160" spans="1:19" ht="20.149999999999999" customHeight="1" thickBot="1">
      <c r="A5160" s="476"/>
      <c r="B5160" s="471"/>
      <c r="C5160" s="471"/>
      <c r="D5160" s="471"/>
      <c r="E5160" s="471"/>
      <c r="F5160" s="471"/>
      <c r="G5160" s="471"/>
      <c r="H5160" s="471"/>
      <c r="I5160" s="182" t="e">
        <v>#N/A</v>
      </c>
      <c r="J5160" s="471"/>
      <c r="K5160" s="471"/>
      <c r="L5160" s="471"/>
      <c r="M5160" s="471"/>
      <c r="N5160" s="471"/>
      <c r="O5160" s="471"/>
      <c r="P5160" s="471"/>
      <c r="Q5160" s="471"/>
      <c r="R5160" s="177" t="s">
        <v>8403</v>
      </c>
      <c r="S5160" s="181">
        <v>0.01</v>
      </c>
    </row>
    <row r="5161" spans="1:19" ht="20.149999999999999" customHeight="1" thickBot="1">
      <c r="A5161" s="476"/>
      <c r="B5161" s="471"/>
      <c r="C5161" s="471"/>
      <c r="D5161" s="471"/>
      <c r="E5161" s="471"/>
      <c r="F5161" s="471"/>
      <c r="G5161" s="471"/>
      <c r="H5161" s="471"/>
      <c r="I5161" s="182" t="e">
        <v>#N/A</v>
      </c>
      <c r="J5161" s="471"/>
      <c r="K5161" s="471"/>
      <c r="L5161" s="471"/>
      <c r="M5161" s="471"/>
      <c r="N5161" s="471"/>
      <c r="O5161" s="471"/>
      <c r="P5161" s="471"/>
      <c r="Q5161" s="471"/>
      <c r="R5161" s="177" t="s">
        <v>8388</v>
      </c>
      <c r="S5161" s="181">
        <v>0.01</v>
      </c>
    </row>
    <row r="5162" spans="1:19" ht="20.149999999999999" customHeight="1" thickBot="1">
      <c r="A5162" s="476"/>
      <c r="B5162" s="471"/>
      <c r="C5162" s="471"/>
      <c r="D5162" s="471"/>
      <c r="E5162" s="471"/>
      <c r="F5162" s="471"/>
      <c r="G5162" s="471"/>
      <c r="H5162" s="471"/>
      <c r="I5162" s="182" t="e">
        <v>#N/A</v>
      </c>
      <c r="J5162" s="471"/>
      <c r="K5162" s="471"/>
      <c r="L5162" s="471"/>
      <c r="M5162" s="471"/>
      <c r="N5162" s="471"/>
      <c r="O5162" s="471"/>
      <c r="P5162" s="471"/>
      <c r="Q5162" s="471"/>
      <c r="R5162" s="177" t="s">
        <v>8389</v>
      </c>
      <c r="S5162" s="181">
        <v>0.01</v>
      </c>
    </row>
    <row r="5163" spans="1:19" ht="20.149999999999999" customHeight="1" thickBot="1">
      <c r="A5163" s="476"/>
      <c r="B5163" s="471"/>
      <c r="C5163" s="471"/>
      <c r="D5163" s="471"/>
      <c r="E5163" s="471"/>
      <c r="F5163" s="471"/>
      <c r="G5163" s="471"/>
      <c r="H5163" s="471"/>
      <c r="I5163" s="182" t="e">
        <v>#N/A</v>
      </c>
      <c r="J5163" s="471"/>
      <c r="K5163" s="471"/>
      <c r="L5163" s="471"/>
      <c r="M5163" s="471"/>
      <c r="N5163" s="471"/>
      <c r="O5163" s="471"/>
      <c r="P5163" s="471"/>
      <c r="Q5163" s="471"/>
      <c r="R5163" s="177" t="s">
        <v>10644</v>
      </c>
      <c r="S5163" s="181">
        <v>0.01</v>
      </c>
    </row>
    <row r="5164" spans="1:19" ht="20.149999999999999" customHeight="1" thickBot="1">
      <c r="A5164" s="477"/>
      <c r="B5164" s="472"/>
      <c r="C5164" s="472"/>
      <c r="D5164" s="472"/>
      <c r="E5164" s="472"/>
      <c r="F5164" s="472"/>
      <c r="G5164" s="472"/>
      <c r="H5164" s="472"/>
      <c r="I5164" s="182" t="e">
        <v>#N/A</v>
      </c>
      <c r="J5164" s="472"/>
      <c r="K5164" s="472"/>
      <c r="L5164" s="472"/>
      <c r="M5164" s="472"/>
      <c r="N5164" s="472"/>
      <c r="O5164" s="472"/>
      <c r="P5164" s="472"/>
      <c r="Q5164" s="472"/>
      <c r="R5164" s="183" t="s">
        <v>8390</v>
      </c>
      <c r="S5164" s="184">
        <v>0.06</v>
      </c>
    </row>
    <row r="5165" spans="1:19" ht="20.149999999999999" customHeight="1" thickBot="1">
      <c r="A5165" s="475"/>
      <c r="B5165" s="474" t="s">
        <v>10620</v>
      </c>
      <c r="C5165" s="474" t="s">
        <v>776</v>
      </c>
      <c r="D5165" s="474" t="s">
        <v>10638</v>
      </c>
      <c r="E5165" s="474" t="s">
        <v>24</v>
      </c>
      <c r="F5165" s="473">
        <v>2493809</v>
      </c>
      <c r="G5165" s="474" t="s">
        <v>10809</v>
      </c>
      <c r="H5165" s="474" t="s">
        <v>10640</v>
      </c>
      <c r="I5165" s="179" t="s">
        <v>8356</v>
      </c>
      <c r="J5165" s="474" t="s">
        <v>8357</v>
      </c>
      <c r="K5165" s="474" t="s">
        <v>10641</v>
      </c>
      <c r="L5165" s="474" t="s">
        <v>10810</v>
      </c>
      <c r="M5165" s="474" t="s">
        <v>10811</v>
      </c>
      <c r="N5165" s="470">
        <v>676550</v>
      </c>
      <c r="O5165" s="473">
        <v>-2</v>
      </c>
      <c r="P5165" s="474" t="s">
        <v>8381</v>
      </c>
      <c r="Q5165" s="474" t="s">
        <v>10627</v>
      </c>
      <c r="R5165" s="177" t="s">
        <v>8441</v>
      </c>
      <c r="S5165" s="181">
        <v>0.01</v>
      </c>
    </row>
    <row r="5166" spans="1:19" ht="20.149999999999999" customHeight="1" thickBot="1">
      <c r="A5166" s="476"/>
      <c r="B5166" s="471"/>
      <c r="C5166" s="471"/>
      <c r="D5166" s="471"/>
      <c r="E5166" s="471"/>
      <c r="F5166" s="471"/>
      <c r="G5166" s="471"/>
      <c r="H5166" s="471"/>
      <c r="I5166" s="182" t="e">
        <v>#N/A</v>
      </c>
      <c r="J5166" s="471"/>
      <c r="K5166" s="471"/>
      <c r="L5166" s="471"/>
      <c r="M5166" s="471"/>
      <c r="N5166" s="471"/>
      <c r="O5166" s="471"/>
      <c r="P5166" s="471"/>
      <c r="Q5166" s="471"/>
      <c r="R5166" s="177" t="s">
        <v>8385</v>
      </c>
      <c r="S5166" s="181">
        <v>0.01</v>
      </c>
    </row>
    <row r="5167" spans="1:19" ht="20.149999999999999" customHeight="1" thickBot="1">
      <c r="A5167" s="476"/>
      <c r="B5167" s="471"/>
      <c r="C5167" s="471"/>
      <c r="D5167" s="471"/>
      <c r="E5167" s="471"/>
      <c r="F5167" s="471"/>
      <c r="G5167" s="471"/>
      <c r="H5167" s="471"/>
      <c r="I5167" s="182" t="e">
        <v>#N/A</v>
      </c>
      <c r="J5167" s="471"/>
      <c r="K5167" s="471"/>
      <c r="L5167" s="471"/>
      <c r="M5167" s="471"/>
      <c r="N5167" s="471"/>
      <c r="O5167" s="471"/>
      <c r="P5167" s="471"/>
      <c r="Q5167" s="471"/>
      <c r="R5167" s="177" t="s">
        <v>8403</v>
      </c>
      <c r="S5167" s="181">
        <v>0.01</v>
      </c>
    </row>
    <row r="5168" spans="1:19" ht="20.149999999999999" customHeight="1" thickBot="1">
      <c r="A5168" s="476"/>
      <c r="B5168" s="471"/>
      <c r="C5168" s="471"/>
      <c r="D5168" s="471"/>
      <c r="E5168" s="471"/>
      <c r="F5168" s="471"/>
      <c r="G5168" s="471"/>
      <c r="H5168" s="471"/>
      <c r="I5168" s="182" t="e">
        <v>#N/A</v>
      </c>
      <c r="J5168" s="471"/>
      <c r="K5168" s="471"/>
      <c r="L5168" s="471"/>
      <c r="M5168" s="471"/>
      <c r="N5168" s="471"/>
      <c r="O5168" s="471"/>
      <c r="P5168" s="471"/>
      <c r="Q5168" s="471"/>
      <c r="R5168" s="177" t="s">
        <v>8388</v>
      </c>
      <c r="S5168" s="181">
        <v>0.01</v>
      </c>
    </row>
    <row r="5169" spans="1:19" ht="20.149999999999999" customHeight="1" thickBot="1">
      <c r="A5169" s="476"/>
      <c r="B5169" s="471"/>
      <c r="C5169" s="471"/>
      <c r="D5169" s="471"/>
      <c r="E5169" s="471"/>
      <c r="F5169" s="471"/>
      <c r="G5169" s="471"/>
      <c r="H5169" s="471"/>
      <c r="I5169" s="182" t="e">
        <v>#N/A</v>
      </c>
      <c r="J5169" s="471"/>
      <c r="K5169" s="471"/>
      <c r="L5169" s="471"/>
      <c r="M5169" s="471"/>
      <c r="N5169" s="471"/>
      <c r="O5169" s="471"/>
      <c r="P5169" s="471"/>
      <c r="Q5169" s="471"/>
      <c r="R5169" s="177" t="s">
        <v>8389</v>
      </c>
      <c r="S5169" s="181">
        <v>0.01</v>
      </c>
    </row>
    <row r="5170" spans="1:19" ht="20.149999999999999" customHeight="1" thickBot="1">
      <c r="A5170" s="476"/>
      <c r="B5170" s="471"/>
      <c r="C5170" s="471"/>
      <c r="D5170" s="471"/>
      <c r="E5170" s="471"/>
      <c r="F5170" s="471"/>
      <c r="G5170" s="471"/>
      <c r="H5170" s="471"/>
      <c r="I5170" s="182" t="e">
        <v>#N/A</v>
      </c>
      <c r="J5170" s="471"/>
      <c r="K5170" s="471"/>
      <c r="L5170" s="471"/>
      <c r="M5170" s="471"/>
      <c r="N5170" s="471"/>
      <c r="O5170" s="471"/>
      <c r="P5170" s="471"/>
      <c r="Q5170" s="471"/>
      <c r="R5170" s="177" t="s">
        <v>10644</v>
      </c>
      <c r="S5170" s="181">
        <v>0.01</v>
      </c>
    </row>
    <row r="5171" spans="1:19" ht="20.149999999999999" customHeight="1" thickBot="1">
      <c r="A5171" s="477"/>
      <c r="B5171" s="472"/>
      <c r="C5171" s="472"/>
      <c r="D5171" s="472"/>
      <c r="E5171" s="472"/>
      <c r="F5171" s="472"/>
      <c r="G5171" s="472"/>
      <c r="H5171" s="472"/>
      <c r="I5171" s="182" t="e">
        <v>#N/A</v>
      </c>
      <c r="J5171" s="472"/>
      <c r="K5171" s="472"/>
      <c r="L5171" s="472"/>
      <c r="M5171" s="472"/>
      <c r="N5171" s="472"/>
      <c r="O5171" s="472"/>
      <c r="P5171" s="472"/>
      <c r="Q5171" s="472"/>
      <c r="R5171" s="183" t="s">
        <v>8390</v>
      </c>
      <c r="S5171" s="184">
        <v>0.06</v>
      </c>
    </row>
    <row r="5172" spans="1:19" ht="20.149999999999999" customHeight="1" thickBot="1">
      <c r="A5172" s="475"/>
      <c r="B5172" s="474" t="s">
        <v>10620</v>
      </c>
      <c r="C5172" s="474" t="s">
        <v>776</v>
      </c>
      <c r="D5172" s="474" t="s">
        <v>10638</v>
      </c>
      <c r="E5172" s="474" t="s">
        <v>24</v>
      </c>
      <c r="F5172" s="473">
        <v>2493810</v>
      </c>
      <c r="G5172" s="474" t="s">
        <v>10812</v>
      </c>
      <c r="H5172" s="474" t="s">
        <v>10640</v>
      </c>
      <c r="I5172" s="179" t="s">
        <v>8356</v>
      </c>
      <c r="J5172" s="474" t="s">
        <v>8357</v>
      </c>
      <c r="K5172" s="474" t="s">
        <v>10641</v>
      </c>
      <c r="L5172" s="474" t="s">
        <v>10813</v>
      </c>
      <c r="M5172" s="474" t="s">
        <v>10814</v>
      </c>
      <c r="N5172" s="470">
        <v>676550</v>
      </c>
      <c r="O5172" s="473">
        <v>-2</v>
      </c>
      <c r="P5172" s="474" t="s">
        <v>8381</v>
      </c>
      <c r="Q5172" s="474" t="s">
        <v>10627</v>
      </c>
      <c r="R5172" s="177" t="s">
        <v>8441</v>
      </c>
      <c r="S5172" s="181">
        <v>0.01</v>
      </c>
    </row>
    <row r="5173" spans="1:19" ht="20.149999999999999" customHeight="1" thickBot="1">
      <c r="A5173" s="476"/>
      <c r="B5173" s="471"/>
      <c r="C5173" s="471"/>
      <c r="D5173" s="471"/>
      <c r="E5173" s="471"/>
      <c r="F5173" s="471"/>
      <c r="G5173" s="471"/>
      <c r="H5173" s="471"/>
      <c r="I5173" s="182" t="e">
        <v>#N/A</v>
      </c>
      <c r="J5173" s="471"/>
      <c r="K5173" s="471"/>
      <c r="L5173" s="471"/>
      <c r="M5173" s="471"/>
      <c r="N5173" s="471"/>
      <c r="O5173" s="471"/>
      <c r="P5173" s="471"/>
      <c r="Q5173" s="471"/>
      <c r="R5173" s="177" t="s">
        <v>8385</v>
      </c>
      <c r="S5173" s="181">
        <v>0.01</v>
      </c>
    </row>
    <row r="5174" spans="1:19" ht="20.149999999999999" customHeight="1" thickBot="1">
      <c r="A5174" s="476"/>
      <c r="B5174" s="471"/>
      <c r="C5174" s="471"/>
      <c r="D5174" s="471"/>
      <c r="E5174" s="471"/>
      <c r="F5174" s="471"/>
      <c r="G5174" s="471"/>
      <c r="H5174" s="471"/>
      <c r="I5174" s="182" t="e">
        <v>#N/A</v>
      </c>
      <c r="J5174" s="471"/>
      <c r="K5174" s="471"/>
      <c r="L5174" s="471"/>
      <c r="M5174" s="471"/>
      <c r="N5174" s="471"/>
      <c r="O5174" s="471"/>
      <c r="P5174" s="471"/>
      <c r="Q5174" s="471"/>
      <c r="R5174" s="177" t="s">
        <v>8403</v>
      </c>
      <c r="S5174" s="181">
        <v>0.01</v>
      </c>
    </row>
    <row r="5175" spans="1:19" ht="20.149999999999999" customHeight="1" thickBot="1">
      <c r="A5175" s="476"/>
      <c r="B5175" s="471"/>
      <c r="C5175" s="471"/>
      <c r="D5175" s="471"/>
      <c r="E5175" s="471"/>
      <c r="F5175" s="471"/>
      <c r="G5175" s="471"/>
      <c r="H5175" s="471"/>
      <c r="I5175" s="182" t="e">
        <v>#N/A</v>
      </c>
      <c r="J5175" s="471"/>
      <c r="K5175" s="471"/>
      <c r="L5175" s="471"/>
      <c r="M5175" s="471"/>
      <c r="N5175" s="471"/>
      <c r="O5175" s="471"/>
      <c r="P5175" s="471"/>
      <c r="Q5175" s="471"/>
      <c r="R5175" s="177" t="s">
        <v>8388</v>
      </c>
      <c r="S5175" s="181">
        <v>0.01</v>
      </c>
    </row>
    <row r="5176" spans="1:19" ht="20.149999999999999" customHeight="1" thickBot="1">
      <c r="A5176" s="476"/>
      <c r="B5176" s="471"/>
      <c r="C5176" s="471"/>
      <c r="D5176" s="471"/>
      <c r="E5176" s="471"/>
      <c r="F5176" s="471"/>
      <c r="G5176" s="471"/>
      <c r="H5176" s="471"/>
      <c r="I5176" s="182" t="e">
        <v>#N/A</v>
      </c>
      <c r="J5176" s="471"/>
      <c r="K5176" s="471"/>
      <c r="L5176" s="471"/>
      <c r="M5176" s="471"/>
      <c r="N5176" s="471"/>
      <c r="O5176" s="471"/>
      <c r="P5176" s="471"/>
      <c r="Q5176" s="471"/>
      <c r="R5176" s="177" t="s">
        <v>8389</v>
      </c>
      <c r="S5176" s="181">
        <v>0.01</v>
      </c>
    </row>
    <row r="5177" spans="1:19" ht="20.149999999999999" customHeight="1" thickBot="1">
      <c r="A5177" s="476"/>
      <c r="B5177" s="471"/>
      <c r="C5177" s="471"/>
      <c r="D5177" s="471"/>
      <c r="E5177" s="471"/>
      <c r="F5177" s="471"/>
      <c r="G5177" s="471"/>
      <c r="H5177" s="471"/>
      <c r="I5177" s="182" t="e">
        <v>#N/A</v>
      </c>
      <c r="J5177" s="471"/>
      <c r="K5177" s="471"/>
      <c r="L5177" s="471"/>
      <c r="M5177" s="471"/>
      <c r="N5177" s="471"/>
      <c r="O5177" s="471"/>
      <c r="P5177" s="471"/>
      <c r="Q5177" s="471"/>
      <c r="R5177" s="177" t="s">
        <v>10644</v>
      </c>
      <c r="S5177" s="181">
        <v>0.01</v>
      </c>
    </row>
    <row r="5178" spans="1:19" ht="20.149999999999999" customHeight="1" thickBot="1">
      <c r="A5178" s="477"/>
      <c r="B5178" s="472"/>
      <c r="C5178" s="472"/>
      <c r="D5178" s="472"/>
      <c r="E5178" s="472"/>
      <c r="F5178" s="472"/>
      <c r="G5178" s="472"/>
      <c r="H5178" s="472"/>
      <c r="I5178" s="182" t="e">
        <v>#N/A</v>
      </c>
      <c r="J5178" s="472"/>
      <c r="K5178" s="472"/>
      <c r="L5178" s="472"/>
      <c r="M5178" s="472"/>
      <c r="N5178" s="472"/>
      <c r="O5178" s="472"/>
      <c r="P5178" s="472"/>
      <c r="Q5178" s="472"/>
      <c r="R5178" s="183" t="s">
        <v>8390</v>
      </c>
      <c r="S5178" s="184">
        <v>0.06</v>
      </c>
    </row>
    <row r="5179" spans="1:19" ht="20.149999999999999" customHeight="1" thickBot="1">
      <c r="A5179" s="475"/>
      <c r="B5179" s="474" t="s">
        <v>10620</v>
      </c>
      <c r="C5179" s="474" t="s">
        <v>776</v>
      </c>
      <c r="D5179" s="474" t="s">
        <v>10638</v>
      </c>
      <c r="E5179" s="474" t="s">
        <v>24</v>
      </c>
      <c r="F5179" s="473">
        <v>2493811</v>
      </c>
      <c r="G5179" s="474" t="s">
        <v>10815</v>
      </c>
      <c r="H5179" s="474" t="s">
        <v>10640</v>
      </c>
      <c r="I5179" s="179" t="s">
        <v>8356</v>
      </c>
      <c r="J5179" s="474" t="s">
        <v>8357</v>
      </c>
      <c r="K5179" s="474" t="s">
        <v>10641</v>
      </c>
      <c r="L5179" s="474" t="s">
        <v>10816</v>
      </c>
      <c r="M5179" s="474" t="s">
        <v>10817</v>
      </c>
      <c r="N5179" s="470">
        <v>676550</v>
      </c>
      <c r="O5179" s="473">
        <v>-2</v>
      </c>
      <c r="P5179" s="474" t="s">
        <v>8381</v>
      </c>
      <c r="Q5179" s="474" t="s">
        <v>10627</v>
      </c>
      <c r="R5179" s="177" t="s">
        <v>8441</v>
      </c>
      <c r="S5179" s="181">
        <v>0.01</v>
      </c>
    </row>
    <row r="5180" spans="1:19" ht="20.149999999999999" customHeight="1" thickBot="1">
      <c r="A5180" s="476"/>
      <c r="B5180" s="471"/>
      <c r="C5180" s="471"/>
      <c r="D5180" s="471"/>
      <c r="E5180" s="471"/>
      <c r="F5180" s="471"/>
      <c r="G5180" s="471"/>
      <c r="H5180" s="471"/>
      <c r="I5180" s="182" t="e">
        <v>#N/A</v>
      </c>
      <c r="J5180" s="471"/>
      <c r="K5180" s="471"/>
      <c r="L5180" s="471"/>
      <c r="M5180" s="471"/>
      <c r="N5180" s="471"/>
      <c r="O5180" s="471"/>
      <c r="P5180" s="471"/>
      <c r="Q5180" s="471"/>
      <c r="R5180" s="177" t="s">
        <v>8385</v>
      </c>
      <c r="S5180" s="181">
        <v>0.01</v>
      </c>
    </row>
    <row r="5181" spans="1:19" ht="20.149999999999999" customHeight="1" thickBot="1">
      <c r="A5181" s="476"/>
      <c r="B5181" s="471"/>
      <c r="C5181" s="471"/>
      <c r="D5181" s="471"/>
      <c r="E5181" s="471"/>
      <c r="F5181" s="471"/>
      <c r="G5181" s="471"/>
      <c r="H5181" s="471"/>
      <c r="I5181" s="182" t="e">
        <v>#N/A</v>
      </c>
      <c r="J5181" s="471"/>
      <c r="K5181" s="471"/>
      <c r="L5181" s="471"/>
      <c r="M5181" s="471"/>
      <c r="N5181" s="471"/>
      <c r="O5181" s="471"/>
      <c r="P5181" s="471"/>
      <c r="Q5181" s="471"/>
      <c r="R5181" s="177" t="s">
        <v>8403</v>
      </c>
      <c r="S5181" s="181">
        <v>0.01</v>
      </c>
    </row>
    <row r="5182" spans="1:19" ht="20.149999999999999" customHeight="1" thickBot="1">
      <c r="A5182" s="476"/>
      <c r="B5182" s="471"/>
      <c r="C5182" s="471"/>
      <c r="D5182" s="471"/>
      <c r="E5182" s="471"/>
      <c r="F5182" s="471"/>
      <c r="G5182" s="471"/>
      <c r="H5182" s="471"/>
      <c r="I5182" s="182" t="e">
        <v>#N/A</v>
      </c>
      <c r="J5182" s="471"/>
      <c r="K5182" s="471"/>
      <c r="L5182" s="471"/>
      <c r="M5182" s="471"/>
      <c r="N5182" s="471"/>
      <c r="O5182" s="471"/>
      <c r="P5182" s="471"/>
      <c r="Q5182" s="471"/>
      <c r="R5182" s="177" t="s">
        <v>8388</v>
      </c>
      <c r="S5182" s="181">
        <v>0.01</v>
      </c>
    </row>
    <row r="5183" spans="1:19" ht="20.149999999999999" customHeight="1" thickBot="1">
      <c r="A5183" s="476"/>
      <c r="B5183" s="471"/>
      <c r="C5183" s="471"/>
      <c r="D5183" s="471"/>
      <c r="E5183" s="471"/>
      <c r="F5183" s="471"/>
      <c r="G5183" s="471"/>
      <c r="H5183" s="471"/>
      <c r="I5183" s="182" t="e">
        <v>#N/A</v>
      </c>
      <c r="J5183" s="471"/>
      <c r="K5183" s="471"/>
      <c r="L5183" s="471"/>
      <c r="M5183" s="471"/>
      <c r="N5183" s="471"/>
      <c r="O5183" s="471"/>
      <c r="P5183" s="471"/>
      <c r="Q5183" s="471"/>
      <c r="R5183" s="177" t="s">
        <v>8389</v>
      </c>
      <c r="S5183" s="181">
        <v>0.01</v>
      </c>
    </row>
    <row r="5184" spans="1:19" ht="20.149999999999999" customHeight="1" thickBot="1">
      <c r="A5184" s="476"/>
      <c r="B5184" s="471"/>
      <c r="C5184" s="471"/>
      <c r="D5184" s="471"/>
      <c r="E5184" s="471"/>
      <c r="F5184" s="471"/>
      <c r="G5184" s="471"/>
      <c r="H5184" s="471"/>
      <c r="I5184" s="182" t="e">
        <v>#N/A</v>
      </c>
      <c r="J5184" s="471"/>
      <c r="K5184" s="471"/>
      <c r="L5184" s="471"/>
      <c r="M5184" s="471"/>
      <c r="N5184" s="471"/>
      <c r="O5184" s="471"/>
      <c r="P5184" s="471"/>
      <c r="Q5184" s="471"/>
      <c r="R5184" s="177" t="s">
        <v>10644</v>
      </c>
      <c r="S5184" s="181">
        <v>0.01</v>
      </c>
    </row>
    <row r="5185" spans="1:19" ht="20.149999999999999" customHeight="1" thickBot="1">
      <c r="A5185" s="477"/>
      <c r="B5185" s="472"/>
      <c r="C5185" s="472"/>
      <c r="D5185" s="472"/>
      <c r="E5185" s="472"/>
      <c r="F5185" s="472"/>
      <c r="G5185" s="472"/>
      <c r="H5185" s="472"/>
      <c r="I5185" s="182" t="e">
        <v>#N/A</v>
      </c>
      <c r="J5185" s="472"/>
      <c r="K5185" s="472"/>
      <c r="L5185" s="472"/>
      <c r="M5185" s="472"/>
      <c r="N5185" s="472"/>
      <c r="O5185" s="472"/>
      <c r="P5185" s="472"/>
      <c r="Q5185" s="472"/>
      <c r="R5185" s="183" t="s">
        <v>8390</v>
      </c>
      <c r="S5185" s="184">
        <v>0.06</v>
      </c>
    </row>
    <row r="5186" spans="1:19" ht="20.149999999999999" customHeight="1" thickBot="1">
      <c r="A5186" s="475"/>
      <c r="B5186" s="474" t="s">
        <v>10620</v>
      </c>
      <c r="C5186" s="474" t="s">
        <v>4851</v>
      </c>
      <c r="D5186" s="474" t="s">
        <v>10621</v>
      </c>
      <c r="E5186" s="474" t="s">
        <v>24</v>
      </c>
      <c r="F5186" s="473">
        <v>2493812</v>
      </c>
      <c r="G5186" s="474" t="s">
        <v>10818</v>
      </c>
      <c r="H5186" s="474" t="s">
        <v>8446</v>
      </c>
      <c r="I5186" s="179" t="s">
        <v>8356</v>
      </c>
      <c r="J5186" s="474" t="s">
        <v>8357</v>
      </c>
      <c r="K5186" s="474" t="s">
        <v>10778</v>
      </c>
      <c r="L5186" s="474" t="s">
        <v>10819</v>
      </c>
      <c r="M5186" s="474" t="s">
        <v>10820</v>
      </c>
      <c r="N5186" s="470">
        <v>444600</v>
      </c>
      <c r="O5186" s="473">
        <v>-2</v>
      </c>
      <c r="P5186" s="474" t="s">
        <v>8381</v>
      </c>
      <c r="Q5186" s="474" t="s">
        <v>10627</v>
      </c>
      <c r="R5186" s="177" t="s">
        <v>8441</v>
      </c>
      <c r="S5186" s="181">
        <v>0.01</v>
      </c>
    </row>
    <row r="5187" spans="1:19" ht="20.149999999999999" customHeight="1" thickBot="1">
      <c r="A5187" s="476"/>
      <c r="B5187" s="471"/>
      <c r="C5187" s="471"/>
      <c r="D5187" s="471"/>
      <c r="E5187" s="471"/>
      <c r="F5187" s="471"/>
      <c r="G5187" s="471"/>
      <c r="H5187" s="471"/>
      <c r="I5187" s="182" t="e">
        <v>#N/A</v>
      </c>
      <c r="J5187" s="471"/>
      <c r="K5187" s="471"/>
      <c r="L5187" s="471"/>
      <c r="M5187" s="471"/>
      <c r="N5187" s="471"/>
      <c r="O5187" s="471"/>
      <c r="P5187" s="471"/>
      <c r="Q5187" s="471"/>
      <c r="R5187" s="177" t="s">
        <v>10749</v>
      </c>
      <c r="S5187" s="181">
        <v>0.01</v>
      </c>
    </row>
    <row r="5188" spans="1:19" ht="20.149999999999999" customHeight="1" thickBot="1">
      <c r="A5188" s="476"/>
      <c r="B5188" s="471"/>
      <c r="C5188" s="471"/>
      <c r="D5188" s="471"/>
      <c r="E5188" s="471"/>
      <c r="F5188" s="471"/>
      <c r="G5188" s="471"/>
      <c r="H5188" s="471"/>
      <c r="I5188" s="182" t="e">
        <v>#N/A</v>
      </c>
      <c r="J5188" s="471"/>
      <c r="K5188" s="471"/>
      <c r="L5188" s="471"/>
      <c r="M5188" s="471"/>
      <c r="N5188" s="471"/>
      <c r="O5188" s="471"/>
      <c r="P5188" s="471"/>
      <c r="Q5188" s="471"/>
      <c r="R5188" s="177" t="s">
        <v>8385</v>
      </c>
      <c r="S5188" s="181">
        <v>0.01</v>
      </c>
    </row>
    <row r="5189" spans="1:19" ht="20.149999999999999" customHeight="1" thickBot="1">
      <c r="A5189" s="476"/>
      <c r="B5189" s="471"/>
      <c r="C5189" s="471"/>
      <c r="D5189" s="471"/>
      <c r="E5189" s="471"/>
      <c r="F5189" s="471"/>
      <c r="G5189" s="471"/>
      <c r="H5189" s="471"/>
      <c r="I5189" s="182" t="e">
        <v>#N/A</v>
      </c>
      <c r="J5189" s="471"/>
      <c r="K5189" s="471"/>
      <c r="L5189" s="471"/>
      <c r="M5189" s="471"/>
      <c r="N5189" s="471"/>
      <c r="O5189" s="471"/>
      <c r="P5189" s="471"/>
      <c r="Q5189" s="471"/>
      <c r="R5189" s="177" t="s">
        <v>8403</v>
      </c>
      <c r="S5189" s="181">
        <v>0.01</v>
      </c>
    </row>
    <row r="5190" spans="1:19" ht="20.149999999999999" customHeight="1" thickBot="1">
      <c r="A5190" s="476"/>
      <c r="B5190" s="471"/>
      <c r="C5190" s="471"/>
      <c r="D5190" s="471"/>
      <c r="E5190" s="471"/>
      <c r="F5190" s="471"/>
      <c r="G5190" s="471"/>
      <c r="H5190" s="471"/>
      <c r="I5190" s="182" t="e">
        <v>#N/A</v>
      </c>
      <c r="J5190" s="471"/>
      <c r="K5190" s="471"/>
      <c r="L5190" s="471"/>
      <c r="M5190" s="471"/>
      <c r="N5190" s="471"/>
      <c r="O5190" s="471"/>
      <c r="P5190" s="471"/>
      <c r="Q5190" s="471"/>
      <c r="R5190" s="177" t="s">
        <v>8388</v>
      </c>
      <c r="S5190" s="181">
        <v>0.01</v>
      </c>
    </row>
    <row r="5191" spans="1:19" ht="20.149999999999999" customHeight="1" thickBot="1">
      <c r="A5191" s="476"/>
      <c r="B5191" s="471"/>
      <c r="C5191" s="471"/>
      <c r="D5191" s="471"/>
      <c r="E5191" s="471"/>
      <c r="F5191" s="471"/>
      <c r="G5191" s="471"/>
      <c r="H5191" s="471"/>
      <c r="I5191" s="182" t="e">
        <v>#N/A</v>
      </c>
      <c r="J5191" s="471"/>
      <c r="K5191" s="471"/>
      <c r="L5191" s="471"/>
      <c r="M5191" s="471"/>
      <c r="N5191" s="471"/>
      <c r="O5191" s="471"/>
      <c r="P5191" s="471"/>
      <c r="Q5191" s="471"/>
      <c r="R5191" s="177" t="s">
        <v>8389</v>
      </c>
      <c r="S5191" s="181">
        <v>0.01</v>
      </c>
    </row>
    <row r="5192" spans="1:19" ht="20.149999999999999" customHeight="1" thickBot="1">
      <c r="A5192" s="477"/>
      <c r="B5192" s="472"/>
      <c r="C5192" s="472"/>
      <c r="D5192" s="472"/>
      <c r="E5192" s="472"/>
      <c r="F5192" s="472"/>
      <c r="G5192" s="472"/>
      <c r="H5192" s="472"/>
      <c r="I5192" s="182" t="e">
        <v>#N/A</v>
      </c>
      <c r="J5192" s="472"/>
      <c r="K5192" s="472"/>
      <c r="L5192" s="472"/>
      <c r="M5192" s="472"/>
      <c r="N5192" s="472"/>
      <c r="O5192" s="472"/>
      <c r="P5192" s="472"/>
      <c r="Q5192" s="472"/>
      <c r="R5192" s="183" t="s">
        <v>8390</v>
      </c>
      <c r="S5192" s="184">
        <v>0.06</v>
      </c>
    </row>
    <row r="5193" spans="1:19" ht="20.149999999999999" customHeight="1" thickBot="1">
      <c r="A5193" s="475"/>
      <c r="B5193" s="474" t="s">
        <v>10620</v>
      </c>
      <c r="C5193" s="474" t="s">
        <v>4851</v>
      </c>
      <c r="D5193" s="474" t="s">
        <v>10629</v>
      </c>
      <c r="E5193" s="474" t="s">
        <v>24</v>
      </c>
      <c r="F5193" s="473">
        <v>2493813</v>
      </c>
      <c r="G5193" s="474" t="s">
        <v>10821</v>
      </c>
      <c r="H5193" s="474" t="s">
        <v>8496</v>
      </c>
      <c r="I5193" s="179" t="s">
        <v>8356</v>
      </c>
      <c r="J5193" s="474" t="s">
        <v>8357</v>
      </c>
      <c r="K5193" s="474" t="s">
        <v>10788</v>
      </c>
      <c r="L5193" s="474" t="s">
        <v>10822</v>
      </c>
      <c r="M5193" s="474" t="s">
        <v>10823</v>
      </c>
      <c r="N5193" s="470">
        <v>584016.1</v>
      </c>
      <c r="O5193" s="473">
        <v>-2</v>
      </c>
      <c r="P5193" s="474" t="s">
        <v>8381</v>
      </c>
      <c r="Q5193" s="474" t="s">
        <v>10627</v>
      </c>
      <c r="R5193" s="177" t="s">
        <v>8441</v>
      </c>
      <c r="S5193" s="181">
        <v>0.01</v>
      </c>
    </row>
    <row r="5194" spans="1:19" ht="20.149999999999999" customHeight="1" thickBot="1">
      <c r="A5194" s="476"/>
      <c r="B5194" s="471"/>
      <c r="C5194" s="471"/>
      <c r="D5194" s="471"/>
      <c r="E5194" s="471"/>
      <c r="F5194" s="471"/>
      <c r="G5194" s="471"/>
      <c r="H5194" s="471"/>
      <c r="I5194" s="182" t="e">
        <v>#N/A</v>
      </c>
      <c r="J5194" s="471"/>
      <c r="K5194" s="471"/>
      <c r="L5194" s="471"/>
      <c r="M5194" s="471"/>
      <c r="N5194" s="471"/>
      <c r="O5194" s="471"/>
      <c r="P5194" s="471"/>
      <c r="Q5194" s="471"/>
      <c r="R5194" s="177" t="s">
        <v>8385</v>
      </c>
      <c r="S5194" s="181">
        <v>0.01</v>
      </c>
    </row>
    <row r="5195" spans="1:19" ht="20.149999999999999" customHeight="1" thickBot="1">
      <c r="A5195" s="476"/>
      <c r="B5195" s="471"/>
      <c r="C5195" s="471"/>
      <c r="D5195" s="471"/>
      <c r="E5195" s="471"/>
      <c r="F5195" s="471"/>
      <c r="G5195" s="471"/>
      <c r="H5195" s="471"/>
      <c r="I5195" s="182" t="e">
        <v>#N/A</v>
      </c>
      <c r="J5195" s="471"/>
      <c r="K5195" s="471"/>
      <c r="L5195" s="471"/>
      <c r="M5195" s="471"/>
      <c r="N5195" s="471"/>
      <c r="O5195" s="471"/>
      <c r="P5195" s="471"/>
      <c r="Q5195" s="471"/>
      <c r="R5195" s="177" t="s">
        <v>8403</v>
      </c>
      <c r="S5195" s="181">
        <v>0.01</v>
      </c>
    </row>
    <row r="5196" spans="1:19" ht="20.149999999999999" customHeight="1" thickBot="1">
      <c r="A5196" s="476"/>
      <c r="B5196" s="471"/>
      <c r="C5196" s="471"/>
      <c r="D5196" s="471"/>
      <c r="E5196" s="471"/>
      <c r="F5196" s="471"/>
      <c r="G5196" s="471"/>
      <c r="H5196" s="471"/>
      <c r="I5196" s="182" t="e">
        <v>#N/A</v>
      </c>
      <c r="J5196" s="471"/>
      <c r="K5196" s="471"/>
      <c r="L5196" s="471"/>
      <c r="M5196" s="471"/>
      <c r="N5196" s="471"/>
      <c r="O5196" s="471"/>
      <c r="P5196" s="471"/>
      <c r="Q5196" s="471"/>
      <c r="R5196" s="177" t="s">
        <v>8388</v>
      </c>
      <c r="S5196" s="181">
        <v>0.01</v>
      </c>
    </row>
    <row r="5197" spans="1:19" ht="20.149999999999999" customHeight="1" thickBot="1">
      <c r="A5197" s="476"/>
      <c r="B5197" s="471"/>
      <c r="C5197" s="471"/>
      <c r="D5197" s="471"/>
      <c r="E5197" s="471"/>
      <c r="F5197" s="471"/>
      <c r="G5197" s="471"/>
      <c r="H5197" s="471"/>
      <c r="I5197" s="182" t="e">
        <v>#N/A</v>
      </c>
      <c r="J5197" s="471"/>
      <c r="K5197" s="471"/>
      <c r="L5197" s="471"/>
      <c r="M5197" s="471"/>
      <c r="N5197" s="471"/>
      <c r="O5197" s="471"/>
      <c r="P5197" s="471"/>
      <c r="Q5197" s="471"/>
      <c r="R5197" s="177" t="s">
        <v>8389</v>
      </c>
      <c r="S5197" s="181">
        <v>0.01</v>
      </c>
    </row>
    <row r="5198" spans="1:19" ht="20.149999999999999" customHeight="1" thickBot="1">
      <c r="A5198" s="476"/>
      <c r="B5198" s="471"/>
      <c r="C5198" s="471"/>
      <c r="D5198" s="471"/>
      <c r="E5198" s="471"/>
      <c r="F5198" s="471"/>
      <c r="G5198" s="471"/>
      <c r="H5198" s="471"/>
      <c r="I5198" s="182" t="e">
        <v>#N/A</v>
      </c>
      <c r="J5198" s="471"/>
      <c r="K5198" s="471"/>
      <c r="L5198" s="471"/>
      <c r="M5198" s="471"/>
      <c r="N5198" s="471"/>
      <c r="O5198" s="471"/>
      <c r="P5198" s="471"/>
      <c r="Q5198" s="471"/>
      <c r="R5198" s="177" t="s">
        <v>9253</v>
      </c>
      <c r="S5198" s="181">
        <v>0.01</v>
      </c>
    </row>
    <row r="5199" spans="1:19" ht="20.149999999999999" customHeight="1" thickBot="1">
      <c r="A5199" s="476"/>
      <c r="B5199" s="471"/>
      <c r="C5199" s="471"/>
      <c r="D5199" s="471"/>
      <c r="E5199" s="471"/>
      <c r="F5199" s="471"/>
      <c r="G5199" s="471"/>
      <c r="H5199" s="471"/>
      <c r="I5199" s="182" t="e">
        <v>#N/A</v>
      </c>
      <c r="J5199" s="471"/>
      <c r="K5199" s="471"/>
      <c r="L5199" s="471"/>
      <c r="M5199" s="471"/>
      <c r="N5199" s="471"/>
      <c r="O5199" s="471"/>
      <c r="P5199" s="471"/>
      <c r="Q5199" s="471"/>
      <c r="R5199" s="177" t="s">
        <v>9625</v>
      </c>
      <c r="S5199" s="181">
        <v>0.01</v>
      </c>
    </row>
    <row r="5200" spans="1:19" ht="20.149999999999999" customHeight="1" thickBot="1">
      <c r="A5200" s="477"/>
      <c r="B5200" s="472"/>
      <c r="C5200" s="472"/>
      <c r="D5200" s="472"/>
      <c r="E5200" s="472"/>
      <c r="F5200" s="472"/>
      <c r="G5200" s="472"/>
      <c r="H5200" s="472"/>
      <c r="I5200" s="182" t="e">
        <v>#N/A</v>
      </c>
      <c r="J5200" s="472"/>
      <c r="K5200" s="472"/>
      <c r="L5200" s="472"/>
      <c r="M5200" s="472"/>
      <c r="N5200" s="472"/>
      <c r="O5200" s="472"/>
      <c r="P5200" s="472"/>
      <c r="Q5200" s="472"/>
      <c r="R5200" s="183" t="s">
        <v>8390</v>
      </c>
      <c r="S5200" s="184">
        <v>7.0000000000000007E-2</v>
      </c>
    </row>
    <row r="5201" spans="1:19" ht="20.149999999999999" customHeight="1" thickBot="1">
      <c r="A5201" s="475"/>
      <c r="B5201" s="474" t="s">
        <v>10620</v>
      </c>
      <c r="C5201" s="474" t="s">
        <v>4851</v>
      </c>
      <c r="D5201" s="474" t="s">
        <v>10629</v>
      </c>
      <c r="E5201" s="474" t="s">
        <v>24</v>
      </c>
      <c r="F5201" s="473">
        <v>2493815</v>
      </c>
      <c r="G5201" s="474" t="s">
        <v>10824</v>
      </c>
      <c r="H5201" s="474" t="s">
        <v>8496</v>
      </c>
      <c r="I5201" s="179" t="s">
        <v>8356</v>
      </c>
      <c r="J5201" s="474" t="s">
        <v>8357</v>
      </c>
      <c r="K5201" s="474" t="s">
        <v>10825</v>
      </c>
      <c r="L5201" s="474" t="s">
        <v>10826</v>
      </c>
      <c r="M5201" s="474" t="s">
        <v>10827</v>
      </c>
      <c r="N5201" s="470">
        <v>584016.1</v>
      </c>
      <c r="O5201" s="473">
        <v>-2</v>
      </c>
      <c r="P5201" s="474" t="s">
        <v>8381</v>
      </c>
      <c r="Q5201" s="474" t="s">
        <v>10627</v>
      </c>
      <c r="R5201" s="177" t="s">
        <v>8441</v>
      </c>
      <c r="S5201" s="181">
        <v>0.01</v>
      </c>
    </row>
    <row r="5202" spans="1:19" ht="20.149999999999999" customHeight="1" thickBot="1">
      <c r="A5202" s="476"/>
      <c r="B5202" s="471"/>
      <c r="C5202" s="471"/>
      <c r="D5202" s="471"/>
      <c r="E5202" s="471"/>
      <c r="F5202" s="471"/>
      <c r="G5202" s="471"/>
      <c r="H5202" s="471"/>
      <c r="I5202" s="182" t="e">
        <v>#N/A</v>
      </c>
      <c r="J5202" s="471"/>
      <c r="K5202" s="471"/>
      <c r="L5202" s="471"/>
      <c r="M5202" s="471"/>
      <c r="N5202" s="471"/>
      <c r="O5202" s="471"/>
      <c r="P5202" s="471"/>
      <c r="Q5202" s="471"/>
      <c r="R5202" s="177" t="s">
        <v>8385</v>
      </c>
      <c r="S5202" s="181">
        <v>0.01</v>
      </c>
    </row>
    <row r="5203" spans="1:19" ht="20.149999999999999" customHeight="1" thickBot="1">
      <c r="A5203" s="476"/>
      <c r="B5203" s="471"/>
      <c r="C5203" s="471"/>
      <c r="D5203" s="471"/>
      <c r="E5203" s="471"/>
      <c r="F5203" s="471"/>
      <c r="G5203" s="471"/>
      <c r="H5203" s="471"/>
      <c r="I5203" s="182" t="e">
        <v>#N/A</v>
      </c>
      <c r="J5203" s="471"/>
      <c r="K5203" s="471"/>
      <c r="L5203" s="471"/>
      <c r="M5203" s="471"/>
      <c r="N5203" s="471"/>
      <c r="O5203" s="471"/>
      <c r="P5203" s="471"/>
      <c r="Q5203" s="471"/>
      <c r="R5203" s="177" t="s">
        <v>8403</v>
      </c>
      <c r="S5203" s="181">
        <v>0.01</v>
      </c>
    </row>
    <row r="5204" spans="1:19" ht="20.149999999999999" customHeight="1" thickBot="1">
      <c r="A5204" s="476"/>
      <c r="B5204" s="471"/>
      <c r="C5204" s="471"/>
      <c r="D5204" s="471"/>
      <c r="E5204" s="471"/>
      <c r="F5204" s="471"/>
      <c r="G5204" s="471"/>
      <c r="H5204" s="471"/>
      <c r="I5204" s="182" t="e">
        <v>#N/A</v>
      </c>
      <c r="J5204" s="471"/>
      <c r="K5204" s="471"/>
      <c r="L5204" s="471"/>
      <c r="M5204" s="471"/>
      <c r="N5204" s="471"/>
      <c r="O5204" s="471"/>
      <c r="P5204" s="471"/>
      <c r="Q5204" s="471"/>
      <c r="R5204" s="177" t="s">
        <v>8388</v>
      </c>
      <c r="S5204" s="181">
        <v>0.01</v>
      </c>
    </row>
    <row r="5205" spans="1:19" ht="20.149999999999999" customHeight="1" thickBot="1">
      <c r="A5205" s="476"/>
      <c r="B5205" s="471"/>
      <c r="C5205" s="471"/>
      <c r="D5205" s="471"/>
      <c r="E5205" s="471"/>
      <c r="F5205" s="471"/>
      <c r="G5205" s="471"/>
      <c r="H5205" s="471"/>
      <c r="I5205" s="182" t="e">
        <v>#N/A</v>
      </c>
      <c r="J5205" s="471"/>
      <c r="K5205" s="471"/>
      <c r="L5205" s="471"/>
      <c r="M5205" s="471"/>
      <c r="N5205" s="471"/>
      <c r="O5205" s="471"/>
      <c r="P5205" s="471"/>
      <c r="Q5205" s="471"/>
      <c r="R5205" s="177" t="s">
        <v>8389</v>
      </c>
      <c r="S5205" s="181">
        <v>0.01</v>
      </c>
    </row>
    <row r="5206" spans="1:19" ht="20.149999999999999" customHeight="1" thickBot="1">
      <c r="A5206" s="476"/>
      <c r="B5206" s="471"/>
      <c r="C5206" s="471"/>
      <c r="D5206" s="471"/>
      <c r="E5206" s="471"/>
      <c r="F5206" s="471"/>
      <c r="G5206" s="471"/>
      <c r="H5206" s="471"/>
      <c r="I5206" s="182" t="e">
        <v>#N/A</v>
      </c>
      <c r="J5206" s="471"/>
      <c r="K5206" s="471"/>
      <c r="L5206" s="471"/>
      <c r="M5206" s="471"/>
      <c r="N5206" s="471"/>
      <c r="O5206" s="471"/>
      <c r="P5206" s="471"/>
      <c r="Q5206" s="471"/>
      <c r="R5206" s="177" t="s">
        <v>9253</v>
      </c>
      <c r="S5206" s="181">
        <v>0.01</v>
      </c>
    </row>
    <row r="5207" spans="1:19" ht="20.149999999999999" customHeight="1" thickBot="1">
      <c r="A5207" s="476"/>
      <c r="B5207" s="471"/>
      <c r="C5207" s="471"/>
      <c r="D5207" s="471"/>
      <c r="E5207" s="471"/>
      <c r="F5207" s="471"/>
      <c r="G5207" s="471"/>
      <c r="H5207" s="471"/>
      <c r="I5207" s="182" t="e">
        <v>#N/A</v>
      </c>
      <c r="J5207" s="471"/>
      <c r="K5207" s="471"/>
      <c r="L5207" s="471"/>
      <c r="M5207" s="471"/>
      <c r="N5207" s="471"/>
      <c r="O5207" s="471"/>
      <c r="P5207" s="471"/>
      <c r="Q5207" s="471"/>
      <c r="R5207" s="177" t="s">
        <v>9625</v>
      </c>
      <c r="S5207" s="181">
        <v>0.01</v>
      </c>
    </row>
    <row r="5208" spans="1:19" ht="20.149999999999999" customHeight="1" thickBot="1">
      <c r="A5208" s="477"/>
      <c r="B5208" s="472"/>
      <c r="C5208" s="472"/>
      <c r="D5208" s="472"/>
      <c r="E5208" s="472"/>
      <c r="F5208" s="472"/>
      <c r="G5208" s="472"/>
      <c r="H5208" s="472"/>
      <c r="I5208" s="182" t="e">
        <v>#N/A</v>
      </c>
      <c r="J5208" s="472"/>
      <c r="K5208" s="472"/>
      <c r="L5208" s="472"/>
      <c r="M5208" s="472"/>
      <c r="N5208" s="472"/>
      <c r="O5208" s="472"/>
      <c r="P5208" s="472"/>
      <c r="Q5208" s="472"/>
      <c r="R5208" s="183" t="s">
        <v>8390</v>
      </c>
      <c r="S5208" s="184">
        <v>7.0000000000000007E-2</v>
      </c>
    </row>
    <row r="5209" spans="1:19" ht="20.149999999999999" customHeight="1" thickBot="1">
      <c r="A5209" s="475"/>
      <c r="B5209" s="474" t="s">
        <v>10620</v>
      </c>
      <c r="C5209" s="474" t="s">
        <v>4851</v>
      </c>
      <c r="D5209" s="474" t="s">
        <v>10629</v>
      </c>
      <c r="E5209" s="474" t="s">
        <v>24</v>
      </c>
      <c r="F5209" s="473">
        <v>2493816</v>
      </c>
      <c r="G5209" s="474" t="s">
        <v>10828</v>
      </c>
      <c r="H5209" s="474" t="s">
        <v>8496</v>
      </c>
      <c r="I5209" s="179" t="s">
        <v>8356</v>
      </c>
      <c r="J5209" s="474" t="s">
        <v>8357</v>
      </c>
      <c r="K5209" s="474" t="s">
        <v>10656</v>
      </c>
      <c r="L5209" s="474" t="s">
        <v>10829</v>
      </c>
      <c r="M5209" s="474" t="s">
        <v>10830</v>
      </c>
      <c r="N5209" s="470">
        <v>584016.1</v>
      </c>
      <c r="O5209" s="473">
        <v>-2</v>
      </c>
      <c r="P5209" s="474" t="s">
        <v>8381</v>
      </c>
      <c r="Q5209" s="474" t="s">
        <v>10627</v>
      </c>
      <c r="R5209" s="177" t="s">
        <v>8441</v>
      </c>
      <c r="S5209" s="181">
        <v>0.01</v>
      </c>
    </row>
    <row r="5210" spans="1:19" ht="20.149999999999999" customHeight="1" thickBot="1">
      <c r="A5210" s="476"/>
      <c r="B5210" s="471"/>
      <c r="C5210" s="471"/>
      <c r="D5210" s="471"/>
      <c r="E5210" s="471"/>
      <c r="F5210" s="471"/>
      <c r="G5210" s="471"/>
      <c r="H5210" s="471"/>
      <c r="I5210" s="182" t="e">
        <v>#N/A</v>
      </c>
      <c r="J5210" s="471"/>
      <c r="K5210" s="471"/>
      <c r="L5210" s="471"/>
      <c r="M5210" s="471"/>
      <c r="N5210" s="471"/>
      <c r="O5210" s="471"/>
      <c r="P5210" s="471"/>
      <c r="Q5210" s="471"/>
      <c r="R5210" s="177" t="s">
        <v>8385</v>
      </c>
      <c r="S5210" s="181">
        <v>0.01</v>
      </c>
    </row>
    <row r="5211" spans="1:19" ht="20.149999999999999" customHeight="1" thickBot="1">
      <c r="A5211" s="476"/>
      <c r="B5211" s="471"/>
      <c r="C5211" s="471"/>
      <c r="D5211" s="471"/>
      <c r="E5211" s="471"/>
      <c r="F5211" s="471"/>
      <c r="G5211" s="471"/>
      <c r="H5211" s="471"/>
      <c r="I5211" s="182" t="e">
        <v>#N/A</v>
      </c>
      <c r="J5211" s="471"/>
      <c r="K5211" s="471"/>
      <c r="L5211" s="471"/>
      <c r="M5211" s="471"/>
      <c r="N5211" s="471"/>
      <c r="O5211" s="471"/>
      <c r="P5211" s="471"/>
      <c r="Q5211" s="471"/>
      <c r="R5211" s="177" t="s">
        <v>8403</v>
      </c>
      <c r="S5211" s="181">
        <v>0.01</v>
      </c>
    </row>
    <row r="5212" spans="1:19" ht="20.149999999999999" customHeight="1" thickBot="1">
      <c r="A5212" s="476"/>
      <c r="B5212" s="471"/>
      <c r="C5212" s="471"/>
      <c r="D5212" s="471"/>
      <c r="E5212" s="471"/>
      <c r="F5212" s="471"/>
      <c r="G5212" s="471"/>
      <c r="H5212" s="471"/>
      <c r="I5212" s="182" t="e">
        <v>#N/A</v>
      </c>
      <c r="J5212" s="471"/>
      <c r="K5212" s="471"/>
      <c r="L5212" s="471"/>
      <c r="M5212" s="471"/>
      <c r="N5212" s="471"/>
      <c r="O5212" s="471"/>
      <c r="P5212" s="471"/>
      <c r="Q5212" s="471"/>
      <c r="R5212" s="177" t="s">
        <v>8388</v>
      </c>
      <c r="S5212" s="181">
        <v>0.01</v>
      </c>
    </row>
    <row r="5213" spans="1:19" ht="20.149999999999999" customHeight="1" thickBot="1">
      <c r="A5213" s="476"/>
      <c r="B5213" s="471"/>
      <c r="C5213" s="471"/>
      <c r="D5213" s="471"/>
      <c r="E5213" s="471"/>
      <c r="F5213" s="471"/>
      <c r="G5213" s="471"/>
      <c r="H5213" s="471"/>
      <c r="I5213" s="182" t="e">
        <v>#N/A</v>
      </c>
      <c r="J5213" s="471"/>
      <c r="K5213" s="471"/>
      <c r="L5213" s="471"/>
      <c r="M5213" s="471"/>
      <c r="N5213" s="471"/>
      <c r="O5213" s="471"/>
      <c r="P5213" s="471"/>
      <c r="Q5213" s="471"/>
      <c r="R5213" s="177" t="s">
        <v>10659</v>
      </c>
      <c r="S5213" s="181">
        <v>0.01</v>
      </c>
    </row>
    <row r="5214" spans="1:19" ht="20.149999999999999" customHeight="1" thickBot="1">
      <c r="A5214" s="476"/>
      <c r="B5214" s="471"/>
      <c r="C5214" s="471"/>
      <c r="D5214" s="471"/>
      <c r="E5214" s="471"/>
      <c r="F5214" s="471"/>
      <c r="G5214" s="471"/>
      <c r="H5214" s="471"/>
      <c r="I5214" s="182" t="e">
        <v>#N/A</v>
      </c>
      <c r="J5214" s="471"/>
      <c r="K5214" s="471"/>
      <c r="L5214" s="471"/>
      <c r="M5214" s="471"/>
      <c r="N5214" s="471"/>
      <c r="O5214" s="471"/>
      <c r="P5214" s="471"/>
      <c r="Q5214" s="471"/>
      <c r="R5214" s="177" t="s">
        <v>8389</v>
      </c>
      <c r="S5214" s="181">
        <v>0.01</v>
      </c>
    </row>
    <row r="5215" spans="1:19" ht="20.149999999999999" customHeight="1" thickBot="1">
      <c r="A5215" s="476"/>
      <c r="B5215" s="471"/>
      <c r="C5215" s="471"/>
      <c r="D5215" s="471"/>
      <c r="E5215" s="471"/>
      <c r="F5215" s="471"/>
      <c r="G5215" s="471"/>
      <c r="H5215" s="471"/>
      <c r="I5215" s="182" t="e">
        <v>#N/A</v>
      </c>
      <c r="J5215" s="471"/>
      <c r="K5215" s="471"/>
      <c r="L5215" s="471"/>
      <c r="M5215" s="471"/>
      <c r="N5215" s="471"/>
      <c r="O5215" s="471"/>
      <c r="P5215" s="471"/>
      <c r="Q5215" s="471"/>
      <c r="R5215" s="177" t="s">
        <v>9625</v>
      </c>
      <c r="S5215" s="181">
        <v>0.01</v>
      </c>
    </row>
    <row r="5216" spans="1:19" ht="20.149999999999999" customHeight="1" thickBot="1">
      <c r="A5216" s="477"/>
      <c r="B5216" s="472"/>
      <c r="C5216" s="472"/>
      <c r="D5216" s="472"/>
      <c r="E5216" s="472"/>
      <c r="F5216" s="472"/>
      <c r="G5216" s="472"/>
      <c r="H5216" s="472"/>
      <c r="I5216" s="182" t="e">
        <v>#N/A</v>
      </c>
      <c r="J5216" s="472"/>
      <c r="K5216" s="472"/>
      <c r="L5216" s="472"/>
      <c r="M5216" s="472"/>
      <c r="N5216" s="472"/>
      <c r="O5216" s="472"/>
      <c r="P5216" s="472"/>
      <c r="Q5216" s="472"/>
      <c r="R5216" s="183" t="s">
        <v>8390</v>
      </c>
      <c r="S5216" s="184">
        <v>7.0000000000000007E-2</v>
      </c>
    </row>
    <row r="5217" spans="1:19" ht="20.149999999999999" customHeight="1" thickBot="1">
      <c r="A5217" s="475"/>
      <c r="B5217" s="474" t="s">
        <v>10620</v>
      </c>
      <c r="C5217" s="474" t="s">
        <v>4851</v>
      </c>
      <c r="D5217" s="474" t="s">
        <v>10638</v>
      </c>
      <c r="E5217" s="474" t="s">
        <v>24</v>
      </c>
      <c r="F5217" s="473">
        <v>2493819</v>
      </c>
      <c r="G5217" s="474" t="s">
        <v>10831</v>
      </c>
      <c r="H5217" s="474" t="s">
        <v>10640</v>
      </c>
      <c r="I5217" s="179" t="s">
        <v>8356</v>
      </c>
      <c r="J5217" s="474" t="s">
        <v>8357</v>
      </c>
      <c r="K5217" s="474" t="s">
        <v>10832</v>
      </c>
      <c r="L5217" s="474" t="s">
        <v>10833</v>
      </c>
      <c r="M5217" s="474" t="s">
        <v>10834</v>
      </c>
      <c r="N5217" s="470">
        <v>676550</v>
      </c>
      <c r="O5217" s="473">
        <v>-2</v>
      </c>
      <c r="P5217" s="474" t="s">
        <v>8381</v>
      </c>
      <c r="Q5217" s="474" t="s">
        <v>10627</v>
      </c>
      <c r="R5217" s="177" t="s">
        <v>8441</v>
      </c>
      <c r="S5217" s="181">
        <v>0.01</v>
      </c>
    </row>
    <row r="5218" spans="1:19" ht="20.149999999999999" customHeight="1" thickBot="1">
      <c r="A5218" s="476"/>
      <c r="B5218" s="471"/>
      <c r="C5218" s="471"/>
      <c r="D5218" s="471"/>
      <c r="E5218" s="471"/>
      <c r="F5218" s="471"/>
      <c r="G5218" s="471"/>
      <c r="H5218" s="471"/>
      <c r="I5218" s="182" t="e">
        <v>#N/A</v>
      </c>
      <c r="J5218" s="471"/>
      <c r="K5218" s="471"/>
      <c r="L5218" s="471"/>
      <c r="M5218" s="471"/>
      <c r="N5218" s="471"/>
      <c r="O5218" s="471"/>
      <c r="P5218" s="471"/>
      <c r="Q5218" s="471"/>
      <c r="R5218" s="177" t="s">
        <v>8385</v>
      </c>
      <c r="S5218" s="181">
        <v>0.01</v>
      </c>
    </row>
    <row r="5219" spans="1:19" ht="20.149999999999999" customHeight="1" thickBot="1">
      <c r="A5219" s="476"/>
      <c r="B5219" s="471"/>
      <c r="C5219" s="471"/>
      <c r="D5219" s="471"/>
      <c r="E5219" s="471"/>
      <c r="F5219" s="471"/>
      <c r="G5219" s="471"/>
      <c r="H5219" s="471"/>
      <c r="I5219" s="182" t="e">
        <v>#N/A</v>
      </c>
      <c r="J5219" s="471"/>
      <c r="K5219" s="471"/>
      <c r="L5219" s="471"/>
      <c r="M5219" s="471"/>
      <c r="N5219" s="471"/>
      <c r="O5219" s="471"/>
      <c r="P5219" s="471"/>
      <c r="Q5219" s="471"/>
      <c r="R5219" s="177" t="s">
        <v>8403</v>
      </c>
      <c r="S5219" s="181">
        <v>0.01</v>
      </c>
    </row>
    <row r="5220" spans="1:19" ht="20.149999999999999" customHeight="1" thickBot="1">
      <c r="A5220" s="476"/>
      <c r="B5220" s="471"/>
      <c r="C5220" s="471"/>
      <c r="D5220" s="471"/>
      <c r="E5220" s="471"/>
      <c r="F5220" s="471"/>
      <c r="G5220" s="471"/>
      <c r="H5220" s="471"/>
      <c r="I5220" s="182" t="e">
        <v>#N/A</v>
      </c>
      <c r="J5220" s="471"/>
      <c r="K5220" s="471"/>
      <c r="L5220" s="471"/>
      <c r="M5220" s="471"/>
      <c r="N5220" s="471"/>
      <c r="O5220" s="471"/>
      <c r="P5220" s="471"/>
      <c r="Q5220" s="471"/>
      <c r="R5220" s="177" t="s">
        <v>8388</v>
      </c>
      <c r="S5220" s="181">
        <v>0.01</v>
      </c>
    </row>
    <row r="5221" spans="1:19" ht="20.149999999999999" customHeight="1" thickBot="1">
      <c r="A5221" s="476"/>
      <c r="B5221" s="471"/>
      <c r="C5221" s="471"/>
      <c r="D5221" s="471"/>
      <c r="E5221" s="471"/>
      <c r="F5221" s="471"/>
      <c r="G5221" s="471"/>
      <c r="H5221" s="471"/>
      <c r="I5221" s="182" t="e">
        <v>#N/A</v>
      </c>
      <c r="J5221" s="471"/>
      <c r="K5221" s="471"/>
      <c r="L5221" s="471"/>
      <c r="M5221" s="471"/>
      <c r="N5221" s="471"/>
      <c r="O5221" s="471"/>
      <c r="P5221" s="471"/>
      <c r="Q5221" s="471"/>
      <c r="R5221" s="177" t="s">
        <v>8389</v>
      </c>
      <c r="S5221" s="181">
        <v>0.01</v>
      </c>
    </row>
    <row r="5222" spans="1:19" ht="20.149999999999999" customHeight="1" thickBot="1">
      <c r="A5222" s="476"/>
      <c r="B5222" s="471"/>
      <c r="C5222" s="471"/>
      <c r="D5222" s="471"/>
      <c r="E5222" s="471"/>
      <c r="F5222" s="471"/>
      <c r="G5222" s="471"/>
      <c r="H5222" s="471"/>
      <c r="I5222" s="182" t="e">
        <v>#N/A</v>
      </c>
      <c r="J5222" s="471"/>
      <c r="K5222" s="471"/>
      <c r="L5222" s="471"/>
      <c r="M5222" s="471"/>
      <c r="N5222" s="471"/>
      <c r="O5222" s="471"/>
      <c r="P5222" s="471"/>
      <c r="Q5222" s="471"/>
      <c r="R5222" s="177" t="s">
        <v>10644</v>
      </c>
      <c r="S5222" s="181">
        <v>0.01</v>
      </c>
    </row>
    <row r="5223" spans="1:19" ht="20.149999999999999" customHeight="1" thickBot="1">
      <c r="A5223" s="477"/>
      <c r="B5223" s="472"/>
      <c r="C5223" s="472"/>
      <c r="D5223" s="472"/>
      <c r="E5223" s="472"/>
      <c r="F5223" s="472"/>
      <c r="G5223" s="472"/>
      <c r="H5223" s="472"/>
      <c r="I5223" s="182" t="e">
        <v>#N/A</v>
      </c>
      <c r="J5223" s="472"/>
      <c r="K5223" s="472"/>
      <c r="L5223" s="472"/>
      <c r="M5223" s="472"/>
      <c r="N5223" s="472"/>
      <c r="O5223" s="472"/>
      <c r="P5223" s="472"/>
      <c r="Q5223" s="472"/>
      <c r="R5223" s="183" t="s">
        <v>8390</v>
      </c>
      <c r="S5223" s="184">
        <v>0.06</v>
      </c>
    </row>
    <row r="5224" spans="1:19" ht="20.149999999999999" customHeight="1" thickBot="1">
      <c r="A5224" s="475"/>
      <c r="B5224" s="474" t="s">
        <v>10620</v>
      </c>
      <c r="C5224" s="474" t="s">
        <v>4851</v>
      </c>
      <c r="D5224" s="474" t="s">
        <v>10638</v>
      </c>
      <c r="E5224" s="474" t="s">
        <v>24</v>
      </c>
      <c r="F5224" s="473">
        <v>2493820</v>
      </c>
      <c r="G5224" s="474" t="s">
        <v>10835</v>
      </c>
      <c r="H5224" s="474" t="s">
        <v>10640</v>
      </c>
      <c r="I5224" s="179" t="s">
        <v>8356</v>
      </c>
      <c r="J5224" s="474" t="s">
        <v>8357</v>
      </c>
      <c r="K5224" s="474" t="s">
        <v>10832</v>
      </c>
      <c r="L5224" s="474" t="s">
        <v>10836</v>
      </c>
      <c r="M5224" s="474" t="s">
        <v>10837</v>
      </c>
      <c r="N5224" s="470">
        <v>676550</v>
      </c>
      <c r="O5224" s="473">
        <v>-2</v>
      </c>
      <c r="P5224" s="474" t="s">
        <v>8381</v>
      </c>
      <c r="Q5224" s="474" t="s">
        <v>10627</v>
      </c>
      <c r="R5224" s="177" t="s">
        <v>8441</v>
      </c>
      <c r="S5224" s="181">
        <v>0.01</v>
      </c>
    </row>
    <row r="5225" spans="1:19" ht="20.149999999999999" customHeight="1" thickBot="1">
      <c r="A5225" s="476"/>
      <c r="B5225" s="471"/>
      <c r="C5225" s="471"/>
      <c r="D5225" s="471"/>
      <c r="E5225" s="471"/>
      <c r="F5225" s="471"/>
      <c r="G5225" s="471"/>
      <c r="H5225" s="471"/>
      <c r="I5225" s="182" t="e">
        <v>#N/A</v>
      </c>
      <c r="J5225" s="471"/>
      <c r="K5225" s="471"/>
      <c r="L5225" s="471"/>
      <c r="M5225" s="471"/>
      <c r="N5225" s="471"/>
      <c r="O5225" s="471"/>
      <c r="P5225" s="471"/>
      <c r="Q5225" s="471"/>
      <c r="R5225" s="177" t="s">
        <v>8385</v>
      </c>
      <c r="S5225" s="181">
        <v>0.01</v>
      </c>
    </row>
    <row r="5226" spans="1:19" ht="20.149999999999999" customHeight="1" thickBot="1">
      <c r="A5226" s="476"/>
      <c r="B5226" s="471"/>
      <c r="C5226" s="471"/>
      <c r="D5226" s="471"/>
      <c r="E5226" s="471"/>
      <c r="F5226" s="471"/>
      <c r="G5226" s="471"/>
      <c r="H5226" s="471"/>
      <c r="I5226" s="182" t="e">
        <v>#N/A</v>
      </c>
      <c r="J5226" s="471"/>
      <c r="K5226" s="471"/>
      <c r="L5226" s="471"/>
      <c r="M5226" s="471"/>
      <c r="N5226" s="471"/>
      <c r="O5226" s="471"/>
      <c r="P5226" s="471"/>
      <c r="Q5226" s="471"/>
      <c r="R5226" s="177" t="s">
        <v>8403</v>
      </c>
      <c r="S5226" s="181">
        <v>0.01</v>
      </c>
    </row>
    <row r="5227" spans="1:19" ht="20.149999999999999" customHeight="1" thickBot="1">
      <c r="A5227" s="476"/>
      <c r="B5227" s="471"/>
      <c r="C5227" s="471"/>
      <c r="D5227" s="471"/>
      <c r="E5227" s="471"/>
      <c r="F5227" s="471"/>
      <c r="G5227" s="471"/>
      <c r="H5227" s="471"/>
      <c r="I5227" s="182" t="e">
        <v>#N/A</v>
      </c>
      <c r="J5227" s="471"/>
      <c r="K5227" s="471"/>
      <c r="L5227" s="471"/>
      <c r="M5227" s="471"/>
      <c r="N5227" s="471"/>
      <c r="O5227" s="471"/>
      <c r="P5227" s="471"/>
      <c r="Q5227" s="471"/>
      <c r="R5227" s="177" t="s">
        <v>8388</v>
      </c>
      <c r="S5227" s="181">
        <v>0.01</v>
      </c>
    </row>
    <row r="5228" spans="1:19" ht="20.149999999999999" customHeight="1" thickBot="1">
      <c r="A5228" s="476"/>
      <c r="B5228" s="471"/>
      <c r="C5228" s="471"/>
      <c r="D5228" s="471"/>
      <c r="E5228" s="471"/>
      <c r="F5228" s="471"/>
      <c r="G5228" s="471"/>
      <c r="H5228" s="471"/>
      <c r="I5228" s="182" t="e">
        <v>#N/A</v>
      </c>
      <c r="J5228" s="471"/>
      <c r="K5228" s="471"/>
      <c r="L5228" s="471"/>
      <c r="M5228" s="471"/>
      <c r="N5228" s="471"/>
      <c r="O5228" s="471"/>
      <c r="P5228" s="471"/>
      <c r="Q5228" s="471"/>
      <c r="R5228" s="177" t="s">
        <v>8389</v>
      </c>
      <c r="S5228" s="181">
        <v>0.01</v>
      </c>
    </row>
    <row r="5229" spans="1:19" ht="20.149999999999999" customHeight="1" thickBot="1">
      <c r="A5229" s="476"/>
      <c r="B5229" s="471"/>
      <c r="C5229" s="471"/>
      <c r="D5229" s="471"/>
      <c r="E5229" s="471"/>
      <c r="F5229" s="471"/>
      <c r="G5229" s="471"/>
      <c r="H5229" s="471"/>
      <c r="I5229" s="182" t="e">
        <v>#N/A</v>
      </c>
      <c r="J5229" s="471"/>
      <c r="K5229" s="471"/>
      <c r="L5229" s="471"/>
      <c r="M5229" s="471"/>
      <c r="N5229" s="471"/>
      <c r="O5229" s="471"/>
      <c r="P5229" s="471"/>
      <c r="Q5229" s="471"/>
      <c r="R5229" s="177" t="s">
        <v>10644</v>
      </c>
      <c r="S5229" s="181">
        <v>0.01</v>
      </c>
    </row>
    <row r="5230" spans="1:19" ht="20.149999999999999" customHeight="1" thickBot="1">
      <c r="A5230" s="477"/>
      <c r="B5230" s="472"/>
      <c r="C5230" s="472"/>
      <c r="D5230" s="472"/>
      <c r="E5230" s="472"/>
      <c r="F5230" s="472"/>
      <c r="G5230" s="472"/>
      <c r="H5230" s="472"/>
      <c r="I5230" s="182" t="e">
        <v>#N/A</v>
      </c>
      <c r="J5230" s="472"/>
      <c r="K5230" s="472"/>
      <c r="L5230" s="472"/>
      <c r="M5230" s="472"/>
      <c r="N5230" s="472"/>
      <c r="O5230" s="472"/>
      <c r="P5230" s="472"/>
      <c r="Q5230" s="472"/>
      <c r="R5230" s="183" t="s">
        <v>8390</v>
      </c>
      <c r="S5230" s="184">
        <v>0.06</v>
      </c>
    </row>
    <row r="5231" spans="1:19" ht="20.149999999999999" customHeight="1" thickBot="1">
      <c r="A5231" s="475"/>
      <c r="B5231" s="474" t="s">
        <v>10620</v>
      </c>
      <c r="C5231" s="474" t="s">
        <v>4851</v>
      </c>
      <c r="D5231" s="474" t="s">
        <v>10638</v>
      </c>
      <c r="E5231" s="474" t="s">
        <v>24</v>
      </c>
      <c r="F5231" s="473">
        <v>2493823</v>
      </c>
      <c r="G5231" s="474" t="s">
        <v>10838</v>
      </c>
      <c r="H5231" s="474" t="s">
        <v>10640</v>
      </c>
      <c r="I5231" s="179" t="s">
        <v>8356</v>
      </c>
      <c r="J5231" s="474" t="s">
        <v>8357</v>
      </c>
      <c r="K5231" s="474" t="s">
        <v>10675</v>
      </c>
      <c r="L5231" s="474" t="s">
        <v>10839</v>
      </c>
      <c r="M5231" s="474" t="s">
        <v>10840</v>
      </c>
      <c r="N5231" s="470">
        <v>676550</v>
      </c>
      <c r="O5231" s="473">
        <v>-2</v>
      </c>
      <c r="P5231" s="474" t="s">
        <v>8381</v>
      </c>
      <c r="Q5231" s="474" t="s">
        <v>10627</v>
      </c>
      <c r="R5231" s="177" t="s">
        <v>8441</v>
      </c>
      <c r="S5231" s="181">
        <v>0.01</v>
      </c>
    </row>
    <row r="5232" spans="1:19" ht="20.149999999999999" customHeight="1" thickBot="1">
      <c r="A5232" s="476"/>
      <c r="B5232" s="471"/>
      <c r="C5232" s="471"/>
      <c r="D5232" s="471"/>
      <c r="E5232" s="471"/>
      <c r="F5232" s="471"/>
      <c r="G5232" s="471"/>
      <c r="H5232" s="471"/>
      <c r="I5232" s="182" t="e">
        <v>#N/A</v>
      </c>
      <c r="J5232" s="471"/>
      <c r="K5232" s="471"/>
      <c r="L5232" s="471"/>
      <c r="M5232" s="471"/>
      <c r="N5232" s="471"/>
      <c r="O5232" s="471"/>
      <c r="P5232" s="471"/>
      <c r="Q5232" s="471"/>
      <c r="R5232" s="177" t="s">
        <v>8385</v>
      </c>
      <c r="S5232" s="181">
        <v>0.01</v>
      </c>
    </row>
    <row r="5233" spans="1:19" ht="20.149999999999999" customHeight="1" thickBot="1">
      <c r="A5233" s="476"/>
      <c r="B5233" s="471"/>
      <c r="C5233" s="471"/>
      <c r="D5233" s="471"/>
      <c r="E5233" s="471"/>
      <c r="F5233" s="471"/>
      <c r="G5233" s="471"/>
      <c r="H5233" s="471"/>
      <c r="I5233" s="182" t="e">
        <v>#N/A</v>
      </c>
      <c r="J5233" s="471"/>
      <c r="K5233" s="471"/>
      <c r="L5233" s="471"/>
      <c r="M5233" s="471"/>
      <c r="N5233" s="471"/>
      <c r="O5233" s="471"/>
      <c r="P5233" s="471"/>
      <c r="Q5233" s="471"/>
      <c r="R5233" s="177" t="s">
        <v>8403</v>
      </c>
      <c r="S5233" s="181">
        <v>0.01</v>
      </c>
    </row>
    <row r="5234" spans="1:19" ht="20.149999999999999" customHeight="1" thickBot="1">
      <c r="A5234" s="476"/>
      <c r="B5234" s="471"/>
      <c r="C5234" s="471"/>
      <c r="D5234" s="471"/>
      <c r="E5234" s="471"/>
      <c r="F5234" s="471"/>
      <c r="G5234" s="471"/>
      <c r="H5234" s="471"/>
      <c r="I5234" s="182" t="e">
        <v>#N/A</v>
      </c>
      <c r="J5234" s="471"/>
      <c r="K5234" s="471"/>
      <c r="L5234" s="471"/>
      <c r="M5234" s="471"/>
      <c r="N5234" s="471"/>
      <c r="O5234" s="471"/>
      <c r="P5234" s="471"/>
      <c r="Q5234" s="471"/>
      <c r="R5234" s="177" t="s">
        <v>8388</v>
      </c>
      <c r="S5234" s="181">
        <v>0.01</v>
      </c>
    </row>
    <row r="5235" spans="1:19" ht="20.149999999999999" customHeight="1" thickBot="1">
      <c r="A5235" s="476"/>
      <c r="B5235" s="471"/>
      <c r="C5235" s="471"/>
      <c r="D5235" s="471"/>
      <c r="E5235" s="471"/>
      <c r="F5235" s="471"/>
      <c r="G5235" s="471"/>
      <c r="H5235" s="471"/>
      <c r="I5235" s="182" t="e">
        <v>#N/A</v>
      </c>
      <c r="J5235" s="471"/>
      <c r="K5235" s="471"/>
      <c r="L5235" s="471"/>
      <c r="M5235" s="471"/>
      <c r="N5235" s="471"/>
      <c r="O5235" s="471"/>
      <c r="P5235" s="471"/>
      <c r="Q5235" s="471"/>
      <c r="R5235" s="177" t="s">
        <v>8389</v>
      </c>
      <c r="S5235" s="181">
        <v>0.01</v>
      </c>
    </row>
    <row r="5236" spans="1:19" ht="20.149999999999999" customHeight="1" thickBot="1">
      <c r="A5236" s="476"/>
      <c r="B5236" s="471"/>
      <c r="C5236" s="471"/>
      <c r="D5236" s="471"/>
      <c r="E5236" s="471"/>
      <c r="F5236" s="471"/>
      <c r="G5236" s="471"/>
      <c r="H5236" s="471"/>
      <c r="I5236" s="182" t="e">
        <v>#N/A</v>
      </c>
      <c r="J5236" s="471"/>
      <c r="K5236" s="471"/>
      <c r="L5236" s="471"/>
      <c r="M5236" s="471"/>
      <c r="N5236" s="471"/>
      <c r="O5236" s="471"/>
      <c r="P5236" s="471"/>
      <c r="Q5236" s="471"/>
      <c r="R5236" s="177" t="s">
        <v>10644</v>
      </c>
      <c r="S5236" s="181">
        <v>0.01</v>
      </c>
    </row>
    <row r="5237" spans="1:19" ht="20.149999999999999" customHeight="1" thickBot="1">
      <c r="A5237" s="477"/>
      <c r="B5237" s="472"/>
      <c r="C5237" s="472"/>
      <c r="D5237" s="472"/>
      <c r="E5237" s="472"/>
      <c r="F5237" s="472"/>
      <c r="G5237" s="472"/>
      <c r="H5237" s="472"/>
      <c r="I5237" s="182" t="e">
        <v>#N/A</v>
      </c>
      <c r="J5237" s="472"/>
      <c r="K5237" s="472"/>
      <c r="L5237" s="472"/>
      <c r="M5237" s="472"/>
      <c r="N5237" s="472"/>
      <c r="O5237" s="472"/>
      <c r="P5237" s="472"/>
      <c r="Q5237" s="472"/>
      <c r="R5237" s="183" t="s">
        <v>8390</v>
      </c>
      <c r="S5237" s="184">
        <v>0.06</v>
      </c>
    </row>
    <row r="5238" spans="1:19" ht="20.149999999999999" customHeight="1" thickBot="1">
      <c r="A5238" s="475"/>
      <c r="B5238" s="474" t="s">
        <v>10620</v>
      </c>
      <c r="C5238" s="474" t="s">
        <v>1492</v>
      </c>
      <c r="D5238" s="474" t="s">
        <v>10621</v>
      </c>
      <c r="E5238" s="474" t="s">
        <v>24</v>
      </c>
      <c r="F5238" s="473">
        <v>2493824</v>
      </c>
      <c r="G5238" s="474" t="s">
        <v>10841</v>
      </c>
      <c r="H5238" s="474" t="s">
        <v>10623</v>
      </c>
      <c r="I5238" s="179" t="s">
        <v>8356</v>
      </c>
      <c r="J5238" s="474" t="s">
        <v>8357</v>
      </c>
      <c r="K5238" s="474" t="s">
        <v>8817</v>
      </c>
      <c r="L5238" s="474" t="s">
        <v>10842</v>
      </c>
      <c r="M5238" s="474" t="s">
        <v>10843</v>
      </c>
      <c r="N5238" s="470">
        <v>303450</v>
      </c>
      <c r="O5238" s="473">
        <v>-2</v>
      </c>
      <c r="P5238" s="474" t="s">
        <v>8381</v>
      </c>
      <c r="Q5238" s="474" t="s">
        <v>10627</v>
      </c>
      <c r="R5238" s="177" t="s">
        <v>8383</v>
      </c>
      <c r="S5238" s="181">
        <v>0.01</v>
      </c>
    </row>
    <row r="5239" spans="1:19" ht="20.149999999999999" customHeight="1" thickBot="1">
      <c r="A5239" s="476"/>
      <c r="B5239" s="471"/>
      <c r="C5239" s="471"/>
      <c r="D5239" s="471"/>
      <c r="E5239" s="471"/>
      <c r="F5239" s="471"/>
      <c r="G5239" s="471"/>
      <c r="H5239" s="471"/>
      <c r="I5239" s="182" t="e">
        <v>#N/A</v>
      </c>
      <c r="J5239" s="471"/>
      <c r="K5239" s="471"/>
      <c r="L5239" s="471"/>
      <c r="M5239" s="471"/>
      <c r="N5239" s="471"/>
      <c r="O5239" s="471"/>
      <c r="P5239" s="471"/>
      <c r="Q5239" s="471"/>
      <c r="R5239" s="177" t="s">
        <v>8385</v>
      </c>
      <c r="S5239" s="181">
        <v>0.01</v>
      </c>
    </row>
    <row r="5240" spans="1:19" ht="20.149999999999999" customHeight="1" thickBot="1">
      <c r="A5240" s="476"/>
      <c r="B5240" s="471"/>
      <c r="C5240" s="471"/>
      <c r="D5240" s="471"/>
      <c r="E5240" s="471"/>
      <c r="F5240" s="471"/>
      <c r="G5240" s="471"/>
      <c r="H5240" s="471"/>
      <c r="I5240" s="182" t="e">
        <v>#N/A</v>
      </c>
      <c r="J5240" s="471"/>
      <c r="K5240" s="471"/>
      <c r="L5240" s="471"/>
      <c r="M5240" s="471"/>
      <c r="N5240" s="471"/>
      <c r="O5240" s="471"/>
      <c r="P5240" s="471"/>
      <c r="Q5240" s="471"/>
      <c r="R5240" s="177" t="s">
        <v>10628</v>
      </c>
      <c r="S5240" s="181">
        <v>0.01</v>
      </c>
    </row>
    <row r="5241" spans="1:19" ht="20.149999999999999" customHeight="1" thickBot="1">
      <c r="A5241" s="476"/>
      <c r="B5241" s="471"/>
      <c r="C5241" s="471"/>
      <c r="D5241" s="471"/>
      <c r="E5241" s="471"/>
      <c r="F5241" s="471"/>
      <c r="G5241" s="471"/>
      <c r="H5241" s="471"/>
      <c r="I5241" s="182" t="e">
        <v>#N/A</v>
      </c>
      <c r="J5241" s="471"/>
      <c r="K5241" s="471"/>
      <c r="L5241" s="471"/>
      <c r="M5241" s="471"/>
      <c r="N5241" s="471"/>
      <c r="O5241" s="471"/>
      <c r="P5241" s="471"/>
      <c r="Q5241" s="471"/>
      <c r="R5241" s="177" t="s">
        <v>8452</v>
      </c>
      <c r="S5241" s="181">
        <v>0.01</v>
      </c>
    </row>
    <row r="5242" spans="1:19" ht="20.149999999999999" customHeight="1" thickBot="1">
      <c r="A5242" s="476"/>
      <c r="B5242" s="471"/>
      <c r="C5242" s="471"/>
      <c r="D5242" s="471"/>
      <c r="E5242" s="471"/>
      <c r="F5242" s="471"/>
      <c r="G5242" s="471"/>
      <c r="H5242" s="471"/>
      <c r="I5242" s="182" t="e">
        <v>#N/A</v>
      </c>
      <c r="J5242" s="471"/>
      <c r="K5242" s="471"/>
      <c r="L5242" s="471"/>
      <c r="M5242" s="471"/>
      <c r="N5242" s="471"/>
      <c r="O5242" s="471"/>
      <c r="P5242" s="471"/>
      <c r="Q5242" s="471"/>
      <c r="R5242" s="177" t="s">
        <v>8417</v>
      </c>
      <c r="S5242" s="181">
        <v>0.01</v>
      </c>
    </row>
    <row r="5243" spans="1:19" ht="20.149999999999999" customHeight="1" thickBot="1">
      <c r="A5243" s="476"/>
      <c r="B5243" s="471"/>
      <c r="C5243" s="471"/>
      <c r="D5243" s="471"/>
      <c r="E5243" s="471"/>
      <c r="F5243" s="471"/>
      <c r="G5243" s="471"/>
      <c r="H5243" s="471"/>
      <c r="I5243" s="182" t="e">
        <v>#N/A</v>
      </c>
      <c r="J5243" s="471"/>
      <c r="K5243" s="471"/>
      <c r="L5243" s="471"/>
      <c r="M5243" s="471"/>
      <c r="N5243" s="471"/>
      <c r="O5243" s="471"/>
      <c r="P5243" s="471"/>
      <c r="Q5243" s="471"/>
      <c r="R5243" s="177" t="s">
        <v>8388</v>
      </c>
      <c r="S5243" s="181">
        <v>0.01</v>
      </c>
    </row>
    <row r="5244" spans="1:19" ht="20.149999999999999" customHeight="1" thickBot="1">
      <c r="A5244" s="476"/>
      <c r="B5244" s="471"/>
      <c r="C5244" s="471"/>
      <c r="D5244" s="471"/>
      <c r="E5244" s="471"/>
      <c r="F5244" s="471"/>
      <c r="G5244" s="471"/>
      <c r="H5244" s="471"/>
      <c r="I5244" s="182" t="e">
        <v>#N/A</v>
      </c>
      <c r="J5244" s="471"/>
      <c r="K5244" s="471"/>
      <c r="L5244" s="471"/>
      <c r="M5244" s="471"/>
      <c r="N5244" s="471"/>
      <c r="O5244" s="471"/>
      <c r="P5244" s="471"/>
      <c r="Q5244" s="471"/>
      <c r="R5244" s="177" t="s">
        <v>8389</v>
      </c>
      <c r="S5244" s="181">
        <v>0.01</v>
      </c>
    </row>
    <row r="5245" spans="1:19" ht="20.149999999999999" customHeight="1" thickBot="1">
      <c r="A5245" s="477"/>
      <c r="B5245" s="472"/>
      <c r="C5245" s="472"/>
      <c r="D5245" s="472"/>
      <c r="E5245" s="472"/>
      <c r="F5245" s="472"/>
      <c r="G5245" s="472"/>
      <c r="H5245" s="472"/>
      <c r="I5245" s="182" t="e">
        <v>#N/A</v>
      </c>
      <c r="J5245" s="472"/>
      <c r="K5245" s="472"/>
      <c r="L5245" s="472"/>
      <c r="M5245" s="472"/>
      <c r="N5245" s="472"/>
      <c r="O5245" s="472"/>
      <c r="P5245" s="472"/>
      <c r="Q5245" s="472"/>
      <c r="R5245" s="183" t="s">
        <v>8390</v>
      </c>
      <c r="S5245" s="184">
        <v>7.0000000000000007E-2</v>
      </c>
    </row>
    <row r="5246" spans="1:19" ht="20.149999999999999" customHeight="1" thickBot="1">
      <c r="A5246" s="475"/>
      <c r="B5246" s="474" t="s">
        <v>10620</v>
      </c>
      <c r="C5246" s="474" t="s">
        <v>1492</v>
      </c>
      <c r="D5246" s="474" t="s">
        <v>10629</v>
      </c>
      <c r="E5246" s="474" t="s">
        <v>24</v>
      </c>
      <c r="F5246" s="473">
        <v>2493825</v>
      </c>
      <c r="G5246" s="474" t="s">
        <v>10844</v>
      </c>
      <c r="H5246" s="474" t="s">
        <v>8496</v>
      </c>
      <c r="I5246" s="179" t="s">
        <v>8356</v>
      </c>
      <c r="J5246" s="474" t="s">
        <v>8357</v>
      </c>
      <c r="K5246" s="474" t="s">
        <v>10792</v>
      </c>
      <c r="L5246" s="474" t="s">
        <v>10845</v>
      </c>
      <c r="M5246" s="474" t="s">
        <v>10846</v>
      </c>
      <c r="N5246" s="470">
        <v>584016.1</v>
      </c>
      <c r="O5246" s="473">
        <v>-2</v>
      </c>
      <c r="P5246" s="474" t="s">
        <v>8381</v>
      </c>
      <c r="Q5246" s="474" t="s">
        <v>10627</v>
      </c>
      <c r="R5246" s="177" t="s">
        <v>8441</v>
      </c>
      <c r="S5246" s="181">
        <v>0.01</v>
      </c>
    </row>
    <row r="5247" spans="1:19" ht="20.149999999999999" customHeight="1" thickBot="1">
      <c r="A5247" s="476"/>
      <c r="B5247" s="471"/>
      <c r="C5247" s="471"/>
      <c r="D5247" s="471"/>
      <c r="E5247" s="471"/>
      <c r="F5247" s="471"/>
      <c r="G5247" s="471"/>
      <c r="H5247" s="471"/>
      <c r="I5247" s="182" t="e">
        <v>#N/A</v>
      </c>
      <c r="J5247" s="471"/>
      <c r="K5247" s="471"/>
      <c r="L5247" s="471"/>
      <c r="M5247" s="471"/>
      <c r="N5247" s="471"/>
      <c r="O5247" s="471"/>
      <c r="P5247" s="471"/>
      <c r="Q5247" s="471"/>
      <c r="R5247" s="177" t="s">
        <v>8385</v>
      </c>
      <c r="S5247" s="181">
        <v>0.01</v>
      </c>
    </row>
    <row r="5248" spans="1:19" ht="20.149999999999999" customHeight="1" thickBot="1">
      <c r="A5248" s="476"/>
      <c r="B5248" s="471"/>
      <c r="C5248" s="471"/>
      <c r="D5248" s="471"/>
      <c r="E5248" s="471"/>
      <c r="F5248" s="471"/>
      <c r="G5248" s="471"/>
      <c r="H5248" s="471"/>
      <c r="I5248" s="182" t="e">
        <v>#N/A</v>
      </c>
      <c r="J5248" s="471"/>
      <c r="K5248" s="471"/>
      <c r="L5248" s="471"/>
      <c r="M5248" s="471"/>
      <c r="N5248" s="471"/>
      <c r="O5248" s="471"/>
      <c r="P5248" s="471"/>
      <c r="Q5248" s="471"/>
      <c r="R5248" s="177" t="s">
        <v>8403</v>
      </c>
      <c r="S5248" s="181">
        <v>0.01</v>
      </c>
    </row>
    <row r="5249" spans="1:19" ht="20.149999999999999" customHeight="1" thickBot="1">
      <c r="A5249" s="476"/>
      <c r="B5249" s="471"/>
      <c r="C5249" s="471"/>
      <c r="D5249" s="471"/>
      <c r="E5249" s="471"/>
      <c r="F5249" s="471"/>
      <c r="G5249" s="471"/>
      <c r="H5249" s="471"/>
      <c r="I5249" s="182" t="e">
        <v>#N/A</v>
      </c>
      <c r="J5249" s="471"/>
      <c r="K5249" s="471"/>
      <c r="L5249" s="471"/>
      <c r="M5249" s="471"/>
      <c r="N5249" s="471"/>
      <c r="O5249" s="471"/>
      <c r="P5249" s="471"/>
      <c r="Q5249" s="471"/>
      <c r="R5249" s="177" t="s">
        <v>8388</v>
      </c>
      <c r="S5249" s="181">
        <v>0.01</v>
      </c>
    </row>
    <row r="5250" spans="1:19" ht="20.149999999999999" customHeight="1" thickBot="1">
      <c r="A5250" s="476"/>
      <c r="B5250" s="471"/>
      <c r="C5250" s="471"/>
      <c r="D5250" s="471"/>
      <c r="E5250" s="471"/>
      <c r="F5250" s="471"/>
      <c r="G5250" s="471"/>
      <c r="H5250" s="471"/>
      <c r="I5250" s="182" t="e">
        <v>#N/A</v>
      </c>
      <c r="J5250" s="471"/>
      <c r="K5250" s="471"/>
      <c r="L5250" s="471"/>
      <c r="M5250" s="471"/>
      <c r="N5250" s="471"/>
      <c r="O5250" s="471"/>
      <c r="P5250" s="471"/>
      <c r="Q5250" s="471"/>
      <c r="R5250" s="177" t="s">
        <v>8389</v>
      </c>
      <c r="S5250" s="181">
        <v>0.01</v>
      </c>
    </row>
    <row r="5251" spans="1:19" ht="20.149999999999999" customHeight="1" thickBot="1">
      <c r="A5251" s="476"/>
      <c r="B5251" s="471"/>
      <c r="C5251" s="471"/>
      <c r="D5251" s="471"/>
      <c r="E5251" s="471"/>
      <c r="F5251" s="471"/>
      <c r="G5251" s="471"/>
      <c r="H5251" s="471"/>
      <c r="I5251" s="182" t="e">
        <v>#N/A</v>
      </c>
      <c r="J5251" s="471"/>
      <c r="K5251" s="471"/>
      <c r="L5251" s="471"/>
      <c r="M5251" s="471"/>
      <c r="N5251" s="471"/>
      <c r="O5251" s="471"/>
      <c r="P5251" s="471"/>
      <c r="Q5251" s="471"/>
      <c r="R5251" s="177" t="s">
        <v>9253</v>
      </c>
      <c r="S5251" s="181">
        <v>0.01</v>
      </c>
    </row>
    <row r="5252" spans="1:19" ht="20.149999999999999" customHeight="1" thickBot="1">
      <c r="A5252" s="476"/>
      <c r="B5252" s="471"/>
      <c r="C5252" s="471"/>
      <c r="D5252" s="471"/>
      <c r="E5252" s="471"/>
      <c r="F5252" s="471"/>
      <c r="G5252" s="471"/>
      <c r="H5252" s="471"/>
      <c r="I5252" s="182" t="e">
        <v>#N/A</v>
      </c>
      <c r="J5252" s="471"/>
      <c r="K5252" s="471"/>
      <c r="L5252" s="471"/>
      <c r="M5252" s="471"/>
      <c r="N5252" s="471"/>
      <c r="O5252" s="471"/>
      <c r="P5252" s="471"/>
      <c r="Q5252" s="471"/>
      <c r="R5252" s="177" t="s">
        <v>9625</v>
      </c>
      <c r="S5252" s="181">
        <v>0.01</v>
      </c>
    </row>
    <row r="5253" spans="1:19" ht="20.149999999999999" customHeight="1" thickBot="1">
      <c r="A5253" s="477"/>
      <c r="B5253" s="472"/>
      <c r="C5253" s="472"/>
      <c r="D5253" s="472"/>
      <c r="E5253" s="472"/>
      <c r="F5253" s="472"/>
      <c r="G5253" s="472"/>
      <c r="H5253" s="472"/>
      <c r="I5253" s="182" t="e">
        <v>#N/A</v>
      </c>
      <c r="J5253" s="472"/>
      <c r="K5253" s="472"/>
      <c r="L5253" s="472"/>
      <c r="M5253" s="472"/>
      <c r="N5253" s="472"/>
      <c r="O5253" s="472"/>
      <c r="P5253" s="472"/>
      <c r="Q5253" s="472"/>
      <c r="R5253" s="183" t="s">
        <v>8390</v>
      </c>
      <c r="S5253" s="184">
        <v>7.0000000000000007E-2</v>
      </c>
    </row>
    <row r="5254" spans="1:19" ht="20.149999999999999" customHeight="1" thickBot="1">
      <c r="A5254" s="475"/>
      <c r="B5254" s="474" t="s">
        <v>10620</v>
      </c>
      <c r="C5254" s="474" t="s">
        <v>1492</v>
      </c>
      <c r="D5254" s="474" t="s">
        <v>10629</v>
      </c>
      <c r="E5254" s="474" t="s">
        <v>24</v>
      </c>
      <c r="F5254" s="473">
        <v>2493828</v>
      </c>
      <c r="G5254" s="474" t="s">
        <v>10847</v>
      </c>
      <c r="H5254" s="474" t="s">
        <v>8496</v>
      </c>
      <c r="I5254" s="179" t="s">
        <v>8356</v>
      </c>
      <c r="J5254" s="474" t="s">
        <v>8357</v>
      </c>
      <c r="K5254" s="474" t="s">
        <v>10661</v>
      </c>
      <c r="L5254" s="474" t="s">
        <v>10848</v>
      </c>
      <c r="M5254" s="474" t="s">
        <v>10849</v>
      </c>
      <c r="N5254" s="470">
        <v>584016.1</v>
      </c>
      <c r="O5254" s="473">
        <v>-2</v>
      </c>
      <c r="P5254" s="474" t="s">
        <v>8381</v>
      </c>
      <c r="Q5254" s="474" t="s">
        <v>10627</v>
      </c>
      <c r="R5254" s="177" t="s">
        <v>8441</v>
      </c>
      <c r="S5254" s="181">
        <v>0.01</v>
      </c>
    </row>
    <row r="5255" spans="1:19" ht="20.149999999999999" customHeight="1" thickBot="1">
      <c r="A5255" s="476"/>
      <c r="B5255" s="471"/>
      <c r="C5255" s="471"/>
      <c r="D5255" s="471"/>
      <c r="E5255" s="471"/>
      <c r="F5255" s="471"/>
      <c r="G5255" s="471"/>
      <c r="H5255" s="471"/>
      <c r="I5255" s="182" t="e">
        <v>#N/A</v>
      </c>
      <c r="J5255" s="471"/>
      <c r="K5255" s="471"/>
      <c r="L5255" s="471"/>
      <c r="M5255" s="471"/>
      <c r="N5255" s="471"/>
      <c r="O5255" s="471"/>
      <c r="P5255" s="471"/>
      <c r="Q5255" s="471"/>
      <c r="R5255" s="177" t="s">
        <v>8385</v>
      </c>
      <c r="S5255" s="181">
        <v>0.01</v>
      </c>
    </row>
    <row r="5256" spans="1:19" ht="20.149999999999999" customHeight="1" thickBot="1">
      <c r="A5256" s="476"/>
      <c r="B5256" s="471"/>
      <c r="C5256" s="471"/>
      <c r="D5256" s="471"/>
      <c r="E5256" s="471"/>
      <c r="F5256" s="471"/>
      <c r="G5256" s="471"/>
      <c r="H5256" s="471"/>
      <c r="I5256" s="182" t="e">
        <v>#N/A</v>
      </c>
      <c r="J5256" s="471"/>
      <c r="K5256" s="471"/>
      <c r="L5256" s="471"/>
      <c r="M5256" s="471"/>
      <c r="N5256" s="471"/>
      <c r="O5256" s="471"/>
      <c r="P5256" s="471"/>
      <c r="Q5256" s="471"/>
      <c r="R5256" s="177" t="s">
        <v>8403</v>
      </c>
      <c r="S5256" s="181">
        <v>0.01</v>
      </c>
    </row>
    <row r="5257" spans="1:19" ht="20.149999999999999" customHeight="1" thickBot="1">
      <c r="A5257" s="476"/>
      <c r="B5257" s="471"/>
      <c r="C5257" s="471"/>
      <c r="D5257" s="471"/>
      <c r="E5257" s="471"/>
      <c r="F5257" s="471"/>
      <c r="G5257" s="471"/>
      <c r="H5257" s="471"/>
      <c r="I5257" s="182" t="e">
        <v>#N/A</v>
      </c>
      <c r="J5257" s="471"/>
      <c r="K5257" s="471"/>
      <c r="L5257" s="471"/>
      <c r="M5257" s="471"/>
      <c r="N5257" s="471"/>
      <c r="O5257" s="471"/>
      <c r="P5257" s="471"/>
      <c r="Q5257" s="471"/>
      <c r="R5257" s="177" t="s">
        <v>8388</v>
      </c>
      <c r="S5257" s="181">
        <v>0.01</v>
      </c>
    </row>
    <row r="5258" spans="1:19" ht="20.149999999999999" customHeight="1" thickBot="1">
      <c r="A5258" s="476"/>
      <c r="B5258" s="471"/>
      <c r="C5258" s="471"/>
      <c r="D5258" s="471"/>
      <c r="E5258" s="471"/>
      <c r="F5258" s="471"/>
      <c r="G5258" s="471"/>
      <c r="H5258" s="471"/>
      <c r="I5258" s="182" t="e">
        <v>#N/A</v>
      </c>
      <c r="J5258" s="471"/>
      <c r="K5258" s="471"/>
      <c r="L5258" s="471"/>
      <c r="M5258" s="471"/>
      <c r="N5258" s="471"/>
      <c r="O5258" s="471"/>
      <c r="P5258" s="471"/>
      <c r="Q5258" s="471"/>
      <c r="R5258" s="177" t="s">
        <v>8389</v>
      </c>
      <c r="S5258" s="181">
        <v>0.01</v>
      </c>
    </row>
    <row r="5259" spans="1:19" ht="20.149999999999999" customHeight="1" thickBot="1">
      <c r="A5259" s="476"/>
      <c r="B5259" s="471"/>
      <c r="C5259" s="471"/>
      <c r="D5259" s="471"/>
      <c r="E5259" s="471"/>
      <c r="F5259" s="471"/>
      <c r="G5259" s="471"/>
      <c r="H5259" s="471"/>
      <c r="I5259" s="182" t="e">
        <v>#N/A</v>
      </c>
      <c r="J5259" s="471"/>
      <c r="K5259" s="471"/>
      <c r="L5259" s="471"/>
      <c r="M5259" s="471"/>
      <c r="N5259" s="471"/>
      <c r="O5259" s="471"/>
      <c r="P5259" s="471"/>
      <c r="Q5259" s="471"/>
      <c r="R5259" s="177" t="s">
        <v>9625</v>
      </c>
      <c r="S5259" s="181">
        <v>0.01</v>
      </c>
    </row>
    <row r="5260" spans="1:19" ht="20.149999999999999" customHeight="1" thickBot="1">
      <c r="A5260" s="477"/>
      <c r="B5260" s="472"/>
      <c r="C5260" s="472"/>
      <c r="D5260" s="472"/>
      <c r="E5260" s="472"/>
      <c r="F5260" s="472"/>
      <c r="G5260" s="472"/>
      <c r="H5260" s="472"/>
      <c r="I5260" s="182" t="e">
        <v>#N/A</v>
      </c>
      <c r="J5260" s="472"/>
      <c r="K5260" s="472"/>
      <c r="L5260" s="472"/>
      <c r="M5260" s="472"/>
      <c r="N5260" s="472"/>
      <c r="O5260" s="472"/>
      <c r="P5260" s="472"/>
      <c r="Q5260" s="472"/>
      <c r="R5260" s="183" t="s">
        <v>8390</v>
      </c>
      <c r="S5260" s="184">
        <v>0.06</v>
      </c>
    </row>
    <row r="5261" spans="1:19" ht="20.149999999999999" customHeight="1" thickBot="1">
      <c r="A5261" s="475"/>
      <c r="B5261" s="474" t="s">
        <v>10620</v>
      </c>
      <c r="C5261" s="474" t="s">
        <v>1492</v>
      </c>
      <c r="D5261" s="474" t="s">
        <v>10629</v>
      </c>
      <c r="E5261" s="474" t="s">
        <v>24</v>
      </c>
      <c r="F5261" s="473">
        <v>2493829</v>
      </c>
      <c r="G5261" s="474" t="s">
        <v>10850</v>
      </c>
      <c r="H5261" s="474" t="s">
        <v>8496</v>
      </c>
      <c r="I5261" s="179" t="s">
        <v>8356</v>
      </c>
      <c r="J5261" s="474" t="s">
        <v>8357</v>
      </c>
      <c r="K5261" s="474" t="s">
        <v>10652</v>
      </c>
      <c r="L5261" s="474" t="s">
        <v>10851</v>
      </c>
      <c r="M5261" s="474" t="s">
        <v>10852</v>
      </c>
      <c r="N5261" s="470">
        <v>584016.1</v>
      </c>
      <c r="O5261" s="473">
        <v>-2</v>
      </c>
      <c r="P5261" s="474" t="s">
        <v>8381</v>
      </c>
      <c r="Q5261" s="474" t="s">
        <v>10627</v>
      </c>
      <c r="R5261" s="177" t="s">
        <v>8441</v>
      </c>
      <c r="S5261" s="181">
        <v>0.01</v>
      </c>
    </row>
    <row r="5262" spans="1:19" ht="20.149999999999999" customHeight="1" thickBot="1">
      <c r="A5262" s="476"/>
      <c r="B5262" s="471"/>
      <c r="C5262" s="471"/>
      <c r="D5262" s="471"/>
      <c r="E5262" s="471"/>
      <c r="F5262" s="471"/>
      <c r="G5262" s="471"/>
      <c r="H5262" s="471"/>
      <c r="I5262" s="182" t="e">
        <v>#N/A</v>
      </c>
      <c r="J5262" s="471"/>
      <c r="K5262" s="471"/>
      <c r="L5262" s="471"/>
      <c r="M5262" s="471"/>
      <c r="N5262" s="471"/>
      <c r="O5262" s="471"/>
      <c r="P5262" s="471"/>
      <c r="Q5262" s="471"/>
      <c r="R5262" s="177" t="s">
        <v>8385</v>
      </c>
      <c r="S5262" s="181">
        <v>0.01</v>
      </c>
    </row>
    <row r="5263" spans="1:19" ht="20.149999999999999" customHeight="1" thickBot="1">
      <c r="A5263" s="476"/>
      <c r="B5263" s="471"/>
      <c r="C5263" s="471"/>
      <c r="D5263" s="471"/>
      <c r="E5263" s="471"/>
      <c r="F5263" s="471"/>
      <c r="G5263" s="471"/>
      <c r="H5263" s="471"/>
      <c r="I5263" s="182" t="e">
        <v>#N/A</v>
      </c>
      <c r="J5263" s="471"/>
      <c r="K5263" s="471"/>
      <c r="L5263" s="471"/>
      <c r="M5263" s="471"/>
      <c r="N5263" s="471"/>
      <c r="O5263" s="471"/>
      <c r="P5263" s="471"/>
      <c r="Q5263" s="471"/>
      <c r="R5263" s="177" t="s">
        <v>8403</v>
      </c>
      <c r="S5263" s="181">
        <v>0.01</v>
      </c>
    </row>
    <row r="5264" spans="1:19" ht="20.149999999999999" customHeight="1" thickBot="1">
      <c r="A5264" s="476"/>
      <c r="B5264" s="471"/>
      <c r="C5264" s="471"/>
      <c r="D5264" s="471"/>
      <c r="E5264" s="471"/>
      <c r="F5264" s="471"/>
      <c r="G5264" s="471"/>
      <c r="H5264" s="471"/>
      <c r="I5264" s="182" t="e">
        <v>#N/A</v>
      </c>
      <c r="J5264" s="471"/>
      <c r="K5264" s="471"/>
      <c r="L5264" s="471"/>
      <c r="M5264" s="471"/>
      <c r="N5264" s="471"/>
      <c r="O5264" s="471"/>
      <c r="P5264" s="471"/>
      <c r="Q5264" s="471"/>
      <c r="R5264" s="177" t="s">
        <v>8388</v>
      </c>
      <c r="S5264" s="181">
        <v>0.01</v>
      </c>
    </row>
    <row r="5265" spans="1:19" ht="20.149999999999999" customHeight="1" thickBot="1">
      <c r="A5265" s="476"/>
      <c r="B5265" s="471"/>
      <c r="C5265" s="471"/>
      <c r="D5265" s="471"/>
      <c r="E5265" s="471"/>
      <c r="F5265" s="471"/>
      <c r="G5265" s="471"/>
      <c r="H5265" s="471"/>
      <c r="I5265" s="182" t="e">
        <v>#N/A</v>
      </c>
      <c r="J5265" s="471"/>
      <c r="K5265" s="471"/>
      <c r="L5265" s="471"/>
      <c r="M5265" s="471"/>
      <c r="N5265" s="471"/>
      <c r="O5265" s="471"/>
      <c r="P5265" s="471"/>
      <c r="Q5265" s="471"/>
      <c r="R5265" s="177" t="s">
        <v>8389</v>
      </c>
      <c r="S5265" s="181">
        <v>0.01</v>
      </c>
    </row>
    <row r="5266" spans="1:19" ht="20.149999999999999" customHeight="1" thickBot="1">
      <c r="A5266" s="476"/>
      <c r="B5266" s="471"/>
      <c r="C5266" s="471"/>
      <c r="D5266" s="471"/>
      <c r="E5266" s="471"/>
      <c r="F5266" s="471"/>
      <c r="G5266" s="471"/>
      <c r="H5266" s="471"/>
      <c r="I5266" s="182" t="e">
        <v>#N/A</v>
      </c>
      <c r="J5266" s="471"/>
      <c r="K5266" s="471"/>
      <c r="L5266" s="471"/>
      <c r="M5266" s="471"/>
      <c r="N5266" s="471"/>
      <c r="O5266" s="471"/>
      <c r="P5266" s="471"/>
      <c r="Q5266" s="471"/>
      <c r="R5266" s="177" t="s">
        <v>9253</v>
      </c>
      <c r="S5266" s="181">
        <v>0.01</v>
      </c>
    </row>
    <row r="5267" spans="1:19" ht="20.149999999999999" customHeight="1" thickBot="1">
      <c r="A5267" s="476"/>
      <c r="B5267" s="471"/>
      <c r="C5267" s="471"/>
      <c r="D5267" s="471"/>
      <c r="E5267" s="471"/>
      <c r="F5267" s="471"/>
      <c r="G5267" s="471"/>
      <c r="H5267" s="471"/>
      <c r="I5267" s="182" t="e">
        <v>#N/A</v>
      </c>
      <c r="J5267" s="471"/>
      <c r="K5267" s="471"/>
      <c r="L5267" s="471"/>
      <c r="M5267" s="471"/>
      <c r="N5267" s="471"/>
      <c r="O5267" s="471"/>
      <c r="P5267" s="471"/>
      <c r="Q5267" s="471"/>
      <c r="R5267" s="177" t="s">
        <v>9625</v>
      </c>
      <c r="S5267" s="181">
        <v>0.01</v>
      </c>
    </row>
    <row r="5268" spans="1:19" ht="20.149999999999999" customHeight="1" thickBot="1">
      <c r="A5268" s="477"/>
      <c r="B5268" s="472"/>
      <c r="C5268" s="472"/>
      <c r="D5268" s="472"/>
      <c r="E5268" s="472"/>
      <c r="F5268" s="472"/>
      <c r="G5268" s="472"/>
      <c r="H5268" s="472"/>
      <c r="I5268" s="182" t="e">
        <v>#N/A</v>
      </c>
      <c r="J5268" s="472"/>
      <c r="K5268" s="472"/>
      <c r="L5268" s="472"/>
      <c r="M5268" s="472"/>
      <c r="N5268" s="472"/>
      <c r="O5268" s="472"/>
      <c r="P5268" s="472"/>
      <c r="Q5268" s="472"/>
      <c r="R5268" s="183" t="s">
        <v>8390</v>
      </c>
      <c r="S5268" s="184">
        <v>7.0000000000000007E-2</v>
      </c>
    </row>
    <row r="5269" spans="1:19" ht="20.149999999999999" customHeight="1" thickBot="1">
      <c r="A5269" s="475"/>
      <c r="B5269" s="474" t="s">
        <v>10620</v>
      </c>
      <c r="C5269" s="474" t="s">
        <v>1492</v>
      </c>
      <c r="D5269" s="474" t="s">
        <v>10629</v>
      </c>
      <c r="E5269" s="474" t="s">
        <v>24</v>
      </c>
      <c r="F5269" s="473">
        <v>2493830</v>
      </c>
      <c r="G5269" s="474" t="s">
        <v>10853</v>
      </c>
      <c r="H5269" s="474" t="s">
        <v>8496</v>
      </c>
      <c r="I5269" s="179" t="s">
        <v>8356</v>
      </c>
      <c r="J5269" s="474" t="s">
        <v>8357</v>
      </c>
      <c r="K5269" s="474" t="s">
        <v>10825</v>
      </c>
      <c r="L5269" s="474" t="s">
        <v>10854</v>
      </c>
      <c r="M5269" s="474" t="s">
        <v>10855</v>
      </c>
      <c r="N5269" s="470">
        <v>584016.1</v>
      </c>
      <c r="O5269" s="473">
        <v>-2</v>
      </c>
      <c r="P5269" s="474" t="s">
        <v>8381</v>
      </c>
      <c r="Q5269" s="474" t="s">
        <v>10627</v>
      </c>
      <c r="R5269" s="177" t="s">
        <v>8441</v>
      </c>
      <c r="S5269" s="181">
        <v>0.01</v>
      </c>
    </row>
    <row r="5270" spans="1:19" ht="20.149999999999999" customHeight="1" thickBot="1">
      <c r="A5270" s="476"/>
      <c r="B5270" s="471"/>
      <c r="C5270" s="471"/>
      <c r="D5270" s="471"/>
      <c r="E5270" s="471"/>
      <c r="F5270" s="471"/>
      <c r="G5270" s="471"/>
      <c r="H5270" s="471"/>
      <c r="I5270" s="182" t="e">
        <v>#N/A</v>
      </c>
      <c r="J5270" s="471"/>
      <c r="K5270" s="471"/>
      <c r="L5270" s="471"/>
      <c r="M5270" s="471"/>
      <c r="N5270" s="471"/>
      <c r="O5270" s="471"/>
      <c r="P5270" s="471"/>
      <c r="Q5270" s="471"/>
      <c r="R5270" s="177" t="s">
        <v>8385</v>
      </c>
      <c r="S5270" s="181">
        <v>0.01</v>
      </c>
    </row>
    <row r="5271" spans="1:19" ht="20.149999999999999" customHeight="1" thickBot="1">
      <c r="A5271" s="476"/>
      <c r="B5271" s="471"/>
      <c r="C5271" s="471"/>
      <c r="D5271" s="471"/>
      <c r="E5271" s="471"/>
      <c r="F5271" s="471"/>
      <c r="G5271" s="471"/>
      <c r="H5271" s="471"/>
      <c r="I5271" s="182" t="e">
        <v>#N/A</v>
      </c>
      <c r="J5271" s="471"/>
      <c r="K5271" s="471"/>
      <c r="L5271" s="471"/>
      <c r="M5271" s="471"/>
      <c r="N5271" s="471"/>
      <c r="O5271" s="471"/>
      <c r="P5271" s="471"/>
      <c r="Q5271" s="471"/>
      <c r="R5271" s="177" t="s">
        <v>8403</v>
      </c>
      <c r="S5271" s="181">
        <v>0.01</v>
      </c>
    </row>
    <row r="5272" spans="1:19" ht="20.149999999999999" customHeight="1" thickBot="1">
      <c r="A5272" s="476"/>
      <c r="B5272" s="471"/>
      <c r="C5272" s="471"/>
      <c r="D5272" s="471"/>
      <c r="E5272" s="471"/>
      <c r="F5272" s="471"/>
      <c r="G5272" s="471"/>
      <c r="H5272" s="471"/>
      <c r="I5272" s="182" t="e">
        <v>#N/A</v>
      </c>
      <c r="J5272" s="471"/>
      <c r="K5272" s="471"/>
      <c r="L5272" s="471"/>
      <c r="M5272" s="471"/>
      <c r="N5272" s="471"/>
      <c r="O5272" s="471"/>
      <c r="P5272" s="471"/>
      <c r="Q5272" s="471"/>
      <c r="R5272" s="177" t="s">
        <v>8388</v>
      </c>
      <c r="S5272" s="181">
        <v>0.01</v>
      </c>
    </row>
    <row r="5273" spans="1:19" ht="20.149999999999999" customHeight="1" thickBot="1">
      <c r="A5273" s="476"/>
      <c r="B5273" s="471"/>
      <c r="C5273" s="471"/>
      <c r="D5273" s="471"/>
      <c r="E5273" s="471"/>
      <c r="F5273" s="471"/>
      <c r="G5273" s="471"/>
      <c r="H5273" s="471"/>
      <c r="I5273" s="182" t="e">
        <v>#N/A</v>
      </c>
      <c r="J5273" s="471"/>
      <c r="K5273" s="471"/>
      <c r="L5273" s="471"/>
      <c r="M5273" s="471"/>
      <c r="N5273" s="471"/>
      <c r="O5273" s="471"/>
      <c r="P5273" s="471"/>
      <c r="Q5273" s="471"/>
      <c r="R5273" s="177" t="s">
        <v>8389</v>
      </c>
      <c r="S5273" s="181">
        <v>0.01</v>
      </c>
    </row>
    <row r="5274" spans="1:19" ht="20.149999999999999" customHeight="1" thickBot="1">
      <c r="A5274" s="476"/>
      <c r="B5274" s="471"/>
      <c r="C5274" s="471"/>
      <c r="D5274" s="471"/>
      <c r="E5274" s="471"/>
      <c r="F5274" s="471"/>
      <c r="G5274" s="471"/>
      <c r="H5274" s="471"/>
      <c r="I5274" s="182" t="e">
        <v>#N/A</v>
      </c>
      <c r="J5274" s="471"/>
      <c r="K5274" s="471"/>
      <c r="L5274" s="471"/>
      <c r="M5274" s="471"/>
      <c r="N5274" s="471"/>
      <c r="O5274" s="471"/>
      <c r="P5274" s="471"/>
      <c r="Q5274" s="471"/>
      <c r="R5274" s="177" t="s">
        <v>9253</v>
      </c>
      <c r="S5274" s="181">
        <v>0.01</v>
      </c>
    </row>
    <row r="5275" spans="1:19" ht="20.149999999999999" customHeight="1" thickBot="1">
      <c r="A5275" s="476"/>
      <c r="B5275" s="471"/>
      <c r="C5275" s="471"/>
      <c r="D5275" s="471"/>
      <c r="E5275" s="471"/>
      <c r="F5275" s="471"/>
      <c r="G5275" s="471"/>
      <c r="H5275" s="471"/>
      <c r="I5275" s="182" t="e">
        <v>#N/A</v>
      </c>
      <c r="J5275" s="471"/>
      <c r="K5275" s="471"/>
      <c r="L5275" s="471"/>
      <c r="M5275" s="471"/>
      <c r="N5275" s="471"/>
      <c r="O5275" s="471"/>
      <c r="P5275" s="471"/>
      <c r="Q5275" s="471"/>
      <c r="R5275" s="177" t="s">
        <v>9625</v>
      </c>
      <c r="S5275" s="181">
        <v>0.01</v>
      </c>
    </row>
    <row r="5276" spans="1:19" ht="20.149999999999999" customHeight="1" thickBot="1">
      <c r="A5276" s="477"/>
      <c r="B5276" s="472"/>
      <c r="C5276" s="472"/>
      <c r="D5276" s="472"/>
      <c r="E5276" s="472"/>
      <c r="F5276" s="472"/>
      <c r="G5276" s="472"/>
      <c r="H5276" s="472"/>
      <c r="I5276" s="182" t="e">
        <v>#N/A</v>
      </c>
      <c r="J5276" s="472"/>
      <c r="K5276" s="472"/>
      <c r="L5276" s="472"/>
      <c r="M5276" s="472"/>
      <c r="N5276" s="472"/>
      <c r="O5276" s="472"/>
      <c r="P5276" s="472"/>
      <c r="Q5276" s="472"/>
      <c r="R5276" s="183" t="s">
        <v>8390</v>
      </c>
      <c r="S5276" s="184">
        <v>7.0000000000000007E-2</v>
      </c>
    </row>
    <row r="5277" spans="1:19" ht="20.149999999999999" customHeight="1" thickBot="1">
      <c r="A5277" s="475"/>
      <c r="B5277" s="474" t="s">
        <v>10620</v>
      </c>
      <c r="C5277" s="474" t="s">
        <v>1492</v>
      </c>
      <c r="D5277" s="474" t="s">
        <v>10638</v>
      </c>
      <c r="E5277" s="474" t="s">
        <v>24</v>
      </c>
      <c r="F5277" s="473">
        <v>2493831</v>
      </c>
      <c r="G5277" s="474" t="s">
        <v>10856</v>
      </c>
      <c r="H5277" s="474" t="s">
        <v>10640</v>
      </c>
      <c r="I5277" s="179" t="s">
        <v>8356</v>
      </c>
      <c r="J5277" s="474" t="s">
        <v>8357</v>
      </c>
      <c r="K5277" s="474" t="s">
        <v>10641</v>
      </c>
      <c r="L5277" s="474" t="s">
        <v>10857</v>
      </c>
      <c r="M5277" s="474" t="s">
        <v>10858</v>
      </c>
      <c r="N5277" s="470">
        <v>676550</v>
      </c>
      <c r="O5277" s="473">
        <v>-2</v>
      </c>
      <c r="P5277" s="474" t="s">
        <v>8381</v>
      </c>
      <c r="Q5277" s="474" t="s">
        <v>10627</v>
      </c>
      <c r="R5277" s="177" t="s">
        <v>8441</v>
      </c>
      <c r="S5277" s="181">
        <v>0.01</v>
      </c>
    </row>
    <row r="5278" spans="1:19" ht="20.149999999999999" customHeight="1" thickBot="1">
      <c r="A5278" s="476"/>
      <c r="B5278" s="471"/>
      <c r="C5278" s="471"/>
      <c r="D5278" s="471"/>
      <c r="E5278" s="471"/>
      <c r="F5278" s="471"/>
      <c r="G5278" s="471"/>
      <c r="H5278" s="471"/>
      <c r="I5278" s="182" t="e">
        <v>#N/A</v>
      </c>
      <c r="J5278" s="471"/>
      <c r="K5278" s="471"/>
      <c r="L5278" s="471"/>
      <c r="M5278" s="471"/>
      <c r="N5278" s="471"/>
      <c r="O5278" s="471"/>
      <c r="P5278" s="471"/>
      <c r="Q5278" s="471"/>
      <c r="R5278" s="177" t="s">
        <v>8385</v>
      </c>
      <c r="S5278" s="181">
        <v>0.01</v>
      </c>
    </row>
    <row r="5279" spans="1:19" ht="20.149999999999999" customHeight="1" thickBot="1">
      <c r="A5279" s="476"/>
      <c r="B5279" s="471"/>
      <c r="C5279" s="471"/>
      <c r="D5279" s="471"/>
      <c r="E5279" s="471"/>
      <c r="F5279" s="471"/>
      <c r="G5279" s="471"/>
      <c r="H5279" s="471"/>
      <c r="I5279" s="182" t="e">
        <v>#N/A</v>
      </c>
      <c r="J5279" s="471"/>
      <c r="K5279" s="471"/>
      <c r="L5279" s="471"/>
      <c r="M5279" s="471"/>
      <c r="N5279" s="471"/>
      <c r="O5279" s="471"/>
      <c r="P5279" s="471"/>
      <c r="Q5279" s="471"/>
      <c r="R5279" s="177" t="s">
        <v>8403</v>
      </c>
      <c r="S5279" s="181">
        <v>0.01</v>
      </c>
    </row>
    <row r="5280" spans="1:19" ht="20.149999999999999" customHeight="1" thickBot="1">
      <c r="A5280" s="476"/>
      <c r="B5280" s="471"/>
      <c r="C5280" s="471"/>
      <c r="D5280" s="471"/>
      <c r="E5280" s="471"/>
      <c r="F5280" s="471"/>
      <c r="G5280" s="471"/>
      <c r="H5280" s="471"/>
      <c r="I5280" s="182" t="e">
        <v>#N/A</v>
      </c>
      <c r="J5280" s="471"/>
      <c r="K5280" s="471"/>
      <c r="L5280" s="471"/>
      <c r="M5280" s="471"/>
      <c r="N5280" s="471"/>
      <c r="O5280" s="471"/>
      <c r="P5280" s="471"/>
      <c r="Q5280" s="471"/>
      <c r="R5280" s="177" t="s">
        <v>8388</v>
      </c>
      <c r="S5280" s="181">
        <v>0.01</v>
      </c>
    </row>
    <row r="5281" spans="1:19" ht="20.149999999999999" customHeight="1" thickBot="1">
      <c r="A5281" s="476"/>
      <c r="B5281" s="471"/>
      <c r="C5281" s="471"/>
      <c r="D5281" s="471"/>
      <c r="E5281" s="471"/>
      <c r="F5281" s="471"/>
      <c r="G5281" s="471"/>
      <c r="H5281" s="471"/>
      <c r="I5281" s="182" t="e">
        <v>#N/A</v>
      </c>
      <c r="J5281" s="471"/>
      <c r="K5281" s="471"/>
      <c r="L5281" s="471"/>
      <c r="M5281" s="471"/>
      <c r="N5281" s="471"/>
      <c r="O5281" s="471"/>
      <c r="P5281" s="471"/>
      <c r="Q5281" s="471"/>
      <c r="R5281" s="177" t="s">
        <v>8389</v>
      </c>
      <c r="S5281" s="181">
        <v>0.01</v>
      </c>
    </row>
    <row r="5282" spans="1:19" ht="20.149999999999999" customHeight="1" thickBot="1">
      <c r="A5282" s="476"/>
      <c r="B5282" s="471"/>
      <c r="C5282" s="471"/>
      <c r="D5282" s="471"/>
      <c r="E5282" s="471"/>
      <c r="F5282" s="471"/>
      <c r="G5282" s="471"/>
      <c r="H5282" s="471"/>
      <c r="I5282" s="182" t="e">
        <v>#N/A</v>
      </c>
      <c r="J5282" s="471"/>
      <c r="K5282" s="471"/>
      <c r="L5282" s="471"/>
      <c r="M5282" s="471"/>
      <c r="N5282" s="471"/>
      <c r="O5282" s="471"/>
      <c r="P5282" s="471"/>
      <c r="Q5282" s="471"/>
      <c r="R5282" s="177" t="s">
        <v>10644</v>
      </c>
      <c r="S5282" s="181">
        <v>0.01</v>
      </c>
    </row>
    <row r="5283" spans="1:19" ht="20.149999999999999" customHeight="1" thickBot="1">
      <c r="A5283" s="477"/>
      <c r="B5283" s="472"/>
      <c r="C5283" s="472"/>
      <c r="D5283" s="472"/>
      <c r="E5283" s="472"/>
      <c r="F5283" s="472"/>
      <c r="G5283" s="472"/>
      <c r="H5283" s="472"/>
      <c r="I5283" s="182" t="e">
        <v>#N/A</v>
      </c>
      <c r="J5283" s="472"/>
      <c r="K5283" s="472"/>
      <c r="L5283" s="472"/>
      <c r="M5283" s="472"/>
      <c r="N5283" s="472"/>
      <c r="O5283" s="472"/>
      <c r="P5283" s="472"/>
      <c r="Q5283" s="472"/>
      <c r="R5283" s="183" t="s">
        <v>8390</v>
      </c>
      <c r="S5283" s="184">
        <v>0.06</v>
      </c>
    </row>
    <row r="5284" spans="1:19" ht="20.149999999999999" customHeight="1" thickBot="1">
      <c r="A5284" s="176"/>
      <c r="B5284" s="177" t="s">
        <v>10859</v>
      </c>
      <c r="C5284" s="177" t="s">
        <v>1511</v>
      </c>
      <c r="D5284" s="177" t="s">
        <v>10860</v>
      </c>
      <c r="E5284" s="177" t="s">
        <v>8353</v>
      </c>
      <c r="F5284" s="178">
        <v>1886394</v>
      </c>
      <c r="G5284" s="177" t="s">
        <v>10861</v>
      </c>
      <c r="H5284" s="177" t="s">
        <v>10862</v>
      </c>
      <c r="I5284" s="179" t="s">
        <v>8356</v>
      </c>
      <c r="J5284" s="177" t="s">
        <v>8357</v>
      </c>
      <c r="K5284" s="177" t="s">
        <v>10863</v>
      </c>
      <c r="L5284" s="177" t="s">
        <v>10864</v>
      </c>
      <c r="M5284" s="177" t="s">
        <v>10865</v>
      </c>
      <c r="N5284" s="180"/>
      <c r="O5284" s="178">
        <v>-56</v>
      </c>
      <c r="P5284" s="177" t="s">
        <v>10866</v>
      </c>
      <c r="Q5284" s="177" t="s">
        <v>10627</v>
      </c>
      <c r="R5284" s="463" t="s">
        <v>8363</v>
      </c>
      <c r="S5284" s="464"/>
    </row>
    <row r="5285" spans="1:19" ht="20.149999999999999" customHeight="1" thickBot="1">
      <c r="A5285" s="176"/>
      <c r="B5285" s="177" t="s">
        <v>10859</v>
      </c>
      <c r="C5285" s="177" t="s">
        <v>1511</v>
      </c>
      <c r="D5285" s="177" t="s">
        <v>10860</v>
      </c>
      <c r="E5285" s="177" t="s">
        <v>8353</v>
      </c>
      <c r="F5285" s="178">
        <v>1886408</v>
      </c>
      <c r="G5285" s="177" t="s">
        <v>10867</v>
      </c>
      <c r="H5285" s="177" t="s">
        <v>10868</v>
      </c>
      <c r="I5285" s="179" t="s">
        <v>8356</v>
      </c>
      <c r="J5285" s="177" t="s">
        <v>8357</v>
      </c>
      <c r="K5285" s="177" t="s">
        <v>10652</v>
      </c>
      <c r="L5285" s="177" t="s">
        <v>10869</v>
      </c>
      <c r="M5285" s="177" t="s">
        <v>10870</v>
      </c>
      <c r="N5285" s="180"/>
      <c r="O5285" s="178">
        <v>-56</v>
      </c>
      <c r="P5285" s="177" t="s">
        <v>10866</v>
      </c>
      <c r="Q5285" s="177" t="s">
        <v>10627</v>
      </c>
      <c r="R5285" s="463" t="s">
        <v>8363</v>
      </c>
      <c r="S5285" s="464"/>
    </row>
    <row r="5286" spans="1:19" ht="20.149999999999999" customHeight="1" thickBot="1">
      <c r="A5286" s="176"/>
      <c r="B5286" s="177" t="s">
        <v>10859</v>
      </c>
      <c r="C5286" s="177" t="s">
        <v>1511</v>
      </c>
      <c r="D5286" s="177" t="s">
        <v>10871</v>
      </c>
      <c r="E5286" s="177" t="s">
        <v>8353</v>
      </c>
      <c r="F5286" s="178">
        <v>1886349</v>
      </c>
      <c r="G5286" s="177" t="s">
        <v>10872</v>
      </c>
      <c r="H5286" s="177" t="s">
        <v>10868</v>
      </c>
      <c r="I5286" s="179" t="s">
        <v>8356</v>
      </c>
      <c r="J5286" s="177" t="s">
        <v>8357</v>
      </c>
      <c r="K5286" s="177" t="s">
        <v>10873</v>
      </c>
      <c r="L5286" s="177" t="s">
        <v>10874</v>
      </c>
      <c r="M5286" s="177" t="s">
        <v>10875</v>
      </c>
      <c r="N5286" s="180"/>
      <c r="O5286" s="178">
        <v>-56</v>
      </c>
      <c r="P5286" s="177" t="s">
        <v>10866</v>
      </c>
      <c r="Q5286" s="177" t="s">
        <v>10627</v>
      </c>
      <c r="R5286" s="463" t="s">
        <v>8363</v>
      </c>
      <c r="S5286" s="464"/>
    </row>
    <row r="5287" spans="1:19" ht="20.149999999999999" customHeight="1" thickBot="1">
      <c r="A5287" s="176"/>
      <c r="B5287" s="177" t="s">
        <v>10859</v>
      </c>
      <c r="C5287" s="177" t="s">
        <v>1511</v>
      </c>
      <c r="D5287" s="177" t="s">
        <v>10871</v>
      </c>
      <c r="E5287" s="177" t="s">
        <v>8353</v>
      </c>
      <c r="F5287" s="178">
        <v>1886351</v>
      </c>
      <c r="G5287" s="177" t="s">
        <v>10876</v>
      </c>
      <c r="H5287" s="177" t="s">
        <v>10868</v>
      </c>
      <c r="I5287" s="179" t="s">
        <v>8356</v>
      </c>
      <c r="J5287" s="177" t="s">
        <v>8357</v>
      </c>
      <c r="K5287" s="177" t="s">
        <v>10873</v>
      </c>
      <c r="L5287" s="177" t="s">
        <v>10877</v>
      </c>
      <c r="M5287" s="177" t="s">
        <v>10878</v>
      </c>
      <c r="N5287" s="180"/>
      <c r="O5287" s="178">
        <v>-56</v>
      </c>
      <c r="P5287" s="177" t="s">
        <v>10866</v>
      </c>
      <c r="Q5287" s="177" t="s">
        <v>10627</v>
      </c>
      <c r="R5287" s="463" t="s">
        <v>8363</v>
      </c>
      <c r="S5287" s="464"/>
    </row>
    <row r="5288" spans="1:19" ht="20.149999999999999" customHeight="1" thickBot="1">
      <c r="A5288" s="176"/>
      <c r="B5288" s="177" t="s">
        <v>10859</v>
      </c>
      <c r="C5288" s="177" t="s">
        <v>1511</v>
      </c>
      <c r="D5288" s="177" t="s">
        <v>10871</v>
      </c>
      <c r="E5288" s="177" t="s">
        <v>8353</v>
      </c>
      <c r="F5288" s="178">
        <v>1886352</v>
      </c>
      <c r="G5288" s="177" t="s">
        <v>10879</v>
      </c>
      <c r="H5288" s="177" t="s">
        <v>10868</v>
      </c>
      <c r="I5288" s="179" t="s">
        <v>8356</v>
      </c>
      <c r="J5288" s="177" t="s">
        <v>8357</v>
      </c>
      <c r="K5288" s="177" t="s">
        <v>10873</v>
      </c>
      <c r="L5288" s="177" t="s">
        <v>10880</v>
      </c>
      <c r="M5288" s="177" t="s">
        <v>10881</v>
      </c>
      <c r="N5288" s="180"/>
      <c r="O5288" s="178">
        <v>-56</v>
      </c>
      <c r="P5288" s="177" t="s">
        <v>10866</v>
      </c>
      <c r="Q5288" s="177" t="s">
        <v>10627</v>
      </c>
      <c r="R5288" s="463" t="s">
        <v>8363</v>
      </c>
      <c r="S5288" s="464"/>
    </row>
    <row r="5289" spans="1:19" ht="20.149999999999999" customHeight="1" thickBot="1">
      <c r="A5289" s="176"/>
      <c r="B5289" s="177" t="s">
        <v>10859</v>
      </c>
      <c r="C5289" s="177" t="s">
        <v>1511</v>
      </c>
      <c r="D5289" s="177" t="s">
        <v>10871</v>
      </c>
      <c r="E5289" s="177" t="s">
        <v>8353</v>
      </c>
      <c r="F5289" s="178">
        <v>1886450</v>
      </c>
      <c r="G5289" s="177" t="s">
        <v>10882</v>
      </c>
      <c r="H5289" s="177" t="s">
        <v>10883</v>
      </c>
      <c r="I5289" s="179" t="s">
        <v>8356</v>
      </c>
      <c r="J5289" s="177" t="s">
        <v>8357</v>
      </c>
      <c r="K5289" s="177" t="s">
        <v>10884</v>
      </c>
      <c r="L5289" s="177" t="s">
        <v>10885</v>
      </c>
      <c r="M5289" s="177" t="s">
        <v>10886</v>
      </c>
      <c r="N5289" s="180"/>
      <c r="O5289" s="178">
        <v>-56</v>
      </c>
      <c r="P5289" s="177" t="s">
        <v>10866</v>
      </c>
      <c r="Q5289" s="177" t="s">
        <v>10627</v>
      </c>
      <c r="R5289" s="463" t="s">
        <v>8363</v>
      </c>
      <c r="S5289" s="464"/>
    </row>
    <row r="5290" spans="1:19" ht="20.149999999999999" customHeight="1" thickBot="1">
      <c r="A5290" s="176"/>
      <c r="B5290" s="177" t="s">
        <v>10859</v>
      </c>
      <c r="C5290" s="177" t="s">
        <v>1511</v>
      </c>
      <c r="D5290" s="177" t="s">
        <v>10871</v>
      </c>
      <c r="E5290" s="177" t="s">
        <v>8353</v>
      </c>
      <c r="F5290" s="178">
        <v>1886451</v>
      </c>
      <c r="G5290" s="177" t="s">
        <v>10887</v>
      </c>
      <c r="H5290" s="177" t="s">
        <v>10883</v>
      </c>
      <c r="I5290" s="179" t="s">
        <v>8356</v>
      </c>
      <c r="J5290" s="177" t="s">
        <v>8357</v>
      </c>
      <c r="K5290" s="177" t="s">
        <v>10884</v>
      </c>
      <c r="L5290" s="177" t="s">
        <v>10888</v>
      </c>
      <c r="M5290" s="177" t="s">
        <v>10889</v>
      </c>
      <c r="N5290" s="180"/>
      <c r="O5290" s="178">
        <v>-56</v>
      </c>
      <c r="P5290" s="177" t="s">
        <v>10866</v>
      </c>
      <c r="Q5290" s="177" t="s">
        <v>10627</v>
      </c>
      <c r="R5290" s="463" t="s">
        <v>8363</v>
      </c>
      <c r="S5290" s="464"/>
    </row>
    <row r="5291" spans="1:19" ht="20.149999999999999" customHeight="1" thickBot="1">
      <c r="A5291" s="176"/>
      <c r="B5291" s="177" t="s">
        <v>10859</v>
      </c>
      <c r="C5291" s="177" t="s">
        <v>1511</v>
      </c>
      <c r="D5291" s="177" t="s">
        <v>10871</v>
      </c>
      <c r="E5291" s="177" t="s">
        <v>8353</v>
      </c>
      <c r="F5291" s="178">
        <v>1886453</v>
      </c>
      <c r="G5291" s="177" t="s">
        <v>10890</v>
      </c>
      <c r="H5291" s="177" t="s">
        <v>10883</v>
      </c>
      <c r="I5291" s="179" t="s">
        <v>8356</v>
      </c>
      <c r="J5291" s="177" t="s">
        <v>8357</v>
      </c>
      <c r="K5291" s="177" t="s">
        <v>10891</v>
      </c>
      <c r="L5291" s="177" t="s">
        <v>10892</v>
      </c>
      <c r="M5291" s="177" t="s">
        <v>10893</v>
      </c>
      <c r="N5291" s="180"/>
      <c r="O5291" s="178">
        <v>-56</v>
      </c>
      <c r="P5291" s="177" t="s">
        <v>10866</v>
      </c>
      <c r="Q5291" s="177" t="s">
        <v>10627</v>
      </c>
      <c r="R5291" s="463" t="s">
        <v>8363</v>
      </c>
      <c r="S5291" s="464"/>
    </row>
    <row r="5292" spans="1:19" ht="20.149999999999999" customHeight="1" thickBot="1">
      <c r="A5292" s="176"/>
      <c r="B5292" s="177" t="s">
        <v>10859</v>
      </c>
      <c r="C5292" s="177" t="s">
        <v>1511</v>
      </c>
      <c r="D5292" s="177" t="s">
        <v>10871</v>
      </c>
      <c r="E5292" s="177" t="s">
        <v>8353</v>
      </c>
      <c r="F5292" s="178">
        <v>1886456</v>
      </c>
      <c r="G5292" s="177" t="s">
        <v>10894</v>
      </c>
      <c r="H5292" s="177" t="s">
        <v>10883</v>
      </c>
      <c r="I5292" s="179" t="s">
        <v>8356</v>
      </c>
      <c r="J5292" s="177" t="s">
        <v>8357</v>
      </c>
      <c r="K5292" s="177" t="s">
        <v>10891</v>
      </c>
      <c r="L5292" s="177" t="s">
        <v>10895</v>
      </c>
      <c r="M5292" s="177" t="s">
        <v>10896</v>
      </c>
      <c r="N5292" s="180"/>
      <c r="O5292" s="178">
        <v>-56</v>
      </c>
      <c r="P5292" s="177" t="s">
        <v>10866</v>
      </c>
      <c r="Q5292" s="177" t="s">
        <v>10627</v>
      </c>
      <c r="R5292" s="463" t="s">
        <v>8363</v>
      </c>
      <c r="S5292" s="464"/>
    </row>
    <row r="5293" spans="1:19" ht="20.149999999999999" customHeight="1" thickBot="1">
      <c r="A5293" s="176"/>
      <c r="B5293" s="177" t="s">
        <v>10859</v>
      </c>
      <c r="C5293" s="177" t="s">
        <v>1511</v>
      </c>
      <c r="D5293" s="177" t="s">
        <v>10871</v>
      </c>
      <c r="E5293" s="177" t="s">
        <v>8353</v>
      </c>
      <c r="F5293" s="178">
        <v>1886470</v>
      </c>
      <c r="G5293" s="177" t="s">
        <v>10897</v>
      </c>
      <c r="H5293" s="177" t="s">
        <v>10883</v>
      </c>
      <c r="I5293" s="179" t="s">
        <v>8356</v>
      </c>
      <c r="J5293" s="177" t="s">
        <v>8357</v>
      </c>
      <c r="K5293" s="177" t="s">
        <v>10898</v>
      </c>
      <c r="L5293" s="177" t="s">
        <v>10899</v>
      </c>
      <c r="M5293" s="177" t="s">
        <v>10900</v>
      </c>
      <c r="N5293" s="180"/>
      <c r="O5293" s="178">
        <v>-56</v>
      </c>
      <c r="P5293" s="177" t="s">
        <v>10866</v>
      </c>
      <c r="Q5293" s="177" t="s">
        <v>10627</v>
      </c>
      <c r="R5293" s="463" t="s">
        <v>8363</v>
      </c>
      <c r="S5293" s="464"/>
    </row>
    <row r="5294" spans="1:19" ht="20.149999999999999" customHeight="1" thickBot="1">
      <c r="A5294" s="176"/>
      <c r="B5294" s="177" t="s">
        <v>10859</v>
      </c>
      <c r="C5294" s="177" t="s">
        <v>1511</v>
      </c>
      <c r="D5294" s="177" t="s">
        <v>10871</v>
      </c>
      <c r="E5294" s="177" t="s">
        <v>8353</v>
      </c>
      <c r="F5294" s="178">
        <v>1886476</v>
      </c>
      <c r="G5294" s="177" t="s">
        <v>10901</v>
      </c>
      <c r="H5294" s="177" t="s">
        <v>10902</v>
      </c>
      <c r="I5294" s="179" t="s">
        <v>8356</v>
      </c>
      <c r="J5294" s="177" t="s">
        <v>8357</v>
      </c>
      <c r="K5294" s="177" t="s">
        <v>10903</v>
      </c>
      <c r="L5294" s="177" t="s">
        <v>10904</v>
      </c>
      <c r="M5294" s="177" t="s">
        <v>10905</v>
      </c>
      <c r="N5294" s="180"/>
      <c r="O5294" s="178">
        <v>-56</v>
      </c>
      <c r="P5294" s="177" t="s">
        <v>10866</v>
      </c>
      <c r="Q5294" s="177" t="s">
        <v>10627</v>
      </c>
      <c r="R5294" s="463" t="s">
        <v>8363</v>
      </c>
      <c r="S5294" s="464"/>
    </row>
    <row r="5295" spans="1:19" ht="20.149999999999999" customHeight="1" thickBot="1">
      <c r="A5295" s="176"/>
      <c r="B5295" s="177" t="s">
        <v>10859</v>
      </c>
      <c r="C5295" s="177" t="s">
        <v>1511</v>
      </c>
      <c r="D5295" s="177" t="s">
        <v>10871</v>
      </c>
      <c r="E5295" s="177" t="s">
        <v>8353</v>
      </c>
      <c r="F5295" s="178">
        <v>1886482</v>
      </c>
      <c r="G5295" s="177" t="s">
        <v>10906</v>
      </c>
      <c r="H5295" s="177" t="s">
        <v>10902</v>
      </c>
      <c r="I5295" s="179" t="s">
        <v>8356</v>
      </c>
      <c r="J5295" s="177" t="s">
        <v>8357</v>
      </c>
      <c r="K5295" s="177" t="s">
        <v>10903</v>
      </c>
      <c r="L5295" s="177" t="s">
        <v>10907</v>
      </c>
      <c r="M5295" s="177" t="s">
        <v>10908</v>
      </c>
      <c r="N5295" s="180"/>
      <c r="O5295" s="178">
        <v>-56</v>
      </c>
      <c r="P5295" s="177" t="s">
        <v>10866</v>
      </c>
      <c r="Q5295" s="177" t="s">
        <v>10627</v>
      </c>
      <c r="R5295" s="463" t="s">
        <v>8363</v>
      </c>
      <c r="S5295" s="464"/>
    </row>
    <row r="5296" spans="1:19" ht="20.149999999999999" customHeight="1" thickBot="1">
      <c r="A5296" s="176"/>
      <c r="B5296" s="177" t="s">
        <v>10859</v>
      </c>
      <c r="C5296" s="177" t="s">
        <v>1511</v>
      </c>
      <c r="D5296" s="177" t="s">
        <v>10871</v>
      </c>
      <c r="E5296" s="177" t="s">
        <v>8353</v>
      </c>
      <c r="F5296" s="178">
        <v>1886485</v>
      </c>
      <c r="G5296" s="177" t="s">
        <v>10909</v>
      </c>
      <c r="H5296" s="177" t="s">
        <v>10902</v>
      </c>
      <c r="I5296" s="179" t="s">
        <v>8356</v>
      </c>
      <c r="J5296" s="177" t="s">
        <v>8357</v>
      </c>
      <c r="K5296" s="177" t="s">
        <v>10903</v>
      </c>
      <c r="L5296" s="177" t="s">
        <v>10910</v>
      </c>
      <c r="M5296" s="177" t="s">
        <v>10911</v>
      </c>
      <c r="N5296" s="180"/>
      <c r="O5296" s="178">
        <v>-56</v>
      </c>
      <c r="P5296" s="177" t="s">
        <v>10866</v>
      </c>
      <c r="Q5296" s="177" t="s">
        <v>10627</v>
      </c>
      <c r="R5296" s="463" t="s">
        <v>8363</v>
      </c>
      <c r="S5296" s="464"/>
    </row>
    <row r="5297" spans="1:19" ht="20.149999999999999" customHeight="1" thickBot="1">
      <c r="A5297" s="176"/>
      <c r="B5297" s="177" t="s">
        <v>10859</v>
      </c>
      <c r="C5297" s="177" t="s">
        <v>1511</v>
      </c>
      <c r="D5297" s="177" t="s">
        <v>10871</v>
      </c>
      <c r="E5297" s="177" t="s">
        <v>8353</v>
      </c>
      <c r="F5297" s="178">
        <v>1886532</v>
      </c>
      <c r="G5297" s="177" t="s">
        <v>10912</v>
      </c>
      <c r="H5297" s="177" t="s">
        <v>10913</v>
      </c>
      <c r="I5297" s="179" t="s">
        <v>8356</v>
      </c>
      <c r="J5297" s="177" t="s">
        <v>8357</v>
      </c>
      <c r="K5297" s="177" t="s">
        <v>10914</v>
      </c>
      <c r="L5297" s="177" t="s">
        <v>10915</v>
      </c>
      <c r="M5297" s="177" t="s">
        <v>10916</v>
      </c>
      <c r="N5297" s="180"/>
      <c r="O5297" s="178">
        <v>-56</v>
      </c>
      <c r="P5297" s="177" t="s">
        <v>10866</v>
      </c>
      <c r="Q5297" s="177" t="s">
        <v>10627</v>
      </c>
      <c r="R5297" s="463" t="s">
        <v>8363</v>
      </c>
      <c r="S5297" s="464"/>
    </row>
    <row r="5298" spans="1:19" ht="20.149999999999999" customHeight="1" thickBot="1">
      <c r="A5298" s="176"/>
      <c r="B5298" s="177" t="s">
        <v>10859</v>
      </c>
      <c r="C5298" s="177" t="s">
        <v>1511</v>
      </c>
      <c r="D5298" s="177" t="s">
        <v>10871</v>
      </c>
      <c r="E5298" s="177" t="s">
        <v>8353</v>
      </c>
      <c r="F5298" s="178">
        <v>1943939</v>
      </c>
      <c r="G5298" s="177" t="s">
        <v>10917</v>
      </c>
      <c r="H5298" s="177" t="s">
        <v>10862</v>
      </c>
      <c r="I5298" s="179" t="s">
        <v>8356</v>
      </c>
      <c r="J5298" s="177" t="s">
        <v>8357</v>
      </c>
      <c r="K5298" s="177" t="s">
        <v>10918</v>
      </c>
      <c r="L5298" s="177" t="s">
        <v>10919</v>
      </c>
      <c r="M5298" s="177" t="s">
        <v>10920</v>
      </c>
      <c r="N5298" s="180"/>
      <c r="O5298" s="178">
        <v>-71</v>
      </c>
      <c r="P5298" s="177" t="s">
        <v>10921</v>
      </c>
      <c r="Q5298" s="177" t="s">
        <v>10627</v>
      </c>
      <c r="R5298" s="463" t="s">
        <v>8363</v>
      </c>
      <c r="S5298" s="464"/>
    </row>
    <row r="5299" spans="1:19" ht="20.149999999999999" customHeight="1" thickBot="1">
      <c r="A5299" s="176"/>
      <c r="B5299" s="177" t="s">
        <v>10859</v>
      </c>
      <c r="C5299" s="177" t="s">
        <v>1511</v>
      </c>
      <c r="D5299" s="177" t="s">
        <v>10871</v>
      </c>
      <c r="E5299" s="177" t="s">
        <v>8353</v>
      </c>
      <c r="F5299" s="178">
        <v>1943940</v>
      </c>
      <c r="G5299" s="177" t="s">
        <v>10922</v>
      </c>
      <c r="H5299" s="177" t="s">
        <v>10862</v>
      </c>
      <c r="I5299" s="179" t="s">
        <v>8356</v>
      </c>
      <c r="J5299" s="177" t="s">
        <v>8357</v>
      </c>
      <c r="K5299" s="177" t="s">
        <v>10918</v>
      </c>
      <c r="L5299" s="177" t="s">
        <v>10923</v>
      </c>
      <c r="M5299" s="177" t="s">
        <v>10924</v>
      </c>
      <c r="N5299" s="180"/>
      <c r="O5299" s="178">
        <v>-71</v>
      </c>
      <c r="P5299" s="177" t="s">
        <v>10921</v>
      </c>
      <c r="Q5299" s="177" t="s">
        <v>10627</v>
      </c>
      <c r="R5299" s="463" t="s">
        <v>8363</v>
      </c>
      <c r="S5299" s="464"/>
    </row>
    <row r="5300" spans="1:19" ht="20.149999999999999" customHeight="1" thickBot="1">
      <c r="A5300" s="176"/>
      <c r="B5300" s="177" t="s">
        <v>10859</v>
      </c>
      <c r="C5300" s="177" t="s">
        <v>1511</v>
      </c>
      <c r="D5300" s="177" t="s">
        <v>10871</v>
      </c>
      <c r="E5300" s="177" t="s">
        <v>8353</v>
      </c>
      <c r="F5300" s="178">
        <v>1944804</v>
      </c>
      <c r="G5300" s="177" t="s">
        <v>10925</v>
      </c>
      <c r="H5300" s="177" t="s">
        <v>10862</v>
      </c>
      <c r="I5300" s="179" t="s">
        <v>8356</v>
      </c>
      <c r="J5300" s="177" t="s">
        <v>8357</v>
      </c>
      <c r="K5300" s="177" t="s">
        <v>10918</v>
      </c>
      <c r="L5300" s="177" t="s">
        <v>10926</v>
      </c>
      <c r="M5300" s="177" t="s">
        <v>10927</v>
      </c>
      <c r="N5300" s="180"/>
      <c r="O5300" s="178">
        <v>-71</v>
      </c>
      <c r="P5300" s="177" t="s">
        <v>10921</v>
      </c>
      <c r="Q5300" s="177" t="s">
        <v>10627</v>
      </c>
      <c r="R5300" s="463" t="s">
        <v>8363</v>
      </c>
      <c r="S5300" s="464"/>
    </row>
    <row r="5301" spans="1:19" ht="20.149999999999999" customHeight="1" thickBot="1">
      <c r="A5301" s="176"/>
      <c r="B5301" s="177" t="s">
        <v>10859</v>
      </c>
      <c r="C5301" s="177" t="s">
        <v>1511</v>
      </c>
      <c r="D5301" s="177" t="s">
        <v>10871</v>
      </c>
      <c r="E5301" s="177" t="s">
        <v>8353</v>
      </c>
      <c r="F5301" s="178">
        <v>2196635</v>
      </c>
      <c r="G5301" s="177" t="s">
        <v>10928</v>
      </c>
      <c r="H5301" s="177" t="s">
        <v>10913</v>
      </c>
      <c r="I5301" s="179" t="s">
        <v>8356</v>
      </c>
      <c r="J5301" s="177" t="s">
        <v>8357</v>
      </c>
      <c r="K5301" s="177" t="s">
        <v>10929</v>
      </c>
      <c r="L5301" s="177" t="s">
        <v>10930</v>
      </c>
      <c r="M5301" s="177" t="s">
        <v>10931</v>
      </c>
      <c r="N5301" s="180"/>
      <c r="O5301" s="178">
        <v>5</v>
      </c>
      <c r="P5301" s="177" t="s">
        <v>10932</v>
      </c>
      <c r="Q5301" s="177" t="s">
        <v>10627</v>
      </c>
      <c r="R5301" s="463" t="s">
        <v>8363</v>
      </c>
      <c r="S5301" s="464"/>
    </row>
    <row r="5302" spans="1:19" ht="20.149999999999999" customHeight="1" thickBot="1">
      <c r="A5302" s="176"/>
      <c r="B5302" s="177" t="s">
        <v>10859</v>
      </c>
      <c r="C5302" s="177" t="s">
        <v>1511</v>
      </c>
      <c r="D5302" s="177" t="s">
        <v>10629</v>
      </c>
      <c r="E5302" s="177" t="s">
        <v>8353</v>
      </c>
      <c r="F5302" s="178">
        <v>1900524</v>
      </c>
      <c r="G5302" s="177" t="s">
        <v>10933</v>
      </c>
      <c r="H5302" s="177" t="s">
        <v>10934</v>
      </c>
      <c r="I5302" s="179" t="s">
        <v>8356</v>
      </c>
      <c r="J5302" s="177" t="s">
        <v>8357</v>
      </c>
      <c r="K5302" s="177" t="s">
        <v>10935</v>
      </c>
      <c r="L5302" s="177" t="s">
        <v>10936</v>
      </c>
      <c r="M5302" s="177" t="s">
        <v>10937</v>
      </c>
      <c r="N5302" s="180"/>
      <c r="O5302" s="178">
        <v>-79</v>
      </c>
      <c r="P5302" s="177" t="s">
        <v>10938</v>
      </c>
      <c r="Q5302" s="177" t="s">
        <v>10627</v>
      </c>
      <c r="R5302" s="463" t="s">
        <v>8363</v>
      </c>
      <c r="S5302" s="464"/>
    </row>
    <row r="5303" spans="1:19" ht="20.149999999999999" customHeight="1" thickBot="1">
      <c r="A5303" s="176"/>
      <c r="B5303" s="177" t="s">
        <v>10859</v>
      </c>
      <c r="C5303" s="177" t="s">
        <v>1511</v>
      </c>
      <c r="D5303" s="177" t="s">
        <v>10629</v>
      </c>
      <c r="E5303" s="177" t="s">
        <v>8353</v>
      </c>
      <c r="F5303" s="178">
        <v>1923311</v>
      </c>
      <c r="G5303" s="177" t="s">
        <v>10939</v>
      </c>
      <c r="H5303" s="177" t="s">
        <v>8846</v>
      </c>
      <c r="I5303" s="179" t="s">
        <v>8356</v>
      </c>
      <c r="J5303" s="177" t="s">
        <v>8357</v>
      </c>
      <c r="K5303" s="177" t="s">
        <v>10940</v>
      </c>
      <c r="L5303" s="177" t="s">
        <v>10941</v>
      </c>
      <c r="M5303" s="177" t="s">
        <v>10942</v>
      </c>
      <c r="N5303" s="180"/>
      <c r="O5303" s="178">
        <v>-76</v>
      </c>
      <c r="P5303" s="177" t="s">
        <v>10943</v>
      </c>
      <c r="Q5303" s="177" t="s">
        <v>10627</v>
      </c>
      <c r="R5303" s="463" t="s">
        <v>8363</v>
      </c>
      <c r="S5303" s="464"/>
    </row>
    <row r="5304" spans="1:19" ht="20.149999999999999" customHeight="1" thickBot="1">
      <c r="A5304" s="176"/>
      <c r="B5304" s="177" t="s">
        <v>10859</v>
      </c>
      <c r="C5304" s="177" t="s">
        <v>1511</v>
      </c>
      <c r="D5304" s="177" t="s">
        <v>10629</v>
      </c>
      <c r="E5304" s="177" t="s">
        <v>8353</v>
      </c>
      <c r="F5304" s="178">
        <v>1923330</v>
      </c>
      <c r="G5304" s="177" t="s">
        <v>10944</v>
      </c>
      <c r="H5304" s="177" t="s">
        <v>8846</v>
      </c>
      <c r="I5304" s="179" t="s">
        <v>8356</v>
      </c>
      <c r="J5304" s="177" t="s">
        <v>8357</v>
      </c>
      <c r="K5304" s="177" t="s">
        <v>10940</v>
      </c>
      <c r="L5304" s="177" t="s">
        <v>10941</v>
      </c>
      <c r="M5304" s="177" t="s">
        <v>10945</v>
      </c>
      <c r="N5304" s="180"/>
      <c r="O5304" s="178">
        <v>-76</v>
      </c>
      <c r="P5304" s="177" t="s">
        <v>10943</v>
      </c>
      <c r="Q5304" s="177" t="s">
        <v>10627</v>
      </c>
      <c r="R5304" s="463" t="s">
        <v>8363</v>
      </c>
      <c r="S5304" s="464"/>
    </row>
    <row r="5305" spans="1:19" ht="20.149999999999999" customHeight="1" thickBot="1">
      <c r="A5305" s="176"/>
      <c r="B5305" s="177" t="s">
        <v>10859</v>
      </c>
      <c r="C5305" s="177" t="s">
        <v>1511</v>
      </c>
      <c r="D5305" s="177" t="s">
        <v>10638</v>
      </c>
      <c r="E5305" s="177" t="s">
        <v>8353</v>
      </c>
      <c r="F5305" s="178">
        <v>1886363</v>
      </c>
      <c r="G5305" s="177" t="s">
        <v>10946</v>
      </c>
      <c r="H5305" s="177" t="s">
        <v>10947</v>
      </c>
      <c r="I5305" s="179" t="s">
        <v>8356</v>
      </c>
      <c r="J5305" s="177" t="s">
        <v>8357</v>
      </c>
      <c r="K5305" s="177" t="s">
        <v>10948</v>
      </c>
      <c r="L5305" s="177" t="s">
        <v>10949</v>
      </c>
      <c r="M5305" s="177" t="s">
        <v>10950</v>
      </c>
      <c r="N5305" s="180"/>
      <c r="O5305" s="178">
        <v>-56</v>
      </c>
      <c r="P5305" s="177" t="s">
        <v>10866</v>
      </c>
      <c r="Q5305" s="177" t="s">
        <v>10627</v>
      </c>
      <c r="R5305" s="463" t="s">
        <v>8363</v>
      </c>
      <c r="S5305" s="464"/>
    </row>
    <row r="5306" spans="1:19" ht="20.149999999999999" customHeight="1" thickBot="1">
      <c r="A5306" s="176"/>
      <c r="B5306" s="177" t="s">
        <v>10859</v>
      </c>
      <c r="C5306" s="177" t="s">
        <v>1511</v>
      </c>
      <c r="D5306" s="177" t="s">
        <v>10638</v>
      </c>
      <c r="E5306" s="177" t="s">
        <v>8353</v>
      </c>
      <c r="F5306" s="178">
        <v>1886372</v>
      </c>
      <c r="G5306" s="177" t="s">
        <v>10951</v>
      </c>
      <c r="H5306" s="177" t="s">
        <v>10947</v>
      </c>
      <c r="I5306" s="179" t="s">
        <v>8356</v>
      </c>
      <c r="J5306" s="177" t="s">
        <v>8357</v>
      </c>
      <c r="K5306" s="177" t="s">
        <v>10952</v>
      </c>
      <c r="L5306" s="177" t="s">
        <v>10953</v>
      </c>
      <c r="M5306" s="177" t="s">
        <v>10954</v>
      </c>
      <c r="N5306" s="180"/>
      <c r="O5306" s="178">
        <v>-56</v>
      </c>
      <c r="P5306" s="177" t="s">
        <v>10866</v>
      </c>
      <c r="Q5306" s="177" t="s">
        <v>10627</v>
      </c>
      <c r="R5306" s="463" t="s">
        <v>8363</v>
      </c>
      <c r="S5306" s="464"/>
    </row>
    <row r="5307" spans="1:19" ht="20.149999999999999" customHeight="1" thickBot="1">
      <c r="A5307" s="176"/>
      <c r="B5307" s="177" t="s">
        <v>10859</v>
      </c>
      <c r="C5307" s="177" t="s">
        <v>1511</v>
      </c>
      <c r="D5307" s="177" t="s">
        <v>10638</v>
      </c>
      <c r="E5307" s="177" t="s">
        <v>8353</v>
      </c>
      <c r="F5307" s="178">
        <v>1886493</v>
      </c>
      <c r="G5307" s="177" t="s">
        <v>10955</v>
      </c>
      <c r="H5307" s="177" t="s">
        <v>10956</v>
      </c>
      <c r="I5307" s="179" t="s">
        <v>8356</v>
      </c>
      <c r="J5307" s="177" t="s">
        <v>8357</v>
      </c>
      <c r="K5307" s="177" t="s">
        <v>8891</v>
      </c>
      <c r="L5307" s="177" t="s">
        <v>10957</v>
      </c>
      <c r="M5307" s="177" t="s">
        <v>10958</v>
      </c>
      <c r="N5307" s="180"/>
      <c r="O5307" s="178">
        <v>-56</v>
      </c>
      <c r="P5307" s="177" t="s">
        <v>10866</v>
      </c>
      <c r="Q5307" s="177" t="s">
        <v>10627</v>
      </c>
      <c r="R5307" s="463" t="s">
        <v>8363</v>
      </c>
      <c r="S5307" s="464"/>
    </row>
    <row r="5308" spans="1:19" ht="20.149999999999999" customHeight="1" thickBot="1">
      <c r="A5308" s="176"/>
      <c r="B5308" s="177" t="s">
        <v>10859</v>
      </c>
      <c r="C5308" s="177" t="s">
        <v>4924</v>
      </c>
      <c r="D5308" s="177" t="s">
        <v>10871</v>
      </c>
      <c r="E5308" s="177" t="s">
        <v>8353</v>
      </c>
      <c r="F5308" s="178">
        <v>1886383</v>
      </c>
      <c r="G5308" s="177" t="s">
        <v>10959</v>
      </c>
      <c r="H5308" s="177" t="s">
        <v>10862</v>
      </c>
      <c r="I5308" s="179" t="s">
        <v>8356</v>
      </c>
      <c r="J5308" s="177" t="s">
        <v>8357</v>
      </c>
      <c r="K5308" s="177" t="s">
        <v>10960</v>
      </c>
      <c r="L5308" s="177" t="s">
        <v>10961</v>
      </c>
      <c r="M5308" s="177" t="s">
        <v>10962</v>
      </c>
      <c r="N5308" s="180"/>
      <c r="O5308" s="178">
        <v>-56</v>
      </c>
      <c r="P5308" s="177" t="s">
        <v>10866</v>
      </c>
      <c r="Q5308" s="177" t="s">
        <v>10627</v>
      </c>
      <c r="R5308" s="463" t="s">
        <v>8363</v>
      </c>
      <c r="S5308" s="464"/>
    </row>
    <row r="5309" spans="1:19" ht="20.149999999999999" customHeight="1" thickBot="1">
      <c r="A5309" s="176"/>
      <c r="B5309" s="177" t="s">
        <v>10859</v>
      </c>
      <c r="C5309" s="177" t="s">
        <v>4924</v>
      </c>
      <c r="D5309" s="177" t="s">
        <v>10871</v>
      </c>
      <c r="E5309" s="177" t="s">
        <v>8353</v>
      </c>
      <c r="F5309" s="178">
        <v>1886384</v>
      </c>
      <c r="G5309" s="177" t="s">
        <v>10963</v>
      </c>
      <c r="H5309" s="177" t="s">
        <v>10862</v>
      </c>
      <c r="I5309" s="179" t="s">
        <v>8356</v>
      </c>
      <c r="J5309" s="177" t="s">
        <v>8357</v>
      </c>
      <c r="K5309" s="177" t="s">
        <v>10960</v>
      </c>
      <c r="L5309" s="177" t="s">
        <v>10964</v>
      </c>
      <c r="M5309" s="177" t="s">
        <v>10965</v>
      </c>
      <c r="N5309" s="180"/>
      <c r="O5309" s="178">
        <v>-56</v>
      </c>
      <c r="P5309" s="177" t="s">
        <v>10866</v>
      </c>
      <c r="Q5309" s="177" t="s">
        <v>10627</v>
      </c>
      <c r="R5309" s="463" t="s">
        <v>8363</v>
      </c>
      <c r="S5309" s="464"/>
    </row>
    <row r="5310" spans="1:19" ht="20.149999999999999" customHeight="1" thickBot="1">
      <c r="A5310" s="176"/>
      <c r="B5310" s="177" t="s">
        <v>10859</v>
      </c>
      <c r="C5310" s="177" t="s">
        <v>4924</v>
      </c>
      <c r="D5310" s="177" t="s">
        <v>10871</v>
      </c>
      <c r="E5310" s="177" t="s">
        <v>8353</v>
      </c>
      <c r="F5310" s="178">
        <v>1886404</v>
      </c>
      <c r="G5310" s="177" t="s">
        <v>10966</v>
      </c>
      <c r="H5310" s="177" t="s">
        <v>10868</v>
      </c>
      <c r="I5310" s="179" t="s">
        <v>8356</v>
      </c>
      <c r="J5310" s="177" t="s">
        <v>8357</v>
      </c>
      <c r="K5310" s="177" t="s">
        <v>10661</v>
      </c>
      <c r="L5310" s="177" t="s">
        <v>10967</v>
      </c>
      <c r="M5310" s="177" t="s">
        <v>10968</v>
      </c>
      <c r="N5310" s="180"/>
      <c r="O5310" s="178">
        <v>-56</v>
      </c>
      <c r="P5310" s="177" t="s">
        <v>10866</v>
      </c>
      <c r="Q5310" s="177" t="s">
        <v>10627</v>
      </c>
      <c r="R5310" s="463" t="s">
        <v>8363</v>
      </c>
      <c r="S5310" s="464"/>
    </row>
    <row r="5311" spans="1:19" ht="20.149999999999999" customHeight="1" thickBot="1">
      <c r="A5311" s="176"/>
      <c r="B5311" s="177" t="s">
        <v>10859</v>
      </c>
      <c r="C5311" s="177" t="s">
        <v>4924</v>
      </c>
      <c r="D5311" s="177" t="s">
        <v>10871</v>
      </c>
      <c r="E5311" s="177" t="s">
        <v>8353</v>
      </c>
      <c r="F5311" s="178">
        <v>1886463</v>
      </c>
      <c r="G5311" s="177" t="s">
        <v>10969</v>
      </c>
      <c r="H5311" s="177" t="s">
        <v>10883</v>
      </c>
      <c r="I5311" s="179" t="s">
        <v>8356</v>
      </c>
      <c r="J5311" s="177" t="s">
        <v>8357</v>
      </c>
      <c r="K5311" s="177" t="s">
        <v>10970</v>
      </c>
      <c r="L5311" s="177" t="s">
        <v>10971</v>
      </c>
      <c r="M5311" s="177" t="s">
        <v>10972</v>
      </c>
      <c r="N5311" s="180"/>
      <c r="O5311" s="178">
        <v>-56</v>
      </c>
      <c r="P5311" s="177" t="s">
        <v>10866</v>
      </c>
      <c r="Q5311" s="177" t="s">
        <v>10627</v>
      </c>
      <c r="R5311" s="463" t="s">
        <v>8363</v>
      </c>
      <c r="S5311" s="464"/>
    </row>
    <row r="5312" spans="1:19" ht="20.149999999999999" customHeight="1" thickBot="1">
      <c r="A5312" s="176"/>
      <c r="B5312" s="177" t="s">
        <v>10859</v>
      </c>
      <c r="C5312" s="177" t="s">
        <v>4924</v>
      </c>
      <c r="D5312" s="177" t="s">
        <v>10871</v>
      </c>
      <c r="E5312" s="177" t="s">
        <v>8353</v>
      </c>
      <c r="F5312" s="178">
        <v>1886483</v>
      </c>
      <c r="G5312" s="177" t="s">
        <v>10973</v>
      </c>
      <c r="H5312" s="177" t="s">
        <v>10902</v>
      </c>
      <c r="I5312" s="179" t="s">
        <v>8356</v>
      </c>
      <c r="J5312" s="177" t="s">
        <v>8357</v>
      </c>
      <c r="K5312" s="177" t="s">
        <v>10903</v>
      </c>
      <c r="L5312" s="177" t="s">
        <v>10974</v>
      </c>
      <c r="M5312" s="177" t="s">
        <v>10975</v>
      </c>
      <c r="N5312" s="180"/>
      <c r="O5312" s="178">
        <v>-56</v>
      </c>
      <c r="P5312" s="177" t="s">
        <v>10866</v>
      </c>
      <c r="Q5312" s="177" t="s">
        <v>10627</v>
      </c>
      <c r="R5312" s="463" t="s">
        <v>8363</v>
      </c>
      <c r="S5312" s="464"/>
    </row>
    <row r="5313" spans="1:19" ht="20.149999999999999" customHeight="1" thickBot="1">
      <c r="A5313" s="176"/>
      <c r="B5313" s="177" t="s">
        <v>10859</v>
      </c>
      <c r="C5313" s="177" t="s">
        <v>4924</v>
      </c>
      <c r="D5313" s="177" t="s">
        <v>10871</v>
      </c>
      <c r="E5313" s="177" t="s">
        <v>8353</v>
      </c>
      <c r="F5313" s="178">
        <v>1886484</v>
      </c>
      <c r="G5313" s="177" t="s">
        <v>10976</v>
      </c>
      <c r="H5313" s="177" t="s">
        <v>10902</v>
      </c>
      <c r="I5313" s="179" t="s">
        <v>8356</v>
      </c>
      <c r="J5313" s="177" t="s">
        <v>8357</v>
      </c>
      <c r="K5313" s="177" t="s">
        <v>10903</v>
      </c>
      <c r="L5313" s="177" t="s">
        <v>10977</v>
      </c>
      <c r="M5313" s="177" t="s">
        <v>10978</v>
      </c>
      <c r="N5313" s="180"/>
      <c r="O5313" s="178">
        <v>-56</v>
      </c>
      <c r="P5313" s="177" t="s">
        <v>10866</v>
      </c>
      <c r="Q5313" s="177" t="s">
        <v>10627</v>
      </c>
      <c r="R5313" s="463" t="s">
        <v>8363</v>
      </c>
      <c r="S5313" s="464"/>
    </row>
    <row r="5314" spans="1:19" ht="20.149999999999999" customHeight="1" thickBot="1">
      <c r="A5314" s="176"/>
      <c r="B5314" s="177" t="s">
        <v>10859</v>
      </c>
      <c r="C5314" s="177" t="s">
        <v>4924</v>
      </c>
      <c r="D5314" s="177" t="s">
        <v>10871</v>
      </c>
      <c r="E5314" s="177" t="s">
        <v>8353</v>
      </c>
      <c r="F5314" s="178">
        <v>1886500</v>
      </c>
      <c r="G5314" s="177" t="s">
        <v>10979</v>
      </c>
      <c r="H5314" s="177" t="s">
        <v>10980</v>
      </c>
      <c r="I5314" s="179" t="s">
        <v>8356</v>
      </c>
      <c r="J5314" s="177" t="s">
        <v>8357</v>
      </c>
      <c r="K5314" s="177" t="s">
        <v>10981</v>
      </c>
      <c r="L5314" s="177" t="s">
        <v>10982</v>
      </c>
      <c r="M5314" s="177" t="s">
        <v>10983</v>
      </c>
      <c r="N5314" s="180"/>
      <c r="O5314" s="178">
        <v>-56</v>
      </c>
      <c r="P5314" s="177" t="s">
        <v>10866</v>
      </c>
      <c r="Q5314" s="177" t="s">
        <v>10627</v>
      </c>
      <c r="R5314" s="463" t="s">
        <v>8363</v>
      </c>
      <c r="S5314" s="464"/>
    </row>
    <row r="5315" spans="1:19" ht="20.149999999999999" customHeight="1" thickBot="1">
      <c r="A5315" s="176"/>
      <c r="B5315" s="177" t="s">
        <v>10859</v>
      </c>
      <c r="C5315" s="177" t="s">
        <v>4924</v>
      </c>
      <c r="D5315" s="177" t="s">
        <v>10871</v>
      </c>
      <c r="E5315" s="177" t="s">
        <v>8353</v>
      </c>
      <c r="F5315" s="178">
        <v>1886554</v>
      </c>
      <c r="G5315" s="177" t="s">
        <v>10984</v>
      </c>
      <c r="H5315" s="177" t="s">
        <v>10913</v>
      </c>
      <c r="I5315" s="179" t="s">
        <v>8356</v>
      </c>
      <c r="J5315" s="177" t="s">
        <v>8357</v>
      </c>
      <c r="K5315" s="177" t="s">
        <v>10985</v>
      </c>
      <c r="L5315" s="177" t="s">
        <v>10986</v>
      </c>
      <c r="M5315" s="177" t="s">
        <v>10987</v>
      </c>
      <c r="N5315" s="180"/>
      <c r="O5315" s="178">
        <v>-56</v>
      </c>
      <c r="P5315" s="177" t="s">
        <v>10866</v>
      </c>
      <c r="Q5315" s="177" t="s">
        <v>10627</v>
      </c>
      <c r="R5315" s="463" t="s">
        <v>8363</v>
      </c>
      <c r="S5315" s="464"/>
    </row>
    <row r="5316" spans="1:19" ht="20.149999999999999" customHeight="1" thickBot="1">
      <c r="A5316" s="176"/>
      <c r="B5316" s="177" t="s">
        <v>10859</v>
      </c>
      <c r="C5316" s="177" t="s">
        <v>4924</v>
      </c>
      <c r="D5316" s="177" t="s">
        <v>10871</v>
      </c>
      <c r="E5316" s="177" t="s">
        <v>8353</v>
      </c>
      <c r="F5316" s="178">
        <v>1944794</v>
      </c>
      <c r="G5316" s="177" t="s">
        <v>10988</v>
      </c>
      <c r="H5316" s="177" t="s">
        <v>10862</v>
      </c>
      <c r="I5316" s="179" t="s">
        <v>8356</v>
      </c>
      <c r="J5316" s="177" t="s">
        <v>8357</v>
      </c>
      <c r="K5316" s="177" t="s">
        <v>10918</v>
      </c>
      <c r="L5316" s="177" t="s">
        <v>10989</v>
      </c>
      <c r="M5316" s="177" t="s">
        <v>10990</v>
      </c>
      <c r="N5316" s="180"/>
      <c r="O5316" s="178">
        <v>-71</v>
      </c>
      <c r="P5316" s="177" t="s">
        <v>10921</v>
      </c>
      <c r="Q5316" s="177" t="s">
        <v>10627</v>
      </c>
      <c r="R5316" s="463" t="s">
        <v>8363</v>
      </c>
      <c r="S5316" s="464"/>
    </row>
    <row r="5317" spans="1:19" ht="20.149999999999999" customHeight="1" thickBot="1">
      <c r="A5317" s="176"/>
      <c r="B5317" s="177" t="s">
        <v>10859</v>
      </c>
      <c r="C5317" s="177" t="s">
        <v>4924</v>
      </c>
      <c r="D5317" s="177" t="s">
        <v>10871</v>
      </c>
      <c r="E5317" s="177" t="s">
        <v>8353</v>
      </c>
      <c r="F5317" s="178">
        <v>1944795</v>
      </c>
      <c r="G5317" s="177" t="s">
        <v>10991</v>
      </c>
      <c r="H5317" s="177" t="s">
        <v>10862</v>
      </c>
      <c r="I5317" s="179" t="s">
        <v>8356</v>
      </c>
      <c r="J5317" s="177" t="s">
        <v>8357</v>
      </c>
      <c r="K5317" s="177" t="s">
        <v>10918</v>
      </c>
      <c r="L5317" s="177" t="s">
        <v>10992</v>
      </c>
      <c r="M5317" s="177" t="s">
        <v>10993</v>
      </c>
      <c r="N5317" s="180"/>
      <c r="O5317" s="178">
        <v>-71</v>
      </c>
      <c r="P5317" s="177" t="s">
        <v>10921</v>
      </c>
      <c r="Q5317" s="177" t="s">
        <v>10627</v>
      </c>
      <c r="R5317" s="463" t="s">
        <v>8363</v>
      </c>
      <c r="S5317" s="464"/>
    </row>
    <row r="5318" spans="1:19" ht="20.149999999999999" customHeight="1" thickBot="1">
      <c r="A5318" s="176"/>
      <c r="B5318" s="177" t="s">
        <v>10859</v>
      </c>
      <c r="C5318" s="177" t="s">
        <v>4924</v>
      </c>
      <c r="D5318" s="177" t="s">
        <v>10871</v>
      </c>
      <c r="E5318" s="177" t="s">
        <v>8353</v>
      </c>
      <c r="F5318" s="178">
        <v>1944796</v>
      </c>
      <c r="G5318" s="177" t="s">
        <v>10994</v>
      </c>
      <c r="H5318" s="177" t="s">
        <v>10862</v>
      </c>
      <c r="I5318" s="179" t="s">
        <v>8356</v>
      </c>
      <c r="J5318" s="177" t="s">
        <v>8357</v>
      </c>
      <c r="K5318" s="177" t="s">
        <v>10918</v>
      </c>
      <c r="L5318" s="177" t="s">
        <v>10995</v>
      </c>
      <c r="M5318" s="177" t="s">
        <v>10996</v>
      </c>
      <c r="N5318" s="180"/>
      <c r="O5318" s="178">
        <v>-71</v>
      </c>
      <c r="P5318" s="177" t="s">
        <v>10921</v>
      </c>
      <c r="Q5318" s="177" t="s">
        <v>10627</v>
      </c>
      <c r="R5318" s="463" t="s">
        <v>8363</v>
      </c>
      <c r="S5318" s="464"/>
    </row>
    <row r="5319" spans="1:19" ht="20.149999999999999" customHeight="1" thickBot="1">
      <c r="A5319" s="176"/>
      <c r="B5319" s="177" t="s">
        <v>10859</v>
      </c>
      <c r="C5319" s="177" t="s">
        <v>4924</v>
      </c>
      <c r="D5319" s="177" t="s">
        <v>10638</v>
      </c>
      <c r="E5319" s="177" t="s">
        <v>8353</v>
      </c>
      <c r="F5319" s="178">
        <v>1886371</v>
      </c>
      <c r="G5319" s="177" t="s">
        <v>10997</v>
      </c>
      <c r="H5319" s="177" t="s">
        <v>10947</v>
      </c>
      <c r="I5319" s="179" t="s">
        <v>8356</v>
      </c>
      <c r="J5319" s="177" t="s">
        <v>8357</v>
      </c>
      <c r="K5319" s="177" t="s">
        <v>10952</v>
      </c>
      <c r="L5319" s="177" t="s">
        <v>10998</v>
      </c>
      <c r="M5319" s="177" t="s">
        <v>10999</v>
      </c>
      <c r="N5319" s="180"/>
      <c r="O5319" s="178">
        <v>-56</v>
      </c>
      <c r="P5319" s="177" t="s">
        <v>10866</v>
      </c>
      <c r="Q5319" s="177" t="s">
        <v>10627</v>
      </c>
      <c r="R5319" s="463" t="s">
        <v>8363</v>
      </c>
      <c r="S5319" s="464"/>
    </row>
    <row r="5320" spans="1:19" ht="20.149999999999999" customHeight="1" thickBot="1">
      <c r="A5320" s="176"/>
      <c r="B5320" s="177" t="s">
        <v>10859</v>
      </c>
      <c r="C5320" s="177" t="s">
        <v>4924</v>
      </c>
      <c r="D5320" s="177" t="s">
        <v>10638</v>
      </c>
      <c r="E5320" s="177" t="s">
        <v>8353</v>
      </c>
      <c r="F5320" s="178">
        <v>1886509</v>
      </c>
      <c r="G5320" s="177" t="s">
        <v>11000</v>
      </c>
      <c r="H5320" s="177" t="s">
        <v>10956</v>
      </c>
      <c r="I5320" s="179" t="s">
        <v>8356</v>
      </c>
      <c r="J5320" s="177" t="s">
        <v>8357</v>
      </c>
      <c r="K5320" s="177" t="s">
        <v>11001</v>
      </c>
      <c r="L5320" s="177" t="s">
        <v>11002</v>
      </c>
      <c r="M5320" s="177" t="s">
        <v>11003</v>
      </c>
      <c r="N5320" s="180"/>
      <c r="O5320" s="178">
        <v>-56</v>
      </c>
      <c r="P5320" s="177" t="s">
        <v>10866</v>
      </c>
      <c r="Q5320" s="177" t="s">
        <v>10627</v>
      </c>
      <c r="R5320" s="463" t="s">
        <v>8363</v>
      </c>
      <c r="S5320" s="464"/>
    </row>
    <row r="5321" spans="1:19" ht="20.149999999999999" customHeight="1" thickBot="1">
      <c r="A5321" s="176"/>
      <c r="B5321" s="177" t="s">
        <v>10859</v>
      </c>
      <c r="C5321" s="177" t="s">
        <v>4924</v>
      </c>
      <c r="D5321" s="177" t="s">
        <v>10638</v>
      </c>
      <c r="E5321" s="177" t="s">
        <v>8353</v>
      </c>
      <c r="F5321" s="178">
        <v>1923327</v>
      </c>
      <c r="G5321" s="177" t="s">
        <v>11004</v>
      </c>
      <c r="H5321" s="177" t="s">
        <v>8846</v>
      </c>
      <c r="I5321" s="179" t="s">
        <v>8356</v>
      </c>
      <c r="J5321" s="177" t="s">
        <v>8357</v>
      </c>
      <c r="K5321" s="177" t="s">
        <v>10940</v>
      </c>
      <c r="L5321" s="177" t="s">
        <v>10941</v>
      </c>
      <c r="M5321" s="177" t="s">
        <v>11005</v>
      </c>
      <c r="N5321" s="180"/>
      <c r="O5321" s="178">
        <v>-76</v>
      </c>
      <c r="P5321" s="177" t="s">
        <v>10943</v>
      </c>
      <c r="Q5321" s="177" t="s">
        <v>10627</v>
      </c>
      <c r="R5321" s="463" t="s">
        <v>8363</v>
      </c>
      <c r="S5321" s="464"/>
    </row>
    <row r="5322" spans="1:19" ht="20.149999999999999" customHeight="1" thickBot="1">
      <c r="A5322" s="176"/>
      <c r="B5322" s="177" t="s">
        <v>10859</v>
      </c>
      <c r="C5322" s="177" t="s">
        <v>10620</v>
      </c>
      <c r="D5322" s="177" t="s">
        <v>11006</v>
      </c>
      <c r="E5322" s="177" t="s">
        <v>8353</v>
      </c>
      <c r="F5322" s="178">
        <v>2143599</v>
      </c>
      <c r="G5322" s="177" t="s">
        <v>11007</v>
      </c>
      <c r="H5322" s="177" t="s">
        <v>11008</v>
      </c>
      <c r="I5322" s="179" t="s">
        <v>8356</v>
      </c>
      <c r="J5322" s="177" t="s">
        <v>8357</v>
      </c>
      <c r="K5322" s="177" t="s">
        <v>11009</v>
      </c>
      <c r="L5322" s="177" t="s">
        <v>11010</v>
      </c>
      <c r="M5322" s="177" t="s">
        <v>11010</v>
      </c>
      <c r="N5322" s="180"/>
      <c r="O5322" s="178">
        <v>1</v>
      </c>
      <c r="P5322" s="177" t="s">
        <v>11011</v>
      </c>
      <c r="Q5322" s="177" t="s">
        <v>10627</v>
      </c>
      <c r="R5322" s="463" t="s">
        <v>8363</v>
      </c>
      <c r="S5322" s="464"/>
    </row>
    <row r="5323" spans="1:19" ht="20.149999999999999" customHeight="1" thickBot="1">
      <c r="A5323" s="176"/>
      <c r="B5323" s="177" t="s">
        <v>10859</v>
      </c>
      <c r="C5323" s="177" t="s">
        <v>10620</v>
      </c>
      <c r="D5323" s="177" t="s">
        <v>11006</v>
      </c>
      <c r="E5323" s="177" t="s">
        <v>8353</v>
      </c>
      <c r="F5323" s="178">
        <v>2143600</v>
      </c>
      <c r="G5323" s="177" t="s">
        <v>11012</v>
      </c>
      <c r="H5323" s="177" t="s">
        <v>11013</v>
      </c>
      <c r="I5323" s="179" t="s">
        <v>8356</v>
      </c>
      <c r="J5323" s="177" t="s">
        <v>8357</v>
      </c>
      <c r="K5323" s="177" t="s">
        <v>11014</v>
      </c>
      <c r="L5323" s="177" t="s">
        <v>11015</v>
      </c>
      <c r="M5323" s="177" t="s">
        <v>11016</v>
      </c>
      <c r="N5323" s="180"/>
      <c r="O5323" s="178">
        <v>1</v>
      </c>
      <c r="P5323" s="177" t="s">
        <v>11011</v>
      </c>
      <c r="Q5323" s="177" t="s">
        <v>10627</v>
      </c>
      <c r="R5323" s="463" t="s">
        <v>8363</v>
      </c>
      <c r="S5323" s="464"/>
    </row>
    <row r="5324" spans="1:19" ht="20.149999999999999" customHeight="1" thickBot="1">
      <c r="A5324" s="176"/>
      <c r="B5324" s="177" t="s">
        <v>10859</v>
      </c>
      <c r="C5324" s="177" t="s">
        <v>10620</v>
      </c>
      <c r="D5324" s="177" t="s">
        <v>1486</v>
      </c>
      <c r="E5324" s="177" t="s">
        <v>8353</v>
      </c>
      <c r="F5324" s="178">
        <v>2371278</v>
      </c>
      <c r="G5324" s="177" t="s">
        <v>11017</v>
      </c>
      <c r="H5324" s="177" t="s">
        <v>8898</v>
      </c>
      <c r="I5324" s="179" t="s">
        <v>8356</v>
      </c>
      <c r="J5324" s="177" t="s">
        <v>11018</v>
      </c>
      <c r="K5324" s="177" t="s">
        <v>11019</v>
      </c>
      <c r="L5324" s="177" t="s">
        <v>11016</v>
      </c>
      <c r="M5324" s="177" t="s">
        <v>11020</v>
      </c>
      <c r="N5324" s="180"/>
      <c r="O5324" s="178">
        <v>-21</v>
      </c>
      <c r="P5324" s="177" t="s">
        <v>11021</v>
      </c>
      <c r="Q5324" s="177" t="s">
        <v>10627</v>
      </c>
      <c r="R5324" s="463" t="s">
        <v>8363</v>
      </c>
      <c r="S5324" s="464"/>
    </row>
    <row r="5325" spans="1:19" ht="20.149999999999999" customHeight="1" thickBot="1">
      <c r="A5325" s="176"/>
      <c r="B5325" s="177" t="s">
        <v>10859</v>
      </c>
      <c r="C5325" s="177" t="s">
        <v>11022</v>
      </c>
      <c r="D5325" s="177" t="s">
        <v>11006</v>
      </c>
      <c r="E5325" s="177" t="s">
        <v>8353</v>
      </c>
      <c r="F5325" s="178">
        <v>1886357</v>
      </c>
      <c r="G5325" s="177" t="s">
        <v>11023</v>
      </c>
      <c r="H5325" s="177" t="s">
        <v>11024</v>
      </c>
      <c r="I5325" s="179" t="s">
        <v>8356</v>
      </c>
      <c r="J5325" s="177" t="s">
        <v>8357</v>
      </c>
      <c r="K5325" s="177" t="s">
        <v>11025</v>
      </c>
      <c r="L5325" s="177" t="s">
        <v>11026</v>
      </c>
      <c r="M5325" s="177" t="s">
        <v>11027</v>
      </c>
      <c r="N5325" s="180"/>
      <c r="O5325" s="178">
        <v>-56</v>
      </c>
      <c r="P5325" s="177" t="s">
        <v>10866</v>
      </c>
      <c r="Q5325" s="177" t="s">
        <v>10627</v>
      </c>
      <c r="R5325" s="463" t="s">
        <v>8363</v>
      </c>
      <c r="S5325" s="464"/>
    </row>
    <row r="5326" spans="1:19" ht="20.149999999999999" customHeight="1" thickBot="1">
      <c r="A5326" s="176"/>
      <c r="B5326" s="177" t="s">
        <v>10859</v>
      </c>
      <c r="C5326" s="177" t="s">
        <v>11022</v>
      </c>
      <c r="D5326" s="177" t="s">
        <v>11006</v>
      </c>
      <c r="E5326" s="177" t="s">
        <v>8353</v>
      </c>
      <c r="F5326" s="178">
        <v>1886359</v>
      </c>
      <c r="G5326" s="177" t="s">
        <v>11028</v>
      </c>
      <c r="H5326" s="177" t="s">
        <v>11024</v>
      </c>
      <c r="I5326" s="179" t="s">
        <v>8356</v>
      </c>
      <c r="J5326" s="177" t="s">
        <v>8357</v>
      </c>
      <c r="K5326" s="177" t="s">
        <v>11029</v>
      </c>
      <c r="L5326" s="177" t="s">
        <v>11030</v>
      </c>
      <c r="M5326" s="177" t="s">
        <v>11031</v>
      </c>
      <c r="N5326" s="180"/>
      <c r="O5326" s="178">
        <v>-56</v>
      </c>
      <c r="P5326" s="177" t="s">
        <v>10866</v>
      </c>
      <c r="Q5326" s="177" t="s">
        <v>10627</v>
      </c>
      <c r="R5326" s="463" t="s">
        <v>8363</v>
      </c>
      <c r="S5326" s="464"/>
    </row>
    <row r="5327" spans="1:19" ht="20.149999999999999" customHeight="1" thickBot="1">
      <c r="A5327" s="176"/>
      <c r="B5327" s="177" t="s">
        <v>10859</v>
      </c>
      <c r="C5327" s="177" t="s">
        <v>11022</v>
      </c>
      <c r="D5327" s="177" t="s">
        <v>11006</v>
      </c>
      <c r="E5327" s="177" t="s">
        <v>8353</v>
      </c>
      <c r="F5327" s="178">
        <v>1886360</v>
      </c>
      <c r="G5327" s="177" t="s">
        <v>11032</v>
      </c>
      <c r="H5327" s="177" t="s">
        <v>11024</v>
      </c>
      <c r="I5327" s="179" t="s">
        <v>8356</v>
      </c>
      <c r="J5327" s="177" t="s">
        <v>8357</v>
      </c>
      <c r="K5327" s="177" t="s">
        <v>11029</v>
      </c>
      <c r="L5327" s="177" t="s">
        <v>11033</v>
      </c>
      <c r="M5327" s="177" t="s">
        <v>11034</v>
      </c>
      <c r="N5327" s="180"/>
      <c r="O5327" s="178">
        <v>-56</v>
      </c>
      <c r="P5327" s="177" t="s">
        <v>10866</v>
      </c>
      <c r="Q5327" s="177" t="s">
        <v>10627</v>
      </c>
      <c r="R5327" s="463" t="s">
        <v>8363</v>
      </c>
      <c r="S5327" s="464"/>
    </row>
    <row r="5328" spans="1:19" ht="20.149999999999999" customHeight="1" thickBot="1">
      <c r="A5328" s="176"/>
      <c r="B5328" s="177" t="s">
        <v>10859</v>
      </c>
      <c r="C5328" s="177" t="s">
        <v>11022</v>
      </c>
      <c r="D5328" s="177" t="s">
        <v>11006</v>
      </c>
      <c r="E5328" s="177" t="s">
        <v>8353</v>
      </c>
      <c r="F5328" s="178">
        <v>1886361</v>
      </c>
      <c r="G5328" s="177" t="s">
        <v>11035</v>
      </c>
      <c r="H5328" s="177" t="s">
        <v>11024</v>
      </c>
      <c r="I5328" s="179" t="s">
        <v>8356</v>
      </c>
      <c r="J5328" s="177" t="s">
        <v>8357</v>
      </c>
      <c r="K5328" s="177" t="s">
        <v>11025</v>
      </c>
      <c r="L5328" s="177" t="s">
        <v>11036</v>
      </c>
      <c r="M5328" s="177" t="s">
        <v>11037</v>
      </c>
      <c r="N5328" s="180"/>
      <c r="O5328" s="178">
        <v>-56</v>
      </c>
      <c r="P5328" s="177" t="s">
        <v>10866</v>
      </c>
      <c r="Q5328" s="177" t="s">
        <v>10627</v>
      </c>
      <c r="R5328" s="463" t="s">
        <v>8363</v>
      </c>
      <c r="S5328" s="464"/>
    </row>
    <row r="5329" spans="1:19" ht="20.149999999999999" customHeight="1" thickBot="1">
      <c r="A5329" s="176"/>
      <c r="B5329" s="177" t="s">
        <v>10859</v>
      </c>
      <c r="C5329" s="177" t="s">
        <v>11022</v>
      </c>
      <c r="D5329" s="177" t="s">
        <v>11006</v>
      </c>
      <c r="E5329" s="177" t="s">
        <v>8353</v>
      </c>
      <c r="F5329" s="178">
        <v>1886395</v>
      </c>
      <c r="G5329" s="177" t="s">
        <v>11038</v>
      </c>
      <c r="H5329" s="177" t="s">
        <v>11039</v>
      </c>
      <c r="I5329" s="179" t="s">
        <v>8356</v>
      </c>
      <c r="J5329" s="177" t="s">
        <v>8357</v>
      </c>
      <c r="K5329" s="177" t="s">
        <v>10863</v>
      </c>
      <c r="L5329" s="177" t="s">
        <v>11040</v>
      </c>
      <c r="M5329" s="177" t="s">
        <v>11041</v>
      </c>
      <c r="N5329" s="180"/>
      <c r="O5329" s="178">
        <v>-56</v>
      </c>
      <c r="P5329" s="177" t="s">
        <v>10866</v>
      </c>
      <c r="Q5329" s="177" t="s">
        <v>10627</v>
      </c>
      <c r="R5329" s="463" t="s">
        <v>8363</v>
      </c>
      <c r="S5329" s="464"/>
    </row>
    <row r="5330" spans="1:19" ht="20.149999999999999" customHeight="1" thickBot="1">
      <c r="A5330" s="176"/>
      <c r="B5330" s="177" t="s">
        <v>10859</v>
      </c>
      <c r="C5330" s="177" t="s">
        <v>11022</v>
      </c>
      <c r="D5330" s="177" t="s">
        <v>11006</v>
      </c>
      <c r="E5330" s="177" t="s">
        <v>8353</v>
      </c>
      <c r="F5330" s="178">
        <v>1886397</v>
      </c>
      <c r="G5330" s="177" t="s">
        <v>11042</v>
      </c>
      <c r="H5330" s="177" t="s">
        <v>10862</v>
      </c>
      <c r="I5330" s="179" t="s">
        <v>8356</v>
      </c>
      <c r="J5330" s="177" t="s">
        <v>8357</v>
      </c>
      <c r="K5330" s="177" t="s">
        <v>10863</v>
      </c>
      <c r="L5330" s="177" t="s">
        <v>11043</v>
      </c>
      <c r="M5330" s="177" t="s">
        <v>11044</v>
      </c>
      <c r="N5330" s="180"/>
      <c r="O5330" s="178">
        <v>-56</v>
      </c>
      <c r="P5330" s="177" t="s">
        <v>10866</v>
      </c>
      <c r="Q5330" s="177" t="s">
        <v>10627</v>
      </c>
      <c r="R5330" s="463" t="s">
        <v>8363</v>
      </c>
      <c r="S5330" s="464"/>
    </row>
    <row r="5331" spans="1:19" ht="20.149999999999999" customHeight="1" thickBot="1">
      <c r="A5331" s="176"/>
      <c r="B5331" s="177" t="s">
        <v>10859</v>
      </c>
      <c r="C5331" s="177" t="s">
        <v>11022</v>
      </c>
      <c r="D5331" s="177" t="s">
        <v>11006</v>
      </c>
      <c r="E5331" s="177" t="s">
        <v>8353</v>
      </c>
      <c r="F5331" s="178">
        <v>1886405</v>
      </c>
      <c r="G5331" s="177" t="s">
        <v>11045</v>
      </c>
      <c r="H5331" s="177" t="s">
        <v>11046</v>
      </c>
      <c r="I5331" s="179" t="s">
        <v>8356</v>
      </c>
      <c r="J5331" s="177" t="s">
        <v>8357</v>
      </c>
      <c r="K5331" s="177" t="s">
        <v>10635</v>
      </c>
      <c r="L5331" s="177" t="s">
        <v>11047</v>
      </c>
      <c r="M5331" s="177" t="s">
        <v>11048</v>
      </c>
      <c r="N5331" s="180"/>
      <c r="O5331" s="178">
        <v>-56</v>
      </c>
      <c r="P5331" s="177" t="s">
        <v>10866</v>
      </c>
      <c r="Q5331" s="177" t="s">
        <v>10627</v>
      </c>
      <c r="R5331" s="463" t="s">
        <v>8363</v>
      </c>
      <c r="S5331" s="464"/>
    </row>
    <row r="5332" spans="1:19" ht="20.149999999999999" customHeight="1" thickBot="1">
      <c r="A5332" s="176"/>
      <c r="B5332" s="177" t="s">
        <v>10859</v>
      </c>
      <c r="C5332" s="177" t="s">
        <v>11022</v>
      </c>
      <c r="D5332" s="177" t="s">
        <v>11006</v>
      </c>
      <c r="E5332" s="177" t="s">
        <v>8353</v>
      </c>
      <c r="F5332" s="178">
        <v>1886410</v>
      </c>
      <c r="G5332" s="177" t="s">
        <v>11049</v>
      </c>
      <c r="H5332" s="177" t="s">
        <v>10868</v>
      </c>
      <c r="I5332" s="179" t="s">
        <v>8356</v>
      </c>
      <c r="J5332" s="177" t="s">
        <v>8357</v>
      </c>
      <c r="K5332" s="177" t="s">
        <v>11050</v>
      </c>
      <c r="L5332" s="177" t="s">
        <v>11051</v>
      </c>
      <c r="M5332" s="177" t="s">
        <v>11052</v>
      </c>
      <c r="N5332" s="180"/>
      <c r="O5332" s="178">
        <v>-56</v>
      </c>
      <c r="P5332" s="177" t="s">
        <v>10866</v>
      </c>
      <c r="Q5332" s="177" t="s">
        <v>10627</v>
      </c>
      <c r="R5332" s="463" t="s">
        <v>8363</v>
      </c>
      <c r="S5332" s="464"/>
    </row>
    <row r="5333" spans="1:19" ht="20.149999999999999" customHeight="1" thickBot="1">
      <c r="A5333" s="176"/>
      <c r="B5333" s="177" t="s">
        <v>10859</v>
      </c>
      <c r="C5333" s="177" t="s">
        <v>11022</v>
      </c>
      <c r="D5333" s="177" t="s">
        <v>11006</v>
      </c>
      <c r="E5333" s="177" t="s">
        <v>8353</v>
      </c>
      <c r="F5333" s="178">
        <v>1886411</v>
      </c>
      <c r="G5333" s="177" t="s">
        <v>11053</v>
      </c>
      <c r="H5333" s="177" t="s">
        <v>10868</v>
      </c>
      <c r="I5333" s="179" t="s">
        <v>8356</v>
      </c>
      <c r="J5333" s="177" t="s">
        <v>8357</v>
      </c>
      <c r="K5333" s="177" t="s">
        <v>11054</v>
      </c>
      <c r="L5333" s="177" t="s">
        <v>11055</v>
      </c>
      <c r="M5333" s="177" t="s">
        <v>11056</v>
      </c>
      <c r="N5333" s="180"/>
      <c r="O5333" s="178">
        <v>-56</v>
      </c>
      <c r="P5333" s="177" t="s">
        <v>10866</v>
      </c>
      <c r="Q5333" s="177" t="s">
        <v>10627</v>
      </c>
      <c r="R5333" s="463" t="s">
        <v>8363</v>
      </c>
      <c r="S5333" s="464"/>
    </row>
    <row r="5334" spans="1:19" ht="20.149999999999999" customHeight="1" thickBot="1">
      <c r="A5334" s="176"/>
      <c r="B5334" s="177" t="s">
        <v>10859</v>
      </c>
      <c r="C5334" s="177" t="s">
        <v>11022</v>
      </c>
      <c r="D5334" s="177" t="s">
        <v>11006</v>
      </c>
      <c r="E5334" s="177" t="s">
        <v>8353</v>
      </c>
      <c r="F5334" s="178">
        <v>1886412</v>
      </c>
      <c r="G5334" s="177" t="s">
        <v>11057</v>
      </c>
      <c r="H5334" s="177" t="s">
        <v>10868</v>
      </c>
      <c r="I5334" s="179" t="s">
        <v>8356</v>
      </c>
      <c r="J5334" s="177" t="s">
        <v>8357</v>
      </c>
      <c r="K5334" s="177" t="s">
        <v>11058</v>
      </c>
      <c r="L5334" s="177" t="s">
        <v>11059</v>
      </c>
      <c r="M5334" s="177" t="s">
        <v>11060</v>
      </c>
      <c r="N5334" s="180"/>
      <c r="O5334" s="178">
        <v>-56</v>
      </c>
      <c r="P5334" s="177" t="s">
        <v>10866</v>
      </c>
      <c r="Q5334" s="177" t="s">
        <v>10627</v>
      </c>
      <c r="R5334" s="463" t="s">
        <v>8363</v>
      </c>
      <c r="S5334" s="464"/>
    </row>
    <row r="5335" spans="1:19" ht="20.149999999999999" customHeight="1" thickBot="1">
      <c r="A5335" s="176"/>
      <c r="B5335" s="177" t="s">
        <v>10859</v>
      </c>
      <c r="C5335" s="177" t="s">
        <v>11022</v>
      </c>
      <c r="D5335" s="177" t="s">
        <v>11006</v>
      </c>
      <c r="E5335" s="177" t="s">
        <v>8353</v>
      </c>
      <c r="F5335" s="178">
        <v>1886511</v>
      </c>
      <c r="G5335" s="177" t="s">
        <v>11061</v>
      </c>
      <c r="H5335" s="177" t="s">
        <v>10883</v>
      </c>
      <c r="I5335" s="179" t="s">
        <v>8356</v>
      </c>
      <c r="J5335" s="177" t="s">
        <v>8357</v>
      </c>
      <c r="K5335" s="177" t="s">
        <v>11001</v>
      </c>
      <c r="L5335" s="177" t="s">
        <v>11062</v>
      </c>
      <c r="M5335" s="177" t="s">
        <v>11063</v>
      </c>
      <c r="N5335" s="180"/>
      <c r="O5335" s="178">
        <v>-56</v>
      </c>
      <c r="P5335" s="177" t="s">
        <v>10866</v>
      </c>
      <c r="Q5335" s="177" t="s">
        <v>10627</v>
      </c>
      <c r="R5335" s="463" t="s">
        <v>8363</v>
      </c>
      <c r="S5335" s="464"/>
    </row>
    <row r="5336" spans="1:19" ht="20.149999999999999" customHeight="1" thickBot="1">
      <c r="A5336" s="176"/>
      <c r="B5336" s="177" t="s">
        <v>10859</v>
      </c>
      <c r="C5336" s="177" t="s">
        <v>11022</v>
      </c>
      <c r="D5336" s="177" t="s">
        <v>11006</v>
      </c>
      <c r="E5336" s="177" t="s">
        <v>8353</v>
      </c>
      <c r="F5336" s="178">
        <v>1886522</v>
      </c>
      <c r="G5336" s="177" t="s">
        <v>11064</v>
      </c>
      <c r="H5336" s="177" t="s">
        <v>10883</v>
      </c>
      <c r="I5336" s="179" t="s">
        <v>8356</v>
      </c>
      <c r="J5336" s="177" t="s">
        <v>8357</v>
      </c>
      <c r="K5336" s="177" t="s">
        <v>11065</v>
      </c>
      <c r="L5336" s="177" t="s">
        <v>11066</v>
      </c>
      <c r="M5336" s="177" t="s">
        <v>11067</v>
      </c>
      <c r="N5336" s="180"/>
      <c r="O5336" s="178">
        <v>-56</v>
      </c>
      <c r="P5336" s="177" t="s">
        <v>10866</v>
      </c>
      <c r="Q5336" s="177" t="s">
        <v>10627</v>
      </c>
      <c r="R5336" s="463" t="s">
        <v>8363</v>
      </c>
      <c r="S5336" s="464"/>
    </row>
    <row r="5337" spans="1:19" ht="20.149999999999999" customHeight="1" thickBot="1">
      <c r="A5337" s="176"/>
      <c r="B5337" s="177" t="s">
        <v>10859</v>
      </c>
      <c r="C5337" s="177" t="s">
        <v>11022</v>
      </c>
      <c r="D5337" s="177" t="s">
        <v>11006</v>
      </c>
      <c r="E5337" s="177" t="s">
        <v>8353</v>
      </c>
      <c r="F5337" s="178">
        <v>1886523</v>
      </c>
      <c r="G5337" s="177" t="s">
        <v>11068</v>
      </c>
      <c r="H5337" s="177" t="s">
        <v>10883</v>
      </c>
      <c r="I5337" s="179" t="s">
        <v>8356</v>
      </c>
      <c r="J5337" s="177" t="s">
        <v>8357</v>
      </c>
      <c r="K5337" s="177" t="s">
        <v>11065</v>
      </c>
      <c r="L5337" s="177" t="s">
        <v>11069</v>
      </c>
      <c r="M5337" s="177" t="s">
        <v>11070</v>
      </c>
      <c r="N5337" s="180"/>
      <c r="O5337" s="178">
        <v>-56</v>
      </c>
      <c r="P5337" s="177" t="s">
        <v>10866</v>
      </c>
      <c r="Q5337" s="177" t="s">
        <v>10627</v>
      </c>
      <c r="R5337" s="463" t="s">
        <v>8363</v>
      </c>
      <c r="S5337" s="464"/>
    </row>
    <row r="5338" spans="1:19" ht="20.149999999999999" customHeight="1" thickBot="1">
      <c r="A5338" s="176"/>
      <c r="B5338" s="177" t="s">
        <v>10859</v>
      </c>
      <c r="C5338" s="177" t="s">
        <v>11071</v>
      </c>
      <c r="D5338" s="177" t="s">
        <v>11072</v>
      </c>
      <c r="E5338" s="177" t="s">
        <v>8353</v>
      </c>
      <c r="F5338" s="178">
        <v>1886406</v>
      </c>
      <c r="G5338" s="177" t="s">
        <v>11073</v>
      </c>
      <c r="H5338" s="177" t="s">
        <v>10868</v>
      </c>
      <c r="I5338" s="179" t="s">
        <v>8356</v>
      </c>
      <c r="J5338" s="177" t="s">
        <v>8357</v>
      </c>
      <c r="K5338" s="177" t="s">
        <v>10635</v>
      </c>
      <c r="L5338" s="177" t="s">
        <v>11074</v>
      </c>
      <c r="M5338" s="177" t="s">
        <v>11075</v>
      </c>
      <c r="N5338" s="180"/>
      <c r="O5338" s="178">
        <v>-56</v>
      </c>
      <c r="P5338" s="177" t="s">
        <v>10866</v>
      </c>
      <c r="Q5338" s="177" t="s">
        <v>10627</v>
      </c>
      <c r="R5338" s="463" t="s">
        <v>8363</v>
      </c>
      <c r="S5338" s="464"/>
    </row>
    <row r="5339" spans="1:19" ht="20.149999999999999" customHeight="1" thickBot="1">
      <c r="A5339" s="176"/>
      <c r="B5339" s="177" t="s">
        <v>10859</v>
      </c>
      <c r="C5339" s="177" t="s">
        <v>11071</v>
      </c>
      <c r="D5339" s="177" t="s">
        <v>11072</v>
      </c>
      <c r="E5339" s="177" t="s">
        <v>8353</v>
      </c>
      <c r="F5339" s="178">
        <v>1886407</v>
      </c>
      <c r="G5339" s="177" t="s">
        <v>11076</v>
      </c>
      <c r="H5339" s="177" t="s">
        <v>10868</v>
      </c>
      <c r="I5339" s="179" t="s">
        <v>8356</v>
      </c>
      <c r="J5339" s="177" t="s">
        <v>8357</v>
      </c>
      <c r="K5339" s="177" t="s">
        <v>11077</v>
      </c>
      <c r="L5339" s="177" t="s">
        <v>11078</v>
      </c>
      <c r="M5339" s="177" t="s">
        <v>11079</v>
      </c>
      <c r="N5339" s="180"/>
      <c r="O5339" s="178">
        <v>-56</v>
      </c>
      <c r="P5339" s="177" t="s">
        <v>10866</v>
      </c>
      <c r="Q5339" s="177" t="s">
        <v>10627</v>
      </c>
      <c r="R5339" s="463" t="s">
        <v>8363</v>
      </c>
      <c r="S5339" s="464"/>
    </row>
    <row r="5340" spans="1:19" ht="20.149999999999999" customHeight="1" thickBot="1">
      <c r="A5340" s="176"/>
      <c r="B5340" s="177" t="s">
        <v>10859</v>
      </c>
      <c r="C5340" s="177" t="s">
        <v>11071</v>
      </c>
      <c r="D5340" s="177" t="s">
        <v>11072</v>
      </c>
      <c r="E5340" s="177" t="s">
        <v>8353</v>
      </c>
      <c r="F5340" s="178">
        <v>1886426</v>
      </c>
      <c r="G5340" s="177" t="s">
        <v>11080</v>
      </c>
      <c r="H5340" s="177" t="s">
        <v>10883</v>
      </c>
      <c r="I5340" s="179" t="s">
        <v>8356</v>
      </c>
      <c r="J5340" s="177" t="s">
        <v>8357</v>
      </c>
      <c r="K5340" s="177" t="s">
        <v>11081</v>
      </c>
      <c r="L5340" s="177" t="s">
        <v>11082</v>
      </c>
      <c r="M5340" s="177" t="s">
        <v>11083</v>
      </c>
      <c r="N5340" s="180"/>
      <c r="O5340" s="178">
        <v>-56</v>
      </c>
      <c r="P5340" s="177" t="s">
        <v>10866</v>
      </c>
      <c r="Q5340" s="177" t="s">
        <v>10627</v>
      </c>
      <c r="R5340" s="463" t="s">
        <v>8363</v>
      </c>
      <c r="S5340" s="464"/>
    </row>
    <row r="5341" spans="1:19" ht="20.149999999999999" customHeight="1" thickBot="1">
      <c r="A5341" s="176"/>
      <c r="B5341" s="177" t="s">
        <v>10859</v>
      </c>
      <c r="C5341" s="177" t="s">
        <v>11071</v>
      </c>
      <c r="D5341" s="177" t="s">
        <v>11072</v>
      </c>
      <c r="E5341" s="177" t="s">
        <v>8353</v>
      </c>
      <c r="F5341" s="178">
        <v>1886434</v>
      </c>
      <c r="G5341" s="177" t="s">
        <v>11084</v>
      </c>
      <c r="H5341" s="177" t="s">
        <v>11085</v>
      </c>
      <c r="I5341" s="179" t="s">
        <v>8356</v>
      </c>
      <c r="J5341" s="177" t="s">
        <v>8357</v>
      </c>
      <c r="K5341" s="177" t="s">
        <v>11086</v>
      </c>
      <c r="L5341" s="177" t="s">
        <v>11087</v>
      </c>
      <c r="M5341" s="177" t="s">
        <v>11088</v>
      </c>
      <c r="N5341" s="180"/>
      <c r="O5341" s="178">
        <v>-56</v>
      </c>
      <c r="P5341" s="177" t="s">
        <v>10866</v>
      </c>
      <c r="Q5341" s="177" t="s">
        <v>10627</v>
      </c>
      <c r="R5341" s="463" t="s">
        <v>8363</v>
      </c>
      <c r="S5341" s="464"/>
    </row>
    <row r="5342" spans="1:19" ht="20.149999999999999" customHeight="1" thickBot="1">
      <c r="A5342" s="176"/>
      <c r="B5342" s="177" t="s">
        <v>10859</v>
      </c>
      <c r="C5342" s="177" t="s">
        <v>11071</v>
      </c>
      <c r="D5342" s="177" t="s">
        <v>11072</v>
      </c>
      <c r="E5342" s="177" t="s">
        <v>8353</v>
      </c>
      <c r="F5342" s="178">
        <v>1886437</v>
      </c>
      <c r="G5342" s="177" t="s">
        <v>11089</v>
      </c>
      <c r="H5342" s="177" t="s">
        <v>11085</v>
      </c>
      <c r="I5342" s="179" t="s">
        <v>8356</v>
      </c>
      <c r="J5342" s="177" t="s">
        <v>8357</v>
      </c>
      <c r="K5342" s="177" t="s">
        <v>11086</v>
      </c>
      <c r="L5342" s="177" t="s">
        <v>11090</v>
      </c>
      <c r="M5342" s="177" t="s">
        <v>11091</v>
      </c>
      <c r="N5342" s="180"/>
      <c r="O5342" s="178">
        <v>-56</v>
      </c>
      <c r="P5342" s="177" t="s">
        <v>10866</v>
      </c>
      <c r="Q5342" s="177" t="s">
        <v>10627</v>
      </c>
      <c r="R5342" s="463" t="s">
        <v>8363</v>
      </c>
      <c r="S5342" s="464"/>
    </row>
    <row r="5343" spans="1:19" ht="20.149999999999999" customHeight="1" thickBot="1">
      <c r="A5343" s="176"/>
      <c r="B5343" s="177" t="s">
        <v>10859</v>
      </c>
      <c r="C5343" s="177" t="s">
        <v>11071</v>
      </c>
      <c r="D5343" s="177" t="s">
        <v>11072</v>
      </c>
      <c r="E5343" s="177" t="s">
        <v>8353</v>
      </c>
      <c r="F5343" s="178">
        <v>1886439</v>
      </c>
      <c r="G5343" s="177" t="s">
        <v>11092</v>
      </c>
      <c r="H5343" s="177" t="s">
        <v>11085</v>
      </c>
      <c r="I5343" s="179" t="s">
        <v>8356</v>
      </c>
      <c r="J5343" s="177" t="s">
        <v>8357</v>
      </c>
      <c r="K5343" s="177" t="s">
        <v>11093</v>
      </c>
      <c r="L5343" s="177" t="s">
        <v>11094</v>
      </c>
      <c r="M5343" s="177" t="s">
        <v>11095</v>
      </c>
      <c r="N5343" s="180"/>
      <c r="O5343" s="178">
        <v>-56</v>
      </c>
      <c r="P5343" s="177" t="s">
        <v>10866</v>
      </c>
      <c r="Q5343" s="177" t="s">
        <v>10627</v>
      </c>
      <c r="R5343" s="463" t="s">
        <v>8363</v>
      </c>
      <c r="S5343" s="464"/>
    </row>
    <row r="5344" spans="1:19" ht="20.149999999999999" customHeight="1" thickBot="1">
      <c r="A5344" s="176"/>
      <c r="B5344" s="177" t="s">
        <v>10859</v>
      </c>
      <c r="C5344" s="177" t="s">
        <v>11071</v>
      </c>
      <c r="D5344" s="177" t="s">
        <v>11072</v>
      </c>
      <c r="E5344" s="177" t="s">
        <v>8353</v>
      </c>
      <c r="F5344" s="178">
        <v>1886443</v>
      </c>
      <c r="G5344" s="177" t="s">
        <v>11096</v>
      </c>
      <c r="H5344" s="177" t="s">
        <v>11097</v>
      </c>
      <c r="I5344" s="179" t="s">
        <v>8356</v>
      </c>
      <c r="J5344" s="177" t="s">
        <v>8357</v>
      </c>
      <c r="K5344" s="177" t="s">
        <v>11093</v>
      </c>
      <c r="L5344" s="177" t="s">
        <v>11098</v>
      </c>
      <c r="M5344" s="177" t="s">
        <v>11099</v>
      </c>
      <c r="N5344" s="180"/>
      <c r="O5344" s="178">
        <v>-56</v>
      </c>
      <c r="P5344" s="177" t="s">
        <v>10866</v>
      </c>
      <c r="Q5344" s="177" t="s">
        <v>10627</v>
      </c>
      <c r="R5344" s="463" t="s">
        <v>8363</v>
      </c>
      <c r="S5344" s="464"/>
    </row>
    <row r="5345" spans="1:19" ht="20.149999999999999" customHeight="1" thickBot="1">
      <c r="A5345" s="176"/>
      <c r="B5345" s="177" t="s">
        <v>10859</v>
      </c>
      <c r="C5345" s="177" t="s">
        <v>11071</v>
      </c>
      <c r="D5345" s="177" t="s">
        <v>11072</v>
      </c>
      <c r="E5345" s="177" t="s">
        <v>8353</v>
      </c>
      <c r="F5345" s="178">
        <v>1886473</v>
      </c>
      <c r="G5345" s="177" t="s">
        <v>11100</v>
      </c>
      <c r="H5345" s="177" t="s">
        <v>11085</v>
      </c>
      <c r="I5345" s="179" t="s">
        <v>8356</v>
      </c>
      <c r="J5345" s="177" t="s">
        <v>8357</v>
      </c>
      <c r="K5345" s="177" t="s">
        <v>11101</v>
      </c>
      <c r="L5345" s="177" t="s">
        <v>11102</v>
      </c>
      <c r="M5345" s="177" t="s">
        <v>11103</v>
      </c>
      <c r="N5345" s="180"/>
      <c r="O5345" s="178">
        <v>-56</v>
      </c>
      <c r="P5345" s="177" t="s">
        <v>10866</v>
      </c>
      <c r="Q5345" s="177" t="s">
        <v>10627</v>
      </c>
      <c r="R5345" s="463" t="s">
        <v>8363</v>
      </c>
      <c r="S5345" s="464"/>
    </row>
    <row r="5346" spans="1:19" ht="20.149999999999999" customHeight="1" thickBot="1">
      <c r="A5346" s="176"/>
      <c r="B5346" s="177" t="s">
        <v>10859</v>
      </c>
      <c r="C5346" s="177" t="s">
        <v>11071</v>
      </c>
      <c r="D5346" s="177" t="s">
        <v>11072</v>
      </c>
      <c r="E5346" s="177" t="s">
        <v>8353</v>
      </c>
      <c r="F5346" s="178">
        <v>1886507</v>
      </c>
      <c r="G5346" s="177" t="s">
        <v>11104</v>
      </c>
      <c r="H5346" s="177" t="s">
        <v>11085</v>
      </c>
      <c r="I5346" s="179" t="s">
        <v>8356</v>
      </c>
      <c r="J5346" s="177" t="s">
        <v>8357</v>
      </c>
      <c r="K5346" s="177" t="s">
        <v>11001</v>
      </c>
      <c r="L5346" s="177" t="s">
        <v>11105</v>
      </c>
      <c r="M5346" s="177" t="s">
        <v>11106</v>
      </c>
      <c r="N5346" s="180"/>
      <c r="O5346" s="178">
        <v>-56</v>
      </c>
      <c r="P5346" s="177" t="s">
        <v>10866</v>
      </c>
      <c r="Q5346" s="177" t="s">
        <v>10627</v>
      </c>
      <c r="R5346" s="463" t="s">
        <v>8363</v>
      </c>
      <c r="S5346" s="464"/>
    </row>
    <row r="5347" spans="1:19" ht="20.149999999999999" customHeight="1" thickBot="1">
      <c r="A5347" s="176"/>
      <c r="B5347" s="177" t="s">
        <v>10859</v>
      </c>
      <c r="C5347" s="177" t="s">
        <v>11071</v>
      </c>
      <c r="D5347" s="177" t="s">
        <v>11072</v>
      </c>
      <c r="E5347" s="177" t="s">
        <v>8353</v>
      </c>
      <c r="F5347" s="178">
        <v>1886572</v>
      </c>
      <c r="G5347" s="177" t="s">
        <v>11107</v>
      </c>
      <c r="H5347" s="177" t="s">
        <v>10913</v>
      </c>
      <c r="I5347" s="179" t="s">
        <v>8356</v>
      </c>
      <c r="J5347" s="177" t="s">
        <v>8357</v>
      </c>
      <c r="K5347" s="177" t="s">
        <v>11108</v>
      </c>
      <c r="L5347" s="177" t="s">
        <v>11109</v>
      </c>
      <c r="M5347" s="177" t="s">
        <v>11110</v>
      </c>
      <c r="N5347" s="180"/>
      <c r="O5347" s="178">
        <v>-56</v>
      </c>
      <c r="P5347" s="177" t="s">
        <v>10866</v>
      </c>
      <c r="Q5347" s="177" t="s">
        <v>10627</v>
      </c>
      <c r="R5347" s="463" t="s">
        <v>8363</v>
      </c>
      <c r="S5347" s="464"/>
    </row>
    <row r="5348" spans="1:19" ht="20.149999999999999" customHeight="1" thickBot="1">
      <c r="A5348" s="176"/>
      <c r="B5348" s="177" t="s">
        <v>10859</v>
      </c>
      <c r="C5348" s="177" t="s">
        <v>11071</v>
      </c>
      <c r="D5348" s="177" t="s">
        <v>11072</v>
      </c>
      <c r="E5348" s="177" t="s">
        <v>8353</v>
      </c>
      <c r="F5348" s="178">
        <v>1914657</v>
      </c>
      <c r="G5348" s="177" t="s">
        <v>11111</v>
      </c>
      <c r="H5348" s="177" t="s">
        <v>10862</v>
      </c>
      <c r="I5348" s="179" t="s">
        <v>8356</v>
      </c>
      <c r="J5348" s="177" t="s">
        <v>8357</v>
      </c>
      <c r="K5348" s="177" t="s">
        <v>11112</v>
      </c>
      <c r="L5348" s="177" t="s">
        <v>11113</v>
      </c>
      <c r="M5348" s="177" t="s">
        <v>11114</v>
      </c>
      <c r="N5348" s="180"/>
      <c r="O5348" s="178">
        <v>-78</v>
      </c>
      <c r="P5348" s="177" t="s">
        <v>11115</v>
      </c>
      <c r="Q5348" s="177" t="s">
        <v>10627</v>
      </c>
      <c r="R5348" s="463" t="s">
        <v>8363</v>
      </c>
      <c r="S5348" s="464"/>
    </row>
    <row r="5349" spans="1:19" ht="20.149999999999999" customHeight="1" thickBot="1">
      <c r="A5349" s="176"/>
      <c r="B5349" s="177" t="s">
        <v>10859</v>
      </c>
      <c r="C5349" s="177" t="s">
        <v>11071</v>
      </c>
      <c r="D5349" s="177" t="s">
        <v>11072</v>
      </c>
      <c r="E5349" s="177" t="s">
        <v>8353</v>
      </c>
      <c r="F5349" s="178">
        <v>1923284</v>
      </c>
      <c r="G5349" s="177" t="s">
        <v>11116</v>
      </c>
      <c r="H5349" s="177" t="s">
        <v>10862</v>
      </c>
      <c r="I5349" s="179" t="s">
        <v>8356</v>
      </c>
      <c r="J5349" s="177" t="s">
        <v>8357</v>
      </c>
      <c r="K5349" s="177" t="s">
        <v>11112</v>
      </c>
      <c r="L5349" s="177" t="s">
        <v>11117</v>
      </c>
      <c r="M5349" s="177" t="s">
        <v>11118</v>
      </c>
      <c r="N5349" s="180"/>
      <c r="O5349" s="178">
        <v>-78</v>
      </c>
      <c r="P5349" s="177" t="s">
        <v>11115</v>
      </c>
      <c r="Q5349" s="177" t="s">
        <v>10627</v>
      </c>
      <c r="R5349" s="463" t="s">
        <v>8363</v>
      </c>
      <c r="S5349" s="464"/>
    </row>
    <row r="5350" spans="1:19" ht="20.149999999999999" customHeight="1" thickBot="1">
      <c r="A5350" s="176"/>
      <c r="B5350" s="177" t="s">
        <v>10859</v>
      </c>
      <c r="C5350" s="177" t="s">
        <v>11071</v>
      </c>
      <c r="D5350" s="177" t="s">
        <v>11072</v>
      </c>
      <c r="E5350" s="177" t="s">
        <v>8353</v>
      </c>
      <c r="F5350" s="178">
        <v>1948137</v>
      </c>
      <c r="G5350" s="177" t="s">
        <v>11119</v>
      </c>
      <c r="H5350" s="177" t="s">
        <v>10862</v>
      </c>
      <c r="I5350" s="179" t="s">
        <v>8356</v>
      </c>
      <c r="J5350" s="177" t="s">
        <v>8357</v>
      </c>
      <c r="K5350" s="177" t="s">
        <v>11120</v>
      </c>
      <c r="L5350" s="177" t="s">
        <v>11121</v>
      </c>
      <c r="M5350" s="177" t="s">
        <v>11122</v>
      </c>
      <c r="N5350" s="180"/>
      <c r="O5350" s="178">
        <v>-71</v>
      </c>
      <c r="P5350" s="177" t="s">
        <v>11123</v>
      </c>
      <c r="Q5350" s="177" t="s">
        <v>10627</v>
      </c>
      <c r="R5350" s="463" t="s">
        <v>8363</v>
      </c>
      <c r="S5350" s="464"/>
    </row>
    <row r="5351" spans="1:19" ht="20.149999999999999" customHeight="1" thickBot="1">
      <c r="A5351" s="176"/>
      <c r="B5351" s="177" t="s">
        <v>10859</v>
      </c>
      <c r="C5351" s="177" t="s">
        <v>11071</v>
      </c>
      <c r="D5351" s="177" t="s">
        <v>11072</v>
      </c>
      <c r="E5351" s="177" t="s">
        <v>8353</v>
      </c>
      <c r="F5351" s="178">
        <v>1948138</v>
      </c>
      <c r="G5351" s="177" t="s">
        <v>11124</v>
      </c>
      <c r="H5351" s="177" t="s">
        <v>10862</v>
      </c>
      <c r="I5351" s="179" t="s">
        <v>8356</v>
      </c>
      <c r="J5351" s="177" t="s">
        <v>8357</v>
      </c>
      <c r="K5351" s="177" t="s">
        <v>11120</v>
      </c>
      <c r="L5351" s="177" t="s">
        <v>11125</v>
      </c>
      <c r="M5351" s="177" t="s">
        <v>11126</v>
      </c>
      <c r="N5351" s="180"/>
      <c r="O5351" s="178">
        <v>-71</v>
      </c>
      <c r="P5351" s="177" t="s">
        <v>11123</v>
      </c>
      <c r="Q5351" s="177" t="s">
        <v>10627</v>
      </c>
      <c r="R5351" s="463" t="s">
        <v>8363</v>
      </c>
      <c r="S5351" s="464"/>
    </row>
    <row r="5352" spans="1:19" ht="20.149999999999999" customHeight="1" thickBot="1">
      <c r="A5352" s="176"/>
      <c r="B5352" s="177" t="s">
        <v>10859</v>
      </c>
      <c r="C5352" s="177" t="s">
        <v>11127</v>
      </c>
      <c r="D5352" s="177" t="s">
        <v>11128</v>
      </c>
      <c r="E5352" s="177" t="s">
        <v>8353</v>
      </c>
      <c r="F5352" s="178">
        <v>1886354</v>
      </c>
      <c r="G5352" s="177" t="s">
        <v>11129</v>
      </c>
      <c r="H5352" s="177" t="s">
        <v>8846</v>
      </c>
      <c r="I5352" s="179" t="s">
        <v>8356</v>
      </c>
      <c r="J5352" s="177" t="s">
        <v>8357</v>
      </c>
      <c r="K5352" s="177" t="s">
        <v>11130</v>
      </c>
      <c r="L5352" s="177" t="s">
        <v>8859</v>
      </c>
      <c r="M5352" s="177" t="s">
        <v>11131</v>
      </c>
      <c r="N5352" s="180"/>
      <c r="O5352" s="178">
        <v>-56</v>
      </c>
      <c r="P5352" s="177" t="s">
        <v>10866</v>
      </c>
      <c r="Q5352" s="177" t="s">
        <v>10627</v>
      </c>
      <c r="R5352" s="463" t="s">
        <v>8363</v>
      </c>
      <c r="S5352" s="464"/>
    </row>
    <row r="5353" spans="1:19" ht="20.149999999999999" customHeight="1" thickBot="1">
      <c r="A5353" s="176"/>
      <c r="B5353" s="177" t="s">
        <v>10859</v>
      </c>
      <c r="C5353" s="177" t="s">
        <v>11132</v>
      </c>
      <c r="D5353" s="177" t="s">
        <v>11128</v>
      </c>
      <c r="E5353" s="177" t="s">
        <v>8353</v>
      </c>
      <c r="F5353" s="178">
        <v>1886355</v>
      </c>
      <c r="G5353" s="177" t="s">
        <v>11133</v>
      </c>
      <c r="H5353" s="177" t="s">
        <v>8846</v>
      </c>
      <c r="I5353" s="179" t="s">
        <v>8356</v>
      </c>
      <c r="J5353" s="177" t="s">
        <v>8357</v>
      </c>
      <c r="K5353" s="177" t="s">
        <v>11134</v>
      </c>
      <c r="L5353" s="177" t="s">
        <v>8859</v>
      </c>
      <c r="M5353" s="177" t="s">
        <v>11135</v>
      </c>
      <c r="N5353" s="180"/>
      <c r="O5353" s="178">
        <v>-56</v>
      </c>
      <c r="P5353" s="177" t="s">
        <v>10866</v>
      </c>
      <c r="Q5353" s="177" t="s">
        <v>10627</v>
      </c>
      <c r="R5353" s="463" t="s">
        <v>8363</v>
      </c>
      <c r="S5353" s="464"/>
    </row>
    <row r="5354" spans="1:19" ht="20.149999999999999" customHeight="1" thickBot="1">
      <c r="A5354" s="176"/>
      <c r="B5354" s="177" t="s">
        <v>10859</v>
      </c>
      <c r="C5354" s="177" t="s">
        <v>11132</v>
      </c>
      <c r="D5354" s="177" t="s">
        <v>11128</v>
      </c>
      <c r="E5354" s="177" t="s">
        <v>8353</v>
      </c>
      <c r="F5354" s="178">
        <v>2171860</v>
      </c>
      <c r="G5354" s="177" t="s">
        <v>11136</v>
      </c>
      <c r="H5354" s="177" t="s">
        <v>8898</v>
      </c>
      <c r="I5354" s="179" t="s">
        <v>8356</v>
      </c>
      <c r="J5354" s="177" t="s">
        <v>11018</v>
      </c>
      <c r="K5354" s="177" t="s">
        <v>11137</v>
      </c>
      <c r="L5354" s="177" t="s">
        <v>8870</v>
      </c>
      <c r="M5354" s="177" t="s">
        <v>11138</v>
      </c>
      <c r="N5354" s="180"/>
      <c r="O5354" s="178">
        <v>-46</v>
      </c>
      <c r="P5354" s="177" t="s">
        <v>11139</v>
      </c>
      <c r="Q5354" s="177" t="s">
        <v>10627</v>
      </c>
      <c r="R5354" s="463" t="s">
        <v>8363</v>
      </c>
      <c r="S5354" s="464"/>
    </row>
    <row r="5355" spans="1:19" ht="20.149999999999999" customHeight="1" thickBot="1">
      <c r="A5355" s="176"/>
      <c r="B5355" s="177" t="s">
        <v>10859</v>
      </c>
      <c r="C5355" s="177" t="s">
        <v>11132</v>
      </c>
      <c r="D5355" s="177" t="s">
        <v>11128</v>
      </c>
      <c r="E5355" s="177" t="s">
        <v>8353</v>
      </c>
      <c r="F5355" s="178">
        <v>2171866</v>
      </c>
      <c r="G5355" s="177" t="s">
        <v>11140</v>
      </c>
      <c r="H5355" s="177" t="s">
        <v>8898</v>
      </c>
      <c r="I5355" s="179" t="s">
        <v>8356</v>
      </c>
      <c r="J5355" s="177" t="s">
        <v>11018</v>
      </c>
      <c r="K5355" s="177" t="s">
        <v>11137</v>
      </c>
      <c r="L5355" s="177" t="s">
        <v>8870</v>
      </c>
      <c r="M5355" s="177" t="s">
        <v>11141</v>
      </c>
      <c r="N5355" s="180"/>
      <c r="O5355" s="178">
        <v>-46</v>
      </c>
      <c r="P5355" s="177" t="s">
        <v>11139</v>
      </c>
      <c r="Q5355" s="177" t="s">
        <v>10627</v>
      </c>
      <c r="R5355" s="463" t="s">
        <v>8363</v>
      </c>
      <c r="S5355" s="464"/>
    </row>
    <row r="5356" spans="1:19" ht="20.149999999999999" customHeight="1" thickBot="1">
      <c r="A5356" s="176"/>
      <c r="B5356" s="177" t="s">
        <v>10859</v>
      </c>
      <c r="C5356" s="177" t="s">
        <v>11132</v>
      </c>
      <c r="D5356" s="177" t="s">
        <v>11128</v>
      </c>
      <c r="E5356" s="177" t="s">
        <v>8353</v>
      </c>
      <c r="F5356" s="178">
        <v>2171875</v>
      </c>
      <c r="G5356" s="177" t="s">
        <v>11142</v>
      </c>
      <c r="H5356" s="177" t="s">
        <v>8898</v>
      </c>
      <c r="I5356" s="179" t="s">
        <v>8356</v>
      </c>
      <c r="J5356" s="177" t="s">
        <v>11018</v>
      </c>
      <c r="K5356" s="177" t="s">
        <v>11137</v>
      </c>
      <c r="L5356" s="177" t="s">
        <v>11143</v>
      </c>
      <c r="M5356" s="177" t="s">
        <v>11143</v>
      </c>
      <c r="N5356" s="180"/>
      <c r="O5356" s="178">
        <v>-46</v>
      </c>
      <c r="P5356" s="177" t="s">
        <v>11139</v>
      </c>
      <c r="Q5356" s="177" t="s">
        <v>10627</v>
      </c>
      <c r="R5356" s="463" t="s">
        <v>8363</v>
      </c>
      <c r="S5356" s="464"/>
    </row>
    <row r="5357" spans="1:19" ht="20.149999999999999" customHeight="1" thickBot="1">
      <c r="A5357" s="176"/>
      <c r="B5357" s="177" t="s">
        <v>10859</v>
      </c>
      <c r="C5357" s="177" t="s">
        <v>11132</v>
      </c>
      <c r="D5357" s="177" t="s">
        <v>11128</v>
      </c>
      <c r="E5357" s="177" t="s">
        <v>8353</v>
      </c>
      <c r="F5357" s="178">
        <v>2255906</v>
      </c>
      <c r="G5357" s="177" t="s">
        <v>11144</v>
      </c>
      <c r="H5357" s="177" t="s">
        <v>11145</v>
      </c>
      <c r="I5357" s="179" t="s">
        <v>8356</v>
      </c>
      <c r="J5357" s="177" t="s">
        <v>11018</v>
      </c>
      <c r="K5357" s="177" t="s">
        <v>11146</v>
      </c>
      <c r="L5357" s="177" t="s">
        <v>11147</v>
      </c>
      <c r="M5357" s="177" t="s">
        <v>10941</v>
      </c>
      <c r="N5357" s="180"/>
      <c r="O5357" s="178">
        <v>-35</v>
      </c>
      <c r="P5357" s="177" t="s">
        <v>11148</v>
      </c>
      <c r="Q5357" s="177" t="s">
        <v>10627</v>
      </c>
      <c r="R5357" s="463" t="s">
        <v>8363</v>
      </c>
      <c r="S5357" s="464"/>
    </row>
    <row r="5358" spans="1:19" ht="20.149999999999999" customHeight="1" thickBot="1">
      <c r="A5358" s="176"/>
      <c r="B5358" s="177" t="s">
        <v>10859</v>
      </c>
      <c r="C5358" s="177" t="s">
        <v>11132</v>
      </c>
      <c r="D5358" s="177" t="s">
        <v>11128</v>
      </c>
      <c r="E5358" s="177" t="s">
        <v>8353</v>
      </c>
      <c r="F5358" s="178">
        <v>2255908</v>
      </c>
      <c r="G5358" s="177" t="s">
        <v>11149</v>
      </c>
      <c r="H5358" s="177" t="s">
        <v>8898</v>
      </c>
      <c r="I5358" s="179" t="s">
        <v>8356</v>
      </c>
      <c r="J5358" s="177" t="s">
        <v>11018</v>
      </c>
      <c r="K5358" s="177" t="s">
        <v>11146</v>
      </c>
      <c r="L5358" s="177" t="s">
        <v>11150</v>
      </c>
      <c r="M5358" s="177" t="s">
        <v>10941</v>
      </c>
      <c r="N5358" s="180"/>
      <c r="O5358" s="178">
        <v>-35</v>
      </c>
      <c r="P5358" s="177" t="s">
        <v>11148</v>
      </c>
      <c r="Q5358" s="177" t="s">
        <v>10627</v>
      </c>
      <c r="R5358" s="463" t="s">
        <v>8363</v>
      </c>
      <c r="S5358" s="464"/>
    </row>
    <row r="5359" spans="1:19" ht="20.149999999999999" customHeight="1" thickBot="1">
      <c r="A5359" s="176"/>
      <c r="B5359" s="177" t="s">
        <v>10859</v>
      </c>
      <c r="C5359" s="177" t="s">
        <v>11132</v>
      </c>
      <c r="D5359" s="177" t="s">
        <v>11128</v>
      </c>
      <c r="E5359" s="177" t="s">
        <v>8353</v>
      </c>
      <c r="F5359" s="178">
        <v>2263590</v>
      </c>
      <c r="G5359" s="177" t="s">
        <v>11151</v>
      </c>
      <c r="H5359" s="177" t="s">
        <v>11152</v>
      </c>
      <c r="I5359" s="179" t="s">
        <v>8356</v>
      </c>
      <c r="J5359" s="177" t="s">
        <v>10362</v>
      </c>
      <c r="K5359" s="177" t="s">
        <v>11153</v>
      </c>
      <c r="L5359" s="177" t="s">
        <v>11154</v>
      </c>
      <c r="M5359" s="177" t="s">
        <v>11154</v>
      </c>
      <c r="N5359" s="180"/>
      <c r="O5359" s="178">
        <v>14</v>
      </c>
      <c r="P5359" s="177" t="s">
        <v>11155</v>
      </c>
      <c r="Q5359" s="177" t="s">
        <v>10627</v>
      </c>
      <c r="R5359" s="463" t="s">
        <v>8363</v>
      </c>
      <c r="S5359" s="464"/>
    </row>
    <row r="5360" spans="1:19" ht="20.149999999999999" customHeight="1" thickBot="1">
      <c r="A5360" s="176"/>
      <c r="B5360" s="177" t="s">
        <v>10859</v>
      </c>
      <c r="C5360" s="177" t="s">
        <v>11132</v>
      </c>
      <c r="D5360" s="177" t="s">
        <v>11128</v>
      </c>
      <c r="E5360" s="177" t="s">
        <v>8353</v>
      </c>
      <c r="F5360" s="178">
        <v>2308164</v>
      </c>
      <c r="G5360" s="177" t="s">
        <v>11156</v>
      </c>
      <c r="H5360" s="177" t="s">
        <v>11157</v>
      </c>
      <c r="I5360" s="179" t="s">
        <v>8356</v>
      </c>
      <c r="J5360" s="177" t="s">
        <v>8357</v>
      </c>
      <c r="K5360" s="177" t="s">
        <v>11158</v>
      </c>
      <c r="L5360" s="177" t="s">
        <v>11159</v>
      </c>
      <c r="M5360" s="177" t="s">
        <v>11160</v>
      </c>
      <c r="N5360" s="180"/>
      <c r="O5360" s="178">
        <v>-35</v>
      </c>
      <c r="P5360" s="177" t="s">
        <v>11161</v>
      </c>
      <c r="Q5360" s="177" t="s">
        <v>10627</v>
      </c>
      <c r="R5360" s="463" t="s">
        <v>8363</v>
      </c>
      <c r="S5360" s="464"/>
    </row>
    <row r="5361" spans="1:19" ht="20.149999999999999" customHeight="1" thickBot="1">
      <c r="A5361" s="176"/>
      <c r="B5361" s="177" t="s">
        <v>10859</v>
      </c>
      <c r="C5361" s="177" t="s">
        <v>1478</v>
      </c>
      <c r="D5361" s="177" t="s">
        <v>10860</v>
      </c>
      <c r="E5361" s="177" t="s">
        <v>8353</v>
      </c>
      <c r="F5361" s="178">
        <v>1886389</v>
      </c>
      <c r="G5361" s="177" t="s">
        <v>11162</v>
      </c>
      <c r="H5361" s="177" t="s">
        <v>10868</v>
      </c>
      <c r="I5361" s="179" t="s">
        <v>8356</v>
      </c>
      <c r="J5361" s="177" t="s">
        <v>8357</v>
      </c>
      <c r="K5361" s="177" t="s">
        <v>11163</v>
      </c>
      <c r="L5361" s="177" t="s">
        <v>11164</v>
      </c>
      <c r="M5361" s="177" t="s">
        <v>11165</v>
      </c>
      <c r="N5361" s="180"/>
      <c r="O5361" s="178">
        <v>-56</v>
      </c>
      <c r="P5361" s="177" t="s">
        <v>10866</v>
      </c>
      <c r="Q5361" s="177" t="s">
        <v>10627</v>
      </c>
      <c r="R5361" s="463" t="s">
        <v>8363</v>
      </c>
      <c r="S5361" s="464"/>
    </row>
    <row r="5362" spans="1:19" ht="20.149999999999999" customHeight="1" thickBot="1">
      <c r="A5362" s="176"/>
      <c r="B5362" s="177" t="s">
        <v>10859</v>
      </c>
      <c r="C5362" s="177" t="s">
        <v>1478</v>
      </c>
      <c r="D5362" s="177" t="s">
        <v>10860</v>
      </c>
      <c r="E5362" s="177" t="s">
        <v>8353</v>
      </c>
      <c r="F5362" s="178">
        <v>1886499</v>
      </c>
      <c r="G5362" s="177" t="s">
        <v>11166</v>
      </c>
      <c r="H5362" s="177" t="s">
        <v>10980</v>
      </c>
      <c r="I5362" s="179" t="s">
        <v>8356</v>
      </c>
      <c r="J5362" s="177" t="s">
        <v>8357</v>
      </c>
      <c r="K5362" s="177" t="s">
        <v>10981</v>
      </c>
      <c r="L5362" s="177" t="s">
        <v>11167</v>
      </c>
      <c r="M5362" s="177" t="s">
        <v>11168</v>
      </c>
      <c r="N5362" s="180"/>
      <c r="O5362" s="178">
        <v>-56</v>
      </c>
      <c r="P5362" s="177" t="s">
        <v>10866</v>
      </c>
      <c r="Q5362" s="177" t="s">
        <v>10627</v>
      </c>
      <c r="R5362" s="463" t="s">
        <v>8363</v>
      </c>
      <c r="S5362" s="464"/>
    </row>
    <row r="5363" spans="1:19" ht="20.149999999999999" customHeight="1" thickBot="1">
      <c r="A5363" s="176"/>
      <c r="B5363" s="177" t="s">
        <v>10859</v>
      </c>
      <c r="C5363" s="177" t="s">
        <v>1478</v>
      </c>
      <c r="D5363" s="177" t="s">
        <v>10860</v>
      </c>
      <c r="E5363" s="177" t="s">
        <v>8353</v>
      </c>
      <c r="F5363" s="178">
        <v>1886525</v>
      </c>
      <c r="G5363" s="177" t="s">
        <v>11169</v>
      </c>
      <c r="H5363" s="177" t="s">
        <v>11170</v>
      </c>
      <c r="I5363" s="179" t="s">
        <v>8356</v>
      </c>
      <c r="J5363" s="177" t="s">
        <v>8357</v>
      </c>
      <c r="K5363" s="177" t="s">
        <v>11171</v>
      </c>
      <c r="L5363" s="177" t="s">
        <v>11172</v>
      </c>
      <c r="M5363" s="177" t="s">
        <v>11173</v>
      </c>
      <c r="N5363" s="180"/>
      <c r="O5363" s="178">
        <v>-56</v>
      </c>
      <c r="P5363" s="177" t="s">
        <v>10866</v>
      </c>
      <c r="Q5363" s="177" t="s">
        <v>10627</v>
      </c>
      <c r="R5363" s="463" t="s">
        <v>8363</v>
      </c>
      <c r="S5363" s="464"/>
    </row>
    <row r="5364" spans="1:19" ht="20.149999999999999" customHeight="1" thickBot="1">
      <c r="A5364" s="176"/>
      <c r="B5364" s="177" t="s">
        <v>10859</v>
      </c>
      <c r="C5364" s="177" t="s">
        <v>1478</v>
      </c>
      <c r="D5364" s="177" t="s">
        <v>10860</v>
      </c>
      <c r="E5364" s="177" t="s">
        <v>8353</v>
      </c>
      <c r="F5364" s="178">
        <v>1941813</v>
      </c>
      <c r="G5364" s="177" t="s">
        <v>11174</v>
      </c>
      <c r="H5364" s="177" t="s">
        <v>11024</v>
      </c>
      <c r="I5364" s="179" t="s">
        <v>8356</v>
      </c>
      <c r="J5364" s="177" t="s">
        <v>8357</v>
      </c>
      <c r="K5364" s="177" t="s">
        <v>10726</v>
      </c>
      <c r="L5364" s="177" t="s">
        <v>11175</v>
      </c>
      <c r="M5364" s="177" t="s">
        <v>11176</v>
      </c>
      <c r="N5364" s="180"/>
      <c r="O5364" s="178">
        <v>-72</v>
      </c>
      <c r="P5364" s="177" t="s">
        <v>11177</v>
      </c>
      <c r="Q5364" s="177" t="s">
        <v>10627</v>
      </c>
      <c r="R5364" s="463" t="s">
        <v>8363</v>
      </c>
      <c r="S5364" s="464"/>
    </row>
    <row r="5365" spans="1:19" ht="20.149999999999999" customHeight="1" thickBot="1">
      <c r="A5365" s="176"/>
      <c r="B5365" s="177" t="s">
        <v>10859</v>
      </c>
      <c r="C5365" s="177" t="s">
        <v>1478</v>
      </c>
      <c r="D5365" s="177" t="s">
        <v>10871</v>
      </c>
      <c r="E5365" s="177" t="s">
        <v>8353</v>
      </c>
      <c r="F5365" s="178">
        <v>1886377</v>
      </c>
      <c r="G5365" s="177" t="s">
        <v>11178</v>
      </c>
      <c r="H5365" s="177" t="s">
        <v>10868</v>
      </c>
      <c r="I5365" s="179" t="s">
        <v>8356</v>
      </c>
      <c r="J5365" s="177" t="s">
        <v>8357</v>
      </c>
      <c r="K5365" s="177" t="s">
        <v>11179</v>
      </c>
      <c r="L5365" s="177" t="s">
        <v>11180</v>
      </c>
      <c r="M5365" s="177" t="s">
        <v>11181</v>
      </c>
      <c r="N5365" s="180"/>
      <c r="O5365" s="178">
        <v>-56</v>
      </c>
      <c r="P5365" s="177" t="s">
        <v>10866</v>
      </c>
      <c r="Q5365" s="177" t="s">
        <v>10627</v>
      </c>
      <c r="R5365" s="463" t="s">
        <v>8363</v>
      </c>
      <c r="S5365" s="464"/>
    </row>
    <row r="5366" spans="1:19" ht="20.149999999999999" customHeight="1" thickBot="1">
      <c r="A5366" s="176"/>
      <c r="B5366" s="177" t="s">
        <v>10859</v>
      </c>
      <c r="C5366" s="177" t="s">
        <v>1478</v>
      </c>
      <c r="D5366" s="177" t="s">
        <v>10871</v>
      </c>
      <c r="E5366" s="177" t="s">
        <v>8353</v>
      </c>
      <c r="F5366" s="178">
        <v>1886378</v>
      </c>
      <c r="G5366" s="177" t="s">
        <v>11182</v>
      </c>
      <c r="H5366" s="177" t="s">
        <v>10868</v>
      </c>
      <c r="I5366" s="179" t="s">
        <v>8356</v>
      </c>
      <c r="J5366" s="177" t="s">
        <v>8357</v>
      </c>
      <c r="K5366" s="177" t="s">
        <v>11179</v>
      </c>
      <c r="L5366" s="177" t="s">
        <v>11183</v>
      </c>
      <c r="M5366" s="177" t="s">
        <v>11184</v>
      </c>
      <c r="N5366" s="180"/>
      <c r="O5366" s="178">
        <v>-56</v>
      </c>
      <c r="P5366" s="177" t="s">
        <v>10866</v>
      </c>
      <c r="Q5366" s="177" t="s">
        <v>10627</v>
      </c>
      <c r="R5366" s="463" t="s">
        <v>8363</v>
      </c>
      <c r="S5366" s="464"/>
    </row>
    <row r="5367" spans="1:19" ht="20.149999999999999" customHeight="1" thickBot="1">
      <c r="A5367" s="176"/>
      <c r="B5367" s="177" t="s">
        <v>10859</v>
      </c>
      <c r="C5367" s="177" t="s">
        <v>1478</v>
      </c>
      <c r="D5367" s="177" t="s">
        <v>10871</v>
      </c>
      <c r="E5367" s="177" t="s">
        <v>8353</v>
      </c>
      <c r="F5367" s="178">
        <v>1886379</v>
      </c>
      <c r="G5367" s="177" t="s">
        <v>11185</v>
      </c>
      <c r="H5367" s="177" t="s">
        <v>10868</v>
      </c>
      <c r="I5367" s="179" t="s">
        <v>8356</v>
      </c>
      <c r="J5367" s="177" t="s">
        <v>8357</v>
      </c>
      <c r="K5367" s="177" t="s">
        <v>11179</v>
      </c>
      <c r="L5367" s="177" t="s">
        <v>11186</v>
      </c>
      <c r="M5367" s="177" t="s">
        <v>11187</v>
      </c>
      <c r="N5367" s="180"/>
      <c r="O5367" s="178">
        <v>-56</v>
      </c>
      <c r="P5367" s="177" t="s">
        <v>10866</v>
      </c>
      <c r="Q5367" s="177" t="s">
        <v>10627</v>
      </c>
      <c r="R5367" s="463" t="s">
        <v>8363</v>
      </c>
      <c r="S5367" s="464"/>
    </row>
    <row r="5368" spans="1:19" ht="20.149999999999999" customHeight="1" thickBot="1">
      <c r="A5368" s="176"/>
      <c r="B5368" s="177" t="s">
        <v>10859</v>
      </c>
      <c r="C5368" s="177" t="s">
        <v>1478</v>
      </c>
      <c r="D5368" s="177" t="s">
        <v>10871</v>
      </c>
      <c r="E5368" s="177" t="s">
        <v>8353</v>
      </c>
      <c r="F5368" s="178">
        <v>1886380</v>
      </c>
      <c r="G5368" s="177" t="s">
        <v>11188</v>
      </c>
      <c r="H5368" s="177" t="s">
        <v>10868</v>
      </c>
      <c r="I5368" s="179" t="s">
        <v>8356</v>
      </c>
      <c r="J5368" s="177" t="s">
        <v>8357</v>
      </c>
      <c r="K5368" s="177" t="s">
        <v>11179</v>
      </c>
      <c r="L5368" s="177" t="s">
        <v>11189</v>
      </c>
      <c r="M5368" s="177" t="s">
        <v>11190</v>
      </c>
      <c r="N5368" s="180"/>
      <c r="O5368" s="178">
        <v>-56</v>
      </c>
      <c r="P5368" s="177" t="s">
        <v>10866</v>
      </c>
      <c r="Q5368" s="177" t="s">
        <v>10627</v>
      </c>
      <c r="R5368" s="463" t="s">
        <v>8363</v>
      </c>
      <c r="S5368" s="464"/>
    </row>
    <row r="5369" spans="1:19" ht="20.149999999999999" customHeight="1" thickBot="1">
      <c r="A5369" s="176"/>
      <c r="B5369" s="177" t="s">
        <v>10859</v>
      </c>
      <c r="C5369" s="177" t="s">
        <v>1478</v>
      </c>
      <c r="D5369" s="177" t="s">
        <v>10871</v>
      </c>
      <c r="E5369" s="177" t="s">
        <v>8353</v>
      </c>
      <c r="F5369" s="178">
        <v>1886381</v>
      </c>
      <c r="G5369" s="177" t="s">
        <v>11191</v>
      </c>
      <c r="H5369" s="177" t="s">
        <v>10862</v>
      </c>
      <c r="I5369" s="179" t="s">
        <v>8356</v>
      </c>
      <c r="J5369" s="177" t="s">
        <v>8357</v>
      </c>
      <c r="K5369" s="177" t="s">
        <v>11192</v>
      </c>
      <c r="L5369" s="177" t="s">
        <v>11193</v>
      </c>
      <c r="M5369" s="177" t="s">
        <v>11194</v>
      </c>
      <c r="N5369" s="180"/>
      <c r="O5369" s="178">
        <v>-56</v>
      </c>
      <c r="P5369" s="177" t="s">
        <v>10866</v>
      </c>
      <c r="Q5369" s="177" t="s">
        <v>10627</v>
      </c>
      <c r="R5369" s="463" t="s">
        <v>8363</v>
      </c>
      <c r="S5369" s="464"/>
    </row>
    <row r="5370" spans="1:19" ht="20.149999999999999" customHeight="1" thickBot="1">
      <c r="A5370" s="176"/>
      <c r="B5370" s="177" t="s">
        <v>10859</v>
      </c>
      <c r="C5370" s="177" t="s">
        <v>1478</v>
      </c>
      <c r="D5370" s="177" t="s">
        <v>10871</v>
      </c>
      <c r="E5370" s="177" t="s">
        <v>8353</v>
      </c>
      <c r="F5370" s="178">
        <v>1886569</v>
      </c>
      <c r="G5370" s="177" t="s">
        <v>11195</v>
      </c>
      <c r="H5370" s="177" t="s">
        <v>10913</v>
      </c>
      <c r="I5370" s="179" t="s">
        <v>8356</v>
      </c>
      <c r="J5370" s="177" t="s">
        <v>8357</v>
      </c>
      <c r="K5370" s="177" t="s">
        <v>11196</v>
      </c>
      <c r="L5370" s="177" t="s">
        <v>11197</v>
      </c>
      <c r="M5370" s="177" t="s">
        <v>11198</v>
      </c>
      <c r="N5370" s="180"/>
      <c r="O5370" s="178">
        <v>-56</v>
      </c>
      <c r="P5370" s="177" t="s">
        <v>10866</v>
      </c>
      <c r="Q5370" s="177" t="s">
        <v>10627</v>
      </c>
      <c r="R5370" s="463" t="s">
        <v>8363</v>
      </c>
      <c r="S5370" s="464"/>
    </row>
    <row r="5371" spans="1:19" ht="20.149999999999999" customHeight="1" thickBot="1">
      <c r="A5371" s="176"/>
      <c r="B5371" s="177" t="s">
        <v>10859</v>
      </c>
      <c r="C5371" s="177" t="s">
        <v>1478</v>
      </c>
      <c r="D5371" s="177" t="s">
        <v>10871</v>
      </c>
      <c r="E5371" s="177" t="s">
        <v>8353</v>
      </c>
      <c r="F5371" s="178">
        <v>1886570</v>
      </c>
      <c r="G5371" s="177" t="s">
        <v>11199</v>
      </c>
      <c r="H5371" s="177" t="s">
        <v>10913</v>
      </c>
      <c r="I5371" s="179" t="s">
        <v>8356</v>
      </c>
      <c r="J5371" s="177" t="s">
        <v>8357</v>
      </c>
      <c r="K5371" s="177" t="s">
        <v>11196</v>
      </c>
      <c r="L5371" s="177" t="s">
        <v>11200</v>
      </c>
      <c r="M5371" s="177" t="s">
        <v>11201</v>
      </c>
      <c r="N5371" s="180"/>
      <c r="O5371" s="178">
        <v>-56</v>
      </c>
      <c r="P5371" s="177" t="s">
        <v>10866</v>
      </c>
      <c r="Q5371" s="177" t="s">
        <v>10627</v>
      </c>
      <c r="R5371" s="463" t="s">
        <v>8363</v>
      </c>
      <c r="S5371" s="464"/>
    </row>
    <row r="5372" spans="1:19" ht="20.149999999999999" customHeight="1" thickBot="1">
      <c r="A5372" s="176"/>
      <c r="B5372" s="177" t="s">
        <v>10859</v>
      </c>
      <c r="C5372" s="177" t="s">
        <v>1478</v>
      </c>
      <c r="D5372" s="177" t="s">
        <v>10871</v>
      </c>
      <c r="E5372" s="177" t="s">
        <v>8353</v>
      </c>
      <c r="F5372" s="178">
        <v>1897187</v>
      </c>
      <c r="G5372" s="177" t="s">
        <v>11202</v>
      </c>
      <c r="H5372" s="177" t="s">
        <v>10862</v>
      </c>
      <c r="I5372" s="179" t="s">
        <v>8356</v>
      </c>
      <c r="J5372" s="177" t="s">
        <v>8357</v>
      </c>
      <c r="K5372" s="177" t="s">
        <v>11203</v>
      </c>
      <c r="L5372" s="177" t="s">
        <v>11204</v>
      </c>
      <c r="M5372" s="177" t="s">
        <v>11205</v>
      </c>
      <c r="N5372" s="180"/>
      <c r="O5372" s="178">
        <v>-77</v>
      </c>
      <c r="P5372" s="177" t="s">
        <v>11206</v>
      </c>
      <c r="Q5372" s="177" t="s">
        <v>10627</v>
      </c>
      <c r="R5372" s="463" t="s">
        <v>8363</v>
      </c>
      <c r="S5372" s="464"/>
    </row>
    <row r="5373" spans="1:19" ht="20.149999999999999" customHeight="1" thickBot="1">
      <c r="A5373" s="176"/>
      <c r="B5373" s="177" t="s">
        <v>10859</v>
      </c>
      <c r="C5373" s="177" t="s">
        <v>1478</v>
      </c>
      <c r="D5373" s="177" t="s">
        <v>10871</v>
      </c>
      <c r="E5373" s="177" t="s">
        <v>8353</v>
      </c>
      <c r="F5373" s="178">
        <v>1897189</v>
      </c>
      <c r="G5373" s="177" t="s">
        <v>11207</v>
      </c>
      <c r="H5373" s="177" t="s">
        <v>10862</v>
      </c>
      <c r="I5373" s="179" t="s">
        <v>8356</v>
      </c>
      <c r="J5373" s="177" t="s">
        <v>8357</v>
      </c>
      <c r="K5373" s="177" t="s">
        <v>11203</v>
      </c>
      <c r="L5373" s="177" t="s">
        <v>11208</v>
      </c>
      <c r="M5373" s="177" t="s">
        <v>11209</v>
      </c>
      <c r="N5373" s="180"/>
      <c r="O5373" s="178">
        <v>-77</v>
      </c>
      <c r="P5373" s="177" t="s">
        <v>11206</v>
      </c>
      <c r="Q5373" s="177" t="s">
        <v>10627</v>
      </c>
      <c r="R5373" s="463" t="s">
        <v>8363</v>
      </c>
      <c r="S5373" s="464"/>
    </row>
    <row r="5374" spans="1:19" ht="20.149999999999999" customHeight="1" thickBot="1">
      <c r="A5374" s="176"/>
      <c r="B5374" s="177" t="s">
        <v>10859</v>
      </c>
      <c r="C5374" s="177" t="s">
        <v>1478</v>
      </c>
      <c r="D5374" s="177" t="s">
        <v>10871</v>
      </c>
      <c r="E5374" s="177" t="s">
        <v>8353</v>
      </c>
      <c r="F5374" s="178">
        <v>1932213</v>
      </c>
      <c r="G5374" s="177" t="s">
        <v>11210</v>
      </c>
      <c r="H5374" s="177" t="s">
        <v>10862</v>
      </c>
      <c r="I5374" s="179" t="s">
        <v>8356</v>
      </c>
      <c r="J5374" s="177" t="s">
        <v>8357</v>
      </c>
      <c r="K5374" s="177" t="s">
        <v>11211</v>
      </c>
      <c r="L5374" s="177" t="s">
        <v>11212</v>
      </c>
      <c r="M5374" s="177" t="s">
        <v>11213</v>
      </c>
      <c r="N5374" s="180"/>
      <c r="O5374" s="178">
        <v>-73</v>
      </c>
      <c r="P5374" s="177" t="s">
        <v>11214</v>
      </c>
      <c r="Q5374" s="177" t="s">
        <v>10627</v>
      </c>
      <c r="R5374" s="463" t="s">
        <v>8363</v>
      </c>
      <c r="S5374" s="464"/>
    </row>
    <row r="5375" spans="1:19" ht="20.149999999999999" customHeight="1" thickBot="1">
      <c r="A5375" s="176"/>
      <c r="B5375" s="177" t="s">
        <v>10859</v>
      </c>
      <c r="C5375" s="177" t="s">
        <v>1478</v>
      </c>
      <c r="D5375" s="177" t="s">
        <v>10871</v>
      </c>
      <c r="E5375" s="177" t="s">
        <v>8353</v>
      </c>
      <c r="F5375" s="178">
        <v>1941796</v>
      </c>
      <c r="G5375" s="177" t="s">
        <v>11215</v>
      </c>
      <c r="H5375" s="177" t="s">
        <v>10868</v>
      </c>
      <c r="I5375" s="179" t="s">
        <v>8356</v>
      </c>
      <c r="J5375" s="177" t="s">
        <v>8357</v>
      </c>
      <c r="K5375" s="177" t="s">
        <v>11216</v>
      </c>
      <c r="L5375" s="177" t="s">
        <v>11217</v>
      </c>
      <c r="M5375" s="177" t="s">
        <v>11218</v>
      </c>
      <c r="N5375" s="180"/>
      <c r="O5375" s="178">
        <v>-72</v>
      </c>
      <c r="P5375" s="177" t="s">
        <v>11177</v>
      </c>
      <c r="Q5375" s="177" t="s">
        <v>10627</v>
      </c>
      <c r="R5375" s="463" t="s">
        <v>8363</v>
      </c>
      <c r="S5375" s="464"/>
    </row>
    <row r="5376" spans="1:19" ht="20.149999999999999" customHeight="1" thickBot="1">
      <c r="A5376" s="176"/>
      <c r="B5376" s="177" t="s">
        <v>10859</v>
      </c>
      <c r="C5376" s="177" t="s">
        <v>1478</v>
      </c>
      <c r="D5376" s="177" t="s">
        <v>10871</v>
      </c>
      <c r="E5376" s="177" t="s">
        <v>8353</v>
      </c>
      <c r="F5376" s="178">
        <v>1941798</v>
      </c>
      <c r="G5376" s="177" t="s">
        <v>11219</v>
      </c>
      <c r="H5376" s="177" t="s">
        <v>10868</v>
      </c>
      <c r="I5376" s="179" t="s">
        <v>8356</v>
      </c>
      <c r="J5376" s="177" t="s">
        <v>8357</v>
      </c>
      <c r="K5376" s="177" t="s">
        <v>11216</v>
      </c>
      <c r="L5376" s="177" t="s">
        <v>11220</v>
      </c>
      <c r="M5376" s="177" t="s">
        <v>11221</v>
      </c>
      <c r="N5376" s="180"/>
      <c r="O5376" s="178">
        <v>-72</v>
      </c>
      <c r="P5376" s="177" t="s">
        <v>11177</v>
      </c>
      <c r="Q5376" s="177" t="s">
        <v>10627</v>
      </c>
      <c r="R5376" s="463" t="s">
        <v>8363</v>
      </c>
      <c r="S5376" s="464"/>
    </row>
    <row r="5377" spans="1:19" ht="20.149999999999999" customHeight="1" thickBot="1">
      <c r="A5377" s="176"/>
      <c r="B5377" s="177" t="s">
        <v>10859</v>
      </c>
      <c r="C5377" s="177" t="s">
        <v>1478</v>
      </c>
      <c r="D5377" s="177" t="s">
        <v>10871</v>
      </c>
      <c r="E5377" s="177" t="s">
        <v>8353</v>
      </c>
      <c r="F5377" s="178">
        <v>1941830</v>
      </c>
      <c r="G5377" s="177" t="s">
        <v>11222</v>
      </c>
      <c r="H5377" s="177" t="s">
        <v>11039</v>
      </c>
      <c r="I5377" s="179" t="s">
        <v>8356</v>
      </c>
      <c r="J5377" s="177" t="s">
        <v>8357</v>
      </c>
      <c r="K5377" s="177" t="s">
        <v>11216</v>
      </c>
      <c r="L5377" s="177" t="s">
        <v>11223</v>
      </c>
      <c r="M5377" s="177" t="s">
        <v>11224</v>
      </c>
      <c r="N5377" s="180"/>
      <c r="O5377" s="178">
        <v>-72</v>
      </c>
      <c r="P5377" s="177" t="s">
        <v>11177</v>
      </c>
      <c r="Q5377" s="177" t="s">
        <v>10627</v>
      </c>
      <c r="R5377" s="463" t="s">
        <v>8363</v>
      </c>
      <c r="S5377" s="464"/>
    </row>
    <row r="5378" spans="1:19" ht="20.149999999999999" customHeight="1" thickBot="1">
      <c r="A5378" s="176"/>
      <c r="B5378" s="177" t="s">
        <v>10859</v>
      </c>
      <c r="C5378" s="177" t="s">
        <v>1478</v>
      </c>
      <c r="D5378" s="177" t="s">
        <v>10629</v>
      </c>
      <c r="E5378" s="177" t="s">
        <v>8353</v>
      </c>
      <c r="F5378" s="178">
        <v>1900530</v>
      </c>
      <c r="G5378" s="177" t="s">
        <v>11225</v>
      </c>
      <c r="H5378" s="177" t="s">
        <v>10934</v>
      </c>
      <c r="I5378" s="179" t="s">
        <v>8356</v>
      </c>
      <c r="J5378" s="177" t="s">
        <v>8357</v>
      </c>
      <c r="K5378" s="177" t="s">
        <v>10935</v>
      </c>
      <c r="L5378" s="177" t="s">
        <v>11226</v>
      </c>
      <c r="M5378" s="177" t="s">
        <v>11227</v>
      </c>
      <c r="N5378" s="180"/>
      <c r="O5378" s="178">
        <v>-79</v>
      </c>
      <c r="P5378" s="177" t="s">
        <v>10938</v>
      </c>
      <c r="Q5378" s="177" t="s">
        <v>10627</v>
      </c>
      <c r="R5378" s="463" t="s">
        <v>8363</v>
      </c>
      <c r="S5378" s="464"/>
    </row>
    <row r="5379" spans="1:19" ht="20.149999999999999" customHeight="1" thickBot="1">
      <c r="A5379" s="176"/>
      <c r="B5379" s="177" t="s">
        <v>10859</v>
      </c>
      <c r="C5379" s="177" t="s">
        <v>1478</v>
      </c>
      <c r="D5379" s="177" t="s">
        <v>10629</v>
      </c>
      <c r="E5379" s="177" t="s">
        <v>8353</v>
      </c>
      <c r="F5379" s="178">
        <v>1923322</v>
      </c>
      <c r="G5379" s="177" t="s">
        <v>11228</v>
      </c>
      <c r="H5379" s="177" t="s">
        <v>8846</v>
      </c>
      <c r="I5379" s="179" t="s">
        <v>8356</v>
      </c>
      <c r="J5379" s="177" t="s">
        <v>8357</v>
      </c>
      <c r="K5379" s="177" t="s">
        <v>10940</v>
      </c>
      <c r="L5379" s="177" t="s">
        <v>10941</v>
      </c>
      <c r="M5379" s="177" t="s">
        <v>11229</v>
      </c>
      <c r="N5379" s="180"/>
      <c r="O5379" s="178">
        <v>-76</v>
      </c>
      <c r="P5379" s="177" t="s">
        <v>10943</v>
      </c>
      <c r="Q5379" s="177" t="s">
        <v>10627</v>
      </c>
      <c r="R5379" s="463" t="s">
        <v>8363</v>
      </c>
      <c r="S5379" s="464"/>
    </row>
    <row r="5380" spans="1:19" ht="20.149999999999999" customHeight="1" thickBot="1">
      <c r="A5380" s="176"/>
      <c r="B5380" s="177" t="s">
        <v>10859</v>
      </c>
      <c r="C5380" s="177" t="s">
        <v>1478</v>
      </c>
      <c r="D5380" s="177" t="s">
        <v>10638</v>
      </c>
      <c r="E5380" s="177" t="s">
        <v>8353</v>
      </c>
      <c r="F5380" s="178">
        <v>1886369</v>
      </c>
      <c r="G5380" s="177" t="s">
        <v>11230</v>
      </c>
      <c r="H5380" s="177" t="s">
        <v>10947</v>
      </c>
      <c r="I5380" s="179" t="s">
        <v>8356</v>
      </c>
      <c r="J5380" s="177" t="s">
        <v>8357</v>
      </c>
      <c r="K5380" s="177" t="s">
        <v>10952</v>
      </c>
      <c r="L5380" s="177" t="s">
        <v>11231</v>
      </c>
      <c r="M5380" s="177" t="s">
        <v>11232</v>
      </c>
      <c r="N5380" s="180"/>
      <c r="O5380" s="178">
        <v>-56</v>
      </c>
      <c r="P5380" s="177" t="s">
        <v>10866</v>
      </c>
      <c r="Q5380" s="177" t="s">
        <v>10627</v>
      </c>
      <c r="R5380" s="463" t="s">
        <v>8363</v>
      </c>
      <c r="S5380" s="464"/>
    </row>
    <row r="5381" spans="1:19" ht="20.149999999999999" customHeight="1" thickBot="1">
      <c r="A5381" s="176"/>
      <c r="B5381" s="177" t="s">
        <v>10859</v>
      </c>
      <c r="C5381" s="177" t="s">
        <v>1478</v>
      </c>
      <c r="D5381" s="177" t="s">
        <v>11233</v>
      </c>
      <c r="E5381" s="177" t="s">
        <v>8353</v>
      </c>
      <c r="F5381" s="178">
        <v>1886415</v>
      </c>
      <c r="G5381" s="177" t="s">
        <v>11234</v>
      </c>
      <c r="H5381" s="177" t="s">
        <v>11235</v>
      </c>
      <c r="I5381" s="179" t="s">
        <v>8356</v>
      </c>
      <c r="J5381" s="177" t="s">
        <v>8357</v>
      </c>
      <c r="K5381" s="177" t="s">
        <v>11236</v>
      </c>
      <c r="L5381" s="177" t="s">
        <v>11237</v>
      </c>
      <c r="M5381" s="177" t="s">
        <v>11238</v>
      </c>
      <c r="N5381" s="180"/>
      <c r="O5381" s="178">
        <v>-56</v>
      </c>
      <c r="P5381" s="177" t="s">
        <v>10866</v>
      </c>
      <c r="Q5381" s="177" t="s">
        <v>10627</v>
      </c>
      <c r="R5381" s="463" t="s">
        <v>8363</v>
      </c>
      <c r="S5381" s="464"/>
    </row>
    <row r="5382" spans="1:19" ht="20.149999999999999" customHeight="1" thickBot="1">
      <c r="A5382" s="176"/>
      <c r="B5382" s="177" t="s">
        <v>10859</v>
      </c>
      <c r="C5382" s="177" t="s">
        <v>4870</v>
      </c>
      <c r="D5382" s="177" t="s">
        <v>10860</v>
      </c>
      <c r="E5382" s="177" t="s">
        <v>8353</v>
      </c>
      <c r="F5382" s="178">
        <v>1886403</v>
      </c>
      <c r="G5382" s="177" t="s">
        <v>11239</v>
      </c>
      <c r="H5382" s="177" t="s">
        <v>10862</v>
      </c>
      <c r="I5382" s="179" t="s">
        <v>8356</v>
      </c>
      <c r="J5382" s="177" t="s">
        <v>8357</v>
      </c>
      <c r="K5382" s="177" t="s">
        <v>11240</v>
      </c>
      <c r="L5382" s="177" t="s">
        <v>11241</v>
      </c>
      <c r="M5382" s="177" t="s">
        <v>11242</v>
      </c>
      <c r="N5382" s="180"/>
      <c r="O5382" s="178">
        <v>-56</v>
      </c>
      <c r="P5382" s="177" t="s">
        <v>10866</v>
      </c>
      <c r="Q5382" s="177" t="s">
        <v>10627</v>
      </c>
      <c r="R5382" s="463" t="s">
        <v>8363</v>
      </c>
      <c r="S5382" s="464"/>
    </row>
    <row r="5383" spans="1:19" ht="20.149999999999999" customHeight="1" thickBot="1">
      <c r="A5383" s="176"/>
      <c r="B5383" s="177" t="s">
        <v>10859</v>
      </c>
      <c r="C5383" s="177" t="s">
        <v>4870</v>
      </c>
      <c r="D5383" s="177" t="s">
        <v>10860</v>
      </c>
      <c r="E5383" s="177" t="s">
        <v>8353</v>
      </c>
      <c r="F5383" s="178">
        <v>1950469</v>
      </c>
      <c r="G5383" s="177" t="s">
        <v>11243</v>
      </c>
      <c r="H5383" s="177" t="s">
        <v>11024</v>
      </c>
      <c r="I5383" s="179" t="s">
        <v>8356</v>
      </c>
      <c r="J5383" s="177" t="s">
        <v>8357</v>
      </c>
      <c r="K5383" s="177" t="s">
        <v>11244</v>
      </c>
      <c r="L5383" s="177" t="s">
        <v>11245</v>
      </c>
      <c r="M5383" s="177" t="s">
        <v>11246</v>
      </c>
      <c r="N5383" s="180"/>
      <c r="O5383" s="178">
        <v>-71</v>
      </c>
      <c r="P5383" s="177" t="s">
        <v>11247</v>
      </c>
      <c r="Q5383" s="177" t="s">
        <v>11248</v>
      </c>
      <c r="R5383" s="463" t="s">
        <v>8363</v>
      </c>
      <c r="S5383" s="464"/>
    </row>
    <row r="5384" spans="1:19" ht="20.149999999999999" customHeight="1" thickBot="1">
      <c r="A5384" s="176"/>
      <c r="B5384" s="177" t="s">
        <v>10859</v>
      </c>
      <c r="C5384" s="177" t="s">
        <v>4870</v>
      </c>
      <c r="D5384" s="177" t="s">
        <v>10860</v>
      </c>
      <c r="E5384" s="177" t="s">
        <v>8353</v>
      </c>
      <c r="F5384" s="178">
        <v>2196625</v>
      </c>
      <c r="G5384" s="177" t="s">
        <v>11249</v>
      </c>
      <c r="H5384" s="177" t="s">
        <v>8898</v>
      </c>
      <c r="I5384" s="179" t="s">
        <v>8356</v>
      </c>
      <c r="J5384" s="177" t="s">
        <v>11018</v>
      </c>
      <c r="K5384" s="177" t="s">
        <v>11250</v>
      </c>
      <c r="L5384" s="177" t="s">
        <v>10941</v>
      </c>
      <c r="M5384" s="177" t="s">
        <v>11251</v>
      </c>
      <c r="N5384" s="180"/>
      <c r="O5384" s="178">
        <v>6</v>
      </c>
      <c r="P5384" s="177" t="s">
        <v>11252</v>
      </c>
      <c r="Q5384" s="177" t="s">
        <v>10627</v>
      </c>
      <c r="R5384" s="463" t="s">
        <v>8363</v>
      </c>
      <c r="S5384" s="464"/>
    </row>
    <row r="5385" spans="1:19" ht="20.149999999999999" customHeight="1" thickBot="1">
      <c r="A5385" s="176"/>
      <c r="B5385" s="177" t="s">
        <v>10859</v>
      </c>
      <c r="C5385" s="177" t="s">
        <v>4870</v>
      </c>
      <c r="D5385" s="177" t="s">
        <v>10871</v>
      </c>
      <c r="E5385" s="177" t="s">
        <v>8353</v>
      </c>
      <c r="F5385" s="178">
        <v>1886335</v>
      </c>
      <c r="G5385" s="177" t="s">
        <v>11253</v>
      </c>
      <c r="H5385" s="177" t="s">
        <v>10868</v>
      </c>
      <c r="I5385" s="179" t="s">
        <v>8356</v>
      </c>
      <c r="J5385" s="177" t="s">
        <v>8357</v>
      </c>
      <c r="K5385" s="177" t="s">
        <v>11254</v>
      </c>
      <c r="L5385" s="177" t="s">
        <v>11255</v>
      </c>
      <c r="M5385" s="177" t="s">
        <v>11256</v>
      </c>
      <c r="N5385" s="180"/>
      <c r="O5385" s="178">
        <v>-56</v>
      </c>
      <c r="P5385" s="177" t="s">
        <v>10866</v>
      </c>
      <c r="Q5385" s="177" t="s">
        <v>10627</v>
      </c>
      <c r="R5385" s="463" t="s">
        <v>8363</v>
      </c>
      <c r="S5385" s="464"/>
    </row>
    <row r="5386" spans="1:19" ht="20.149999999999999" customHeight="1" thickBot="1">
      <c r="A5386" s="176"/>
      <c r="B5386" s="177" t="s">
        <v>10859</v>
      </c>
      <c r="C5386" s="177" t="s">
        <v>4870</v>
      </c>
      <c r="D5386" s="177" t="s">
        <v>10871</v>
      </c>
      <c r="E5386" s="177" t="s">
        <v>8353</v>
      </c>
      <c r="F5386" s="178">
        <v>1886375</v>
      </c>
      <c r="G5386" s="177" t="s">
        <v>11257</v>
      </c>
      <c r="H5386" s="177" t="s">
        <v>10868</v>
      </c>
      <c r="I5386" s="179" t="s">
        <v>8356</v>
      </c>
      <c r="J5386" s="177" t="s">
        <v>8357</v>
      </c>
      <c r="K5386" s="177" t="s">
        <v>11258</v>
      </c>
      <c r="L5386" s="177" t="s">
        <v>11259</v>
      </c>
      <c r="M5386" s="177" t="s">
        <v>11260</v>
      </c>
      <c r="N5386" s="180"/>
      <c r="O5386" s="178">
        <v>-56</v>
      </c>
      <c r="P5386" s="177" t="s">
        <v>10866</v>
      </c>
      <c r="Q5386" s="177" t="s">
        <v>10627</v>
      </c>
      <c r="R5386" s="463" t="s">
        <v>8363</v>
      </c>
      <c r="S5386" s="464"/>
    </row>
    <row r="5387" spans="1:19" ht="20.149999999999999" customHeight="1" thickBot="1">
      <c r="A5387" s="176"/>
      <c r="B5387" s="177" t="s">
        <v>10859</v>
      </c>
      <c r="C5387" s="177" t="s">
        <v>4870</v>
      </c>
      <c r="D5387" s="177" t="s">
        <v>10871</v>
      </c>
      <c r="E5387" s="177" t="s">
        <v>8353</v>
      </c>
      <c r="F5387" s="178">
        <v>1886445</v>
      </c>
      <c r="G5387" s="177" t="s">
        <v>11261</v>
      </c>
      <c r="H5387" s="177" t="s">
        <v>10883</v>
      </c>
      <c r="I5387" s="179" t="s">
        <v>8356</v>
      </c>
      <c r="J5387" s="177" t="s">
        <v>8357</v>
      </c>
      <c r="K5387" s="177" t="s">
        <v>10884</v>
      </c>
      <c r="L5387" s="177" t="s">
        <v>11262</v>
      </c>
      <c r="M5387" s="177" t="s">
        <v>11263</v>
      </c>
      <c r="N5387" s="180"/>
      <c r="O5387" s="178">
        <v>-56</v>
      </c>
      <c r="P5387" s="177" t="s">
        <v>10866</v>
      </c>
      <c r="Q5387" s="177" t="s">
        <v>10627</v>
      </c>
      <c r="R5387" s="463" t="s">
        <v>8363</v>
      </c>
      <c r="S5387" s="464"/>
    </row>
    <row r="5388" spans="1:19" ht="20.149999999999999" customHeight="1" thickBot="1">
      <c r="A5388" s="176"/>
      <c r="B5388" s="177" t="s">
        <v>10859</v>
      </c>
      <c r="C5388" s="177" t="s">
        <v>4870</v>
      </c>
      <c r="D5388" s="177" t="s">
        <v>10871</v>
      </c>
      <c r="E5388" s="177" t="s">
        <v>8353</v>
      </c>
      <c r="F5388" s="178">
        <v>1886478</v>
      </c>
      <c r="G5388" s="177" t="s">
        <v>11264</v>
      </c>
      <c r="H5388" s="177" t="s">
        <v>10902</v>
      </c>
      <c r="I5388" s="179" t="s">
        <v>8356</v>
      </c>
      <c r="J5388" s="177" t="s">
        <v>8357</v>
      </c>
      <c r="K5388" s="177" t="s">
        <v>10903</v>
      </c>
      <c r="L5388" s="177" t="s">
        <v>11265</v>
      </c>
      <c r="M5388" s="177" t="s">
        <v>11266</v>
      </c>
      <c r="N5388" s="180"/>
      <c r="O5388" s="178">
        <v>-56</v>
      </c>
      <c r="P5388" s="177" t="s">
        <v>10866</v>
      </c>
      <c r="Q5388" s="177" t="s">
        <v>10627</v>
      </c>
      <c r="R5388" s="463" t="s">
        <v>8363</v>
      </c>
      <c r="S5388" s="464"/>
    </row>
    <row r="5389" spans="1:19" ht="20.149999999999999" customHeight="1" thickBot="1">
      <c r="A5389" s="176"/>
      <c r="B5389" s="177" t="s">
        <v>10859</v>
      </c>
      <c r="C5389" s="177" t="s">
        <v>4870</v>
      </c>
      <c r="D5389" s="177" t="s">
        <v>10871</v>
      </c>
      <c r="E5389" s="177" t="s">
        <v>8353</v>
      </c>
      <c r="F5389" s="178">
        <v>1886479</v>
      </c>
      <c r="G5389" s="177" t="s">
        <v>11267</v>
      </c>
      <c r="H5389" s="177" t="s">
        <v>10902</v>
      </c>
      <c r="I5389" s="179" t="s">
        <v>8356</v>
      </c>
      <c r="J5389" s="177" t="s">
        <v>8357</v>
      </c>
      <c r="K5389" s="177" t="s">
        <v>10903</v>
      </c>
      <c r="L5389" s="177" t="s">
        <v>11268</v>
      </c>
      <c r="M5389" s="177" t="s">
        <v>11269</v>
      </c>
      <c r="N5389" s="180"/>
      <c r="O5389" s="178">
        <v>-56</v>
      </c>
      <c r="P5389" s="177" t="s">
        <v>10866</v>
      </c>
      <c r="Q5389" s="177" t="s">
        <v>10627</v>
      </c>
      <c r="R5389" s="463" t="s">
        <v>8363</v>
      </c>
      <c r="S5389" s="464"/>
    </row>
    <row r="5390" spans="1:19" ht="20.149999999999999" customHeight="1" thickBot="1">
      <c r="A5390" s="176"/>
      <c r="B5390" s="177" t="s">
        <v>10859</v>
      </c>
      <c r="C5390" s="177" t="s">
        <v>4870</v>
      </c>
      <c r="D5390" s="177" t="s">
        <v>10871</v>
      </c>
      <c r="E5390" s="177" t="s">
        <v>8353</v>
      </c>
      <c r="F5390" s="178">
        <v>1905358</v>
      </c>
      <c r="G5390" s="177" t="s">
        <v>11270</v>
      </c>
      <c r="H5390" s="177" t="s">
        <v>10862</v>
      </c>
      <c r="I5390" s="179" t="s">
        <v>8356</v>
      </c>
      <c r="J5390" s="177" t="s">
        <v>8357</v>
      </c>
      <c r="K5390" s="177" t="s">
        <v>11271</v>
      </c>
      <c r="L5390" s="177" t="s">
        <v>11272</v>
      </c>
      <c r="M5390" s="177" t="s">
        <v>11273</v>
      </c>
      <c r="N5390" s="180"/>
      <c r="O5390" s="178">
        <v>-76</v>
      </c>
      <c r="P5390" s="177" t="s">
        <v>11274</v>
      </c>
      <c r="Q5390" s="177" t="s">
        <v>10627</v>
      </c>
      <c r="R5390" s="463" t="s">
        <v>8363</v>
      </c>
      <c r="S5390" s="464"/>
    </row>
    <row r="5391" spans="1:19" ht="20.149999999999999" customHeight="1" thickBot="1">
      <c r="A5391" s="176"/>
      <c r="B5391" s="177" t="s">
        <v>10859</v>
      </c>
      <c r="C5391" s="177" t="s">
        <v>4870</v>
      </c>
      <c r="D5391" s="177" t="s">
        <v>10629</v>
      </c>
      <c r="E5391" s="177" t="s">
        <v>8353</v>
      </c>
      <c r="F5391" s="178">
        <v>1923313</v>
      </c>
      <c r="G5391" s="177" t="s">
        <v>11275</v>
      </c>
      <c r="H5391" s="177" t="s">
        <v>8846</v>
      </c>
      <c r="I5391" s="179" t="s">
        <v>8356</v>
      </c>
      <c r="J5391" s="177" t="s">
        <v>8357</v>
      </c>
      <c r="K5391" s="177" t="s">
        <v>10940</v>
      </c>
      <c r="L5391" s="177" t="s">
        <v>10941</v>
      </c>
      <c r="M5391" s="177" t="s">
        <v>11276</v>
      </c>
      <c r="N5391" s="180"/>
      <c r="O5391" s="178">
        <v>-76</v>
      </c>
      <c r="P5391" s="177" t="s">
        <v>10943</v>
      </c>
      <c r="Q5391" s="177" t="s">
        <v>10627</v>
      </c>
      <c r="R5391" s="463" t="s">
        <v>8363</v>
      </c>
      <c r="S5391" s="464"/>
    </row>
    <row r="5392" spans="1:19" ht="20.149999999999999" customHeight="1" thickBot="1">
      <c r="A5392" s="176"/>
      <c r="B5392" s="177" t="s">
        <v>10859</v>
      </c>
      <c r="C5392" s="177" t="s">
        <v>4870</v>
      </c>
      <c r="D5392" s="177" t="s">
        <v>10629</v>
      </c>
      <c r="E5392" s="177" t="s">
        <v>8353</v>
      </c>
      <c r="F5392" s="178">
        <v>1923319</v>
      </c>
      <c r="G5392" s="177" t="s">
        <v>11277</v>
      </c>
      <c r="H5392" s="177" t="s">
        <v>8846</v>
      </c>
      <c r="I5392" s="179" t="s">
        <v>8356</v>
      </c>
      <c r="J5392" s="177" t="s">
        <v>8357</v>
      </c>
      <c r="K5392" s="177" t="s">
        <v>10940</v>
      </c>
      <c r="L5392" s="177" t="s">
        <v>10941</v>
      </c>
      <c r="M5392" s="177" t="s">
        <v>11278</v>
      </c>
      <c r="N5392" s="180"/>
      <c r="O5392" s="178">
        <v>-76</v>
      </c>
      <c r="P5392" s="177" t="s">
        <v>10943</v>
      </c>
      <c r="Q5392" s="177" t="s">
        <v>10627</v>
      </c>
      <c r="R5392" s="463" t="s">
        <v>8363</v>
      </c>
      <c r="S5392" s="464"/>
    </row>
    <row r="5393" spans="1:19" ht="20.149999999999999" customHeight="1" thickBot="1">
      <c r="A5393" s="176"/>
      <c r="B5393" s="177" t="s">
        <v>10859</v>
      </c>
      <c r="C5393" s="177" t="s">
        <v>4870</v>
      </c>
      <c r="D5393" s="177" t="s">
        <v>10638</v>
      </c>
      <c r="E5393" s="177" t="s">
        <v>8353</v>
      </c>
      <c r="F5393" s="178">
        <v>1886486</v>
      </c>
      <c r="G5393" s="177" t="s">
        <v>11279</v>
      </c>
      <c r="H5393" s="177" t="s">
        <v>10902</v>
      </c>
      <c r="I5393" s="179" t="s">
        <v>8356</v>
      </c>
      <c r="J5393" s="177" t="s">
        <v>8357</v>
      </c>
      <c r="K5393" s="177" t="s">
        <v>10903</v>
      </c>
      <c r="L5393" s="177" t="s">
        <v>11280</v>
      </c>
      <c r="M5393" s="177" t="s">
        <v>11281</v>
      </c>
      <c r="N5393" s="180"/>
      <c r="O5393" s="178">
        <v>-56</v>
      </c>
      <c r="P5393" s="177" t="s">
        <v>10866</v>
      </c>
      <c r="Q5393" s="177" t="s">
        <v>10627</v>
      </c>
      <c r="R5393" s="463" t="s">
        <v>8363</v>
      </c>
      <c r="S5393" s="464"/>
    </row>
    <row r="5394" spans="1:19" ht="20.149999999999999" customHeight="1" thickBot="1">
      <c r="A5394" s="176"/>
      <c r="B5394" s="177" t="s">
        <v>10859</v>
      </c>
      <c r="C5394" s="177" t="s">
        <v>4870</v>
      </c>
      <c r="D5394" s="177" t="s">
        <v>11233</v>
      </c>
      <c r="E5394" s="177" t="s">
        <v>8353</v>
      </c>
      <c r="F5394" s="178">
        <v>1886542</v>
      </c>
      <c r="G5394" s="177" t="s">
        <v>11282</v>
      </c>
      <c r="H5394" s="177" t="s">
        <v>11235</v>
      </c>
      <c r="I5394" s="179" t="s">
        <v>8356</v>
      </c>
      <c r="J5394" s="177" t="s">
        <v>8357</v>
      </c>
      <c r="K5394" s="177" t="s">
        <v>11283</v>
      </c>
      <c r="L5394" s="177" t="s">
        <v>11284</v>
      </c>
      <c r="M5394" s="177" t="s">
        <v>11285</v>
      </c>
      <c r="N5394" s="180"/>
      <c r="O5394" s="178">
        <v>-56</v>
      </c>
      <c r="P5394" s="177" t="s">
        <v>10866</v>
      </c>
      <c r="Q5394" s="177" t="s">
        <v>10627</v>
      </c>
      <c r="R5394" s="463" t="s">
        <v>8363</v>
      </c>
      <c r="S5394" s="464"/>
    </row>
    <row r="5395" spans="1:19" ht="20.149999999999999" customHeight="1" thickBot="1">
      <c r="A5395" s="176"/>
      <c r="B5395" s="177" t="s">
        <v>10859</v>
      </c>
      <c r="C5395" s="177" t="s">
        <v>1465</v>
      </c>
      <c r="D5395" s="177" t="s">
        <v>10860</v>
      </c>
      <c r="E5395" s="177" t="s">
        <v>8353</v>
      </c>
      <c r="F5395" s="178">
        <v>1886520</v>
      </c>
      <c r="G5395" s="177" t="s">
        <v>11286</v>
      </c>
      <c r="H5395" s="177" t="s">
        <v>11170</v>
      </c>
      <c r="I5395" s="179" t="s">
        <v>8356</v>
      </c>
      <c r="J5395" s="177" t="s">
        <v>8357</v>
      </c>
      <c r="K5395" s="177" t="s">
        <v>11287</v>
      </c>
      <c r="L5395" s="177" t="s">
        <v>11288</v>
      </c>
      <c r="M5395" s="177" t="s">
        <v>11289</v>
      </c>
      <c r="N5395" s="180"/>
      <c r="O5395" s="178">
        <v>-56</v>
      </c>
      <c r="P5395" s="177" t="s">
        <v>10866</v>
      </c>
      <c r="Q5395" s="177" t="s">
        <v>10627</v>
      </c>
      <c r="R5395" s="463" t="s">
        <v>8363</v>
      </c>
      <c r="S5395" s="464"/>
    </row>
    <row r="5396" spans="1:19" ht="20.149999999999999" customHeight="1" thickBot="1">
      <c r="A5396" s="176"/>
      <c r="B5396" s="177" t="s">
        <v>10859</v>
      </c>
      <c r="C5396" s="177" t="s">
        <v>1465</v>
      </c>
      <c r="D5396" s="177" t="s">
        <v>10860</v>
      </c>
      <c r="E5396" s="177" t="s">
        <v>8353</v>
      </c>
      <c r="F5396" s="178">
        <v>1941815</v>
      </c>
      <c r="G5396" s="177" t="s">
        <v>11290</v>
      </c>
      <c r="H5396" s="177" t="s">
        <v>11024</v>
      </c>
      <c r="I5396" s="179" t="s">
        <v>8356</v>
      </c>
      <c r="J5396" s="177" t="s">
        <v>8357</v>
      </c>
      <c r="K5396" s="177" t="s">
        <v>10726</v>
      </c>
      <c r="L5396" s="177" t="s">
        <v>11291</v>
      </c>
      <c r="M5396" s="177" t="s">
        <v>11292</v>
      </c>
      <c r="N5396" s="180"/>
      <c r="O5396" s="178">
        <v>-72</v>
      </c>
      <c r="P5396" s="177" t="s">
        <v>11177</v>
      </c>
      <c r="Q5396" s="177" t="s">
        <v>10627</v>
      </c>
      <c r="R5396" s="463" t="s">
        <v>8363</v>
      </c>
      <c r="S5396" s="464"/>
    </row>
    <row r="5397" spans="1:19" ht="20.149999999999999" customHeight="1" thickBot="1">
      <c r="A5397" s="176"/>
      <c r="B5397" s="177" t="s">
        <v>10859</v>
      </c>
      <c r="C5397" s="177" t="s">
        <v>1465</v>
      </c>
      <c r="D5397" s="177" t="s">
        <v>10860</v>
      </c>
      <c r="E5397" s="177" t="s">
        <v>8353</v>
      </c>
      <c r="F5397" s="178">
        <v>1941817</v>
      </c>
      <c r="G5397" s="177" t="s">
        <v>11293</v>
      </c>
      <c r="H5397" s="177" t="s">
        <v>11024</v>
      </c>
      <c r="I5397" s="179" t="s">
        <v>8356</v>
      </c>
      <c r="J5397" s="177" t="s">
        <v>8357</v>
      </c>
      <c r="K5397" s="177" t="s">
        <v>10726</v>
      </c>
      <c r="L5397" s="177" t="s">
        <v>11294</v>
      </c>
      <c r="M5397" s="177" t="s">
        <v>11295</v>
      </c>
      <c r="N5397" s="180"/>
      <c r="O5397" s="178">
        <v>-72</v>
      </c>
      <c r="P5397" s="177" t="s">
        <v>11177</v>
      </c>
      <c r="Q5397" s="177" t="s">
        <v>10627</v>
      </c>
      <c r="R5397" s="463" t="s">
        <v>8363</v>
      </c>
      <c r="S5397" s="464"/>
    </row>
    <row r="5398" spans="1:19" ht="20.149999999999999" customHeight="1" thickBot="1">
      <c r="A5398" s="176"/>
      <c r="B5398" s="177" t="s">
        <v>10859</v>
      </c>
      <c r="C5398" s="177" t="s">
        <v>1465</v>
      </c>
      <c r="D5398" s="177" t="s">
        <v>10860</v>
      </c>
      <c r="E5398" s="177" t="s">
        <v>8353</v>
      </c>
      <c r="F5398" s="178">
        <v>1941820</v>
      </c>
      <c r="G5398" s="177" t="s">
        <v>11296</v>
      </c>
      <c r="H5398" s="177" t="s">
        <v>11024</v>
      </c>
      <c r="I5398" s="179" t="s">
        <v>8356</v>
      </c>
      <c r="J5398" s="177" t="s">
        <v>8357</v>
      </c>
      <c r="K5398" s="177" t="s">
        <v>10726</v>
      </c>
      <c r="L5398" s="177" t="s">
        <v>11297</v>
      </c>
      <c r="M5398" s="177" t="s">
        <v>11298</v>
      </c>
      <c r="N5398" s="180"/>
      <c r="O5398" s="178">
        <v>-72</v>
      </c>
      <c r="P5398" s="177" t="s">
        <v>11177</v>
      </c>
      <c r="Q5398" s="177" t="s">
        <v>10627</v>
      </c>
      <c r="R5398" s="463" t="s">
        <v>8363</v>
      </c>
      <c r="S5398" s="464"/>
    </row>
    <row r="5399" spans="1:19" ht="20.149999999999999" customHeight="1" thickBot="1">
      <c r="A5399" s="176"/>
      <c r="B5399" s="177" t="s">
        <v>10859</v>
      </c>
      <c r="C5399" s="177" t="s">
        <v>1465</v>
      </c>
      <c r="D5399" s="177" t="s">
        <v>10860</v>
      </c>
      <c r="E5399" s="177" t="s">
        <v>8353</v>
      </c>
      <c r="F5399" s="178">
        <v>2179359</v>
      </c>
      <c r="G5399" s="177" t="s">
        <v>11299</v>
      </c>
      <c r="H5399" s="177" t="s">
        <v>8898</v>
      </c>
      <c r="I5399" s="179" t="s">
        <v>8356</v>
      </c>
      <c r="J5399" s="177" t="s">
        <v>11300</v>
      </c>
      <c r="K5399" s="177" t="s">
        <v>8839</v>
      </c>
      <c r="L5399" s="177" t="s">
        <v>11301</v>
      </c>
      <c r="M5399" s="177" t="s">
        <v>10941</v>
      </c>
      <c r="N5399" s="180"/>
      <c r="O5399" s="178">
        <v>-45</v>
      </c>
      <c r="P5399" s="177" t="s">
        <v>11302</v>
      </c>
      <c r="Q5399" s="177" t="s">
        <v>10627</v>
      </c>
      <c r="R5399" s="463" t="s">
        <v>8363</v>
      </c>
      <c r="S5399" s="464"/>
    </row>
    <row r="5400" spans="1:19" ht="20.149999999999999" customHeight="1" thickBot="1">
      <c r="A5400" s="176"/>
      <c r="B5400" s="177" t="s">
        <v>10859</v>
      </c>
      <c r="C5400" s="177" t="s">
        <v>1465</v>
      </c>
      <c r="D5400" s="177" t="s">
        <v>10860</v>
      </c>
      <c r="E5400" s="177" t="s">
        <v>8353</v>
      </c>
      <c r="F5400" s="178">
        <v>2179377</v>
      </c>
      <c r="G5400" s="177" t="s">
        <v>11303</v>
      </c>
      <c r="H5400" s="177" t="s">
        <v>8898</v>
      </c>
      <c r="I5400" s="179" t="s">
        <v>8356</v>
      </c>
      <c r="J5400" s="177" t="s">
        <v>11300</v>
      </c>
      <c r="K5400" s="177" t="s">
        <v>8839</v>
      </c>
      <c r="L5400" s="177" t="s">
        <v>11304</v>
      </c>
      <c r="M5400" s="177" t="s">
        <v>10941</v>
      </c>
      <c r="N5400" s="180"/>
      <c r="O5400" s="178">
        <v>-45</v>
      </c>
      <c r="P5400" s="177" t="s">
        <v>11302</v>
      </c>
      <c r="Q5400" s="177" t="s">
        <v>10627</v>
      </c>
      <c r="R5400" s="463" t="s">
        <v>8363</v>
      </c>
      <c r="S5400" s="464"/>
    </row>
    <row r="5401" spans="1:19" ht="20.149999999999999" customHeight="1" thickBot="1">
      <c r="A5401" s="176"/>
      <c r="B5401" s="177" t="s">
        <v>10859</v>
      </c>
      <c r="C5401" s="177" t="s">
        <v>1465</v>
      </c>
      <c r="D5401" s="177" t="s">
        <v>10871</v>
      </c>
      <c r="E5401" s="177" t="s">
        <v>8353</v>
      </c>
      <c r="F5401" s="178">
        <v>1886353</v>
      </c>
      <c r="G5401" s="177" t="s">
        <v>11305</v>
      </c>
      <c r="H5401" s="177" t="s">
        <v>10868</v>
      </c>
      <c r="I5401" s="179" t="s">
        <v>8356</v>
      </c>
      <c r="J5401" s="177" t="s">
        <v>8357</v>
      </c>
      <c r="K5401" s="177" t="s">
        <v>9850</v>
      </c>
      <c r="L5401" s="177" t="s">
        <v>11306</v>
      </c>
      <c r="M5401" s="177" t="s">
        <v>11307</v>
      </c>
      <c r="N5401" s="180"/>
      <c r="O5401" s="178">
        <v>-56</v>
      </c>
      <c r="P5401" s="177" t="s">
        <v>10866</v>
      </c>
      <c r="Q5401" s="177" t="s">
        <v>10627</v>
      </c>
      <c r="R5401" s="463" t="s">
        <v>8363</v>
      </c>
      <c r="S5401" s="464"/>
    </row>
    <row r="5402" spans="1:19" ht="20.149999999999999" customHeight="1" thickBot="1">
      <c r="A5402" s="176"/>
      <c r="B5402" s="177" t="s">
        <v>10859</v>
      </c>
      <c r="C5402" s="177" t="s">
        <v>1465</v>
      </c>
      <c r="D5402" s="177" t="s">
        <v>10871</v>
      </c>
      <c r="E5402" s="177" t="s">
        <v>8353</v>
      </c>
      <c r="F5402" s="178">
        <v>1886382</v>
      </c>
      <c r="G5402" s="177" t="s">
        <v>11308</v>
      </c>
      <c r="H5402" s="177" t="s">
        <v>10862</v>
      </c>
      <c r="I5402" s="179" t="s">
        <v>8356</v>
      </c>
      <c r="J5402" s="177" t="s">
        <v>8357</v>
      </c>
      <c r="K5402" s="177" t="s">
        <v>10960</v>
      </c>
      <c r="L5402" s="177" t="s">
        <v>11309</v>
      </c>
      <c r="M5402" s="177" t="s">
        <v>11310</v>
      </c>
      <c r="N5402" s="180"/>
      <c r="O5402" s="178">
        <v>-56</v>
      </c>
      <c r="P5402" s="177" t="s">
        <v>10866</v>
      </c>
      <c r="Q5402" s="177" t="s">
        <v>10627</v>
      </c>
      <c r="R5402" s="463" t="s">
        <v>8363</v>
      </c>
      <c r="S5402" s="464"/>
    </row>
    <row r="5403" spans="1:19" ht="20.149999999999999" customHeight="1" thickBot="1">
      <c r="A5403" s="176"/>
      <c r="B5403" s="177" t="s">
        <v>10859</v>
      </c>
      <c r="C5403" s="177" t="s">
        <v>1465</v>
      </c>
      <c r="D5403" s="177" t="s">
        <v>10871</v>
      </c>
      <c r="E5403" s="177" t="s">
        <v>8353</v>
      </c>
      <c r="F5403" s="178">
        <v>1886489</v>
      </c>
      <c r="G5403" s="177" t="s">
        <v>11311</v>
      </c>
      <c r="H5403" s="177" t="s">
        <v>10883</v>
      </c>
      <c r="I5403" s="179" t="s">
        <v>8356</v>
      </c>
      <c r="J5403" s="177" t="s">
        <v>8357</v>
      </c>
      <c r="K5403" s="177" t="s">
        <v>11312</v>
      </c>
      <c r="L5403" s="177" t="s">
        <v>11313</v>
      </c>
      <c r="M5403" s="177" t="s">
        <v>11314</v>
      </c>
      <c r="N5403" s="180"/>
      <c r="O5403" s="178">
        <v>-56</v>
      </c>
      <c r="P5403" s="177" t="s">
        <v>10866</v>
      </c>
      <c r="Q5403" s="177" t="s">
        <v>10627</v>
      </c>
      <c r="R5403" s="463" t="s">
        <v>8363</v>
      </c>
      <c r="S5403" s="464"/>
    </row>
    <row r="5404" spans="1:19" ht="20.149999999999999" customHeight="1" thickBot="1">
      <c r="A5404" s="176"/>
      <c r="B5404" s="177" t="s">
        <v>10859</v>
      </c>
      <c r="C5404" s="177" t="s">
        <v>1465</v>
      </c>
      <c r="D5404" s="177" t="s">
        <v>10871</v>
      </c>
      <c r="E5404" s="177" t="s">
        <v>8353</v>
      </c>
      <c r="F5404" s="178">
        <v>1914654</v>
      </c>
      <c r="G5404" s="177" t="s">
        <v>11315</v>
      </c>
      <c r="H5404" s="177" t="s">
        <v>10862</v>
      </c>
      <c r="I5404" s="179" t="s">
        <v>8356</v>
      </c>
      <c r="J5404" s="177" t="s">
        <v>8357</v>
      </c>
      <c r="K5404" s="177" t="s">
        <v>11112</v>
      </c>
      <c r="L5404" s="177" t="s">
        <v>11316</v>
      </c>
      <c r="M5404" s="177" t="s">
        <v>11317</v>
      </c>
      <c r="N5404" s="180"/>
      <c r="O5404" s="178">
        <v>-78</v>
      </c>
      <c r="P5404" s="177" t="s">
        <v>11115</v>
      </c>
      <c r="Q5404" s="177" t="s">
        <v>10627</v>
      </c>
      <c r="R5404" s="463" t="s">
        <v>8363</v>
      </c>
      <c r="S5404" s="464"/>
    </row>
    <row r="5405" spans="1:19" ht="20.149999999999999" customHeight="1" thickBot="1">
      <c r="A5405" s="176"/>
      <c r="B5405" s="177" t="s">
        <v>10859</v>
      </c>
      <c r="C5405" s="177" t="s">
        <v>1465</v>
      </c>
      <c r="D5405" s="177" t="s">
        <v>10871</v>
      </c>
      <c r="E5405" s="177" t="s">
        <v>8353</v>
      </c>
      <c r="F5405" s="178">
        <v>1914655</v>
      </c>
      <c r="G5405" s="177" t="s">
        <v>11318</v>
      </c>
      <c r="H5405" s="177" t="s">
        <v>10862</v>
      </c>
      <c r="I5405" s="179" t="s">
        <v>8356</v>
      </c>
      <c r="J5405" s="177" t="s">
        <v>8357</v>
      </c>
      <c r="K5405" s="177" t="s">
        <v>11112</v>
      </c>
      <c r="L5405" s="177" t="s">
        <v>11319</v>
      </c>
      <c r="M5405" s="177" t="s">
        <v>11320</v>
      </c>
      <c r="N5405" s="180"/>
      <c r="O5405" s="178">
        <v>-78</v>
      </c>
      <c r="P5405" s="177" t="s">
        <v>11115</v>
      </c>
      <c r="Q5405" s="177" t="s">
        <v>10627</v>
      </c>
      <c r="R5405" s="463" t="s">
        <v>8363</v>
      </c>
      <c r="S5405" s="464"/>
    </row>
    <row r="5406" spans="1:19" ht="20.149999999999999" customHeight="1" thickBot="1">
      <c r="A5406" s="176"/>
      <c r="B5406" s="177" t="s">
        <v>10859</v>
      </c>
      <c r="C5406" s="177" t="s">
        <v>1465</v>
      </c>
      <c r="D5406" s="177" t="s">
        <v>10871</v>
      </c>
      <c r="E5406" s="177" t="s">
        <v>8353</v>
      </c>
      <c r="F5406" s="178">
        <v>1941808</v>
      </c>
      <c r="G5406" s="177" t="s">
        <v>11321</v>
      </c>
      <c r="H5406" s="177" t="s">
        <v>10868</v>
      </c>
      <c r="I5406" s="179" t="s">
        <v>8356</v>
      </c>
      <c r="J5406" s="177" t="s">
        <v>8357</v>
      </c>
      <c r="K5406" s="177" t="s">
        <v>11216</v>
      </c>
      <c r="L5406" s="177" t="s">
        <v>11322</v>
      </c>
      <c r="M5406" s="177" t="s">
        <v>11323</v>
      </c>
      <c r="N5406" s="180"/>
      <c r="O5406" s="178">
        <v>-72</v>
      </c>
      <c r="P5406" s="177" t="s">
        <v>11177</v>
      </c>
      <c r="Q5406" s="177" t="s">
        <v>10627</v>
      </c>
      <c r="R5406" s="463" t="s">
        <v>8363</v>
      </c>
      <c r="S5406" s="464"/>
    </row>
    <row r="5407" spans="1:19" ht="20.149999999999999" customHeight="1" thickBot="1">
      <c r="A5407" s="176"/>
      <c r="B5407" s="177" t="s">
        <v>10859</v>
      </c>
      <c r="C5407" s="177" t="s">
        <v>1465</v>
      </c>
      <c r="D5407" s="177" t="s">
        <v>10871</v>
      </c>
      <c r="E5407" s="177" t="s">
        <v>8353</v>
      </c>
      <c r="F5407" s="178">
        <v>1941810</v>
      </c>
      <c r="G5407" s="177" t="s">
        <v>11324</v>
      </c>
      <c r="H5407" s="177" t="s">
        <v>10868</v>
      </c>
      <c r="I5407" s="179" t="s">
        <v>8356</v>
      </c>
      <c r="J5407" s="177" t="s">
        <v>8357</v>
      </c>
      <c r="K5407" s="177" t="s">
        <v>11216</v>
      </c>
      <c r="L5407" s="177" t="s">
        <v>11325</v>
      </c>
      <c r="M5407" s="177" t="s">
        <v>11326</v>
      </c>
      <c r="N5407" s="180"/>
      <c r="O5407" s="178">
        <v>-72</v>
      </c>
      <c r="P5407" s="177" t="s">
        <v>11177</v>
      </c>
      <c r="Q5407" s="177" t="s">
        <v>10627</v>
      </c>
      <c r="R5407" s="463" t="s">
        <v>8363</v>
      </c>
      <c r="S5407" s="464"/>
    </row>
    <row r="5408" spans="1:19" ht="20.149999999999999" customHeight="1" thickBot="1">
      <c r="A5408" s="176"/>
      <c r="B5408" s="177" t="s">
        <v>10859</v>
      </c>
      <c r="C5408" s="177" t="s">
        <v>1465</v>
      </c>
      <c r="D5408" s="177" t="s">
        <v>10871</v>
      </c>
      <c r="E5408" s="177" t="s">
        <v>8353</v>
      </c>
      <c r="F5408" s="178">
        <v>1941812</v>
      </c>
      <c r="G5408" s="177" t="s">
        <v>11327</v>
      </c>
      <c r="H5408" s="177" t="s">
        <v>10868</v>
      </c>
      <c r="I5408" s="179" t="s">
        <v>8356</v>
      </c>
      <c r="J5408" s="177" t="s">
        <v>8357</v>
      </c>
      <c r="K5408" s="177" t="s">
        <v>11216</v>
      </c>
      <c r="L5408" s="177" t="s">
        <v>11328</v>
      </c>
      <c r="M5408" s="177" t="s">
        <v>11329</v>
      </c>
      <c r="N5408" s="180"/>
      <c r="O5408" s="178">
        <v>-72</v>
      </c>
      <c r="P5408" s="177" t="s">
        <v>11177</v>
      </c>
      <c r="Q5408" s="177" t="s">
        <v>10627</v>
      </c>
      <c r="R5408" s="463" t="s">
        <v>8363</v>
      </c>
      <c r="S5408" s="464"/>
    </row>
    <row r="5409" spans="1:19" ht="20.149999999999999" customHeight="1" thickBot="1">
      <c r="A5409" s="176"/>
      <c r="B5409" s="177" t="s">
        <v>10859</v>
      </c>
      <c r="C5409" s="177" t="s">
        <v>1465</v>
      </c>
      <c r="D5409" s="177" t="s">
        <v>10629</v>
      </c>
      <c r="E5409" s="177" t="s">
        <v>8353</v>
      </c>
      <c r="F5409" s="178">
        <v>1923321</v>
      </c>
      <c r="G5409" s="177" t="s">
        <v>11330</v>
      </c>
      <c r="H5409" s="177" t="s">
        <v>8846</v>
      </c>
      <c r="I5409" s="179" t="s">
        <v>8356</v>
      </c>
      <c r="J5409" s="177" t="s">
        <v>8357</v>
      </c>
      <c r="K5409" s="177" t="s">
        <v>10940</v>
      </c>
      <c r="L5409" s="177" t="s">
        <v>10941</v>
      </c>
      <c r="M5409" s="177" t="s">
        <v>11331</v>
      </c>
      <c r="N5409" s="180"/>
      <c r="O5409" s="178">
        <v>-76</v>
      </c>
      <c r="P5409" s="177" t="s">
        <v>10943</v>
      </c>
      <c r="Q5409" s="177" t="s">
        <v>10627</v>
      </c>
      <c r="R5409" s="463" t="s">
        <v>8363</v>
      </c>
      <c r="S5409" s="464"/>
    </row>
    <row r="5410" spans="1:19" ht="20.149999999999999" customHeight="1" thickBot="1">
      <c r="A5410" s="176"/>
      <c r="B5410" s="177" t="s">
        <v>10859</v>
      </c>
      <c r="C5410" s="177" t="s">
        <v>1465</v>
      </c>
      <c r="D5410" s="177" t="s">
        <v>10638</v>
      </c>
      <c r="E5410" s="177" t="s">
        <v>8353</v>
      </c>
      <c r="F5410" s="178">
        <v>1886370</v>
      </c>
      <c r="G5410" s="177" t="s">
        <v>11332</v>
      </c>
      <c r="H5410" s="177" t="s">
        <v>10947</v>
      </c>
      <c r="I5410" s="179" t="s">
        <v>8356</v>
      </c>
      <c r="J5410" s="177" t="s">
        <v>8357</v>
      </c>
      <c r="K5410" s="177" t="s">
        <v>10952</v>
      </c>
      <c r="L5410" s="177" t="s">
        <v>11333</v>
      </c>
      <c r="M5410" s="177" t="s">
        <v>11334</v>
      </c>
      <c r="N5410" s="180"/>
      <c r="O5410" s="178">
        <v>-56</v>
      </c>
      <c r="P5410" s="177" t="s">
        <v>10866</v>
      </c>
      <c r="Q5410" s="177" t="s">
        <v>10627</v>
      </c>
      <c r="R5410" s="463" t="s">
        <v>8363</v>
      </c>
      <c r="S5410" s="464"/>
    </row>
    <row r="5411" spans="1:19" ht="20.149999999999999" customHeight="1" thickBot="1">
      <c r="A5411" s="176"/>
      <c r="B5411" s="177" t="s">
        <v>10859</v>
      </c>
      <c r="C5411" s="177" t="s">
        <v>1465</v>
      </c>
      <c r="D5411" s="177" t="s">
        <v>10638</v>
      </c>
      <c r="E5411" s="177" t="s">
        <v>8353</v>
      </c>
      <c r="F5411" s="178">
        <v>1886416</v>
      </c>
      <c r="G5411" s="177" t="s">
        <v>11335</v>
      </c>
      <c r="H5411" s="177" t="s">
        <v>11336</v>
      </c>
      <c r="I5411" s="179" t="s">
        <v>8356</v>
      </c>
      <c r="J5411" s="177" t="s">
        <v>8357</v>
      </c>
      <c r="K5411" s="177" t="s">
        <v>11337</v>
      </c>
      <c r="L5411" s="177" t="s">
        <v>11338</v>
      </c>
      <c r="M5411" s="177" t="s">
        <v>11339</v>
      </c>
      <c r="N5411" s="180"/>
      <c r="O5411" s="178">
        <v>-56</v>
      </c>
      <c r="P5411" s="177" t="s">
        <v>10866</v>
      </c>
      <c r="Q5411" s="177" t="s">
        <v>10627</v>
      </c>
      <c r="R5411" s="463" t="s">
        <v>8363</v>
      </c>
      <c r="S5411" s="464"/>
    </row>
    <row r="5412" spans="1:19" ht="20.149999999999999" customHeight="1" thickBot="1">
      <c r="A5412" s="176"/>
      <c r="B5412" s="177" t="s">
        <v>10859</v>
      </c>
      <c r="C5412" s="177" t="s">
        <v>1465</v>
      </c>
      <c r="D5412" s="177" t="s">
        <v>10638</v>
      </c>
      <c r="E5412" s="177" t="s">
        <v>8353</v>
      </c>
      <c r="F5412" s="178">
        <v>1886417</v>
      </c>
      <c r="G5412" s="177" t="s">
        <v>11340</v>
      </c>
      <c r="H5412" s="177" t="s">
        <v>11336</v>
      </c>
      <c r="I5412" s="179" t="s">
        <v>8356</v>
      </c>
      <c r="J5412" s="177" t="s">
        <v>8357</v>
      </c>
      <c r="K5412" s="177" t="s">
        <v>11337</v>
      </c>
      <c r="L5412" s="177" t="s">
        <v>11341</v>
      </c>
      <c r="M5412" s="177" t="s">
        <v>11342</v>
      </c>
      <c r="N5412" s="180"/>
      <c r="O5412" s="178">
        <v>-56</v>
      </c>
      <c r="P5412" s="177" t="s">
        <v>10866</v>
      </c>
      <c r="Q5412" s="177" t="s">
        <v>10627</v>
      </c>
      <c r="R5412" s="463" t="s">
        <v>8363</v>
      </c>
      <c r="S5412" s="464"/>
    </row>
    <row r="5413" spans="1:19" ht="20.149999999999999" customHeight="1" thickBot="1">
      <c r="A5413" s="176"/>
      <c r="B5413" s="177" t="s">
        <v>10859</v>
      </c>
      <c r="C5413" s="177" t="s">
        <v>1465</v>
      </c>
      <c r="D5413" s="177" t="s">
        <v>10638</v>
      </c>
      <c r="E5413" s="177" t="s">
        <v>8353</v>
      </c>
      <c r="F5413" s="178">
        <v>1886433</v>
      </c>
      <c r="G5413" s="177" t="s">
        <v>11343</v>
      </c>
      <c r="H5413" s="177" t="s">
        <v>11085</v>
      </c>
      <c r="I5413" s="179" t="s">
        <v>8356</v>
      </c>
      <c r="J5413" s="177" t="s">
        <v>8357</v>
      </c>
      <c r="K5413" s="177" t="s">
        <v>11086</v>
      </c>
      <c r="L5413" s="177" t="s">
        <v>11344</v>
      </c>
      <c r="M5413" s="177" t="s">
        <v>11345</v>
      </c>
      <c r="N5413" s="180"/>
      <c r="O5413" s="178">
        <v>-56</v>
      </c>
      <c r="P5413" s="177" t="s">
        <v>10866</v>
      </c>
      <c r="Q5413" s="177" t="s">
        <v>10627</v>
      </c>
      <c r="R5413" s="463" t="s">
        <v>8363</v>
      </c>
      <c r="S5413" s="464"/>
    </row>
    <row r="5414" spans="1:19" ht="20.149999999999999" customHeight="1" thickBot="1">
      <c r="A5414" s="176"/>
      <c r="B5414" s="177" t="s">
        <v>10859</v>
      </c>
      <c r="C5414" s="177" t="s">
        <v>1465</v>
      </c>
      <c r="D5414" s="177" t="s">
        <v>10638</v>
      </c>
      <c r="E5414" s="177" t="s">
        <v>8353</v>
      </c>
      <c r="F5414" s="178">
        <v>1886435</v>
      </c>
      <c r="G5414" s="177" t="s">
        <v>11346</v>
      </c>
      <c r="H5414" s="177" t="s">
        <v>11336</v>
      </c>
      <c r="I5414" s="179" t="s">
        <v>8356</v>
      </c>
      <c r="J5414" s="177" t="s">
        <v>8357</v>
      </c>
      <c r="K5414" s="177" t="s">
        <v>11086</v>
      </c>
      <c r="L5414" s="177" t="s">
        <v>11347</v>
      </c>
      <c r="M5414" s="177" t="s">
        <v>11348</v>
      </c>
      <c r="N5414" s="180"/>
      <c r="O5414" s="178">
        <v>-56</v>
      </c>
      <c r="P5414" s="177" t="s">
        <v>10866</v>
      </c>
      <c r="Q5414" s="177" t="s">
        <v>10627</v>
      </c>
      <c r="R5414" s="463" t="s">
        <v>8363</v>
      </c>
      <c r="S5414" s="464"/>
    </row>
    <row r="5415" spans="1:19" ht="20.149999999999999" customHeight="1" thickBot="1">
      <c r="A5415" s="176"/>
      <c r="B5415" s="177" t="s">
        <v>10859</v>
      </c>
      <c r="C5415" s="177" t="s">
        <v>1465</v>
      </c>
      <c r="D5415" s="177" t="s">
        <v>11349</v>
      </c>
      <c r="E5415" s="177" t="s">
        <v>8353</v>
      </c>
      <c r="F5415" s="178">
        <v>1886334</v>
      </c>
      <c r="G5415" s="177" t="s">
        <v>11350</v>
      </c>
      <c r="H5415" s="177" t="s">
        <v>8898</v>
      </c>
      <c r="I5415" s="179" t="s">
        <v>8356</v>
      </c>
      <c r="J5415" s="177" t="s">
        <v>8357</v>
      </c>
      <c r="K5415" s="177" t="s">
        <v>11351</v>
      </c>
      <c r="L5415" s="177" t="s">
        <v>8859</v>
      </c>
      <c r="M5415" s="177" t="s">
        <v>11352</v>
      </c>
      <c r="N5415" s="180"/>
      <c r="O5415" s="178">
        <v>-56</v>
      </c>
      <c r="P5415" s="177" t="s">
        <v>10866</v>
      </c>
      <c r="Q5415" s="177" t="s">
        <v>10627</v>
      </c>
      <c r="R5415" s="463" t="s">
        <v>8363</v>
      </c>
      <c r="S5415" s="464"/>
    </row>
    <row r="5416" spans="1:19" ht="20.149999999999999" customHeight="1" thickBot="1">
      <c r="A5416" s="176"/>
      <c r="B5416" s="177" t="s">
        <v>10859</v>
      </c>
      <c r="C5416" s="177" t="s">
        <v>1482</v>
      </c>
      <c r="D5416" s="177" t="s">
        <v>10871</v>
      </c>
      <c r="E5416" s="177" t="s">
        <v>8353</v>
      </c>
      <c r="F5416" s="178">
        <v>1886344</v>
      </c>
      <c r="G5416" s="177" t="s">
        <v>11353</v>
      </c>
      <c r="H5416" s="177" t="s">
        <v>10868</v>
      </c>
      <c r="I5416" s="179" t="s">
        <v>8356</v>
      </c>
      <c r="J5416" s="177" t="s">
        <v>8357</v>
      </c>
      <c r="K5416" s="177" t="s">
        <v>10075</v>
      </c>
      <c r="L5416" s="177" t="s">
        <v>11354</v>
      </c>
      <c r="M5416" s="177" t="s">
        <v>11355</v>
      </c>
      <c r="N5416" s="180"/>
      <c r="O5416" s="178">
        <v>-56</v>
      </c>
      <c r="P5416" s="177" t="s">
        <v>10866</v>
      </c>
      <c r="Q5416" s="177" t="s">
        <v>10627</v>
      </c>
      <c r="R5416" s="463" t="s">
        <v>8363</v>
      </c>
      <c r="S5416" s="464"/>
    </row>
    <row r="5417" spans="1:19" ht="20.149999999999999" customHeight="1" thickBot="1">
      <c r="A5417" s="176"/>
      <c r="B5417" s="177" t="s">
        <v>10859</v>
      </c>
      <c r="C5417" s="177" t="s">
        <v>1482</v>
      </c>
      <c r="D5417" s="177" t="s">
        <v>10871</v>
      </c>
      <c r="E5417" s="177" t="s">
        <v>8353</v>
      </c>
      <c r="F5417" s="178">
        <v>1886345</v>
      </c>
      <c r="G5417" s="177" t="s">
        <v>11356</v>
      </c>
      <c r="H5417" s="177" t="s">
        <v>10868</v>
      </c>
      <c r="I5417" s="179" t="s">
        <v>8356</v>
      </c>
      <c r="J5417" s="177" t="s">
        <v>8357</v>
      </c>
      <c r="K5417" s="177" t="s">
        <v>10075</v>
      </c>
      <c r="L5417" s="177" t="s">
        <v>11357</v>
      </c>
      <c r="M5417" s="177" t="s">
        <v>11358</v>
      </c>
      <c r="N5417" s="180"/>
      <c r="O5417" s="178">
        <v>-56</v>
      </c>
      <c r="P5417" s="177" t="s">
        <v>10866</v>
      </c>
      <c r="Q5417" s="177" t="s">
        <v>10627</v>
      </c>
      <c r="R5417" s="463" t="s">
        <v>8363</v>
      </c>
      <c r="S5417" s="464"/>
    </row>
    <row r="5418" spans="1:19" ht="20.149999999999999" customHeight="1" thickBot="1">
      <c r="A5418" s="176"/>
      <c r="B5418" s="177" t="s">
        <v>10859</v>
      </c>
      <c r="C5418" s="177" t="s">
        <v>1482</v>
      </c>
      <c r="D5418" s="177" t="s">
        <v>10871</v>
      </c>
      <c r="E5418" s="177" t="s">
        <v>8353</v>
      </c>
      <c r="F5418" s="178">
        <v>1886346</v>
      </c>
      <c r="G5418" s="177" t="s">
        <v>11359</v>
      </c>
      <c r="H5418" s="177" t="s">
        <v>10868</v>
      </c>
      <c r="I5418" s="179" t="s">
        <v>8356</v>
      </c>
      <c r="J5418" s="177" t="s">
        <v>8357</v>
      </c>
      <c r="K5418" s="177" t="s">
        <v>10075</v>
      </c>
      <c r="L5418" s="177" t="s">
        <v>11360</v>
      </c>
      <c r="M5418" s="177" t="s">
        <v>11361</v>
      </c>
      <c r="N5418" s="180"/>
      <c r="O5418" s="178">
        <v>-56</v>
      </c>
      <c r="P5418" s="177" t="s">
        <v>10866</v>
      </c>
      <c r="Q5418" s="177" t="s">
        <v>10627</v>
      </c>
      <c r="R5418" s="463" t="s">
        <v>8363</v>
      </c>
      <c r="S5418" s="464"/>
    </row>
    <row r="5419" spans="1:19" ht="20.149999999999999" customHeight="1" thickBot="1">
      <c r="A5419" s="176"/>
      <c r="B5419" s="177" t="s">
        <v>10859</v>
      </c>
      <c r="C5419" s="177" t="s">
        <v>1482</v>
      </c>
      <c r="D5419" s="177" t="s">
        <v>10871</v>
      </c>
      <c r="E5419" s="177" t="s">
        <v>8353</v>
      </c>
      <c r="F5419" s="178">
        <v>1886347</v>
      </c>
      <c r="G5419" s="177" t="s">
        <v>11362</v>
      </c>
      <c r="H5419" s="177" t="s">
        <v>10868</v>
      </c>
      <c r="I5419" s="179" t="s">
        <v>8356</v>
      </c>
      <c r="J5419" s="177" t="s">
        <v>8357</v>
      </c>
      <c r="K5419" s="177" t="s">
        <v>10075</v>
      </c>
      <c r="L5419" s="177" t="s">
        <v>11363</v>
      </c>
      <c r="M5419" s="177" t="s">
        <v>11364</v>
      </c>
      <c r="N5419" s="180"/>
      <c r="O5419" s="178">
        <v>-56</v>
      </c>
      <c r="P5419" s="177" t="s">
        <v>10866</v>
      </c>
      <c r="Q5419" s="177" t="s">
        <v>10627</v>
      </c>
      <c r="R5419" s="463" t="s">
        <v>8363</v>
      </c>
      <c r="S5419" s="464"/>
    </row>
    <row r="5420" spans="1:19" ht="20.149999999999999" customHeight="1" thickBot="1">
      <c r="A5420" s="176"/>
      <c r="B5420" s="177" t="s">
        <v>10859</v>
      </c>
      <c r="C5420" s="177" t="s">
        <v>1482</v>
      </c>
      <c r="D5420" s="177" t="s">
        <v>10871</v>
      </c>
      <c r="E5420" s="177" t="s">
        <v>8353</v>
      </c>
      <c r="F5420" s="178">
        <v>1886348</v>
      </c>
      <c r="G5420" s="177" t="s">
        <v>11365</v>
      </c>
      <c r="H5420" s="177" t="s">
        <v>10868</v>
      </c>
      <c r="I5420" s="179" t="s">
        <v>8356</v>
      </c>
      <c r="J5420" s="177" t="s">
        <v>8357</v>
      </c>
      <c r="K5420" s="177" t="s">
        <v>11366</v>
      </c>
      <c r="L5420" s="177" t="s">
        <v>11367</v>
      </c>
      <c r="M5420" s="177" t="s">
        <v>11368</v>
      </c>
      <c r="N5420" s="180"/>
      <c r="O5420" s="178">
        <v>-56</v>
      </c>
      <c r="P5420" s="177" t="s">
        <v>10866</v>
      </c>
      <c r="Q5420" s="177" t="s">
        <v>10627</v>
      </c>
      <c r="R5420" s="463" t="s">
        <v>8363</v>
      </c>
      <c r="S5420" s="464"/>
    </row>
    <row r="5421" spans="1:19" ht="20.149999999999999" customHeight="1" thickBot="1">
      <c r="A5421" s="176"/>
      <c r="B5421" s="177" t="s">
        <v>10859</v>
      </c>
      <c r="C5421" s="177" t="s">
        <v>1482</v>
      </c>
      <c r="D5421" s="177" t="s">
        <v>10871</v>
      </c>
      <c r="E5421" s="177" t="s">
        <v>8353</v>
      </c>
      <c r="F5421" s="178">
        <v>1886513</v>
      </c>
      <c r="G5421" s="177" t="s">
        <v>11369</v>
      </c>
      <c r="H5421" s="177" t="s">
        <v>10883</v>
      </c>
      <c r="I5421" s="179" t="s">
        <v>8356</v>
      </c>
      <c r="J5421" s="177" t="s">
        <v>8357</v>
      </c>
      <c r="K5421" s="177" t="s">
        <v>11370</v>
      </c>
      <c r="L5421" s="177" t="s">
        <v>11371</v>
      </c>
      <c r="M5421" s="177" t="s">
        <v>11372</v>
      </c>
      <c r="N5421" s="180"/>
      <c r="O5421" s="178">
        <v>-56</v>
      </c>
      <c r="P5421" s="177" t="s">
        <v>10866</v>
      </c>
      <c r="Q5421" s="177" t="s">
        <v>10627</v>
      </c>
      <c r="R5421" s="463" t="s">
        <v>8363</v>
      </c>
      <c r="S5421" s="464"/>
    </row>
    <row r="5422" spans="1:19" ht="20.149999999999999" customHeight="1" thickBot="1">
      <c r="A5422" s="176"/>
      <c r="B5422" s="177" t="s">
        <v>10859</v>
      </c>
      <c r="C5422" s="177" t="s">
        <v>1482</v>
      </c>
      <c r="D5422" s="177" t="s">
        <v>10871</v>
      </c>
      <c r="E5422" s="177" t="s">
        <v>8353</v>
      </c>
      <c r="F5422" s="178">
        <v>1886518</v>
      </c>
      <c r="G5422" s="177" t="s">
        <v>11373</v>
      </c>
      <c r="H5422" s="177" t="s">
        <v>11374</v>
      </c>
      <c r="I5422" s="179" t="s">
        <v>8356</v>
      </c>
      <c r="J5422" s="177" t="s">
        <v>8357</v>
      </c>
      <c r="K5422" s="177" t="s">
        <v>11375</v>
      </c>
      <c r="L5422" s="177" t="s">
        <v>11376</v>
      </c>
      <c r="M5422" s="177" t="s">
        <v>11377</v>
      </c>
      <c r="N5422" s="180"/>
      <c r="O5422" s="178">
        <v>-56</v>
      </c>
      <c r="P5422" s="177" t="s">
        <v>10866</v>
      </c>
      <c r="Q5422" s="177" t="s">
        <v>10627</v>
      </c>
      <c r="R5422" s="463" t="s">
        <v>8363</v>
      </c>
      <c r="S5422" s="464"/>
    </row>
    <row r="5423" spans="1:19" ht="20.149999999999999" customHeight="1" thickBot="1">
      <c r="A5423" s="176"/>
      <c r="B5423" s="177" t="s">
        <v>10859</v>
      </c>
      <c r="C5423" s="177" t="s">
        <v>1482</v>
      </c>
      <c r="D5423" s="177" t="s">
        <v>10871</v>
      </c>
      <c r="E5423" s="177" t="s">
        <v>8353</v>
      </c>
      <c r="F5423" s="178">
        <v>1886529</v>
      </c>
      <c r="G5423" s="177" t="s">
        <v>11378</v>
      </c>
      <c r="H5423" s="177" t="s">
        <v>10913</v>
      </c>
      <c r="I5423" s="179" t="s">
        <v>8356</v>
      </c>
      <c r="J5423" s="177" t="s">
        <v>8357</v>
      </c>
      <c r="K5423" s="177" t="s">
        <v>11379</v>
      </c>
      <c r="L5423" s="177" t="s">
        <v>11380</v>
      </c>
      <c r="M5423" s="177" t="s">
        <v>11381</v>
      </c>
      <c r="N5423" s="180"/>
      <c r="O5423" s="178">
        <v>-56</v>
      </c>
      <c r="P5423" s="177" t="s">
        <v>10866</v>
      </c>
      <c r="Q5423" s="177" t="s">
        <v>10627</v>
      </c>
      <c r="R5423" s="463" t="s">
        <v>8363</v>
      </c>
      <c r="S5423" s="464"/>
    </row>
    <row r="5424" spans="1:19" ht="20.149999999999999" customHeight="1" thickBot="1">
      <c r="A5424" s="176"/>
      <c r="B5424" s="177" t="s">
        <v>10859</v>
      </c>
      <c r="C5424" s="177" t="s">
        <v>1482</v>
      </c>
      <c r="D5424" s="177" t="s">
        <v>10871</v>
      </c>
      <c r="E5424" s="177" t="s">
        <v>8353</v>
      </c>
      <c r="F5424" s="178">
        <v>1886536</v>
      </c>
      <c r="G5424" s="177" t="s">
        <v>11382</v>
      </c>
      <c r="H5424" s="177" t="s">
        <v>10913</v>
      </c>
      <c r="I5424" s="179" t="s">
        <v>8356</v>
      </c>
      <c r="J5424" s="177" t="s">
        <v>8357</v>
      </c>
      <c r="K5424" s="177" t="s">
        <v>10914</v>
      </c>
      <c r="L5424" s="177" t="s">
        <v>11383</v>
      </c>
      <c r="M5424" s="177" t="s">
        <v>11384</v>
      </c>
      <c r="N5424" s="180"/>
      <c r="O5424" s="178">
        <v>-56</v>
      </c>
      <c r="P5424" s="177" t="s">
        <v>10866</v>
      </c>
      <c r="Q5424" s="177" t="s">
        <v>10627</v>
      </c>
      <c r="R5424" s="463" t="s">
        <v>8363</v>
      </c>
      <c r="S5424" s="464"/>
    </row>
    <row r="5425" spans="1:19" ht="20.149999999999999" customHeight="1" thickBot="1">
      <c r="A5425" s="176"/>
      <c r="B5425" s="177" t="s">
        <v>10859</v>
      </c>
      <c r="C5425" s="177" t="s">
        <v>1482</v>
      </c>
      <c r="D5425" s="177" t="s">
        <v>10871</v>
      </c>
      <c r="E5425" s="177" t="s">
        <v>8353</v>
      </c>
      <c r="F5425" s="178">
        <v>1886560</v>
      </c>
      <c r="G5425" s="177" t="s">
        <v>11385</v>
      </c>
      <c r="H5425" s="177" t="s">
        <v>10913</v>
      </c>
      <c r="I5425" s="179" t="s">
        <v>8356</v>
      </c>
      <c r="J5425" s="177" t="s">
        <v>8357</v>
      </c>
      <c r="K5425" s="177" t="s">
        <v>11386</v>
      </c>
      <c r="L5425" s="177" t="s">
        <v>11387</v>
      </c>
      <c r="M5425" s="177" t="s">
        <v>11388</v>
      </c>
      <c r="N5425" s="180"/>
      <c r="O5425" s="178">
        <v>-56</v>
      </c>
      <c r="P5425" s="177" t="s">
        <v>10866</v>
      </c>
      <c r="Q5425" s="177" t="s">
        <v>10627</v>
      </c>
      <c r="R5425" s="463" t="s">
        <v>8363</v>
      </c>
      <c r="S5425" s="464"/>
    </row>
    <row r="5426" spans="1:19" ht="20.149999999999999" customHeight="1" thickBot="1">
      <c r="A5426" s="176"/>
      <c r="B5426" s="177" t="s">
        <v>10859</v>
      </c>
      <c r="C5426" s="177" t="s">
        <v>1482</v>
      </c>
      <c r="D5426" s="177" t="s">
        <v>10871</v>
      </c>
      <c r="E5426" s="177" t="s">
        <v>8353</v>
      </c>
      <c r="F5426" s="178">
        <v>1920275</v>
      </c>
      <c r="G5426" s="177" t="s">
        <v>11389</v>
      </c>
      <c r="H5426" s="177" t="s">
        <v>10862</v>
      </c>
      <c r="I5426" s="179" t="s">
        <v>8356</v>
      </c>
      <c r="J5426" s="177" t="s">
        <v>8357</v>
      </c>
      <c r="K5426" s="177" t="s">
        <v>10641</v>
      </c>
      <c r="L5426" s="177" t="s">
        <v>11390</v>
      </c>
      <c r="M5426" s="177" t="s">
        <v>11391</v>
      </c>
      <c r="N5426" s="180"/>
      <c r="O5426" s="178">
        <v>-75</v>
      </c>
      <c r="P5426" s="177" t="s">
        <v>11392</v>
      </c>
      <c r="Q5426" s="177" t="s">
        <v>10627</v>
      </c>
      <c r="R5426" s="463" t="s">
        <v>8363</v>
      </c>
      <c r="S5426" s="464"/>
    </row>
    <row r="5427" spans="1:19" ht="20.149999999999999" customHeight="1" thickBot="1">
      <c r="A5427" s="176"/>
      <c r="B5427" s="177" t="s">
        <v>10859</v>
      </c>
      <c r="C5427" s="177" t="s">
        <v>1482</v>
      </c>
      <c r="D5427" s="177" t="s">
        <v>10871</v>
      </c>
      <c r="E5427" s="177" t="s">
        <v>8353</v>
      </c>
      <c r="F5427" s="178">
        <v>1920276</v>
      </c>
      <c r="G5427" s="177" t="s">
        <v>11393</v>
      </c>
      <c r="H5427" s="177" t="s">
        <v>10862</v>
      </c>
      <c r="I5427" s="179" t="s">
        <v>8356</v>
      </c>
      <c r="J5427" s="177" t="s">
        <v>8357</v>
      </c>
      <c r="K5427" s="177" t="s">
        <v>11394</v>
      </c>
      <c r="L5427" s="177" t="s">
        <v>11395</v>
      </c>
      <c r="M5427" s="177" t="s">
        <v>11396</v>
      </c>
      <c r="N5427" s="180"/>
      <c r="O5427" s="178">
        <v>-75</v>
      </c>
      <c r="P5427" s="177" t="s">
        <v>11392</v>
      </c>
      <c r="Q5427" s="177" t="s">
        <v>10627</v>
      </c>
      <c r="R5427" s="463" t="s">
        <v>8363</v>
      </c>
      <c r="S5427" s="464"/>
    </row>
    <row r="5428" spans="1:19" ht="20.149999999999999" customHeight="1" thickBot="1">
      <c r="A5428" s="176"/>
      <c r="B5428" s="177" t="s">
        <v>10859</v>
      </c>
      <c r="C5428" s="177" t="s">
        <v>1482</v>
      </c>
      <c r="D5428" s="177" t="s">
        <v>10871</v>
      </c>
      <c r="E5428" s="177" t="s">
        <v>8353</v>
      </c>
      <c r="F5428" s="178">
        <v>1920394</v>
      </c>
      <c r="G5428" s="177" t="s">
        <v>11397</v>
      </c>
      <c r="H5428" s="177" t="s">
        <v>10862</v>
      </c>
      <c r="I5428" s="179" t="s">
        <v>8356</v>
      </c>
      <c r="J5428" s="177" t="s">
        <v>8357</v>
      </c>
      <c r="K5428" s="177" t="s">
        <v>9846</v>
      </c>
      <c r="L5428" s="177" t="s">
        <v>11398</v>
      </c>
      <c r="M5428" s="177" t="s">
        <v>11399</v>
      </c>
      <c r="N5428" s="180"/>
      <c r="O5428" s="178">
        <v>-75</v>
      </c>
      <c r="P5428" s="177" t="s">
        <v>11400</v>
      </c>
      <c r="Q5428" s="177" t="s">
        <v>10627</v>
      </c>
      <c r="R5428" s="463" t="s">
        <v>8363</v>
      </c>
      <c r="S5428" s="464"/>
    </row>
    <row r="5429" spans="1:19" ht="20.149999999999999" customHeight="1" thickBot="1">
      <c r="A5429" s="176"/>
      <c r="B5429" s="177" t="s">
        <v>10859</v>
      </c>
      <c r="C5429" s="177" t="s">
        <v>1482</v>
      </c>
      <c r="D5429" s="177" t="s">
        <v>10629</v>
      </c>
      <c r="E5429" s="177" t="s">
        <v>8353</v>
      </c>
      <c r="F5429" s="178">
        <v>1900527</v>
      </c>
      <c r="G5429" s="177" t="s">
        <v>11401</v>
      </c>
      <c r="H5429" s="177" t="s">
        <v>10934</v>
      </c>
      <c r="I5429" s="179" t="s">
        <v>8356</v>
      </c>
      <c r="J5429" s="177" t="s">
        <v>8357</v>
      </c>
      <c r="K5429" s="177" t="s">
        <v>10935</v>
      </c>
      <c r="L5429" s="177" t="s">
        <v>11402</v>
      </c>
      <c r="M5429" s="177" t="s">
        <v>11403</v>
      </c>
      <c r="N5429" s="180"/>
      <c r="O5429" s="178">
        <v>-79</v>
      </c>
      <c r="P5429" s="177" t="s">
        <v>10938</v>
      </c>
      <c r="Q5429" s="177" t="s">
        <v>10627</v>
      </c>
      <c r="R5429" s="463" t="s">
        <v>8363</v>
      </c>
      <c r="S5429" s="464"/>
    </row>
    <row r="5430" spans="1:19" ht="20.149999999999999" customHeight="1" thickBot="1">
      <c r="A5430" s="176"/>
      <c r="B5430" s="177" t="s">
        <v>10859</v>
      </c>
      <c r="C5430" s="177" t="s">
        <v>1482</v>
      </c>
      <c r="D5430" s="177" t="s">
        <v>10629</v>
      </c>
      <c r="E5430" s="177" t="s">
        <v>8353</v>
      </c>
      <c r="F5430" s="178">
        <v>1923316</v>
      </c>
      <c r="G5430" s="177" t="s">
        <v>11404</v>
      </c>
      <c r="H5430" s="177" t="s">
        <v>8846</v>
      </c>
      <c r="I5430" s="179" t="s">
        <v>8356</v>
      </c>
      <c r="J5430" s="177" t="s">
        <v>8357</v>
      </c>
      <c r="K5430" s="177" t="s">
        <v>10940</v>
      </c>
      <c r="L5430" s="177" t="s">
        <v>10941</v>
      </c>
      <c r="M5430" s="177" t="s">
        <v>11405</v>
      </c>
      <c r="N5430" s="180"/>
      <c r="O5430" s="178">
        <v>-76</v>
      </c>
      <c r="P5430" s="177" t="s">
        <v>10943</v>
      </c>
      <c r="Q5430" s="177" t="s">
        <v>10627</v>
      </c>
      <c r="R5430" s="463" t="s">
        <v>8363</v>
      </c>
      <c r="S5430" s="464"/>
    </row>
    <row r="5431" spans="1:19" ht="20.149999999999999" customHeight="1" thickBot="1">
      <c r="A5431" s="176"/>
      <c r="B5431" s="177" t="s">
        <v>10859</v>
      </c>
      <c r="C5431" s="177" t="s">
        <v>1482</v>
      </c>
      <c r="D5431" s="177" t="s">
        <v>10638</v>
      </c>
      <c r="E5431" s="177" t="s">
        <v>8353</v>
      </c>
      <c r="F5431" s="178">
        <v>1886515</v>
      </c>
      <c r="G5431" s="177" t="s">
        <v>11406</v>
      </c>
      <c r="H5431" s="177" t="s">
        <v>10956</v>
      </c>
      <c r="I5431" s="179" t="s">
        <v>8356</v>
      </c>
      <c r="J5431" s="177" t="s">
        <v>8357</v>
      </c>
      <c r="K5431" s="177" t="s">
        <v>11407</v>
      </c>
      <c r="L5431" s="177" t="s">
        <v>11408</v>
      </c>
      <c r="M5431" s="177" t="s">
        <v>11409</v>
      </c>
      <c r="N5431" s="180"/>
      <c r="O5431" s="178">
        <v>-56</v>
      </c>
      <c r="P5431" s="177" t="s">
        <v>10866</v>
      </c>
      <c r="Q5431" s="177" t="s">
        <v>10627</v>
      </c>
      <c r="R5431" s="463" t="s">
        <v>8363</v>
      </c>
      <c r="S5431" s="464"/>
    </row>
    <row r="5432" spans="1:19" ht="20.149999999999999" customHeight="1" thickBot="1">
      <c r="A5432" s="176"/>
      <c r="B5432" s="177" t="s">
        <v>10859</v>
      </c>
      <c r="C5432" s="177" t="s">
        <v>1490</v>
      </c>
      <c r="D5432" s="177" t="s">
        <v>10860</v>
      </c>
      <c r="E5432" s="177" t="s">
        <v>8353</v>
      </c>
      <c r="F5432" s="178">
        <v>1886385</v>
      </c>
      <c r="G5432" s="177" t="s">
        <v>11410</v>
      </c>
      <c r="H5432" s="177" t="s">
        <v>10862</v>
      </c>
      <c r="I5432" s="179" t="s">
        <v>8356</v>
      </c>
      <c r="J5432" s="177" t="s">
        <v>8357</v>
      </c>
      <c r="K5432" s="177" t="s">
        <v>11411</v>
      </c>
      <c r="L5432" s="177" t="s">
        <v>11412</v>
      </c>
      <c r="M5432" s="177" t="s">
        <v>11413</v>
      </c>
      <c r="N5432" s="180"/>
      <c r="O5432" s="178">
        <v>-56</v>
      </c>
      <c r="P5432" s="177" t="s">
        <v>10866</v>
      </c>
      <c r="Q5432" s="177" t="s">
        <v>10627</v>
      </c>
      <c r="R5432" s="463" t="s">
        <v>8363</v>
      </c>
      <c r="S5432" s="464"/>
    </row>
    <row r="5433" spans="1:19" ht="20.149999999999999" customHeight="1" thickBot="1">
      <c r="A5433" s="176"/>
      <c r="B5433" s="177" t="s">
        <v>10859</v>
      </c>
      <c r="C5433" s="177" t="s">
        <v>1490</v>
      </c>
      <c r="D5433" s="177" t="s">
        <v>10860</v>
      </c>
      <c r="E5433" s="177" t="s">
        <v>8353</v>
      </c>
      <c r="F5433" s="178">
        <v>1886452</v>
      </c>
      <c r="G5433" s="177" t="s">
        <v>11414</v>
      </c>
      <c r="H5433" s="177" t="s">
        <v>10883</v>
      </c>
      <c r="I5433" s="179" t="s">
        <v>8356</v>
      </c>
      <c r="J5433" s="177" t="s">
        <v>8357</v>
      </c>
      <c r="K5433" s="177" t="s">
        <v>10891</v>
      </c>
      <c r="L5433" s="177" t="s">
        <v>11415</v>
      </c>
      <c r="M5433" s="177" t="s">
        <v>11416</v>
      </c>
      <c r="N5433" s="180"/>
      <c r="O5433" s="178">
        <v>-56</v>
      </c>
      <c r="P5433" s="177" t="s">
        <v>10866</v>
      </c>
      <c r="Q5433" s="177" t="s">
        <v>10627</v>
      </c>
      <c r="R5433" s="463" t="s">
        <v>8363</v>
      </c>
      <c r="S5433" s="464"/>
    </row>
    <row r="5434" spans="1:19" ht="20.149999999999999" customHeight="1" thickBot="1">
      <c r="A5434" s="176"/>
      <c r="B5434" s="177" t="s">
        <v>10859</v>
      </c>
      <c r="C5434" s="177" t="s">
        <v>1490</v>
      </c>
      <c r="D5434" s="177" t="s">
        <v>10860</v>
      </c>
      <c r="E5434" s="177" t="s">
        <v>8353</v>
      </c>
      <c r="F5434" s="178">
        <v>1886519</v>
      </c>
      <c r="G5434" s="177" t="s">
        <v>11417</v>
      </c>
      <c r="H5434" s="177" t="s">
        <v>11170</v>
      </c>
      <c r="I5434" s="179" t="s">
        <v>8356</v>
      </c>
      <c r="J5434" s="177" t="s">
        <v>8357</v>
      </c>
      <c r="K5434" s="177" t="s">
        <v>11287</v>
      </c>
      <c r="L5434" s="177" t="s">
        <v>11418</v>
      </c>
      <c r="M5434" s="177" t="s">
        <v>11419</v>
      </c>
      <c r="N5434" s="180"/>
      <c r="O5434" s="178">
        <v>-56</v>
      </c>
      <c r="P5434" s="177" t="s">
        <v>10866</v>
      </c>
      <c r="Q5434" s="177" t="s">
        <v>10627</v>
      </c>
      <c r="R5434" s="463" t="s">
        <v>8363</v>
      </c>
      <c r="S5434" s="464"/>
    </row>
    <row r="5435" spans="1:19" ht="20.149999999999999" customHeight="1" thickBot="1">
      <c r="A5435" s="176"/>
      <c r="B5435" s="177" t="s">
        <v>10859</v>
      </c>
      <c r="C5435" s="177" t="s">
        <v>1490</v>
      </c>
      <c r="D5435" s="177" t="s">
        <v>10871</v>
      </c>
      <c r="E5435" s="177" t="s">
        <v>8353</v>
      </c>
      <c r="F5435" s="178">
        <v>1886387</v>
      </c>
      <c r="G5435" s="177" t="s">
        <v>11420</v>
      </c>
      <c r="H5435" s="177" t="s">
        <v>10868</v>
      </c>
      <c r="I5435" s="179" t="s">
        <v>8356</v>
      </c>
      <c r="J5435" s="177" t="s">
        <v>8357</v>
      </c>
      <c r="K5435" s="177" t="s">
        <v>11421</v>
      </c>
      <c r="L5435" s="177" t="s">
        <v>11422</v>
      </c>
      <c r="M5435" s="177" t="s">
        <v>11423</v>
      </c>
      <c r="N5435" s="180"/>
      <c r="O5435" s="178">
        <v>-56</v>
      </c>
      <c r="P5435" s="177" t="s">
        <v>10866</v>
      </c>
      <c r="Q5435" s="177" t="s">
        <v>10627</v>
      </c>
      <c r="R5435" s="463" t="s">
        <v>8363</v>
      </c>
      <c r="S5435" s="464"/>
    </row>
    <row r="5436" spans="1:19" ht="20.149999999999999" customHeight="1" thickBot="1">
      <c r="A5436" s="176"/>
      <c r="B5436" s="177" t="s">
        <v>10859</v>
      </c>
      <c r="C5436" s="177" t="s">
        <v>1490</v>
      </c>
      <c r="D5436" s="177" t="s">
        <v>10871</v>
      </c>
      <c r="E5436" s="177" t="s">
        <v>8353</v>
      </c>
      <c r="F5436" s="178">
        <v>1886388</v>
      </c>
      <c r="G5436" s="177" t="s">
        <v>11424</v>
      </c>
      <c r="H5436" s="177" t="s">
        <v>10868</v>
      </c>
      <c r="I5436" s="179" t="s">
        <v>8356</v>
      </c>
      <c r="J5436" s="177" t="s">
        <v>8357</v>
      </c>
      <c r="K5436" s="177" t="s">
        <v>11421</v>
      </c>
      <c r="L5436" s="177" t="s">
        <v>11425</v>
      </c>
      <c r="M5436" s="177" t="s">
        <v>11426</v>
      </c>
      <c r="N5436" s="180"/>
      <c r="O5436" s="178">
        <v>-56</v>
      </c>
      <c r="P5436" s="177" t="s">
        <v>10866</v>
      </c>
      <c r="Q5436" s="177" t="s">
        <v>10627</v>
      </c>
      <c r="R5436" s="463" t="s">
        <v>8363</v>
      </c>
      <c r="S5436" s="464"/>
    </row>
    <row r="5437" spans="1:19" ht="20.149999999999999" customHeight="1" thickBot="1">
      <c r="A5437" s="176"/>
      <c r="B5437" s="177" t="s">
        <v>10859</v>
      </c>
      <c r="C5437" s="177" t="s">
        <v>1490</v>
      </c>
      <c r="D5437" s="177" t="s">
        <v>10871</v>
      </c>
      <c r="E5437" s="177" t="s">
        <v>8353</v>
      </c>
      <c r="F5437" s="178">
        <v>1886390</v>
      </c>
      <c r="G5437" s="177" t="s">
        <v>11427</v>
      </c>
      <c r="H5437" s="177" t="s">
        <v>10868</v>
      </c>
      <c r="I5437" s="179" t="s">
        <v>8356</v>
      </c>
      <c r="J5437" s="177" t="s">
        <v>8357</v>
      </c>
      <c r="K5437" s="177" t="s">
        <v>11163</v>
      </c>
      <c r="L5437" s="177" t="s">
        <v>11428</v>
      </c>
      <c r="M5437" s="177" t="s">
        <v>11429</v>
      </c>
      <c r="N5437" s="180"/>
      <c r="O5437" s="178">
        <v>-56</v>
      </c>
      <c r="P5437" s="177" t="s">
        <v>10866</v>
      </c>
      <c r="Q5437" s="177" t="s">
        <v>10627</v>
      </c>
      <c r="R5437" s="463" t="s">
        <v>8363</v>
      </c>
      <c r="S5437" s="464"/>
    </row>
    <row r="5438" spans="1:19" ht="20.149999999999999" customHeight="1" thickBot="1">
      <c r="A5438" s="176"/>
      <c r="B5438" s="177" t="s">
        <v>10859</v>
      </c>
      <c r="C5438" s="177" t="s">
        <v>1490</v>
      </c>
      <c r="D5438" s="177" t="s">
        <v>10871</v>
      </c>
      <c r="E5438" s="177" t="s">
        <v>8353</v>
      </c>
      <c r="F5438" s="178">
        <v>1886392</v>
      </c>
      <c r="G5438" s="177" t="s">
        <v>11430</v>
      </c>
      <c r="H5438" s="177" t="s">
        <v>10862</v>
      </c>
      <c r="I5438" s="179" t="s">
        <v>8356</v>
      </c>
      <c r="J5438" s="177" t="s">
        <v>8357</v>
      </c>
      <c r="K5438" s="177" t="s">
        <v>10863</v>
      </c>
      <c r="L5438" s="177" t="s">
        <v>11431</v>
      </c>
      <c r="M5438" s="177" t="s">
        <v>11432</v>
      </c>
      <c r="N5438" s="180"/>
      <c r="O5438" s="178">
        <v>-56</v>
      </c>
      <c r="P5438" s="177" t="s">
        <v>10866</v>
      </c>
      <c r="Q5438" s="177" t="s">
        <v>10627</v>
      </c>
      <c r="R5438" s="463" t="s">
        <v>8363</v>
      </c>
      <c r="S5438" s="464"/>
    </row>
    <row r="5439" spans="1:19" ht="20.149999999999999" customHeight="1" thickBot="1">
      <c r="A5439" s="176"/>
      <c r="B5439" s="177" t="s">
        <v>10859</v>
      </c>
      <c r="C5439" s="177" t="s">
        <v>1490</v>
      </c>
      <c r="D5439" s="177" t="s">
        <v>10871</v>
      </c>
      <c r="E5439" s="177" t="s">
        <v>8353</v>
      </c>
      <c r="F5439" s="178">
        <v>1886398</v>
      </c>
      <c r="G5439" s="177" t="s">
        <v>11433</v>
      </c>
      <c r="H5439" s="177" t="s">
        <v>10862</v>
      </c>
      <c r="I5439" s="179" t="s">
        <v>8356</v>
      </c>
      <c r="J5439" s="177" t="s">
        <v>8357</v>
      </c>
      <c r="K5439" s="177" t="s">
        <v>10863</v>
      </c>
      <c r="L5439" s="177" t="s">
        <v>11434</v>
      </c>
      <c r="M5439" s="177" t="s">
        <v>11435</v>
      </c>
      <c r="N5439" s="180"/>
      <c r="O5439" s="178">
        <v>-56</v>
      </c>
      <c r="P5439" s="177" t="s">
        <v>10866</v>
      </c>
      <c r="Q5439" s="177" t="s">
        <v>10627</v>
      </c>
      <c r="R5439" s="463" t="s">
        <v>8363</v>
      </c>
      <c r="S5439" s="464"/>
    </row>
    <row r="5440" spans="1:19" ht="20.149999999999999" customHeight="1" thickBot="1">
      <c r="A5440" s="176"/>
      <c r="B5440" s="177" t="s">
        <v>10859</v>
      </c>
      <c r="C5440" s="177" t="s">
        <v>1490</v>
      </c>
      <c r="D5440" s="177" t="s">
        <v>10871</v>
      </c>
      <c r="E5440" s="177" t="s">
        <v>8353</v>
      </c>
      <c r="F5440" s="178">
        <v>1886399</v>
      </c>
      <c r="G5440" s="177" t="s">
        <v>11436</v>
      </c>
      <c r="H5440" s="177" t="s">
        <v>10862</v>
      </c>
      <c r="I5440" s="179" t="s">
        <v>8356</v>
      </c>
      <c r="J5440" s="177" t="s">
        <v>8357</v>
      </c>
      <c r="K5440" s="177" t="s">
        <v>10863</v>
      </c>
      <c r="L5440" s="177" t="s">
        <v>11437</v>
      </c>
      <c r="M5440" s="177" t="s">
        <v>11438</v>
      </c>
      <c r="N5440" s="180"/>
      <c r="O5440" s="178">
        <v>-56</v>
      </c>
      <c r="P5440" s="177" t="s">
        <v>10866</v>
      </c>
      <c r="Q5440" s="177" t="s">
        <v>10627</v>
      </c>
      <c r="R5440" s="463" t="s">
        <v>8363</v>
      </c>
      <c r="S5440" s="464"/>
    </row>
    <row r="5441" spans="1:19" ht="20.149999999999999" customHeight="1" thickBot="1">
      <c r="A5441" s="176"/>
      <c r="B5441" s="177" t="s">
        <v>10859</v>
      </c>
      <c r="C5441" s="177" t="s">
        <v>1490</v>
      </c>
      <c r="D5441" s="177" t="s">
        <v>10871</v>
      </c>
      <c r="E5441" s="177" t="s">
        <v>8353</v>
      </c>
      <c r="F5441" s="178">
        <v>1886427</v>
      </c>
      <c r="G5441" s="177" t="s">
        <v>11439</v>
      </c>
      <c r="H5441" s="177" t="s">
        <v>10883</v>
      </c>
      <c r="I5441" s="179" t="s">
        <v>8356</v>
      </c>
      <c r="J5441" s="177" t="s">
        <v>8357</v>
      </c>
      <c r="K5441" s="177" t="s">
        <v>11081</v>
      </c>
      <c r="L5441" s="177" t="s">
        <v>11440</v>
      </c>
      <c r="M5441" s="177" t="s">
        <v>11441</v>
      </c>
      <c r="N5441" s="180"/>
      <c r="O5441" s="178">
        <v>-56</v>
      </c>
      <c r="P5441" s="177" t="s">
        <v>10866</v>
      </c>
      <c r="Q5441" s="177" t="s">
        <v>10627</v>
      </c>
      <c r="R5441" s="463" t="s">
        <v>8363</v>
      </c>
      <c r="S5441" s="464"/>
    </row>
    <row r="5442" spans="1:19" ht="20.149999999999999" customHeight="1" thickBot="1">
      <c r="A5442" s="176"/>
      <c r="B5442" s="177" t="s">
        <v>10859</v>
      </c>
      <c r="C5442" s="177" t="s">
        <v>1490</v>
      </c>
      <c r="D5442" s="177" t="s">
        <v>10871</v>
      </c>
      <c r="E5442" s="177" t="s">
        <v>8353</v>
      </c>
      <c r="F5442" s="178">
        <v>1886428</v>
      </c>
      <c r="G5442" s="177" t="s">
        <v>11442</v>
      </c>
      <c r="H5442" s="177" t="s">
        <v>10883</v>
      </c>
      <c r="I5442" s="179" t="s">
        <v>8356</v>
      </c>
      <c r="J5442" s="177" t="s">
        <v>8357</v>
      </c>
      <c r="K5442" s="177" t="s">
        <v>11081</v>
      </c>
      <c r="L5442" s="177" t="s">
        <v>11443</v>
      </c>
      <c r="M5442" s="177" t="s">
        <v>11444</v>
      </c>
      <c r="N5442" s="180"/>
      <c r="O5442" s="178">
        <v>-56</v>
      </c>
      <c r="P5442" s="177" t="s">
        <v>10866</v>
      </c>
      <c r="Q5442" s="177" t="s">
        <v>10627</v>
      </c>
      <c r="R5442" s="463" t="s">
        <v>8363</v>
      </c>
      <c r="S5442" s="464"/>
    </row>
    <row r="5443" spans="1:19" ht="20.149999999999999" customHeight="1" thickBot="1">
      <c r="A5443" s="176"/>
      <c r="B5443" s="177" t="s">
        <v>10859</v>
      </c>
      <c r="C5443" s="177" t="s">
        <v>1490</v>
      </c>
      <c r="D5443" s="177" t="s">
        <v>10871</v>
      </c>
      <c r="E5443" s="177" t="s">
        <v>8353</v>
      </c>
      <c r="F5443" s="178">
        <v>1886429</v>
      </c>
      <c r="G5443" s="177" t="s">
        <v>11445</v>
      </c>
      <c r="H5443" s="177" t="s">
        <v>10883</v>
      </c>
      <c r="I5443" s="179" t="s">
        <v>8356</v>
      </c>
      <c r="J5443" s="177" t="s">
        <v>8357</v>
      </c>
      <c r="K5443" s="177" t="s">
        <v>11081</v>
      </c>
      <c r="L5443" s="177" t="s">
        <v>11446</v>
      </c>
      <c r="M5443" s="177" t="s">
        <v>11447</v>
      </c>
      <c r="N5443" s="180"/>
      <c r="O5443" s="178">
        <v>-56</v>
      </c>
      <c r="P5443" s="177" t="s">
        <v>10866</v>
      </c>
      <c r="Q5443" s="177" t="s">
        <v>10627</v>
      </c>
      <c r="R5443" s="463" t="s">
        <v>8363</v>
      </c>
      <c r="S5443" s="464"/>
    </row>
    <row r="5444" spans="1:19" ht="20.149999999999999" customHeight="1" thickBot="1">
      <c r="A5444" s="176"/>
      <c r="B5444" s="177" t="s">
        <v>10859</v>
      </c>
      <c r="C5444" s="177" t="s">
        <v>1490</v>
      </c>
      <c r="D5444" s="177" t="s">
        <v>10871</v>
      </c>
      <c r="E5444" s="177" t="s">
        <v>8353</v>
      </c>
      <c r="F5444" s="178">
        <v>1886431</v>
      </c>
      <c r="G5444" s="177" t="s">
        <v>11448</v>
      </c>
      <c r="H5444" s="177" t="s">
        <v>10883</v>
      </c>
      <c r="I5444" s="179" t="s">
        <v>8356</v>
      </c>
      <c r="J5444" s="177" t="s">
        <v>8357</v>
      </c>
      <c r="K5444" s="177" t="s">
        <v>11449</v>
      </c>
      <c r="L5444" s="177" t="s">
        <v>11450</v>
      </c>
      <c r="M5444" s="177" t="s">
        <v>11451</v>
      </c>
      <c r="N5444" s="180"/>
      <c r="O5444" s="178">
        <v>-56</v>
      </c>
      <c r="P5444" s="177" t="s">
        <v>10866</v>
      </c>
      <c r="Q5444" s="177" t="s">
        <v>10627</v>
      </c>
      <c r="R5444" s="463" t="s">
        <v>8363</v>
      </c>
      <c r="S5444" s="464"/>
    </row>
    <row r="5445" spans="1:19" ht="20.149999999999999" customHeight="1" thickBot="1">
      <c r="A5445" s="176"/>
      <c r="B5445" s="177" t="s">
        <v>10859</v>
      </c>
      <c r="C5445" s="177" t="s">
        <v>1490</v>
      </c>
      <c r="D5445" s="177" t="s">
        <v>10871</v>
      </c>
      <c r="E5445" s="177" t="s">
        <v>8353</v>
      </c>
      <c r="F5445" s="178">
        <v>1886436</v>
      </c>
      <c r="G5445" s="177" t="s">
        <v>11452</v>
      </c>
      <c r="H5445" s="177" t="s">
        <v>10883</v>
      </c>
      <c r="I5445" s="179" t="s">
        <v>8356</v>
      </c>
      <c r="J5445" s="177" t="s">
        <v>8357</v>
      </c>
      <c r="K5445" s="177" t="s">
        <v>11453</v>
      </c>
      <c r="L5445" s="177" t="s">
        <v>11454</v>
      </c>
      <c r="M5445" s="177" t="s">
        <v>11455</v>
      </c>
      <c r="N5445" s="180"/>
      <c r="O5445" s="178">
        <v>-56</v>
      </c>
      <c r="P5445" s="177" t="s">
        <v>10866</v>
      </c>
      <c r="Q5445" s="177" t="s">
        <v>10627</v>
      </c>
      <c r="R5445" s="463" t="s">
        <v>8363</v>
      </c>
      <c r="S5445" s="464"/>
    </row>
    <row r="5446" spans="1:19" ht="20.149999999999999" customHeight="1" thickBot="1">
      <c r="A5446" s="176"/>
      <c r="B5446" s="177" t="s">
        <v>10859</v>
      </c>
      <c r="C5446" s="177" t="s">
        <v>1490</v>
      </c>
      <c r="D5446" s="177" t="s">
        <v>10871</v>
      </c>
      <c r="E5446" s="177" t="s">
        <v>8353</v>
      </c>
      <c r="F5446" s="178">
        <v>1886446</v>
      </c>
      <c r="G5446" s="177" t="s">
        <v>11456</v>
      </c>
      <c r="H5446" s="177" t="s">
        <v>10883</v>
      </c>
      <c r="I5446" s="179" t="s">
        <v>8356</v>
      </c>
      <c r="J5446" s="177" t="s">
        <v>8357</v>
      </c>
      <c r="K5446" s="177" t="s">
        <v>10884</v>
      </c>
      <c r="L5446" s="177" t="s">
        <v>11457</v>
      </c>
      <c r="M5446" s="177" t="s">
        <v>11458</v>
      </c>
      <c r="N5446" s="180"/>
      <c r="O5446" s="178">
        <v>-56</v>
      </c>
      <c r="P5446" s="177" t="s">
        <v>10866</v>
      </c>
      <c r="Q5446" s="177" t="s">
        <v>10627</v>
      </c>
      <c r="R5446" s="463" t="s">
        <v>8363</v>
      </c>
      <c r="S5446" s="464"/>
    </row>
    <row r="5447" spans="1:19" ht="20.149999999999999" customHeight="1" thickBot="1">
      <c r="A5447" s="176"/>
      <c r="B5447" s="177" t="s">
        <v>10859</v>
      </c>
      <c r="C5447" s="177" t="s">
        <v>1490</v>
      </c>
      <c r="D5447" s="177" t="s">
        <v>10871</v>
      </c>
      <c r="E5447" s="177" t="s">
        <v>8353</v>
      </c>
      <c r="F5447" s="178">
        <v>1886449</v>
      </c>
      <c r="G5447" s="177" t="s">
        <v>11459</v>
      </c>
      <c r="H5447" s="177" t="s">
        <v>10883</v>
      </c>
      <c r="I5447" s="179" t="s">
        <v>8356</v>
      </c>
      <c r="J5447" s="177" t="s">
        <v>8357</v>
      </c>
      <c r="K5447" s="177" t="s">
        <v>10884</v>
      </c>
      <c r="L5447" s="177" t="s">
        <v>11460</v>
      </c>
      <c r="M5447" s="177" t="s">
        <v>11461</v>
      </c>
      <c r="N5447" s="180"/>
      <c r="O5447" s="178">
        <v>-56</v>
      </c>
      <c r="P5447" s="177" t="s">
        <v>10866</v>
      </c>
      <c r="Q5447" s="177" t="s">
        <v>10627</v>
      </c>
      <c r="R5447" s="463" t="s">
        <v>8363</v>
      </c>
      <c r="S5447" s="464"/>
    </row>
    <row r="5448" spans="1:19" ht="20.149999999999999" customHeight="1" thickBot="1">
      <c r="A5448" s="176"/>
      <c r="B5448" s="177" t="s">
        <v>10859</v>
      </c>
      <c r="C5448" s="177" t="s">
        <v>1490</v>
      </c>
      <c r="D5448" s="177" t="s">
        <v>10871</v>
      </c>
      <c r="E5448" s="177" t="s">
        <v>8353</v>
      </c>
      <c r="F5448" s="178">
        <v>1886457</v>
      </c>
      <c r="G5448" s="177" t="s">
        <v>11462</v>
      </c>
      <c r="H5448" s="177" t="s">
        <v>10883</v>
      </c>
      <c r="I5448" s="179" t="s">
        <v>8356</v>
      </c>
      <c r="J5448" s="177" t="s">
        <v>8357</v>
      </c>
      <c r="K5448" s="177" t="s">
        <v>11463</v>
      </c>
      <c r="L5448" s="177" t="s">
        <v>11464</v>
      </c>
      <c r="M5448" s="177" t="s">
        <v>11465</v>
      </c>
      <c r="N5448" s="180"/>
      <c r="O5448" s="178">
        <v>-56</v>
      </c>
      <c r="P5448" s="177" t="s">
        <v>10866</v>
      </c>
      <c r="Q5448" s="177" t="s">
        <v>10627</v>
      </c>
      <c r="R5448" s="463" t="s">
        <v>8363</v>
      </c>
      <c r="S5448" s="464"/>
    </row>
    <row r="5449" spans="1:19" ht="20.149999999999999" customHeight="1" thickBot="1">
      <c r="A5449" s="176"/>
      <c r="B5449" s="177" t="s">
        <v>10859</v>
      </c>
      <c r="C5449" s="177" t="s">
        <v>1490</v>
      </c>
      <c r="D5449" s="177" t="s">
        <v>10871</v>
      </c>
      <c r="E5449" s="177" t="s">
        <v>8353</v>
      </c>
      <c r="F5449" s="178">
        <v>1886460</v>
      </c>
      <c r="G5449" s="177" t="s">
        <v>11466</v>
      </c>
      <c r="H5449" s="177" t="s">
        <v>10883</v>
      </c>
      <c r="I5449" s="179" t="s">
        <v>8356</v>
      </c>
      <c r="J5449" s="177" t="s">
        <v>8357</v>
      </c>
      <c r="K5449" s="177" t="s">
        <v>11463</v>
      </c>
      <c r="L5449" s="177" t="s">
        <v>11467</v>
      </c>
      <c r="M5449" s="177" t="s">
        <v>11468</v>
      </c>
      <c r="N5449" s="180"/>
      <c r="O5449" s="178">
        <v>-56</v>
      </c>
      <c r="P5449" s="177" t="s">
        <v>10866</v>
      </c>
      <c r="Q5449" s="177" t="s">
        <v>10627</v>
      </c>
      <c r="R5449" s="463" t="s">
        <v>8363</v>
      </c>
      <c r="S5449" s="464"/>
    </row>
    <row r="5450" spans="1:19" ht="20.149999999999999" customHeight="1" thickBot="1">
      <c r="A5450" s="176"/>
      <c r="B5450" s="177" t="s">
        <v>10859</v>
      </c>
      <c r="C5450" s="177" t="s">
        <v>1490</v>
      </c>
      <c r="D5450" s="177" t="s">
        <v>10871</v>
      </c>
      <c r="E5450" s="177" t="s">
        <v>8353</v>
      </c>
      <c r="F5450" s="178">
        <v>1886461</v>
      </c>
      <c r="G5450" s="177" t="s">
        <v>11469</v>
      </c>
      <c r="H5450" s="177" t="s">
        <v>10883</v>
      </c>
      <c r="I5450" s="179" t="s">
        <v>8356</v>
      </c>
      <c r="J5450" s="177" t="s">
        <v>8357</v>
      </c>
      <c r="K5450" s="177" t="s">
        <v>11463</v>
      </c>
      <c r="L5450" s="177" t="s">
        <v>11470</v>
      </c>
      <c r="M5450" s="177" t="s">
        <v>11471</v>
      </c>
      <c r="N5450" s="180"/>
      <c r="O5450" s="178">
        <v>-56</v>
      </c>
      <c r="P5450" s="177" t="s">
        <v>10866</v>
      </c>
      <c r="Q5450" s="177" t="s">
        <v>10627</v>
      </c>
      <c r="R5450" s="463" t="s">
        <v>8363</v>
      </c>
      <c r="S5450" s="464"/>
    </row>
    <row r="5451" spans="1:19" ht="20.149999999999999" customHeight="1" thickBot="1">
      <c r="A5451" s="176"/>
      <c r="B5451" s="177" t="s">
        <v>10859</v>
      </c>
      <c r="C5451" s="177" t="s">
        <v>1490</v>
      </c>
      <c r="D5451" s="177" t="s">
        <v>10871</v>
      </c>
      <c r="E5451" s="177" t="s">
        <v>8353</v>
      </c>
      <c r="F5451" s="178">
        <v>1886465</v>
      </c>
      <c r="G5451" s="177" t="s">
        <v>11472</v>
      </c>
      <c r="H5451" s="177" t="s">
        <v>10883</v>
      </c>
      <c r="I5451" s="179" t="s">
        <v>8356</v>
      </c>
      <c r="J5451" s="177" t="s">
        <v>8357</v>
      </c>
      <c r="K5451" s="177" t="s">
        <v>10970</v>
      </c>
      <c r="L5451" s="177" t="s">
        <v>11473</v>
      </c>
      <c r="M5451" s="177" t="s">
        <v>11474</v>
      </c>
      <c r="N5451" s="180"/>
      <c r="O5451" s="178">
        <v>-56</v>
      </c>
      <c r="P5451" s="177" t="s">
        <v>10866</v>
      </c>
      <c r="Q5451" s="177" t="s">
        <v>10627</v>
      </c>
      <c r="R5451" s="463" t="s">
        <v>8363</v>
      </c>
      <c r="S5451" s="464"/>
    </row>
    <row r="5452" spans="1:19" ht="20.149999999999999" customHeight="1" thickBot="1">
      <c r="A5452" s="176"/>
      <c r="B5452" s="177" t="s">
        <v>10859</v>
      </c>
      <c r="C5452" s="177" t="s">
        <v>1490</v>
      </c>
      <c r="D5452" s="177" t="s">
        <v>10871</v>
      </c>
      <c r="E5452" s="177" t="s">
        <v>8353</v>
      </c>
      <c r="F5452" s="178">
        <v>1932210</v>
      </c>
      <c r="G5452" s="177" t="s">
        <v>11475</v>
      </c>
      <c r="H5452" s="177" t="s">
        <v>10862</v>
      </c>
      <c r="I5452" s="179" t="s">
        <v>8356</v>
      </c>
      <c r="J5452" s="177" t="s">
        <v>8357</v>
      </c>
      <c r="K5452" s="177" t="s">
        <v>11476</v>
      </c>
      <c r="L5452" s="177" t="s">
        <v>11477</v>
      </c>
      <c r="M5452" s="177" t="s">
        <v>11478</v>
      </c>
      <c r="N5452" s="180"/>
      <c r="O5452" s="178">
        <v>-73</v>
      </c>
      <c r="P5452" s="177" t="s">
        <v>11214</v>
      </c>
      <c r="Q5452" s="177" t="s">
        <v>10627</v>
      </c>
      <c r="R5452" s="463" t="s">
        <v>8363</v>
      </c>
      <c r="S5452" s="464"/>
    </row>
    <row r="5453" spans="1:19" ht="20.149999999999999" customHeight="1" thickBot="1">
      <c r="A5453" s="176"/>
      <c r="B5453" s="177" t="s">
        <v>10859</v>
      </c>
      <c r="C5453" s="177" t="s">
        <v>1490</v>
      </c>
      <c r="D5453" s="177" t="s">
        <v>10871</v>
      </c>
      <c r="E5453" s="177" t="s">
        <v>8353</v>
      </c>
      <c r="F5453" s="178">
        <v>1932211</v>
      </c>
      <c r="G5453" s="177" t="s">
        <v>11479</v>
      </c>
      <c r="H5453" s="177" t="s">
        <v>10862</v>
      </c>
      <c r="I5453" s="179" t="s">
        <v>8356</v>
      </c>
      <c r="J5453" s="177" t="s">
        <v>8357</v>
      </c>
      <c r="K5453" s="177" t="s">
        <v>11476</v>
      </c>
      <c r="L5453" s="177" t="s">
        <v>11480</v>
      </c>
      <c r="M5453" s="177" t="s">
        <v>11481</v>
      </c>
      <c r="N5453" s="180"/>
      <c r="O5453" s="178">
        <v>-73</v>
      </c>
      <c r="P5453" s="177" t="s">
        <v>11214</v>
      </c>
      <c r="Q5453" s="177" t="s">
        <v>10627</v>
      </c>
      <c r="R5453" s="463" t="s">
        <v>8363</v>
      </c>
      <c r="S5453" s="464"/>
    </row>
    <row r="5454" spans="1:19" ht="20.149999999999999" customHeight="1" thickBot="1">
      <c r="A5454" s="176"/>
      <c r="B5454" s="177" t="s">
        <v>10859</v>
      </c>
      <c r="C5454" s="177" t="s">
        <v>1490</v>
      </c>
      <c r="D5454" s="177" t="s">
        <v>10871</v>
      </c>
      <c r="E5454" s="177" t="s">
        <v>8353</v>
      </c>
      <c r="F5454" s="178">
        <v>1932212</v>
      </c>
      <c r="G5454" s="177" t="s">
        <v>11482</v>
      </c>
      <c r="H5454" s="177" t="s">
        <v>10862</v>
      </c>
      <c r="I5454" s="179" t="s">
        <v>8356</v>
      </c>
      <c r="J5454" s="177" t="s">
        <v>8357</v>
      </c>
      <c r="K5454" s="177" t="s">
        <v>11476</v>
      </c>
      <c r="L5454" s="177" t="s">
        <v>11483</v>
      </c>
      <c r="M5454" s="177" t="s">
        <v>11484</v>
      </c>
      <c r="N5454" s="180"/>
      <c r="O5454" s="178">
        <v>-73</v>
      </c>
      <c r="P5454" s="177" t="s">
        <v>11214</v>
      </c>
      <c r="Q5454" s="177" t="s">
        <v>10627</v>
      </c>
      <c r="R5454" s="463" t="s">
        <v>8363</v>
      </c>
      <c r="S5454" s="464"/>
    </row>
    <row r="5455" spans="1:19" ht="20.149999999999999" customHeight="1" thickBot="1">
      <c r="A5455" s="176"/>
      <c r="B5455" s="177" t="s">
        <v>10859</v>
      </c>
      <c r="C5455" s="177" t="s">
        <v>1490</v>
      </c>
      <c r="D5455" s="177" t="s">
        <v>10638</v>
      </c>
      <c r="E5455" s="177" t="s">
        <v>8353</v>
      </c>
      <c r="F5455" s="178">
        <v>1886362</v>
      </c>
      <c r="G5455" s="177" t="s">
        <v>11485</v>
      </c>
      <c r="H5455" s="177" t="s">
        <v>10947</v>
      </c>
      <c r="I5455" s="179" t="s">
        <v>8356</v>
      </c>
      <c r="J5455" s="177" t="s">
        <v>8357</v>
      </c>
      <c r="K5455" s="177" t="s">
        <v>10948</v>
      </c>
      <c r="L5455" s="177" t="s">
        <v>11486</v>
      </c>
      <c r="M5455" s="177" t="s">
        <v>11487</v>
      </c>
      <c r="N5455" s="180"/>
      <c r="O5455" s="178">
        <v>-56</v>
      </c>
      <c r="P5455" s="177" t="s">
        <v>10866</v>
      </c>
      <c r="Q5455" s="177" t="s">
        <v>10627</v>
      </c>
      <c r="R5455" s="463" t="s">
        <v>8363</v>
      </c>
      <c r="S5455" s="464"/>
    </row>
    <row r="5456" spans="1:19" ht="20.149999999999999" customHeight="1" thickBot="1">
      <c r="A5456" s="176"/>
      <c r="B5456" s="177" t="s">
        <v>10859</v>
      </c>
      <c r="C5456" s="177" t="s">
        <v>1507</v>
      </c>
      <c r="D5456" s="177" t="s">
        <v>11006</v>
      </c>
      <c r="E5456" s="177" t="s">
        <v>8353</v>
      </c>
      <c r="F5456" s="178">
        <v>1886391</v>
      </c>
      <c r="G5456" s="177" t="s">
        <v>11488</v>
      </c>
      <c r="H5456" s="177" t="s">
        <v>10862</v>
      </c>
      <c r="I5456" s="179" t="s">
        <v>8356</v>
      </c>
      <c r="J5456" s="177" t="s">
        <v>8357</v>
      </c>
      <c r="K5456" s="177" t="s">
        <v>10863</v>
      </c>
      <c r="L5456" s="177" t="s">
        <v>11489</v>
      </c>
      <c r="M5456" s="177" t="s">
        <v>11490</v>
      </c>
      <c r="N5456" s="180"/>
      <c r="O5456" s="178">
        <v>-56</v>
      </c>
      <c r="P5456" s="177" t="s">
        <v>10866</v>
      </c>
      <c r="Q5456" s="177" t="s">
        <v>10627</v>
      </c>
      <c r="R5456" s="463" t="s">
        <v>8363</v>
      </c>
      <c r="S5456" s="464"/>
    </row>
    <row r="5457" spans="1:19" ht="20.149999999999999" customHeight="1" thickBot="1">
      <c r="A5457" s="176"/>
      <c r="B5457" s="177" t="s">
        <v>10859</v>
      </c>
      <c r="C5457" s="177" t="s">
        <v>1507</v>
      </c>
      <c r="D5457" s="177" t="s">
        <v>10871</v>
      </c>
      <c r="E5457" s="177" t="s">
        <v>8353</v>
      </c>
      <c r="F5457" s="178">
        <v>1886336</v>
      </c>
      <c r="G5457" s="177" t="s">
        <v>11491</v>
      </c>
      <c r="H5457" s="177" t="s">
        <v>10862</v>
      </c>
      <c r="I5457" s="179" t="s">
        <v>8356</v>
      </c>
      <c r="J5457" s="177" t="s">
        <v>8357</v>
      </c>
      <c r="K5457" s="177" t="s">
        <v>11254</v>
      </c>
      <c r="L5457" s="177" t="s">
        <v>11492</v>
      </c>
      <c r="M5457" s="177" t="s">
        <v>11493</v>
      </c>
      <c r="N5457" s="180"/>
      <c r="O5457" s="178">
        <v>-56</v>
      </c>
      <c r="P5457" s="177" t="s">
        <v>10866</v>
      </c>
      <c r="Q5457" s="177" t="s">
        <v>10627</v>
      </c>
      <c r="R5457" s="463" t="s">
        <v>8363</v>
      </c>
      <c r="S5457" s="464"/>
    </row>
    <row r="5458" spans="1:19" ht="20.149999999999999" customHeight="1" thickBot="1">
      <c r="A5458" s="176"/>
      <c r="B5458" s="177" t="s">
        <v>10859</v>
      </c>
      <c r="C5458" s="177" t="s">
        <v>1507</v>
      </c>
      <c r="D5458" s="177" t="s">
        <v>10871</v>
      </c>
      <c r="E5458" s="177" t="s">
        <v>8353</v>
      </c>
      <c r="F5458" s="178">
        <v>1886337</v>
      </c>
      <c r="G5458" s="177" t="s">
        <v>11494</v>
      </c>
      <c r="H5458" s="177" t="s">
        <v>10868</v>
      </c>
      <c r="I5458" s="179" t="s">
        <v>8356</v>
      </c>
      <c r="J5458" s="177" t="s">
        <v>8357</v>
      </c>
      <c r="K5458" s="177" t="s">
        <v>11254</v>
      </c>
      <c r="L5458" s="177" t="s">
        <v>11495</v>
      </c>
      <c r="M5458" s="177" t="s">
        <v>11496</v>
      </c>
      <c r="N5458" s="180"/>
      <c r="O5458" s="178">
        <v>-56</v>
      </c>
      <c r="P5458" s="177" t="s">
        <v>10866</v>
      </c>
      <c r="Q5458" s="177" t="s">
        <v>10627</v>
      </c>
      <c r="R5458" s="463" t="s">
        <v>8363</v>
      </c>
      <c r="S5458" s="464"/>
    </row>
    <row r="5459" spans="1:19" ht="20.149999999999999" customHeight="1" thickBot="1">
      <c r="A5459" s="176"/>
      <c r="B5459" s="177" t="s">
        <v>10859</v>
      </c>
      <c r="C5459" s="177" t="s">
        <v>1507</v>
      </c>
      <c r="D5459" s="177" t="s">
        <v>10871</v>
      </c>
      <c r="E5459" s="177" t="s">
        <v>8353</v>
      </c>
      <c r="F5459" s="178">
        <v>1886338</v>
      </c>
      <c r="G5459" s="177" t="s">
        <v>11497</v>
      </c>
      <c r="H5459" s="177" t="s">
        <v>10862</v>
      </c>
      <c r="I5459" s="179" t="s">
        <v>8356</v>
      </c>
      <c r="J5459" s="177" t="s">
        <v>8357</v>
      </c>
      <c r="K5459" s="177" t="s">
        <v>11254</v>
      </c>
      <c r="L5459" s="177" t="s">
        <v>11498</v>
      </c>
      <c r="M5459" s="177" t="s">
        <v>11499</v>
      </c>
      <c r="N5459" s="180"/>
      <c r="O5459" s="178">
        <v>-56</v>
      </c>
      <c r="P5459" s="177" t="s">
        <v>10866</v>
      </c>
      <c r="Q5459" s="177" t="s">
        <v>10627</v>
      </c>
      <c r="R5459" s="463" t="s">
        <v>8363</v>
      </c>
      <c r="S5459" s="464"/>
    </row>
    <row r="5460" spans="1:19" ht="20.149999999999999" customHeight="1" thickBot="1">
      <c r="A5460" s="176"/>
      <c r="B5460" s="177" t="s">
        <v>10859</v>
      </c>
      <c r="C5460" s="177" t="s">
        <v>1507</v>
      </c>
      <c r="D5460" s="177" t="s">
        <v>10871</v>
      </c>
      <c r="E5460" s="177" t="s">
        <v>8353</v>
      </c>
      <c r="F5460" s="178">
        <v>1886339</v>
      </c>
      <c r="G5460" s="177" t="s">
        <v>11500</v>
      </c>
      <c r="H5460" s="177" t="s">
        <v>10868</v>
      </c>
      <c r="I5460" s="179" t="s">
        <v>8356</v>
      </c>
      <c r="J5460" s="177" t="s">
        <v>8357</v>
      </c>
      <c r="K5460" s="177" t="s">
        <v>9534</v>
      </c>
      <c r="L5460" s="177" t="s">
        <v>11501</v>
      </c>
      <c r="M5460" s="177" t="s">
        <v>11502</v>
      </c>
      <c r="N5460" s="180"/>
      <c r="O5460" s="178">
        <v>-56</v>
      </c>
      <c r="P5460" s="177" t="s">
        <v>10866</v>
      </c>
      <c r="Q5460" s="177" t="s">
        <v>10627</v>
      </c>
      <c r="R5460" s="463" t="s">
        <v>8363</v>
      </c>
      <c r="S5460" s="464"/>
    </row>
    <row r="5461" spans="1:19" ht="20.149999999999999" customHeight="1" thickBot="1">
      <c r="A5461" s="176"/>
      <c r="B5461" s="177" t="s">
        <v>10859</v>
      </c>
      <c r="C5461" s="177" t="s">
        <v>1507</v>
      </c>
      <c r="D5461" s="177" t="s">
        <v>10871</v>
      </c>
      <c r="E5461" s="177" t="s">
        <v>8353</v>
      </c>
      <c r="F5461" s="178">
        <v>1886340</v>
      </c>
      <c r="G5461" s="177" t="s">
        <v>11503</v>
      </c>
      <c r="H5461" s="177" t="s">
        <v>10868</v>
      </c>
      <c r="I5461" s="179" t="s">
        <v>8356</v>
      </c>
      <c r="J5461" s="177" t="s">
        <v>8357</v>
      </c>
      <c r="K5461" s="177" t="s">
        <v>8937</v>
      </c>
      <c r="L5461" s="177" t="s">
        <v>11504</v>
      </c>
      <c r="M5461" s="177" t="s">
        <v>11505</v>
      </c>
      <c r="N5461" s="180"/>
      <c r="O5461" s="178">
        <v>-56</v>
      </c>
      <c r="P5461" s="177" t="s">
        <v>10866</v>
      </c>
      <c r="Q5461" s="177" t="s">
        <v>10627</v>
      </c>
      <c r="R5461" s="463" t="s">
        <v>8363</v>
      </c>
      <c r="S5461" s="464"/>
    </row>
    <row r="5462" spans="1:19" ht="20.149999999999999" customHeight="1" thickBot="1">
      <c r="A5462" s="176"/>
      <c r="B5462" s="177" t="s">
        <v>10859</v>
      </c>
      <c r="C5462" s="177" t="s">
        <v>1507</v>
      </c>
      <c r="D5462" s="177" t="s">
        <v>10871</v>
      </c>
      <c r="E5462" s="177" t="s">
        <v>8353</v>
      </c>
      <c r="F5462" s="178">
        <v>1886341</v>
      </c>
      <c r="G5462" s="177" t="s">
        <v>11506</v>
      </c>
      <c r="H5462" s="177" t="s">
        <v>10868</v>
      </c>
      <c r="I5462" s="179" t="s">
        <v>8356</v>
      </c>
      <c r="J5462" s="177" t="s">
        <v>8357</v>
      </c>
      <c r="K5462" s="177" t="s">
        <v>8937</v>
      </c>
      <c r="L5462" s="177" t="s">
        <v>11507</v>
      </c>
      <c r="M5462" s="177" t="s">
        <v>11508</v>
      </c>
      <c r="N5462" s="180"/>
      <c r="O5462" s="178">
        <v>-56</v>
      </c>
      <c r="P5462" s="177" t="s">
        <v>10866</v>
      </c>
      <c r="Q5462" s="177" t="s">
        <v>10627</v>
      </c>
      <c r="R5462" s="463" t="s">
        <v>8363</v>
      </c>
      <c r="S5462" s="464"/>
    </row>
    <row r="5463" spans="1:19" ht="20.149999999999999" customHeight="1" thickBot="1">
      <c r="A5463" s="176"/>
      <c r="B5463" s="177" t="s">
        <v>10859</v>
      </c>
      <c r="C5463" s="177" t="s">
        <v>1507</v>
      </c>
      <c r="D5463" s="177" t="s">
        <v>10871</v>
      </c>
      <c r="E5463" s="177" t="s">
        <v>8353</v>
      </c>
      <c r="F5463" s="178">
        <v>1886342</v>
      </c>
      <c r="G5463" s="177" t="s">
        <v>11509</v>
      </c>
      <c r="H5463" s="177" t="s">
        <v>10868</v>
      </c>
      <c r="I5463" s="179" t="s">
        <v>8356</v>
      </c>
      <c r="J5463" s="177" t="s">
        <v>8357</v>
      </c>
      <c r="K5463" s="177" t="s">
        <v>8937</v>
      </c>
      <c r="L5463" s="177" t="s">
        <v>11510</v>
      </c>
      <c r="M5463" s="177" t="s">
        <v>11511</v>
      </c>
      <c r="N5463" s="180"/>
      <c r="O5463" s="178">
        <v>-56</v>
      </c>
      <c r="P5463" s="177" t="s">
        <v>10866</v>
      </c>
      <c r="Q5463" s="177" t="s">
        <v>10627</v>
      </c>
      <c r="R5463" s="463" t="s">
        <v>8363</v>
      </c>
      <c r="S5463" s="464"/>
    </row>
    <row r="5464" spans="1:19" ht="20.149999999999999" customHeight="1" thickBot="1">
      <c r="A5464" s="176"/>
      <c r="B5464" s="177" t="s">
        <v>10859</v>
      </c>
      <c r="C5464" s="177" t="s">
        <v>1507</v>
      </c>
      <c r="D5464" s="177" t="s">
        <v>10871</v>
      </c>
      <c r="E5464" s="177" t="s">
        <v>8353</v>
      </c>
      <c r="F5464" s="178">
        <v>1886343</v>
      </c>
      <c r="G5464" s="177" t="s">
        <v>11512</v>
      </c>
      <c r="H5464" s="177" t="s">
        <v>10868</v>
      </c>
      <c r="I5464" s="179" t="s">
        <v>8356</v>
      </c>
      <c r="J5464" s="177" t="s">
        <v>8357</v>
      </c>
      <c r="K5464" s="177" t="s">
        <v>9534</v>
      </c>
      <c r="L5464" s="177" t="s">
        <v>11513</v>
      </c>
      <c r="M5464" s="177" t="s">
        <v>11514</v>
      </c>
      <c r="N5464" s="180"/>
      <c r="O5464" s="178">
        <v>-56</v>
      </c>
      <c r="P5464" s="177" t="s">
        <v>10866</v>
      </c>
      <c r="Q5464" s="177" t="s">
        <v>10627</v>
      </c>
      <c r="R5464" s="463" t="s">
        <v>8363</v>
      </c>
      <c r="S5464" s="464"/>
    </row>
    <row r="5465" spans="1:19" ht="20.149999999999999" customHeight="1" thickBot="1">
      <c r="A5465" s="176"/>
      <c r="B5465" s="177" t="s">
        <v>10859</v>
      </c>
      <c r="C5465" s="177" t="s">
        <v>1507</v>
      </c>
      <c r="D5465" s="177" t="s">
        <v>10629</v>
      </c>
      <c r="E5465" s="177" t="s">
        <v>8353</v>
      </c>
      <c r="F5465" s="178">
        <v>1923290</v>
      </c>
      <c r="G5465" s="177" t="s">
        <v>11515</v>
      </c>
      <c r="H5465" s="177" t="s">
        <v>11516</v>
      </c>
      <c r="I5465" s="179" t="s">
        <v>8356</v>
      </c>
      <c r="J5465" s="177" t="s">
        <v>8357</v>
      </c>
      <c r="K5465" s="177" t="s">
        <v>10935</v>
      </c>
      <c r="L5465" s="177" t="s">
        <v>11517</v>
      </c>
      <c r="M5465" s="177" t="s">
        <v>11518</v>
      </c>
      <c r="N5465" s="180"/>
      <c r="O5465" s="178">
        <v>-79</v>
      </c>
      <c r="P5465" s="177" t="s">
        <v>10938</v>
      </c>
      <c r="Q5465" s="177" t="s">
        <v>10627</v>
      </c>
      <c r="R5465" s="463" t="s">
        <v>8363</v>
      </c>
      <c r="S5465" s="464"/>
    </row>
    <row r="5466" spans="1:19" ht="20.149999999999999" customHeight="1" thickBot="1">
      <c r="A5466" s="176"/>
      <c r="B5466" s="177" t="s">
        <v>10859</v>
      </c>
      <c r="C5466" s="177" t="s">
        <v>1507</v>
      </c>
      <c r="D5466" s="177" t="s">
        <v>10629</v>
      </c>
      <c r="E5466" s="177" t="s">
        <v>8353</v>
      </c>
      <c r="F5466" s="178">
        <v>1923318</v>
      </c>
      <c r="G5466" s="177" t="s">
        <v>11519</v>
      </c>
      <c r="H5466" s="177" t="s">
        <v>8846</v>
      </c>
      <c r="I5466" s="179" t="s">
        <v>8356</v>
      </c>
      <c r="J5466" s="177" t="s">
        <v>8357</v>
      </c>
      <c r="K5466" s="177" t="s">
        <v>10940</v>
      </c>
      <c r="L5466" s="177" t="s">
        <v>10941</v>
      </c>
      <c r="M5466" s="177" t="s">
        <v>11520</v>
      </c>
      <c r="N5466" s="180"/>
      <c r="O5466" s="178">
        <v>-76</v>
      </c>
      <c r="P5466" s="177" t="s">
        <v>10943</v>
      </c>
      <c r="Q5466" s="177" t="s">
        <v>10627</v>
      </c>
      <c r="R5466" s="463" t="s">
        <v>8363</v>
      </c>
      <c r="S5466" s="464"/>
    </row>
    <row r="5467" spans="1:19" ht="20.149999999999999" customHeight="1" thickBot="1">
      <c r="A5467" s="176"/>
      <c r="B5467" s="177" t="s">
        <v>10859</v>
      </c>
      <c r="C5467" s="177" t="s">
        <v>1507</v>
      </c>
      <c r="D5467" s="177" t="s">
        <v>10638</v>
      </c>
      <c r="E5467" s="177" t="s">
        <v>8353</v>
      </c>
      <c r="F5467" s="178">
        <v>1886458</v>
      </c>
      <c r="G5467" s="177" t="s">
        <v>11521</v>
      </c>
      <c r="H5467" s="177" t="s">
        <v>11097</v>
      </c>
      <c r="I5467" s="179" t="s">
        <v>8356</v>
      </c>
      <c r="J5467" s="177" t="s">
        <v>8357</v>
      </c>
      <c r="K5467" s="177" t="s">
        <v>11463</v>
      </c>
      <c r="L5467" s="177" t="s">
        <v>11522</v>
      </c>
      <c r="M5467" s="177" t="s">
        <v>11523</v>
      </c>
      <c r="N5467" s="180"/>
      <c r="O5467" s="178">
        <v>-56</v>
      </c>
      <c r="P5467" s="177" t="s">
        <v>10866</v>
      </c>
      <c r="Q5467" s="177" t="s">
        <v>10627</v>
      </c>
      <c r="R5467" s="463" t="s">
        <v>8363</v>
      </c>
      <c r="S5467" s="464"/>
    </row>
    <row r="5468" spans="1:19" ht="20.149999999999999" customHeight="1" thickBot="1">
      <c r="A5468" s="176"/>
      <c r="B5468" s="177" t="s">
        <v>10859</v>
      </c>
      <c r="C5468" s="177" t="s">
        <v>1507</v>
      </c>
      <c r="D5468" s="177" t="s">
        <v>10638</v>
      </c>
      <c r="E5468" s="177" t="s">
        <v>8353</v>
      </c>
      <c r="F5468" s="178">
        <v>1886492</v>
      </c>
      <c r="G5468" s="177" t="s">
        <v>11524</v>
      </c>
      <c r="H5468" s="177" t="s">
        <v>10956</v>
      </c>
      <c r="I5468" s="179" t="s">
        <v>8356</v>
      </c>
      <c r="J5468" s="177" t="s">
        <v>8357</v>
      </c>
      <c r="K5468" s="177" t="s">
        <v>8891</v>
      </c>
      <c r="L5468" s="177" t="s">
        <v>11525</v>
      </c>
      <c r="M5468" s="177" t="s">
        <v>11526</v>
      </c>
      <c r="N5468" s="180"/>
      <c r="O5468" s="178">
        <v>-56</v>
      </c>
      <c r="P5468" s="177" t="s">
        <v>10866</v>
      </c>
      <c r="Q5468" s="177" t="s">
        <v>10627</v>
      </c>
      <c r="R5468" s="463" t="s">
        <v>8363</v>
      </c>
      <c r="S5468" s="464"/>
    </row>
    <row r="5469" spans="1:19" ht="20.149999999999999" customHeight="1" thickBot="1">
      <c r="A5469" s="176"/>
      <c r="B5469" s="177" t="s">
        <v>10859</v>
      </c>
      <c r="C5469" s="177" t="s">
        <v>1507</v>
      </c>
      <c r="D5469" s="177" t="s">
        <v>10638</v>
      </c>
      <c r="E5469" s="177" t="s">
        <v>8353</v>
      </c>
      <c r="F5469" s="178">
        <v>1886506</v>
      </c>
      <c r="G5469" s="177" t="s">
        <v>11527</v>
      </c>
      <c r="H5469" s="177" t="s">
        <v>10956</v>
      </c>
      <c r="I5469" s="179" t="s">
        <v>8356</v>
      </c>
      <c r="J5469" s="177" t="s">
        <v>8357</v>
      </c>
      <c r="K5469" s="177" t="s">
        <v>11001</v>
      </c>
      <c r="L5469" s="177" t="s">
        <v>11528</v>
      </c>
      <c r="M5469" s="177" t="s">
        <v>11529</v>
      </c>
      <c r="N5469" s="180"/>
      <c r="O5469" s="178">
        <v>-56</v>
      </c>
      <c r="P5469" s="177" t="s">
        <v>10866</v>
      </c>
      <c r="Q5469" s="177" t="s">
        <v>10627</v>
      </c>
      <c r="R5469" s="463" t="s">
        <v>8363</v>
      </c>
      <c r="S5469" s="464"/>
    </row>
    <row r="5470" spans="1:19" ht="20.149999999999999" customHeight="1" thickBot="1">
      <c r="A5470" s="176"/>
      <c r="B5470" s="177" t="s">
        <v>10859</v>
      </c>
      <c r="C5470" s="177" t="s">
        <v>1507</v>
      </c>
      <c r="D5470" s="177" t="s">
        <v>11233</v>
      </c>
      <c r="E5470" s="177" t="s">
        <v>8353</v>
      </c>
      <c r="F5470" s="178">
        <v>1886543</v>
      </c>
      <c r="G5470" s="177" t="s">
        <v>11530</v>
      </c>
      <c r="H5470" s="177" t="s">
        <v>11235</v>
      </c>
      <c r="I5470" s="179" t="s">
        <v>8356</v>
      </c>
      <c r="J5470" s="177" t="s">
        <v>8357</v>
      </c>
      <c r="K5470" s="177" t="s">
        <v>11283</v>
      </c>
      <c r="L5470" s="177" t="s">
        <v>11531</v>
      </c>
      <c r="M5470" s="177" t="s">
        <v>11532</v>
      </c>
      <c r="N5470" s="180"/>
      <c r="O5470" s="178">
        <v>-56</v>
      </c>
      <c r="P5470" s="177" t="s">
        <v>10866</v>
      </c>
      <c r="Q5470" s="177" t="s">
        <v>10627</v>
      </c>
      <c r="R5470" s="463" t="s">
        <v>8363</v>
      </c>
      <c r="S5470" s="464"/>
    </row>
    <row r="5471" spans="1:19" ht="20.149999999999999" customHeight="1" thickBot="1">
      <c r="A5471" s="176"/>
      <c r="B5471" s="177" t="s">
        <v>10859</v>
      </c>
      <c r="C5471" s="177" t="s">
        <v>1507</v>
      </c>
      <c r="D5471" s="177" t="s">
        <v>11233</v>
      </c>
      <c r="E5471" s="177" t="s">
        <v>8353</v>
      </c>
      <c r="F5471" s="178">
        <v>1886544</v>
      </c>
      <c r="G5471" s="177" t="s">
        <v>11533</v>
      </c>
      <c r="H5471" s="177" t="s">
        <v>11235</v>
      </c>
      <c r="I5471" s="179" t="s">
        <v>8356</v>
      </c>
      <c r="J5471" s="177" t="s">
        <v>8357</v>
      </c>
      <c r="K5471" s="177" t="s">
        <v>11283</v>
      </c>
      <c r="L5471" s="177" t="s">
        <v>11534</v>
      </c>
      <c r="M5471" s="177" t="s">
        <v>11535</v>
      </c>
      <c r="N5471" s="180"/>
      <c r="O5471" s="178">
        <v>-56</v>
      </c>
      <c r="P5471" s="177" t="s">
        <v>10866</v>
      </c>
      <c r="Q5471" s="177" t="s">
        <v>10627</v>
      </c>
      <c r="R5471" s="463" t="s">
        <v>8363</v>
      </c>
      <c r="S5471" s="464"/>
    </row>
    <row r="5472" spans="1:19" ht="20.149999999999999" customHeight="1" thickBot="1">
      <c r="A5472" s="176"/>
      <c r="B5472" s="177" t="s">
        <v>10859</v>
      </c>
      <c r="C5472" s="177" t="s">
        <v>1507</v>
      </c>
      <c r="D5472" s="177" t="s">
        <v>11536</v>
      </c>
      <c r="E5472" s="177" t="s">
        <v>8353</v>
      </c>
      <c r="F5472" s="178">
        <v>1886527</v>
      </c>
      <c r="G5472" s="177" t="s">
        <v>11537</v>
      </c>
      <c r="H5472" s="177" t="s">
        <v>11538</v>
      </c>
      <c r="I5472" s="179" t="s">
        <v>8356</v>
      </c>
      <c r="J5472" s="177" t="s">
        <v>8357</v>
      </c>
      <c r="K5472" s="177" t="s">
        <v>11539</v>
      </c>
      <c r="L5472" s="177" t="s">
        <v>11540</v>
      </c>
      <c r="M5472" s="177" t="s">
        <v>11541</v>
      </c>
      <c r="N5472" s="180"/>
      <c r="O5472" s="178">
        <v>-56</v>
      </c>
      <c r="P5472" s="177" t="s">
        <v>10866</v>
      </c>
      <c r="Q5472" s="177" t="s">
        <v>10627</v>
      </c>
      <c r="R5472" s="463" t="s">
        <v>8363</v>
      </c>
      <c r="S5472" s="464"/>
    </row>
    <row r="5473" spans="1:19" ht="20.149999999999999" customHeight="1" thickBot="1">
      <c r="A5473" s="176"/>
      <c r="B5473" s="177" t="s">
        <v>10859</v>
      </c>
      <c r="C5473" s="177" t="s">
        <v>776</v>
      </c>
      <c r="D5473" s="177" t="s">
        <v>10860</v>
      </c>
      <c r="E5473" s="177" t="s">
        <v>8353</v>
      </c>
      <c r="F5473" s="178">
        <v>1886409</v>
      </c>
      <c r="G5473" s="177" t="s">
        <v>11542</v>
      </c>
      <c r="H5473" s="177" t="s">
        <v>10862</v>
      </c>
      <c r="I5473" s="179" t="s">
        <v>8356</v>
      </c>
      <c r="J5473" s="177" t="s">
        <v>8357</v>
      </c>
      <c r="K5473" s="177" t="s">
        <v>10652</v>
      </c>
      <c r="L5473" s="177" t="s">
        <v>11543</v>
      </c>
      <c r="M5473" s="177" t="s">
        <v>11544</v>
      </c>
      <c r="N5473" s="180"/>
      <c r="O5473" s="178">
        <v>-56</v>
      </c>
      <c r="P5473" s="177" t="s">
        <v>10866</v>
      </c>
      <c r="Q5473" s="177" t="s">
        <v>10627</v>
      </c>
      <c r="R5473" s="463" t="s">
        <v>8363</v>
      </c>
      <c r="S5473" s="464"/>
    </row>
    <row r="5474" spans="1:19" ht="20.149999999999999" customHeight="1" thickBot="1">
      <c r="A5474" s="176"/>
      <c r="B5474" s="177" t="s">
        <v>10859</v>
      </c>
      <c r="C5474" s="177" t="s">
        <v>776</v>
      </c>
      <c r="D5474" s="177" t="s">
        <v>10860</v>
      </c>
      <c r="E5474" s="177" t="s">
        <v>8353</v>
      </c>
      <c r="F5474" s="178">
        <v>1886521</v>
      </c>
      <c r="G5474" s="177" t="s">
        <v>11545</v>
      </c>
      <c r="H5474" s="177" t="s">
        <v>11170</v>
      </c>
      <c r="I5474" s="179" t="s">
        <v>8356</v>
      </c>
      <c r="J5474" s="177" t="s">
        <v>8357</v>
      </c>
      <c r="K5474" s="177" t="s">
        <v>8891</v>
      </c>
      <c r="L5474" s="177" t="s">
        <v>11546</v>
      </c>
      <c r="M5474" s="177" t="s">
        <v>11547</v>
      </c>
      <c r="N5474" s="180"/>
      <c r="O5474" s="178">
        <v>-56</v>
      </c>
      <c r="P5474" s="177" t="s">
        <v>10866</v>
      </c>
      <c r="Q5474" s="177" t="s">
        <v>10627</v>
      </c>
      <c r="R5474" s="463" t="s">
        <v>8363</v>
      </c>
      <c r="S5474" s="464"/>
    </row>
    <row r="5475" spans="1:19" ht="20.149999999999999" customHeight="1" thickBot="1">
      <c r="A5475" s="176"/>
      <c r="B5475" s="177" t="s">
        <v>10859</v>
      </c>
      <c r="C5475" s="177" t="s">
        <v>776</v>
      </c>
      <c r="D5475" s="177" t="s">
        <v>10860</v>
      </c>
      <c r="E5475" s="177" t="s">
        <v>8353</v>
      </c>
      <c r="F5475" s="178">
        <v>1941822</v>
      </c>
      <c r="G5475" s="177" t="s">
        <v>11548</v>
      </c>
      <c r="H5475" s="177" t="s">
        <v>11024</v>
      </c>
      <c r="I5475" s="179" t="s">
        <v>8356</v>
      </c>
      <c r="J5475" s="177" t="s">
        <v>8357</v>
      </c>
      <c r="K5475" s="177" t="s">
        <v>10726</v>
      </c>
      <c r="L5475" s="177" t="s">
        <v>11549</v>
      </c>
      <c r="M5475" s="177" t="s">
        <v>11550</v>
      </c>
      <c r="N5475" s="180"/>
      <c r="O5475" s="178">
        <v>-72</v>
      </c>
      <c r="P5475" s="177" t="s">
        <v>11177</v>
      </c>
      <c r="Q5475" s="177" t="s">
        <v>10627</v>
      </c>
      <c r="R5475" s="463" t="s">
        <v>8363</v>
      </c>
      <c r="S5475" s="464"/>
    </row>
    <row r="5476" spans="1:19" ht="20.149999999999999" customHeight="1" thickBot="1">
      <c r="A5476" s="176"/>
      <c r="B5476" s="177" t="s">
        <v>10859</v>
      </c>
      <c r="C5476" s="177" t="s">
        <v>776</v>
      </c>
      <c r="D5476" s="177" t="s">
        <v>10860</v>
      </c>
      <c r="E5476" s="177" t="s">
        <v>8353</v>
      </c>
      <c r="F5476" s="178">
        <v>1941824</v>
      </c>
      <c r="G5476" s="177" t="s">
        <v>11551</v>
      </c>
      <c r="H5476" s="177" t="s">
        <v>11024</v>
      </c>
      <c r="I5476" s="179" t="s">
        <v>8356</v>
      </c>
      <c r="J5476" s="177" t="s">
        <v>8357</v>
      </c>
      <c r="K5476" s="177" t="s">
        <v>10726</v>
      </c>
      <c r="L5476" s="177" t="s">
        <v>11552</v>
      </c>
      <c r="M5476" s="177" t="s">
        <v>11553</v>
      </c>
      <c r="N5476" s="180"/>
      <c r="O5476" s="178">
        <v>-72</v>
      </c>
      <c r="P5476" s="177" t="s">
        <v>11177</v>
      </c>
      <c r="Q5476" s="177" t="s">
        <v>10627</v>
      </c>
      <c r="R5476" s="463" t="s">
        <v>8363</v>
      </c>
      <c r="S5476" s="464"/>
    </row>
    <row r="5477" spans="1:19" ht="20.149999999999999" customHeight="1" thickBot="1">
      <c r="A5477" s="176"/>
      <c r="B5477" s="177" t="s">
        <v>10859</v>
      </c>
      <c r="C5477" s="177" t="s">
        <v>776</v>
      </c>
      <c r="D5477" s="177" t="s">
        <v>10860</v>
      </c>
      <c r="E5477" s="177" t="s">
        <v>8353</v>
      </c>
      <c r="F5477" s="178">
        <v>2196630</v>
      </c>
      <c r="G5477" s="177" t="s">
        <v>11554</v>
      </c>
      <c r="H5477" s="177" t="s">
        <v>8898</v>
      </c>
      <c r="I5477" s="179" t="s">
        <v>8356</v>
      </c>
      <c r="J5477" s="177" t="s">
        <v>11018</v>
      </c>
      <c r="K5477" s="177" t="s">
        <v>11250</v>
      </c>
      <c r="L5477" s="177" t="s">
        <v>10941</v>
      </c>
      <c r="M5477" s="177" t="s">
        <v>11555</v>
      </c>
      <c r="N5477" s="180"/>
      <c r="O5477" s="178">
        <v>6</v>
      </c>
      <c r="P5477" s="177" t="s">
        <v>11252</v>
      </c>
      <c r="Q5477" s="177" t="s">
        <v>10627</v>
      </c>
      <c r="R5477" s="463" t="s">
        <v>8363</v>
      </c>
      <c r="S5477" s="464"/>
    </row>
    <row r="5478" spans="1:19" ht="20.149999999999999" customHeight="1" thickBot="1">
      <c r="A5478" s="176"/>
      <c r="B5478" s="177" t="s">
        <v>10859</v>
      </c>
      <c r="C5478" s="177" t="s">
        <v>776</v>
      </c>
      <c r="D5478" s="177" t="s">
        <v>11556</v>
      </c>
      <c r="E5478" s="177" t="s">
        <v>8353</v>
      </c>
      <c r="F5478" s="178">
        <v>1886358</v>
      </c>
      <c r="G5478" s="177" t="s">
        <v>11557</v>
      </c>
      <c r="H5478" s="177" t="s">
        <v>11024</v>
      </c>
      <c r="I5478" s="179" t="s">
        <v>8356</v>
      </c>
      <c r="J5478" s="177" t="s">
        <v>8357</v>
      </c>
      <c r="K5478" s="177" t="s">
        <v>11025</v>
      </c>
      <c r="L5478" s="177" t="s">
        <v>11558</v>
      </c>
      <c r="M5478" s="177" t="s">
        <v>11559</v>
      </c>
      <c r="N5478" s="180"/>
      <c r="O5478" s="178">
        <v>-56</v>
      </c>
      <c r="P5478" s="177" t="s">
        <v>10866</v>
      </c>
      <c r="Q5478" s="177" t="s">
        <v>10627</v>
      </c>
      <c r="R5478" s="463" t="s">
        <v>8363</v>
      </c>
      <c r="S5478" s="464"/>
    </row>
    <row r="5479" spans="1:19" ht="20.149999999999999" customHeight="1" thickBot="1">
      <c r="A5479" s="176"/>
      <c r="B5479" s="177" t="s">
        <v>10859</v>
      </c>
      <c r="C5479" s="177" t="s">
        <v>776</v>
      </c>
      <c r="D5479" s="177" t="s">
        <v>10871</v>
      </c>
      <c r="E5479" s="177" t="s">
        <v>8353</v>
      </c>
      <c r="F5479" s="178">
        <v>1886368</v>
      </c>
      <c r="G5479" s="177" t="s">
        <v>11560</v>
      </c>
      <c r="H5479" s="177" t="s">
        <v>10868</v>
      </c>
      <c r="I5479" s="179" t="s">
        <v>8356</v>
      </c>
      <c r="J5479" s="177" t="s">
        <v>8357</v>
      </c>
      <c r="K5479" s="177" t="s">
        <v>10952</v>
      </c>
      <c r="L5479" s="177" t="s">
        <v>11561</v>
      </c>
      <c r="M5479" s="177" t="s">
        <v>11562</v>
      </c>
      <c r="N5479" s="180"/>
      <c r="O5479" s="178">
        <v>-56</v>
      </c>
      <c r="P5479" s="177" t="s">
        <v>10866</v>
      </c>
      <c r="Q5479" s="177" t="s">
        <v>10627</v>
      </c>
      <c r="R5479" s="463" t="s">
        <v>8363</v>
      </c>
      <c r="S5479" s="464"/>
    </row>
    <row r="5480" spans="1:19" ht="20.149999999999999" customHeight="1" thickBot="1">
      <c r="A5480" s="176"/>
      <c r="B5480" s="177" t="s">
        <v>10859</v>
      </c>
      <c r="C5480" s="177" t="s">
        <v>776</v>
      </c>
      <c r="D5480" s="177" t="s">
        <v>10871</v>
      </c>
      <c r="E5480" s="177" t="s">
        <v>8353</v>
      </c>
      <c r="F5480" s="178">
        <v>1886376</v>
      </c>
      <c r="G5480" s="177" t="s">
        <v>11563</v>
      </c>
      <c r="H5480" s="177" t="s">
        <v>10868</v>
      </c>
      <c r="I5480" s="179" t="s">
        <v>8356</v>
      </c>
      <c r="J5480" s="177" t="s">
        <v>8357</v>
      </c>
      <c r="K5480" s="177" t="s">
        <v>11258</v>
      </c>
      <c r="L5480" s="177" t="s">
        <v>11564</v>
      </c>
      <c r="M5480" s="177" t="s">
        <v>11565</v>
      </c>
      <c r="N5480" s="180"/>
      <c r="O5480" s="178">
        <v>-56</v>
      </c>
      <c r="P5480" s="177" t="s">
        <v>10866</v>
      </c>
      <c r="Q5480" s="177" t="s">
        <v>10627</v>
      </c>
      <c r="R5480" s="463" t="s">
        <v>8363</v>
      </c>
      <c r="S5480" s="464"/>
    </row>
    <row r="5481" spans="1:19" ht="20.149999999999999" customHeight="1" thickBot="1">
      <c r="A5481" s="176"/>
      <c r="B5481" s="177" t="s">
        <v>10859</v>
      </c>
      <c r="C5481" s="177" t="s">
        <v>776</v>
      </c>
      <c r="D5481" s="177" t="s">
        <v>10871</v>
      </c>
      <c r="E5481" s="177" t="s">
        <v>8353</v>
      </c>
      <c r="F5481" s="178">
        <v>1886448</v>
      </c>
      <c r="G5481" s="177" t="s">
        <v>11566</v>
      </c>
      <c r="H5481" s="177" t="s">
        <v>10902</v>
      </c>
      <c r="I5481" s="179" t="s">
        <v>8356</v>
      </c>
      <c r="J5481" s="177" t="s">
        <v>8357</v>
      </c>
      <c r="K5481" s="177" t="s">
        <v>10884</v>
      </c>
      <c r="L5481" s="177" t="s">
        <v>11567</v>
      </c>
      <c r="M5481" s="177" t="s">
        <v>11568</v>
      </c>
      <c r="N5481" s="180"/>
      <c r="O5481" s="178">
        <v>-56</v>
      </c>
      <c r="P5481" s="177" t="s">
        <v>10866</v>
      </c>
      <c r="Q5481" s="177" t="s">
        <v>10627</v>
      </c>
      <c r="R5481" s="463" t="s">
        <v>8363</v>
      </c>
      <c r="S5481" s="464"/>
    </row>
    <row r="5482" spans="1:19" ht="20.149999999999999" customHeight="1" thickBot="1">
      <c r="A5482" s="176"/>
      <c r="B5482" s="177" t="s">
        <v>10859</v>
      </c>
      <c r="C5482" s="177" t="s">
        <v>776</v>
      </c>
      <c r="D5482" s="177" t="s">
        <v>10871</v>
      </c>
      <c r="E5482" s="177" t="s">
        <v>8353</v>
      </c>
      <c r="F5482" s="178">
        <v>1886474</v>
      </c>
      <c r="G5482" s="177" t="s">
        <v>11569</v>
      </c>
      <c r="H5482" s="177" t="s">
        <v>10883</v>
      </c>
      <c r="I5482" s="179" t="s">
        <v>8356</v>
      </c>
      <c r="J5482" s="177" t="s">
        <v>8357</v>
      </c>
      <c r="K5482" s="177" t="s">
        <v>11101</v>
      </c>
      <c r="L5482" s="177" t="s">
        <v>11570</v>
      </c>
      <c r="M5482" s="177" t="s">
        <v>11571</v>
      </c>
      <c r="N5482" s="180"/>
      <c r="O5482" s="178">
        <v>-56</v>
      </c>
      <c r="P5482" s="177" t="s">
        <v>10866</v>
      </c>
      <c r="Q5482" s="177" t="s">
        <v>10627</v>
      </c>
      <c r="R5482" s="463" t="s">
        <v>8363</v>
      </c>
      <c r="S5482" s="464"/>
    </row>
    <row r="5483" spans="1:19" ht="20.149999999999999" customHeight="1" thickBot="1">
      <c r="A5483" s="176"/>
      <c r="B5483" s="177" t="s">
        <v>10859</v>
      </c>
      <c r="C5483" s="177" t="s">
        <v>776</v>
      </c>
      <c r="D5483" s="177" t="s">
        <v>10871</v>
      </c>
      <c r="E5483" s="177" t="s">
        <v>8353</v>
      </c>
      <c r="F5483" s="178">
        <v>1886503</v>
      </c>
      <c r="G5483" s="177" t="s">
        <v>11572</v>
      </c>
      <c r="H5483" s="177" t="s">
        <v>10980</v>
      </c>
      <c r="I5483" s="179" t="s">
        <v>8356</v>
      </c>
      <c r="J5483" s="177" t="s">
        <v>8357</v>
      </c>
      <c r="K5483" s="177" t="s">
        <v>11001</v>
      </c>
      <c r="L5483" s="177" t="s">
        <v>11573</v>
      </c>
      <c r="M5483" s="177" t="s">
        <v>11574</v>
      </c>
      <c r="N5483" s="180"/>
      <c r="O5483" s="178">
        <v>-56</v>
      </c>
      <c r="P5483" s="177" t="s">
        <v>10866</v>
      </c>
      <c r="Q5483" s="177" t="s">
        <v>10627</v>
      </c>
      <c r="R5483" s="463" t="s">
        <v>8363</v>
      </c>
      <c r="S5483" s="464"/>
    </row>
    <row r="5484" spans="1:19" ht="20.149999999999999" customHeight="1" thickBot="1">
      <c r="A5484" s="176"/>
      <c r="B5484" s="177" t="s">
        <v>10859</v>
      </c>
      <c r="C5484" s="177" t="s">
        <v>776</v>
      </c>
      <c r="D5484" s="177" t="s">
        <v>10871</v>
      </c>
      <c r="E5484" s="177" t="s">
        <v>8353</v>
      </c>
      <c r="F5484" s="178">
        <v>1886514</v>
      </c>
      <c r="G5484" s="177" t="s">
        <v>11575</v>
      </c>
      <c r="H5484" s="177" t="s">
        <v>10980</v>
      </c>
      <c r="I5484" s="179" t="s">
        <v>8356</v>
      </c>
      <c r="J5484" s="177" t="s">
        <v>8357</v>
      </c>
      <c r="K5484" s="177" t="s">
        <v>11576</v>
      </c>
      <c r="L5484" s="177" t="s">
        <v>11577</v>
      </c>
      <c r="M5484" s="177" t="s">
        <v>11578</v>
      </c>
      <c r="N5484" s="180"/>
      <c r="O5484" s="178">
        <v>-56</v>
      </c>
      <c r="P5484" s="177" t="s">
        <v>10866</v>
      </c>
      <c r="Q5484" s="177" t="s">
        <v>10627</v>
      </c>
      <c r="R5484" s="463" t="s">
        <v>8363</v>
      </c>
      <c r="S5484" s="464"/>
    </row>
    <row r="5485" spans="1:19" ht="20.149999999999999" customHeight="1" thickBot="1">
      <c r="A5485" s="176"/>
      <c r="B5485" s="177" t="s">
        <v>10859</v>
      </c>
      <c r="C5485" s="177" t="s">
        <v>776</v>
      </c>
      <c r="D5485" s="177" t="s">
        <v>10871</v>
      </c>
      <c r="E5485" s="177" t="s">
        <v>8353</v>
      </c>
      <c r="F5485" s="178">
        <v>1886539</v>
      </c>
      <c r="G5485" s="177" t="s">
        <v>11579</v>
      </c>
      <c r="H5485" s="177" t="s">
        <v>10913</v>
      </c>
      <c r="I5485" s="179" t="s">
        <v>8356</v>
      </c>
      <c r="J5485" s="177" t="s">
        <v>8357</v>
      </c>
      <c r="K5485" s="177" t="s">
        <v>11580</v>
      </c>
      <c r="L5485" s="177" t="s">
        <v>11581</v>
      </c>
      <c r="M5485" s="177" t="s">
        <v>11582</v>
      </c>
      <c r="N5485" s="180"/>
      <c r="O5485" s="178">
        <v>-56</v>
      </c>
      <c r="P5485" s="177" t="s">
        <v>10866</v>
      </c>
      <c r="Q5485" s="177" t="s">
        <v>10627</v>
      </c>
      <c r="R5485" s="463" t="s">
        <v>8363</v>
      </c>
      <c r="S5485" s="464"/>
    </row>
    <row r="5486" spans="1:19" ht="20.149999999999999" customHeight="1" thickBot="1">
      <c r="A5486" s="176"/>
      <c r="B5486" s="177" t="s">
        <v>10859</v>
      </c>
      <c r="C5486" s="177" t="s">
        <v>776</v>
      </c>
      <c r="D5486" s="177" t="s">
        <v>10871</v>
      </c>
      <c r="E5486" s="177" t="s">
        <v>8353</v>
      </c>
      <c r="F5486" s="178">
        <v>1886566</v>
      </c>
      <c r="G5486" s="177" t="s">
        <v>11583</v>
      </c>
      <c r="H5486" s="177" t="s">
        <v>10913</v>
      </c>
      <c r="I5486" s="179" t="s">
        <v>8356</v>
      </c>
      <c r="J5486" s="177" t="s">
        <v>8357</v>
      </c>
      <c r="K5486" s="177" t="s">
        <v>11584</v>
      </c>
      <c r="L5486" s="177" t="s">
        <v>11585</v>
      </c>
      <c r="M5486" s="177" t="s">
        <v>11586</v>
      </c>
      <c r="N5486" s="180"/>
      <c r="O5486" s="178">
        <v>-56</v>
      </c>
      <c r="P5486" s="177" t="s">
        <v>10866</v>
      </c>
      <c r="Q5486" s="177" t="s">
        <v>10627</v>
      </c>
      <c r="R5486" s="463" t="s">
        <v>8363</v>
      </c>
      <c r="S5486" s="464"/>
    </row>
    <row r="5487" spans="1:19" ht="20.149999999999999" customHeight="1" thickBot="1">
      <c r="A5487" s="176"/>
      <c r="B5487" s="177" t="s">
        <v>10859</v>
      </c>
      <c r="C5487" s="177" t="s">
        <v>776</v>
      </c>
      <c r="D5487" s="177" t="s">
        <v>10871</v>
      </c>
      <c r="E5487" s="177" t="s">
        <v>8353</v>
      </c>
      <c r="F5487" s="178">
        <v>1914658</v>
      </c>
      <c r="G5487" s="177" t="s">
        <v>11587</v>
      </c>
      <c r="H5487" s="177" t="s">
        <v>10862</v>
      </c>
      <c r="I5487" s="179" t="s">
        <v>8356</v>
      </c>
      <c r="J5487" s="177" t="s">
        <v>8357</v>
      </c>
      <c r="K5487" s="177" t="s">
        <v>11112</v>
      </c>
      <c r="L5487" s="177" t="s">
        <v>11588</v>
      </c>
      <c r="M5487" s="177" t="s">
        <v>11589</v>
      </c>
      <c r="N5487" s="180"/>
      <c r="O5487" s="178">
        <v>-78</v>
      </c>
      <c r="P5487" s="177" t="s">
        <v>11115</v>
      </c>
      <c r="Q5487" s="177" t="s">
        <v>10627</v>
      </c>
      <c r="R5487" s="463" t="s">
        <v>8363</v>
      </c>
      <c r="S5487" s="464"/>
    </row>
    <row r="5488" spans="1:19" ht="20.149999999999999" customHeight="1" thickBot="1">
      <c r="A5488" s="176"/>
      <c r="B5488" s="177" t="s">
        <v>10859</v>
      </c>
      <c r="C5488" s="177" t="s">
        <v>776</v>
      </c>
      <c r="D5488" s="177" t="s">
        <v>10871</v>
      </c>
      <c r="E5488" s="177" t="s">
        <v>8353</v>
      </c>
      <c r="F5488" s="178">
        <v>1927183</v>
      </c>
      <c r="G5488" s="177" t="s">
        <v>11590</v>
      </c>
      <c r="H5488" s="177" t="s">
        <v>10868</v>
      </c>
      <c r="I5488" s="179" t="s">
        <v>8356</v>
      </c>
      <c r="J5488" s="177" t="s">
        <v>8357</v>
      </c>
      <c r="K5488" s="177" t="s">
        <v>11591</v>
      </c>
      <c r="L5488" s="177" t="s">
        <v>11592</v>
      </c>
      <c r="M5488" s="177" t="s">
        <v>11593</v>
      </c>
      <c r="N5488" s="180"/>
      <c r="O5488" s="178">
        <v>-74</v>
      </c>
      <c r="P5488" s="177" t="s">
        <v>11594</v>
      </c>
      <c r="Q5488" s="177" t="s">
        <v>11248</v>
      </c>
      <c r="R5488" s="463" t="s">
        <v>8363</v>
      </c>
      <c r="S5488" s="464"/>
    </row>
    <row r="5489" spans="1:19" ht="20.149999999999999" customHeight="1" thickBot="1">
      <c r="A5489" s="176"/>
      <c r="B5489" s="177" t="s">
        <v>10859</v>
      </c>
      <c r="C5489" s="177" t="s">
        <v>776</v>
      </c>
      <c r="D5489" s="177" t="s">
        <v>10871</v>
      </c>
      <c r="E5489" s="177" t="s">
        <v>8353</v>
      </c>
      <c r="F5489" s="178">
        <v>1944801</v>
      </c>
      <c r="G5489" s="177" t="s">
        <v>11595</v>
      </c>
      <c r="H5489" s="177" t="s">
        <v>10862</v>
      </c>
      <c r="I5489" s="179" t="s">
        <v>8356</v>
      </c>
      <c r="J5489" s="177" t="s">
        <v>8357</v>
      </c>
      <c r="K5489" s="177" t="s">
        <v>10918</v>
      </c>
      <c r="L5489" s="177" t="s">
        <v>11596</v>
      </c>
      <c r="M5489" s="177" t="s">
        <v>11597</v>
      </c>
      <c r="N5489" s="180"/>
      <c r="O5489" s="178">
        <v>-71</v>
      </c>
      <c r="P5489" s="177" t="s">
        <v>10921</v>
      </c>
      <c r="Q5489" s="177" t="s">
        <v>10627</v>
      </c>
      <c r="R5489" s="463" t="s">
        <v>8363</v>
      </c>
      <c r="S5489" s="464"/>
    </row>
    <row r="5490" spans="1:19" ht="20.149999999999999" customHeight="1" thickBot="1">
      <c r="A5490" s="176"/>
      <c r="B5490" s="177" t="s">
        <v>10859</v>
      </c>
      <c r="C5490" s="177" t="s">
        <v>776</v>
      </c>
      <c r="D5490" s="177" t="s">
        <v>10629</v>
      </c>
      <c r="E5490" s="177" t="s">
        <v>8353</v>
      </c>
      <c r="F5490" s="178">
        <v>1923317</v>
      </c>
      <c r="G5490" s="177" t="s">
        <v>11598</v>
      </c>
      <c r="H5490" s="177" t="s">
        <v>8846</v>
      </c>
      <c r="I5490" s="179" t="s">
        <v>8356</v>
      </c>
      <c r="J5490" s="177" t="s">
        <v>8357</v>
      </c>
      <c r="K5490" s="177" t="s">
        <v>10940</v>
      </c>
      <c r="L5490" s="177" t="s">
        <v>10941</v>
      </c>
      <c r="M5490" s="177" t="s">
        <v>11599</v>
      </c>
      <c r="N5490" s="180"/>
      <c r="O5490" s="178">
        <v>-76</v>
      </c>
      <c r="P5490" s="177" t="s">
        <v>10943</v>
      </c>
      <c r="Q5490" s="177" t="s">
        <v>10627</v>
      </c>
      <c r="R5490" s="463" t="s">
        <v>8363</v>
      </c>
      <c r="S5490" s="464"/>
    </row>
    <row r="5491" spans="1:19" ht="20.149999999999999" customHeight="1" thickBot="1">
      <c r="A5491" s="176"/>
      <c r="B5491" s="177" t="s">
        <v>10859</v>
      </c>
      <c r="C5491" s="177" t="s">
        <v>776</v>
      </c>
      <c r="D5491" s="177" t="s">
        <v>776</v>
      </c>
      <c r="E5491" s="177" t="s">
        <v>8353</v>
      </c>
      <c r="F5491" s="178">
        <v>1886547</v>
      </c>
      <c r="G5491" s="177" t="s">
        <v>11600</v>
      </c>
      <c r="H5491" s="177" t="s">
        <v>11235</v>
      </c>
      <c r="I5491" s="179" t="s">
        <v>8356</v>
      </c>
      <c r="J5491" s="177" t="s">
        <v>8357</v>
      </c>
      <c r="K5491" s="177" t="s">
        <v>11283</v>
      </c>
      <c r="L5491" s="177" t="s">
        <v>11601</v>
      </c>
      <c r="M5491" s="177" t="s">
        <v>11602</v>
      </c>
      <c r="N5491" s="180"/>
      <c r="O5491" s="178">
        <v>-56</v>
      </c>
      <c r="P5491" s="177" t="s">
        <v>10866</v>
      </c>
      <c r="Q5491" s="177" t="s">
        <v>10627</v>
      </c>
      <c r="R5491" s="463" t="s">
        <v>8363</v>
      </c>
      <c r="S5491" s="464"/>
    </row>
    <row r="5492" spans="1:19" ht="20.149999999999999" customHeight="1" thickBot="1">
      <c r="A5492" s="176"/>
      <c r="B5492" s="177" t="s">
        <v>10859</v>
      </c>
      <c r="C5492" s="177" t="s">
        <v>776</v>
      </c>
      <c r="D5492" s="177" t="s">
        <v>10638</v>
      </c>
      <c r="E5492" s="177" t="s">
        <v>8353</v>
      </c>
      <c r="F5492" s="178">
        <v>1886364</v>
      </c>
      <c r="G5492" s="177" t="s">
        <v>11603</v>
      </c>
      <c r="H5492" s="177" t="s">
        <v>10947</v>
      </c>
      <c r="I5492" s="179" t="s">
        <v>8356</v>
      </c>
      <c r="J5492" s="177" t="s">
        <v>8357</v>
      </c>
      <c r="K5492" s="177" t="s">
        <v>10948</v>
      </c>
      <c r="L5492" s="177" t="s">
        <v>11604</v>
      </c>
      <c r="M5492" s="177" t="s">
        <v>11605</v>
      </c>
      <c r="N5492" s="180"/>
      <c r="O5492" s="178">
        <v>-56</v>
      </c>
      <c r="P5492" s="177" t="s">
        <v>10866</v>
      </c>
      <c r="Q5492" s="177" t="s">
        <v>10627</v>
      </c>
      <c r="R5492" s="463" t="s">
        <v>8363</v>
      </c>
      <c r="S5492" s="464"/>
    </row>
    <row r="5493" spans="1:19" ht="20.149999999999999" customHeight="1" thickBot="1">
      <c r="A5493" s="176"/>
      <c r="B5493" s="177" t="s">
        <v>10859</v>
      </c>
      <c r="C5493" s="177" t="s">
        <v>776</v>
      </c>
      <c r="D5493" s="177" t="s">
        <v>10638</v>
      </c>
      <c r="E5493" s="177" t="s">
        <v>8353</v>
      </c>
      <c r="F5493" s="178">
        <v>1886365</v>
      </c>
      <c r="G5493" s="177" t="s">
        <v>11606</v>
      </c>
      <c r="H5493" s="177" t="s">
        <v>10947</v>
      </c>
      <c r="I5493" s="179" t="s">
        <v>8356</v>
      </c>
      <c r="J5493" s="177" t="s">
        <v>8357</v>
      </c>
      <c r="K5493" s="177" t="s">
        <v>10948</v>
      </c>
      <c r="L5493" s="177" t="s">
        <v>11607</v>
      </c>
      <c r="M5493" s="177" t="s">
        <v>11608</v>
      </c>
      <c r="N5493" s="180"/>
      <c r="O5493" s="178">
        <v>-56</v>
      </c>
      <c r="P5493" s="177" t="s">
        <v>10866</v>
      </c>
      <c r="Q5493" s="177" t="s">
        <v>10627</v>
      </c>
      <c r="R5493" s="463" t="s">
        <v>8363</v>
      </c>
      <c r="S5493" s="464"/>
    </row>
    <row r="5494" spans="1:19" ht="20.149999999999999" customHeight="1" thickBot="1">
      <c r="A5494" s="176"/>
      <c r="B5494" s="177" t="s">
        <v>10859</v>
      </c>
      <c r="C5494" s="177" t="s">
        <v>776</v>
      </c>
      <c r="D5494" s="177" t="s">
        <v>10638</v>
      </c>
      <c r="E5494" s="177" t="s">
        <v>8353</v>
      </c>
      <c r="F5494" s="178">
        <v>1886419</v>
      </c>
      <c r="G5494" s="177" t="s">
        <v>11609</v>
      </c>
      <c r="H5494" s="177" t="s">
        <v>11336</v>
      </c>
      <c r="I5494" s="179" t="s">
        <v>8356</v>
      </c>
      <c r="J5494" s="177" t="s">
        <v>8357</v>
      </c>
      <c r="K5494" s="177" t="s">
        <v>11610</v>
      </c>
      <c r="L5494" s="177" t="s">
        <v>11611</v>
      </c>
      <c r="M5494" s="177" t="s">
        <v>11612</v>
      </c>
      <c r="N5494" s="180"/>
      <c r="O5494" s="178">
        <v>-56</v>
      </c>
      <c r="P5494" s="177" t="s">
        <v>10866</v>
      </c>
      <c r="Q5494" s="177" t="s">
        <v>10627</v>
      </c>
      <c r="R5494" s="463" t="s">
        <v>8363</v>
      </c>
      <c r="S5494" s="464"/>
    </row>
    <row r="5495" spans="1:19" ht="20.149999999999999" customHeight="1" thickBot="1">
      <c r="A5495" s="176"/>
      <c r="B5495" s="177" t="s">
        <v>10859</v>
      </c>
      <c r="C5495" s="177" t="s">
        <v>776</v>
      </c>
      <c r="D5495" s="177" t="s">
        <v>10638</v>
      </c>
      <c r="E5495" s="177" t="s">
        <v>8353</v>
      </c>
      <c r="F5495" s="178">
        <v>1886432</v>
      </c>
      <c r="G5495" s="177" t="s">
        <v>11613</v>
      </c>
      <c r="H5495" s="177" t="s">
        <v>11085</v>
      </c>
      <c r="I5495" s="179" t="s">
        <v>8356</v>
      </c>
      <c r="J5495" s="177" t="s">
        <v>8357</v>
      </c>
      <c r="K5495" s="177" t="s">
        <v>11086</v>
      </c>
      <c r="L5495" s="177" t="s">
        <v>11614</v>
      </c>
      <c r="M5495" s="177" t="s">
        <v>11615</v>
      </c>
      <c r="N5495" s="180"/>
      <c r="O5495" s="178">
        <v>-56</v>
      </c>
      <c r="P5495" s="177" t="s">
        <v>10866</v>
      </c>
      <c r="Q5495" s="177" t="s">
        <v>10627</v>
      </c>
      <c r="R5495" s="463" t="s">
        <v>8363</v>
      </c>
      <c r="S5495" s="464"/>
    </row>
    <row r="5496" spans="1:19" ht="20.149999999999999" customHeight="1" thickBot="1">
      <c r="A5496" s="176"/>
      <c r="B5496" s="177" t="s">
        <v>10859</v>
      </c>
      <c r="C5496" s="177" t="s">
        <v>776</v>
      </c>
      <c r="D5496" s="177" t="s">
        <v>10638</v>
      </c>
      <c r="E5496" s="177" t="s">
        <v>8353</v>
      </c>
      <c r="F5496" s="178">
        <v>1886488</v>
      </c>
      <c r="G5496" s="177" t="s">
        <v>11616</v>
      </c>
      <c r="H5496" s="177" t="s">
        <v>11085</v>
      </c>
      <c r="I5496" s="179" t="s">
        <v>8356</v>
      </c>
      <c r="J5496" s="177" t="s">
        <v>8357</v>
      </c>
      <c r="K5496" s="177" t="s">
        <v>11617</v>
      </c>
      <c r="L5496" s="177" t="s">
        <v>11618</v>
      </c>
      <c r="M5496" s="177" t="s">
        <v>11619</v>
      </c>
      <c r="N5496" s="180"/>
      <c r="O5496" s="178">
        <v>-56</v>
      </c>
      <c r="P5496" s="177" t="s">
        <v>10866</v>
      </c>
      <c r="Q5496" s="177" t="s">
        <v>10627</v>
      </c>
      <c r="R5496" s="463" t="s">
        <v>8363</v>
      </c>
      <c r="S5496" s="464"/>
    </row>
    <row r="5497" spans="1:19" ht="20.149999999999999" customHeight="1" thickBot="1">
      <c r="A5497" s="176"/>
      <c r="B5497" s="177" t="s">
        <v>10859</v>
      </c>
      <c r="C5497" s="177" t="s">
        <v>776</v>
      </c>
      <c r="D5497" s="177" t="s">
        <v>10638</v>
      </c>
      <c r="E5497" s="177" t="s">
        <v>8353</v>
      </c>
      <c r="F5497" s="178">
        <v>1886494</v>
      </c>
      <c r="G5497" s="177" t="s">
        <v>11620</v>
      </c>
      <c r="H5497" s="177" t="s">
        <v>10956</v>
      </c>
      <c r="I5497" s="179" t="s">
        <v>8356</v>
      </c>
      <c r="J5497" s="177" t="s">
        <v>8357</v>
      </c>
      <c r="K5497" s="177" t="s">
        <v>8891</v>
      </c>
      <c r="L5497" s="177" t="s">
        <v>11621</v>
      </c>
      <c r="M5497" s="177" t="s">
        <v>11622</v>
      </c>
      <c r="N5497" s="180"/>
      <c r="O5497" s="178">
        <v>-56</v>
      </c>
      <c r="P5497" s="177" t="s">
        <v>10866</v>
      </c>
      <c r="Q5497" s="177" t="s">
        <v>10627</v>
      </c>
      <c r="R5497" s="463" t="s">
        <v>8363</v>
      </c>
      <c r="S5497" s="464"/>
    </row>
    <row r="5498" spans="1:19" ht="20.149999999999999" customHeight="1" thickBot="1">
      <c r="A5498" s="176"/>
      <c r="B5498" s="177" t="s">
        <v>10859</v>
      </c>
      <c r="C5498" s="177" t="s">
        <v>776</v>
      </c>
      <c r="D5498" s="177" t="s">
        <v>10638</v>
      </c>
      <c r="E5498" s="177" t="s">
        <v>8353</v>
      </c>
      <c r="F5498" s="178">
        <v>1886510</v>
      </c>
      <c r="G5498" s="177" t="s">
        <v>11623</v>
      </c>
      <c r="H5498" s="177" t="s">
        <v>10956</v>
      </c>
      <c r="I5498" s="179" t="s">
        <v>8356</v>
      </c>
      <c r="J5498" s="177" t="s">
        <v>8357</v>
      </c>
      <c r="K5498" s="177" t="s">
        <v>11001</v>
      </c>
      <c r="L5498" s="177" t="s">
        <v>11624</v>
      </c>
      <c r="M5498" s="177" t="s">
        <v>11625</v>
      </c>
      <c r="N5498" s="180"/>
      <c r="O5498" s="178">
        <v>-56</v>
      </c>
      <c r="P5498" s="177" t="s">
        <v>10866</v>
      </c>
      <c r="Q5498" s="177" t="s">
        <v>10627</v>
      </c>
      <c r="R5498" s="463" t="s">
        <v>8363</v>
      </c>
      <c r="S5498" s="464"/>
    </row>
    <row r="5499" spans="1:19" ht="20.149999999999999" customHeight="1" thickBot="1">
      <c r="A5499" s="176"/>
      <c r="B5499" s="177" t="s">
        <v>10859</v>
      </c>
      <c r="C5499" s="177" t="s">
        <v>11626</v>
      </c>
      <c r="D5499" s="177" t="s">
        <v>11627</v>
      </c>
      <c r="E5499" s="177" t="s">
        <v>8353</v>
      </c>
      <c r="F5499" s="178">
        <v>1886526</v>
      </c>
      <c r="G5499" s="177" t="s">
        <v>11628</v>
      </c>
      <c r="H5499" s="177" t="s">
        <v>11629</v>
      </c>
      <c r="I5499" s="179" t="s">
        <v>8356</v>
      </c>
      <c r="J5499" s="177" t="s">
        <v>8357</v>
      </c>
      <c r="K5499" s="177" t="s">
        <v>11630</v>
      </c>
      <c r="L5499" s="177" t="s">
        <v>11631</v>
      </c>
      <c r="M5499" s="177" t="s">
        <v>11632</v>
      </c>
      <c r="N5499" s="180"/>
      <c r="O5499" s="178">
        <v>-56</v>
      </c>
      <c r="P5499" s="177" t="s">
        <v>10866</v>
      </c>
      <c r="Q5499" s="177" t="s">
        <v>10627</v>
      </c>
      <c r="R5499" s="463" t="s">
        <v>8363</v>
      </c>
      <c r="S5499" s="464"/>
    </row>
    <row r="5500" spans="1:19" ht="20.149999999999999" customHeight="1" thickBot="1">
      <c r="A5500" s="176"/>
      <c r="B5500" s="177" t="s">
        <v>10859</v>
      </c>
      <c r="C5500" s="177" t="s">
        <v>11626</v>
      </c>
      <c r="D5500" s="177" t="s">
        <v>11633</v>
      </c>
      <c r="E5500" s="177" t="s">
        <v>8353</v>
      </c>
      <c r="F5500" s="178">
        <v>1886573</v>
      </c>
      <c r="G5500" s="177" t="s">
        <v>11634</v>
      </c>
      <c r="H5500" s="177" t="s">
        <v>11635</v>
      </c>
      <c r="I5500" s="179" t="s">
        <v>8356</v>
      </c>
      <c r="J5500" s="177" t="s">
        <v>8357</v>
      </c>
      <c r="K5500" s="177" t="s">
        <v>11636</v>
      </c>
      <c r="L5500" s="177" t="s">
        <v>11637</v>
      </c>
      <c r="M5500" s="177" t="s">
        <v>11638</v>
      </c>
      <c r="N5500" s="180"/>
      <c r="O5500" s="178">
        <v>-56</v>
      </c>
      <c r="P5500" s="177" t="s">
        <v>10866</v>
      </c>
      <c r="Q5500" s="177" t="s">
        <v>10627</v>
      </c>
      <c r="R5500" s="463" t="s">
        <v>8363</v>
      </c>
      <c r="S5500" s="464"/>
    </row>
    <row r="5501" spans="1:19" ht="20.149999999999999" customHeight="1" thickBot="1">
      <c r="A5501" s="176"/>
      <c r="B5501" s="177" t="s">
        <v>10859</v>
      </c>
      <c r="C5501" s="177" t="s">
        <v>11626</v>
      </c>
      <c r="D5501" s="177" t="s">
        <v>11633</v>
      </c>
      <c r="E5501" s="177" t="s">
        <v>8353</v>
      </c>
      <c r="F5501" s="178">
        <v>1886574</v>
      </c>
      <c r="G5501" s="177" t="s">
        <v>11639</v>
      </c>
      <c r="H5501" s="177" t="s">
        <v>11635</v>
      </c>
      <c r="I5501" s="179" t="s">
        <v>8356</v>
      </c>
      <c r="J5501" s="177" t="s">
        <v>8357</v>
      </c>
      <c r="K5501" s="177" t="s">
        <v>11636</v>
      </c>
      <c r="L5501" s="177" t="s">
        <v>11640</v>
      </c>
      <c r="M5501" s="177" t="s">
        <v>11641</v>
      </c>
      <c r="N5501" s="180"/>
      <c r="O5501" s="178">
        <v>-56</v>
      </c>
      <c r="P5501" s="177" t="s">
        <v>10866</v>
      </c>
      <c r="Q5501" s="177" t="s">
        <v>10627</v>
      </c>
      <c r="R5501" s="463" t="s">
        <v>8363</v>
      </c>
      <c r="S5501" s="464"/>
    </row>
    <row r="5502" spans="1:19" ht="20.149999999999999" customHeight="1" thickBot="1">
      <c r="A5502" s="176"/>
      <c r="B5502" s="177" t="s">
        <v>10859</v>
      </c>
      <c r="C5502" s="177" t="s">
        <v>4851</v>
      </c>
      <c r="D5502" s="177" t="s">
        <v>11006</v>
      </c>
      <c r="E5502" s="177" t="s">
        <v>8353</v>
      </c>
      <c r="F5502" s="178">
        <v>1886396</v>
      </c>
      <c r="G5502" s="177" t="s">
        <v>11642</v>
      </c>
      <c r="H5502" s="177" t="s">
        <v>10862</v>
      </c>
      <c r="I5502" s="179" t="s">
        <v>8356</v>
      </c>
      <c r="J5502" s="177" t="s">
        <v>8357</v>
      </c>
      <c r="K5502" s="177" t="s">
        <v>10863</v>
      </c>
      <c r="L5502" s="177" t="s">
        <v>11643</v>
      </c>
      <c r="M5502" s="177" t="s">
        <v>11644</v>
      </c>
      <c r="N5502" s="180"/>
      <c r="O5502" s="178">
        <v>-56</v>
      </c>
      <c r="P5502" s="177" t="s">
        <v>10866</v>
      </c>
      <c r="Q5502" s="177" t="s">
        <v>10627</v>
      </c>
      <c r="R5502" s="463" t="s">
        <v>8363</v>
      </c>
      <c r="S5502" s="464"/>
    </row>
    <row r="5503" spans="1:19" ht="20.149999999999999" customHeight="1" thickBot="1">
      <c r="A5503" s="176"/>
      <c r="B5503" s="177" t="s">
        <v>10859</v>
      </c>
      <c r="C5503" s="177" t="s">
        <v>4851</v>
      </c>
      <c r="D5503" s="177" t="s">
        <v>10860</v>
      </c>
      <c r="E5503" s="177" t="s">
        <v>8353</v>
      </c>
      <c r="F5503" s="178">
        <v>1886386</v>
      </c>
      <c r="G5503" s="177" t="s">
        <v>11645</v>
      </c>
      <c r="H5503" s="177" t="s">
        <v>10862</v>
      </c>
      <c r="I5503" s="179" t="s">
        <v>8356</v>
      </c>
      <c r="J5503" s="177" t="s">
        <v>8357</v>
      </c>
      <c r="K5503" s="177" t="s">
        <v>11411</v>
      </c>
      <c r="L5503" s="177" t="s">
        <v>11646</v>
      </c>
      <c r="M5503" s="177" t="s">
        <v>11647</v>
      </c>
      <c r="N5503" s="180"/>
      <c r="O5503" s="178">
        <v>-56</v>
      </c>
      <c r="P5503" s="177" t="s">
        <v>10866</v>
      </c>
      <c r="Q5503" s="177" t="s">
        <v>10627</v>
      </c>
      <c r="R5503" s="463" t="s">
        <v>8363</v>
      </c>
      <c r="S5503" s="464"/>
    </row>
    <row r="5504" spans="1:19" ht="20.149999999999999" customHeight="1" thickBot="1">
      <c r="A5504" s="176"/>
      <c r="B5504" s="177" t="s">
        <v>10859</v>
      </c>
      <c r="C5504" s="177" t="s">
        <v>4851</v>
      </c>
      <c r="D5504" s="177" t="s">
        <v>10860</v>
      </c>
      <c r="E5504" s="177" t="s">
        <v>8353</v>
      </c>
      <c r="F5504" s="178">
        <v>1886393</v>
      </c>
      <c r="G5504" s="177" t="s">
        <v>11648</v>
      </c>
      <c r="H5504" s="177" t="s">
        <v>11039</v>
      </c>
      <c r="I5504" s="179" t="s">
        <v>8356</v>
      </c>
      <c r="J5504" s="177" t="s">
        <v>8357</v>
      </c>
      <c r="K5504" s="177" t="s">
        <v>10863</v>
      </c>
      <c r="L5504" s="177" t="s">
        <v>11649</v>
      </c>
      <c r="M5504" s="177" t="s">
        <v>11650</v>
      </c>
      <c r="N5504" s="180"/>
      <c r="O5504" s="178">
        <v>-56</v>
      </c>
      <c r="P5504" s="177" t="s">
        <v>10866</v>
      </c>
      <c r="Q5504" s="177" t="s">
        <v>10627</v>
      </c>
      <c r="R5504" s="463" t="s">
        <v>8363</v>
      </c>
      <c r="S5504" s="464"/>
    </row>
    <row r="5505" spans="1:19" ht="20.149999999999999" customHeight="1" thickBot="1">
      <c r="A5505" s="176"/>
      <c r="B5505" s="177" t="s">
        <v>10859</v>
      </c>
      <c r="C5505" s="177" t="s">
        <v>4851</v>
      </c>
      <c r="D5505" s="177" t="s">
        <v>10860</v>
      </c>
      <c r="E5505" s="177" t="s">
        <v>8353</v>
      </c>
      <c r="F5505" s="178">
        <v>1886400</v>
      </c>
      <c r="G5505" s="177" t="s">
        <v>11651</v>
      </c>
      <c r="H5505" s="177" t="s">
        <v>11652</v>
      </c>
      <c r="I5505" s="179" t="s">
        <v>8356</v>
      </c>
      <c r="J5505" s="177" t="s">
        <v>8357</v>
      </c>
      <c r="K5505" s="177" t="s">
        <v>11653</v>
      </c>
      <c r="L5505" s="177" t="s">
        <v>11654</v>
      </c>
      <c r="M5505" s="177" t="s">
        <v>11655</v>
      </c>
      <c r="N5505" s="180"/>
      <c r="O5505" s="178">
        <v>-56</v>
      </c>
      <c r="P5505" s="177" t="s">
        <v>10866</v>
      </c>
      <c r="Q5505" s="177" t="s">
        <v>10627</v>
      </c>
      <c r="R5505" s="463" t="s">
        <v>8363</v>
      </c>
      <c r="S5505" s="464"/>
    </row>
    <row r="5506" spans="1:19" ht="20.149999999999999" customHeight="1" thickBot="1">
      <c r="A5506" s="176"/>
      <c r="B5506" s="177" t="s">
        <v>10859</v>
      </c>
      <c r="C5506" s="177" t="s">
        <v>4851</v>
      </c>
      <c r="D5506" s="177" t="s">
        <v>10860</v>
      </c>
      <c r="E5506" s="177" t="s">
        <v>8353</v>
      </c>
      <c r="F5506" s="178">
        <v>1941826</v>
      </c>
      <c r="G5506" s="177" t="s">
        <v>11656</v>
      </c>
      <c r="H5506" s="177" t="s">
        <v>11657</v>
      </c>
      <c r="I5506" s="179" t="s">
        <v>8356</v>
      </c>
      <c r="J5506" s="177" t="s">
        <v>8357</v>
      </c>
      <c r="K5506" s="177" t="s">
        <v>10726</v>
      </c>
      <c r="L5506" s="177" t="s">
        <v>11658</v>
      </c>
      <c r="M5506" s="177" t="s">
        <v>11659</v>
      </c>
      <c r="N5506" s="180"/>
      <c r="O5506" s="178">
        <v>-72</v>
      </c>
      <c r="P5506" s="177" t="s">
        <v>11177</v>
      </c>
      <c r="Q5506" s="177" t="s">
        <v>10627</v>
      </c>
      <c r="R5506" s="463" t="s">
        <v>8363</v>
      </c>
      <c r="S5506" s="464"/>
    </row>
    <row r="5507" spans="1:19" ht="20.149999999999999" customHeight="1" thickBot="1">
      <c r="A5507" s="176"/>
      <c r="B5507" s="177" t="s">
        <v>10859</v>
      </c>
      <c r="C5507" s="177" t="s">
        <v>4851</v>
      </c>
      <c r="D5507" s="177" t="s">
        <v>10860</v>
      </c>
      <c r="E5507" s="177" t="s">
        <v>8353</v>
      </c>
      <c r="F5507" s="178">
        <v>1941827</v>
      </c>
      <c r="G5507" s="177" t="s">
        <v>11660</v>
      </c>
      <c r="H5507" s="177" t="s">
        <v>11024</v>
      </c>
      <c r="I5507" s="179" t="s">
        <v>8356</v>
      </c>
      <c r="J5507" s="177" t="s">
        <v>8357</v>
      </c>
      <c r="K5507" s="177" t="s">
        <v>10726</v>
      </c>
      <c r="L5507" s="177" t="s">
        <v>11661</v>
      </c>
      <c r="M5507" s="177" t="s">
        <v>11662</v>
      </c>
      <c r="N5507" s="180"/>
      <c r="O5507" s="178">
        <v>-72</v>
      </c>
      <c r="P5507" s="177" t="s">
        <v>11177</v>
      </c>
      <c r="Q5507" s="177" t="s">
        <v>10627</v>
      </c>
      <c r="R5507" s="463" t="s">
        <v>8363</v>
      </c>
      <c r="S5507" s="464"/>
    </row>
    <row r="5508" spans="1:19" ht="20.149999999999999" customHeight="1" thickBot="1">
      <c r="A5508" s="176"/>
      <c r="B5508" s="177" t="s">
        <v>10859</v>
      </c>
      <c r="C5508" s="177" t="s">
        <v>4851</v>
      </c>
      <c r="D5508" s="177" t="s">
        <v>10860</v>
      </c>
      <c r="E5508" s="177" t="s">
        <v>8353</v>
      </c>
      <c r="F5508" s="178">
        <v>1941828</v>
      </c>
      <c r="G5508" s="177" t="s">
        <v>11663</v>
      </c>
      <c r="H5508" s="177" t="s">
        <v>11024</v>
      </c>
      <c r="I5508" s="179" t="s">
        <v>8356</v>
      </c>
      <c r="J5508" s="177" t="s">
        <v>8357</v>
      </c>
      <c r="K5508" s="177" t="s">
        <v>10726</v>
      </c>
      <c r="L5508" s="177" t="s">
        <v>11664</v>
      </c>
      <c r="M5508" s="177" t="s">
        <v>11665</v>
      </c>
      <c r="N5508" s="180"/>
      <c r="O5508" s="178">
        <v>-72</v>
      </c>
      <c r="P5508" s="177" t="s">
        <v>11177</v>
      </c>
      <c r="Q5508" s="177" t="s">
        <v>10627</v>
      </c>
      <c r="R5508" s="463" t="s">
        <v>8363</v>
      </c>
      <c r="S5508" s="464"/>
    </row>
    <row r="5509" spans="1:19" ht="20.149999999999999" customHeight="1" thickBot="1">
      <c r="A5509" s="176"/>
      <c r="B5509" s="177" t="s">
        <v>10859</v>
      </c>
      <c r="C5509" s="177" t="s">
        <v>4851</v>
      </c>
      <c r="D5509" s="177" t="s">
        <v>10871</v>
      </c>
      <c r="E5509" s="177" t="s">
        <v>8353</v>
      </c>
      <c r="F5509" s="178">
        <v>1886350</v>
      </c>
      <c r="G5509" s="177" t="s">
        <v>11666</v>
      </c>
      <c r="H5509" s="177" t="s">
        <v>10868</v>
      </c>
      <c r="I5509" s="179" t="s">
        <v>8356</v>
      </c>
      <c r="J5509" s="177" t="s">
        <v>8357</v>
      </c>
      <c r="K5509" s="177" t="s">
        <v>10873</v>
      </c>
      <c r="L5509" s="177" t="s">
        <v>11667</v>
      </c>
      <c r="M5509" s="177" t="s">
        <v>11668</v>
      </c>
      <c r="N5509" s="180"/>
      <c r="O5509" s="178">
        <v>-56</v>
      </c>
      <c r="P5509" s="177" t="s">
        <v>10866</v>
      </c>
      <c r="Q5509" s="177" t="s">
        <v>10627</v>
      </c>
      <c r="R5509" s="463" t="s">
        <v>8363</v>
      </c>
      <c r="S5509" s="464"/>
    </row>
    <row r="5510" spans="1:19" ht="20.149999999999999" customHeight="1" thickBot="1">
      <c r="A5510" s="176"/>
      <c r="B5510" s="177" t="s">
        <v>10859</v>
      </c>
      <c r="C5510" s="177" t="s">
        <v>4851</v>
      </c>
      <c r="D5510" s="177" t="s">
        <v>10871</v>
      </c>
      <c r="E5510" s="177" t="s">
        <v>8353</v>
      </c>
      <c r="F5510" s="178">
        <v>1886425</v>
      </c>
      <c r="G5510" s="177" t="s">
        <v>11669</v>
      </c>
      <c r="H5510" s="177" t="s">
        <v>10883</v>
      </c>
      <c r="I5510" s="179" t="s">
        <v>8356</v>
      </c>
      <c r="J5510" s="177" t="s">
        <v>8357</v>
      </c>
      <c r="K5510" s="177" t="s">
        <v>11081</v>
      </c>
      <c r="L5510" s="177" t="s">
        <v>11670</v>
      </c>
      <c r="M5510" s="177" t="s">
        <v>11671</v>
      </c>
      <c r="N5510" s="180"/>
      <c r="O5510" s="178">
        <v>-56</v>
      </c>
      <c r="P5510" s="177" t="s">
        <v>10866</v>
      </c>
      <c r="Q5510" s="177" t="s">
        <v>10627</v>
      </c>
      <c r="R5510" s="463" t="s">
        <v>8363</v>
      </c>
      <c r="S5510" s="464"/>
    </row>
    <row r="5511" spans="1:19" ht="20.149999999999999" customHeight="1" thickBot="1">
      <c r="A5511" s="176"/>
      <c r="B5511" s="177" t="s">
        <v>10859</v>
      </c>
      <c r="C5511" s="177" t="s">
        <v>4851</v>
      </c>
      <c r="D5511" s="177" t="s">
        <v>10871</v>
      </c>
      <c r="E5511" s="177" t="s">
        <v>8353</v>
      </c>
      <c r="F5511" s="178">
        <v>1886430</v>
      </c>
      <c r="G5511" s="177" t="s">
        <v>11672</v>
      </c>
      <c r="H5511" s="177" t="s">
        <v>10883</v>
      </c>
      <c r="I5511" s="179" t="s">
        <v>8356</v>
      </c>
      <c r="J5511" s="177" t="s">
        <v>8357</v>
      </c>
      <c r="K5511" s="177" t="s">
        <v>11081</v>
      </c>
      <c r="L5511" s="177" t="s">
        <v>11673</v>
      </c>
      <c r="M5511" s="177" t="s">
        <v>11674</v>
      </c>
      <c r="N5511" s="180"/>
      <c r="O5511" s="178">
        <v>-56</v>
      </c>
      <c r="P5511" s="177" t="s">
        <v>10866</v>
      </c>
      <c r="Q5511" s="177" t="s">
        <v>10627</v>
      </c>
      <c r="R5511" s="463" t="s">
        <v>8363</v>
      </c>
      <c r="S5511" s="464"/>
    </row>
    <row r="5512" spans="1:19" ht="20.149999999999999" customHeight="1" thickBot="1">
      <c r="A5512" s="176"/>
      <c r="B5512" s="177" t="s">
        <v>10859</v>
      </c>
      <c r="C5512" s="177" t="s">
        <v>4851</v>
      </c>
      <c r="D5512" s="177" t="s">
        <v>10871</v>
      </c>
      <c r="E5512" s="177" t="s">
        <v>8353</v>
      </c>
      <c r="F5512" s="178">
        <v>1886447</v>
      </c>
      <c r="G5512" s="177" t="s">
        <v>11675</v>
      </c>
      <c r="H5512" s="177" t="s">
        <v>10883</v>
      </c>
      <c r="I5512" s="179" t="s">
        <v>8356</v>
      </c>
      <c r="J5512" s="177" t="s">
        <v>8357</v>
      </c>
      <c r="K5512" s="177" t="s">
        <v>10884</v>
      </c>
      <c r="L5512" s="177" t="s">
        <v>11676</v>
      </c>
      <c r="M5512" s="177" t="s">
        <v>11677</v>
      </c>
      <c r="N5512" s="180"/>
      <c r="O5512" s="178">
        <v>-56</v>
      </c>
      <c r="P5512" s="177" t="s">
        <v>10866</v>
      </c>
      <c r="Q5512" s="177" t="s">
        <v>10627</v>
      </c>
      <c r="R5512" s="463" t="s">
        <v>8363</v>
      </c>
      <c r="S5512" s="464"/>
    </row>
    <row r="5513" spans="1:19" ht="20.149999999999999" customHeight="1" thickBot="1">
      <c r="A5513" s="176"/>
      <c r="B5513" s="177" t="s">
        <v>10859</v>
      </c>
      <c r="C5513" s="177" t="s">
        <v>4851</v>
      </c>
      <c r="D5513" s="177" t="s">
        <v>10871</v>
      </c>
      <c r="E5513" s="177" t="s">
        <v>8353</v>
      </c>
      <c r="F5513" s="178">
        <v>1886481</v>
      </c>
      <c r="G5513" s="177" t="s">
        <v>11678</v>
      </c>
      <c r="H5513" s="177" t="s">
        <v>10902</v>
      </c>
      <c r="I5513" s="179" t="s">
        <v>8356</v>
      </c>
      <c r="J5513" s="177" t="s">
        <v>8357</v>
      </c>
      <c r="K5513" s="177" t="s">
        <v>11679</v>
      </c>
      <c r="L5513" s="177" t="s">
        <v>11680</v>
      </c>
      <c r="M5513" s="177" t="s">
        <v>11681</v>
      </c>
      <c r="N5513" s="180"/>
      <c r="O5513" s="178">
        <v>-56</v>
      </c>
      <c r="P5513" s="177" t="s">
        <v>10866</v>
      </c>
      <c r="Q5513" s="177" t="s">
        <v>10627</v>
      </c>
      <c r="R5513" s="463" t="s">
        <v>8363</v>
      </c>
      <c r="S5513" s="464"/>
    </row>
    <row r="5514" spans="1:19" ht="20.149999999999999" customHeight="1" thickBot="1">
      <c r="A5514" s="176"/>
      <c r="B5514" s="177" t="s">
        <v>10859</v>
      </c>
      <c r="C5514" s="177" t="s">
        <v>4851</v>
      </c>
      <c r="D5514" s="177" t="s">
        <v>10871</v>
      </c>
      <c r="E5514" s="177" t="s">
        <v>8353</v>
      </c>
      <c r="F5514" s="178">
        <v>1886487</v>
      </c>
      <c r="G5514" s="177" t="s">
        <v>11682</v>
      </c>
      <c r="H5514" s="177" t="s">
        <v>10902</v>
      </c>
      <c r="I5514" s="179" t="s">
        <v>8356</v>
      </c>
      <c r="J5514" s="177" t="s">
        <v>8357</v>
      </c>
      <c r="K5514" s="177" t="s">
        <v>11679</v>
      </c>
      <c r="L5514" s="177" t="s">
        <v>11683</v>
      </c>
      <c r="M5514" s="177" t="s">
        <v>11684</v>
      </c>
      <c r="N5514" s="180"/>
      <c r="O5514" s="178">
        <v>-56</v>
      </c>
      <c r="P5514" s="177" t="s">
        <v>10866</v>
      </c>
      <c r="Q5514" s="177" t="s">
        <v>10627</v>
      </c>
      <c r="R5514" s="463" t="s">
        <v>8363</v>
      </c>
      <c r="S5514" s="464"/>
    </row>
    <row r="5515" spans="1:19" ht="20.149999999999999" customHeight="1" thickBot="1">
      <c r="A5515" s="176"/>
      <c r="B5515" s="177" t="s">
        <v>10859</v>
      </c>
      <c r="C5515" s="177" t="s">
        <v>4851</v>
      </c>
      <c r="D5515" s="177" t="s">
        <v>10871</v>
      </c>
      <c r="E5515" s="177" t="s">
        <v>8353</v>
      </c>
      <c r="F5515" s="178">
        <v>1925600</v>
      </c>
      <c r="G5515" s="177" t="s">
        <v>11685</v>
      </c>
      <c r="H5515" s="177" t="s">
        <v>10862</v>
      </c>
      <c r="I5515" s="179" t="s">
        <v>8356</v>
      </c>
      <c r="J5515" s="177" t="s">
        <v>8357</v>
      </c>
      <c r="K5515" s="177" t="s">
        <v>11112</v>
      </c>
      <c r="L5515" s="177" t="s">
        <v>11686</v>
      </c>
      <c r="M5515" s="177" t="s">
        <v>11687</v>
      </c>
      <c r="N5515" s="180"/>
      <c r="O5515" s="178">
        <v>-75</v>
      </c>
      <c r="P5515" s="177" t="s">
        <v>11688</v>
      </c>
      <c r="Q5515" s="177" t="s">
        <v>10627</v>
      </c>
      <c r="R5515" s="463" t="s">
        <v>8363</v>
      </c>
      <c r="S5515" s="464"/>
    </row>
    <row r="5516" spans="1:19" ht="20.149999999999999" customHeight="1" thickBot="1">
      <c r="A5516" s="176"/>
      <c r="B5516" s="177" t="s">
        <v>10859</v>
      </c>
      <c r="C5516" s="177" t="s">
        <v>4851</v>
      </c>
      <c r="D5516" s="177" t="s">
        <v>10629</v>
      </c>
      <c r="E5516" s="177" t="s">
        <v>8353</v>
      </c>
      <c r="F5516" s="178">
        <v>1886374</v>
      </c>
      <c r="G5516" s="177" t="s">
        <v>11689</v>
      </c>
      <c r="H5516" s="177" t="s">
        <v>11690</v>
      </c>
      <c r="I5516" s="179" t="s">
        <v>8356</v>
      </c>
      <c r="J5516" s="177" t="s">
        <v>8357</v>
      </c>
      <c r="K5516" s="177" t="s">
        <v>11691</v>
      </c>
      <c r="L5516" s="177" t="s">
        <v>11692</v>
      </c>
      <c r="M5516" s="177" t="s">
        <v>11693</v>
      </c>
      <c r="N5516" s="180"/>
      <c r="O5516" s="178">
        <v>-56</v>
      </c>
      <c r="P5516" s="177" t="s">
        <v>10866</v>
      </c>
      <c r="Q5516" s="177" t="s">
        <v>10627</v>
      </c>
      <c r="R5516" s="463" t="s">
        <v>8363</v>
      </c>
      <c r="S5516" s="464"/>
    </row>
    <row r="5517" spans="1:19" ht="20.149999999999999" customHeight="1" thickBot="1">
      <c r="A5517" s="176"/>
      <c r="B5517" s="177" t="s">
        <v>10859</v>
      </c>
      <c r="C5517" s="177" t="s">
        <v>4851</v>
      </c>
      <c r="D5517" s="177" t="s">
        <v>10629</v>
      </c>
      <c r="E5517" s="177" t="s">
        <v>8353</v>
      </c>
      <c r="F5517" s="178">
        <v>1900522</v>
      </c>
      <c r="G5517" s="177" t="s">
        <v>11694</v>
      </c>
      <c r="H5517" s="177" t="s">
        <v>11516</v>
      </c>
      <c r="I5517" s="179" t="s">
        <v>8356</v>
      </c>
      <c r="J5517" s="177" t="s">
        <v>8357</v>
      </c>
      <c r="K5517" s="177" t="s">
        <v>10935</v>
      </c>
      <c r="L5517" s="177" t="s">
        <v>11695</v>
      </c>
      <c r="M5517" s="177" t="s">
        <v>11696</v>
      </c>
      <c r="N5517" s="180"/>
      <c r="O5517" s="178">
        <v>-79</v>
      </c>
      <c r="P5517" s="177" t="s">
        <v>10938</v>
      </c>
      <c r="Q5517" s="177" t="s">
        <v>10627</v>
      </c>
      <c r="R5517" s="463" t="s">
        <v>8363</v>
      </c>
      <c r="S5517" s="464"/>
    </row>
    <row r="5518" spans="1:19" ht="20.149999999999999" customHeight="1" thickBot="1">
      <c r="A5518" s="176"/>
      <c r="B5518" s="177" t="s">
        <v>10859</v>
      </c>
      <c r="C5518" s="177" t="s">
        <v>4851</v>
      </c>
      <c r="D5518" s="177" t="s">
        <v>10629</v>
      </c>
      <c r="E5518" s="177" t="s">
        <v>8353</v>
      </c>
      <c r="F5518" s="178">
        <v>1923312</v>
      </c>
      <c r="G5518" s="177" t="s">
        <v>11697</v>
      </c>
      <c r="H5518" s="177" t="s">
        <v>8846</v>
      </c>
      <c r="I5518" s="179" t="s">
        <v>8356</v>
      </c>
      <c r="J5518" s="177" t="s">
        <v>8357</v>
      </c>
      <c r="K5518" s="177" t="s">
        <v>10940</v>
      </c>
      <c r="L5518" s="177" t="s">
        <v>10941</v>
      </c>
      <c r="M5518" s="177" t="s">
        <v>11698</v>
      </c>
      <c r="N5518" s="180"/>
      <c r="O5518" s="178">
        <v>-76</v>
      </c>
      <c r="P5518" s="177" t="s">
        <v>10943</v>
      </c>
      <c r="Q5518" s="177" t="s">
        <v>10627</v>
      </c>
      <c r="R5518" s="463" t="s">
        <v>8363</v>
      </c>
      <c r="S5518" s="464"/>
    </row>
    <row r="5519" spans="1:19" ht="20.149999999999999" customHeight="1" thickBot="1">
      <c r="A5519" s="176"/>
      <c r="B5519" s="177" t="s">
        <v>10859</v>
      </c>
      <c r="C5519" s="177" t="s">
        <v>4851</v>
      </c>
      <c r="D5519" s="177" t="s">
        <v>11699</v>
      </c>
      <c r="E5519" s="177" t="s">
        <v>8353</v>
      </c>
      <c r="F5519" s="178">
        <v>1886495</v>
      </c>
      <c r="G5519" s="177" t="s">
        <v>11700</v>
      </c>
      <c r="H5519" s="177" t="s">
        <v>10956</v>
      </c>
      <c r="I5519" s="179" t="s">
        <v>8356</v>
      </c>
      <c r="J5519" s="177" t="s">
        <v>8357</v>
      </c>
      <c r="K5519" s="177" t="s">
        <v>8891</v>
      </c>
      <c r="L5519" s="177" t="s">
        <v>11701</v>
      </c>
      <c r="M5519" s="177" t="s">
        <v>11702</v>
      </c>
      <c r="N5519" s="180"/>
      <c r="O5519" s="178">
        <v>-56</v>
      </c>
      <c r="P5519" s="177" t="s">
        <v>10866</v>
      </c>
      <c r="Q5519" s="177" t="s">
        <v>10627</v>
      </c>
      <c r="R5519" s="463" t="s">
        <v>8363</v>
      </c>
      <c r="S5519" s="464"/>
    </row>
    <row r="5520" spans="1:19" ht="20.149999999999999" customHeight="1" thickBot="1">
      <c r="A5520" s="176"/>
      <c r="B5520" s="177" t="s">
        <v>10859</v>
      </c>
      <c r="C5520" s="177" t="s">
        <v>4851</v>
      </c>
      <c r="D5520" s="177" t="s">
        <v>10638</v>
      </c>
      <c r="E5520" s="177" t="s">
        <v>8353</v>
      </c>
      <c r="F5520" s="178">
        <v>1886373</v>
      </c>
      <c r="G5520" s="177" t="s">
        <v>11703</v>
      </c>
      <c r="H5520" s="177" t="s">
        <v>11704</v>
      </c>
      <c r="I5520" s="179" t="s">
        <v>8356</v>
      </c>
      <c r="J5520" s="177" t="s">
        <v>8357</v>
      </c>
      <c r="K5520" s="177" t="s">
        <v>9439</v>
      </c>
      <c r="L5520" s="177" t="s">
        <v>11705</v>
      </c>
      <c r="M5520" s="177" t="s">
        <v>11706</v>
      </c>
      <c r="N5520" s="180"/>
      <c r="O5520" s="178">
        <v>-56</v>
      </c>
      <c r="P5520" s="177" t="s">
        <v>10866</v>
      </c>
      <c r="Q5520" s="177" t="s">
        <v>10627</v>
      </c>
      <c r="R5520" s="463" t="s">
        <v>8363</v>
      </c>
      <c r="S5520" s="464"/>
    </row>
    <row r="5521" spans="1:19" ht="20.149999999999999" customHeight="1" thickBot="1">
      <c r="A5521" s="176"/>
      <c r="B5521" s="177" t="s">
        <v>10859</v>
      </c>
      <c r="C5521" s="177" t="s">
        <v>4851</v>
      </c>
      <c r="D5521" s="177" t="s">
        <v>10638</v>
      </c>
      <c r="E5521" s="177" t="s">
        <v>8353</v>
      </c>
      <c r="F5521" s="178">
        <v>1886418</v>
      </c>
      <c r="G5521" s="177" t="s">
        <v>11707</v>
      </c>
      <c r="H5521" s="177" t="s">
        <v>11336</v>
      </c>
      <c r="I5521" s="179" t="s">
        <v>8356</v>
      </c>
      <c r="J5521" s="177" t="s">
        <v>8357</v>
      </c>
      <c r="K5521" s="177" t="s">
        <v>11610</v>
      </c>
      <c r="L5521" s="177" t="s">
        <v>11708</v>
      </c>
      <c r="M5521" s="177" t="s">
        <v>11709</v>
      </c>
      <c r="N5521" s="180"/>
      <c r="O5521" s="178">
        <v>-56</v>
      </c>
      <c r="P5521" s="177" t="s">
        <v>10866</v>
      </c>
      <c r="Q5521" s="177" t="s">
        <v>10627</v>
      </c>
      <c r="R5521" s="463" t="s">
        <v>8363</v>
      </c>
      <c r="S5521" s="464"/>
    </row>
    <row r="5522" spans="1:19" ht="20.149999999999999" customHeight="1" thickBot="1">
      <c r="A5522" s="176"/>
      <c r="B5522" s="177" t="s">
        <v>10859</v>
      </c>
      <c r="C5522" s="177" t="s">
        <v>4851</v>
      </c>
      <c r="D5522" s="177" t="s">
        <v>11233</v>
      </c>
      <c r="E5522" s="177" t="s">
        <v>8353</v>
      </c>
      <c r="F5522" s="178">
        <v>1886548</v>
      </c>
      <c r="G5522" s="177" t="s">
        <v>11710</v>
      </c>
      <c r="H5522" s="177" t="s">
        <v>11235</v>
      </c>
      <c r="I5522" s="179" t="s">
        <v>8356</v>
      </c>
      <c r="J5522" s="177" t="s">
        <v>8357</v>
      </c>
      <c r="K5522" s="177" t="s">
        <v>11283</v>
      </c>
      <c r="L5522" s="177" t="s">
        <v>11711</v>
      </c>
      <c r="M5522" s="177" t="s">
        <v>11712</v>
      </c>
      <c r="N5522" s="180"/>
      <c r="O5522" s="178">
        <v>-56</v>
      </c>
      <c r="P5522" s="177" t="s">
        <v>10866</v>
      </c>
      <c r="Q5522" s="177" t="s">
        <v>10627</v>
      </c>
      <c r="R5522" s="463" t="s">
        <v>8363</v>
      </c>
      <c r="S5522" s="464"/>
    </row>
    <row r="5523" spans="1:19" ht="20.149999999999999" customHeight="1" thickBot="1">
      <c r="A5523" s="176"/>
      <c r="B5523" s="177" t="s">
        <v>10859</v>
      </c>
      <c r="C5523" s="177" t="s">
        <v>1492</v>
      </c>
      <c r="D5523" s="177" t="s">
        <v>10860</v>
      </c>
      <c r="E5523" s="177" t="s">
        <v>8353</v>
      </c>
      <c r="F5523" s="178">
        <v>1886401</v>
      </c>
      <c r="G5523" s="177" t="s">
        <v>11713</v>
      </c>
      <c r="H5523" s="177" t="s">
        <v>10862</v>
      </c>
      <c r="I5523" s="179" t="s">
        <v>8356</v>
      </c>
      <c r="J5523" s="177" t="s">
        <v>8357</v>
      </c>
      <c r="K5523" s="177" t="s">
        <v>11714</v>
      </c>
      <c r="L5523" s="177" t="s">
        <v>11715</v>
      </c>
      <c r="M5523" s="177" t="s">
        <v>11716</v>
      </c>
      <c r="N5523" s="180"/>
      <c r="O5523" s="178">
        <v>-56</v>
      </c>
      <c r="P5523" s="177" t="s">
        <v>10866</v>
      </c>
      <c r="Q5523" s="177" t="s">
        <v>10627</v>
      </c>
      <c r="R5523" s="463" t="s">
        <v>8363</v>
      </c>
      <c r="S5523" s="464"/>
    </row>
    <row r="5524" spans="1:19" ht="20.149999999999999" customHeight="1" thickBot="1">
      <c r="A5524" s="176"/>
      <c r="B5524" s="177" t="s">
        <v>10859</v>
      </c>
      <c r="C5524" s="177" t="s">
        <v>1492</v>
      </c>
      <c r="D5524" s="177" t="s">
        <v>10871</v>
      </c>
      <c r="E5524" s="177" t="s">
        <v>8353</v>
      </c>
      <c r="F5524" s="178">
        <v>1886332</v>
      </c>
      <c r="G5524" s="177" t="s">
        <v>11717</v>
      </c>
      <c r="H5524" s="177" t="s">
        <v>11718</v>
      </c>
      <c r="I5524" s="179" t="s">
        <v>8356</v>
      </c>
      <c r="J5524" s="177" t="s">
        <v>8357</v>
      </c>
      <c r="K5524" s="177" t="s">
        <v>11719</v>
      </c>
      <c r="L5524" s="177" t="s">
        <v>11720</v>
      </c>
      <c r="M5524" s="177" t="s">
        <v>11721</v>
      </c>
      <c r="N5524" s="180"/>
      <c r="O5524" s="178">
        <v>-56</v>
      </c>
      <c r="P5524" s="177" t="s">
        <v>10866</v>
      </c>
      <c r="Q5524" s="177" t="s">
        <v>10627</v>
      </c>
      <c r="R5524" s="463" t="s">
        <v>8363</v>
      </c>
      <c r="S5524" s="464"/>
    </row>
    <row r="5525" spans="1:19" ht="20.149999999999999" customHeight="1" thickBot="1">
      <c r="A5525" s="176"/>
      <c r="B5525" s="177" t="s">
        <v>10859</v>
      </c>
      <c r="C5525" s="177" t="s">
        <v>1492</v>
      </c>
      <c r="D5525" s="177" t="s">
        <v>10871</v>
      </c>
      <c r="E5525" s="177" t="s">
        <v>8353</v>
      </c>
      <c r="F5525" s="178">
        <v>1886333</v>
      </c>
      <c r="G5525" s="177" t="s">
        <v>11722</v>
      </c>
      <c r="H5525" s="177" t="s">
        <v>10868</v>
      </c>
      <c r="I5525" s="179" t="s">
        <v>8356</v>
      </c>
      <c r="J5525" s="177" t="s">
        <v>8357</v>
      </c>
      <c r="K5525" s="177" t="s">
        <v>10528</v>
      </c>
      <c r="L5525" s="177" t="s">
        <v>11723</v>
      </c>
      <c r="M5525" s="177" t="s">
        <v>11724</v>
      </c>
      <c r="N5525" s="180"/>
      <c r="O5525" s="178">
        <v>-56</v>
      </c>
      <c r="P5525" s="177" t="s">
        <v>10866</v>
      </c>
      <c r="Q5525" s="177" t="s">
        <v>10627</v>
      </c>
      <c r="R5525" s="463" t="s">
        <v>8363</v>
      </c>
      <c r="S5525" s="464"/>
    </row>
    <row r="5526" spans="1:19" ht="20.149999999999999" customHeight="1" thickBot="1">
      <c r="A5526" s="176"/>
      <c r="B5526" s="177" t="s">
        <v>10859</v>
      </c>
      <c r="C5526" s="177" t="s">
        <v>1492</v>
      </c>
      <c r="D5526" s="177" t="s">
        <v>10871</v>
      </c>
      <c r="E5526" s="177" t="s">
        <v>8353</v>
      </c>
      <c r="F5526" s="178">
        <v>1886356</v>
      </c>
      <c r="G5526" s="177" t="s">
        <v>11725</v>
      </c>
      <c r="H5526" s="177" t="s">
        <v>10868</v>
      </c>
      <c r="I5526" s="179" t="s">
        <v>8356</v>
      </c>
      <c r="J5526" s="177" t="s">
        <v>8357</v>
      </c>
      <c r="K5526" s="177" t="s">
        <v>8476</v>
      </c>
      <c r="L5526" s="177" t="s">
        <v>11726</v>
      </c>
      <c r="M5526" s="177" t="s">
        <v>11727</v>
      </c>
      <c r="N5526" s="180"/>
      <c r="O5526" s="178">
        <v>-56</v>
      </c>
      <c r="P5526" s="177" t="s">
        <v>10866</v>
      </c>
      <c r="Q5526" s="177" t="s">
        <v>10627</v>
      </c>
      <c r="R5526" s="463" t="s">
        <v>8363</v>
      </c>
      <c r="S5526" s="464"/>
    </row>
    <row r="5527" spans="1:19" ht="20.149999999999999" customHeight="1" thickBot="1">
      <c r="A5527" s="176"/>
      <c r="B5527" s="177" t="s">
        <v>10859</v>
      </c>
      <c r="C5527" s="177" t="s">
        <v>1492</v>
      </c>
      <c r="D5527" s="177" t="s">
        <v>10871</v>
      </c>
      <c r="E5527" s="177" t="s">
        <v>8353</v>
      </c>
      <c r="F5527" s="178">
        <v>1886402</v>
      </c>
      <c r="G5527" s="177" t="s">
        <v>11728</v>
      </c>
      <c r="H5527" s="177" t="s">
        <v>10862</v>
      </c>
      <c r="I5527" s="179" t="s">
        <v>8356</v>
      </c>
      <c r="J5527" s="177" t="s">
        <v>8357</v>
      </c>
      <c r="K5527" s="177" t="s">
        <v>11729</v>
      </c>
      <c r="L5527" s="177" t="s">
        <v>11730</v>
      </c>
      <c r="M5527" s="177" t="s">
        <v>11731</v>
      </c>
      <c r="N5527" s="180"/>
      <c r="O5527" s="178">
        <v>-56</v>
      </c>
      <c r="P5527" s="177" t="s">
        <v>10866</v>
      </c>
      <c r="Q5527" s="177" t="s">
        <v>10627</v>
      </c>
      <c r="R5527" s="463" t="s">
        <v>8363</v>
      </c>
      <c r="S5527" s="464"/>
    </row>
    <row r="5528" spans="1:19" ht="20.149999999999999" customHeight="1" thickBot="1">
      <c r="A5528" s="176"/>
      <c r="B5528" s="177" t="s">
        <v>10859</v>
      </c>
      <c r="C5528" s="177" t="s">
        <v>1492</v>
      </c>
      <c r="D5528" s="177" t="s">
        <v>10871</v>
      </c>
      <c r="E5528" s="177" t="s">
        <v>8353</v>
      </c>
      <c r="F5528" s="178">
        <v>1886466</v>
      </c>
      <c r="G5528" s="177" t="s">
        <v>11732</v>
      </c>
      <c r="H5528" s="177" t="s">
        <v>10883</v>
      </c>
      <c r="I5528" s="179" t="s">
        <v>8356</v>
      </c>
      <c r="J5528" s="177" t="s">
        <v>8357</v>
      </c>
      <c r="K5528" s="177" t="s">
        <v>11001</v>
      </c>
      <c r="L5528" s="177" t="s">
        <v>11733</v>
      </c>
      <c r="M5528" s="177" t="s">
        <v>11734</v>
      </c>
      <c r="N5528" s="180"/>
      <c r="O5528" s="178">
        <v>-56</v>
      </c>
      <c r="P5528" s="177" t="s">
        <v>10866</v>
      </c>
      <c r="Q5528" s="177" t="s">
        <v>10627</v>
      </c>
      <c r="R5528" s="463" t="s">
        <v>8363</v>
      </c>
      <c r="S5528" s="464"/>
    </row>
    <row r="5529" spans="1:19" ht="20.149999999999999" customHeight="1" thickBot="1">
      <c r="A5529" s="176"/>
      <c r="B5529" s="177" t="s">
        <v>10859</v>
      </c>
      <c r="C5529" s="177" t="s">
        <v>1492</v>
      </c>
      <c r="D5529" s="177" t="s">
        <v>10871</v>
      </c>
      <c r="E5529" s="177" t="s">
        <v>8353</v>
      </c>
      <c r="F5529" s="178">
        <v>1886505</v>
      </c>
      <c r="G5529" s="177" t="s">
        <v>11735</v>
      </c>
      <c r="H5529" s="177" t="s">
        <v>10883</v>
      </c>
      <c r="I5529" s="179" t="s">
        <v>8356</v>
      </c>
      <c r="J5529" s="177" t="s">
        <v>8357</v>
      </c>
      <c r="K5529" s="177" t="s">
        <v>11065</v>
      </c>
      <c r="L5529" s="177" t="s">
        <v>11736</v>
      </c>
      <c r="M5529" s="177" t="s">
        <v>11737</v>
      </c>
      <c r="N5529" s="180"/>
      <c r="O5529" s="178">
        <v>-56</v>
      </c>
      <c r="P5529" s="177" t="s">
        <v>10866</v>
      </c>
      <c r="Q5529" s="177" t="s">
        <v>10627</v>
      </c>
      <c r="R5529" s="463" t="s">
        <v>8363</v>
      </c>
      <c r="S5529" s="464"/>
    </row>
    <row r="5530" spans="1:19" ht="20.149999999999999" customHeight="1" thickBot="1">
      <c r="A5530" s="176"/>
      <c r="B5530" s="177" t="s">
        <v>10859</v>
      </c>
      <c r="C5530" s="177" t="s">
        <v>1492</v>
      </c>
      <c r="D5530" s="177" t="s">
        <v>10871</v>
      </c>
      <c r="E5530" s="177" t="s">
        <v>8353</v>
      </c>
      <c r="F5530" s="178">
        <v>1886533</v>
      </c>
      <c r="G5530" s="177" t="s">
        <v>11738</v>
      </c>
      <c r="H5530" s="177" t="s">
        <v>10913</v>
      </c>
      <c r="I5530" s="179" t="s">
        <v>8356</v>
      </c>
      <c r="J5530" s="177" t="s">
        <v>8357</v>
      </c>
      <c r="K5530" s="177" t="s">
        <v>10914</v>
      </c>
      <c r="L5530" s="177" t="s">
        <v>11739</v>
      </c>
      <c r="M5530" s="177" t="s">
        <v>11740</v>
      </c>
      <c r="N5530" s="180"/>
      <c r="O5530" s="178">
        <v>-56</v>
      </c>
      <c r="P5530" s="177" t="s">
        <v>10866</v>
      </c>
      <c r="Q5530" s="177" t="s">
        <v>10627</v>
      </c>
      <c r="R5530" s="463" t="s">
        <v>8363</v>
      </c>
      <c r="S5530" s="464"/>
    </row>
    <row r="5531" spans="1:19" ht="20.149999999999999" customHeight="1" thickBot="1">
      <c r="A5531" s="176"/>
      <c r="B5531" s="177" t="s">
        <v>10859</v>
      </c>
      <c r="C5531" s="177" t="s">
        <v>1492</v>
      </c>
      <c r="D5531" s="177" t="s">
        <v>10871</v>
      </c>
      <c r="E5531" s="177" t="s">
        <v>8353</v>
      </c>
      <c r="F5531" s="178">
        <v>1914661</v>
      </c>
      <c r="G5531" s="177" t="s">
        <v>11741</v>
      </c>
      <c r="H5531" s="177" t="s">
        <v>10862</v>
      </c>
      <c r="I5531" s="179" t="s">
        <v>8356</v>
      </c>
      <c r="J5531" s="177" t="s">
        <v>8357</v>
      </c>
      <c r="K5531" s="177" t="s">
        <v>11112</v>
      </c>
      <c r="L5531" s="177" t="s">
        <v>11742</v>
      </c>
      <c r="M5531" s="177" t="s">
        <v>11743</v>
      </c>
      <c r="N5531" s="180"/>
      <c r="O5531" s="178">
        <v>-78</v>
      </c>
      <c r="P5531" s="177" t="s">
        <v>11115</v>
      </c>
      <c r="Q5531" s="177" t="s">
        <v>10627</v>
      </c>
      <c r="R5531" s="463" t="s">
        <v>8363</v>
      </c>
      <c r="S5531" s="464"/>
    </row>
    <row r="5532" spans="1:19" ht="20.149999999999999" customHeight="1" thickBot="1">
      <c r="A5532" s="176"/>
      <c r="B5532" s="177" t="s">
        <v>10859</v>
      </c>
      <c r="C5532" s="177" t="s">
        <v>1492</v>
      </c>
      <c r="D5532" s="177" t="s">
        <v>10871</v>
      </c>
      <c r="E5532" s="177" t="s">
        <v>8353</v>
      </c>
      <c r="F5532" s="178">
        <v>1914663</v>
      </c>
      <c r="G5532" s="177" t="s">
        <v>11744</v>
      </c>
      <c r="H5532" s="177" t="s">
        <v>10862</v>
      </c>
      <c r="I5532" s="179" t="s">
        <v>8356</v>
      </c>
      <c r="J5532" s="177" t="s">
        <v>8357</v>
      </c>
      <c r="K5532" s="177" t="s">
        <v>11112</v>
      </c>
      <c r="L5532" s="177" t="s">
        <v>11745</v>
      </c>
      <c r="M5532" s="177" t="s">
        <v>11746</v>
      </c>
      <c r="N5532" s="180"/>
      <c r="O5532" s="178">
        <v>-78</v>
      </c>
      <c r="P5532" s="177" t="s">
        <v>11115</v>
      </c>
      <c r="Q5532" s="177" t="s">
        <v>10627</v>
      </c>
      <c r="R5532" s="463" t="s">
        <v>8363</v>
      </c>
      <c r="S5532" s="464"/>
    </row>
    <row r="5533" spans="1:19" ht="20.149999999999999" customHeight="1" thickBot="1">
      <c r="A5533" s="176"/>
      <c r="B5533" s="177" t="s">
        <v>10859</v>
      </c>
      <c r="C5533" s="177" t="s">
        <v>1492</v>
      </c>
      <c r="D5533" s="177" t="s">
        <v>10871</v>
      </c>
      <c r="E5533" s="177" t="s">
        <v>8353</v>
      </c>
      <c r="F5533" s="178">
        <v>1937396</v>
      </c>
      <c r="G5533" s="177" t="s">
        <v>11747</v>
      </c>
      <c r="H5533" s="177" t="s">
        <v>10862</v>
      </c>
      <c r="I5533" s="179" t="s">
        <v>8356</v>
      </c>
      <c r="J5533" s="177" t="s">
        <v>8357</v>
      </c>
      <c r="K5533" s="177" t="s">
        <v>11748</v>
      </c>
      <c r="L5533" s="177" t="s">
        <v>11749</v>
      </c>
      <c r="M5533" s="177" t="s">
        <v>11750</v>
      </c>
      <c r="N5533" s="180"/>
      <c r="O5533" s="178">
        <v>-73</v>
      </c>
      <c r="P5533" s="177" t="s">
        <v>11751</v>
      </c>
      <c r="Q5533" s="177" t="s">
        <v>10627</v>
      </c>
      <c r="R5533" s="463" t="s">
        <v>8363</v>
      </c>
      <c r="S5533" s="464"/>
    </row>
    <row r="5534" spans="1:19" ht="20.149999999999999" customHeight="1" thickBot="1">
      <c r="A5534" s="176"/>
      <c r="B5534" s="177" t="s">
        <v>10859</v>
      </c>
      <c r="C5534" s="177" t="s">
        <v>1492</v>
      </c>
      <c r="D5534" s="177" t="s">
        <v>10871</v>
      </c>
      <c r="E5534" s="177" t="s">
        <v>8353</v>
      </c>
      <c r="F5534" s="178">
        <v>1941801</v>
      </c>
      <c r="G5534" s="177" t="s">
        <v>11752</v>
      </c>
      <c r="H5534" s="177" t="s">
        <v>10868</v>
      </c>
      <c r="I5534" s="179" t="s">
        <v>8356</v>
      </c>
      <c r="J5534" s="177" t="s">
        <v>8357</v>
      </c>
      <c r="K5534" s="177" t="s">
        <v>11216</v>
      </c>
      <c r="L5534" s="177" t="s">
        <v>11753</v>
      </c>
      <c r="M5534" s="177" t="s">
        <v>11754</v>
      </c>
      <c r="N5534" s="180"/>
      <c r="O5534" s="178">
        <v>-72</v>
      </c>
      <c r="P5534" s="177" t="s">
        <v>11177</v>
      </c>
      <c r="Q5534" s="177" t="s">
        <v>10627</v>
      </c>
      <c r="R5534" s="463" t="s">
        <v>8363</v>
      </c>
      <c r="S5534" s="464"/>
    </row>
    <row r="5535" spans="1:19" ht="20.149999999999999" customHeight="1" thickBot="1">
      <c r="A5535" s="176"/>
      <c r="B5535" s="177" t="s">
        <v>10859</v>
      </c>
      <c r="C5535" s="177" t="s">
        <v>1492</v>
      </c>
      <c r="D5535" s="177" t="s">
        <v>10871</v>
      </c>
      <c r="E5535" s="177" t="s">
        <v>8353</v>
      </c>
      <c r="F5535" s="178">
        <v>1941805</v>
      </c>
      <c r="G5535" s="177" t="s">
        <v>11755</v>
      </c>
      <c r="H5535" s="177" t="s">
        <v>10868</v>
      </c>
      <c r="I5535" s="179" t="s">
        <v>8356</v>
      </c>
      <c r="J5535" s="177" t="s">
        <v>8357</v>
      </c>
      <c r="K5535" s="177" t="s">
        <v>11216</v>
      </c>
      <c r="L5535" s="177" t="s">
        <v>11756</v>
      </c>
      <c r="M5535" s="177" t="s">
        <v>11757</v>
      </c>
      <c r="N5535" s="180"/>
      <c r="O5535" s="178">
        <v>-72</v>
      </c>
      <c r="P5535" s="177" t="s">
        <v>11177</v>
      </c>
      <c r="Q5535" s="177" t="s">
        <v>10627</v>
      </c>
      <c r="R5535" s="463" t="s">
        <v>8363</v>
      </c>
      <c r="S5535" s="464"/>
    </row>
    <row r="5536" spans="1:19" ht="20.149999999999999" customHeight="1" thickBot="1">
      <c r="A5536" s="176"/>
      <c r="B5536" s="177" t="s">
        <v>10859</v>
      </c>
      <c r="C5536" s="177" t="s">
        <v>1492</v>
      </c>
      <c r="D5536" s="177" t="s">
        <v>10629</v>
      </c>
      <c r="E5536" s="177" t="s">
        <v>8353</v>
      </c>
      <c r="F5536" s="178">
        <v>1900526</v>
      </c>
      <c r="G5536" s="177" t="s">
        <v>11758</v>
      </c>
      <c r="H5536" s="177" t="s">
        <v>10934</v>
      </c>
      <c r="I5536" s="179" t="s">
        <v>8356</v>
      </c>
      <c r="J5536" s="177" t="s">
        <v>8357</v>
      </c>
      <c r="K5536" s="177" t="s">
        <v>10935</v>
      </c>
      <c r="L5536" s="177" t="s">
        <v>11759</v>
      </c>
      <c r="M5536" s="177" t="s">
        <v>11760</v>
      </c>
      <c r="N5536" s="180"/>
      <c r="O5536" s="178">
        <v>-79</v>
      </c>
      <c r="P5536" s="177" t="s">
        <v>10938</v>
      </c>
      <c r="Q5536" s="177" t="s">
        <v>10627</v>
      </c>
      <c r="R5536" s="463" t="s">
        <v>8363</v>
      </c>
      <c r="S5536" s="464"/>
    </row>
    <row r="5537" spans="1:19" ht="20.149999999999999" customHeight="1" thickBot="1">
      <c r="A5537" s="176"/>
      <c r="B5537" s="177" t="s">
        <v>10859</v>
      </c>
      <c r="C5537" s="177" t="s">
        <v>1492</v>
      </c>
      <c r="D5537" s="177" t="s">
        <v>10629</v>
      </c>
      <c r="E5537" s="177" t="s">
        <v>8353</v>
      </c>
      <c r="F5537" s="178">
        <v>1923332</v>
      </c>
      <c r="G5537" s="177" t="s">
        <v>11761</v>
      </c>
      <c r="H5537" s="177" t="s">
        <v>8846</v>
      </c>
      <c r="I5537" s="179" t="s">
        <v>8356</v>
      </c>
      <c r="J5537" s="177" t="s">
        <v>8357</v>
      </c>
      <c r="K5537" s="177" t="s">
        <v>10940</v>
      </c>
      <c r="L5537" s="177" t="s">
        <v>10941</v>
      </c>
      <c r="M5537" s="177" t="s">
        <v>11762</v>
      </c>
      <c r="N5537" s="180"/>
      <c r="O5537" s="178">
        <v>-76</v>
      </c>
      <c r="P5537" s="177" t="s">
        <v>10943</v>
      </c>
      <c r="Q5537" s="177" t="s">
        <v>10627</v>
      </c>
      <c r="R5537" s="463" t="s">
        <v>8363</v>
      </c>
      <c r="S5537" s="464"/>
    </row>
    <row r="5538" spans="1:19" ht="20.149999999999999" customHeight="1" thickBot="1">
      <c r="A5538" s="176"/>
      <c r="B5538" s="177" t="s">
        <v>10859</v>
      </c>
      <c r="C5538" s="177" t="s">
        <v>1492</v>
      </c>
      <c r="D5538" s="177" t="s">
        <v>10638</v>
      </c>
      <c r="E5538" s="177" t="s">
        <v>8353</v>
      </c>
      <c r="F5538" s="178">
        <v>1886367</v>
      </c>
      <c r="G5538" s="177" t="s">
        <v>11763</v>
      </c>
      <c r="H5538" s="177" t="s">
        <v>10947</v>
      </c>
      <c r="I5538" s="179" t="s">
        <v>8356</v>
      </c>
      <c r="J5538" s="177" t="s">
        <v>8357</v>
      </c>
      <c r="K5538" s="177" t="s">
        <v>10948</v>
      </c>
      <c r="L5538" s="177" t="s">
        <v>11764</v>
      </c>
      <c r="M5538" s="177" t="s">
        <v>11765</v>
      </c>
      <c r="N5538" s="180"/>
      <c r="O5538" s="178">
        <v>-56</v>
      </c>
      <c r="P5538" s="177" t="s">
        <v>10866</v>
      </c>
      <c r="Q5538" s="177" t="s">
        <v>10627</v>
      </c>
      <c r="R5538" s="463" t="s">
        <v>8363</v>
      </c>
      <c r="S5538" s="464"/>
    </row>
    <row r="5539" spans="1:19" ht="20.149999999999999" customHeight="1" thickBot="1">
      <c r="A5539" s="176"/>
      <c r="B5539" s="177" t="s">
        <v>10859</v>
      </c>
      <c r="C5539" s="177" t="s">
        <v>1492</v>
      </c>
      <c r="D5539" s="177" t="s">
        <v>10638</v>
      </c>
      <c r="E5539" s="177" t="s">
        <v>8353</v>
      </c>
      <c r="F5539" s="178">
        <v>1886444</v>
      </c>
      <c r="G5539" s="177" t="s">
        <v>11766</v>
      </c>
      <c r="H5539" s="177" t="s">
        <v>11097</v>
      </c>
      <c r="I5539" s="179" t="s">
        <v>8356</v>
      </c>
      <c r="J5539" s="177" t="s">
        <v>8357</v>
      </c>
      <c r="K5539" s="177" t="s">
        <v>10884</v>
      </c>
      <c r="L5539" s="177" t="s">
        <v>11767</v>
      </c>
      <c r="M5539" s="177" t="s">
        <v>11768</v>
      </c>
      <c r="N5539" s="180"/>
      <c r="O5539" s="178">
        <v>-56</v>
      </c>
      <c r="P5539" s="177" t="s">
        <v>10866</v>
      </c>
      <c r="Q5539" s="177" t="s">
        <v>10627</v>
      </c>
      <c r="R5539" s="463" t="s">
        <v>8363</v>
      </c>
      <c r="S5539" s="464"/>
    </row>
    <row r="5540" spans="1:19" ht="20.149999999999999" customHeight="1" thickBot="1">
      <c r="A5540" s="176"/>
      <c r="B5540" s="177" t="s">
        <v>10859</v>
      </c>
      <c r="C5540" s="177" t="s">
        <v>1492</v>
      </c>
      <c r="D5540" s="177" t="s">
        <v>10638</v>
      </c>
      <c r="E5540" s="177" t="s">
        <v>8353</v>
      </c>
      <c r="F5540" s="178">
        <v>1886491</v>
      </c>
      <c r="G5540" s="177" t="s">
        <v>11769</v>
      </c>
      <c r="H5540" s="177" t="s">
        <v>10956</v>
      </c>
      <c r="I5540" s="179" t="s">
        <v>8356</v>
      </c>
      <c r="J5540" s="177" t="s">
        <v>8357</v>
      </c>
      <c r="K5540" s="177" t="s">
        <v>8891</v>
      </c>
      <c r="L5540" s="177" t="s">
        <v>11770</v>
      </c>
      <c r="M5540" s="177" t="s">
        <v>11771</v>
      </c>
      <c r="N5540" s="180"/>
      <c r="O5540" s="178">
        <v>-56</v>
      </c>
      <c r="P5540" s="177" t="s">
        <v>10866</v>
      </c>
      <c r="Q5540" s="177" t="s">
        <v>10627</v>
      </c>
      <c r="R5540" s="463" t="s">
        <v>8363</v>
      </c>
      <c r="S5540" s="464"/>
    </row>
    <row r="5541" spans="1:19" ht="20.149999999999999" customHeight="1" thickBot="1">
      <c r="A5541" s="176"/>
      <c r="B5541" s="177" t="s">
        <v>10859</v>
      </c>
      <c r="C5541" s="177" t="s">
        <v>1492</v>
      </c>
      <c r="D5541" s="177" t="s">
        <v>10638</v>
      </c>
      <c r="E5541" s="177" t="s">
        <v>8353</v>
      </c>
      <c r="F5541" s="178">
        <v>1886524</v>
      </c>
      <c r="G5541" s="177" t="s">
        <v>11772</v>
      </c>
      <c r="H5541" s="177" t="s">
        <v>10956</v>
      </c>
      <c r="I5541" s="179" t="s">
        <v>8356</v>
      </c>
      <c r="J5541" s="177" t="s">
        <v>8357</v>
      </c>
      <c r="K5541" s="177" t="s">
        <v>11065</v>
      </c>
      <c r="L5541" s="177" t="s">
        <v>11773</v>
      </c>
      <c r="M5541" s="177" t="s">
        <v>11774</v>
      </c>
      <c r="N5541" s="180"/>
      <c r="O5541" s="178">
        <v>-56</v>
      </c>
      <c r="P5541" s="177" t="s">
        <v>10866</v>
      </c>
      <c r="Q5541" s="177" t="s">
        <v>10627</v>
      </c>
      <c r="R5541" s="463" t="s">
        <v>8363</v>
      </c>
      <c r="S5541" s="464"/>
    </row>
    <row r="5542" spans="1:19" ht="20.149999999999999" customHeight="1" thickBot="1">
      <c r="A5542" s="176"/>
      <c r="B5542" s="177" t="s">
        <v>11775</v>
      </c>
      <c r="C5542" s="177" t="s">
        <v>11775</v>
      </c>
      <c r="D5542" s="177" t="s">
        <v>8058</v>
      </c>
      <c r="E5542" s="177" t="s">
        <v>8353</v>
      </c>
      <c r="F5542" s="178">
        <v>2139501</v>
      </c>
      <c r="G5542" s="177" t="s">
        <v>11776</v>
      </c>
      <c r="H5542" s="177" t="s">
        <v>8355</v>
      </c>
      <c r="I5542" s="179" t="s">
        <v>8356</v>
      </c>
      <c r="J5542" s="177" t="s">
        <v>8357</v>
      </c>
      <c r="K5542" s="177" t="s">
        <v>9610</v>
      </c>
      <c r="L5542" s="177" t="s">
        <v>11777</v>
      </c>
      <c r="M5542" s="177" t="s">
        <v>11778</v>
      </c>
      <c r="N5542" s="180"/>
      <c r="O5542" s="178">
        <v>-2</v>
      </c>
      <c r="P5542" s="177" t="s">
        <v>9613</v>
      </c>
      <c r="Q5542" s="177" t="s">
        <v>8597</v>
      </c>
      <c r="R5542" s="463" t="s">
        <v>8363</v>
      </c>
      <c r="S5542" s="464"/>
    </row>
    <row r="5543" spans="1:19" ht="20.149999999999999" customHeight="1" thickBot="1">
      <c r="A5543" s="176"/>
      <c r="B5543" s="177" t="s">
        <v>11775</v>
      </c>
      <c r="C5543" s="177" t="s">
        <v>11775</v>
      </c>
      <c r="D5543" s="177" t="s">
        <v>8058</v>
      </c>
      <c r="E5543" s="177" t="s">
        <v>8353</v>
      </c>
      <c r="F5543" s="178">
        <v>2139502</v>
      </c>
      <c r="G5543" s="177" t="s">
        <v>11779</v>
      </c>
      <c r="H5543" s="177" t="s">
        <v>8355</v>
      </c>
      <c r="I5543" s="179" t="s">
        <v>8356</v>
      </c>
      <c r="J5543" s="177" t="s">
        <v>8357</v>
      </c>
      <c r="K5543" s="177" t="s">
        <v>9610</v>
      </c>
      <c r="L5543" s="177" t="s">
        <v>11780</v>
      </c>
      <c r="M5543" s="177" t="s">
        <v>11781</v>
      </c>
      <c r="N5543" s="180"/>
      <c r="O5543" s="178">
        <v>-2</v>
      </c>
      <c r="P5543" s="177" t="s">
        <v>9613</v>
      </c>
      <c r="Q5543" s="177" t="s">
        <v>8597</v>
      </c>
      <c r="R5543" s="463" t="s">
        <v>8363</v>
      </c>
      <c r="S5543" s="464"/>
    </row>
    <row r="5544" spans="1:19" ht="20.149999999999999" customHeight="1" thickBot="1">
      <c r="A5544" s="176"/>
      <c r="B5544" s="177" t="s">
        <v>11775</v>
      </c>
      <c r="C5544" s="177" t="s">
        <v>11775</v>
      </c>
      <c r="D5544" s="177" t="s">
        <v>8058</v>
      </c>
      <c r="E5544" s="177" t="s">
        <v>8353</v>
      </c>
      <c r="F5544" s="178">
        <v>2142893</v>
      </c>
      <c r="G5544" s="177" t="s">
        <v>11782</v>
      </c>
      <c r="H5544" s="177" t="s">
        <v>8366</v>
      </c>
      <c r="I5544" s="179" t="s">
        <v>8356</v>
      </c>
      <c r="J5544" s="177" t="s">
        <v>8357</v>
      </c>
      <c r="K5544" s="177" t="s">
        <v>8603</v>
      </c>
      <c r="L5544" s="177" t="s">
        <v>11783</v>
      </c>
      <c r="M5544" s="177" t="s">
        <v>11784</v>
      </c>
      <c r="N5544" s="180"/>
      <c r="O5544" s="178">
        <v>-2</v>
      </c>
      <c r="P5544" s="177" t="s">
        <v>8606</v>
      </c>
      <c r="Q5544" s="177" t="s">
        <v>8597</v>
      </c>
      <c r="R5544" s="463" t="s">
        <v>8363</v>
      </c>
      <c r="S5544" s="464"/>
    </row>
    <row r="5545" spans="1:19" ht="20.149999999999999" customHeight="1" thickBot="1">
      <c r="A5545" s="176"/>
      <c r="B5545" s="177" t="s">
        <v>11775</v>
      </c>
      <c r="C5545" s="177" t="s">
        <v>11775</v>
      </c>
      <c r="D5545" s="177" t="s">
        <v>8058</v>
      </c>
      <c r="E5545" s="177" t="s">
        <v>8353</v>
      </c>
      <c r="F5545" s="178">
        <v>2142894</v>
      </c>
      <c r="G5545" s="177" t="s">
        <v>11785</v>
      </c>
      <c r="H5545" s="177" t="s">
        <v>8366</v>
      </c>
      <c r="I5545" s="179" t="s">
        <v>8356</v>
      </c>
      <c r="J5545" s="177" t="s">
        <v>8357</v>
      </c>
      <c r="K5545" s="177" t="s">
        <v>8603</v>
      </c>
      <c r="L5545" s="177" t="s">
        <v>11786</v>
      </c>
      <c r="M5545" s="177" t="s">
        <v>11787</v>
      </c>
      <c r="N5545" s="180"/>
      <c r="O5545" s="178">
        <v>-2</v>
      </c>
      <c r="P5545" s="177" t="s">
        <v>8606</v>
      </c>
      <c r="Q5545" s="177" t="s">
        <v>8597</v>
      </c>
      <c r="R5545" s="463" t="s">
        <v>8363</v>
      </c>
      <c r="S5545" s="464"/>
    </row>
    <row r="5546" spans="1:19" ht="20.149999999999999" customHeight="1" thickBot="1">
      <c r="A5546" s="176"/>
      <c r="B5546" s="177" t="s">
        <v>11775</v>
      </c>
      <c r="C5546" s="177" t="s">
        <v>11775</v>
      </c>
      <c r="D5546" s="177" t="s">
        <v>8058</v>
      </c>
      <c r="E5546" s="177" t="s">
        <v>8353</v>
      </c>
      <c r="F5546" s="178">
        <v>2147717</v>
      </c>
      <c r="G5546" s="177" t="s">
        <v>11788</v>
      </c>
      <c r="H5546" s="177" t="s">
        <v>8623</v>
      </c>
      <c r="I5546" s="179" t="s">
        <v>8356</v>
      </c>
      <c r="J5546" s="177" t="s">
        <v>8357</v>
      </c>
      <c r="K5546" s="177" t="s">
        <v>8624</v>
      </c>
      <c r="L5546" s="177" t="s">
        <v>11789</v>
      </c>
      <c r="M5546" s="177" t="s">
        <v>11790</v>
      </c>
      <c r="N5546" s="180"/>
      <c r="O5546" s="178">
        <v>-2</v>
      </c>
      <c r="P5546" s="177" t="s">
        <v>8588</v>
      </c>
      <c r="Q5546" s="177" t="s">
        <v>8597</v>
      </c>
      <c r="R5546" s="463" t="s">
        <v>8363</v>
      </c>
      <c r="S5546" s="464"/>
    </row>
    <row r="5547" spans="1:19" ht="15" thickBot="1">
      <c r="A5547" s="465" t="s">
        <v>11791</v>
      </c>
      <c r="B5547" s="466"/>
      <c r="C5547" s="466"/>
      <c r="D5547" s="466"/>
      <c r="E5547" s="466"/>
      <c r="F5547" s="466"/>
      <c r="G5547" s="466"/>
      <c r="H5547" s="466"/>
      <c r="I5547" s="466"/>
      <c r="J5547" s="466"/>
      <c r="K5547" s="466"/>
      <c r="L5547" s="466"/>
      <c r="M5547" s="467"/>
      <c r="N5547" s="186">
        <v>185816753.69999999</v>
      </c>
      <c r="O5547" s="468"/>
      <c r="P5547" s="466"/>
      <c r="Q5547" s="467"/>
      <c r="R5547" s="468"/>
      <c r="S5547" s="469"/>
    </row>
    <row r="5548" spans="1:19" ht="15" thickBot="1">
      <c r="A5548" s="458">
        <v>44735</v>
      </c>
      <c r="B5548" s="459"/>
      <c r="C5548" s="459"/>
      <c r="D5548" s="459"/>
      <c r="E5548" s="459"/>
      <c r="F5548" s="459"/>
      <c r="G5548" s="459"/>
      <c r="H5548" s="459"/>
      <c r="I5548" s="459"/>
      <c r="J5548" s="459"/>
      <c r="K5548" s="459"/>
      <c r="L5548" s="460">
        <v>1</v>
      </c>
      <c r="M5548" s="459"/>
      <c r="N5548" s="459"/>
      <c r="O5548" s="461">
        <v>0.38090277</v>
      </c>
      <c r="P5548" s="459"/>
      <c r="Q5548" s="459"/>
      <c r="R5548" s="459"/>
      <c r="S5548" s="462"/>
    </row>
  </sheetData>
  <mergeCells count="9014">
    <mergeCell ref="A8:K8"/>
    <mergeCell ref="L8:S8"/>
    <mergeCell ref="A9:K9"/>
    <mergeCell ref="L9:S9"/>
    <mergeCell ref="R11:S11"/>
    <mergeCell ref="R12:S12"/>
    <mergeCell ref="A1:S2"/>
    <mergeCell ref="A3:S3"/>
    <mergeCell ref="A4:K4"/>
    <mergeCell ref="L4:S4"/>
    <mergeCell ref="A5:K7"/>
    <mergeCell ref="L5:S7"/>
    <mergeCell ref="R23:S23"/>
    <mergeCell ref="A24:A29"/>
    <mergeCell ref="B24:B29"/>
    <mergeCell ref="C24:C29"/>
    <mergeCell ref="D24:D29"/>
    <mergeCell ref="E24:E29"/>
    <mergeCell ref="F24:F29"/>
    <mergeCell ref="G24:G29"/>
    <mergeCell ref="J15:J22"/>
    <mergeCell ref="K15:K22"/>
    <mergeCell ref="L15:L22"/>
    <mergeCell ref="M15:M22"/>
    <mergeCell ref="N15:N22"/>
    <mergeCell ref="O15:O22"/>
    <mergeCell ref="R13:S13"/>
    <mergeCell ref="R14:S14"/>
    <mergeCell ref="A15:A22"/>
    <mergeCell ref="B15:B22"/>
    <mergeCell ref="C15:C22"/>
    <mergeCell ref="D15:D22"/>
    <mergeCell ref="E15:E22"/>
    <mergeCell ref="F15:F22"/>
    <mergeCell ref="G15:G22"/>
    <mergeCell ref="H15:H22"/>
    <mergeCell ref="O24:O29"/>
    <mergeCell ref="P24:P29"/>
    <mergeCell ref="Q24:Q29"/>
    <mergeCell ref="A30:A43"/>
    <mergeCell ref="B30:B43"/>
    <mergeCell ref="C30:C43"/>
    <mergeCell ref="D30:D43"/>
    <mergeCell ref="E30:E43"/>
    <mergeCell ref="F30:F43"/>
    <mergeCell ref="G30:G43"/>
    <mergeCell ref="H24:H29"/>
    <mergeCell ref="J24:J29"/>
    <mergeCell ref="K24:K29"/>
    <mergeCell ref="L24:L29"/>
    <mergeCell ref="M24:M29"/>
    <mergeCell ref="N24:N29"/>
    <mergeCell ref="P15:P22"/>
    <mergeCell ref="Q15:Q22"/>
    <mergeCell ref="O44:O56"/>
    <mergeCell ref="P44:P56"/>
    <mergeCell ref="Q44:Q56"/>
    <mergeCell ref="R57:S57"/>
    <mergeCell ref="R58:S58"/>
    <mergeCell ref="A59:A66"/>
    <mergeCell ref="B59:B66"/>
    <mergeCell ref="C59:C66"/>
    <mergeCell ref="D59:D66"/>
    <mergeCell ref="E59:E66"/>
    <mergeCell ref="H44:H56"/>
    <mergeCell ref="J44:J56"/>
    <mergeCell ref="K44:K56"/>
    <mergeCell ref="L44:L56"/>
    <mergeCell ref="M44:M56"/>
    <mergeCell ref="N44:N56"/>
    <mergeCell ref="O30:O43"/>
    <mergeCell ref="P30:P43"/>
    <mergeCell ref="Q30:Q43"/>
    <mergeCell ref="A44:A56"/>
    <mergeCell ref="B44:B56"/>
    <mergeCell ref="C44:C56"/>
    <mergeCell ref="D44:D56"/>
    <mergeCell ref="E44:E56"/>
    <mergeCell ref="F44:F56"/>
    <mergeCell ref="G44:G56"/>
    <mergeCell ref="H30:H43"/>
    <mergeCell ref="J30:J43"/>
    <mergeCell ref="K30:K43"/>
    <mergeCell ref="L30:L43"/>
    <mergeCell ref="M30:M43"/>
    <mergeCell ref="N30:N43"/>
    <mergeCell ref="M67:M79"/>
    <mergeCell ref="N67:N79"/>
    <mergeCell ref="O67:O79"/>
    <mergeCell ref="P67:P79"/>
    <mergeCell ref="Q67:Q79"/>
    <mergeCell ref="A80:A89"/>
    <mergeCell ref="B80:B89"/>
    <mergeCell ref="C80:C89"/>
    <mergeCell ref="D80:D89"/>
    <mergeCell ref="E80:E89"/>
    <mergeCell ref="F67:F79"/>
    <mergeCell ref="G67:G79"/>
    <mergeCell ref="H67:H79"/>
    <mergeCell ref="J67:J79"/>
    <mergeCell ref="K67:K79"/>
    <mergeCell ref="L67:L79"/>
    <mergeCell ref="M59:M66"/>
    <mergeCell ref="N59:N66"/>
    <mergeCell ref="O59:O66"/>
    <mergeCell ref="P59:P66"/>
    <mergeCell ref="Q59:Q66"/>
    <mergeCell ref="A67:A79"/>
    <mergeCell ref="B67:B79"/>
    <mergeCell ref="C67:C79"/>
    <mergeCell ref="D67:D79"/>
    <mergeCell ref="E67:E79"/>
    <mergeCell ref="F59:F66"/>
    <mergeCell ref="G59:G66"/>
    <mergeCell ref="H59:H66"/>
    <mergeCell ref="J59:J66"/>
    <mergeCell ref="K59:K66"/>
    <mergeCell ref="L59:L66"/>
    <mergeCell ref="R91:S91"/>
    <mergeCell ref="R92:S92"/>
    <mergeCell ref="R93:S93"/>
    <mergeCell ref="A94:A98"/>
    <mergeCell ref="B94:B98"/>
    <mergeCell ref="C94:C98"/>
    <mergeCell ref="D94:D98"/>
    <mergeCell ref="E94:E98"/>
    <mergeCell ref="F94:F98"/>
    <mergeCell ref="G94:G98"/>
    <mergeCell ref="M80:M89"/>
    <mergeCell ref="N80:N89"/>
    <mergeCell ref="O80:O89"/>
    <mergeCell ref="P80:P89"/>
    <mergeCell ref="Q80:Q89"/>
    <mergeCell ref="R90:S90"/>
    <mergeCell ref="F80:F89"/>
    <mergeCell ref="G80:G89"/>
    <mergeCell ref="H80:H89"/>
    <mergeCell ref="J80:J89"/>
    <mergeCell ref="K80:K89"/>
    <mergeCell ref="L80:L89"/>
    <mergeCell ref="O99:O103"/>
    <mergeCell ref="P99:P103"/>
    <mergeCell ref="Q99:Q103"/>
    <mergeCell ref="A104:A108"/>
    <mergeCell ref="B104:B108"/>
    <mergeCell ref="C104:C108"/>
    <mergeCell ref="D104:D108"/>
    <mergeCell ref="E104:E108"/>
    <mergeCell ref="F104:F108"/>
    <mergeCell ref="G104:G108"/>
    <mergeCell ref="H99:H103"/>
    <mergeCell ref="J99:J103"/>
    <mergeCell ref="K99:K103"/>
    <mergeCell ref="L99:L103"/>
    <mergeCell ref="M99:M103"/>
    <mergeCell ref="N99:N103"/>
    <mergeCell ref="O94:O98"/>
    <mergeCell ref="P94:P98"/>
    <mergeCell ref="Q94:Q98"/>
    <mergeCell ref="A99:A103"/>
    <mergeCell ref="B99:B103"/>
    <mergeCell ref="C99:C103"/>
    <mergeCell ref="D99:D103"/>
    <mergeCell ref="E99:E103"/>
    <mergeCell ref="F99:F103"/>
    <mergeCell ref="G99:G103"/>
    <mergeCell ref="H94:H98"/>
    <mergeCell ref="J94:J98"/>
    <mergeCell ref="K94:K98"/>
    <mergeCell ref="L94:L98"/>
    <mergeCell ref="M94:M98"/>
    <mergeCell ref="N94:N98"/>
    <mergeCell ref="O109:O116"/>
    <mergeCell ref="P109:P116"/>
    <mergeCell ref="Q109:Q116"/>
    <mergeCell ref="A117:A122"/>
    <mergeCell ref="B117:B122"/>
    <mergeCell ref="C117:C122"/>
    <mergeCell ref="D117:D122"/>
    <mergeCell ref="E117:E122"/>
    <mergeCell ref="F117:F122"/>
    <mergeCell ref="G117:G122"/>
    <mergeCell ref="H109:H116"/>
    <mergeCell ref="J109:J116"/>
    <mergeCell ref="K109:K116"/>
    <mergeCell ref="L109:L116"/>
    <mergeCell ref="M109:M116"/>
    <mergeCell ref="N109:N116"/>
    <mergeCell ref="O104:O108"/>
    <mergeCell ref="P104:P108"/>
    <mergeCell ref="Q104:Q108"/>
    <mergeCell ref="A109:A116"/>
    <mergeCell ref="B109:B116"/>
    <mergeCell ref="C109:C116"/>
    <mergeCell ref="D109:D116"/>
    <mergeCell ref="E109:E116"/>
    <mergeCell ref="F109:F116"/>
    <mergeCell ref="G109:G116"/>
    <mergeCell ref="H104:H108"/>
    <mergeCell ref="J104:J108"/>
    <mergeCell ref="K104:K108"/>
    <mergeCell ref="L104:L108"/>
    <mergeCell ref="M104:M108"/>
    <mergeCell ref="N104:N108"/>
    <mergeCell ref="R141:S141"/>
    <mergeCell ref="R142:S142"/>
    <mergeCell ref="A143:A160"/>
    <mergeCell ref="B143:B160"/>
    <mergeCell ref="C143:C160"/>
    <mergeCell ref="D143:D160"/>
    <mergeCell ref="E143:E160"/>
    <mergeCell ref="H123:H140"/>
    <mergeCell ref="J123:J140"/>
    <mergeCell ref="K123:K140"/>
    <mergeCell ref="L123:L140"/>
    <mergeCell ref="M123:M140"/>
    <mergeCell ref="N123:N140"/>
    <mergeCell ref="O117:O122"/>
    <mergeCell ref="P117:P122"/>
    <mergeCell ref="Q117:Q122"/>
    <mergeCell ref="A123:A140"/>
    <mergeCell ref="B123:B140"/>
    <mergeCell ref="C123:C140"/>
    <mergeCell ref="D123:D140"/>
    <mergeCell ref="E123:E140"/>
    <mergeCell ref="F123:F140"/>
    <mergeCell ref="G123:G140"/>
    <mergeCell ref="H117:H122"/>
    <mergeCell ref="J117:J122"/>
    <mergeCell ref="K117:K122"/>
    <mergeCell ref="L117:L122"/>
    <mergeCell ref="M117:M122"/>
    <mergeCell ref="N117:N122"/>
    <mergeCell ref="M143:M160"/>
    <mergeCell ref="N143:N160"/>
    <mergeCell ref="O143:O160"/>
    <mergeCell ref="P143:P160"/>
    <mergeCell ref="Q143:Q160"/>
    <mergeCell ref="A161:A172"/>
    <mergeCell ref="B161:B172"/>
    <mergeCell ref="C161:C172"/>
    <mergeCell ref="D161:D172"/>
    <mergeCell ref="E161:E172"/>
    <mergeCell ref="F143:F160"/>
    <mergeCell ref="G143:G160"/>
    <mergeCell ref="H143:H160"/>
    <mergeCell ref="J143:J160"/>
    <mergeCell ref="K143:K160"/>
    <mergeCell ref="L143:L160"/>
    <mergeCell ref="O123:O140"/>
    <mergeCell ref="P123:P140"/>
    <mergeCell ref="Q123:Q140"/>
    <mergeCell ref="A191:A198"/>
    <mergeCell ref="B191:B198"/>
    <mergeCell ref="C191:C198"/>
    <mergeCell ref="D191:D198"/>
    <mergeCell ref="E191:E198"/>
    <mergeCell ref="F173:F190"/>
    <mergeCell ref="G173:G190"/>
    <mergeCell ref="H173:H190"/>
    <mergeCell ref="J173:J190"/>
    <mergeCell ref="K173:K190"/>
    <mergeCell ref="L173:L190"/>
    <mergeCell ref="M161:M172"/>
    <mergeCell ref="N161:N172"/>
    <mergeCell ref="O161:O172"/>
    <mergeCell ref="P161:P172"/>
    <mergeCell ref="Q161:Q172"/>
    <mergeCell ref="A173:A190"/>
    <mergeCell ref="B173:B190"/>
    <mergeCell ref="C173:C190"/>
    <mergeCell ref="D173:D190"/>
    <mergeCell ref="E173:E190"/>
    <mergeCell ref="F161:F172"/>
    <mergeCell ref="G161:G172"/>
    <mergeCell ref="H161:H172"/>
    <mergeCell ref="J161:J172"/>
    <mergeCell ref="K161:K172"/>
    <mergeCell ref="L161:L172"/>
    <mergeCell ref="M191:M198"/>
    <mergeCell ref="N191:N198"/>
    <mergeCell ref="O191:O198"/>
    <mergeCell ref="P191:P198"/>
    <mergeCell ref="Q191:Q198"/>
    <mergeCell ref="R199:S199"/>
    <mergeCell ref="F191:F198"/>
    <mergeCell ref="G191:G198"/>
    <mergeCell ref="H191:H198"/>
    <mergeCell ref="J191:J198"/>
    <mergeCell ref="K191:K198"/>
    <mergeCell ref="L191:L198"/>
    <mergeCell ref="M173:M190"/>
    <mergeCell ref="N173:N190"/>
    <mergeCell ref="O173:O190"/>
    <mergeCell ref="P173:P190"/>
    <mergeCell ref="Q173:Q190"/>
    <mergeCell ref="R209:S209"/>
    <mergeCell ref="A210:A222"/>
    <mergeCell ref="B210:B222"/>
    <mergeCell ref="C210:C222"/>
    <mergeCell ref="D210:D222"/>
    <mergeCell ref="E210:E222"/>
    <mergeCell ref="F210:F222"/>
    <mergeCell ref="G210:G222"/>
    <mergeCell ref="J202:J208"/>
    <mergeCell ref="K202:K208"/>
    <mergeCell ref="L202:L208"/>
    <mergeCell ref="M202:M208"/>
    <mergeCell ref="N202:N208"/>
    <mergeCell ref="O202:O208"/>
    <mergeCell ref="R200:S200"/>
    <mergeCell ref="R201:S201"/>
    <mergeCell ref="A202:A208"/>
    <mergeCell ref="B202:B208"/>
    <mergeCell ref="C202:C208"/>
    <mergeCell ref="D202:D208"/>
    <mergeCell ref="E202:E208"/>
    <mergeCell ref="F202:F208"/>
    <mergeCell ref="G202:G208"/>
    <mergeCell ref="H202:H208"/>
    <mergeCell ref="O210:O222"/>
    <mergeCell ref="P210:P222"/>
    <mergeCell ref="Q210:Q222"/>
    <mergeCell ref="A223:A235"/>
    <mergeCell ref="B223:B235"/>
    <mergeCell ref="C223:C235"/>
    <mergeCell ref="D223:D235"/>
    <mergeCell ref="E223:E235"/>
    <mergeCell ref="F223:F235"/>
    <mergeCell ref="G223:G235"/>
    <mergeCell ref="H210:H222"/>
    <mergeCell ref="J210:J222"/>
    <mergeCell ref="K210:K222"/>
    <mergeCell ref="L210:L222"/>
    <mergeCell ref="M210:M222"/>
    <mergeCell ref="N210:N222"/>
    <mergeCell ref="P202:P208"/>
    <mergeCell ref="Q202:Q208"/>
    <mergeCell ref="O236:O242"/>
    <mergeCell ref="P236:P242"/>
    <mergeCell ref="Q236:Q242"/>
    <mergeCell ref="R243:S243"/>
    <mergeCell ref="A244:A251"/>
    <mergeCell ref="B244:B251"/>
    <mergeCell ref="C244:C251"/>
    <mergeCell ref="D244:D251"/>
    <mergeCell ref="E244:E251"/>
    <mergeCell ref="F244:F251"/>
    <mergeCell ref="H236:H242"/>
    <mergeCell ref="J236:J242"/>
    <mergeCell ref="K236:K242"/>
    <mergeCell ref="L236:L242"/>
    <mergeCell ref="M236:M242"/>
    <mergeCell ref="N236:N242"/>
    <mergeCell ref="O223:O235"/>
    <mergeCell ref="P223:P235"/>
    <mergeCell ref="Q223:Q235"/>
    <mergeCell ref="A236:A242"/>
    <mergeCell ref="B236:B242"/>
    <mergeCell ref="C236:C242"/>
    <mergeCell ref="D236:D242"/>
    <mergeCell ref="E236:E242"/>
    <mergeCell ref="F236:F242"/>
    <mergeCell ref="G236:G242"/>
    <mergeCell ref="H223:H235"/>
    <mergeCell ref="J223:J235"/>
    <mergeCell ref="K223:K235"/>
    <mergeCell ref="L223:L235"/>
    <mergeCell ref="M223:M235"/>
    <mergeCell ref="N223:N235"/>
    <mergeCell ref="R254:S254"/>
    <mergeCell ref="R255:S255"/>
    <mergeCell ref="R256:S256"/>
    <mergeCell ref="R257:S257"/>
    <mergeCell ref="R258:S258"/>
    <mergeCell ref="R259:S259"/>
    <mergeCell ref="N244:N251"/>
    <mergeCell ref="O244:O251"/>
    <mergeCell ref="P244:P251"/>
    <mergeCell ref="Q244:Q251"/>
    <mergeCell ref="R252:S252"/>
    <mergeCell ref="R253:S253"/>
    <mergeCell ref="G244:G251"/>
    <mergeCell ref="H244:H251"/>
    <mergeCell ref="J244:J251"/>
    <mergeCell ref="K244:K251"/>
    <mergeCell ref="L244:L251"/>
    <mergeCell ref="M244:M251"/>
    <mergeCell ref="O263:O274"/>
    <mergeCell ref="P263:P274"/>
    <mergeCell ref="Q263:Q274"/>
    <mergeCell ref="R275:S275"/>
    <mergeCell ref="R276:S276"/>
    <mergeCell ref="R277:S277"/>
    <mergeCell ref="H263:H274"/>
    <mergeCell ref="J263:J274"/>
    <mergeCell ref="K263:K274"/>
    <mergeCell ref="L263:L274"/>
    <mergeCell ref="M263:M274"/>
    <mergeCell ref="N263:N274"/>
    <mergeCell ref="R260:S260"/>
    <mergeCell ref="R261:S261"/>
    <mergeCell ref="R262:S262"/>
    <mergeCell ref="A263:A274"/>
    <mergeCell ref="B263:B274"/>
    <mergeCell ref="C263:C274"/>
    <mergeCell ref="D263:D274"/>
    <mergeCell ref="E263:E274"/>
    <mergeCell ref="F263:F274"/>
    <mergeCell ref="G263:G274"/>
    <mergeCell ref="M283:M293"/>
    <mergeCell ref="N283:N293"/>
    <mergeCell ref="O283:O293"/>
    <mergeCell ref="P283:P293"/>
    <mergeCell ref="Q283:Q293"/>
    <mergeCell ref="A294:A304"/>
    <mergeCell ref="B294:B304"/>
    <mergeCell ref="C294:C304"/>
    <mergeCell ref="D294:D304"/>
    <mergeCell ref="E294:E304"/>
    <mergeCell ref="F283:F293"/>
    <mergeCell ref="G283:G293"/>
    <mergeCell ref="H283:H293"/>
    <mergeCell ref="J283:J293"/>
    <mergeCell ref="K283:K293"/>
    <mergeCell ref="L283:L293"/>
    <mergeCell ref="R278:S278"/>
    <mergeCell ref="R279:S279"/>
    <mergeCell ref="R280:S280"/>
    <mergeCell ref="R281:S281"/>
    <mergeCell ref="R282:S282"/>
    <mergeCell ref="A283:A293"/>
    <mergeCell ref="B283:B293"/>
    <mergeCell ref="C283:C293"/>
    <mergeCell ref="D283:D293"/>
    <mergeCell ref="E283:E293"/>
    <mergeCell ref="M305:M313"/>
    <mergeCell ref="N305:N313"/>
    <mergeCell ref="O305:O313"/>
    <mergeCell ref="P305:P313"/>
    <mergeCell ref="Q305:Q313"/>
    <mergeCell ref="A314:A324"/>
    <mergeCell ref="B314:B324"/>
    <mergeCell ref="C314:C324"/>
    <mergeCell ref="D314:D324"/>
    <mergeCell ref="E314:E324"/>
    <mergeCell ref="F305:F313"/>
    <mergeCell ref="G305:G313"/>
    <mergeCell ref="H305:H313"/>
    <mergeCell ref="J305:J313"/>
    <mergeCell ref="K305:K313"/>
    <mergeCell ref="L305:L313"/>
    <mergeCell ref="M294:M304"/>
    <mergeCell ref="N294:N304"/>
    <mergeCell ref="O294:O304"/>
    <mergeCell ref="P294:P304"/>
    <mergeCell ref="Q294:Q304"/>
    <mergeCell ref="A305:A313"/>
    <mergeCell ref="B305:B313"/>
    <mergeCell ref="C305:C313"/>
    <mergeCell ref="D305:D313"/>
    <mergeCell ref="E305:E313"/>
    <mergeCell ref="F294:F304"/>
    <mergeCell ref="G294:G304"/>
    <mergeCell ref="H294:H304"/>
    <mergeCell ref="J294:J304"/>
    <mergeCell ref="K294:K304"/>
    <mergeCell ref="L294:L304"/>
    <mergeCell ref="A336:A345"/>
    <mergeCell ref="B336:B345"/>
    <mergeCell ref="C336:C345"/>
    <mergeCell ref="D336:D345"/>
    <mergeCell ref="E336:E345"/>
    <mergeCell ref="F325:F335"/>
    <mergeCell ref="G325:G335"/>
    <mergeCell ref="H325:H335"/>
    <mergeCell ref="J325:J335"/>
    <mergeCell ref="K325:K335"/>
    <mergeCell ref="L325:L335"/>
    <mergeCell ref="M314:M324"/>
    <mergeCell ref="N314:N324"/>
    <mergeCell ref="O314:O324"/>
    <mergeCell ref="P314:P324"/>
    <mergeCell ref="Q314:Q324"/>
    <mergeCell ref="A325:A335"/>
    <mergeCell ref="B325:B335"/>
    <mergeCell ref="C325:C335"/>
    <mergeCell ref="D325:D335"/>
    <mergeCell ref="E325:E335"/>
    <mergeCell ref="F314:F324"/>
    <mergeCell ref="G314:G324"/>
    <mergeCell ref="H314:H324"/>
    <mergeCell ref="J314:J324"/>
    <mergeCell ref="K314:K324"/>
    <mergeCell ref="L314:L324"/>
    <mergeCell ref="M336:M345"/>
    <mergeCell ref="N336:N345"/>
    <mergeCell ref="O336:O345"/>
    <mergeCell ref="P336:P345"/>
    <mergeCell ref="Q336:Q345"/>
    <mergeCell ref="R346:S346"/>
    <mergeCell ref="F336:F345"/>
    <mergeCell ref="G336:G345"/>
    <mergeCell ref="H336:H345"/>
    <mergeCell ref="J336:J345"/>
    <mergeCell ref="K336:K345"/>
    <mergeCell ref="L336:L345"/>
    <mergeCell ref="M325:M335"/>
    <mergeCell ref="N325:N335"/>
    <mergeCell ref="O325:O335"/>
    <mergeCell ref="P325:P335"/>
    <mergeCell ref="Q325:Q335"/>
    <mergeCell ref="O350:O358"/>
    <mergeCell ref="P350:P358"/>
    <mergeCell ref="Q350:Q358"/>
    <mergeCell ref="R359:S359"/>
    <mergeCell ref="R360:S360"/>
    <mergeCell ref="R361:S361"/>
    <mergeCell ref="H350:H358"/>
    <mergeCell ref="J350:J358"/>
    <mergeCell ref="K350:K358"/>
    <mergeCell ref="L350:L358"/>
    <mergeCell ref="M350:M358"/>
    <mergeCell ref="N350:N358"/>
    <mergeCell ref="R347:S347"/>
    <mergeCell ref="R348:S348"/>
    <mergeCell ref="R349:S349"/>
    <mergeCell ref="A350:A358"/>
    <mergeCell ref="B350:B358"/>
    <mergeCell ref="C350:C358"/>
    <mergeCell ref="D350:D358"/>
    <mergeCell ref="E350:E358"/>
    <mergeCell ref="F350:F358"/>
    <mergeCell ref="G350:G358"/>
    <mergeCell ref="N362:N370"/>
    <mergeCell ref="O362:O370"/>
    <mergeCell ref="P362:P370"/>
    <mergeCell ref="Q362:Q370"/>
    <mergeCell ref="R371:S371"/>
    <mergeCell ref="A372:A381"/>
    <mergeCell ref="B372:B381"/>
    <mergeCell ref="C372:C381"/>
    <mergeCell ref="D372:D381"/>
    <mergeCell ref="E372:E381"/>
    <mergeCell ref="G362:G370"/>
    <mergeCell ref="H362:H370"/>
    <mergeCell ref="J362:J370"/>
    <mergeCell ref="K362:K370"/>
    <mergeCell ref="L362:L370"/>
    <mergeCell ref="M362:M370"/>
    <mergeCell ref="A362:A370"/>
    <mergeCell ref="B362:B370"/>
    <mergeCell ref="C362:C370"/>
    <mergeCell ref="D362:D370"/>
    <mergeCell ref="E362:E370"/>
    <mergeCell ref="F362:F370"/>
    <mergeCell ref="M382:M390"/>
    <mergeCell ref="N382:N390"/>
    <mergeCell ref="O382:O390"/>
    <mergeCell ref="P382:P390"/>
    <mergeCell ref="Q382:Q390"/>
    <mergeCell ref="A391:A401"/>
    <mergeCell ref="B391:B401"/>
    <mergeCell ref="C391:C401"/>
    <mergeCell ref="D391:D401"/>
    <mergeCell ref="E391:E401"/>
    <mergeCell ref="F382:F390"/>
    <mergeCell ref="G382:G390"/>
    <mergeCell ref="H382:H390"/>
    <mergeCell ref="J382:J390"/>
    <mergeCell ref="K382:K390"/>
    <mergeCell ref="L382:L390"/>
    <mergeCell ref="M372:M381"/>
    <mergeCell ref="N372:N381"/>
    <mergeCell ref="O372:O381"/>
    <mergeCell ref="P372:P381"/>
    <mergeCell ref="Q372:Q381"/>
    <mergeCell ref="A382:A390"/>
    <mergeCell ref="B382:B390"/>
    <mergeCell ref="C382:C390"/>
    <mergeCell ref="D382:D390"/>
    <mergeCell ref="E382:E390"/>
    <mergeCell ref="F372:F381"/>
    <mergeCell ref="G372:G381"/>
    <mergeCell ref="H372:H381"/>
    <mergeCell ref="J372:J381"/>
    <mergeCell ref="K372:K381"/>
    <mergeCell ref="L372:L381"/>
    <mergeCell ref="A418:A432"/>
    <mergeCell ref="B418:B432"/>
    <mergeCell ref="C418:C432"/>
    <mergeCell ref="D418:D432"/>
    <mergeCell ref="E418:E432"/>
    <mergeCell ref="F402:F417"/>
    <mergeCell ref="G402:G417"/>
    <mergeCell ref="H402:H417"/>
    <mergeCell ref="J402:J417"/>
    <mergeCell ref="K402:K417"/>
    <mergeCell ref="L402:L417"/>
    <mergeCell ref="M391:M401"/>
    <mergeCell ref="N391:N401"/>
    <mergeCell ref="O391:O401"/>
    <mergeCell ref="P391:P401"/>
    <mergeCell ref="Q391:Q401"/>
    <mergeCell ref="A402:A417"/>
    <mergeCell ref="B402:B417"/>
    <mergeCell ref="C402:C417"/>
    <mergeCell ref="D402:D417"/>
    <mergeCell ref="E402:E417"/>
    <mergeCell ref="F391:F401"/>
    <mergeCell ref="G391:G401"/>
    <mergeCell ref="H391:H401"/>
    <mergeCell ref="J391:J401"/>
    <mergeCell ref="K391:K401"/>
    <mergeCell ref="L391:L401"/>
    <mergeCell ref="M418:M432"/>
    <mergeCell ref="N418:N432"/>
    <mergeCell ref="O418:O432"/>
    <mergeCell ref="P418:P432"/>
    <mergeCell ref="Q418:Q432"/>
    <mergeCell ref="R433:S433"/>
    <mergeCell ref="F418:F432"/>
    <mergeCell ref="G418:G432"/>
    <mergeCell ref="H418:H432"/>
    <mergeCell ref="J418:J432"/>
    <mergeCell ref="K418:K432"/>
    <mergeCell ref="L418:L432"/>
    <mergeCell ref="M402:M417"/>
    <mergeCell ref="N402:N417"/>
    <mergeCell ref="O402:O417"/>
    <mergeCell ref="P402:P417"/>
    <mergeCell ref="Q402:Q417"/>
    <mergeCell ref="A446:A458"/>
    <mergeCell ref="B446:B458"/>
    <mergeCell ref="C446:C458"/>
    <mergeCell ref="D446:D458"/>
    <mergeCell ref="E446:E458"/>
    <mergeCell ref="G434:G444"/>
    <mergeCell ref="H434:H444"/>
    <mergeCell ref="J434:J444"/>
    <mergeCell ref="K434:K444"/>
    <mergeCell ref="L434:L444"/>
    <mergeCell ref="M434:M444"/>
    <mergeCell ref="A434:A444"/>
    <mergeCell ref="B434:B444"/>
    <mergeCell ref="C434:C444"/>
    <mergeCell ref="D434:D444"/>
    <mergeCell ref="E434:E444"/>
    <mergeCell ref="F434:F444"/>
    <mergeCell ref="M446:M458"/>
    <mergeCell ref="N446:N458"/>
    <mergeCell ref="O446:O458"/>
    <mergeCell ref="P446:P458"/>
    <mergeCell ref="Q446:Q458"/>
    <mergeCell ref="R459:S459"/>
    <mergeCell ref="F446:F458"/>
    <mergeCell ref="G446:G458"/>
    <mergeCell ref="H446:H458"/>
    <mergeCell ref="J446:J458"/>
    <mergeCell ref="K446:K458"/>
    <mergeCell ref="L446:L458"/>
    <mergeCell ref="N434:N444"/>
    <mergeCell ref="O434:O444"/>
    <mergeCell ref="P434:P444"/>
    <mergeCell ref="Q434:Q444"/>
    <mergeCell ref="R445:S445"/>
    <mergeCell ref="Q461:Q472"/>
    <mergeCell ref="R473:S473"/>
    <mergeCell ref="R474:S474"/>
    <mergeCell ref="R475:S475"/>
    <mergeCell ref="R476:S476"/>
    <mergeCell ref="R477:S477"/>
    <mergeCell ref="K461:K472"/>
    <mergeCell ref="L461:L472"/>
    <mergeCell ref="M461:M472"/>
    <mergeCell ref="N461:N472"/>
    <mergeCell ref="O461:O472"/>
    <mergeCell ref="P461:P472"/>
    <mergeCell ref="R460:S460"/>
    <mergeCell ref="A461:A472"/>
    <mergeCell ref="B461:B472"/>
    <mergeCell ref="C461:C472"/>
    <mergeCell ref="D461:D472"/>
    <mergeCell ref="E461:E472"/>
    <mergeCell ref="F461:F472"/>
    <mergeCell ref="G461:G472"/>
    <mergeCell ref="H461:H472"/>
    <mergeCell ref="J461:J472"/>
    <mergeCell ref="O481:O488"/>
    <mergeCell ref="P481:P488"/>
    <mergeCell ref="Q481:Q488"/>
    <mergeCell ref="R489:S489"/>
    <mergeCell ref="R490:S490"/>
    <mergeCell ref="R491:S491"/>
    <mergeCell ref="H481:H488"/>
    <mergeCell ref="J481:J488"/>
    <mergeCell ref="K481:K488"/>
    <mergeCell ref="L481:L488"/>
    <mergeCell ref="M481:M488"/>
    <mergeCell ref="N481:N488"/>
    <mergeCell ref="R478:S478"/>
    <mergeCell ref="R479:S479"/>
    <mergeCell ref="R480:S480"/>
    <mergeCell ref="A481:A488"/>
    <mergeCell ref="B481:B488"/>
    <mergeCell ref="C481:C488"/>
    <mergeCell ref="D481:D488"/>
    <mergeCell ref="E481:E488"/>
    <mergeCell ref="F481:F488"/>
    <mergeCell ref="G481:G488"/>
    <mergeCell ref="R506:S506"/>
    <mergeCell ref="A507:A518"/>
    <mergeCell ref="B507:B518"/>
    <mergeCell ref="C507:C518"/>
    <mergeCell ref="D507:D518"/>
    <mergeCell ref="E507:E518"/>
    <mergeCell ref="F507:F518"/>
    <mergeCell ref="G507:G518"/>
    <mergeCell ref="J494:J505"/>
    <mergeCell ref="K494:K505"/>
    <mergeCell ref="L494:L505"/>
    <mergeCell ref="M494:M505"/>
    <mergeCell ref="N494:N505"/>
    <mergeCell ref="O494:O505"/>
    <mergeCell ref="R492:S492"/>
    <mergeCell ref="R493:S493"/>
    <mergeCell ref="A494:A505"/>
    <mergeCell ref="B494:B505"/>
    <mergeCell ref="C494:C505"/>
    <mergeCell ref="D494:D505"/>
    <mergeCell ref="E494:E505"/>
    <mergeCell ref="F494:F505"/>
    <mergeCell ref="G494:G505"/>
    <mergeCell ref="H494:H505"/>
    <mergeCell ref="O507:O518"/>
    <mergeCell ref="P507:P518"/>
    <mergeCell ref="Q507:Q518"/>
    <mergeCell ref="A519:A537"/>
    <mergeCell ref="B519:B537"/>
    <mergeCell ref="C519:C537"/>
    <mergeCell ref="D519:D537"/>
    <mergeCell ref="E519:E537"/>
    <mergeCell ref="F519:F537"/>
    <mergeCell ref="G519:G537"/>
    <mergeCell ref="H507:H518"/>
    <mergeCell ref="J507:J518"/>
    <mergeCell ref="K507:K518"/>
    <mergeCell ref="L507:L518"/>
    <mergeCell ref="M507:M518"/>
    <mergeCell ref="N507:N518"/>
    <mergeCell ref="P494:P505"/>
    <mergeCell ref="Q494:Q505"/>
    <mergeCell ref="O538:O556"/>
    <mergeCell ref="P538:P556"/>
    <mergeCell ref="Q538:Q556"/>
    <mergeCell ref="R557:S557"/>
    <mergeCell ref="A558:A569"/>
    <mergeCell ref="B558:B569"/>
    <mergeCell ref="C558:C569"/>
    <mergeCell ref="D558:D569"/>
    <mergeCell ref="E558:E569"/>
    <mergeCell ref="F558:F569"/>
    <mergeCell ref="H538:H556"/>
    <mergeCell ref="J538:J556"/>
    <mergeCell ref="K538:K556"/>
    <mergeCell ref="L538:L556"/>
    <mergeCell ref="M538:M556"/>
    <mergeCell ref="N538:N556"/>
    <mergeCell ref="O519:O537"/>
    <mergeCell ref="P519:P537"/>
    <mergeCell ref="Q519:Q537"/>
    <mergeCell ref="A538:A556"/>
    <mergeCell ref="B538:B556"/>
    <mergeCell ref="C538:C556"/>
    <mergeCell ref="D538:D556"/>
    <mergeCell ref="E538:E556"/>
    <mergeCell ref="F538:F556"/>
    <mergeCell ref="G538:G556"/>
    <mergeCell ref="H519:H537"/>
    <mergeCell ref="J519:J537"/>
    <mergeCell ref="K519:K537"/>
    <mergeCell ref="L519:L537"/>
    <mergeCell ref="M519:M537"/>
    <mergeCell ref="N519:N537"/>
    <mergeCell ref="N570:N577"/>
    <mergeCell ref="O570:O577"/>
    <mergeCell ref="P570:P577"/>
    <mergeCell ref="Q570:Q577"/>
    <mergeCell ref="A578:A585"/>
    <mergeCell ref="B578:B585"/>
    <mergeCell ref="C578:C585"/>
    <mergeCell ref="D578:D585"/>
    <mergeCell ref="E578:E585"/>
    <mergeCell ref="F578:F585"/>
    <mergeCell ref="G570:G577"/>
    <mergeCell ref="H570:H577"/>
    <mergeCell ref="J570:J577"/>
    <mergeCell ref="K570:K577"/>
    <mergeCell ref="L570:L577"/>
    <mergeCell ref="M570:M577"/>
    <mergeCell ref="N558:N569"/>
    <mergeCell ref="O558:O569"/>
    <mergeCell ref="P558:P569"/>
    <mergeCell ref="Q558:Q569"/>
    <mergeCell ref="A570:A577"/>
    <mergeCell ref="B570:B577"/>
    <mergeCell ref="C570:C577"/>
    <mergeCell ref="D570:D577"/>
    <mergeCell ref="E570:E577"/>
    <mergeCell ref="F570:F577"/>
    <mergeCell ref="G558:G569"/>
    <mergeCell ref="H558:H569"/>
    <mergeCell ref="J558:J569"/>
    <mergeCell ref="K558:K569"/>
    <mergeCell ref="L558:L569"/>
    <mergeCell ref="M558:M569"/>
    <mergeCell ref="N586:N598"/>
    <mergeCell ref="O586:O598"/>
    <mergeCell ref="P586:P598"/>
    <mergeCell ref="Q586:Q598"/>
    <mergeCell ref="A599:A607"/>
    <mergeCell ref="B599:B607"/>
    <mergeCell ref="C599:C607"/>
    <mergeCell ref="D599:D607"/>
    <mergeCell ref="E599:E607"/>
    <mergeCell ref="F599:F607"/>
    <mergeCell ref="G586:G598"/>
    <mergeCell ref="H586:H598"/>
    <mergeCell ref="J586:J598"/>
    <mergeCell ref="K586:K598"/>
    <mergeCell ref="L586:L598"/>
    <mergeCell ref="M586:M598"/>
    <mergeCell ref="N578:N585"/>
    <mergeCell ref="O578:O585"/>
    <mergeCell ref="P578:P585"/>
    <mergeCell ref="Q578:Q585"/>
    <mergeCell ref="A586:A598"/>
    <mergeCell ref="B586:B598"/>
    <mergeCell ref="C586:C598"/>
    <mergeCell ref="D586:D598"/>
    <mergeCell ref="E586:E598"/>
    <mergeCell ref="F586:F598"/>
    <mergeCell ref="G578:G585"/>
    <mergeCell ref="H578:H585"/>
    <mergeCell ref="J578:J585"/>
    <mergeCell ref="K578:K585"/>
    <mergeCell ref="L578:L585"/>
    <mergeCell ref="M578:M585"/>
    <mergeCell ref="N608:N616"/>
    <mergeCell ref="O608:O616"/>
    <mergeCell ref="P608:P616"/>
    <mergeCell ref="Q608:Q616"/>
    <mergeCell ref="A617:A624"/>
    <mergeCell ref="B617:B624"/>
    <mergeCell ref="C617:C624"/>
    <mergeCell ref="D617:D624"/>
    <mergeCell ref="E617:E624"/>
    <mergeCell ref="F617:F624"/>
    <mergeCell ref="G608:G616"/>
    <mergeCell ref="H608:H616"/>
    <mergeCell ref="J608:J616"/>
    <mergeCell ref="K608:K616"/>
    <mergeCell ref="L608:L616"/>
    <mergeCell ref="M608:M616"/>
    <mergeCell ref="N599:N607"/>
    <mergeCell ref="O599:O607"/>
    <mergeCell ref="P599:P607"/>
    <mergeCell ref="Q599:Q607"/>
    <mergeCell ref="A608:A616"/>
    <mergeCell ref="B608:B616"/>
    <mergeCell ref="C608:C616"/>
    <mergeCell ref="D608:D616"/>
    <mergeCell ref="E608:E616"/>
    <mergeCell ref="F608:F616"/>
    <mergeCell ref="G599:G607"/>
    <mergeCell ref="H599:H607"/>
    <mergeCell ref="J599:J607"/>
    <mergeCell ref="K599:K607"/>
    <mergeCell ref="L599:L607"/>
    <mergeCell ref="M599:M607"/>
    <mergeCell ref="N625:N632"/>
    <mergeCell ref="O625:O632"/>
    <mergeCell ref="P625:P632"/>
    <mergeCell ref="Q625:Q632"/>
    <mergeCell ref="A633:A643"/>
    <mergeCell ref="B633:B643"/>
    <mergeCell ref="C633:C643"/>
    <mergeCell ref="D633:D643"/>
    <mergeCell ref="E633:E643"/>
    <mergeCell ref="F633:F643"/>
    <mergeCell ref="G625:G632"/>
    <mergeCell ref="H625:H632"/>
    <mergeCell ref="J625:J632"/>
    <mergeCell ref="K625:K632"/>
    <mergeCell ref="L625:L632"/>
    <mergeCell ref="M625:M632"/>
    <mergeCell ref="N617:N624"/>
    <mergeCell ref="O617:O624"/>
    <mergeCell ref="P617:P624"/>
    <mergeCell ref="Q617:Q624"/>
    <mergeCell ref="A625:A632"/>
    <mergeCell ref="B625:B632"/>
    <mergeCell ref="C625:C632"/>
    <mergeCell ref="D625:D632"/>
    <mergeCell ref="E625:E632"/>
    <mergeCell ref="F625:F632"/>
    <mergeCell ref="G617:G624"/>
    <mergeCell ref="H617:H624"/>
    <mergeCell ref="J617:J624"/>
    <mergeCell ref="K617:K624"/>
    <mergeCell ref="L617:L624"/>
    <mergeCell ref="M617:M624"/>
    <mergeCell ref="N644:N653"/>
    <mergeCell ref="O644:O653"/>
    <mergeCell ref="P644:P653"/>
    <mergeCell ref="Q644:Q653"/>
    <mergeCell ref="A654:A662"/>
    <mergeCell ref="B654:B662"/>
    <mergeCell ref="C654:C662"/>
    <mergeCell ref="D654:D662"/>
    <mergeCell ref="E654:E662"/>
    <mergeCell ref="F654:F662"/>
    <mergeCell ref="G644:G653"/>
    <mergeCell ref="H644:H653"/>
    <mergeCell ref="J644:J653"/>
    <mergeCell ref="K644:K653"/>
    <mergeCell ref="L644:L653"/>
    <mergeCell ref="M644:M653"/>
    <mergeCell ref="N633:N643"/>
    <mergeCell ref="O633:O643"/>
    <mergeCell ref="P633:P643"/>
    <mergeCell ref="Q633:Q643"/>
    <mergeCell ref="A644:A653"/>
    <mergeCell ref="B644:B653"/>
    <mergeCell ref="C644:C653"/>
    <mergeCell ref="D644:D653"/>
    <mergeCell ref="E644:E653"/>
    <mergeCell ref="F644:F653"/>
    <mergeCell ref="G633:G643"/>
    <mergeCell ref="H633:H643"/>
    <mergeCell ref="J633:J643"/>
    <mergeCell ref="K633:K643"/>
    <mergeCell ref="L633:L643"/>
    <mergeCell ref="M633:M643"/>
    <mergeCell ref="N663:N670"/>
    <mergeCell ref="O663:O670"/>
    <mergeCell ref="P663:P670"/>
    <mergeCell ref="Q663:Q670"/>
    <mergeCell ref="A671:A679"/>
    <mergeCell ref="B671:B679"/>
    <mergeCell ref="C671:C679"/>
    <mergeCell ref="D671:D679"/>
    <mergeCell ref="E671:E679"/>
    <mergeCell ref="F671:F679"/>
    <mergeCell ref="G663:G670"/>
    <mergeCell ref="H663:H670"/>
    <mergeCell ref="J663:J670"/>
    <mergeCell ref="K663:K670"/>
    <mergeCell ref="L663:L670"/>
    <mergeCell ref="M663:M670"/>
    <mergeCell ref="N654:N662"/>
    <mergeCell ref="O654:O662"/>
    <mergeCell ref="P654:P662"/>
    <mergeCell ref="Q654:Q662"/>
    <mergeCell ref="A663:A670"/>
    <mergeCell ref="B663:B670"/>
    <mergeCell ref="C663:C670"/>
    <mergeCell ref="D663:D670"/>
    <mergeCell ref="E663:E670"/>
    <mergeCell ref="F663:F670"/>
    <mergeCell ref="G654:G662"/>
    <mergeCell ref="H654:H662"/>
    <mergeCell ref="J654:J662"/>
    <mergeCell ref="K654:K662"/>
    <mergeCell ref="L654:L662"/>
    <mergeCell ref="M654:M662"/>
    <mergeCell ref="N680:N692"/>
    <mergeCell ref="O680:O692"/>
    <mergeCell ref="P680:P692"/>
    <mergeCell ref="Q680:Q692"/>
    <mergeCell ref="A693:A705"/>
    <mergeCell ref="B693:B705"/>
    <mergeCell ref="C693:C705"/>
    <mergeCell ref="D693:D705"/>
    <mergeCell ref="E693:E705"/>
    <mergeCell ref="F693:F705"/>
    <mergeCell ref="G680:G692"/>
    <mergeCell ref="H680:H692"/>
    <mergeCell ref="J680:J692"/>
    <mergeCell ref="K680:K692"/>
    <mergeCell ref="L680:L692"/>
    <mergeCell ref="M680:M692"/>
    <mergeCell ref="N671:N679"/>
    <mergeCell ref="O671:O679"/>
    <mergeCell ref="P671:P679"/>
    <mergeCell ref="Q671:Q679"/>
    <mergeCell ref="A680:A692"/>
    <mergeCell ref="B680:B692"/>
    <mergeCell ref="C680:C692"/>
    <mergeCell ref="D680:D692"/>
    <mergeCell ref="E680:E692"/>
    <mergeCell ref="F680:F692"/>
    <mergeCell ref="G671:G679"/>
    <mergeCell ref="H671:H679"/>
    <mergeCell ref="J671:J679"/>
    <mergeCell ref="K671:K679"/>
    <mergeCell ref="L671:L679"/>
    <mergeCell ref="M671:M679"/>
    <mergeCell ref="N706:N715"/>
    <mergeCell ref="O706:O715"/>
    <mergeCell ref="P706:P715"/>
    <mergeCell ref="Q706:Q715"/>
    <mergeCell ref="A716:A725"/>
    <mergeCell ref="B716:B725"/>
    <mergeCell ref="C716:C725"/>
    <mergeCell ref="D716:D725"/>
    <mergeCell ref="E716:E725"/>
    <mergeCell ref="F716:F725"/>
    <mergeCell ref="G706:G715"/>
    <mergeCell ref="H706:H715"/>
    <mergeCell ref="J706:J715"/>
    <mergeCell ref="K706:K715"/>
    <mergeCell ref="L706:L715"/>
    <mergeCell ref="M706:M715"/>
    <mergeCell ref="N693:N705"/>
    <mergeCell ref="O693:O705"/>
    <mergeCell ref="P693:P705"/>
    <mergeCell ref="Q693:Q705"/>
    <mergeCell ref="A706:A715"/>
    <mergeCell ref="B706:B715"/>
    <mergeCell ref="C706:C715"/>
    <mergeCell ref="D706:D715"/>
    <mergeCell ref="E706:E715"/>
    <mergeCell ref="F706:F715"/>
    <mergeCell ref="G693:G705"/>
    <mergeCell ref="H693:H705"/>
    <mergeCell ref="J693:J705"/>
    <mergeCell ref="K693:K705"/>
    <mergeCell ref="L693:L705"/>
    <mergeCell ref="M693:M705"/>
    <mergeCell ref="N726:N735"/>
    <mergeCell ref="O726:O735"/>
    <mergeCell ref="P726:P735"/>
    <mergeCell ref="Q726:Q735"/>
    <mergeCell ref="A736:A748"/>
    <mergeCell ref="B736:B748"/>
    <mergeCell ref="C736:C748"/>
    <mergeCell ref="D736:D748"/>
    <mergeCell ref="E736:E748"/>
    <mergeCell ref="F736:F748"/>
    <mergeCell ref="G726:G735"/>
    <mergeCell ref="H726:H735"/>
    <mergeCell ref="J726:J735"/>
    <mergeCell ref="K726:K735"/>
    <mergeCell ref="L726:L735"/>
    <mergeCell ref="M726:M735"/>
    <mergeCell ref="N716:N725"/>
    <mergeCell ref="O716:O725"/>
    <mergeCell ref="P716:P725"/>
    <mergeCell ref="Q716:Q725"/>
    <mergeCell ref="A726:A735"/>
    <mergeCell ref="B726:B735"/>
    <mergeCell ref="C726:C735"/>
    <mergeCell ref="D726:D735"/>
    <mergeCell ref="E726:E735"/>
    <mergeCell ref="F726:F735"/>
    <mergeCell ref="G716:G725"/>
    <mergeCell ref="H716:H725"/>
    <mergeCell ref="J716:J725"/>
    <mergeCell ref="K716:K725"/>
    <mergeCell ref="L716:L725"/>
    <mergeCell ref="M716:M725"/>
    <mergeCell ref="N749:N761"/>
    <mergeCell ref="O749:O761"/>
    <mergeCell ref="P749:P761"/>
    <mergeCell ref="Q749:Q761"/>
    <mergeCell ref="A762:A771"/>
    <mergeCell ref="B762:B771"/>
    <mergeCell ref="C762:C771"/>
    <mergeCell ref="D762:D771"/>
    <mergeCell ref="E762:E771"/>
    <mergeCell ref="F762:F771"/>
    <mergeCell ref="G749:G761"/>
    <mergeCell ref="H749:H761"/>
    <mergeCell ref="J749:J761"/>
    <mergeCell ref="K749:K761"/>
    <mergeCell ref="L749:L761"/>
    <mergeCell ref="M749:M761"/>
    <mergeCell ref="N736:N748"/>
    <mergeCell ref="O736:O748"/>
    <mergeCell ref="P736:P748"/>
    <mergeCell ref="Q736:Q748"/>
    <mergeCell ref="A749:A761"/>
    <mergeCell ref="B749:B761"/>
    <mergeCell ref="C749:C761"/>
    <mergeCell ref="D749:D761"/>
    <mergeCell ref="E749:E761"/>
    <mergeCell ref="F749:F761"/>
    <mergeCell ref="G736:G748"/>
    <mergeCell ref="H736:H748"/>
    <mergeCell ref="J736:J748"/>
    <mergeCell ref="K736:K748"/>
    <mergeCell ref="L736:L748"/>
    <mergeCell ref="M736:M748"/>
    <mergeCell ref="N772:N781"/>
    <mergeCell ref="O772:O781"/>
    <mergeCell ref="P772:P781"/>
    <mergeCell ref="Q772:Q781"/>
    <mergeCell ref="A782:A791"/>
    <mergeCell ref="B782:B791"/>
    <mergeCell ref="C782:C791"/>
    <mergeCell ref="D782:D791"/>
    <mergeCell ref="E782:E791"/>
    <mergeCell ref="F782:F791"/>
    <mergeCell ref="G772:G781"/>
    <mergeCell ref="H772:H781"/>
    <mergeCell ref="J772:J781"/>
    <mergeCell ref="K772:K781"/>
    <mergeCell ref="L772:L781"/>
    <mergeCell ref="M772:M781"/>
    <mergeCell ref="N762:N771"/>
    <mergeCell ref="O762:O771"/>
    <mergeCell ref="P762:P771"/>
    <mergeCell ref="Q762:Q771"/>
    <mergeCell ref="A772:A781"/>
    <mergeCell ref="B772:B781"/>
    <mergeCell ref="C772:C781"/>
    <mergeCell ref="D772:D781"/>
    <mergeCell ref="E772:E781"/>
    <mergeCell ref="F772:F781"/>
    <mergeCell ref="G762:G771"/>
    <mergeCell ref="H762:H771"/>
    <mergeCell ref="J762:J771"/>
    <mergeCell ref="K762:K771"/>
    <mergeCell ref="L762:L771"/>
    <mergeCell ref="M762:M771"/>
    <mergeCell ref="N792:N801"/>
    <mergeCell ref="O792:O801"/>
    <mergeCell ref="P792:P801"/>
    <mergeCell ref="Q792:Q801"/>
    <mergeCell ref="A802:A811"/>
    <mergeCell ref="B802:B811"/>
    <mergeCell ref="C802:C811"/>
    <mergeCell ref="D802:D811"/>
    <mergeCell ref="E802:E811"/>
    <mergeCell ref="F802:F811"/>
    <mergeCell ref="G792:G801"/>
    <mergeCell ref="H792:H801"/>
    <mergeCell ref="J792:J801"/>
    <mergeCell ref="K792:K801"/>
    <mergeCell ref="L792:L801"/>
    <mergeCell ref="M792:M801"/>
    <mergeCell ref="N782:N791"/>
    <mergeCell ref="O782:O791"/>
    <mergeCell ref="P782:P791"/>
    <mergeCell ref="Q782:Q791"/>
    <mergeCell ref="A792:A801"/>
    <mergeCell ref="B792:B801"/>
    <mergeCell ref="C792:C801"/>
    <mergeCell ref="D792:D801"/>
    <mergeCell ref="E792:E801"/>
    <mergeCell ref="F792:F801"/>
    <mergeCell ref="G782:G791"/>
    <mergeCell ref="H782:H791"/>
    <mergeCell ref="J782:J791"/>
    <mergeCell ref="K782:K791"/>
    <mergeCell ref="L782:L791"/>
    <mergeCell ref="M782:M791"/>
    <mergeCell ref="N812:N821"/>
    <mergeCell ref="O812:O821"/>
    <mergeCell ref="P812:P821"/>
    <mergeCell ref="Q812:Q821"/>
    <mergeCell ref="A822:A831"/>
    <mergeCell ref="B822:B831"/>
    <mergeCell ref="C822:C831"/>
    <mergeCell ref="D822:D831"/>
    <mergeCell ref="E822:E831"/>
    <mergeCell ref="F822:F831"/>
    <mergeCell ref="G812:G821"/>
    <mergeCell ref="H812:H821"/>
    <mergeCell ref="J812:J821"/>
    <mergeCell ref="K812:K821"/>
    <mergeCell ref="L812:L821"/>
    <mergeCell ref="M812:M821"/>
    <mergeCell ref="N802:N811"/>
    <mergeCell ref="O802:O811"/>
    <mergeCell ref="P802:P811"/>
    <mergeCell ref="Q802:Q811"/>
    <mergeCell ref="A812:A821"/>
    <mergeCell ref="B812:B821"/>
    <mergeCell ref="C812:C821"/>
    <mergeCell ref="D812:D821"/>
    <mergeCell ref="E812:E821"/>
    <mergeCell ref="F812:F821"/>
    <mergeCell ref="G802:G811"/>
    <mergeCell ref="H802:H811"/>
    <mergeCell ref="J802:J811"/>
    <mergeCell ref="K802:K811"/>
    <mergeCell ref="L802:L811"/>
    <mergeCell ref="M802:M811"/>
    <mergeCell ref="N832:N841"/>
    <mergeCell ref="O832:O841"/>
    <mergeCell ref="P832:P841"/>
    <mergeCell ref="Q832:Q841"/>
    <mergeCell ref="A842:A851"/>
    <mergeCell ref="B842:B851"/>
    <mergeCell ref="C842:C851"/>
    <mergeCell ref="D842:D851"/>
    <mergeCell ref="E842:E851"/>
    <mergeCell ref="F842:F851"/>
    <mergeCell ref="G832:G841"/>
    <mergeCell ref="H832:H841"/>
    <mergeCell ref="J832:J841"/>
    <mergeCell ref="K832:K841"/>
    <mergeCell ref="L832:L841"/>
    <mergeCell ref="M832:M841"/>
    <mergeCell ref="N822:N831"/>
    <mergeCell ref="O822:O831"/>
    <mergeCell ref="P822:P831"/>
    <mergeCell ref="Q822:Q831"/>
    <mergeCell ref="A832:A841"/>
    <mergeCell ref="B832:B841"/>
    <mergeCell ref="C832:C841"/>
    <mergeCell ref="D832:D841"/>
    <mergeCell ref="E832:E841"/>
    <mergeCell ref="F832:F841"/>
    <mergeCell ref="G822:G831"/>
    <mergeCell ref="H822:H831"/>
    <mergeCell ref="J822:J831"/>
    <mergeCell ref="K822:K831"/>
    <mergeCell ref="L822:L831"/>
    <mergeCell ref="M822:M831"/>
    <mergeCell ref="N852:N861"/>
    <mergeCell ref="O852:O861"/>
    <mergeCell ref="P852:P861"/>
    <mergeCell ref="Q852:Q861"/>
    <mergeCell ref="A862:A871"/>
    <mergeCell ref="B862:B871"/>
    <mergeCell ref="C862:C871"/>
    <mergeCell ref="D862:D871"/>
    <mergeCell ref="E862:E871"/>
    <mergeCell ref="F862:F871"/>
    <mergeCell ref="G852:G861"/>
    <mergeCell ref="H852:H861"/>
    <mergeCell ref="J852:J861"/>
    <mergeCell ref="K852:K861"/>
    <mergeCell ref="L852:L861"/>
    <mergeCell ref="M852:M861"/>
    <mergeCell ref="N842:N851"/>
    <mergeCell ref="O842:O851"/>
    <mergeCell ref="P842:P851"/>
    <mergeCell ref="Q842:Q851"/>
    <mergeCell ref="A852:A861"/>
    <mergeCell ref="B852:B861"/>
    <mergeCell ref="C852:C861"/>
    <mergeCell ref="D852:D861"/>
    <mergeCell ref="E852:E861"/>
    <mergeCell ref="F852:F861"/>
    <mergeCell ref="G842:G851"/>
    <mergeCell ref="H842:H851"/>
    <mergeCell ref="J842:J851"/>
    <mergeCell ref="K842:K851"/>
    <mergeCell ref="L842:L851"/>
    <mergeCell ref="M842:M851"/>
    <mergeCell ref="N872:N881"/>
    <mergeCell ref="O872:O881"/>
    <mergeCell ref="P872:P881"/>
    <mergeCell ref="Q872:Q881"/>
    <mergeCell ref="A882:A894"/>
    <mergeCell ref="B882:B894"/>
    <mergeCell ref="C882:C894"/>
    <mergeCell ref="D882:D894"/>
    <mergeCell ref="E882:E894"/>
    <mergeCell ref="F882:F894"/>
    <mergeCell ref="G872:G881"/>
    <mergeCell ref="H872:H881"/>
    <mergeCell ref="J872:J881"/>
    <mergeCell ref="K872:K881"/>
    <mergeCell ref="L872:L881"/>
    <mergeCell ref="M872:M881"/>
    <mergeCell ref="N862:N871"/>
    <mergeCell ref="O862:O871"/>
    <mergeCell ref="P862:P871"/>
    <mergeCell ref="Q862:Q871"/>
    <mergeCell ref="A872:A881"/>
    <mergeCell ref="B872:B881"/>
    <mergeCell ref="C872:C881"/>
    <mergeCell ref="D872:D881"/>
    <mergeCell ref="E872:E881"/>
    <mergeCell ref="F872:F881"/>
    <mergeCell ref="G862:G871"/>
    <mergeCell ref="H862:H871"/>
    <mergeCell ref="J862:J871"/>
    <mergeCell ref="K862:K871"/>
    <mergeCell ref="L862:L871"/>
    <mergeCell ref="M862:M871"/>
    <mergeCell ref="N895:N904"/>
    <mergeCell ref="O895:O904"/>
    <mergeCell ref="P895:P904"/>
    <mergeCell ref="Q895:Q904"/>
    <mergeCell ref="A905:A917"/>
    <mergeCell ref="B905:B917"/>
    <mergeCell ref="C905:C917"/>
    <mergeCell ref="D905:D917"/>
    <mergeCell ref="E905:E917"/>
    <mergeCell ref="F905:F917"/>
    <mergeCell ref="G895:G904"/>
    <mergeCell ref="H895:H904"/>
    <mergeCell ref="J895:J904"/>
    <mergeCell ref="K895:K904"/>
    <mergeCell ref="L895:L904"/>
    <mergeCell ref="M895:M904"/>
    <mergeCell ref="N882:N894"/>
    <mergeCell ref="O882:O894"/>
    <mergeCell ref="P882:P894"/>
    <mergeCell ref="Q882:Q894"/>
    <mergeCell ref="A895:A904"/>
    <mergeCell ref="B895:B904"/>
    <mergeCell ref="C895:C904"/>
    <mergeCell ref="D895:D904"/>
    <mergeCell ref="E895:E904"/>
    <mergeCell ref="F895:F904"/>
    <mergeCell ref="G882:G894"/>
    <mergeCell ref="H882:H894"/>
    <mergeCell ref="J882:J894"/>
    <mergeCell ref="K882:K894"/>
    <mergeCell ref="L882:L894"/>
    <mergeCell ref="M882:M894"/>
    <mergeCell ref="N918:N930"/>
    <mergeCell ref="O918:O930"/>
    <mergeCell ref="P918:P930"/>
    <mergeCell ref="Q918:Q930"/>
    <mergeCell ref="A931:A940"/>
    <mergeCell ref="B931:B940"/>
    <mergeCell ref="C931:C940"/>
    <mergeCell ref="D931:D940"/>
    <mergeCell ref="E931:E940"/>
    <mergeCell ref="F931:F940"/>
    <mergeCell ref="G918:G930"/>
    <mergeCell ref="H918:H930"/>
    <mergeCell ref="J918:J930"/>
    <mergeCell ref="K918:K930"/>
    <mergeCell ref="L918:L930"/>
    <mergeCell ref="M918:M930"/>
    <mergeCell ref="N905:N917"/>
    <mergeCell ref="O905:O917"/>
    <mergeCell ref="P905:P917"/>
    <mergeCell ref="Q905:Q917"/>
    <mergeCell ref="A918:A930"/>
    <mergeCell ref="B918:B930"/>
    <mergeCell ref="C918:C930"/>
    <mergeCell ref="D918:D930"/>
    <mergeCell ref="E918:E930"/>
    <mergeCell ref="F918:F930"/>
    <mergeCell ref="G905:G917"/>
    <mergeCell ref="H905:H917"/>
    <mergeCell ref="J905:J917"/>
    <mergeCell ref="K905:K917"/>
    <mergeCell ref="L905:L917"/>
    <mergeCell ref="M905:M917"/>
    <mergeCell ref="N941:N950"/>
    <mergeCell ref="O941:O950"/>
    <mergeCell ref="P941:P950"/>
    <mergeCell ref="Q941:Q950"/>
    <mergeCell ref="A951:A960"/>
    <mergeCell ref="B951:B960"/>
    <mergeCell ref="C951:C960"/>
    <mergeCell ref="D951:D960"/>
    <mergeCell ref="E951:E960"/>
    <mergeCell ref="F951:F960"/>
    <mergeCell ref="G941:G950"/>
    <mergeCell ref="H941:H950"/>
    <mergeCell ref="J941:J950"/>
    <mergeCell ref="K941:K950"/>
    <mergeCell ref="L941:L950"/>
    <mergeCell ref="M941:M950"/>
    <mergeCell ref="N931:N940"/>
    <mergeCell ref="O931:O940"/>
    <mergeCell ref="P931:P940"/>
    <mergeCell ref="Q931:Q940"/>
    <mergeCell ref="A941:A950"/>
    <mergeCell ref="B941:B950"/>
    <mergeCell ref="C941:C950"/>
    <mergeCell ref="D941:D950"/>
    <mergeCell ref="E941:E950"/>
    <mergeCell ref="F941:F950"/>
    <mergeCell ref="G931:G940"/>
    <mergeCell ref="H931:H940"/>
    <mergeCell ref="J931:J940"/>
    <mergeCell ref="K931:K940"/>
    <mergeCell ref="L931:L940"/>
    <mergeCell ref="M931:M940"/>
    <mergeCell ref="N961:N970"/>
    <mergeCell ref="O961:O970"/>
    <mergeCell ref="P961:P970"/>
    <mergeCell ref="Q961:Q970"/>
    <mergeCell ref="A971:A980"/>
    <mergeCell ref="B971:B980"/>
    <mergeCell ref="C971:C980"/>
    <mergeCell ref="D971:D980"/>
    <mergeCell ref="E971:E980"/>
    <mergeCell ref="F971:F980"/>
    <mergeCell ref="G961:G970"/>
    <mergeCell ref="H961:H970"/>
    <mergeCell ref="J961:J970"/>
    <mergeCell ref="K961:K970"/>
    <mergeCell ref="L961:L970"/>
    <mergeCell ref="M961:M970"/>
    <mergeCell ref="N951:N960"/>
    <mergeCell ref="O951:O960"/>
    <mergeCell ref="P951:P960"/>
    <mergeCell ref="Q951:Q960"/>
    <mergeCell ref="A961:A970"/>
    <mergeCell ref="B961:B970"/>
    <mergeCell ref="C961:C970"/>
    <mergeCell ref="D961:D970"/>
    <mergeCell ref="E961:E970"/>
    <mergeCell ref="F961:F970"/>
    <mergeCell ref="G951:G960"/>
    <mergeCell ref="H951:H960"/>
    <mergeCell ref="J951:J960"/>
    <mergeCell ref="K951:K960"/>
    <mergeCell ref="L951:L960"/>
    <mergeCell ref="M951:M960"/>
    <mergeCell ref="N981:N990"/>
    <mergeCell ref="O981:O990"/>
    <mergeCell ref="P981:P990"/>
    <mergeCell ref="Q981:Q990"/>
    <mergeCell ref="A991:A1000"/>
    <mergeCell ref="B991:B1000"/>
    <mergeCell ref="C991:C1000"/>
    <mergeCell ref="D991:D1000"/>
    <mergeCell ref="E991:E1000"/>
    <mergeCell ref="F991:F1000"/>
    <mergeCell ref="G981:G990"/>
    <mergeCell ref="H981:H990"/>
    <mergeCell ref="J981:J990"/>
    <mergeCell ref="K981:K990"/>
    <mergeCell ref="L981:L990"/>
    <mergeCell ref="M981:M990"/>
    <mergeCell ref="N971:N980"/>
    <mergeCell ref="O971:O980"/>
    <mergeCell ref="P971:P980"/>
    <mergeCell ref="Q971:Q980"/>
    <mergeCell ref="A981:A990"/>
    <mergeCell ref="B981:B990"/>
    <mergeCell ref="C981:C990"/>
    <mergeCell ref="D981:D990"/>
    <mergeCell ref="E981:E990"/>
    <mergeCell ref="F981:F990"/>
    <mergeCell ref="G971:G980"/>
    <mergeCell ref="H971:H980"/>
    <mergeCell ref="J971:J980"/>
    <mergeCell ref="K971:K980"/>
    <mergeCell ref="L971:L980"/>
    <mergeCell ref="M971:M980"/>
    <mergeCell ref="N1001:N1010"/>
    <mergeCell ref="O1001:O1010"/>
    <mergeCell ref="P1001:P1010"/>
    <mergeCell ref="Q1001:Q1010"/>
    <mergeCell ref="A1011:A1023"/>
    <mergeCell ref="B1011:B1023"/>
    <mergeCell ref="C1011:C1023"/>
    <mergeCell ref="D1011:D1023"/>
    <mergeCell ref="E1011:E1023"/>
    <mergeCell ref="F1011:F1023"/>
    <mergeCell ref="G1001:G1010"/>
    <mergeCell ref="H1001:H1010"/>
    <mergeCell ref="J1001:J1010"/>
    <mergeCell ref="K1001:K1010"/>
    <mergeCell ref="L1001:L1010"/>
    <mergeCell ref="M1001:M1010"/>
    <mergeCell ref="N991:N1000"/>
    <mergeCell ref="O991:O1000"/>
    <mergeCell ref="P991:P1000"/>
    <mergeCell ref="Q991:Q1000"/>
    <mergeCell ref="A1001:A1010"/>
    <mergeCell ref="B1001:B1010"/>
    <mergeCell ref="C1001:C1010"/>
    <mergeCell ref="D1001:D1010"/>
    <mergeCell ref="E1001:E1010"/>
    <mergeCell ref="F1001:F1010"/>
    <mergeCell ref="G991:G1000"/>
    <mergeCell ref="H991:H1000"/>
    <mergeCell ref="J991:J1000"/>
    <mergeCell ref="K991:K1000"/>
    <mergeCell ref="L991:L1000"/>
    <mergeCell ref="M991:M1000"/>
    <mergeCell ref="N1024:N1036"/>
    <mergeCell ref="O1024:O1036"/>
    <mergeCell ref="P1024:P1036"/>
    <mergeCell ref="Q1024:Q1036"/>
    <mergeCell ref="A1037:A1046"/>
    <mergeCell ref="B1037:B1046"/>
    <mergeCell ref="C1037:C1046"/>
    <mergeCell ref="D1037:D1046"/>
    <mergeCell ref="E1037:E1046"/>
    <mergeCell ref="F1037:F1046"/>
    <mergeCell ref="G1024:G1036"/>
    <mergeCell ref="H1024:H1036"/>
    <mergeCell ref="J1024:J1036"/>
    <mergeCell ref="K1024:K1036"/>
    <mergeCell ref="L1024:L1036"/>
    <mergeCell ref="M1024:M1036"/>
    <mergeCell ref="N1011:N1023"/>
    <mergeCell ref="O1011:O1023"/>
    <mergeCell ref="P1011:P1023"/>
    <mergeCell ref="Q1011:Q1023"/>
    <mergeCell ref="A1024:A1036"/>
    <mergeCell ref="B1024:B1036"/>
    <mergeCell ref="C1024:C1036"/>
    <mergeCell ref="D1024:D1036"/>
    <mergeCell ref="E1024:E1036"/>
    <mergeCell ref="F1024:F1036"/>
    <mergeCell ref="G1011:G1023"/>
    <mergeCell ref="H1011:H1023"/>
    <mergeCell ref="J1011:J1023"/>
    <mergeCell ref="K1011:K1023"/>
    <mergeCell ref="L1011:L1023"/>
    <mergeCell ref="M1011:M1023"/>
    <mergeCell ref="N1047:N1055"/>
    <mergeCell ref="O1047:O1055"/>
    <mergeCell ref="P1047:P1055"/>
    <mergeCell ref="Q1047:Q1055"/>
    <mergeCell ref="A1056:A1068"/>
    <mergeCell ref="B1056:B1068"/>
    <mergeCell ref="C1056:C1068"/>
    <mergeCell ref="D1056:D1068"/>
    <mergeCell ref="E1056:E1068"/>
    <mergeCell ref="F1056:F1068"/>
    <mergeCell ref="G1047:G1055"/>
    <mergeCell ref="H1047:H1055"/>
    <mergeCell ref="J1047:J1055"/>
    <mergeCell ref="K1047:K1055"/>
    <mergeCell ref="L1047:L1055"/>
    <mergeCell ref="M1047:M1055"/>
    <mergeCell ref="N1037:N1046"/>
    <mergeCell ref="O1037:O1046"/>
    <mergeCell ref="P1037:P1046"/>
    <mergeCell ref="Q1037:Q1046"/>
    <mergeCell ref="A1047:A1055"/>
    <mergeCell ref="B1047:B1055"/>
    <mergeCell ref="C1047:C1055"/>
    <mergeCell ref="D1047:D1055"/>
    <mergeCell ref="E1047:E1055"/>
    <mergeCell ref="F1047:F1055"/>
    <mergeCell ref="G1037:G1046"/>
    <mergeCell ref="H1037:H1046"/>
    <mergeCell ref="J1037:J1046"/>
    <mergeCell ref="K1037:K1046"/>
    <mergeCell ref="L1037:L1046"/>
    <mergeCell ref="M1037:M1046"/>
    <mergeCell ref="N1069:N1082"/>
    <mergeCell ref="O1069:O1082"/>
    <mergeCell ref="P1069:P1082"/>
    <mergeCell ref="Q1069:Q1082"/>
    <mergeCell ref="A1083:A1095"/>
    <mergeCell ref="B1083:B1095"/>
    <mergeCell ref="C1083:C1095"/>
    <mergeCell ref="D1083:D1095"/>
    <mergeCell ref="E1083:E1095"/>
    <mergeCell ref="F1083:F1095"/>
    <mergeCell ref="G1069:G1082"/>
    <mergeCell ref="H1069:H1082"/>
    <mergeCell ref="J1069:J1082"/>
    <mergeCell ref="K1069:K1082"/>
    <mergeCell ref="L1069:L1082"/>
    <mergeCell ref="M1069:M1082"/>
    <mergeCell ref="N1056:N1068"/>
    <mergeCell ref="O1056:O1068"/>
    <mergeCell ref="P1056:P1068"/>
    <mergeCell ref="Q1056:Q1068"/>
    <mergeCell ref="A1069:A1082"/>
    <mergeCell ref="B1069:B1082"/>
    <mergeCell ref="C1069:C1082"/>
    <mergeCell ref="D1069:D1082"/>
    <mergeCell ref="E1069:E1082"/>
    <mergeCell ref="F1069:F1082"/>
    <mergeCell ref="G1056:G1068"/>
    <mergeCell ref="H1056:H1068"/>
    <mergeCell ref="J1056:J1068"/>
    <mergeCell ref="K1056:K1068"/>
    <mergeCell ref="L1056:L1068"/>
    <mergeCell ref="M1056:M1068"/>
    <mergeCell ref="N1096:N1108"/>
    <mergeCell ref="O1096:O1108"/>
    <mergeCell ref="P1096:P1108"/>
    <mergeCell ref="Q1096:Q1108"/>
    <mergeCell ref="A1109:A1121"/>
    <mergeCell ref="B1109:B1121"/>
    <mergeCell ref="C1109:C1121"/>
    <mergeCell ref="D1109:D1121"/>
    <mergeCell ref="E1109:E1121"/>
    <mergeCell ref="F1109:F1121"/>
    <mergeCell ref="G1096:G1108"/>
    <mergeCell ref="H1096:H1108"/>
    <mergeCell ref="J1096:J1108"/>
    <mergeCell ref="K1096:K1108"/>
    <mergeCell ref="L1096:L1108"/>
    <mergeCell ref="M1096:M1108"/>
    <mergeCell ref="N1083:N1095"/>
    <mergeCell ref="O1083:O1095"/>
    <mergeCell ref="P1083:P1095"/>
    <mergeCell ref="Q1083:Q1095"/>
    <mergeCell ref="A1096:A1108"/>
    <mergeCell ref="B1096:B1108"/>
    <mergeCell ref="C1096:C1108"/>
    <mergeCell ref="D1096:D1108"/>
    <mergeCell ref="E1096:E1108"/>
    <mergeCell ref="F1096:F1108"/>
    <mergeCell ref="G1083:G1095"/>
    <mergeCell ref="H1083:H1095"/>
    <mergeCell ref="J1083:J1095"/>
    <mergeCell ref="K1083:K1095"/>
    <mergeCell ref="L1083:L1095"/>
    <mergeCell ref="M1083:M1095"/>
    <mergeCell ref="N1122:N1134"/>
    <mergeCell ref="O1122:O1134"/>
    <mergeCell ref="P1122:P1134"/>
    <mergeCell ref="Q1122:Q1134"/>
    <mergeCell ref="A1135:A1147"/>
    <mergeCell ref="B1135:B1147"/>
    <mergeCell ref="C1135:C1147"/>
    <mergeCell ref="D1135:D1147"/>
    <mergeCell ref="E1135:E1147"/>
    <mergeCell ref="F1135:F1147"/>
    <mergeCell ref="G1122:G1134"/>
    <mergeCell ref="H1122:H1134"/>
    <mergeCell ref="J1122:J1134"/>
    <mergeCell ref="K1122:K1134"/>
    <mergeCell ref="L1122:L1134"/>
    <mergeCell ref="M1122:M1134"/>
    <mergeCell ref="N1109:N1121"/>
    <mergeCell ref="O1109:O1121"/>
    <mergeCell ref="P1109:P1121"/>
    <mergeCell ref="Q1109:Q1121"/>
    <mergeCell ref="A1122:A1134"/>
    <mergeCell ref="B1122:B1134"/>
    <mergeCell ref="C1122:C1134"/>
    <mergeCell ref="D1122:D1134"/>
    <mergeCell ref="E1122:E1134"/>
    <mergeCell ref="F1122:F1134"/>
    <mergeCell ref="G1109:G1121"/>
    <mergeCell ref="H1109:H1121"/>
    <mergeCell ref="J1109:J1121"/>
    <mergeCell ref="K1109:K1121"/>
    <mergeCell ref="L1109:L1121"/>
    <mergeCell ref="M1109:M1121"/>
    <mergeCell ref="N1148:N1157"/>
    <mergeCell ref="O1148:O1157"/>
    <mergeCell ref="P1148:P1157"/>
    <mergeCell ref="Q1148:Q1157"/>
    <mergeCell ref="A1158:A1167"/>
    <mergeCell ref="B1158:B1167"/>
    <mergeCell ref="C1158:C1167"/>
    <mergeCell ref="D1158:D1167"/>
    <mergeCell ref="E1158:E1167"/>
    <mergeCell ref="F1158:F1167"/>
    <mergeCell ref="G1148:G1157"/>
    <mergeCell ref="H1148:H1157"/>
    <mergeCell ref="J1148:J1157"/>
    <mergeCell ref="K1148:K1157"/>
    <mergeCell ref="L1148:L1157"/>
    <mergeCell ref="M1148:M1157"/>
    <mergeCell ref="N1135:N1147"/>
    <mergeCell ref="O1135:O1147"/>
    <mergeCell ref="P1135:P1147"/>
    <mergeCell ref="Q1135:Q1147"/>
    <mergeCell ref="A1148:A1157"/>
    <mergeCell ref="B1148:B1157"/>
    <mergeCell ref="C1148:C1157"/>
    <mergeCell ref="D1148:D1157"/>
    <mergeCell ref="E1148:E1157"/>
    <mergeCell ref="F1148:F1157"/>
    <mergeCell ref="G1135:G1147"/>
    <mergeCell ref="H1135:H1147"/>
    <mergeCell ref="J1135:J1147"/>
    <mergeCell ref="K1135:K1147"/>
    <mergeCell ref="L1135:L1147"/>
    <mergeCell ref="M1135:M1147"/>
    <mergeCell ref="N1168:N1177"/>
    <mergeCell ref="O1168:O1177"/>
    <mergeCell ref="P1168:P1177"/>
    <mergeCell ref="Q1168:Q1177"/>
    <mergeCell ref="A1178:A1190"/>
    <mergeCell ref="B1178:B1190"/>
    <mergeCell ref="C1178:C1190"/>
    <mergeCell ref="D1178:D1190"/>
    <mergeCell ref="E1178:E1190"/>
    <mergeCell ref="F1178:F1190"/>
    <mergeCell ref="G1168:G1177"/>
    <mergeCell ref="H1168:H1177"/>
    <mergeCell ref="J1168:J1177"/>
    <mergeCell ref="K1168:K1177"/>
    <mergeCell ref="L1168:L1177"/>
    <mergeCell ref="M1168:M1177"/>
    <mergeCell ref="N1158:N1167"/>
    <mergeCell ref="O1158:O1167"/>
    <mergeCell ref="P1158:P1167"/>
    <mergeCell ref="Q1158:Q1167"/>
    <mergeCell ref="A1168:A1177"/>
    <mergeCell ref="B1168:B1177"/>
    <mergeCell ref="C1168:C1177"/>
    <mergeCell ref="D1168:D1177"/>
    <mergeCell ref="E1168:E1177"/>
    <mergeCell ref="F1168:F1177"/>
    <mergeCell ref="G1158:G1167"/>
    <mergeCell ref="H1158:H1167"/>
    <mergeCell ref="J1158:J1167"/>
    <mergeCell ref="K1158:K1167"/>
    <mergeCell ref="L1158:L1167"/>
    <mergeCell ref="M1158:M1167"/>
    <mergeCell ref="N1191:N1203"/>
    <mergeCell ref="O1191:O1203"/>
    <mergeCell ref="P1191:P1203"/>
    <mergeCell ref="Q1191:Q1203"/>
    <mergeCell ref="A1204:A1216"/>
    <mergeCell ref="B1204:B1216"/>
    <mergeCell ref="C1204:C1216"/>
    <mergeCell ref="D1204:D1216"/>
    <mergeCell ref="E1204:E1216"/>
    <mergeCell ref="F1204:F1216"/>
    <mergeCell ref="G1191:G1203"/>
    <mergeCell ref="H1191:H1203"/>
    <mergeCell ref="J1191:J1203"/>
    <mergeCell ref="K1191:K1203"/>
    <mergeCell ref="L1191:L1203"/>
    <mergeCell ref="M1191:M1203"/>
    <mergeCell ref="N1178:N1190"/>
    <mergeCell ref="O1178:O1190"/>
    <mergeCell ref="P1178:P1190"/>
    <mergeCell ref="Q1178:Q1190"/>
    <mergeCell ref="A1191:A1203"/>
    <mergeCell ref="B1191:B1203"/>
    <mergeCell ref="C1191:C1203"/>
    <mergeCell ref="D1191:D1203"/>
    <mergeCell ref="E1191:E1203"/>
    <mergeCell ref="F1191:F1203"/>
    <mergeCell ref="G1178:G1190"/>
    <mergeCell ref="H1178:H1190"/>
    <mergeCell ref="J1178:J1190"/>
    <mergeCell ref="K1178:K1190"/>
    <mergeCell ref="L1178:L1190"/>
    <mergeCell ref="M1178:M1190"/>
    <mergeCell ref="R1227:S1227"/>
    <mergeCell ref="A1228:A1234"/>
    <mergeCell ref="B1228:B1234"/>
    <mergeCell ref="C1228:C1234"/>
    <mergeCell ref="D1228:D1234"/>
    <mergeCell ref="E1228:E1234"/>
    <mergeCell ref="G1217:G1226"/>
    <mergeCell ref="H1217:H1226"/>
    <mergeCell ref="J1217:J1226"/>
    <mergeCell ref="K1217:K1226"/>
    <mergeCell ref="L1217:L1226"/>
    <mergeCell ref="M1217:M1226"/>
    <mergeCell ref="N1204:N1216"/>
    <mergeCell ref="O1204:O1216"/>
    <mergeCell ref="P1204:P1216"/>
    <mergeCell ref="Q1204:Q1216"/>
    <mergeCell ref="A1217:A1226"/>
    <mergeCell ref="B1217:B1226"/>
    <mergeCell ref="C1217:C1226"/>
    <mergeCell ref="D1217:D1226"/>
    <mergeCell ref="E1217:E1226"/>
    <mergeCell ref="F1217:F1226"/>
    <mergeCell ref="G1204:G1216"/>
    <mergeCell ref="H1204:H1216"/>
    <mergeCell ref="J1204:J1216"/>
    <mergeCell ref="K1204:K1216"/>
    <mergeCell ref="L1204:L1216"/>
    <mergeCell ref="M1204:M1216"/>
    <mergeCell ref="M1228:M1234"/>
    <mergeCell ref="N1228:N1234"/>
    <mergeCell ref="O1228:O1234"/>
    <mergeCell ref="P1228:P1234"/>
    <mergeCell ref="Q1228:Q1234"/>
    <mergeCell ref="A1235:A1244"/>
    <mergeCell ref="B1235:B1244"/>
    <mergeCell ref="C1235:C1244"/>
    <mergeCell ref="D1235:D1244"/>
    <mergeCell ref="E1235:E1244"/>
    <mergeCell ref="F1228:F1234"/>
    <mergeCell ref="G1228:G1234"/>
    <mergeCell ref="H1228:H1234"/>
    <mergeCell ref="J1228:J1234"/>
    <mergeCell ref="K1228:K1234"/>
    <mergeCell ref="L1228:L1234"/>
    <mergeCell ref="N1217:N1226"/>
    <mergeCell ref="O1217:O1226"/>
    <mergeCell ref="P1217:P1226"/>
    <mergeCell ref="Q1217:Q1226"/>
    <mergeCell ref="M1245:M1254"/>
    <mergeCell ref="N1245:N1254"/>
    <mergeCell ref="O1245:O1254"/>
    <mergeCell ref="P1245:P1254"/>
    <mergeCell ref="Q1245:Q1254"/>
    <mergeCell ref="A1255:A1261"/>
    <mergeCell ref="B1255:B1261"/>
    <mergeCell ref="C1255:C1261"/>
    <mergeCell ref="D1255:D1261"/>
    <mergeCell ref="E1255:E1261"/>
    <mergeCell ref="F1245:F1254"/>
    <mergeCell ref="G1245:G1254"/>
    <mergeCell ref="H1245:H1254"/>
    <mergeCell ref="J1245:J1254"/>
    <mergeCell ref="K1245:K1254"/>
    <mergeCell ref="L1245:L1254"/>
    <mergeCell ref="M1235:M1244"/>
    <mergeCell ref="N1235:N1244"/>
    <mergeCell ref="O1235:O1244"/>
    <mergeCell ref="P1235:P1244"/>
    <mergeCell ref="Q1235:Q1244"/>
    <mergeCell ref="A1245:A1254"/>
    <mergeCell ref="B1245:B1254"/>
    <mergeCell ref="C1245:C1254"/>
    <mergeCell ref="D1245:D1254"/>
    <mergeCell ref="E1245:E1254"/>
    <mergeCell ref="F1235:F1244"/>
    <mergeCell ref="G1235:G1244"/>
    <mergeCell ref="H1235:H1244"/>
    <mergeCell ref="J1235:J1244"/>
    <mergeCell ref="K1235:K1244"/>
    <mergeCell ref="L1235:L1244"/>
    <mergeCell ref="M1262:M1272"/>
    <mergeCell ref="N1262:N1272"/>
    <mergeCell ref="O1262:O1272"/>
    <mergeCell ref="P1262:P1272"/>
    <mergeCell ref="Q1262:Q1272"/>
    <mergeCell ref="A1273:A1280"/>
    <mergeCell ref="B1273:B1280"/>
    <mergeCell ref="C1273:C1280"/>
    <mergeCell ref="D1273:D1280"/>
    <mergeCell ref="E1273:E1280"/>
    <mergeCell ref="F1262:F1272"/>
    <mergeCell ref="G1262:G1272"/>
    <mergeCell ref="H1262:H1272"/>
    <mergeCell ref="J1262:J1272"/>
    <mergeCell ref="K1262:K1272"/>
    <mergeCell ref="L1262:L1272"/>
    <mergeCell ref="M1255:M1261"/>
    <mergeCell ref="N1255:N1261"/>
    <mergeCell ref="O1255:O1261"/>
    <mergeCell ref="P1255:P1261"/>
    <mergeCell ref="Q1255:Q1261"/>
    <mergeCell ref="A1262:A1272"/>
    <mergeCell ref="B1262:B1272"/>
    <mergeCell ref="C1262:C1272"/>
    <mergeCell ref="D1262:D1272"/>
    <mergeCell ref="E1262:E1272"/>
    <mergeCell ref="F1255:F1261"/>
    <mergeCell ref="G1255:G1261"/>
    <mergeCell ref="H1255:H1261"/>
    <mergeCell ref="J1255:J1261"/>
    <mergeCell ref="K1255:K1261"/>
    <mergeCell ref="L1255:L1261"/>
    <mergeCell ref="M1281:M1290"/>
    <mergeCell ref="N1281:N1290"/>
    <mergeCell ref="O1281:O1290"/>
    <mergeCell ref="P1281:P1290"/>
    <mergeCell ref="Q1281:Q1290"/>
    <mergeCell ref="A1291:A1300"/>
    <mergeCell ref="B1291:B1300"/>
    <mergeCell ref="C1291:C1300"/>
    <mergeCell ref="D1291:D1300"/>
    <mergeCell ref="E1291:E1300"/>
    <mergeCell ref="F1281:F1290"/>
    <mergeCell ref="G1281:G1290"/>
    <mergeCell ref="H1281:H1290"/>
    <mergeCell ref="J1281:J1290"/>
    <mergeCell ref="K1281:K1290"/>
    <mergeCell ref="L1281:L1290"/>
    <mergeCell ref="M1273:M1280"/>
    <mergeCell ref="N1273:N1280"/>
    <mergeCell ref="O1273:O1280"/>
    <mergeCell ref="P1273:P1280"/>
    <mergeCell ref="Q1273:Q1280"/>
    <mergeCell ref="A1281:A1290"/>
    <mergeCell ref="B1281:B1290"/>
    <mergeCell ref="C1281:C1290"/>
    <mergeCell ref="D1281:D1290"/>
    <mergeCell ref="E1281:E1290"/>
    <mergeCell ref="F1273:F1280"/>
    <mergeCell ref="G1273:G1280"/>
    <mergeCell ref="H1273:H1280"/>
    <mergeCell ref="J1273:J1280"/>
    <mergeCell ref="K1273:K1280"/>
    <mergeCell ref="L1273:L1280"/>
    <mergeCell ref="M1301:M1310"/>
    <mergeCell ref="N1301:N1310"/>
    <mergeCell ref="O1301:O1310"/>
    <mergeCell ref="P1301:P1310"/>
    <mergeCell ref="Q1301:Q1310"/>
    <mergeCell ref="A1311:A1320"/>
    <mergeCell ref="B1311:B1320"/>
    <mergeCell ref="C1311:C1320"/>
    <mergeCell ref="D1311:D1320"/>
    <mergeCell ref="E1311:E1320"/>
    <mergeCell ref="F1301:F1310"/>
    <mergeCell ref="G1301:G1310"/>
    <mergeCell ref="H1301:H1310"/>
    <mergeCell ref="J1301:J1310"/>
    <mergeCell ref="K1301:K1310"/>
    <mergeCell ref="L1301:L1310"/>
    <mergeCell ref="M1291:M1300"/>
    <mergeCell ref="N1291:N1300"/>
    <mergeCell ref="O1291:O1300"/>
    <mergeCell ref="P1291:P1300"/>
    <mergeCell ref="Q1291:Q1300"/>
    <mergeCell ref="A1301:A1310"/>
    <mergeCell ref="B1301:B1310"/>
    <mergeCell ref="C1301:C1310"/>
    <mergeCell ref="D1301:D1310"/>
    <mergeCell ref="E1301:E1310"/>
    <mergeCell ref="F1291:F1300"/>
    <mergeCell ref="G1291:G1300"/>
    <mergeCell ref="H1291:H1300"/>
    <mergeCell ref="J1291:J1300"/>
    <mergeCell ref="K1291:K1300"/>
    <mergeCell ref="L1291:L1300"/>
    <mergeCell ref="M1321:M1330"/>
    <mergeCell ref="N1321:N1330"/>
    <mergeCell ref="O1321:O1330"/>
    <mergeCell ref="P1321:P1330"/>
    <mergeCell ref="Q1321:Q1330"/>
    <mergeCell ref="A1331:A1338"/>
    <mergeCell ref="B1331:B1338"/>
    <mergeCell ref="C1331:C1338"/>
    <mergeCell ref="D1331:D1338"/>
    <mergeCell ref="E1331:E1338"/>
    <mergeCell ref="F1321:F1330"/>
    <mergeCell ref="G1321:G1330"/>
    <mergeCell ref="H1321:H1330"/>
    <mergeCell ref="J1321:J1330"/>
    <mergeCell ref="K1321:K1330"/>
    <mergeCell ref="L1321:L1330"/>
    <mergeCell ref="M1311:M1320"/>
    <mergeCell ref="N1311:N1320"/>
    <mergeCell ref="O1311:O1320"/>
    <mergeCell ref="P1311:P1320"/>
    <mergeCell ref="Q1311:Q1320"/>
    <mergeCell ref="A1321:A1330"/>
    <mergeCell ref="B1321:B1330"/>
    <mergeCell ref="C1321:C1330"/>
    <mergeCell ref="D1321:D1330"/>
    <mergeCell ref="E1321:E1330"/>
    <mergeCell ref="F1311:F1320"/>
    <mergeCell ref="G1311:G1320"/>
    <mergeCell ref="H1311:H1320"/>
    <mergeCell ref="J1311:J1320"/>
    <mergeCell ref="K1311:K1320"/>
    <mergeCell ref="L1311:L1320"/>
    <mergeCell ref="M1339:M1347"/>
    <mergeCell ref="N1339:N1347"/>
    <mergeCell ref="O1339:O1347"/>
    <mergeCell ref="P1339:P1347"/>
    <mergeCell ref="Q1339:Q1347"/>
    <mergeCell ref="A1348:A1357"/>
    <mergeCell ref="B1348:B1357"/>
    <mergeCell ref="C1348:C1357"/>
    <mergeCell ref="D1348:D1357"/>
    <mergeCell ref="E1348:E1357"/>
    <mergeCell ref="F1339:F1347"/>
    <mergeCell ref="G1339:G1347"/>
    <mergeCell ref="H1339:H1347"/>
    <mergeCell ref="J1339:J1347"/>
    <mergeCell ref="K1339:K1347"/>
    <mergeCell ref="L1339:L1347"/>
    <mergeCell ref="M1331:M1338"/>
    <mergeCell ref="N1331:N1338"/>
    <mergeCell ref="O1331:O1338"/>
    <mergeCell ref="P1331:P1338"/>
    <mergeCell ref="Q1331:Q1338"/>
    <mergeCell ref="A1339:A1347"/>
    <mergeCell ref="B1339:B1347"/>
    <mergeCell ref="C1339:C1347"/>
    <mergeCell ref="D1339:D1347"/>
    <mergeCell ref="E1339:E1347"/>
    <mergeCell ref="F1331:F1338"/>
    <mergeCell ref="G1331:G1338"/>
    <mergeCell ref="H1331:H1338"/>
    <mergeCell ref="J1331:J1338"/>
    <mergeCell ref="K1331:K1338"/>
    <mergeCell ref="L1331:L1338"/>
    <mergeCell ref="M1358:M1366"/>
    <mergeCell ref="N1358:N1366"/>
    <mergeCell ref="O1358:O1366"/>
    <mergeCell ref="P1358:P1366"/>
    <mergeCell ref="Q1358:Q1366"/>
    <mergeCell ref="A1367:A1377"/>
    <mergeCell ref="B1367:B1377"/>
    <mergeCell ref="C1367:C1377"/>
    <mergeCell ref="D1367:D1377"/>
    <mergeCell ref="E1367:E1377"/>
    <mergeCell ref="F1358:F1366"/>
    <mergeCell ref="G1358:G1366"/>
    <mergeCell ref="H1358:H1366"/>
    <mergeCell ref="J1358:J1366"/>
    <mergeCell ref="K1358:K1366"/>
    <mergeCell ref="L1358:L1366"/>
    <mergeCell ref="M1348:M1357"/>
    <mergeCell ref="N1348:N1357"/>
    <mergeCell ref="O1348:O1357"/>
    <mergeCell ref="P1348:P1357"/>
    <mergeCell ref="Q1348:Q1357"/>
    <mergeCell ref="A1358:A1366"/>
    <mergeCell ref="B1358:B1366"/>
    <mergeCell ref="C1358:C1366"/>
    <mergeCell ref="D1358:D1366"/>
    <mergeCell ref="E1358:E1366"/>
    <mergeCell ref="F1348:F1357"/>
    <mergeCell ref="G1348:G1357"/>
    <mergeCell ref="H1348:H1357"/>
    <mergeCell ref="J1348:J1357"/>
    <mergeCell ref="K1348:K1357"/>
    <mergeCell ref="L1348:L1357"/>
    <mergeCell ref="M1378:M1387"/>
    <mergeCell ref="N1378:N1387"/>
    <mergeCell ref="O1378:O1387"/>
    <mergeCell ref="P1378:P1387"/>
    <mergeCell ref="Q1378:Q1387"/>
    <mergeCell ref="A1388:A1397"/>
    <mergeCell ref="B1388:B1397"/>
    <mergeCell ref="C1388:C1397"/>
    <mergeCell ref="D1388:D1397"/>
    <mergeCell ref="E1388:E1397"/>
    <mergeCell ref="F1378:F1387"/>
    <mergeCell ref="G1378:G1387"/>
    <mergeCell ref="H1378:H1387"/>
    <mergeCell ref="J1378:J1387"/>
    <mergeCell ref="K1378:K1387"/>
    <mergeCell ref="L1378:L1387"/>
    <mergeCell ref="M1367:M1377"/>
    <mergeCell ref="N1367:N1377"/>
    <mergeCell ref="O1367:O1377"/>
    <mergeCell ref="P1367:P1377"/>
    <mergeCell ref="Q1367:Q1377"/>
    <mergeCell ref="A1378:A1387"/>
    <mergeCell ref="B1378:B1387"/>
    <mergeCell ref="C1378:C1387"/>
    <mergeCell ref="D1378:D1387"/>
    <mergeCell ref="E1378:E1387"/>
    <mergeCell ref="F1367:F1377"/>
    <mergeCell ref="G1367:G1377"/>
    <mergeCell ref="H1367:H1377"/>
    <mergeCell ref="J1367:J1377"/>
    <mergeCell ref="K1367:K1377"/>
    <mergeCell ref="L1367:L1377"/>
    <mergeCell ref="M1398:M1407"/>
    <mergeCell ref="N1398:N1407"/>
    <mergeCell ref="O1398:O1407"/>
    <mergeCell ref="P1398:P1407"/>
    <mergeCell ref="Q1398:Q1407"/>
    <mergeCell ref="A1408:A1417"/>
    <mergeCell ref="B1408:B1417"/>
    <mergeCell ref="C1408:C1417"/>
    <mergeCell ref="D1408:D1417"/>
    <mergeCell ref="E1408:E1417"/>
    <mergeCell ref="F1398:F1407"/>
    <mergeCell ref="G1398:G1407"/>
    <mergeCell ref="H1398:H1407"/>
    <mergeCell ref="J1398:J1407"/>
    <mergeCell ref="K1398:K1407"/>
    <mergeCell ref="L1398:L1407"/>
    <mergeCell ref="M1388:M1397"/>
    <mergeCell ref="N1388:N1397"/>
    <mergeCell ref="O1388:O1397"/>
    <mergeCell ref="P1388:P1397"/>
    <mergeCell ref="Q1388:Q1397"/>
    <mergeCell ref="A1398:A1407"/>
    <mergeCell ref="B1398:B1407"/>
    <mergeCell ref="C1398:C1407"/>
    <mergeCell ref="D1398:D1407"/>
    <mergeCell ref="E1398:E1407"/>
    <mergeCell ref="F1388:F1397"/>
    <mergeCell ref="G1388:G1397"/>
    <mergeCell ref="H1388:H1397"/>
    <mergeCell ref="J1388:J1397"/>
    <mergeCell ref="K1388:K1397"/>
    <mergeCell ref="L1388:L1397"/>
    <mergeCell ref="M1418:M1427"/>
    <mergeCell ref="N1418:N1427"/>
    <mergeCell ref="O1418:O1427"/>
    <mergeCell ref="P1418:P1427"/>
    <mergeCell ref="Q1418:Q1427"/>
    <mergeCell ref="A1428:A1438"/>
    <mergeCell ref="B1428:B1438"/>
    <mergeCell ref="C1428:C1438"/>
    <mergeCell ref="D1428:D1438"/>
    <mergeCell ref="E1428:E1438"/>
    <mergeCell ref="F1418:F1427"/>
    <mergeCell ref="G1418:G1427"/>
    <mergeCell ref="H1418:H1427"/>
    <mergeCell ref="J1418:J1427"/>
    <mergeCell ref="K1418:K1427"/>
    <mergeCell ref="L1418:L1427"/>
    <mergeCell ref="M1408:M1417"/>
    <mergeCell ref="N1408:N1417"/>
    <mergeCell ref="O1408:O1417"/>
    <mergeCell ref="P1408:P1417"/>
    <mergeCell ref="Q1408:Q1417"/>
    <mergeCell ref="A1418:A1427"/>
    <mergeCell ref="B1418:B1427"/>
    <mergeCell ref="C1418:C1427"/>
    <mergeCell ref="D1418:D1427"/>
    <mergeCell ref="E1418:E1427"/>
    <mergeCell ref="F1408:F1417"/>
    <mergeCell ref="G1408:G1417"/>
    <mergeCell ref="H1408:H1417"/>
    <mergeCell ref="J1408:J1417"/>
    <mergeCell ref="K1408:K1417"/>
    <mergeCell ref="L1408:L1417"/>
    <mergeCell ref="M1439:M1448"/>
    <mergeCell ref="N1439:N1448"/>
    <mergeCell ref="O1439:O1448"/>
    <mergeCell ref="P1439:P1448"/>
    <mergeCell ref="Q1439:Q1448"/>
    <mergeCell ref="A1449:A1458"/>
    <mergeCell ref="B1449:B1458"/>
    <mergeCell ref="C1449:C1458"/>
    <mergeCell ref="D1449:D1458"/>
    <mergeCell ref="E1449:E1458"/>
    <mergeCell ref="F1439:F1448"/>
    <mergeCell ref="G1439:G1448"/>
    <mergeCell ref="H1439:H1448"/>
    <mergeCell ref="J1439:J1448"/>
    <mergeCell ref="K1439:K1448"/>
    <mergeCell ref="L1439:L1448"/>
    <mergeCell ref="M1428:M1438"/>
    <mergeCell ref="N1428:N1438"/>
    <mergeCell ref="O1428:O1438"/>
    <mergeCell ref="P1428:P1438"/>
    <mergeCell ref="Q1428:Q1438"/>
    <mergeCell ref="A1439:A1448"/>
    <mergeCell ref="B1439:B1448"/>
    <mergeCell ref="C1439:C1448"/>
    <mergeCell ref="D1439:D1448"/>
    <mergeCell ref="E1439:E1448"/>
    <mergeCell ref="F1428:F1438"/>
    <mergeCell ref="G1428:G1438"/>
    <mergeCell ref="H1428:H1438"/>
    <mergeCell ref="J1428:J1438"/>
    <mergeCell ref="K1428:K1438"/>
    <mergeCell ref="L1428:L1438"/>
    <mergeCell ref="M1459:M1468"/>
    <mergeCell ref="N1459:N1468"/>
    <mergeCell ref="O1459:O1468"/>
    <mergeCell ref="P1459:P1468"/>
    <mergeCell ref="Q1459:Q1468"/>
    <mergeCell ref="A1469:A1475"/>
    <mergeCell ref="B1469:B1475"/>
    <mergeCell ref="C1469:C1475"/>
    <mergeCell ref="D1469:D1475"/>
    <mergeCell ref="E1469:E1475"/>
    <mergeCell ref="F1459:F1468"/>
    <mergeCell ref="G1459:G1468"/>
    <mergeCell ref="H1459:H1468"/>
    <mergeCell ref="J1459:J1468"/>
    <mergeCell ref="K1459:K1468"/>
    <mergeCell ref="L1459:L1468"/>
    <mergeCell ref="M1449:M1458"/>
    <mergeCell ref="N1449:N1458"/>
    <mergeCell ref="O1449:O1458"/>
    <mergeCell ref="P1449:P1458"/>
    <mergeCell ref="Q1449:Q1458"/>
    <mergeCell ref="A1459:A1468"/>
    <mergeCell ref="B1459:B1468"/>
    <mergeCell ref="C1459:C1468"/>
    <mergeCell ref="D1459:D1468"/>
    <mergeCell ref="E1459:E1468"/>
    <mergeCell ref="F1449:F1458"/>
    <mergeCell ref="G1449:G1458"/>
    <mergeCell ref="H1449:H1458"/>
    <mergeCell ref="J1449:J1458"/>
    <mergeCell ref="K1449:K1458"/>
    <mergeCell ref="L1449:L1458"/>
    <mergeCell ref="M1476:M1483"/>
    <mergeCell ref="N1476:N1483"/>
    <mergeCell ref="O1476:O1483"/>
    <mergeCell ref="P1476:P1483"/>
    <mergeCell ref="Q1476:Q1483"/>
    <mergeCell ref="A1484:A1492"/>
    <mergeCell ref="B1484:B1492"/>
    <mergeCell ref="C1484:C1492"/>
    <mergeCell ref="D1484:D1492"/>
    <mergeCell ref="E1484:E1492"/>
    <mergeCell ref="F1476:F1483"/>
    <mergeCell ref="G1476:G1483"/>
    <mergeCell ref="H1476:H1483"/>
    <mergeCell ref="J1476:J1483"/>
    <mergeCell ref="K1476:K1483"/>
    <mergeCell ref="L1476:L1483"/>
    <mergeCell ref="M1469:M1475"/>
    <mergeCell ref="N1469:N1475"/>
    <mergeCell ref="O1469:O1475"/>
    <mergeCell ref="P1469:P1475"/>
    <mergeCell ref="Q1469:Q1475"/>
    <mergeCell ref="A1476:A1483"/>
    <mergeCell ref="B1476:B1483"/>
    <mergeCell ref="C1476:C1483"/>
    <mergeCell ref="D1476:D1483"/>
    <mergeCell ref="E1476:E1483"/>
    <mergeCell ref="F1469:F1475"/>
    <mergeCell ref="G1469:G1475"/>
    <mergeCell ref="H1469:H1475"/>
    <mergeCell ref="J1469:J1475"/>
    <mergeCell ref="K1469:K1475"/>
    <mergeCell ref="L1469:L1475"/>
    <mergeCell ref="M1493:M1502"/>
    <mergeCell ref="N1493:N1502"/>
    <mergeCell ref="O1493:O1502"/>
    <mergeCell ref="P1493:P1502"/>
    <mergeCell ref="Q1493:Q1502"/>
    <mergeCell ref="A1503:A1512"/>
    <mergeCell ref="B1503:B1512"/>
    <mergeCell ref="C1503:C1512"/>
    <mergeCell ref="D1503:D1512"/>
    <mergeCell ref="E1503:E1512"/>
    <mergeCell ref="F1493:F1502"/>
    <mergeCell ref="G1493:G1502"/>
    <mergeCell ref="H1493:H1502"/>
    <mergeCell ref="J1493:J1502"/>
    <mergeCell ref="K1493:K1502"/>
    <mergeCell ref="L1493:L1502"/>
    <mergeCell ref="M1484:M1492"/>
    <mergeCell ref="N1484:N1492"/>
    <mergeCell ref="O1484:O1492"/>
    <mergeCell ref="P1484:P1492"/>
    <mergeCell ref="Q1484:Q1492"/>
    <mergeCell ref="A1493:A1502"/>
    <mergeCell ref="B1493:B1502"/>
    <mergeCell ref="C1493:C1502"/>
    <mergeCell ref="D1493:D1502"/>
    <mergeCell ref="E1493:E1502"/>
    <mergeCell ref="F1484:F1492"/>
    <mergeCell ref="G1484:G1492"/>
    <mergeCell ref="H1484:H1492"/>
    <mergeCell ref="J1484:J1492"/>
    <mergeCell ref="K1484:K1492"/>
    <mergeCell ref="L1484:L1492"/>
    <mergeCell ref="M1513:M1519"/>
    <mergeCell ref="N1513:N1519"/>
    <mergeCell ref="O1513:O1519"/>
    <mergeCell ref="P1513:P1519"/>
    <mergeCell ref="Q1513:Q1519"/>
    <mergeCell ref="A1520:A1529"/>
    <mergeCell ref="B1520:B1529"/>
    <mergeCell ref="C1520:C1529"/>
    <mergeCell ref="D1520:D1529"/>
    <mergeCell ref="E1520:E1529"/>
    <mergeCell ref="F1513:F1519"/>
    <mergeCell ref="G1513:G1519"/>
    <mergeCell ref="H1513:H1519"/>
    <mergeCell ref="J1513:J1519"/>
    <mergeCell ref="K1513:K1519"/>
    <mergeCell ref="L1513:L1519"/>
    <mergeCell ref="M1503:M1512"/>
    <mergeCell ref="N1503:N1512"/>
    <mergeCell ref="O1503:O1512"/>
    <mergeCell ref="P1503:P1512"/>
    <mergeCell ref="Q1503:Q1512"/>
    <mergeCell ref="A1513:A1519"/>
    <mergeCell ref="B1513:B1519"/>
    <mergeCell ref="C1513:C1519"/>
    <mergeCell ref="D1513:D1519"/>
    <mergeCell ref="E1513:E1519"/>
    <mergeCell ref="F1503:F1512"/>
    <mergeCell ref="G1503:G1512"/>
    <mergeCell ref="H1503:H1512"/>
    <mergeCell ref="J1503:J1512"/>
    <mergeCell ref="K1503:K1512"/>
    <mergeCell ref="L1503:L1512"/>
    <mergeCell ref="M1530:M1536"/>
    <mergeCell ref="N1530:N1536"/>
    <mergeCell ref="O1530:O1536"/>
    <mergeCell ref="P1530:P1536"/>
    <mergeCell ref="Q1530:Q1536"/>
    <mergeCell ref="A1537:A1543"/>
    <mergeCell ref="B1537:B1543"/>
    <mergeCell ref="C1537:C1543"/>
    <mergeCell ref="D1537:D1543"/>
    <mergeCell ref="E1537:E1543"/>
    <mergeCell ref="F1530:F1536"/>
    <mergeCell ref="G1530:G1536"/>
    <mergeCell ref="H1530:H1536"/>
    <mergeCell ref="J1530:J1536"/>
    <mergeCell ref="K1530:K1536"/>
    <mergeCell ref="L1530:L1536"/>
    <mergeCell ref="M1520:M1529"/>
    <mergeCell ref="N1520:N1529"/>
    <mergeCell ref="O1520:O1529"/>
    <mergeCell ref="P1520:P1529"/>
    <mergeCell ref="Q1520:Q1529"/>
    <mergeCell ref="A1530:A1536"/>
    <mergeCell ref="B1530:B1536"/>
    <mergeCell ref="C1530:C1536"/>
    <mergeCell ref="D1530:D1536"/>
    <mergeCell ref="E1530:E1536"/>
    <mergeCell ref="F1520:F1529"/>
    <mergeCell ref="G1520:G1529"/>
    <mergeCell ref="H1520:H1529"/>
    <mergeCell ref="J1520:J1529"/>
    <mergeCell ref="K1520:K1529"/>
    <mergeCell ref="L1520:L1529"/>
    <mergeCell ref="M1544:M1554"/>
    <mergeCell ref="N1544:N1554"/>
    <mergeCell ref="O1544:O1554"/>
    <mergeCell ref="P1544:P1554"/>
    <mergeCell ref="Q1544:Q1554"/>
    <mergeCell ref="A1555:A1562"/>
    <mergeCell ref="B1555:B1562"/>
    <mergeCell ref="C1555:C1562"/>
    <mergeCell ref="D1555:D1562"/>
    <mergeCell ref="E1555:E1562"/>
    <mergeCell ref="F1544:F1554"/>
    <mergeCell ref="G1544:G1554"/>
    <mergeCell ref="H1544:H1554"/>
    <mergeCell ref="J1544:J1554"/>
    <mergeCell ref="K1544:K1554"/>
    <mergeCell ref="L1544:L1554"/>
    <mergeCell ref="M1537:M1543"/>
    <mergeCell ref="N1537:N1543"/>
    <mergeCell ref="O1537:O1543"/>
    <mergeCell ref="P1537:P1543"/>
    <mergeCell ref="Q1537:Q1543"/>
    <mergeCell ref="A1544:A1554"/>
    <mergeCell ref="B1544:B1554"/>
    <mergeCell ref="C1544:C1554"/>
    <mergeCell ref="D1544:D1554"/>
    <mergeCell ref="E1544:E1554"/>
    <mergeCell ref="F1537:F1543"/>
    <mergeCell ref="G1537:G1543"/>
    <mergeCell ref="H1537:H1543"/>
    <mergeCell ref="J1537:J1543"/>
    <mergeCell ref="K1537:K1543"/>
    <mergeCell ref="L1537:L1543"/>
    <mergeCell ref="M1563:M1572"/>
    <mergeCell ref="N1563:N1572"/>
    <mergeCell ref="O1563:O1572"/>
    <mergeCell ref="P1563:P1572"/>
    <mergeCell ref="Q1563:Q1572"/>
    <mergeCell ref="A1573:A1582"/>
    <mergeCell ref="B1573:B1582"/>
    <mergeCell ref="C1573:C1582"/>
    <mergeCell ref="D1573:D1582"/>
    <mergeCell ref="E1573:E1582"/>
    <mergeCell ref="F1563:F1572"/>
    <mergeCell ref="G1563:G1572"/>
    <mergeCell ref="H1563:H1572"/>
    <mergeCell ref="J1563:J1572"/>
    <mergeCell ref="K1563:K1572"/>
    <mergeCell ref="L1563:L1572"/>
    <mergeCell ref="M1555:M1562"/>
    <mergeCell ref="N1555:N1562"/>
    <mergeCell ref="O1555:O1562"/>
    <mergeCell ref="P1555:P1562"/>
    <mergeCell ref="Q1555:Q1562"/>
    <mergeCell ref="A1563:A1572"/>
    <mergeCell ref="B1563:B1572"/>
    <mergeCell ref="C1563:C1572"/>
    <mergeCell ref="D1563:D1572"/>
    <mergeCell ref="E1563:E1572"/>
    <mergeCell ref="F1555:F1562"/>
    <mergeCell ref="G1555:G1562"/>
    <mergeCell ref="H1555:H1562"/>
    <mergeCell ref="J1555:J1562"/>
    <mergeCell ref="K1555:K1562"/>
    <mergeCell ref="L1555:L1562"/>
    <mergeCell ref="R1584:S1584"/>
    <mergeCell ref="A1585:A1595"/>
    <mergeCell ref="B1585:B1595"/>
    <mergeCell ref="C1585:C1595"/>
    <mergeCell ref="D1585:D1595"/>
    <mergeCell ref="E1585:E1595"/>
    <mergeCell ref="F1585:F1595"/>
    <mergeCell ref="G1585:G1595"/>
    <mergeCell ref="H1585:H1595"/>
    <mergeCell ref="J1585:J1595"/>
    <mergeCell ref="M1573:M1582"/>
    <mergeCell ref="N1573:N1582"/>
    <mergeCell ref="O1573:O1582"/>
    <mergeCell ref="P1573:P1582"/>
    <mergeCell ref="Q1573:Q1582"/>
    <mergeCell ref="R1583:S1583"/>
    <mergeCell ref="F1573:F1582"/>
    <mergeCell ref="G1573:G1582"/>
    <mergeCell ref="H1573:H1582"/>
    <mergeCell ref="J1573:J1582"/>
    <mergeCell ref="K1573:K1582"/>
    <mergeCell ref="L1573:L1582"/>
    <mergeCell ref="R1603:S1603"/>
    <mergeCell ref="R1604:S1604"/>
    <mergeCell ref="A1605:A1614"/>
    <mergeCell ref="B1605:B1614"/>
    <mergeCell ref="C1605:C1614"/>
    <mergeCell ref="D1605:D1614"/>
    <mergeCell ref="E1605:E1614"/>
    <mergeCell ref="F1605:F1614"/>
    <mergeCell ref="G1605:G1614"/>
    <mergeCell ref="K1596:K1602"/>
    <mergeCell ref="L1596:L1602"/>
    <mergeCell ref="M1596:M1602"/>
    <mergeCell ref="N1596:N1602"/>
    <mergeCell ref="O1596:O1602"/>
    <mergeCell ref="P1596:P1602"/>
    <mergeCell ref="Q1585:Q1595"/>
    <mergeCell ref="A1596:A1602"/>
    <mergeCell ref="B1596:B1602"/>
    <mergeCell ref="C1596:C1602"/>
    <mergeCell ref="D1596:D1602"/>
    <mergeCell ref="E1596:E1602"/>
    <mergeCell ref="F1596:F1602"/>
    <mergeCell ref="G1596:G1602"/>
    <mergeCell ref="H1596:H1602"/>
    <mergeCell ref="J1596:J1602"/>
    <mergeCell ref="K1585:K1595"/>
    <mergeCell ref="L1585:L1595"/>
    <mergeCell ref="M1585:M1595"/>
    <mergeCell ref="N1585:N1595"/>
    <mergeCell ref="O1585:O1595"/>
    <mergeCell ref="P1585:P1595"/>
    <mergeCell ref="O1605:O1614"/>
    <mergeCell ref="P1605:P1614"/>
    <mergeCell ref="Q1605:Q1614"/>
    <mergeCell ref="A1615:A1624"/>
    <mergeCell ref="B1615:B1624"/>
    <mergeCell ref="C1615:C1624"/>
    <mergeCell ref="D1615:D1624"/>
    <mergeCell ref="E1615:E1624"/>
    <mergeCell ref="F1615:F1624"/>
    <mergeCell ref="G1615:G1624"/>
    <mergeCell ref="H1605:H1614"/>
    <mergeCell ref="J1605:J1614"/>
    <mergeCell ref="K1605:K1614"/>
    <mergeCell ref="L1605:L1614"/>
    <mergeCell ref="M1605:M1614"/>
    <mergeCell ref="N1605:N1614"/>
    <mergeCell ref="Q1596:Q1602"/>
    <mergeCell ref="O1625:O1632"/>
    <mergeCell ref="P1625:P1632"/>
    <mergeCell ref="Q1625:Q1632"/>
    <mergeCell ref="A1633:A1642"/>
    <mergeCell ref="B1633:B1642"/>
    <mergeCell ref="C1633:C1642"/>
    <mergeCell ref="D1633:D1642"/>
    <mergeCell ref="E1633:E1642"/>
    <mergeCell ref="F1633:F1642"/>
    <mergeCell ref="G1633:G1642"/>
    <mergeCell ref="H1625:H1632"/>
    <mergeCell ref="J1625:J1632"/>
    <mergeCell ref="K1625:K1632"/>
    <mergeCell ref="L1625:L1632"/>
    <mergeCell ref="M1625:M1632"/>
    <mergeCell ref="N1625:N1632"/>
    <mergeCell ref="O1615:O1624"/>
    <mergeCell ref="P1615:P1624"/>
    <mergeCell ref="Q1615:Q1624"/>
    <mergeCell ref="A1625:A1632"/>
    <mergeCell ref="B1625:B1632"/>
    <mergeCell ref="C1625:C1632"/>
    <mergeCell ref="D1625:D1632"/>
    <mergeCell ref="E1625:E1632"/>
    <mergeCell ref="F1625:F1632"/>
    <mergeCell ref="G1625:G1632"/>
    <mergeCell ref="H1615:H1624"/>
    <mergeCell ref="J1615:J1624"/>
    <mergeCell ref="K1615:K1624"/>
    <mergeCell ref="L1615:L1624"/>
    <mergeCell ref="M1615:M1624"/>
    <mergeCell ref="N1615:N1624"/>
    <mergeCell ref="O1643:O1657"/>
    <mergeCell ref="P1643:P1657"/>
    <mergeCell ref="Q1643:Q1657"/>
    <mergeCell ref="A1658:A1667"/>
    <mergeCell ref="B1658:B1667"/>
    <mergeCell ref="C1658:C1667"/>
    <mergeCell ref="D1658:D1667"/>
    <mergeCell ref="E1658:E1667"/>
    <mergeCell ref="F1658:F1667"/>
    <mergeCell ref="G1658:G1667"/>
    <mergeCell ref="H1643:H1657"/>
    <mergeCell ref="J1643:J1657"/>
    <mergeCell ref="K1643:K1657"/>
    <mergeCell ref="L1643:L1657"/>
    <mergeCell ref="M1643:M1657"/>
    <mergeCell ref="N1643:N1657"/>
    <mergeCell ref="O1633:O1642"/>
    <mergeCell ref="P1633:P1642"/>
    <mergeCell ref="Q1633:Q1642"/>
    <mergeCell ref="A1643:A1657"/>
    <mergeCell ref="B1643:B1657"/>
    <mergeCell ref="C1643:C1657"/>
    <mergeCell ref="D1643:D1657"/>
    <mergeCell ref="E1643:E1657"/>
    <mergeCell ref="F1643:F1657"/>
    <mergeCell ref="G1643:G1657"/>
    <mergeCell ref="H1633:H1642"/>
    <mergeCell ref="J1633:J1642"/>
    <mergeCell ref="K1633:K1642"/>
    <mergeCell ref="L1633:L1642"/>
    <mergeCell ref="M1633:M1642"/>
    <mergeCell ref="N1633:N1642"/>
    <mergeCell ref="O1668:O1677"/>
    <mergeCell ref="P1668:P1677"/>
    <mergeCell ref="Q1668:Q1677"/>
    <mergeCell ref="A1678:A1686"/>
    <mergeCell ref="B1678:B1686"/>
    <mergeCell ref="C1678:C1686"/>
    <mergeCell ref="D1678:D1686"/>
    <mergeCell ref="E1678:E1686"/>
    <mergeCell ref="F1678:F1686"/>
    <mergeCell ref="G1678:G1686"/>
    <mergeCell ref="H1668:H1677"/>
    <mergeCell ref="J1668:J1677"/>
    <mergeCell ref="K1668:K1677"/>
    <mergeCell ref="L1668:L1677"/>
    <mergeCell ref="M1668:M1677"/>
    <mergeCell ref="N1668:N1677"/>
    <mergeCell ref="O1658:O1667"/>
    <mergeCell ref="P1658:P1667"/>
    <mergeCell ref="Q1658:Q1667"/>
    <mergeCell ref="A1668:A1677"/>
    <mergeCell ref="B1668:B1677"/>
    <mergeCell ref="C1668:C1677"/>
    <mergeCell ref="D1668:D1677"/>
    <mergeCell ref="E1668:E1677"/>
    <mergeCell ref="F1668:F1677"/>
    <mergeCell ref="G1668:G1677"/>
    <mergeCell ref="H1658:H1667"/>
    <mergeCell ref="J1658:J1667"/>
    <mergeCell ref="K1658:K1667"/>
    <mergeCell ref="L1658:L1667"/>
    <mergeCell ref="M1658:M1667"/>
    <mergeCell ref="N1658:N1667"/>
    <mergeCell ref="O1687:O1695"/>
    <mergeCell ref="P1687:P1695"/>
    <mergeCell ref="Q1687:Q1695"/>
    <mergeCell ref="A1696:A1704"/>
    <mergeCell ref="B1696:B1704"/>
    <mergeCell ref="C1696:C1704"/>
    <mergeCell ref="D1696:D1704"/>
    <mergeCell ref="E1696:E1704"/>
    <mergeCell ref="F1696:F1704"/>
    <mergeCell ref="G1696:G1704"/>
    <mergeCell ref="H1687:H1695"/>
    <mergeCell ref="J1687:J1695"/>
    <mergeCell ref="K1687:K1695"/>
    <mergeCell ref="L1687:L1695"/>
    <mergeCell ref="M1687:M1695"/>
    <mergeCell ref="N1687:N1695"/>
    <mergeCell ref="O1678:O1686"/>
    <mergeCell ref="P1678:P1686"/>
    <mergeCell ref="Q1678:Q1686"/>
    <mergeCell ref="A1687:A1695"/>
    <mergeCell ref="B1687:B1695"/>
    <mergeCell ref="C1687:C1695"/>
    <mergeCell ref="D1687:D1695"/>
    <mergeCell ref="E1687:E1695"/>
    <mergeCell ref="F1687:F1695"/>
    <mergeCell ref="G1687:G1695"/>
    <mergeCell ref="H1678:H1686"/>
    <mergeCell ref="J1678:J1686"/>
    <mergeCell ref="K1678:K1686"/>
    <mergeCell ref="L1678:L1686"/>
    <mergeCell ref="M1678:M1686"/>
    <mergeCell ref="N1678:N1686"/>
    <mergeCell ref="O1705:O1714"/>
    <mergeCell ref="P1705:P1714"/>
    <mergeCell ref="Q1705:Q1714"/>
    <mergeCell ref="A1715:A1724"/>
    <mergeCell ref="B1715:B1724"/>
    <mergeCell ref="C1715:C1724"/>
    <mergeCell ref="D1715:D1724"/>
    <mergeCell ref="E1715:E1724"/>
    <mergeCell ref="F1715:F1724"/>
    <mergeCell ref="G1715:G1724"/>
    <mergeCell ref="H1705:H1714"/>
    <mergeCell ref="J1705:J1714"/>
    <mergeCell ref="K1705:K1714"/>
    <mergeCell ref="L1705:L1714"/>
    <mergeCell ref="M1705:M1714"/>
    <mergeCell ref="N1705:N1714"/>
    <mergeCell ref="O1696:O1704"/>
    <mergeCell ref="P1696:P1704"/>
    <mergeCell ref="Q1696:Q1704"/>
    <mergeCell ref="A1705:A1714"/>
    <mergeCell ref="B1705:B1714"/>
    <mergeCell ref="C1705:C1714"/>
    <mergeCell ref="D1705:D1714"/>
    <mergeCell ref="E1705:E1714"/>
    <mergeCell ref="F1705:F1714"/>
    <mergeCell ref="G1705:G1714"/>
    <mergeCell ref="H1696:H1704"/>
    <mergeCell ref="J1696:J1704"/>
    <mergeCell ref="K1696:K1704"/>
    <mergeCell ref="L1696:L1704"/>
    <mergeCell ref="M1696:M1704"/>
    <mergeCell ref="N1696:N1704"/>
    <mergeCell ref="O1725:O1734"/>
    <mergeCell ref="P1725:P1734"/>
    <mergeCell ref="Q1725:Q1734"/>
    <mergeCell ref="A1735:A1744"/>
    <mergeCell ref="B1735:B1744"/>
    <mergeCell ref="C1735:C1744"/>
    <mergeCell ref="D1735:D1744"/>
    <mergeCell ref="E1735:E1744"/>
    <mergeCell ref="F1735:F1744"/>
    <mergeCell ref="G1735:G1744"/>
    <mergeCell ref="H1725:H1734"/>
    <mergeCell ref="J1725:J1734"/>
    <mergeCell ref="K1725:K1734"/>
    <mergeCell ref="L1725:L1734"/>
    <mergeCell ref="M1725:M1734"/>
    <mergeCell ref="N1725:N1734"/>
    <mergeCell ref="O1715:O1724"/>
    <mergeCell ref="P1715:P1724"/>
    <mergeCell ref="Q1715:Q1724"/>
    <mergeCell ref="A1725:A1734"/>
    <mergeCell ref="B1725:B1734"/>
    <mergeCell ref="C1725:C1734"/>
    <mergeCell ref="D1725:D1734"/>
    <mergeCell ref="E1725:E1734"/>
    <mergeCell ref="F1725:F1734"/>
    <mergeCell ref="G1725:G1734"/>
    <mergeCell ref="H1715:H1724"/>
    <mergeCell ref="J1715:J1724"/>
    <mergeCell ref="K1715:K1724"/>
    <mergeCell ref="L1715:L1724"/>
    <mergeCell ref="M1715:M1724"/>
    <mergeCell ref="N1715:N1724"/>
    <mergeCell ref="O1745:O1753"/>
    <mergeCell ref="P1745:P1753"/>
    <mergeCell ref="Q1745:Q1753"/>
    <mergeCell ref="A1754:A1768"/>
    <mergeCell ref="B1754:B1768"/>
    <mergeCell ref="C1754:C1768"/>
    <mergeCell ref="D1754:D1768"/>
    <mergeCell ref="E1754:E1768"/>
    <mergeCell ref="F1754:F1768"/>
    <mergeCell ref="G1754:G1768"/>
    <mergeCell ref="H1745:H1753"/>
    <mergeCell ref="J1745:J1753"/>
    <mergeCell ref="K1745:K1753"/>
    <mergeCell ref="L1745:L1753"/>
    <mergeCell ref="M1745:M1753"/>
    <mergeCell ref="N1745:N1753"/>
    <mergeCell ref="O1735:O1744"/>
    <mergeCell ref="P1735:P1744"/>
    <mergeCell ref="Q1735:Q1744"/>
    <mergeCell ref="A1745:A1753"/>
    <mergeCell ref="B1745:B1753"/>
    <mergeCell ref="C1745:C1753"/>
    <mergeCell ref="D1745:D1753"/>
    <mergeCell ref="E1745:E1753"/>
    <mergeCell ref="F1745:F1753"/>
    <mergeCell ref="G1745:G1753"/>
    <mergeCell ref="H1735:H1744"/>
    <mergeCell ref="J1735:J1744"/>
    <mergeCell ref="K1735:K1744"/>
    <mergeCell ref="L1735:L1744"/>
    <mergeCell ref="M1735:M1744"/>
    <mergeCell ref="N1735:N1744"/>
    <mergeCell ref="O1769:O1777"/>
    <mergeCell ref="P1769:P1777"/>
    <mergeCell ref="Q1769:Q1777"/>
    <mergeCell ref="A1778:A1788"/>
    <mergeCell ref="B1778:B1788"/>
    <mergeCell ref="C1778:C1788"/>
    <mergeCell ref="D1778:D1788"/>
    <mergeCell ref="E1778:E1788"/>
    <mergeCell ref="F1778:F1788"/>
    <mergeCell ref="G1778:G1788"/>
    <mergeCell ref="H1769:H1777"/>
    <mergeCell ref="J1769:J1777"/>
    <mergeCell ref="K1769:K1777"/>
    <mergeCell ref="L1769:L1777"/>
    <mergeCell ref="M1769:M1777"/>
    <mergeCell ref="N1769:N1777"/>
    <mergeCell ref="O1754:O1768"/>
    <mergeCell ref="P1754:P1768"/>
    <mergeCell ref="Q1754:Q1768"/>
    <mergeCell ref="A1769:A1777"/>
    <mergeCell ref="B1769:B1777"/>
    <mergeCell ref="C1769:C1777"/>
    <mergeCell ref="D1769:D1777"/>
    <mergeCell ref="E1769:E1777"/>
    <mergeCell ref="F1769:F1777"/>
    <mergeCell ref="G1769:G1777"/>
    <mergeCell ref="H1754:H1768"/>
    <mergeCell ref="J1754:J1768"/>
    <mergeCell ref="K1754:K1768"/>
    <mergeCell ref="L1754:L1768"/>
    <mergeCell ref="M1754:M1768"/>
    <mergeCell ref="N1754:N1768"/>
    <mergeCell ref="O1789:O1795"/>
    <mergeCell ref="P1789:P1795"/>
    <mergeCell ref="Q1789:Q1795"/>
    <mergeCell ref="R1796:S1796"/>
    <mergeCell ref="A1797:A1807"/>
    <mergeCell ref="B1797:B1807"/>
    <mergeCell ref="C1797:C1807"/>
    <mergeCell ref="D1797:D1807"/>
    <mergeCell ref="E1797:E1807"/>
    <mergeCell ref="F1797:F1807"/>
    <mergeCell ref="H1789:H1795"/>
    <mergeCell ref="J1789:J1795"/>
    <mergeCell ref="K1789:K1795"/>
    <mergeCell ref="L1789:L1795"/>
    <mergeCell ref="M1789:M1795"/>
    <mergeCell ref="N1789:N1795"/>
    <mergeCell ref="O1778:O1788"/>
    <mergeCell ref="P1778:P1788"/>
    <mergeCell ref="Q1778:Q1788"/>
    <mergeCell ref="A1789:A1795"/>
    <mergeCell ref="B1789:B1795"/>
    <mergeCell ref="C1789:C1795"/>
    <mergeCell ref="D1789:D1795"/>
    <mergeCell ref="E1789:E1795"/>
    <mergeCell ref="F1789:F1795"/>
    <mergeCell ref="G1789:G1795"/>
    <mergeCell ref="H1778:H1788"/>
    <mergeCell ref="J1778:J1788"/>
    <mergeCell ref="K1778:K1788"/>
    <mergeCell ref="L1778:L1788"/>
    <mergeCell ref="M1778:M1788"/>
    <mergeCell ref="N1778:N1788"/>
    <mergeCell ref="N1808:N1817"/>
    <mergeCell ref="O1808:O1817"/>
    <mergeCell ref="P1808:P1817"/>
    <mergeCell ref="Q1808:Q1817"/>
    <mergeCell ref="A1818:A1827"/>
    <mergeCell ref="B1818:B1827"/>
    <mergeCell ref="C1818:C1827"/>
    <mergeCell ref="D1818:D1827"/>
    <mergeCell ref="E1818:E1827"/>
    <mergeCell ref="F1818:F1827"/>
    <mergeCell ref="G1808:G1817"/>
    <mergeCell ref="H1808:H1817"/>
    <mergeCell ref="J1808:J1817"/>
    <mergeCell ref="K1808:K1817"/>
    <mergeCell ref="L1808:L1817"/>
    <mergeCell ref="M1808:M1817"/>
    <mergeCell ref="N1797:N1807"/>
    <mergeCell ref="O1797:O1807"/>
    <mergeCell ref="P1797:P1807"/>
    <mergeCell ref="Q1797:Q1807"/>
    <mergeCell ref="A1808:A1817"/>
    <mergeCell ref="B1808:B1817"/>
    <mergeCell ref="C1808:C1817"/>
    <mergeCell ref="D1808:D1817"/>
    <mergeCell ref="E1808:E1817"/>
    <mergeCell ref="F1808:F1817"/>
    <mergeCell ref="G1797:G1807"/>
    <mergeCell ref="H1797:H1807"/>
    <mergeCell ref="J1797:J1807"/>
    <mergeCell ref="K1797:K1807"/>
    <mergeCell ref="L1797:L1807"/>
    <mergeCell ref="M1797:M1807"/>
    <mergeCell ref="N1828:N1837"/>
    <mergeCell ref="O1828:O1837"/>
    <mergeCell ref="P1828:P1837"/>
    <mergeCell ref="Q1828:Q1837"/>
    <mergeCell ref="A1838:A1847"/>
    <mergeCell ref="B1838:B1847"/>
    <mergeCell ref="C1838:C1847"/>
    <mergeCell ref="D1838:D1847"/>
    <mergeCell ref="E1838:E1847"/>
    <mergeCell ref="F1838:F1847"/>
    <mergeCell ref="G1828:G1837"/>
    <mergeCell ref="H1828:H1837"/>
    <mergeCell ref="J1828:J1837"/>
    <mergeCell ref="K1828:K1837"/>
    <mergeCell ref="L1828:L1837"/>
    <mergeCell ref="M1828:M1837"/>
    <mergeCell ref="N1818:N1827"/>
    <mergeCell ref="O1818:O1827"/>
    <mergeCell ref="P1818:P1827"/>
    <mergeCell ref="Q1818:Q1827"/>
    <mergeCell ref="A1828:A1837"/>
    <mergeCell ref="B1828:B1837"/>
    <mergeCell ref="C1828:C1837"/>
    <mergeCell ref="D1828:D1837"/>
    <mergeCell ref="E1828:E1837"/>
    <mergeCell ref="F1828:F1837"/>
    <mergeCell ref="G1818:G1827"/>
    <mergeCell ref="H1818:H1827"/>
    <mergeCell ref="J1818:J1827"/>
    <mergeCell ref="K1818:K1827"/>
    <mergeCell ref="L1818:L1827"/>
    <mergeCell ref="M1818:M1827"/>
    <mergeCell ref="N1848:N1858"/>
    <mergeCell ref="O1848:O1858"/>
    <mergeCell ref="P1848:P1858"/>
    <mergeCell ref="Q1848:Q1858"/>
    <mergeCell ref="A1859:A1869"/>
    <mergeCell ref="B1859:B1869"/>
    <mergeCell ref="C1859:C1869"/>
    <mergeCell ref="D1859:D1869"/>
    <mergeCell ref="E1859:E1869"/>
    <mergeCell ref="F1859:F1869"/>
    <mergeCell ref="G1848:G1858"/>
    <mergeCell ref="H1848:H1858"/>
    <mergeCell ref="J1848:J1858"/>
    <mergeCell ref="K1848:K1858"/>
    <mergeCell ref="L1848:L1858"/>
    <mergeCell ref="M1848:M1858"/>
    <mergeCell ref="N1838:N1847"/>
    <mergeCell ref="O1838:O1847"/>
    <mergeCell ref="P1838:P1847"/>
    <mergeCell ref="Q1838:Q1847"/>
    <mergeCell ref="A1848:A1858"/>
    <mergeCell ref="B1848:B1858"/>
    <mergeCell ref="C1848:C1858"/>
    <mergeCell ref="D1848:D1858"/>
    <mergeCell ref="E1848:E1858"/>
    <mergeCell ref="F1848:F1858"/>
    <mergeCell ref="G1838:G1847"/>
    <mergeCell ref="H1838:H1847"/>
    <mergeCell ref="J1838:J1847"/>
    <mergeCell ref="K1838:K1847"/>
    <mergeCell ref="L1838:L1847"/>
    <mergeCell ref="M1838:M1847"/>
    <mergeCell ref="R1880:S1880"/>
    <mergeCell ref="A1881:A1890"/>
    <mergeCell ref="B1881:B1890"/>
    <mergeCell ref="C1881:C1890"/>
    <mergeCell ref="D1881:D1890"/>
    <mergeCell ref="E1881:E1890"/>
    <mergeCell ref="G1870:G1879"/>
    <mergeCell ref="H1870:H1879"/>
    <mergeCell ref="J1870:J1879"/>
    <mergeCell ref="K1870:K1879"/>
    <mergeCell ref="L1870:L1879"/>
    <mergeCell ref="M1870:M1879"/>
    <mergeCell ref="N1859:N1869"/>
    <mergeCell ref="O1859:O1869"/>
    <mergeCell ref="P1859:P1869"/>
    <mergeCell ref="Q1859:Q1869"/>
    <mergeCell ref="A1870:A1879"/>
    <mergeCell ref="B1870:B1879"/>
    <mergeCell ref="C1870:C1879"/>
    <mergeCell ref="D1870:D1879"/>
    <mergeCell ref="E1870:E1879"/>
    <mergeCell ref="F1870:F1879"/>
    <mergeCell ref="G1859:G1869"/>
    <mergeCell ref="H1859:H1869"/>
    <mergeCell ref="J1859:J1869"/>
    <mergeCell ref="K1859:K1869"/>
    <mergeCell ref="L1859:L1869"/>
    <mergeCell ref="M1859:M1869"/>
    <mergeCell ref="M1881:M1890"/>
    <mergeCell ref="N1881:N1890"/>
    <mergeCell ref="O1881:O1890"/>
    <mergeCell ref="P1881:P1890"/>
    <mergeCell ref="Q1881:Q1890"/>
    <mergeCell ref="A1891:A1902"/>
    <mergeCell ref="B1891:B1902"/>
    <mergeCell ref="C1891:C1902"/>
    <mergeCell ref="D1891:D1902"/>
    <mergeCell ref="E1891:E1902"/>
    <mergeCell ref="F1881:F1890"/>
    <mergeCell ref="G1881:G1890"/>
    <mergeCell ref="H1881:H1890"/>
    <mergeCell ref="J1881:J1890"/>
    <mergeCell ref="K1881:K1890"/>
    <mergeCell ref="L1881:L1890"/>
    <mergeCell ref="N1870:N1879"/>
    <mergeCell ref="O1870:O1879"/>
    <mergeCell ref="P1870:P1879"/>
    <mergeCell ref="Q1870:Q1879"/>
    <mergeCell ref="M1903:M1910"/>
    <mergeCell ref="N1903:N1910"/>
    <mergeCell ref="O1903:O1910"/>
    <mergeCell ref="P1903:P1910"/>
    <mergeCell ref="Q1903:Q1910"/>
    <mergeCell ref="A1911:A1921"/>
    <mergeCell ref="B1911:B1921"/>
    <mergeCell ref="C1911:C1921"/>
    <mergeCell ref="D1911:D1921"/>
    <mergeCell ref="E1911:E1921"/>
    <mergeCell ref="F1903:F1910"/>
    <mergeCell ref="G1903:G1910"/>
    <mergeCell ref="H1903:H1910"/>
    <mergeCell ref="J1903:J1910"/>
    <mergeCell ref="K1903:K1910"/>
    <mergeCell ref="L1903:L1910"/>
    <mergeCell ref="M1891:M1902"/>
    <mergeCell ref="N1891:N1902"/>
    <mergeCell ref="O1891:O1902"/>
    <mergeCell ref="P1891:P1902"/>
    <mergeCell ref="Q1891:Q1902"/>
    <mergeCell ref="A1903:A1910"/>
    <mergeCell ref="B1903:B1910"/>
    <mergeCell ref="C1903:C1910"/>
    <mergeCell ref="D1903:D1910"/>
    <mergeCell ref="E1903:E1910"/>
    <mergeCell ref="F1891:F1902"/>
    <mergeCell ref="G1891:G1902"/>
    <mergeCell ref="H1891:H1902"/>
    <mergeCell ref="J1891:J1902"/>
    <mergeCell ref="K1891:K1902"/>
    <mergeCell ref="L1891:L1902"/>
    <mergeCell ref="M1922:M1931"/>
    <mergeCell ref="N1922:N1931"/>
    <mergeCell ref="O1922:O1931"/>
    <mergeCell ref="P1922:P1931"/>
    <mergeCell ref="Q1922:Q1931"/>
    <mergeCell ref="A1932:A1942"/>
    <mergeCell ref="B1932:B1942"/>
    <mergeCell ref="C1932:C1942"/>
    <mergeCell ref="D1932:D1942"/>
    <mergeCell ref="E1932:E1942"/>
    <mergeCell ref="F1922:F1931"/>
    <mergeCell ref="G1922:G1931"/>
    <mergeCell ref="H1922:H1931"/>
    <mergeCell ref="J1922:J1931"/>
    <mergeCell ref="K1922:K1931"/>
    <mergeCell ref="L1922:L1931"/>
    <mergeCell ref="M1911:M1921"/>
    <mergeCell ref="N1911:N1921"/>
    <mergeCell ref="O1911:O1921"/>
    <mergeCell ref="P1911:P1921"/>
    <mergeCell ref="Q1911:Q1921"/>
    <mergeCell ref="A1922:A1931"/>
    <mergeCell ref="B1922:B1931"/>
    <mergeCell ref="C1922:C1931"/>
    <mergeCell ref="D1922:D1931"/>
    <mergeCell ref="E1922:E1931"/>
    <mergeCell ref="F1911:F1921"/>
    <mergeCell ref="G1911:G1921"/>
    <mergeCell ref="H1911:H1921"/>
    <mergeCell ref="J1911:J1921"/>
    <mergeCell ref="K1911:K1921"/>
    <mergeCell ref="L1911:L1921"/>
    <mergeCell ref="M1943:M1952"/>
    <mergeCell ref="N1943:N1952"/>
    <mergeCell ref="O1943:O1952"/>
    <mergeCell ref="P1943:P1952"/>
    <mergeCell ref="Q1943:Q1952"/>
    <mergeCell ref="A1953:A1962"/>
    <mergeCell ref="B1953:B1962"/>
    <mergeCell ref="C1953:C1962"/>
    <mergeCell ref="D1953:D1962"/>
    <mergeCell ref="E1953:E1962"/>
    <mergeCell ref="F1943:F1952"/>
    <mergeCell ref="G1943:G1952"/>
    <mergeCell ref="H1943:H1952"/>
    <mergeCell ref="J1943:J1952"/>
    <mergeCell ref="K1943:K1952"/>
    <mergeCell ref="L1943:L1952"/>
    <mergeCell ref="M1932:M1942"/>
    <mergeCell ref="N1932:N1942"/>
    <mergeCell ref="O1932:O1942"/>
    <mergeCell ref="P1932:P1942"/>
    <mergeCell ref="Q1932:Q1942"/>
    <mergeCell ref="A1943:A1952"/>
    <mergeCell ref="B1943:B1952"/>
    <mergeCell ref="C1943:C1952"/>
    <mergeCell ref="D1943:D1952"/>
    <mergeCell ref="E1943:E1952"/>
    <mergeCell ref="F1932:F1942"/>
    <mergeCell ref="G1932:G1942"/>
    <mergeCell ref="H1932:H1942"/>
    <mergeCell ref="J1932:J1942"/>
    <mergeCell ref="K1932:K1942"/>
    <mergeCell ref="L1932:L1942"/>
    <mergeCell ref="M1963:M1972"/>
    <mergeCell ref="N1963:N1972"/>
    <mergeCell ref="O1963:O1972"/>
    <mergeCell ref="P1963:P1972"/>
    <mergeCell ref="Q1963:Q1972"/>
    <mergeCell ref="A1973:A1983"/>
    <mergeCell ref="B1973:B1983"/>
    <mergeCell ref="C1973:C1983"/>
    <mergeCell ref="D1973:D1983"/>
    <mergeCell ref="E1973:E1983"/>
    <mergeCell ref="F1963:F1972"/>
    <mergeCell ref="G1963:G1972"/>
    <mergeCell ref="H1963:H1972"/>
    <mergeCell ref="J1963:J1972"/>
    <mergeCell ref="K1963:K1972"/>
    <mergeCell ref="L1963:L1972"/>
    <mergeCell ref="M1953:M1962"/>
    <mergeCell ref="N1953:N1962"/>
    <mergeCell ref="O1953:O1962"/>
    <mergeCell ref="P1953:P1962"/>
    <mergeCell ref="Q1953:Q1962"/>
    <mergeCell ref="A1963:A1972"/>
    <mergeCell ref="B1963:B1972"/>
    <mergeCell ref="C1963:C1972"/>
    <mergeCell ref="D1963:D1972"/>
    <mergeCell ref="E1963:E1972"/>
    <mergeCell ref="F1953:F1962"/>
    <mergeCell ref="G1953:G1962"/>
    <mergeCell ref="H1953:H1962"/>
    <mergeCell ref="J1953:J1962"/>
    <mergeCell ref="K1953:K1962"/>
    <mergeCell ref="L1953:L1962"/>
    <mergeCell ref="M1984:M1993"/>
    <mergeCell ref="N1984:N1993"/>
    <mergeCell ref="O1984:O1993"/>
    <mergeCell ref="P1984:P1993"/>
    <mergeCell ref="Q1984:Q1993"/>
    <mergeCell ref="A1994:A2003"/>
    <mergeCell ref="B1994:B2003"/>
    <mergeCell ref="C1994:C2003"/>
    <mergeCell ref="D1994:D2003"/>
    <mergeCell ref="E1994:E2003"/>
    <mergeCell ref="F1984:F1993"/>
    <mergeCell ref="G1984:G1993"/>
    <mergeCell ref="H1984:H1993"/>
    <mergeCell ref="J1984:J1993"/>
    <mergeCell ref="K1984:K1993"/>
    <mergeCell ref="L1984:L1993"/>
    <mergeCell ref="M1973:M1983"/>
    <mergeCell ref="N1973:N1983"/>
    <mergeCell ref="O1973:O1983"/>
    <mergeCell ref="P1973:P1983"/>
    <mergeCell ref="Q1973:Q1983"/>
    <mergeCell ref="A1984:A1993"/>
    <mergeCell ref="B1984:B1993"/>
    <mergeCell ref="C1984:C1993"/>
    <mergeCell ref="D1984:D1993"/>
    <mergeCell ref="E1984:E1993"/>
    <mergeCell ref="F1973:F1983"/>
    <mergeCell ref="G1973:G1983"/>
    <mergeCell ref="H1973:H1983"/>
    <mergeCell ref="J1973:J1983"/>
    <mergeCell ref="K1973:K1983"/>
    <mergeCell ref="L1973:L1983"/>
    <mergeCell ref="M2004:M2013"/>
    <mergeCell ref="N2004:N2013"/>
    <mergeCell ref="O2004:O2013"/>
    <mergeCell ref="P2004:P2013"/>
    <mergeCell ref="Q2004:Q2013"/>
    <mergeCell ref="A2014:A2024"/>
    <mergeCell ref="B2014:B2024"/>
    <mergeCell ref="C2014:C2024"/>
    <mergeCell ref="D2014:D2024"/>
    <mergeCell ref="E2014:E2024"/>
    <mergeCell ref="F2004:F2013"/>
    <mergeCell ref="G2004:G2013"/>
    <mergeCell ref="H2004:H2013"/>
    <mergeCell ref="J2004:J2013"/>
    <mergeCell ref="K2004:K2013"/>
    <mergeCell ref="L2004:L2013"/>
    <mergeCell ref="M1994:M2003"/>
    <mergeCell ref="N1994:N2003"/>
    <mergeCell ref="O1994:O2003"/>
    <mergeCell ref="P1994:P2003"/>
    <mergeCell ref="Q1994:Q2003"/>
    <mergeCell ref="A2004:A2013"/>
    <mergeCell ref="B2004:B2013"/>
    <mergeCell ref="C2004:C2013"/>
    <mergeCell ref="D2004:D2013"/>
    <mergeCell ref="E2004:E2013"/>
    <mergeCell ref="F1994:F2003"/>
    <mergeCell ref="G1994:G2003"/>
    <mergeCell ref="H1994:H2003"/>
    <mergeCell ref="J1994:J2003"/>
    <mergeCell ref="K1994:K2003"/>
    <mergeCell ref="L1994:L2003"/>
    <mergeCell ref="M2025:M2035"/>
    <mergeCell ref="N2025:N2035"/>
    <mergeCell ref="O2025:O2035"/>
    <mergeCell ref="P2025:P2035"/>
    <mergeCell ref="Q2025:Q2035"/>
    <mergeCell ref="A2036:A2045"/>
    <mergeCell ref="B2036:B2045"/>
    <mergeCell ref="C2036:C2045"/>
    <mergeCell ref="D2036:D2045"/>
    <mergeCell ref="E2036:E2045"/>
    <mergeCell ref="F2025:F2035"/>
    <mergeCell ref="G2025:G2035"/>
    <mergeCell ref="H2025:H2035"/>
    <mergeCell ref="J2025:J2035"/>
    <mergeCell ref="K2025:K2035"/>
    <mergeCell ref="L2025:L2035"/>
    <mergeCell ref="M2014:M2024"/>
    <mergeCell ref="N2014:N2024"/>
    <mergeCell ref="O2014:O2024"/>
    <mergeCell ref="P2014:P2024"/>
    <mergeCell ref="Q2014:Q2024"/>
    <mergeCell ref="A2025:A2035"/>
    <mergeCell ref="B2025:B2035"/>
    <mergeCell ref="C2025:C2035"/>
    <mergeCell ref="D2025:D2035"/>
    <mergeCell ref="E2025:E2035"/>
    <mergeCell ref="F2014:F2024"/>
    <mergeCell ref="G2014:G2024"/>
    <mergeCell ref="H2014:H2024"/>
    <mergeCell ref="J2014:J2024"/>
    <mergeCell ref="K2014:K2024"/>
    <mergeCell ref="L2014:L2024"/>
    <mergeCell ref="M2046:M2056"/>
    <mergeCell ref="N2046:N2056"/>
    <mergeCell ref="O2046:O2056"/>
    <mergeCell ref="P2046:P2056"/>
    <mergeCell ref="Q2046:Q2056"/>
    <mergeCell ref="A2057:A2064"/>
    <mergeCell ref="B2057:B2064"/>
    <mergeCell ref="C2057:C2064"/>
    <mergeCell ref="D2057:D2064"/>
    <mergeCell ref="E2057:E2064"/>
    <mergeCell ref="F2046:F2056"/>
    <mergeCell ref="G2046:G2056"/>
    <mergeCell ref="H2046:H2056"/>
    <mergeCell ref="J2046:J2056"/>
    <mergeCell ref="K2046:K2056"/>
    <mergeCell ref="L2046:L2056"/>
    <mergeCell ref="M2036:M2045"/>
    <mergeCell ref="N2036:N2045"/>
    <mergeCell ref="O2036:O2045"/>
    <mergeCell ref="P2036:P2045"/>
    <mergeCell ref="Q2036:Q2045"/>
    <mergeCell ref="A2046:A2056"/>
    <mergeCell ref="B2046:B2056"/>
    <mergeCell ref="C2046:C2056"/>
    <mergeCell ref="D2046:D2056"/>
    <mergeCell ref="E2046:E2056"/>
    <mergeCell ref="F2036:F2045"/>
    <mergeCell ref="G2036:G2045"/>
    <mergeCell ref="H2036:H2045"/>
    <mergeCell ref="J2036:J2045"/>
    <mergeCell ref="K2036:K2045"/>
    <mergeCell ref="L2036:L2045"/>
    <mergeCell ref="M2065:M2075"/>
    <mergeCell ref="N2065:N2075"/>
    <mergeCell ref="O2065:O2075"/>
    <mergeCell ref="P2065:P2075"/>
    <mergeCell ref="Q2065:Q2075"/>
    <mergeCell ref="A2076:A2085"/>
    <mergeCell ref="B2076:B2085"/>
    <mergeCell ref="C2076:C2085"/>
    <mergeCell ref="D2076:D2085"/>
    <mergeCell ref="E2076:E2085"/>
    <mergeCell ref="F2065:F2075"/>
    <mergeCell ref="G2065:G2075"/>
    <mergeCell ref="H2065:H2075"/>
    <mergeCell ref="J2065:J2075"/>
    <mergeCell ref="K2065:K2075"/>
    <mergeCell ref="L2065:L2075"/>
    <mergeCell ref="M2057:M2064"/>
    <mergeCell ref="N2057:N2064"/>
    <mergeCell ref="O2057:O2064"/>
    <mergeCell ref="P2057:P2064"/>
    <mergeCell ref="Q2057:Q2064"/>
    <mergeCell ref="A2065:A2075"/>
    <mergeCell ref="B2065:B2075"/>
    <mergeCell ref="C2065:C2075"/>
    <mergeCell ref="D2065:D2075"/>
    <mergeCell ref="E2065:E2075"/>
    <mergeCell ref="F2057:F2064"/>
    <mergeCell ref="G2057:G2064"/>
    <mergeCell ref="H2057:H2064"/>
    <mergeCell ref="J2057:J2064"/>
    <mergeCell ref="K2057:K2064"/>
    <mergeCell ref="L2057:L2064"/>
    <mergeCell ref="M2086:M2095"/>
    <mergeCell ref="N2086:N2095"/>
    <mergeCell ref="O2086:O2095"/>
    <mergeCell ref="P2086:P2095"/>
    <mergeCell ref="Q2086:Q2095"/>
    <mergeCell ref="A2096:A2106"/>
    <mergeCell ref="B2096:B2106"/>
    <mergeCell ref="C2096:C2106"/>
    <mergeCell ref="D2096:D2106"/>
    <mergeCell ref="E2096:E2106"/>
    <mergeCell ref="F2086:F2095"/>
    <mergeCell ref="G2086:G2095"/>
    <mergeCell ref="H2086:H2095"/>
    <mergeCell ref="J2086:J2095"/>
    <mergeCell ref="K2086:K2095"/>
    <mergeCell ref="L2086:L2095"/>
    <mergeCell ref="M2076:M2085"/>
    <mergeCell ref="N2076:N2085"/>
    <mergeCell ref="O2076:O2085"/>
    <mergeCell ref="P2076:P2085"/>
    <mergeCell ref="Q2076:Q2085"/>
    <mergeCell ref="A2086:A2095"/>
    <mergeCell ref="B2086:B2095"/>
    <mergeCell ref="C2086:C2095"/>
    <mergeCell ref="D2086:D2095"/>
    <mergeCell ref="E2086:E2095"/>
    <mergeCell ref="F2076:F2085"/>
    <mergeCell ref="G2076:G2085"/>
    <mergeCell ref="H2076:H2085"/>
    <mergeCell ref="J2076:J2085"/>
    <mergeCell ref="K2076:K2085"/>
    <mergeCell ref="L2076:L2085"/>
    <mergeCell ref="M2107:M2117"/>
    <mergeCell ref="N2107:N2117"/>
    <mergeCell ref="O2107:O2117"/>
    <mergeCell ref="P2107:P2117"/>
    <mergeCell ref="Q2107:Q2117"/>
    <mergeCell ref="A2118:A2128"/>
    <mergeCell ref="B2118:B2128"/>
    <mergeCell ref="C2118:C2128"/>
    <mergeCell ref="D2118:D2128"/>
    <mergeCell ref="E2118:E2128"/>
    <mergeCell ref="F2107:F2117"/>
    <mergeCell ref="G2107:G2117"/>
    <mergeCell ref="H2107:H2117"/>
    <mergeCell ref="J2107:J2117"/>
    <mergeCell ref="K2107:K2117"/>
    <mergeCell ref="L2107:L2117"/>
    <mergeCell ref="M2096:M2106"/>
    <mergeCell ref="N2096:N2106"/>
    <mergeCell ref="O2096:O2106"/>
    <mergeCell ref="P2096:P2106"/>
    <mergeCell ref="Q2096:Q2106"/>
    <mergeCell ref="A2107:A2117"/>
    <mergeCell ref="B2107:B2117"/>
    <mergeCell ref="C2107:C2117"/>
    <mergeCell ref="D2107:D2117"/>
    <mergeCell ref="E2107:E2117"/>
    <mergeCell ref="F2096:F2106"/>
    <mergeCell ref="G2096:G2106"/>
    <mergeCell ref="H2096:H2106"/>
    <mergeCell ref="J2096:J2106"/>
    <mergeCell ref="K2096:K2106"/>
    <mergeCell ref="L2096:L2106"/>
    <mergeCell ref="M2129:M2138"/>
    <mergeCell ref="N2129:N2138"/>
    <mergeCell ref="O2129:O2138"/>
    <mergeCell ref="P2129:P2138"/>
    <mergeCell ref="Q2129:Q2138"/>
    <mergeCell ref="A2139:A2148"/>
    <mergeCell ref="B2139:B2148"/>
    <mergeCell ref="C2139:C2148"/>
    <mergeCell ref="D2139:D2148"/>
    <mergeCell ref="E2139:E2148"/>
    <mergeCell ref="F2129:F2138"/>
    <mergeCell ref="G2129:G2138"/>
    <mergeCell ref="H2129:H2138"/>
    <mergeCell ref="J2129:J2138"/>
    <mergeCell ref="K2129:K2138"/>
    <mergeCell ref="L2129:L2138"/>
    <mergeCell ref="M2118:M2128"/>
    <mergeCell ref="N2118:N2128"/>
    <mergeCell ref="O2118:O2128"/>
    <mergeCell ref="P2118:P2128"/>
    <mergeCell ref="Q2118:Q2128"/>
    <mergeCell ref="A2129:A2138"/>
    <mergeCell ref="B2129:B2138"/>
    <mergeCell ref="C2129:C2138"/>
    <mergeCell ref="D2129:D2138"/>
    <mergeCell ref="E2129:E2138"/>
    <mergeCell ref="F2118:F2128"/>
    <mergeCell ref="G2118:G2128"/>
    <mergeCell ref="H2118:H2128"/>
    <mergeCell ref="J2118:J2128"/>
    <mergeCell ref="K2118:K2128"/>
    <mergeCell ref="L2118:L2128"/>
    <mergeCell ref="M2149:M2153"/>
    <mergeCell ref="N2149:N2153"/>
    <mergeCell ref="O2149:O2153"/>
    <mergeCell ref="P2149:P2153"/>
    <mergeCell ref="Q2149:Q2153"/>
    <mergeCell ref="A2154:A2164"/>
    <mergeCell ref="B2154:B2164"/>
    <mergeCell ref="C2154:C2164"/>
    <mergeCell ref="D2154:D2164"/>
    <mergeCell ref="E2154:E2164"/>
    <mergeCell ref="F2149:F2153"/>
    <mergeCell ref="G2149:G2153"/>
    <mergeCell ref="H2149:H2153"/>
    <mergeCell ref="J2149:J2153"/>
    <mergeCell ref="K2149:K2153"/>
    <mergeCell ref="L2149:L2153"/>
    <mergeCell ref="M2139:M2148"/>
    <mergeCell ref="N2139:N2148"/>
    <mergeCell ref="O2139:O2148"/>
    <mergeCell ref="P2139:P2148"/>
    <mergeCell ref="Q2139:Q2148"/>
    <mergeCell ref="A2149:A2153"/>
    <mergeCell ref="B2149:B2153"/>
    <mergeCell ref="C2149:C2153"/>
    <mergeCell ref="D2149:D2153"/>
    <mergeCell ref="E2149:E2153"/>
    <mergeCell ref="F2139:F2148"/>
    <mergeCell ref="G2139:G2148"/>
    <mergeCell ref="H2139:H2148"/>
    <mergeCell ref="J2139:J2148"/>
    <mergeCell ref="K2139:K2148"/>
    <mergeCell ref="L2139:L2148"/>
    <mergeCell ref="M2165:M2175"/>
    <mergeCell ref="N2165:N2175"/>
    <mergeCell ref="O2165:O2175"/>
    <mergeCell ref="P2165:P2175"/>
    <mergeCell ref="Q2165:Q2175"/>
    <mergeCell ref="A2176:A2187"/>
    <mergeCell ref="B2176:B2187"/>
    <mergeCell ref="C2176:C2187"/>
    <mergeCell ref="D2176:D2187"/>
    <mergeCell ref="E2176:E2187"/>
    <mergeCell ref="F2165:F2175"/>
    <mergeCell ref="G2165:G2175"/>
    <mergeCell ref="H2165:H2175"/>
    <mergeCell ref="J2165:J2175"/>
    <mergeCell ref="K2165:K2175"/>
    <mergeCell ref="L2165:L2175"/>
    <mergeCell ref="M2154:M2164"/>
    <mergeCell ref="N2154:N2164"/>
    <mergeCell ref="O2154:O2164"/>
    <mergeCell ref="P2154:P2164"/>
    <mergeCell ref="Q2154:Q2164"/>
    <mergeCell ref="A2165:A2175"/>
    <mergeCell ref="B2165:B2175"/>
    <mergeCell ref="C2165:C2175"/>
    <mergeCell ref="D2165:D2175"/>
    <mergeCell ref="E2165:E2175"/>
    <mergeCell ref="F2154:F2164"/>
    <mergeCell ref="G2154:G2164"/>
    <mergeCell ref="H2154:H2164"/>
    <mergeCell ref="J2154:J2164"/>
    <mergeCell ref="K2154:K2164"/>
    <mergeCell ref="L2154:L2164"/>
    <mergeCell ref="M2188:M2197"/>
    <mergeCell ref="N2188:N2197"/>
    <mergeCell ref="O2188:O2197"/>
    <mergeCell ref="P2188:P2197"/>
    <mergeCell ref="Q2188:Q2197"/>
    <mergeCell ref="A2198:A2208"/>
    <mergeCell ref="B2198:B2208"/>
    <mergeCell ref="C2198:C2208"/>
    <mergeCell ref="D2198:D2208"/>
    <mergeCell ref="E2198:E2208"/>
    <mergeCell ref="F2188:F2197"/>
    <mergeCell ref="G2188:G2197"/>
    <mergeCell ref="H2188:H2197"/>
    <mergeCell ref="J2188:J2197"/>
    <mergeCell ref="K2188:K2197"/>
    <mergeCell ref="L2188:L2197"/>
    <mergeCell ref="M2176:M2187"/>
    <mergeCell ref="N2176:N2187"/>
    <mergeCell ref="O2176:O2187"/>
    <mergeCell ref="P2176:P2187"/>
    <mergeCell ref="Q2176:Q2187"/>
    <mergeCell ref="A2188:A2197"/>
    <mergeCell ref="B2188:B2197"/>
    <mergeCell ref="C2188:C2197"/>
    <mergeCell ref="D2188:D2197"/>
    <mergeCell ref="E2188:E2197"/>
    <mergeCell ref="F2176:F2187"/>
    <mergeCell ref="G2176:G2187"/>
    <mergeCell ref="H2176:H2187"/>
    <mergeCell ref="J2176:J2187"/>
    <mergeCell ref="K2176:K2187"/>
    <mergeCell ref="L2176:L2187"/>
    <mergeCell ref="R2210:S2210"/>
    <mergeCell ref="R2211:S2211"/>
    <mergeCell ref="A2212:A2221"/>
    <mergeCell ref="B2212:B2221"/>
    <mergeCell ref="C2212:C2221"/>
    <mergeCell ref="D2212:D2221"/>
    <mergeCell ref="E2212:E2221"/>
    <mergeCell ref="F2212:F2221"/>
    <mergeCell ref="G2212:G2221"/>
    <mergeCell ref="H2212:H2221"/>
    <mergeCell ref="M2198:M2208"/>
    <mergeCell ref="N2198:N2208"/>
    <mergeCell ref="O2198:O2208"/>
    <mergeCell ref="P2198:P2208"/>
    <mergeCell ref="Q2198:Q2208"/>
    <mergeCell ref="R2209:S2209"/>
    <mergeCell ref="F2198:F2208"/>
    <mergeCell ref="G2198:G2208"/>
    <mergeCell ref="H2198:H2208"/>
    <mergeCell ref="J2198:J2208"/>
    <mergeCell ref="K2198:K2208"/>
    <mergeCell ref="L2198:L2208"/>
    <mergeCell ref="P2222:P2232"/>
    <mergeCell ref="Q2222:Q2232"/>
    <mergeCell ref="A2233:A2242"/>
    <mergeCell ref="B2233:B2242"/>
    <mergeCell ref="C2233:C2242"/>
    <mergeCell ref="D2233:D2242"/>
    <mergeCell ref="E2233:E2242"/>
    <mergeCell ref="F2233:F2242"/>
    <mergeCell ref="G2233:G2242"/>
    <mergeCell ref="H2233:H2242"/>
    <mergeCell ref="J2222:J2232"/>
    <mergeCell ref="K2222:K2232"/>
    <mergeCell ref="L2222:L2232"/>
    <mergeCell ref="M2222:M2232"/>
    <mergeCell ref="N2222:N2232"/>
    <mergeCell ref="O2222:O2232"/>
    <mergeCell ref="P2212:P2221"/>
    <mergeCell ref="Q2212:Q2221"/>
    <mergeCell ref="A2222:A2232"/>
    <mergeCell ref="B2222:B2232"/>
    <mergeCell ref="C2222:C2232"/>
    <mergeCell ref="D2222:D2232"/>
    <mergeCell ref="E2222:E2232"/>
    <mergeCell ref="F2222:F2232"/>
    <mergeCell ref="G2222:G2232"/>
    <mergeCell ref="H2222:H2232"/>
    <mergeCell ref="J2212:J2221"/>
    <mergeCell ref="K2212:K2221"/>
    <mergeCell ref="L2212:L2221"/>
    <mergeCell ref="M2212:M2221"/>
    <mergeCell ref="N2212:N2221"/>
    <mergeCell ref="O2212:O2221"/>
    <mergeCell ref="P2243:P2253"/>
    <mergeCell ref="Q2243:Q2253"/>
    <mergeCell ref="A2254:A2264"/>
    <mergeCell ref="B2254:B2264"/>
    <mergeCell ref="C2254:C2264"/>
    <mergeCell ref="D2254:D2264"/>
    <mergeCell ref="E2254:E2264"/>
    <mergeCell ref="F2254:F2264"/>
    <mergeCell ref="G2254:G2264"/>
    <mergeCell ref="H2254:H2264"/>
    <mergeCell ref="J2243:J2253"/>
    <mergeCell ref="K2243:K2253"/>
    <mergeCell ref="L2243:L2253"/>
    <mergeCell ref="M2243:M2253"/>
    <mergeCell ref="N2243:N2253"/>
    <mergeCell ref="O2243:O2253"/>
    <mergeCell ref="P2233:P2242"/>
    <mergeCell ref="Q2233:Q2242"/>
    <mergeCell ref="A2243:A2253"/>
    <mergeCell ref="B2243:B2253"/>
    <mergeCell ref="C2243:C2253"/>
    <mergeCell ref="D2243:D2253"/>
    <mergeCell ref="E2243:E2253"/>
    <mergeCell ref="F2243:F2253"/>
    <mergeCell ref="G2243:G2253"/>
    <mergeCell ref="H2243:H2253"/>
    <mergeCell ref="J2233:J2242"/>
    <mergeCell ref="K2233:K2242"/>
    <mergeCell ref="L2233:L2242"/>
    <mergeCell ref="M2233:M2242"/>
    <mergeCell ref="N2233:N2242"/>
    <mergeCell ref="O2233:O2242"/>
    <mergeCell ref="P2265:P2274"/>
    <mergeCell ref="Q2265:Q2274"/>
    <mergeCell ref="A2275:A2284"/>
    <mergeCell ref="B2275:B2284"/>
    <mergeCell ref="C2275:C2284"/>
    <mergeCell ref="D2275:D2284"/>
    <mergeCell ref="E2275:E2284"/>
    <mergeCell ref="F2275:F2284"/>
    <mergeCell ref="G2275:G2284"/>
    <mergeCell ref="H2275:H2284"/>
    <mergeCell ref="J2265:J2274"/>
    <mergeCell ref="K2265:K2274"/>
    <mergeCell ref="L2265:L2274"/>
    <mergeCell ref="M2265:M2274"/>
    <mergeCell ref="N2265:N2274"/>
    <mergeCell ref="O2265:O2274"/>
    <mergeCell ref="P2254:P2264"/>
    <mergeCell ref="Q2254:Q2264"/>
    <mergeCell ref="A2265:A2274"/>
    <mergeCell ref="B2265:B2274"/>
    <mergeCell ref="C2265:C2274"/>
    <mergeCell ref="D2265:D2274"/>
    <mergeCell ref="E2265:E2274"/>
    <mergeCell ref="F2265:F2274"/>
    <mergeCell ref="G2265:G2274"/>
    <mergeCell ref="H2265:H2274"/>
    <mergeCell ref="J2254:J2264"/>
    <mergeCell ref="K2254:K2264"/>
    <mergeCell ref="L2254:L2264"/>
    <mergeCell ref="M2254:M2264"/>
    <mergeCell ref="N2254:N2264"/>
    <mergeCell ref="O2254:O2264"/>
    <mergeCell ref="P2285:P2294"/>
    <mergeCell ref="Q2285:Q2294"/>
    <mergeCell ref="A2295:A2305"/>
    <mergeCell ref="B2295:B2305"/>
    <mergeCell ref="C2295:C2305"/>
    <mergeCell ref="D2295:D2305"/>
    <mergeCell ref="E2295:E2305"/>
    <mergeCell ref="F2295:F2305"/>
    <mergeCell ref="G2295:G2305"/>
    <mergeCell ref="H2295:H2305"/>
    <mergeCell ref="J2285:J2294"/>
    <mergeCell ref="K2285:K2294"/>
    <mergeCell ref="L2285:L2294"/>
    <mergeCell ref="M2285:M2294"/>
    <mergeCell ref="N2285:N2294"/>
    <mergeCell ref="O2285:O2294"/>
    <mergeCell ref="P2275:P2284"/>
    <mergeCell ref="Q2275:Q2284"/>
    <mergeCell ref="A2285:A2294"/>
    <mergeCell ref="B2285:B2294"/>
    <mergeCell ref="C2285:C2294"/>
    <mergeCell ref="D2285:D2294"/>
    <mergeCell ref="E2285:E2294"/>
    <mergeCell ref="F2285:F2294"/>
    <mergeCell ref="G2285:G2294"/>
    <mergeCell ref="H2285:H2294"/>
    <mergeCell ref="J2275:J2284"/>
    <mergeCell ref="K2275:K2284"/>
    <mergeCell ref="L2275:L2284"/>
    <mergeCell ref="M2275:M2284"/>
    <mergeCell ref="N2275:N2284"/>
    <mergeCell ref="O2275:O2284"/>
    <mergeCell ref="P2306:P2316"/>
    <mergeCell ref="Q2306:Q2316"/>
    <mergeCell ref="A2317:A2325"/>
    <mergeCell ref="B2317:B2325"/>
    <mergeCell ref="C2317:C2325"/>
    <mergeCell ref="D2317:D2325"/>
    <mergeCell ref="E2317:E2325"/>
    <mergeCell ref="F2317:F2325"/>
    <mergeCell ref="G2317:G2325"/>
    <mergeCell ref="H2317:H2325"/>
    <mergeCell ref="J2306:J2316"/>
    <mergeCell ref="K2306:K2316"/>
    <mergeCell ref="L2306:L2316"/>
    <mergeCell ref="M2306:M2316"/>
    <mergeCell ref="N2306:N2316"/>
    <mergeCell ref="O2306:O2316"/>
    <mergeCell ref="P2295:P2305"/>
    <mergeCell ref="Q2295:Q2305"/>
    <mergeCell ref="A2306:A2316"/>
    <mergeCell ref="B2306:B2316"/>
    <mergeCell ref="C2306:C2316"/>
    <mergeCell ref="D2306:D2316"/>
    <mergeCell ref="E2306:E2316"/>
    <mergeCell ref="F2306:F2316"/>
    <mergeCell ref="G2306:G2316"/>
    <mergeCell ref="H2306:H2316"/>
    <mergeCell ref="J2295:J2305"/>
    <mergeCell ref="K2295:K2305"/>
    <mergeCell ref="L2295:L2305"/>
    <mergeCell ref="M2295:M2305"/>
    <mergeCell ref="N2295:N2305"/>
    <mergeCell ref="O2295:O2305"/>
    <mergeCell ref="P2326:P2336"/>
    <mergeCell ref="Q2326:Q2336"/>
    <mergeCell ref="A2337:A2347"/>
    <mergeCell ref="B2337:B2347"/>
    <mergeCell ref="C2337:C2347"/>
    <mergeCell ref="D2337:D2347"/>
    <mergeCell ref="E2337:E2347"/>
    <mergeCell ref="F2337:F2347"/>
    <mergeCell ref="G2337:G2347"/>
    <mergeCell ref="H2337:H2347"/>
    <mergeCell ref="J2326:J2336"/>
    <mergeCell ref="K2326:K2336"/>
    <mergeCell ref="L2326:L2336"/>
    <mergeCell ref="M2326:M2336"/>
    <mergeCell ref="N2326:N2336"/>
    <mergeCell ref="O2326:O2336"/>
    <mergeCell ref="P2317:P2325"/>
    <mergeCell ref="Q2317:Q2325"/>
    <mergeCell ref="A2326:A2336"/>
    <mergeCell ref="B2326:B2336"/>
    <mergeCell ref="C2326:C2336"/>
    <mergeCell ref="D2326:D2336"/>
    <mergeCell ref="E2326:E2336"/>
    <mergeCell ref="F2326:F2336"/>
    <mergeCell ref="G2326:G2336"/>
    <mergeCell ref="H2326:H2336"/>
    <mergeCell ref="J2317:J2325"/>
    <mergeCell ref="K2317:K2325"/>
    <mergeCell ref="L2317:L2325"/>
    <mergeCell ref="M2317:M2325"/>
    <mergeCell ref="N2317:N2325"/>
    <mergeCell ref="O2317:O2325"/>
    <mergeCell ref="P2348:P2357"/>
    <mergeCell ref="Q2348:Q2357"/>
    <mergeCell ref="A2358:A2368"/>
    <mergeCell ref="B2358:B2368"/>
    <mergeCell ref="C2358:C2368"/>
    <mergeCell ref="D2358:D2368"/>
    <mergeCell ref="E2358:E2368"/>
    <mergeCell ref="F2358:F2368"/>
    <mergeCell ref="G2358:G2368"/>
    <mergeCell ref="H2358:H2368"/>
    <mergeCell ref="J2348:J2357"/>
    <mergeCell ref="K2348:K2357"/>
    <mergeCell ref="L2348:L2357"/>
    <mergeCell ref="M2348:M2357"/>
    <mergeCell ref="N2348:N2357"/>
    <mergeCell ref="O2348:O2357"/>
    <mergeCell ref="P2337:P2347"/>
    <mergeCell ref="Q2337:Q2347"/>
    <mergeCell ref="A2348:A2357"/>
    <mergeCell ref="B2348:B2357"/>
    <mergeCell ref="C2348:C2357"/>
    <mergeCell ref="D2348:D2357"/>
    <mergeCell ref="E2348:E2357"/>
    <mergeCell ref="F2348:F2357"/>
    <mergeCell ref="G2348:G2357"/>
    <mergeCell ref="H2348:H2357"/>
    <mergeCell ref="J2337:J2347"/>
    <mergeCell ref="K2337:K2347"/>
    <mergeCell ref="L2337:L2347"/>
    <mergeCell ref="M2337:M2347"/>
    <mergeCell ref="N2337:N2347"/>
    <mergeCell ref="O2337:O2347"/>
    <mergeCell ref="P2369:P2379"/>
    <mergeCell ref="Q2369:Q2379"/>
    <mergeCell ref="A2380:A2390"/>
    <mergeCell ref="B2380:B2390"/>
    <mergeCell ref="C2380:C2390"/>
    <mergeCell ref="D2380:D2390"/>
    <mergeCell ref="E2380:E2390"/>
    <mergeCell ref="F2380:F2390"/>
    <mergeCell ref="G2380:G2390"/>
    <mergeCell ref="H2380:H2390"/>
    <mergeCell ref="J2369:J2379"/>
    <mergeCell ref="K2369:K2379"/>
    <mergeCell ref="L2369:L2379"/>
    <mergeCell ref="M2369:M2379"/>
    <mergeCell ref="N2369:N2379"/>
    <mergeCell ref="O2369:O2379"/>
    <mergeCell ref="P2358:P2368"/>
    <mergeCell ref="Q2358:Q2368"/>
    <mergeCell ref="A2369:A2379"/>
    <mergeCell ref="B2369:B2379"/>
    <mergeCell ref="C2369:C2379"/>
    <mergeCell ref="D2369:D2379"/>
    <mergeCell ref="E2369:E2379"/>
    <mergeCell ref="F2369:F2379"/>
    <mergeCell ref="G2369:G2379"/>
    <mergeCell ref="H2369:H2379"/>
    <mergeCell ref="J2358:J2368"/>
    <mergeCell ref="K2358:K2368"/>
    <mergeCell ref="L2358:L2368"/>
    <mergeCell ref="M2358:M2368"/>
    <mergeCell ref="N2358:N2368"/>
    <mergeCell ref="O2358:O2368"/>
    <mergeCell ref="P2391:P2401"/>
    <mergeCell ref="Q2391:Q2401"/>
    <mergeCell ref="A2402:A2411"/>
    <mergeCell ref="B2402:B2411"/>
    <mergeCell ref="C2402:C2411"/>
    <mergeCell ref="D2402:D2411"/>
    <mergeCell ref="E2402:E2411"/>
    <mergeCell ref="F2402:F2411"/>
    <mergeCell ref="G2402:G2411"/>
    <mergeCell ref="H2402:H2411"/>
    <mergeCell ref="J2391:J2401"/>
    <mergeCell ref="K2391:K2401"/>
    <mergeCell ref="L2391:L2401"/>
    <mergeCell ref="M2391:M2401"/>
    <mergeCell ref="N2391:N2401"/>
    <mergeCell ref="O2391:O2401"/>
    <mergeCell ref="P2380:P2390"/>
    <mergeCell ref="Q2380:Q2390"/>
    <mergeCell ref="A2391:A2401"/>
    <mergeCell ref="B2391:B2401"/>
    <mergeCell ref="C2391:C2401"/>
    <mergeCell ref="D2391:D2401"/>
    <mergeCell ref="E2391:E2401"/>
    <mergeCell ref="F2391:F2401"/>
    <mergeCell ref="G2391:G2401"/>
    <mergeCell ref="H2391:H2401"/>
    <mergeCell ref="J2380:J2390"/>
    <mergeCell ref="K2380:K2390"/>
    <mergeCell ref="L2380:L2390"/>
    <mergeCell ref="M2380:M2390"/>
    <mergeCell ref="N2380:N2390"/>
    <mergeCell ref="O2380:O2390"/>
    <mergeCell ref="P2412:P2421"/>
    <mergeCell ref="Q2412:Q2421"/>
    <mergeCell ref="A2422:A2432"/>
    <mergeCell ref="B2422:B2432"/>
    <mergeCell ref="C2422:C2432"/>
    <mergeCell ref="D2422:D2432"/>
    <mergeCell ref="E2422:E2432"/>
    <mergeCell ref="F2422:F2432"/>
    <mergeCell ref="G2422:G2432"/>
    <mergeCell ref="H2422:H2432"/>
    <mergeCell ref="J2412:J2421"/>
    <mergeCell ref="K2412:K2421"/>
    <mergeCell ref="L2412:L2421"/>
    <mergeCell ref="M2412:M2421"/>
    <mergeCell ref="N2412:N2421"/>
    <mergeCell ref="O2412:O2421"/>
    <mergeCell ref="P2402:P2411"/>
    <mergeCell ref="Q2402:Q2411"/>
    <mergeCell ref="A2412:A2421"/>
    <mergeCell ref="B2412:B2421"/>
    <mergeCell ref="C2412:C2421"/>
    <mergeCell ref="D2412:D2421"/>
    <mergeCell ref="E2412:E2421"/>
    <mergeCell ref="F2412:F2421"/>
    <mergeCell ref="G2412:G2421"/>
    <mergeCell ref="H2412:H2421"/>
    <mergeCell ref="J2402:J2411"/>
    <mergeCell ref="K2402:K2411"/>
    <mergeCell ref="L2402:L2411"/>
    <mergeCell ref="M2402:M2411"/>
    <mergeCell ref="N2402:N2411"/>
    <mergeCell ref="O2402:O2411"/>
    <mergeCell ref="P2433:P2443"/>
    <mergeCell ref="Q2433:Q2443"/>
    <mergeCell ref="A2444:A2452"/>
    <mergeCell ref="B2444:B2452"/>
    <mergeCell ref="C2444:C2452"/>
    <mergeCell ref="D2444:D2452"/>
    <mergeCell ref="E2444:E2452"/>
    <mergeCell ref="F2444:F2452"/>
    <mergeCell ref="G2444:G2452"/>
    <mergeCell ref="H2444:H2452"/>
    <mergeCell ref="J2433:J2443"/>
    <mergeCell ref="K2433:K2443"/>
    <mergeCell ref="L2433:L2443"/>
    <mergeCell ref="M2433:M2443"/>
    <mergeCell ref="N2433:N2443"/>
    <mergeCell ref="O2433:O2443"/>
    <mergeCell ref="P2422:P2432"/>
    <mergeCell ref="Q2422:Q2432"/>
    <mergeCell ref="A2433:A2443"/>
    <mergeCell ref="B2433:B2443"/>
    <mergeCell ref="C2433:C2443"/>
    <mergeCell ref="D2433:D2443"/>
    <mergeCell ref="E2433:E2443"/>
    <mergeCell ref="F2433:F2443"/>
    <mergeCell ref="G2433:G2443"/>
    <mergeCell ref="H2433:H2443"/>
    <mergeCell ref="J2422:J2432"/>
    <mergeCell ref="K2422:K2432"/>
    <mergeCell ref="L2422:L2432"/>
    <mergeCell ref="M2422:M2432"/>
    <mergeCell ref="N2422:N2432"/>
    <mergeCell ref="O2422:O2432"/>
    <mergeCell ref="P2453:P2463"/>
    <mergeCell ref="Q2453:Q2463"/>
    <mergeCell ref="A2464:A2473"/>
    <mergeCell ref="B2464:B2473"/>
    <mergeCell ref="C2464:C2473"/>
    <mergeCell ref="D2464:D2473"/>
    <mergeCell ref="E2464:E2473"/>
    <mergeCell ref="F2464:F2473"/>
    <mergeCell ref="G2464:G2473"/>
    <mergeCell ref="H2464:H2473"/>
    <mergeCell ref="J2453:J2463"/>
    <mergeCell ref="K2453:K2463"/>
    <mergeCell ref="L2453:L2463"/>
    <mergeCell ref="M2453:M2463"/>
    <mergeCell ref="N2453:N2463"/>
    <mergeCell ref="O2453:O2463"/>
    <mergeCell ref="P2444:P2452"/>
    <mergeCell ref="Q2444:Q2452"/>
    <mergeCell ref="A2453:A2463"/>
    <mergeCell ref="B2453:B2463"/>
    <mergeCell ref="C2453:C2463"/>
    <mergeCell ref="D2453:D2463"/>
    <mergeCell ref="E2453:E2463"/>
    <mergeCell ref="F2453:F2463"/>
    <mergeCell ref="G2453:G2463"/>
    <mergeCell ref="H2453:H2463"/>
    <mergeCell ref="J2444:J2452"/>
    <mergeCell ref="K2444:K2452"/>
    <mergeCell ref="L2444:L2452"/>
    <mergeCell ref="M2444:M2452"/>
    <mergeCell ref="N2444:N2452"/>
    <mergeCell ref="O2444:O2452"/>
    <mergeCell ref="P2474:P2483"/>
    <mergeCell ref="Q2474:Q2483"/>
    <mergeCell ref="A2484:A2494"/>
    <mergeCell ref="B2484:B2494"/>
    <mergeCell ref="C2484:C2494"/>
    <mergeCell ref="D2484:D2494"/>
    <mergeCell ref="E2484:E2494"/>
    <mergeCell ref="F2484:F2494"/>
    <mergeCell ref="G2484:G2494"/>
    <mergeCell ref="H2484:H2494"/>
    <mergeCell ref="J2474:J2483"/>
    <mergeCell ref="K2474:K2483"/>
    <mergeCell ref="L2474:L2483"/>
    <mergeCell ref="M2474:M2483"/>
    <mergeCell ref="N2474:N2483"/>
    <mergeCell ref="O2474:O2483"/>
    <mergeCell ref="P2464:P2473"/>
    <mergeCell ref="Q2464:Q2473"/>
    <mergeCell ref="A2474:A2483"/>
    <mergeCell ref="B2474:B2483"/>
    <mergeCell ref="C2474:C2483"/>
    <mergeCell ref="D2474:D2483"/>
    <mergeCell ref="E2474:E2483"/>
    <mergeCell ref="F2474:F2483"/>
    <mergeCell ref="G2474:G2483"/>
    <mergeCell ref="H2474:H2483"/>
    <mergeCell ref="J2464:J2473"/>
    <mergeCell ref="K2464:K2473"/>
    <mergeCell ref="L2464:L2473"/>
    <mergeCell ref="M2464:M2473"/>
    <mergeCell ref="N2464:N2473"/>
    <mergeCell ref="O2464:O2473"/>
    <mergeCell ref="P2495:P2503"/>
    <mergeCell ref="Q2495:Q2503"/>
    <mergeCell ref="A2504:A2513"/>
    <mergeCell ref="B2504:B2513"/>
    <mergeCell ref="C2504:C2513"/>
    <mergeCell ref="D2504:D2513"/>
    <mergeCell ref="E2504:E2513"/>
    <mergeCell ref="F2504:F2513"/>
    <mergeCell ref="G2504:G2513"/>
    <mergeCell ref="H2504:H2513"/>
    <mergeCell ref="J2495:J2503"/>
    <mergeCell ref="K2495:K2503"/>
    <mergeCell ref="L2495:L2503"/>
    <mergeCell ref="M2495:M2503"/>
    <mergeCell ref="N2495:N2503"/>
    <mergeCell ref="O2495:O2503"/>
    <mergeCell ref="P2484:P2494"/>
    <mergeCell ref="Q2484:Q2494"/>
    <mergeCell ref="A2495:A2503"/>
    <mergeCell ref="B2495:B2503"/>
    <mergeCell ref="C2495:C2503"/>
    <mergeCell ref="D2495:D2503"/>
    <mergeCell ref="E2495:E2503"/>
    <mergeCell ref="F2495:F2503"/>
    <mergeCell ref="G2495:G2503"/>
    <mergeCell ref="H2495:H2503"/>
    <mergeCell ref="J2484:J2494"/>
    <mergeCell ref="K2484:K2494"/>
    <mergeCell ref="L2484:L2494"/>
    <mergeCell ref="M2484:M2494"/>
    <mergeCell ref="N2484:N2494"/>
    <mergeCell ref="O2484:O2494"/>
    <mergeCell ref="P2514:P2524"/>
    <mergeCell ref="Q2514:Q2524"/>
    <mergeCell ref="R2525:S2525"/>
    <mergeCell ref="A2526:A2533"/>
    <mergeCell ref="B2526:B2533"/>
    <mergeCell ref="C2526:C2533"/>
    <mergeCell ref="D2526:D2533"/>
    <mergeCell ref="E2526:E2533"/>
    <mergeCell ref="F2526:F2533"/>
    <mergeCell ref="G2526:G2533"/>
    <mergeCell ref="J2514:J2524"/>
    <mergeCell ref="K2514:K2524"/>
    <mergeCell ref="L2514:L2524"/>
    <mergeCell ref="M2514:M2524"/>
    <mergeCell ref="N2514:N2524"/>
    <mergeCell ref="O2514:O2524"/>
    <mergeCell ref="P2504:P2513"/>
    <mergeCell ref="Q2504:Q2513"/>
    <mergeCell ref="A2514:A2524"/>
    <mergeCell ref="B2514:B2524"/>
    <mergeCell ref="C2514:C2524"/>
    <mergeCell ref="D2514:D2524"/>
    <mergeCell ref="E2514:E2524"/>
    <mergeCell ref="F2514:F2524"/>
    <mergeCell ref="G2514:G2524"/>
    <mergeCell ref="H2514:H2524"/>
    <mergeCell ref="J2504:J2513"/>
    <mergeCell ref="K2504:K2513"/>
    <mergeCell ref="L2504:L2513"/>
    <mergeCell ref="M2504:M2513"/>
    <mergeCell ref="N2504:N2513"/>
    <mergeCell ref="O2504:O2513"/>
    <mergeCell ref="O2534:O2542"/>
    <mergeCell ref="P2534:P2542"/>
    <mergeCell ref="Q2534:Q2542"/>
    <mergeCell ref="A2543:A2551"/>
    <mergeCell ref="B2543:B2551"/>
    <mergeCell ref="C2543:C2551"/>
    <mergeCell ref="D2543:D2551"/>
    <mergeCell ref="E2543:E2551"/>
    <mergeCell ref="F2543:F2551"/>
    <mergeCell ref="G2543:G2551"/>
    <mergeCell ref="H2534:H2542"/>
    <mergeCell ref="J2534:J2542"/>
    <mergeCell ref="K2534:K2542"/>
    <mergeCell ref="L2534:L2542"/>
    <mergeCell ref="M2534:M2542"/>
    <mergeCell ref="N2534:N2542"/>
    <mergeCell ref="O2526:O2533"/>
    <mergeCell ref="P2526:P2533"/>
    <mergeCell ref="Q2526:Q2533"/>
    <mergeCell ref="A2534:A2542"/>
    <mergeCell ref="B2534:B2542"/>
    <mergeCell ref="C2534:C2542"/>
    <mergeCell ref="D2534:D2542"/>
    <mergeCell ref="E2534:E2542"/>
    <mergeCell ref="F2534:F2542"/>
    <mergeCell ref="G2534:G2542"/>
    <mergeCell ref="H2526:H2533"/>
    <mergeCell ref="J2526:J2533"/>
    <mergeCell ref="K2526:K2533"/>
    <mergeCell ref="L2526:L2533"/>
    <mergeCell ref="M2526:M2533"/>
    <mergeCell ref="N2526:N2533"/>
    <mergeCell ref="O2552:O2561"/>
    <mergeCell ref="P2552:P2561"/>
    <mergeCell ref="Q2552:Q2561"/>
    <mergeCell ref="A2562:A2572"/>
    <mergeCell ref="B2562:B2572"/>
    <mergeCell ref="C2562:C2572"/>
    <mergeCell ref="D2562:D2572"/>
    <mergeCell ref="E2562:E2572"/>
    <mergeCell ref="F2562:F2572"/>
    <mergeCell ref="G2562:G2572"/>
    <mergeCell ref="H2552:H2561"/>
    <mergeCell ref="J2552:J2561"/>
    <mergeCell ref="K2552:K2561"/>
    <mergeCell ref="L2552:L2561"/>
    <mergeCell ref="M2552:M2561"/>
    <mergeCell ref="N2552:N2561"/>
    <mergeCell ref="O2543:O2551"/>
    <mergeCell ref="P2543:P2551"/>
    <mergeCell ref="Q2543:Q2551"/>
    <mergeCell ref="A2552:A2561"/>
    <mergeCell ref="B2552:B2561"/>
    <mergeCell ref="C2552:C2561"/>
    <mergeCell ref="D2552:D2561"/>
    <mergeCell ref="E2552:E2561"/>
    <mergeCell ref="F2552:F2561"/>
    <mergeCell ref="G2552:G2561"/>
    <mergeCell ref="H2543:H2551"/>
    <mergeCell ref="J2543:J2551"/>
    <mergeCell ref="K2543:K2551"/>
    <mergeCell ref="L2543:L2551"/>
    <mergeCell ref="M2543:M2551"/>
    <mergeCell ref="N2543:N2551"/>
    <mergeCell ref="O2573:O2582"/>
    <mergeCell ref="P2573:P2582"/>
    <mergeCell ref="Q2573:Q2582"/>
    <mergeCell ref="A2583:A2592"/>
    <mergeCell ref="B2583:B2592"/>
    <mergeCell ref="C2583:C2592"/>
    <mergeCell ref="D2583:D2592"/>
    <mergeCell ref="E2583:E2592"/>
    <mergeCell ref="F2583:F2592"/>
    <mergeCell ref="G2583:G2592"/>
    <mergeCell ref="H2573:H2582"/>
    <mergeCell ref="J2573:J2582"/>
    <mergeCell ref="K2573:K2582"/>
    <mergeCell ref="L2573:L2582"/>
    <mergeCell ref="M2573:M2582"/>
    <mergeCell ref="N2573:N2582"/>
    <mergeCell ref="O2562:O2572"/>
    <mergeCell ref="P2562:P2572"/>
    <mergeCell ref="Q2562:Q2572"/>
    <mergeCell ref="A2573:A2582"/>
    <mergeCell ref="B2573:B2582"/>
    <mergeCell ref="C2573:C2582"/>
    <mergeCell ref="D2573:D2582"/>
    <mergeCell ref="E2573:E2582"/>
    <mergeCell ref="F2573:F2582"/>
    <mergeCell ref="G2573:G2582"/>
    <mergeCell ref="H2562:H2572"/>
    <mergeCell ref="J2562:J2572"/>
    <mergeCell ref="K2562:K2572"/>
    <mergeCell ref="L2562:L2572"/>
    <mergeCell ref="M2562:M2572"/>
    <mergeCell ref="N2562:N2572"/>
    <mergeCell ref="O2593:O2601"/>
    <mergeCell ref="P2593:P2601"/>
    <mergeCell ref="Q2593:Q2601"/>
    <mergeCell ref="A2602:A2610"/>
    <mergeCell ref="B2602:B2610"/>
    <mergeCell ref="C2602:C2610"/>
    <mergeCell ref="D2602:D2610"/>
    <mergeCell ref="E2602:E2610"/>
    <mergeCell ref="F2602:F2610"/>
    <mergeCell ref="G2602:G2610"/>
    <mergeCell ref="H2593:H2601"/>
    <mergeCell ref="J2593:J2601"/>
    <mergeCell ref="K2593:K2601"/>
    <mergeCell ref="L2593:L2601"/>
    <mergeCell ref="M2593:M2601"/>
    <mergeCell ref="N2593:N2601"/>
    <mergeCell ref="O2583:O2592"/>
    <mergeCell ref="P2583:P2592"/>
    <mergeCell ref="Q2583:Q2592"/>
    <mergeCell ref="A2593:A2601"/>
    <mergeCell ref="B2593:B2601"/>
    <mergeCell ref="C2593:C2601"/>
    <mergeCell ref="D2593:D2601"/>
    <mergeCell ref="E2593:E2601"/>
    <mergeCell ref="F2593:F2601"/>
    <mergeCell ref="G2593:G2601"/>
    <mergeCell ref="H2583:H2592"/>
    <mergeCell ref="J2583:J2592"/>
    <mergeCell ref="K2583:K2592"/>
    <mergeCell ref="L2583:L2592"/>
    <mergeCell ref="M2583:M2592"/>
    <mergeCell ref="N2583:N2592"/>
    <mergeCell ref="O2611:O2620"/>
    <mergeCell ref="P2611:P2620"/>
    <mergeCell ref="Q2611:Q2620"/>
    <mergeCell ref="A2621:A2629"/>
    <mergeCell ref="B2621:B2629"/>
    <mergeCell ref="C2621:C2629"/>
    <mergeCell ref="D2621:D2629"/>
    <mergeCell ref="E2621:E2629"/>
    <mergeCell ref="F2621:F2629"/>
    <mergeCell ref="G2621:G2629"/>
    <mergeCell ref="H2611:H2620"/>
    <mergeCell ref="J2611:J2620"/>
    <mergeCell ref="K2611:K2620"/>
    <mergeCell ref="L2611:L2620"/>
    <mergeCell ref="M2611:M2620"/>
    <mergeCell ref="N2611:N2620"/>
    <mergeCell ref="O2602:O2610"/>
    <mergeCell ref="P2602:P2610"/>
    <mergeCell ref="Q2602:Q2610"/>
    <mergeCell ref="A2611:A2620"/>
    <mergeCell ref="B2611:B2620"/>
    <mergeCell ref="C2611:C2620"/>
    <mergeCell ref="D2611:D2620"/>
    <mergeCell ref="E2611:E2620"/>
    <mergeCell ref="F2611:F2620"/>
    <mergeCell ref="G2611:G2620"/>
    <mergeCell ref="H2602:H2610"/>
    <mergeCell ref="J2602:J2610"/>
    <mergeCell ref="K2602:K2610"/>
    <mergeCell ref="L2602:L2610"/>
    <mergeCell ref="M2602:M2610"/>
    <mergeCell ref="N2602:N2610"/>
    <mergeCell ref="O2630:O2638"/>
    <mergeCell ref="P2630:P2638"/>
    <mergeCell ref="Q2630:Q2638"/>
    <mergeCell ref="A2639:A2647"/>
    <mergeCell ref="B2639:B2647"/>
    <mergeCell ref="C2639:C2647"/>
    <mergeCell ref="D2639:D2647"/>
    <mergeCell ref="E2639:E2647"/>
    <mergeCell ref="F2639:F2647"/>
    <mergeCell ref="G2639:G2647"/>
    <mergeCell ref="H2630:H2638"/>
    <mergeCell ref="J2630:J2638"/>
    <mergeCell ref="K2630:K2638"/>
    <mergeCell ref="L2630:L2638"/>
    <mergeCell ref="M2630:M2638"/>
    <mergeCell ref="N2630:N2638"/>
    <mergeCell ref="O2621:O2629"/>
    <mergeCell ref="P2621:P2629"/>
    <mergeCell ref="Q2621:Q2629"/>
    <mergeCell ref="A2630:A2638"/>
    <mergeCell ref="B2630:B2638"/>
    <mergeCell ref="C2630:C2638"/>
    <mergeCell ref="D2630:D2638"/>
    <mergeCell ref="E2630:E2638"/>
    <mergeCell ref="F2630:F2638"/>
    <mergeCell ref="G2630:G2638"/>
    <mergeCell ref="H2621:H2629"/>
    <mergeCell ref="J2621:J2629"/>
    <mergeCell ref="K2621:K2629"/>
    <mergeCell ref="L2621:L2629"/>
    <mergeCell ref="M2621:M2629"/>
    <mergeCell ref="N2621:N2629"/>
    <mergeCell ref="O2648:O2657"/>
    <mergeCell ref="P2648:P2657"/>
    <mergeCell ref="Q2648:Q2657"/>
    <mergeCell ref="A2658:A2667"/>
    <mergeCell ref="B2658:B2667"/>
    <mergeCell ref="C2658:C2667"/>
    <mergeCell ref="D2658:D2667"/>
    <mergeCell ref="E2658:E2667"/>
    <mergeCell ref="F2658:F2667"/>
    <mergeCell ref="G2658:G2667"/>
    <mergeCell ref="H2648:H2657"/>
    <mergeCell ref="J2648:J2657"/>
    <mergeCell ref="K2648:K2657"/>
    <mergeCell ref="L2648:L2657"/>
    <mergeCell ref="M2648:M2657"/>
    <mergeCell ref="N2648:N2657"/>
    <mergeCell ref="O2639:O2647"/>
    <mergeCell ref="P2639:P2647"/>
    <mergeCell ref="Q2639:Q2647"/>
    <mergeCell ref="A2648:A2657"/>
    <mergeCell ref="B2648:B2657"/>
    <mergeCell ref="C2648:C2657"/>
    <mergeCell ref="D2648:D2657"/>
    <mergeCell ref="E2648:E2657"/>
    <mergeCell ref="F2648:F2657"/>
    <mergeCell ref="G2648:G2657"/>
    <mergeCell ref="H2639:H2647"/>
    <mergeCell ref="J2639:J2647"/>
    <mergeCell ref="K2639:K2647"/>
    <mergeCell ref="L2639:L2647"/>
    <mergeCell ref="M2639:M2647"/>
    <mergeCell ref="N2639:N2647"/>
    <mergeCell ref="O2668:O2677"/>
    <mergeCell ref="P2668:P2677"/>
    <mergeCell ref="Q2668:Q2677"/>
    <mergeCell ref="A2678:A2687"/>
    <mergeCell ref="B2678:B2687"/>
    <mergeCell ref="C2678:C2687"/>
    <mergeCell ref="D2678:D2687"/>
    <mergeCell ref="E2678:E2687"/>
    <mergeCell ref="F2678:F2687"/>
    <mergeCell ref="G2678:G2687"/>
    <mergeCell ref="H2668:H2677"/>
    <mergeCell ref="J2668:J2677"/>
    <mergeCell ref="K2668:K2677"/>
    <mergeCell ref="L2668:L2677"/>
    <mergeCell ref="M2668:M2677"/>
    <mergeCell ref="N2668:N2677"/>
    <mergeCell ref="O2658:O2667"/>
    <mergeCell ref="P2658:P2667"/>
    <mergeCell ref="Q2658:Q2667"/>
    <mergeCell ref="A2668:A2677"/>
    <mergeCell ref="B2668:B2677"/>
    <mergeCell ref="C2668:C2677"/>
    <mergeCell ref="D2668:D2677"/>
    <mergeCell ref="E2668:E2677"/>
    <mergeCell ref="F2668:F2677"/>
    <mergeCell ref="G2668:G2677"/>
    <mergeCell ref="H2658:H2667"/>
    <mergeCell ref="J2658:J2667"/>
    <mergeCell ref="K2658:K2667"/>
    <mergeCell ref="L2658:L2667"/>
    <mergeCell ref="M2658:M2667"/>
    <mergeCell ref="N2658:N2667"/>
    <mergeCell ref="O2688:O2697"/>
    <mergeCell ref="P2688:P2697"/>
    <mergeCell ref="Q2688:Q2697"/>
    <mergeCell ref="A2698:A2708"/>
    <mergeCell ref="B2698:B2708"/>
    <mergeCell ref="C2698:C2708"/>
    <mergeCell ref="D2698:D2708"/>
    <mergeCell ref="E2698:E2708"/>
    <mergeCell ref="F2698:F2708"/>
    <mergeCell ref="G2698:G2708"/>
    <mergeCell ref="H2688:H2697"/>
    <mergeCell ref="J2688:J2697"/>
    <mergeCell ref="K2688:K2697"/>
    <mergeCell ref="L2688:L2697"/>
    <mergeCell ref="M2688:M2697"/>
    <mergeCell ref="N2688:N2697"/>
    <mergeCell ref="O2678:O2687"/>
    <mergeCell ref="P2678:P2687"/>
    <mergeCell ref="Q2678:Q2687"/>
    <mergeCell ref="A2688:A2697"/>
    <mergeCell ref="B2688:B2697"/>
    <mergeCell ref="C2688:C2697"/>
    <mergeCell ref="D2688:D2697"/>
    <mergeCell ref="E2688:E2697"/>
    <mergeCell ref="F2688:F2697"/>
    <mergeCell ref="G2688:G2697"/>
    <mergeCell ref="H2678:H2687"/>
    <mergeCell ref="J2678:J2687"/>
    <mergeCell ref="K2678:K2687"/>
    <mergeCell ref="L2678:L2687"/>
    <mergeCell ref="M2678:M2687"/>
    <mergeCell ref="N2678:N2687"/>
    <mergeCell ref="O2709:O2718"/>
    <mergeCell ref="P2709:P2718"/>
    <mergeCell ref="Q2709:Q2718"/>
    <mergeCell ref="A2719:A2728"/>
    <mergeCell ref="B2719:B2728"/>
    <mergeCell ref="C2719:C2728"/>
    <mergeCell ref="D2719:D2728"/>
    <mergeCell ref="E2719:E2728"/>
    <mergeCell ref="F2719:F2728"/>
    <mergeCell ref="G2719:G2728"/>
    <mergeCell ref="H2709:H2718"/>
    <mergeCell ref="J2709:J2718"/>
    <mergeCell ref="K2709:K2718"/>
    <mergeCell ref="L2709:L2718"/>
    <mergeCell ref="M2709:M2718"/>
    <mergeCell ref="N2709:N2718"/>
    <mergeCell ref="O2698:O2708"/>
    <mergeCell ref="P2698:P2708"/>
    <mergeCell ref="Q2698:Q2708"/>
    <mergeCell ref="A2709:A2718"/>
    <mergeCell ref="B2709:B2718"/>
    <mergeCell ref="C2709:C2718"/>
    <mergeCell ref="D2709:D2718"/>
    <mergeCell ref="E2709:E2718"/>
    <mergeCell ref="F2709:F2718"/>
    <mergeCell ref="G2709:G2718"/>
    <mergeCell ref="H2698:H2708"/>
    <mergeCell ref="J2698:J2708"/>
    <mergeCell ref="K2698:K2708"/>
    <mergeCell ref="L2698:L2708"/>
    <mergeCell ref="M2698:M2708"/>
    <mergeCell ref="N2698:N2708"/>
    <mergeCell ref="O2729:O2738"/>
    <mergeCell ref="P2729:P2738"/>
    <mergeCell ref="Q2729:Q2738"/>
    <mergeCell ref="A2739:A2748"/>
    <mergeCell ref="B2739:B2748"/>
    <mergeCell ref="C2739:C2748"/>
    <mergeCell ref="D2739:D2748"/>
    <mergeCell ref="E2739:E2748"/>
    <mergeCell ref="F2739:F2748"/>
    <mergeCell ref="G2739:G2748"/>
    <mergeCell ref="H2729:H2738"/>
    <mergeCell ref="J2729:J2738"/>
    <mergeCell ref="K2729:K2738"/>
    <mergeCell ref="L2729:L2738"/>
    <mergeCell ref="M2729:M2738"/>
    <mergeCell ref="N2729:N2738"/>
    <mergeCell ref="O2719:O2728"/>
    <mergeCell ref="P2719:P2728"/>
    <mergeCell ref="Q2719:Q2728"/>
    <mergeCell ref="A2729:A2738"/>
    <mergeCell ref="B2729:B2738"/>
    <mergeCell ref="C2729:C2738"/>
    <mergeCell ref="D2729:D2738"/>
    <mergeCell ref="E2729:E2738"/>
    <mergeCell ref="F2729:F2738"/>
    <mergeCell ref="G2729:G2738"/>
    <mergeCell ref="H2719:H2728"/>
    <mergeCell ref="J2719:J2728"/>
    <mergeCell ref="K2719:K2728"/>
    <mergeCell ref="L2719:L2728"/>
    <mergeCell ref="M2719:M2728"/>
    <mergeCell ref="N2719:N2728"/>
    <mergeCell ref="O2749:O2758"/>
    <mergeCell ref="P2749:P2758"/>
    <mergeCell ref="Q2749:Q2758"/>
    <mergeCell ref="A2759:A2768"/>
    <mergeCell ref="B2759:B2768"/>
    <mergeCell ref="C2759:C2768"/>
    <mergeCell ref="D2759:D2768"/>
    <mergeCell ref="E2759:E2768"/>
    <mergeCell ref="F2759:F2768"/>
    <mergeCell ref="G2759:G2768"/>
    <mergeCell ref="H2749:H2758"/>
    <mergeCell ref="J2749:J2758"/>
    <mergeCell ref="K2749:K2758"/>
    <mergeCell ref="L2749:L2758"/>
    <mergeCell ref="M2749:M2758"/>
    <mergeCell ref="N2749:N2758"/>
    <mergeCell ref="O2739:O2748"/>
    <mergeCell ref="P2739:P2748"/>
    <mergeCell ref="Q2739:Q2748"/>
    <mergeCell ref="A2749:A2758"/>
    <mergeCell ref="B2749:B2758"/>
    <mergeCell ref="C2749:C2758"/>
    <mergeCell ref="D2749:D2758"/>
    <mergeCell ref="E2749:E2758"/>
    <mergeCell ref="F2749:F2758"/>
    <mergeCell ref="G2749:G2758"/>
    <mergeCell ref="H2739:H2748"/>
    <mergeCell ref="J2739:J2748"/>
    <mergeCell ref="K2739:K2748"/>
    <mergeCell ref="L2739:L2748"/>
    <mergeCell ref="M2739:M2748"/>
    <mergeCell ref="N2739:N2748"/>
    <mergeCell ref="O2769:O2778"/>
    <mergeCell ref="P2769:P2778"/>
    <mergeCell ref="Q2769:Q2778"/>
    <mergeCell ref="A2779:A2788"/>
    <mergeCell ref="B2779:B2788"/>
    <mergeCell ref="C2779:C2788"/>
    <mergeCell ref="D2779:D2788"/>
    <mergeCell ref="E2779:E2788"/>
    <mergeCell ref="F2779:F2788"/>
    <mergeCell ref="G2779:G2788"/>
    <mergeCell ref="H2769:H2778"/>
    <mergeCell ref="J2769:J2778"/>
    <mergeCell ref="K2769:K2778"/>
    <mergeCell ref="L2769:L2778"/>
    <mergeCell ref="M2769:M2778"/>
    <mergeCell ref="N2769:N2778"/>
    <mergeCell ref="O2759:O2768"/>
    <mergeCell ref="P2759:P2768"/>
    <mergeCell ref="Q2759:Q2768"/>
    <mergeCell ref="A2769:A2778"/>
    <mergeCell ref="B2769:B2778"/>
    <mergeCell ref="C2769:C2778"/>
    <mergeCell ref="D2769:D2778"/>
    <mergeCell ref="E2769:E2778"/>
    <mergeCell ref="F2769:F2778"/>
    <mergeCell ref="G2769:G2778"/>
    <mergeCell ref="H2759:H2768"/>
    <mergeCell ref="J2759:J2768"/>
    <mergeCell ref="K2759:K2768"/>
    <mergeCell ref="L2759:L2768"/>
    <mergeCell ref="M2759:M2768"/>
    <mergeCell ref="N2759:N2768"/>
    <mergeCell ref="O2789:O2798"/>
    <mergeCell ref="P2789:P2798"/>
    <mergeCell ref="Q2789:Q2798"/>
    <mergeCell ref="A2799:A2808"/>
    <mergeCell ref="B2799:B2808"/>
    <mergeCell ref="C2799:C2808"/>
    <mergeCell ref="D2799:D2808"/>
    <mergeCell ref="E2799:E2808"/>
    <mergeCell ref="F2799:F2808"/>
    <mergeCell ref="G2799:G2808"/>
    <mergeCell ref="H2789:H2798"/>
    <mergeCell ref="J2789:J2798"/>
    <mergeCell ref="K2789:K2798"/>
    <mergeCell ref="L2789:L2798"/>
    <mergeCell ref="M2789:M2798"/>
    <mergeCell ref="N2789:N2798"/>
    <mergeCell ref="O2779:O2788"/>
    <mergeCell ref="P2779:P2788"/>
    <mergeCell ref="Q2779:Q2788"/>
    <mergeCell ref="A2789:A2798"/>
    <mergeCell ref="B2789:B2798"/>
    <mergeCell ref="C2789:C2798"/>
    <mergeCell ref="D2789:D2798"/>
    <mergeCell ref="E2789:E2798"/>
    <mergeCell ref="F2789:F2798"/>
    <mergeCell ref="G2789:G2798"/>
    <mergeCell ref="H2779:H2788"/>
    <mergeCell ref="J2779:J2788"/>
    <mergeCell ref="K2779:K2788"/>
    <mergeCell ref="L2779:L2788"/>
    <mergeCell ref="M2779:M2788"/>
    <mergeCell ref="N2779:N2788"/>
    <mergeCell ref="O2809:O2818"/>
    <mergeCell ref="P2809:P2818"/>
    <mergeCell ref="Q2809:Q2818"/>
    <mergeCell ref="A2819:A2828"/>
    <mergeCell ref="B2819:B2828"/>
    <mergeCell ref="C2819:C2828"/>
    <mergeCell ref="D2819:D2828"/>
    <mergeCell ref="E2819:E2828"/>
    <mergeCell ref="F2819:F2828"/>
    <mergeCell ref="G2819:G2828"/>
    <mergeCell ref="H2809:H2818"/>
    <mergeCell ref="J2809:J2818"/>
    <mergeCell ref="K2809:K2818"/>
    <mergeCell ref="L2809:L2818"/>
    <mergeCell ref="M2809:M2818"/>
    <mergeCell ref="N2809:N2818"/>
    <mergeCell ref="O2799:O2808"/>
    <mergeCell ref="P2799:P2808"/>
    <mergeCell ref="Q2799:Q2808"/>
    <mergeCell ref="A2809:A2818"/>
    <mergeCell ref="B2809:B2818"/>
    <mergeCell ref="C2809:C2818"/>
    <mergeCell ref="D2809:D2818"/>
    <mergeCell ref="E2809:E2818"/>
    <mergeCell ref="F2809:F2818"/>
    <mergeCell ref="G2809:G2818"/>
    <mergeCell ref="H2799:H2808"/>
    <mergeCell ref="J2799:J2808"/>
    <mergeCell ref="K2799:K2808"/>
    <mergeCell ref="L2799:L2808"/>
    <mergeCell ref="M2799:M2808"/>
    <mergeCell ref="N2799:N2808"/>
    <mergeCell ref="O2829:O2838"/>
    <mergeCell ref="P2829:P2838"/>
    <mergeCell ref="Q2829:Q2838"/>
    <mergeCell ref="A2839:A2848"/>
    <mergeCell ref="B2839:B2848"/>
    <mergeCell ref="C2839:C2848"/>
    <mergeCell ref="D2839:D2848"/>
    <mergeCell ref="E2839:E2848"/>
    <mergeCell ref="F2839:F2848"/>
    <mergeCell ref="G2839:G2848"/>
    <mergeCell ref="H2829:H2838"/>
    <mergeCell ref="J2829:J2838"/>
    <mergeCell ref="K2829:K2838"/>
    <mergeCell ref="L2829:L2838"/>
    <mergeCell ref="M2829:M2838"/>
    <mergeCell ref="N2829:N2838"/>
    <mergeCell ref="O2819:O2828"/>
    <mergeCell ref="P2819:P2828"/>
    <mergeCell ref="Q2819:Q2828"/>
    <mergeCell ref="A2829:A2838"/>
    <mergeCell ref="B2829:B2838"/>
    <mergeCell ref="C2829:C2838"/>
    <mergeCell ref="D2829:D2838"/>
    <mergeCell ref="E2829:E2838"/>
    <mergeCell ref="F2829:F2838"/>
    <mergeCell ref="G2829:G2838"/>
    <mergeCell ref="H2819:H2828"/>
    <mergeCell ref="J2819:J2828"/>
    <mergeCell ref="K2819:K2828"/>
    <mergeCell ref="L2819:L2828"/>
    <mergeCell ref="M2819:M2828"/>
    <mergeCell ref="N2819:N2828"/>
    <mergeCell ref="O2849:O2857"/>
    <mergeCell ref="P2849:P2857"/>
    <mergeCell ref="Q2849:Q2857"/>
    <mergeCell ref="A2858:A2867"/>
    <mergeCell ref="B2858:B2867"/>
    <mergeCell ref="C2858:C2867"/>
    <mergeCell ref="D2858:D2867"/>
    <mergeCell ref="E2858:E2867"/>
    <mergeCell ref="F2858:F2867"/>
    <mergeCell ref="G2858:G2867"/>
    <mergeCell ref="H2849:H2857"/>
    <mergeCell ref="J2849:J2857"/>
    <mergeCell ref="K2849:K2857"/>
    <mergeCell ref="L2849:L2857"/>
    <mergeCell ref="M2849:M2857"/>
    <mergeCell ref="N2849:N2857"/>
    <mergeCell ref="O2839:O2848"/>
    <mergeCell ref="P2839:P2848"/>
    <mergeCell ref="Q2839:Q2848"/>
    <mergeCell ref="A2849:A2857"/>
    <mergeCell ref="B2849:B2857"/>
    <mergeCell ref="C2849:C2857"/>
    <mergeCell ref="D2849:D2857"/>
    <mergeCell ref="E2849:E2857"/>
    <mergeCell ref="F2849:F2857"/>
    <mergeCell ref="G2849:G2857"/>
    <mergeCell ref="H2839:H2848"/>
    <mergeCell ref="J2839:J2848"/>
    <mergeCell ref="K2839:K2848"/>
    <mergeCell ref="L2839:L2848"/>
    <mergeCell ref="M2839:M2848"/>
    <mergeCell ref="N2839:N2848"/>
    <mergeCell ref="O2868:O2872"/>
    <mergeCell ref="P2868:P2872"/>
    <mergeCell ref="Q2868:Q2872"/>
    <mergeCell ref="A2873:A2882"/>
    <mergeCell ref="B2873:B2882"/>
    <mergeCell ref="C2873:C2882"/>
    <mergeCell ref="D2873:D2882"/>
    <mergeCell ref="E2873:E2882"/>
    <mergeCell ref="F2873:F2882"/>
    <mergeCell ref="G2873:G2882"/>
    <mergeCell ref="H2868:H2872"/>
    <mergeCell ref="J2868:J2872"/>
    <mergeCell ref="K2868:K2872"/>
    <mergeCell ref="L2868:L2872"/>
    <mergeCell ref="M2868:M2872"/>
    <mergeCell ref="N2868:N2872"/>
    <mergeCell ref="O2858:O2867"/>
    <mergeCell ref="P2858:P2867"/>
    <mergeCell ref="Q2858:Q2867"/>
    <mergeCell ref="A2868:A2872"/>
    <mergeCell ref="B2868:B2872"/>
    <mergeCell ref="C2868:C2872"/>
    <mergeCell ref="D2868:D2872"/>
    <mergeCell ref="E2868:E2872"/>
    <mergeCell ref="F2868:F2872"/>
    <mergeCell ref="G2868:G2872"/>
    <mergeCell ref="H2858:H2867"/>
    <mergeCell ref="J2858:J2867"/>
    <mergeCell ref="K2858:K2867"/>
    <mergeCell ref="L2858:L2867"/>
    <mergeCell ref="M2858:M2867"/>
    <mergeCell ref="N2858:N2867"/>
    <mergeCell ref="O2883:O2892"/>
    <mergeCell ref="P2883:P2892"/>
    <mergeCell ref="Q2883:Q2892"/>
    <mergeCell ref="A2893:A2902"/>
    <mergeCell ref="B2893:B2902"/>
    <mergeCell ref="C2893:C2902"/>
    <mergeCell ref="D2893:D2902"/>
    <mergeCell ref="E2893:E2902"/>
    <mergeCell ref="F2893:F2902"/>
    <mergeCell ref="G2893:G2902"/>
    <mergeCell ref="H2883:H2892"/>
    <mergeCell ref="J2883:J2892"/>
    <mergeCell ref="K2883:K2892"/>
    <mergeCell ref="L2883:L2892"/>
    <mergeCell ref="M2883:M2892"/>
    <mergeCell ref="N2883:N2892"/>
    <mergeCell ref="O2873:O2882"/>
    <mergeCell ref="P2873:P2882"/>
    <mergeCell ref="Q2873:Q2882"/>
    <mergeCell ref="A2883:A2892"/>
    <mergeCell ref="B2883:B2892"/>
    <mergeCell ref="C2883:C2892"/>
    <mergeCell ref="D2883:D2892"/>
    <mergeCell ref="E2883:E2892"/>
    <mergeCell ref="F2883:F2892"/>
    <mergeCell ref="G2883:G2892"/>
    <mergeCell ref="H2873:H2882"/>
    <mergeCell ref="J2873:J2882"/>
    <mergeCell ref="K2873:K2882"/>
    <mergeCell ref="L2873:L2882"/>
    <mergeCell ref="M2873:M2882"/>
    <mergeCell ref="N2873:N2882"/>
    <mergeCell ref="O2903:O2912"/>
    <mergeCell ref="P2903:P2912"/>
    <mergeCell ref="Q2903:Q2912"/>
    <mergeCell ref="A2913:A2922"/>
    <mergeCell ref="B2913:B2922"/>
    <mergeCell ref="C2913:C2922"/>
    <mergeCell ref="D2913:D2922"/>
    <mergeCell ref="E2913:E2922"/>
    <mergeCell ref="F2913:F2922"/>
    <mergeCell ref="G2913:G2922"/>
    <mergeCell ref="H2903:H2912"/>
    <mergeCell ref="J2903:J2912"/>
    <mergeCell ref="K2903:K2912"/>
    <mergeCell ref="L2903:L2912"/>
    <mergeCell ref="M2903:M2912"/>
    <mergeCell ref="N2903:N2912"/>
    <mergeCell ref="O2893:O2902"/>
    <mergeCell ref="P2893:P2902"/>
    <mergeCell ref="Q2893:Q2902"/>
    <mergeCell ref="A2903:A2912"/>
    <mergeCell ref="B2903:B2912"/>
    <mergeCell ref="C2903:C2912"/>
    <mergeCell ref="D2903:D2912"/>
    <mergeCell ref="E2903:E2912"/>
    <mergeCell ref="F2903:F2912"/>
    <mergeCell ref="G2903:G2912"/>
    <mergeCell ref="H2893:H2902"/>
    <mergeCell ref="J2893:J2902"/>
    <mergeCell ref="K2893:K2902"/>
    <mergeCell ref="L2893:L2902"/>
    <mergeCell ref="M2893:M2902"/>
    <mergeCell ref="N2893:N2902"/>
    <mergeCell ref="O2923:O2932"/>
    <mergeCell ref="P2923:P2932"/>
    <mergeCell ref="Q2923:Q2932"/>
    <mergeCell ref="A2933:A2942"/>
    <mergeCell ref="B2933:B2942"/>
    <mergeCell ref="C2933:C2942"/>
    <mergeCell ref="D2933:D2942"/>
    <mergeCell ref="E2933:E2942"/>
    <mergeCell ref="F2933:F2942"/>
    <mergeCell ref="G2933:G2942"/>
    <mergeCell ref="H2923:H2932"/>
    <mergeCell ref="J2923:J2932"/>
    <mergeCell ref="K2923:K2932"/>
    <mergeCell ref="L2923:L2932"/>
    <mergeCell ref="M2923:M2932"/>
    <mergeCell ref="N2923:N2932"/>
    <mergeCell ref="O2913:O2922"/>
    <mergeCell ref="P2913:P2922"/>
    <mergeCell ref="Q2913:Q2922"/>
    <mergeCell ref="A2923:A2932"/>
    <mergeCell ref="B2923:B2932"/>
    <mergeCell ref="C2923:C2932"/>
    <mergeCell ref="D2923:D2932"/>
    <mergeCell ref="E2923:E2932"/>
    <mergeCell ref="F2923:F2932"/>
    <mergeCell ref="G2923:G2932"/>
    <mergeCell ref="H2913:H2922"/>
    <mergeCell ref="J2913:J2922"/>
    <mergeCell ref="K2913:K2922"/>
    <mergeCell ref="L2913:L2922"/>
    <mergeCell ref="M2913:M2922"/>
    <mergeCell ref="N2913:N2922"/>
    <mergeCell ref="O2943:O2952"/>
    <mergeCell ref="P2943:P2952"/>
    <mergeCell ref="Q2943:Q2952"/>
    <mergeCell ref="A2953:A2963"/>
    <mergeCell ref="B2953:B2963"/>
    <mergeCell ref="C2953:C2963"/>
    <mergeCell ref="D2953:D2963"/>
    <mergeCell ref="E2953:E2963"/>
    <mergeCell ref="F2953:F2963"/>
    <mergeCell ref="G2953:G2963"/>
    <mergeCell ref="H2943:H2952"/>
    <mergeCell ref="J2943:J2952"/>
    <mergeCell ref="K2943:K2952"/>
    <mergeCell ref="L2943:L2952"/>
    <mergeCell ref="M2943:M2952"/>
    <mergeCell ref="N2943:N2952"/>
    <mergeCell ref="O2933:O2942"/>
    <mergeCell ref="P2933:P2942"/>
    <mergeCell ref="Q2933:Q2942"/>
    <mergeCell ref="A2943:A2952"/>
    <mergeCell ref="B2943:B2952"/>
    <mergeCell ref="C2943:C2952"/>
    <mergeCell ref="D2943:D2952"/>
    <mergeCell ref="E2943:E2952"/>
    <mergeCell ref="F2943:F2952"/>
    <mergeCell ref="G2943:G2952"/>
    <mergeCell ref="H2933:H2942"/>
    <mergeCell ref="J2933:J2942"/>
    <mergeCell ref="K2933:K2942"/>
    <mergeCell ref="L2933:L2942"/>
    <mergeCell ref="M2933:M2942"/>
    <mergeCell ref="N2933:N2942"/>
    <mergeCell ref="O2964:O2973"/>
    <mergeCell ref="P2964:P2973"/>
    <mergeCell ref="Q2964:Q2973"/>
    <mergeCell ref="A2974:A2983"/>
    <mergeCell ref="B2974:B2983"/>
    <mergeCell ref="C2974:C2983"/>
    <mergeCell ref="D2974:D2983"/>
    <mergeCell ref="E2974:E2983"/>
    <mergeCell ref="F2974:F2983"/>
    <mergeCell ref="G2974:G2983"/>
    <mergeCell ref="H2964:H2973"/>
    <mergeCell ref="J2964:J2973"/>
    <mergeCell ref="K2964:K2973"/>
    <mergeCell ref="L2964:L2973"/>
    <mergeCell ref="M2964:M2973"/>
    <mergeCell ref="N2964:N2973"/>
    <mergeCell ref="O2953:O2963"/>
    <mergeCell ref="P2953:P2963"/>
    <mergeCell ref="Q2953:Q2963"/>
    <mergeCell ref="A2964:A2973"/>
    <mergeCell ref="B2964:B2973"/>
    <mergeCell ref="C2964:C2973"/>
    <mergeCell ref="D2964:D2973"/>
    <mergeCell ref="E2964:E2973"/>
    <mergeCell ref="F2964:F2973"/>
    <mergeCell ref="G2964:G2973"/>
    <mergeCell ref="H2953:H2963"/>
    <mergeCell ref="J2953:J2963"/>
    <mergeCell ref="K2953:K2963"/>
    <mergeCell ref="L2953:L2963"/>
    <mergeCell ref="M2953:M2963"/>
    <mergeCell ref="N2953:N2963"/>
    <mergeCell ref="O2984:O2993"/>
    <mergeCell ref="P2984:P2993"/>
    <mergeCell ref="Q2984:Q2993"/>
    <mergeCell ref="A2994:A3003"/>
    <mergeCell ref="B2994:B3003"/>
    <mergeCell ref="C2994:C3003"/>
    <mergeCell ref="D2994:D3003"/>
    <mergeCell ref="E2994:E3003"/>
    <mergeCell ref="F2994:F3003"/>
    <mergeCell ref="G2994:G3003"/>
    <mergeCell ref="H2984:H2993"/>
    <mergeCell ref="J2984:J2993"/>
    <mergeCell ref="K2984:K2993"/>
    <mergeCell ref="L2984:L2993"/>
    <mergeCell ref="M2984:M2993"/>
    <mergeCell ref="N2984:N2993"/>
    <mergeCell ref="O2974:O2983"/>
    <mergeCell ref="P2974:P2983"/>
    <mergeCell ref="Q2974:Q2983"/>
    <mergeCell ref="A2984:A2993"/>
    <mergeCell ref="B2984:B2993"/>
    <mergeCell ref="C2984:C2993"/>
    <mergeCell ref="D2984:D2993"/>
    <mergeCell ref="E2984:E2993"/>
    <mergeCell ref="F2984:F2993"/>
    <mergeCell ref="G2984:G2993"/>
    <mergeCell ref="H2974:H2983"/>
    <mergeCell ref="J2974:J2983"/>
    <mergeCell ref="K2974:K2983"/>
    <mergeCell ref="L2974:L2983"/>
    <mergeCell ref="M2974:M2983"/>
    <mergeCell ref="N2974:N2983"/>
    <mergeCell ref="O3004:O3013"/>
    <mergeCell ref="P3004:P3013"/>
    <mergeCell ref="Q3004:Q3013"/>
    <mergeCell ref="A3014:A3023"/>
    <mergeCell ref="B3014:B3023"/>
    <mergeCell ref="C3014:C3023"/>
    <mergeCell ref="D3014:D3023"/>
    <mergeCell ref="E3014:E3023"/>
    <mergeCell ref="F3014:F3023"/>
    <mergeCell ref="G3014:G3023"/>
    <mergeCell ref="H3004:H3013"/>
    <mergeCell ref="J3004:J3013"/>
    <mergeCell ref="K3004:K3013"/>
    <mergeCell ref="L3004:L3013"/>
    <mergeCell ref="M3004:M3013"/>
    <mergeCell ref="N3004:N3013"/>
    <mergeCell ref="O2994:O3003"/>
    <mergeCell ref="P2994:P3003"/>
    <mergeCell ref="Q2994:Q3003"/>
    <mergeCell ref="A3004:A3013"/>
    <mergeCell ref="B3004:B3013"/>
    <mergeCell ref="C3004:C3013"/>
    <mergeCell ref="D3004:D3013"/>
    <mergeCell ref="E3004:E3013"/>
    <mergeCell ref="F3004:F3013"/>
    <mergeCell ref="G3004:G3013"/>
    <mergeCell ref="H2994:H3003"/>
    <mergeCell ref="J2994:J3003"/>
    <mergeCell ref="K2994:K3003"/>
    <mergeCell ref="L2994:L3003"/>
    <mergeCell ref="M2994:M3003"/>
    <mergeCell ref="N2994:N3003"/>
    <mergeCell ref="H3024:H3033"/>
    <mergeCell ref="J3024:J3033"/>
    <mergeCell ref="K3024:K3033"/>
    <mergeCell ref="L3024:L3033"/>
    <mergeCell ref="M3024:M3033"/>
    <mergeCell ref="N3024:N3033"/>
    <mergeCell ref="O3014:O3023"/>
    <mergeCell ref="P3014:P3023"/>
    <mergeCell ref="Q3014:Q3023"/>
    <mergeCell ref="A3024:A3033"/>
    <mergeCell ref="B3024:B3033"/>
    <mergeCell ref="C3024:C3033"/>
    <mergeCell ref="D3024:D3033"/>
    <mergeCell ref="E3024:E3033"/>
    <mergeCell ref="F3024:F3033"/>
    <mergeCell ref="G3024:G3033"/>
    <mergeCell ref="H3014:H3023"/>
    <mergeCell ref="J3014:J3023"/>
    <mergeCell ref="K3014:K3023"/>
    <mergeCell ref="L3014:L3023"/>
    <mergeCell ref="M3014:M3023"/>
    <mergeCell ref="N3014:N3023"/>
    <mergeCell ref="R3043:S3043"/>
    <mergeCell ref="R3044:S3044"/>
    <mergeCell ref="R3045:S3045"/>
    <mergeCell ref="R3046:S3046"/>
    <mergeCell ref="R3047:S3047"/>
    <mergeCell ref="R3048:S3048"/>
    <mergeCell ref="R3037:S3037"/>
    <mergeCell ref="R3038:S3038"/>
    <mergeCell ref="R3039:S3039"/>
    <mergeCell ref="R3040:S3040"/>
    <mergeCell ref="R3041:S3041"/>
    <mergeCell ref="R3042:S3042"/>
    <mergeCell ref="O3024:O3033"/>
    <mergeCell ref="P3024:P3033"/>
    <mergeCell ref="Q3024:Q3033"/>
    <mergeCell ref="R3034:S3034"/>
    <mergeCell ref="R3035:S3035"/>
    <mergeCell ref="R3036:S3036"/>
    <mergeCell ref="Q3050:Q3054"/>
    <mergeCell ref="A3055:A3059"/>
    <mergeCell ref="B3055:B3059"/>
    <mergeCell ref="C3055:C3059"/>
    <mergeCell ref="D3055:D3059"/>
    <mergeCell ref="E3055:E3059"/>
    <mergeCell ref="F3055:F3059"/>
    <mergeCell ref="G3055:G3059"/>
    <mergeCell ref="H3055:H3059"/>
    <mergeCell ref="J3055:J3059"/>
    <mergeCell ref="K3050:K3054"/>
    <mergeCell ref="L3050:L3054"/>
    <mergeCell ref="M3050:M3054"/>
    <mergeCell ref="N3050:N3054"/>
    <mergeCell ref="O3050:O3054"/>
    <mergeCell ref="P3050:P3054"/>
    <mergeCell ref="R3049:S3049"/>
    <mergeCell ref="A3050:A3054"/>
    <mergeCell ref="B3050:B3054"/>
    <mergeCell ref="C3050:C3054"/>
    <mergeCell ref="D3050:D3054"/>
    <mergeCell ref="E3050:E3054"/>
    <mergeCell ref="F3050:F3054"/>
    <mergeCell ref="G3050:G3054"/>
    <mergeCell ref="H3050:H3054"/>
    <mergeCell ref="J3050:J3054"/>
    <mergeCell ref="Q3060:Q3064"/>
    <mergeCell ref="A3065:A3069"/>
    <mergeCell ref="B3065:B3069"/>
    <mergeCell ref="C3065:C3069"/>
    <mergeCell ref="D3065:D3069"/>
    <mergeCell ref="E3065:E3069"/>
    <mergeCell ref="F3065:F3069"/>
    <mergeCell ref="G3065:G3069"/>
    <mergeCell ref="H3065:H3069"/>
    <mergeCell ref="J3065:J3069"/>
    <mergeCell ref="K3060:K3064"/>
    <mergeCell ref="L3060:L3064"/>
    <mergeCell ref="M3060:M3064"/>
    <mergeCell ref="N3060:N3064"/>
    <mergeCell ref="O3060:O3064"/>
    <mergeCell ref="P3060:P3064"/>
    <mergeCell ref="Q3055:Q3059"/>
    <mergeCell ref="A3060:A3064"/>
    <mergeCell ref="B3060:B3064"/>
    <mergeCell ref="C3060:C3064"/>
    <mergeCell ref="D3060:D3064"/>
    <mergeCell ref="E3060:E3064"/>
    <mergeCell ref="F3060:F3064"/>
    <mergeCell ref="G3060:G3064"/>
    <mergeCell ref="H3060:H3064"/>
    <mergeCell ref="J3060:J3064"/>
    <mergeCell ref="K3055:K3059"/>
    <mergeCell ref="L3055:L3059"/>
    <mergeCell ref="M3055:M3059"/>
    <mergeCell ref="N3055:N3059"/>
    <mergeCell ref="O3055:O3059"/>
    <mergeCell ref="P3055:P3059"/>
    <mergeCell ref="Q3070:Q3074"/>
    <mergeCell ref="A3075:A3083"/>
    <mergeCell ref="B3075:B3083"/>
    <mergeCell ref="C3075:C3083"/>
    <mergeCell ref="D3075:D3083"/>
    <mergeCell ref="E3075:E3083"/>
    <mergeCell ref="F3075:F3083"/>
    <mergeCell ref="G3075:G3083"/>
    <mergeCell ref="H3075:H3083"/>
    <mergeCell ref="J3075:J3083"/>
    <mergeCell ref="K3070:K3074"/>
    <mergeCell ref="L3070:L3074"/>
    <mergeCell ref="M3070:M3074"/>
    <mergeCell ref="N3070:N3074"/>
    <mergeCell ref="O3070:O3074"/>
    <mergeCell ref="P3070:P3074"/>
    <mergeCell ref="Q3065:Q3069"/>
    <mergeCell ref="A3070:A3074"/>
    <mergeCell ref="B3070:B3074"/>
    <mergeCell ref="C3070:C3074"/>
    <mergeCell ref="D3070:D3074"/>
    <mergeCell ref="E3070:E3074"/>
    <mergeCell ref="F3070:F3074"/>
    <mergeCell ref="G3070:G3074"/>
    <mergeCell ref="H3070:H3074"/>
    <mergeCell ref="J3070:J3074"/>
    <mergeCell ref="K3065:K3069"/>
    <mergeCell ref="L3065:L3069"/>
    <mergeCell ref="M3065:M3069"/>
    <mergeCell ref="N3065:N3069"/>
    <mergeCell ref="O3065:O3069"/>
    <mergeCell ref="P3065:P3069"/>
    <mergeCell ref="Q3084:Q3092"/>
    <mergeCell ref="A3093:A3102"/>
    <mergeCell ref="B3093:B3102"/>
    <mergeCell ref="C3093:C3102"/>
    <mergeCell ref="D3093:D3102"/>
    <mergeCell ref="E3093:E3102"/>
    <mergeCell ref="F3093:F3102"/>
    <mergeCell ref="G3093:G3102"/>
    <mergeCell ref="H3093:H3102"/>
    <mergeCell ref="J3093:J3102"/>
    <mergeCell ref="K3084:K3092"/>
    <mergeCell ref="L3084:L3092"/>
    <mergeCell ref="M3084:M3092"/>
    <mergeCell ref="N3084:N3092"/>
    <mergeCell ref="O3084:O3092"/>
    <mergeCell ref="P3084:P3092"/>
    <mergeCell ref="Q3075:Q3083"/>
    <mergeCell ref="A3084:A3092"/>
    <mergeCell ref="B3084:B3092"/>
    <mergeCell ref="C3084:C3092"/>
    <mergeCell ref="D3084:D3092"/>
    <mergeCell ref="E3084:E3092"/>
    <mergeCell ref="F3084:F3092"/>
    <mergeCell ref="G3084:G3092"/>
    <mergeCell ref="H3084:H3092"/>
    <mergeCell ref="J3084:J3092"/>
    <mergeCell ref="K3075:K3083"/>
    <mergeCell ref="L3075:L3083"/>
    <mergeCell ref="M3075:M3083"/>
    <mergeCell ref="N3075:N3083"/>
    <mergeCell ref="O3075:O3083"/>
    <mergeCell ref="P3075:P3083"/>
    <mergeCell ref="Q3103:Q3112"/>
    <mergeCell ref="A3113:A3122"/>
    <mergeCell ref="B3113:B3122"/>
    <mergeCell ref="C3113:C3122"/>
    <mergeCell ref="D3113:D3122"/>
    <mergeCell ref="E3113:E3122"/>
    <mergeCell ref="F3113:F3122"/>
    <mergeCell ref="G3113:G3122"/>
    <mergeCell ref="H3113:H3122"/>
    <mergeCell ref="J3113:J3122"/>
    <mergeCell ref="K3103:K3112"/>
    <mergeCell ref="L3103:L3112"/>
    <mergeCell ref="M3103:M3112"/>
    <mergeCell ref="N3103:N3112"/>
    <mergeCell ref="O3103:O3112"/>
    <mergeCell ref="P3103:P3112"/>
    <mergeCell ref="Q3093:Q3102"/>
    <mergeCell ref="A3103:A3112"/>
    <mergeCell ref="B3103:B3112"/>
    <mergeCell ref="C3103:C3112"/>
    <mergeCell ref="D3103:D3112"/>
    <mergeCell ref="E3103:E3112"/>
    <mergeCell ref="F3103:F3112"/>
    <mergeCell ref="G3103:G3112"/>
    <mergeCell ref="H3103:H3112"/>
    <mergeCell ref="J3103:J3112"/>
    <mergeCell ref="K3093:K3102"/>
    <mergeCell ref="L3093:L3102"/>
    <mergeCell ref="M3093:M3102"/>
    <mergeCell ref="N3093:N3102"/>
    <mergeCell ref="O3093:O3102"/>
    <mergeCell ref="P3093:P3102"/>
    <mergeCell ref="Q3123:Q3132"/>
    <mergeCell ref="A3133:A3142"/>
    <mergeCell ref="B3133:B3142"/>
    <mergeCell ref="C3133:C3142"/>
    <mergeCell ref="D3133:D3142"/>
    <mergeCell ref="E3133:E3142"/>
    <mergeCell ref="F3133:F3142"/>
    <mergeCell ref="G3133:G3142"/>
    <mergeCell ref="H3133:H3142"/>
    <mergeCell ref="J3133:J3142"/>
    <mergeCell ref="K3123:K3132"/>
    <mergeCell ref="L3123:L3132"/>
    <mergeCell ref="M3123:M3132"/>
    <mergeCell ref="N3123:N3132"/>
    <mergeCell ref="O3123:O3132"/>
    <mergeCell ref="P3123:P3132"/>
    <mergeCell ref="Q3113:Q3122"/>
    <mergeCell ref="A3123:A3132"/>
    <mergeCell ref="B3123:B3132"/>
    <mergeCell ref="C3123:C3132"/>
    <mergeCell ref="D3123:D3132"/>
    <mergeCell ref="E3123:E3132"/>
    <mergeCell ref="F3123:F3132"/>
    <mergeCell ref="G3123:G3132"/>
    <mergeCell ref="H3123:H3132"/>
    <mergeCell ref="J3123:J3132"/>
    <mergeCell ref="K3113:K3122"/>
    <mergeCell ref="L3113:L3122"/>
    <mergeCell ref="M3113:M3122"/>
    <mergeCell ref="N3113:N3122"/>
    <mergeCell ref="O3113:O3122"/>
    <mergeCell ref="P3113:P3122"/>
    <mergeCell ref="Q3143:Q3152"/>
    <mergeCell ref="A3153:A3161"/>
    <mergeCell ref="B3153:B3161"/>
    <mergeCell ref="C3153:C3161"/>
    <mergeCell ref="D3153:D3161"/>
    <mergeCell ref="E3153:E3161"/>
    <mergeCell ref="F3153:F3161"/>
    <mergeCell ref="G3153:G3161"/>
    <mergeCell ref="H3153:H3161"/>
    <mergeCell ref="J3153:J3161"/>
    <mergeCell ref="K3143:K3152"/>
    <mergeCell ref="L3143:L3152"/>
    <mergeCell ref="M3143:M3152"/>
    <mergeCell ref="N3143:N3152"/>
    <mergeCell ref="O3143:O3152"/>
    <mergeCell ref="P3143:P3152"/>
    <mergeCell ref="Q3133:Q3142"/>
    <mergeCell ref="A3143:A3152"/>
    <mergeCell ref="B3143:B3152"/>
    <mergeCell ref="C3143:C3152"/>
    <mergeCell ref="D3143:D3152"/>
    <mergeCell ref="E3143:E3152"/>
    <mergeCell ref="F3143:F3152"/>
    <mergeCell ref="G3143:G3152"/>
    <mergeCell ref="H3143:H3152"/>
    <mergeCell ref="J3143:J3152"/>
    <mergeCell ref="K3133:K3142"/>
    <mergeCell ref="L3133:L3142"/>
    <mergeCell ref="M3133:M3142"/>
    <mergeCell ref="N3133:N3142"/>
    <mergeCell ref="O3133:O3142"/>
    <mergeCell ref="P3133:P3142"/>
    <mergeCell ref="Q3162:Q3171"/>
    <mergeCell ref="A3172:A3181"/>
    <mergeCell ref="B3172:B3181"/>
    <mergeCell ref="C3172:C3181"/>
    <mergeCell ref="D3172:D3181"/>
    <mergeCell ref="E3172:E3181"/>
    <mergeCell ref="F3172:F3181"/>
    <mergeCell ref="G3172:G3181"/>
    <mergeCell ref="H3172:H3181"/>
    <mergeCell ref="J3172:J3181"/>
    <mergeCell ref="K3162:K3171"/>
    <mergeCell ref="L3162:L3171"/>
    <mergeCell ref="M3162:M3171"/>
    <mergeCell ref="N3162:N3171"/>
    <mergeCell ref="O3162:O3171"/>
    <mergeCell ref="P3162:P3171"/>
    <mergeCell ref="Q3153:Q3161"/>
    <mergeCell ref="A3162:A3171"/>
    <mergeCell ref="B3162:B3171"/>
    <mergeCell ref="C3162:C3171"/>
    <mergeCell ref="D3162:D3171"/>
    <mergeCell ref="E3162:E3171"/>
    <mergeCell ref="F3162:F3171"/>
    <mergeCell ref="G3162:G3171"/>
    <mergeCell ref="H3162:H3171"/>
    <mergeCell ref="J3162:J3171"/>
    <mergeCell ref="K3153:K3161"/>
    <mergeCell ref="L3153:L3161"/>
    <mergeCell ref="M3153:M3161"/>
    <mergeCell ref="N3153:N3161"/>
    <mergeCell ref="O3153:O3161"/>
    <mergeCell ref="P3153:P3161"/>
    <mergeCell ref="Q3182:Q3192"/>
    <mergeCell ref="A3193:A3201"/>
    <mergeCell ref="B3193:B3201"/>
    <mergeCell ref="C3193:C3201"/>
    <mergeCell ref="D3193:D3201"/>
    <mergeCell ref="E3193:E3201"/>
    <mergeCell ref="F3193:F3201"/>
    <mergeCell ref="G3193:G3201"/>
    <mergeCell ref="H3193:H3201"/>
    <mergeCell ref="J3193:J3201"/>
    <mergeCell ref="K3182:K3192"/>
    <mergeCell ref="L3182:L3192"/>
    <mergeCell ref="M3182:M3192"/>
    <mergeCell ref="N3182:N3192"/>
    <mergeCell ref="O3182:O3192"/>
    <mergeCell ref="P3182:P3192"/>
    <mergeCell ref="Q3172:Q3181"/>
    <mergeCell ref="A3182:A3192"/>
    <mergeCell ref="B3182:B3192"/>
    <mergeCell ref="C3182:C3192"/>
    <mergeCell ref="D3182:D3192"/>
    <mergeCell ref="E3182:E3192"/>
    <mergeCell ref="F3182:F3192"/>
    <mergeCell ref="G3182:G3192"/>
    <mergeCell ref="H3182:H3192"/>
    <mergeCell ref="J3182:J3192"/>
    <mergeCell ref="K3172:K3181"/>
    <mergeCell ref="L3172:L3181"/>
    <mergeCell ref="M3172:M3181"/>
    <mergeCell ref="N3172:N3181"/>
    <mergeCell ref="O3172:O3181"/>
    <mergeCell ref="P3172:P3181"/>
    <mergeCell ref="Q3202:Q3211"/>
    <mergeCell ref="A3212:A3221"/>
    <mergeCell ref="B3212:B3221"/>
    <mergeCell ref="C3212:C3221"/>
    <mergeCell ref="D3212:D3221"/>
    <mergeCell ref="E3212:E3221"/>
    <mergeCell ref="F3212:F3221"/>
    <mergeCell ref="G3212:G3221"/>
    <mergeCell ref="H3212:H3221"/>
    <mergeCell ref="J3212:J3221"/>
    <mergeCell ref="K3202:K3211"/>
    <mergeCell ref="L3202:L3211"/>
    <mergeCell ref="M3202:M3211"/>
    <mergeCell ref="N3202:N3211"/>
    <mergeCell ref="O3202:O3211"/>
    <mergeCell ref="P3202:P3211"/>
    <mergeCell ref="Q3193:Q3201"/>
    <mergeCell ref="A3202:A3211"/>
    <mergeCell ref="B3202:B3211"/>
    <mergeCell ref="C3202:C3211"/>
    <mergeCell ref="D3202:D3211"/>
    <mergeCell ref="E3202:E3211"/>
    <mergeCell ref="F3202:F3211"/>
    <mergeCell ref="G3202:G3211"/>
    <mergeCell ref="H3202:H3211"/>
    <mergeCell ref="J3202:J3211"/>
    <mergeCell ref="K3193:K3201"/>
    <mergeCell ref="L3193:L3201"/>
    <mergeCell ref="M3193:M3201"/>
    <mergeCell ref="N3193:N3201"/>
    <mergeCell ref="O3193:O3201"/>
    <mergeCell ref="P3193:P3201"/>
    <mergeCell ref="Q3222:Q3231"/>
    <mergeCell ref="A3232:A3241"/>
    <mergeCell ref="B3232:B3241"/>
    <mergeCell ref="C3232:C3241"/>
    <mergeCell ref="D3232:D3241"/>
    <mergeCell ref="E3232:E3241"/>
    <mergeCell ref="F3232:F3241"/>
    <mergeCell ref="G3232:G3241"/>
    <mergeCell ref="H3232:H3241"/>
    <mergeCell ref="J3232:J3241"/>
    <mergeCell ref="K3222:K3231"/>
    <mergeCell ref="L3222:L3231"/>
    <mergeCell ref="M3222:M3231"/>
    <mergeCell ref="N3222:N3231"/>
    <mergeCell ref="O3222:O3231"/>
    <mergeCell ref="P3222:P3231"/>
    <mergeCell ref="Q3212:Q3221"/>
    <mergeCell ref="A3222:A3231"/>
    <mergeCell ref="B3222:B3231"/>
    <mergeCell ref="C3222:C3231"/>
    <mergeCell ref="D3222:D3231"/>
    <mergeCell ref="E3222:E3231"/>
    <mergeCell ref="F3222:F3231"/>
    <mergeCell ref="G3222:G3231"/>
    <mergeCell ref="H3222:H3231"/>
    <mergeCell ref="J3222:J3231"/>
    <mergeCell ref="K3212:K3221"/>
    <mergeCell ref="L3212:L3221"/>
    <mergeCell ref="M3212:M3221"/>
    <mergeCell ref="N3212:N3221"/>
    <mergeCell ref="O3212:O3221"/>
    <mergeCell ref="P3212:P3221"/>
    <mergeCell ref="R3252:S3252"/>
    <mergeCell ref="A3253:A3262"/>
    <mergeCell ref="B3253:B3262"/>
    <mergeCell ref="C3253:C3262"/>
    <mergeCell ref="D3253:D3262"/>
    <mergeCell ref="E3253:E3262"/>
    <mergeCell ref="F3253:F3262"/>
    <mergeCell ref="G3253:G3262"/>
    <mergeCell ref="H3253:H3262"/>
    <mergeCell ref="K3242:K3251"/>
    <mergeCell ref="L3242:L3251"/>
    <mergeCell ref="M3242:M3251"/>
    <mergeCell ref="N3242:N3251"/>
    <mergeCell ref="O3242:O3251"/>
    <mergeCell ref="P3242:P3251"/>
    <mergeCell ref="Q3232:Q3241"/>
    <mergeCell ref="A3242:A3251"/>
    <mergeCell ref="B3242:B3251"/>
    <mergeCell ref="C3242:C3251"/>
    <mergeCell ref="D3242:D3251"/>
    <mergeCell ref="E3242:E3251"/>
    <mergeCell ref="F3242:F3251"/>
    <mergeCell ref="G3242:G3251"/>
    <mergeCell ref="H3242:H3251"/>
    <mergeCell ref="J3242:J3251"/>
    <mergeCell ref="K3232:K3241"/>
    <mergeCell ref="L3232:L3241"/>
    <mergeCell ref="M3232:M3241"/>
    <mergeCell ref="N3232:N3241"/>
    <mergeCell ref="O3232:O3241"/>
    <mergeCell ref="P3232:P3241"/>
    <mergeCell ref="P3253:P3262"/>
    <mergeCell ref="Q3253:Q3262"/>
    <mergeCell ref="A3263:A3272"/>
    <mergeCell ref="B3263:B3272"/>
    <mergeCell ref="C3263:C3272"/>
    <mergeCell ref="D3263:D3272"/>
    <mergeCell ref="E3263:E3272"/>
    <mergeCell ref="F3263:F3272"/>
    <mergeCell ref="G3263:G3272"/>
    <mergeCell ref="H3263:H3272"/>
    <mergeCell ref="J3253:J3262"/>
    <mergeCell ref="K3253:K3262"/>
    <mergeCell ref="L3253:L3262"/>
    <mergeCell ref="M3253:M3262"/>
    <mergeCell ref="N3253:N3262"/>
    <mergeCell ref="O3253:O3262"/>
    <mergeCell ref="Q3242:Q3251"/>
    <mergeCell ref="R3283:S3283"/>
    <mergeCell ref="R3284:S3284"/>
    <mergeCell ref="A3285:A3294"/>
    <mergeCell ref="B3285:B3294"/>
    <mergeCell ref="C3285:C3294"/>
    <mergeCell ref="D3285:D3294"/>
    <mergeCell ref="E3285:E3294"/>
    <mergeCell ref="F3285:F3294"/>
    <mergeCell ref="J3273:J3282"/>
    <mergeCell ref="K3273:K3282"/>
    <mergeCell ref="L3273:L3282"/>
    <mergeCell ref="M3273:M3282"/>
    <mergeCell ref="N3273:N3282"/>
    <mergeCell ref="O3273:O3282"/>
    <mergeCell ref="P3263:P3272"/>
    <mergeCell ref="Q3263:Q3272"/>
    <mergeCell ref="A3273:A3282"/>
    <mergeCell ref="B3273:B3282"/>
    <mergeCell ref="C3273:C3282"/>
    <mergeCell ref="D3273:D3282"/>
    <mergeCell ref="E3273:E3282"/>
    <mergeCell ref="F3273:F3282"/>
    <mergeCell ref="G3273:G3282"/>
    <mergeCell ref="H3273:H3282"/>
    <mergeCell ref="J3263:J3272"/>
    <mergeCell ref="K3263:K3272"/>
    <mergeCell ref="L3263:L3272"/>
    <mergeCell ref="M3263:M3272"/>
    <mergeCell ref="N3263:N3272"/>
    <mergeCell ref="O3263:O3272"/>
    <mergeCell ref="N3285:N3294"/>
    <mergeCell ref="O3285:O3294"/>
    <mergeCell ref="P3285:P3294"/>
    <mergeCell ref="Q3285:Q3294"/>
    <mergeCell ref="A3295:A3304"/>
    <mergeCell ref="B3295:B3304"/>
    <mergeCell ref="C3295:C3304"/>
    <mergeCell ref="D3295:D3304"/>
    <mergeCell ref="E3295:E3304"/>
    <mergeCell ref="F3295:F3304"/>
    <mergeCell ref="G3285:G3294"/>
    <mergeCell ref="H3285:H3294"/>
    <mergeCell ref="J3285:J3294"/>
    <mergeCell ref="K3285:K3294"/>
    <mergeCell ref="L3285:L3294"/>
    <mergeCell ref="M3285:M3294"/>
    <mergeCell ref="P3273:P3282"/>
    <mergeCell ref="Q3273:Q3282"/>
    <mergeCell ref="N3305:N3313"/>
    <mergeCell ref="O3305:O3313"/>
    <mergeCell ref="P3305:P3313"/>
    <mergeCell ref="Q3305:Q3313"/>
    <mergeCell ref="A3314:A3322"/>
    <mergeCell ref="B3314:B3322"/>
    <mergeCell ref="C3314:C3322"/>
    <mergeCell ref="D3314:D3322"/>
    <mergeCell ref="E3314:E3322"/>
    <mergeCell ref="F3314:F3322"/>
    <mergeCell ref="G3305:G3313"/>
    <mergeCell ref="H3305:H3313"/>
    <mergeCell ref="J3305:J3313"/>
    <mergeCell ref="K3305:K3313"/>
    <mergeCell ref="L3305:L3313"/>
    <mergeCell ref="M3305:M3313"/>
    <mergeCell ref="N3295:N3304"/>
    <mergeCell ref="O3295:O3304"/>
    <mergeCell ref="P3295:P3304"/>
    <mergeCell ref="Q3295:Q3304"/>
    <mergeCell ref="A3305:A3313"/>
    <mergeCell ref="B3305:B3313"/>
    <mergeCell ref="C3305:C3313"/>
    <mergeCell ref="D3305:D3313"/>
    <mergeCell ref="E3305:E3313"/>
    <mergeCell ref="F3305:F3313"/>
    <mergeCell ref="G3295:G3304"/>
    <mergeCell ref="H3295:H3304"/>
    <mergeCell ref="J3295:J3304"/>
    <mergeCell ref="K3295:K3304"/>
    <mergeCell ref="L3295:L3304"/>
    <mergeCell ref="M3295:M3304"/>
    <mergeCell ref="N3323:N3332"/>
    <mergeCell ref="O3323:O3332"/>
    <mergeCell ref="P3323:P3332"/>
    <mergeCell ref="Q3323:Q3332"/>
    <mergeCell ref="A3333:A3342"/>
    <mergeCell ref="B3333:B3342"/>
    <mergeCell ref="C3333:C3342"/>
    <mergeCell ref="D3333:D3342"/>
    <mergeCell ref="E3333:E3342"/>
    <mergeCell ref="F3333:F3342"/>
    <mergeCell ref="G3323:G3332"/>
    <mergeCell ref="H3323:H3332"/>
    <mergeCell ref="J3323:J3332"/>
    <mergeCell ref="K3323:K3332"/>
    <mergeCell ref="L3323:L3332"/>
    <mergeCell ref="M3323:M3332"/>
    <mergeCell ref="N3314:N3322"/>
    <mergeCell ref="O3314:O3322"/>
    <mergeCell ref="P3314:P3322"/>
    <mergeCell ref="Q3314:Q3322"/>
    <mergeCell ref="A3323:A3332"/>
    <mergeCell ref="B3323:B3332"/>
    <mergeCell ref="C3323:C3332"/>
    <mergeCell ref="D3323:D3332"/>
    <mergeCell ref="E3323:E3332"/>
    <mergeCell ref="F3323:F3332"/>
    <mergeCell ref="G3314:G3322"/>
    <mergeCell ref="H3314:H3322"/>
    <mergeCell ref="J3314:J3322"/>
    <mergeCell ref="K3314:K3322"/>
    <mergeCell ref="L3314:L3322"/>
    <mergeCell ref="M3314:M3322"/>
    <mergeCell ref="N3343:N3352"/>
    <mergeCell ref="O3343:O3352"/>
    <mergeCell ref="P3343:P3352"/>
    <mergeCell ref="Q3343:Q3352"/>
    <mergeCell ref="A3353:A3361"/>
    <mergeCell ref="B3353:B3361"/>
    <mergeCell ref="C3353:C3361"/>
    <mergeCell ref="D3353:D3361"/>
    <mergeCell ref="E3353:E3361"/>
    <mergeCell ref="F3353:F3361"/>
    <mergeCell ref="G3343:G3352"/>
    <mergeCell ref="H3343:H3352"/>
    <mergeCell ref="J3343:J3352"/>
    <mergeCell ref="K3343:K3352"/>
    <mergeCell ref="L3343:L3352"/>
    <mergeCell ref="M3343:M3352"/>
    <mergeCell ref="N3333:N3342"/>
    <mergeCell ref="O3333:O3342"/>
    <mergeCell ref="P3333:P3342"/>
    <mergeCell ref="Q3333:Q3342"/>
    <mergeCell ref="A3343:A3352"/>
    <mergeCell ref="B3343:B3352"/>
    <mergeCell ref="C3343:C3352"/>
    <mergeCell ref="D3343:D3352"/>
    <mergeCell ref="E3343:E3352"/>
    <mergeCell ref="F3343:F3352"/>
    <mergeCell ref="G3333:G3342"/>
    <mergeCell ref="H3333:H3342"/>
    <mergeCell ref="J3333:J3342"/>
    <mergeCell ref="K3333:K3342"/>
    <mergeCell ref="L3333:L3342"/>
    <mergeCell ref="M3333:M3342"/>
    <mergeCell ref="N3362:N3371"/>
    <mergeCell ref="O3362:O3371"/>
    <mergeCell ref="P3362:P3371"/>
    <mergeCell ref="Q3362:Q3371"/>
    <mergeCell ref="A3372:A3381"/>
    <mergeCell ref="B3372:B3381"/>
    <mergeCell ref="C3372:C3381"/>
    <mergeCell ref="D3372:D3381"/>
    <mergeCell ref="E3372:E3381"/>
    <mergeCell ref="F3372:F3381"/>
    <mergeCell ref="G3362:G3371"/>
    <mergeCell ref="H3362:H3371"/>
    <mergeCell ref="J3362:J3371"/>
    <mergeCell ref="K3362:K3371"/>
    <mergeCell ref="L3362:L3371"/>
    <mergeCell ref="M3362:M3371"/>
    <mergeCell ref="N3353:N3361"/>
    <mergeCell ref="O3353:O3361"/>
    <mergeCell ref="P3353:P3361"/>
    <mergeCell ref="Q3353:Q3361"/>
    <mergeCell ref="A3362:A3371"/>
    <mergeCell ref="B3362:B3371"/>
    <mergeCell ref="C3362:C3371"/>
    <mergeCell ref="D3362:D3371"/>
    <mergeCell ref="E3362:E3371"/>
    <mergeCell ref="F3362:F3371"/>
    <mergeCell ref="G3353:G3361"/>
    <mergeCell ref="H3353:H3361"/>
    <mergeCell ref="J3353:J3361"/>
    <mergeCell ref="K3353:K3361"/>
    <mergeCell ref="L3353:L3361"/>
    <mergeCell ref="M3353:M3361"/>
    <mergeCell ref="N3382:N3391"/>
    <mergeCell ref="O3382:O3391"/>
    <mergeCell ref="P3382:P3391"/>
    <mergeCell ref="Q3382:Q3391"/>
    <mergeCell ref="A3392:A3401"/>
    <mergeCell ref="B3392:B3401"/>
    <mergeCell ref="C3392:C3401"/>
    <mergeCell ref="D3392:D3401"/>
    <mergeCell ref="E3392:E3401"/>
    <mergeCell ref="F3392:F3401"/>
    <mergeCell ref="G3382:G3391"/>
    <mergeCell ref="H3382:H3391"/>
    <mergeCell ref="J3382:J3391"/>
    <mergeCell ref="K3382:K3391"/>
    <mergeCell ref="L3382:L3391"/>
    <mergeCell ref="M3382:M3391"/>
    <mergeCell ref="N3372:N3381"/>
    <mergeCell ref="O3372:O3381"/>
    <mergeCell ref="P3372:P3381"/>
    <mergeCell ref="Q3372:Q3381"/>
    <mergeCell ref="A3382:A3391"/>
    <mergeCell ref="B3382:B3391"/>
    <mergeCell ref="C3382:C3391"/>
    <mergeCell ref="D3382:D3391"/>
    <mergeCell ref="E3382:E3391"/>
    <mergeCell ref="F3382:F3391"/>
    <mergeCell ref="G3372:G3381"/>
    <mergeCell ref="H3372:H3381"/>
    <mergeCell ref="J3372:J3381"/>
    <mergeCell ref="K3372:K3381"/>
    <mergeCell ref="L3372:L3381"/>
    <mergeCell ref="M3372:M3381"/>
    <mergeCell ref="N3402:N3411"/>
    <mergeCell ref="O3402:O3411"/>
    <mergeCell ref="P3402:P3411"/>
    <mergeCell ref="Q3402:Q3411"/>
    <mergeCell ref="A3412:A3421"/>
    <mergeCell ref="B3412:B3421"/>
    <mergeCell ref="C3412:C3421"/>
    <mergeCell ref="D3412:D3421"/>
    <mergeCell ref="E3412:E3421"/>
    <mergeCell ref="F3412:F3421"/>
    <mergeCell ref="G3402:G3411"/>
    <mergeCell ref="H3402:H3411"/>
    <mergeCell ref="J3402:J3411"/>
    <mergeCell ref="K3402:K3411"/>
    <mergeCell ref="L3402:L3411"/>
    <mergeCell ref="M3402:M3411"/>
    <mergeCell ref="N3392:N3401"/>
    <mergeCell ref="O3392:O3401"/>
    <mergeCell ref="P3392:P3401"/>
    <mergeCell ref="Q3392:Q3401"/>
    <mergeCell ref="A3402:A3411"/>
    <mergeCell ref="B3402:B3411"/>
    <mergeCell ref="C3402:C3411"/>
    <mergeCell ref="D3402:D3411"/>
    <mergeCell ref="E3402:E3411"/>
    <mergeCell ref="F3402:F3411"/>
    <mergeCell ref="G3392:G3401"/>
    <mergeCell ref="H3392:H3401"/>
    <mergeCell ref="J3392:J3401"/>
    <mergeCell ref="K3392:K3401"/>
    <mergeCell ref="L3392:L3401"/>
    <mergeCell ref="M3392:M3401"/>
    <mergeCell ref="N3422:N3431"/>
    <mergeCell ref="O3422:O3431"/>
    <mergeCell ref="P3422:P3431"/>
    <mergeCell ref="Q3422:Q3431"/>
    <mergeCell ref="A3432:A3436"/>
    <mergeCell ref="B3432:B3436"/>
    <mergeCell ref="C3432:C3436"/>
    <mergeCell ref="D3432:D3436"/>
    <mergeCell ref="E3432:E3436"/>
    <mergeCell ref="F3432:F3436"/>
    <mergeCell ref="G3422:G3431"/>
    <mergeCell ref="H3422:H3431"/>
    <mergeCell ref="J3422:J3431"/>
    <mergeCell ref="K3422:K3431"/>
    <mergeCell ref="L3422:L3431"/>
    <mergeCell ref="M3422:M3431"/>
    <mergeCell ref="N3412:N3421"/>
    <mergeCell ref="O3412:O3421"/>
    <mergeCell ref="P3412:P3421"/>
    <mergeCell ref="Q3412:Q3421"/>
    <mergeCell ref="A3422:A3431"/>
    <mergeCell ref="B3422:B3431"/>
    <mergeCell ref="C3422:C3431"/>
    <mergeCell ref="D3422:D3431"/>
    <mergeCell ref="E3422:E3431"/>
    <mergeCell ref="F3422:F3431"/>
    <mergeCell ref="G3412:G3421"/>
    <mergeCell ref="H3412:H3421"/>
    <mergeCell ref="J3412:J3421"/>
    <mergeCell ref="K3412:K3421"/>
    <mergeCell ref="L3412:L3421"/>
    <mergeCell ref="M3412:M3421"/>
    <mergeCell ref="N3437:N3442"/>
    <mergeCell ref="O3437:O3442"/>
    <mergeCell ref="P3437:P3442"/>
    <mergeCell ref="Q3437:Q3442"/>
    <mergeCell ref="A3443:A3452"/>
    <mergeCell ref="B3443:B3452"/>
    <mergeCell ref="C3443:C3452"/>
    <mergeCell ref="D3443:D3452"/>
    <mergeCell ref="E3443:E3452"/>
    <mergeCell ref="F3443:F3452"/>
    <mergeCell ref="G3437:G3442"/>
    <mergeCell ref="H3437:H3442"/>
    <mergeCell ref="J3437:J3442"/>
    <mergeCell ref="K3437:K3442"/>
    <mergeCell ref="L3437:L3442"/>
    <mergeCell ref="M3437:M3442"/>
    <mergeCell ref="N3432:N3436"/>
    <mergeCell ref="O3432:O3436"/>
    <mergeCell ref="P3432:P3436"/>
    <mergeCell ref="Q3432:Q3436"/>
    <mergeCell ref="A3437:A3442"/>
    <mergeCell ref="B3437:B3442"/>
    <mergeCell ref="C3437:C3442"/>
    <mergeCell ref="D3437:D3442"/>
    <mergeCell ref="E3437:E3442"/>
    <mergeCell ref="F3437:F3442"/>
    <mergeCell ref="G3432:G3436"/>
    <mergeCell ref="H3432:H3436"/>
    <mergeCell ref="J3432:J3436"/>
    <mergeCell ref="K3432:K3436"/>
    <mergeCell ref="L3432:L3436"/>
    <mergeCell ref="M3432:M3436"/>
    <mergeCell ref="N3453:N3458"/>
    <mergeCell ref="O3453:O3458"/>
    <mergeCell ref="P3453:P3458"/>
    <mergeCell ref="Q3453:Q3458"/>
    <mergeCell ref="A3459:A3463"/>
    <mergeCell ref="B3459:B3463"/>
    <mergeCell ref="C3459:C3463"/>
    <mergeCell ref="D3459:D3463"/>
    <mergeCell ref="E3459:E3463"/>
    <mergeCell ref="F3459:F3463"/>
    <mergeCell ref="G3453:G3458"/>
    <mergeCell ref="H3453:H3458"/>
    <mergeCell ref="J3453:J3458"/>
    <mergeCell ref="K3453:K3458"/>
    <mergeCell ref="L3453:L3458"/>
    <mergeCell ref="M3453:M3458"/>
    <mergeCell ref="N3443:N3452"/>
    <mergeCell ref="O3443:O3452"/>
    <mergeCell ref="P3443:P3452"/>
    <mergeCell ref="Q3443:Q3452"/>
    <mergeCell ref="A3453:A3458"/>
    <mergeCell ref="B3453:B3458"/>
    <mergeCell ref="C3453:C3458"/>
    <mergeCell ref="D3453:D3458"/>
    <mergeCell ref="E3453:E3458"/>
    <mergeCell ref="F3453:F3458"/>
    <mergeCell ref="G3443:G3452"/>
    <mergeCell ref="H3443:H3452"/>
    <mergeCell ref="J3443:J3452"/>
    <mergeCell ref="K3443:K3452"/>
    <mergeCell ref="L3443:L3452"/>
    <mergeCell ref="M3443:M3452"/>
    <mergeCell ref="R3474:S3474"/>
    <mergeCell ref="A3475:A3484"/>
    <mergeCell ref="B3475:B3484"/>
    <mergeCell ref="C3475:C3484"/>
    <mergeCell ref="D3475:D3484"/>
    <mergeCell ref="E3475:E3484"/>
    <mergeCell ref="G3464:G3473"/>
    <mergeCell ref="H3464:H3473"/>
    <mergeCell ref="J3464:J3473"/>
    <mergeCell ref="K3464:K3473"/>
    <mergeCell ref="L3464:L3473"/>
    <mergeCell ref="M3464:M3473"/>
    <mergeCell ref="N3459:N3463"/>
    <mergeCell ref="O3459:O3463"/>
    <mergeCell ref="P3459:P3463"/>
    <mergeCell ref="Q3459:Q3463"/>
    <mergeCell ref="A3464:A3473"/>
    <mergeCell ref="B3464:B3473"/>
    <mergeCell ref="C3464:C3473"/>
    <mergeCell ref="D3464:D3473"/>
    <mergeCell ref="E3464:E3473"/>
    <mergeCell ref="F3464:F3473"/>
    <mergeCell ref="G3459:G3463"/>
    <mergeCell ref="H3459:H3463"/>
    <mergeCell ref="J3459:J3463"/>
    <mergeCell ref="K3459:K3463"/>
    <mergeCell ref="L3459:L3463"/>
    <mergeCell ref="M3459:M3463"/>
    <mergeCell ref="M3475:M3484"/>
    <mergeCell ref="N3475:N3484"/>
    <mergeCell ref="O3475:O3484"/>
    <mergeCell ref="P3475:P3484"/>
    <mergeCell ref="Q3475:Q3484"/>
    <mergeCell ref="A3485:A3493"/>
    <mergeCell ref="B3485:B3493"/>
    <mergeCell ref="C3485:C3493"/>
    <mergeCell ref="D3485:D3493"/>
    <mergeCell ref="E3485:E3493"/>
    <mergeCell ref="F3475:F3484"/>
    <mergeCell ref="G3475:G3484"/>
    <mergeCell ref="H3475:H3484"/>
    <mergeCell ref="J3475:J3484"/>
    <mergeCell ref="K3475:K3484"/>
    <mergeCell ref="L3475:L3484"/>
    <mergeCell ref="N3464:N3473"/>
    <mergeCell ref="O3464:O3473"/>
    <mergeCell ref="P3464:P3473"/>
    <mergeCell ref="Q3464:Q3473"/>
    <mergeCell ref="M3494:M3503"/>
    <mergeCell ref="N3494:N3503"/>
    <mergeCell ref="O3494:O3503"/>
    <mergeCell ref="P3494:P3503"/>
    <mergeCell ref="Q3494:Q3503"/>
    <mergeCell ref="A3504:A3513"/>
    <mergeCell ref="B3504:B3513"/>
    <mergeCell ref="C3504:C3513"/>
    <mergeCell ref="D3504:D3513"/>
    <mergeCell ref="E3504:E3513"/>
    <mergeCell ref="F3494:F3503"/>
    <mergeCell ref="G3494:G3503"/>
    <mergeCell ref="H3494:H3503"/>
    <mergeCell ref="J3494:J3503"/>
    <mergeCell ref="K3494:K3503"/>
    <mergeCell ref="L3494:L3503"/>
    <mergeCell ref="M3485:M3493"/>
    <mergeCell ref="N3485:N3493"/>
    <mergeCell ref="O3485:O3493"/>
    <mergeCell ref="P3485:P3493"/>
    <mergeCell ref="Q3485:Q3493"/>
    <mergeCell ref="A3494:A3503"/>
    <mergeCell ref="B3494:B3503"/>
    <mergeCell ref="C3494:C3503"/>
    <mergeCell ref="D3494:D3503"/>
    <mergeCell ref="E3494:E3503"/>
    <mergeCell ref="F3485:F3493"/>
    <mergeCell ref="G3485:G3493"/>
    <mergeCell ref="H3485:H3493"/>
    <mergeCell ref="J3485:J3493"/>
    <mergeCell ref="K3485:K3493"/>
    <mergeCell ref="L3485:L3493"/>
    <mergeCell ref="M3514:M3523"/>
    <mergeCell ref="N3514:N3523"/>
    <mergeCell ref="O3514:O3523"/>
    <mergeCell ref="P3514:P3523"/>
    <mergeCell ref="Q3514:Q3523"/>
    <mergeCell ref="A3524:A3533"/>
    <mergeCell ref="B3524:B3533"/>
    <mergeCell ref="C3524:C3533"/>
    <mergeCell ref="D3524:D3533"/>
    <mergeCell ref="E3524:E3533"/>
    <mergeCell ref="F3514:F3523"/>
    <mergeCell ref="G3514:G3523"/>
    <mergeCell ref="H3514:H3523"/>
    <mergeCell ref="J3514:J3523"/>
    <mergeCell ref="K3514:K3523"/>
    <mergeCell ref="L3514:L3523"/>
    <mergeCell ref="M3504:M3513"/>
    <mergeCell ref="N3504:N3513"/>
    <mergeCell ref="O3504:O3513"/>
    <mergeCell ref="P3504:P3513"/>
    <mergeCell ref="Q3504:Q3513"/>
    <mergeCell ref="A3514:A3523"/>
    <mergeCell ref="B3514:B3523"/>
    <mergeCell ref="C3514:C3523"/>
    <mergeCell ref="D3514:D3523"/>
    <mergeCell ref="E3514:E3523"/>
    <mergeCell ref="F3504:F3513"/>
    <mergeCell ref="G3504:G3513"/>
    <mergeCell ref="H3504:H3513"/>
    <mergeCell ref="J3504:J3513"/>
    <mergeCell ref="K3504:K3513"/>
    <mergeCell ref="L3504:L3513"/>
    <mergeCell ref="M3534:M3543"/>
    <mergeCell ref="N3534:N3543"/>
    <mergeCell ref="O3534:O3543"/>
    <mergeCell ref="P3534:P3543"/>
    <mergeCell ref="Q3534:Q3543"/>
    <mergeCell ref="A3544:A3553"/>
    <mergeCell ref="B3544:B3553"/>
    <mergeCell ref="C3544:C3553"/>
    <mergeCell ref="D3544:D3553"/>
    <mergeCell ref="E3544:E3553"/>
    <mergeCell ref="F3534:F3543"/>
    <mergeCell ref="G3534:G3543"/>
    <mergeCell ref="H3534:H3543"/>
    <mergeCell ref="J3534:J3543"/>
    <mergeCell ref="K3534:K3543"/>
    <mergeCell ref="L3534:L3543"/>
    <mergeCell ref="M3524:M3533"/>
    <mergeCell ref="N3524:N3533"/>
    <mergeCell ref="O3524:O3533"/>
    <mergeCell ref="P3524:P3533"/>
    <mergeCell ref="Q3524:Q3533"/>
    <mergeCell ref="A3534:A3543"/>
    <mergeCell ref="B3534:B3543"/>
    <mergeCell ref="C3534:C3543"/>
    <mergeCell ref="D3534:D3543"/>
    <mergeCell ref="E3534:E3543"/>
    <mergeCell ref="F3524:F3533"/>
    <mergeCell ref="G3524:G3533"/>
    <mergeCell ref="H3524:H3533"/>
    <mergeCell ref="J3524:J3533"/>
    <mergeCell ref="K3524:K3533"/>
    <mergeCell ref="L3524:L3533"/>
    <mergeCell ref="M3554:M3563"/>
    <mergeCell ref="N3554:N3563"/>
    <mergeCell ref="O3554:O3563"/>
    <mergeCell ref="P3554:P3563"/>
    <mergeCell ref="Q3554:Q3563"/>
    <mergeCell ref="A3564:A3573"/>
    <mergeCell ref="B3564:B3573"/>
    <mergeCell ref="C3564:C3573"/>
    <mergeCell ref="D3564:D3573"/>
    <mergeCell ref="E3564:E3573"/>
    <mergeCell ref="F3554:F3563"/>
    <mergeCell ref="G3554:G3563"/>
    <mergeCell ref="H3554:H3563"/>
    <mergeCell ref="J3554:J3563"/>
    <mergeCell ref="K3554:K3563"/>
    <mergeCell ref="L3554:L3563"/>
    <mergeCell ref="M3544:M3553"/>
    <mergeCell ref="N3544:N3553"/>
    <mergeCell ref="O3544:O3553"/>
    <mergeCell ref="P3544:P3553"/>
    <mergeCell ref="Q3544:Q3553"/>
    <mergeCell ref="A3554:A3563"/>
    <mergeCell ref="B3554:B3563"/>
    <mergeCell ref="C3554:C3563"/>
    <mergeCell ref="D3554:D3563"/>
    <mergeCell ref="E3554:E3563"/>
    <mergeCell ref="F3544:F3553"/>
    <mergeCell ref="G3544:G3553"/>
    <mergeCell ref="H3544:H3553"/>
    <mergeCell ref="J3544:J3553"/>
    <mergeCell ref="K3544:K3553"/>
    <mergeCell ref="L3544:L3553"/>
    <mergeCell ref="M3574:M3583"/>
    <mergeCell ref="N3574:N3583"/>
    <mergeCell ref="O3574:O3583"/>
    <mergeCell ref="P3574:P3583"/>
    <mergeCell ref="Q3574:Q3583"/>
    <mergeCell ref="A3584:A3593"/>
    <mergeCell ref="B3584:B3593"/>
    <mergeCell ref="C3584:C3593"/>
    <mergeCell ref="D3584:D3593"/>
    <mergeCell ref="E3584:E3593"/>
    <mergeCell ref="F3574:F3583"/>
    <mergeCell ref="G3574:G3583"/>
    <mergeCell ref="H3574:H3583"/>
    <mergeCell ref="J3574:J3583"/>
    <mergeCell ref="K3574:K3583"/>
    <mergeCell ref="L3574:L3583"/>
    <mergeCell ref="M3564:M3573"/>
    <mergeCell ref="N3564:N3573"/>
    <mergeCell ref="O3564:O3573"/>
    <mergeCell ref="P3564:P3573"/>
    <mergeCell ref="Q3564:Q3573"/>
    <mergeCell ref="A3574:A3583"/>
    <mergeCell ref="B3574:B3583"/>
    <mergeCell ref="C3574:C3583"/>
    <mergeCell ref="D3574:D3583"/>
    <mergeCell ref="E3574:E3583"/>
    <mergeCell ref="F3564:F3573"/>
    <mergeCell ref="G3564:G3573"/>
    <mergeCell ref="H3564:H3573"/>
    <mergeCell ref="J3564:J3573"/>
    <mergeCell ref="K3564:K3573"/>
    <mergeCell ref="L3564:L3573"/>
    <mergeCell ref="M3594:M3603"/>
    <mergeCell ref="N3594:N3603"/>
    <mergeCell ref="O3594:O3603"/>
    <mergeCell ref="P3594:P3603"/>
    <mergeCell ref="Q3594:Q3603"/>
    <mergeCell ref="A3604:A3613"/>
    <mergeCell ref="B3604:B3613"/>
    <mergeCell ref="C3604:C3613"/>
    <mergeCell ref="D3604:D3613"/>
    <mergeCell ref="E3604:E3613"/>
    <mergeCell ref="F3594:F3603"/>
    <mergeCell ref="G3594:G3603"/>
    <mergeCell ref="H3594:H3603"/>
    <mergeCell ref="J3594:J3603"/>
    <mergeCell ref="K3594:K3603"/>
    <mergeCell ref="L3594:L3603"/>
    <mergeCell ref="M3584:M3593"/>
    <mergeCell ref="N3584:N3593"/>
    <mergeCell ref="O3584:O3593"/>
    <mergeCell ref="P3584:P3593"/>
    <mergeCell ref="Q3584:Q3593"/>
    <mergeCell ref="A3594:A3603"/>
    <mergeCell ref="B3594:B3603"/>
    <mergeCell ref="C3594:C3603"/>
    <mergeCell ref="D3594:D3603"/>
    <mergeCell ref="E3594:E3603"/>
    <mergeCell ref="F3584:F3593"/>
    <mergeCell ref="G3584:G3593"/>
    <mergeCell ref="H3584:H3593"/>
    <mergeCell ref="J3584:J3593"/>
    <mergeCell ref="K3584:K3593"/>
    <mergeCell ref="L3584:L3593"/>
    <mergeCell ref="M3614:M3623"/>
    <mergeCell ref="N3614:N3623"/>
    <mergeCell ref="O3614:O3623"/>
    <mergeCell ref="P3614:P3623"/>
    <mergeCell ref="Q3614:Q3623"/>
    <mergeCell ref="A3624:A3633"/>
    <mergeCell ref="B3624:B3633"/>
    <mergeCell ref="C3624:C3633"/>
    <mergeCell ref="D3624:D3633"/>
    <mergeCell ref="E3624:E3633"/>
    <mergeCell ref="F3614:F3623"/>
    <mergeCell ref="G3614:G3623"/>
    <mergeCell ref="H3614:H3623"/>
    <mergeCell ref="J3614:J3623"/>
    <mergeCell ref="K3614:K3623"/>
    <mergeCell ref="L3614:L3623"/>
    <mergeCell ref="M3604:M3613"/>
    <mergeCell ref="N3604:N3613"/>
    <mergeCell ref="O3604:O3613"/>
    <mergeCell ref="P3604:P3613"/>
    <mergeCell ref="Q3604:Q3613"/>
    <mergeCell ref="A3614:A3623"/>
    <mergeCell ref="B3614:B3623"/>
    <mergeCell ref="C3614:C3623"/>
    <mergeCell ref="D3614:D3623"/>
    <mergeCell ref="E3614:E3623"/>
    <mergeCell ref="F3604:F3613"/>
    <mergeCell ref="G3604:G3613"/>
    <mergeCell ref="H3604:H3613"/>
    <mergeCell ref="J3604:J3613"/>
    <mergeCell ref="K3604:K3613"/>
    <mergeCell ref="L3604:L3613"/>
    <mergeCell ref="M3634:M3643"/>
    <mergeCell ref="N3634:N3643"/>
    <mergeCell ref="O3634:O3643"/>
    <mergeCell ref="P3634:P3643"/>
    <mergeCell ref="Q3634:Q3643"/>
    <mergeCell ref="A3644:A3653"/>
    <mergeCell ref="B3644:B3653"/>
    <mergeCell ref="C3644:C3653"/>
    <mergeCell ref="D3644:D3653"/>
    <mergeCell ref="E3644:E3653"/>
    <mergeCell ref="F3634:F3643"/>
    <mergeCell ref="G3634:G3643"/>
    <mergeCell ref="H3634:H3643"/>
    <mergeCell ref="J3634:J3643"/>
    <mergeCell ref="K3634:K3643"/>
    <mergeCell ref="L3634:L3643"/>
    <mergeCell ref="M3624:M3633"/>
    <mergeCell ref="N3624:N3633"/>
    <mergeCell ref="O3624:O3633"/>
    <mergeCell ref="P3624:P3633"/>
    <mergeCell ref="Q3624:Q3633"/>
    <mergeCell ref="A3634:A3643"/>
    <mergeCell ref="B3634:B3643"/>
    <mergeCell ref="C3634:C3643"/>
    <mergeCell ref="D3634:D3643"/>
    <mergeCell ref="E3634:E3643"/>
    <mergeCell ref="F3624:F3633"/>
    <mergeCell ref="G3624:G3633"/>
    <mergeCell ref="H3624:H3633"/>
    <mergeCell ref="J3624:J3633"/>
    <mergeCell ref="K3624:K3633"/>
    <mergeCell ref="L3624:L3633"/>
    <mergeCell ref="M3654:M3663"/>
    <mergeCell ref="N3654:N3663"/>
    <mergeCell ref="O3654:O3663"/>
    <mergeCell ref="P3654:P3663"/>
    <mergeCell ref="Q3654:Q3663"/>
    <mergeCell ref="A3664:A3672"/>
    <mergeCell ref="B3664:B3672"/>
    <mergeCell ref="C3664:C3672"/>
    <mergeCell ref="D3664:D3672"/>
    <mergeCell ref="E3664:E3672"/>
    <mergeCell ref="F3654:F3663"/>
    <mergeCell ref="G3654:G3663"/>
    <mergeCell ref="H3654:H3663"/>
    <mergeCell ref="J3654:J3663"/>
    <mergeCell ref="K3654:K3663"/>
    <mergeCell ref="L3654:L3663"/>
    <mergeCell ref="M3644:M3653"/>
    <mergeCell ref="N3644:N3653"/>
    <mergeCell ref="O3644:O3653"/>
    <mergeCell ref="P3644:P3653"/>
    <mergeCell ref="Q3644:Q3653"/>
    <mergeCell ref="A3654:A3663"/>
    <mergeCell ref="B3654:B3663"/>
    <mergeCell ref="C3654:C3663"/>
    <mergeCell ref="D3654:D3663"/>
    <mergeCell ref="E3654:E3663"/>
    <mergeCell ref="F3644:F3653"/>
    <mergeCell ref="G3644:G3653"/>
    <mergeCell ref="H3644:H3653"/>
    <mergeCell ref="J3644:J3653"/>
    <mergeCell ref="K3644:K3653"/>
    <mergeCell ref="L3644:L3653"/>
    <mergeCell ref="M3673:M3682"/>
    <mergeCell ref="N3673:N3682"/>
    <mergeCell ref="O3673:O3682"/>
    <mergeCell ref="P3673:P3682"/>
    <mergeCell ref="Q3673:Q3682"/>
    <mergeCell ref="A3683:A3692"/>
    <mergeCell ref="B3683:B3692"/>
    <mergeCell ref="C3683:C3692"/>
    <mergeCell ref="D3683:D3692"/>
    <mergeCell ref="E3683:E3692"/>
    <mergeCell ref="F3673:F3682"/>
    <mergeCell ref="G3673:G3682"/>
    <mergeCell ref="H3673:H3682"/>
    <mergeCell ref="J3673:J3682"/>
    <mergeCell ref="K3673:K3682"/>
    <mergeCell ref="L3673:L3682"/>
    <mergeCell ref="M3664:M3672"/>
    <mergeCell ref="N3664:N3672"/>
    <mergeCell ref="O3664:O3672"/>
    <mergeCell ref="P3664:P3672"/>
    <mergeCell ref="Q3664:Q3672"/>
    <mergeCell ref="A3673:A3682"/>
    <mergeCell ref="B3673:B3682"/>
    <mergeCell ref="C3673:C3682"/>
    <mergeCell ref="D3673:D3682"/>
    <mergeCell ref="E3673:E3682"/>
    <mergeCell ref="F3664:F3672"/>
    <mergeCell ref="G3664:G3672"/>
    <mergeCell ref="H3664:H3672"/>
    <mergeCell ref="J3664:J3672"/>
    <mergeCell ref="K3664:K3672"/>
    <mergeCell ref="L3664:L3672"/>
    <mergeCell ref="M3693:M3702"/>
    <mergeCell ref="N3693:N3702"/>
    <mergeCell ref="O3693:O3702"/>
    <mergeCell ref="P3693:P3702"/>
    <mergeCell ref="Q3693:Q3702"/>
    <mergeCell ref="A3703:A3712"/>
    <mergeCell ref="B3703:B3712"/>
    <mergeCell ref="C3703:C3712"/>
    <mergeCell ref="D3703:D3712"/>
    <mergeCell ref="E3703:E3712"/>
    <mergeCell ref="F3693:F3702"/>
    <mergeCell ref="G3693:G3702"/>
    <mergeCell ref="H3693:H3702"/>
    <mergeCell ref="J3693:J3702"/>
    <mergeCell ref="K3693:K3702"/>
    <mergeCell ref="L3693:L3702"/>
    <mergeCell ref="M3683:M3692"/>
    <mergeCell ref="N3683:N3692"/>
    <mergeCell ref="O3683:O3692"/>
    <mergeCell ref="P3683:P3692"/>
    <mergeCell ref="Q3683:Q3692"/>
    <mergeCell ref="A3693:A3702"/>
    <mergeCell ref="B3693:B3702"/>
    <mergeCell ref="C3693:C3702"/>
    <mergeCell ref="D3693:D3702"/>
    <mergeCell ref="E3693:E3702"/>
    <mergeCell ref="F3683:F3692"/>
    <mergeCell ref="G3683:G3692"/>
    <mergeCell ref="H3683:H3692"/>
    <mergeCell ref="J3683:J3692"/>
    <mergeCell ref="K3683:K3692"/>
    <mergeCell ref="L3683:L3692"/>
    <mergeCell ref="M3713:M3723"/>
    <mergeCell ref="N3713:N3723"/>
    <mergeCell ref="O3713:O3723"/>
    <mergeCell ref="P3713:P3723"/>
    <mergeCell ref="Q3713:Q3723"/>
    <mergeCell ref="A3724:A3733"/>
    <mergeCell ref="B3724:B3733"/>
    <mergeCell ref="C3724:C3733"/>
    <mergeCell ref="D3724:D3733"/>
    <mergeCell ref="E3724:E3733"/>
    <mergeCell ref="F3713:F3723"/>
    <mergeCell ref="G3713:G3723"/>
    <mergeCell ref="H3713:H3723"/>
    <mergeCell ref="J3713:J3723"/>
    <mergeCell ref="K3713:K3723"/>
    <mergeCell ref="L3713:L3723"/>
    <mergeCell ref="M3703:M3712"/>
    <mergeCell ref="N3703:N3712"/>
    <mergeCell ref="O3703:O3712"/>
    <mergeCell ref="P3703:P3712"/>
    <mergeCell ref="Q3703:Q3712"/>
    <mergeCell ref="A3713:A3723"/>
    <mergeCell ref="B3713:B3723"/>
    <mergeCell ref="C3713:C3723"/>
    <mergeCell ref="D3713:D3723"/>
    <mergeCell ref="E3713:E3723"/>
    <mergeCell ref="F3703:F3712"/>
    <mergeCell ref="G3703:G3712"/>
    <mergeCell ref="H3703:H3712"/>
    <mergeCell ref="J3703:J3712"/>
    <mergeCell ref="K3703:K3712"/>
    <mergeCell ref="L3703:L3712"/>
    <mergeCell ref="M3734:M3742"/>
    <mergeCell ref="N3734:N3742"/>
    <mergeCell ref="O3734:O3742"/>
    <mergeCell ref="P3734:P3742"/>
    <mergeCell ref="Q3734:Q3742"/>
    <mergeCell ref="A3743:A3751"/>
    <mergeCell ref="B3743:B3751"/>
    <mergeCell ref="C3743:C3751"/>
    <mergeCell ref="D3743:D3751"/>
    <mergeCell ref="E3743:E3751"/>
    <mergeCell ref="F3734:F3742"/>
    <mergeCell ref="G3734:G3742"/>
    <mergeCell ref="H3734:H3742"/>
    <mergeCell ref="J3734:J3742"/>
    <mergeCell ref="K3734:K3742"/>
    <mergeCell ref="L3734:L3742"/>
    <mergeCell ref="M3724:M3733"/>
    <mergeCell ref="N3724:N3733"/>
    <mergeCell ref="O3724:O3733"/>
    <mergeCell ref="P3724:P3733"/>
    <mergeCell ref="Q3724:Q3733"/>
    <mergeCell ref="A3734:A3742"/>
    <mergeCell ref="B3734:B3742"/>
    <mergeCell ref="C3734:C3742"/>
    <mergeCell ref="D3734:D3742"/>
    <mergeCell ref="E3734:E3742"/>
    <mergeCell ref="F3724:F3733"/>
    <mergeCell ref="G3724:G3733"/>
    <mergeCell ref="H3724:H3733"/>
    <mergeCell ref="J3724:J3733"/>
    <mergeCell ref="K3724:K3733"/>
    <mergeCell ref="L3724:L3733"/>
    <mergeCell ref="M3752:M3762"/>
    <mergeCell ref="N3752:N3762"/>
    <mergeCell ref="O3752:O3762"/>
    <mergeCell ref="P3752:P3762"/>
    <mergeCell ref="Q3752:Q3762"/>
    <mergeCell ref="A3763:A3772"/>
    <mergeCell ref="B3763:B3772"/>
    <mergeCell ref="C3763:C3772"/>
    <mergeCell ref="D3763:D3772"/>
    <mergeCell ref="E3763:E3772"/>
    <mergeCell ref="F3752:F3762"/>
    <mergeCell ref="G3752:G3762"/>
    <mergeCell ref="H3752:H3762"/>
    <mergeCell ref="J3752:J3762"/>
    <mergeCell ref="K3752:K3762"/>
    <mergeCell ref="L3752:L3762"/>
    <mergeCell ref="M3743:M3751"/>
    <mergeCell ref="N3743:N3751"/>
    <mergeCell ref="O3743:O3751"/>
    <mergeCell ref="P3743:P3751"/>
    <mergeCell ref="Q3743:Q3751"/>
    <mergeCell ref="A3752:A3762"/>
    <mergeCell ref="B3752:B3762"/>
    <mergeCell ref="C3752:C3762"/>
    <mergeCell ref="D3752:D3762"/>
    <mergeCell ref="E3752:E3762"/>
    <mergeCell ref="F3743:F3751"/>
    <mergeCell ref="G3743:G3751"/>
    <mergeCell ref="H3743:H3751"/>
    <mergeCell ref="J3743:J3751"/>
    <mergeCell ref="K3743:K3751"/>
    <mergeCell ref="L3743:L3751"/>
    <mergeCell ref="M3773:M3782"/>
    <mergeCell ref="N3773:N3782"/>
    <mergeCell ref="O3773:O3782"/>
    <mergeCell ref="P3773:P3782"/>
    <mergeCell ref="Q3773:Q3782"/>
    <mergeCell ref="A3783:A3792"/>
    <mergeCell ref="B3783:B3792"/>
    <mergeCell ref="C3783:C3792"/>
    <mergeCell ref="D3783:D3792"/>
    <mergeCell ref="E3783:E3792"/>
    <mergeCell ref="F3773:F3782"/>
    <mergeCell ref="G3773:G3782"/>
    <mergeCell ref="H3773:H3782"/>
    <mergeCell ref="J3773:J3782"/>
    <mergeCell ref="K3773:K3782"/>
    <mergeCell ref="L3773:L3782"/>
    <mergeCell ref="M3763:M3772"/>
    <mergeCell ref="N3763:N3772"/>
    <mergeCell ref="O3763:O3772"/>
    <mergeCell ref="P3763:P3772"/>
    <mergeCell ref="Q3763:Q3772"/>
    <mergeCell ref="A3773:A3782"/>
    <mergeCell ref="B3773:B3782"/>
    <mergeCell ref="C3773:C3782"/>
    <mergeCell ref="D3773:D3782"/>
    <mergeCell ref="E3773:E3782"/>
    <mergeCell ref="F3763:F3772"/>
    <mergeCell ref="G3763:G3772"/>
    <mergeCell ref="H3763:H3772"/>
    <mergeCell ref="J3763:J3772"/>
    <mergeCell ref="K3763:K3772"/>
    <mergeCell ref="L3763:L3772"/>
    <mergeCell ref="M3793:M3801"/>
    <mergeCell ref="N3793:N3801"/>
    <mergeCell ref="O3793:O3801"/>
    <mergeCell ref="P3793:P3801"/>
    <mergeCell ref="Q3793:Q3801"/>
    <mergeCell ref="A3802:A3810"/>
    <mergeCell ref="B3802:B3810"/>
    <mergeCell ref="C3802:C3810"/>
    <mergeCell ref="D3802:D3810"/>
    <mergeCell ref="E3802:E3810"/>
    <mergeCell ref="F3793:F3801"/>
    <mergeCell ref="G3793:G3801"/>
    <mergeCell ref="H3793:H3801"/>
    <mergeCell ref="J3793:J3801"/>
    <mergeCell ref="K3793:K3801"/>
    <mergeCell ref="L3793:L3801"/>
    <mergeCell ref="M3783:M3792"/>
    <mergeCell ref="N3783:N3792"/>
    <mergeCell ref="O3783:O3792"/>
    <mergeCell ref="P3783:P3792"/>
    <mergeCell ref="Q3783:Q3792"/>
    <mergeCell ref="A3793:A3801"/>
    <mergeCell ref="B3793:B3801"/>
    <mergeCell ref="C3793:C3801"/>
    <mergeCell ref="D3793:D3801"/>
    <mergeCell ref="E3793:E3801"/>
    <mergeCell ref="F3783:F3792"/>
    <mergeCell ref="G3783:G3792"/>
    <mergeCell ref="H3783:H3792"/>
    <mergeCell ref="J3783:J3792"/>
    <mergeCell ref="K3783:K3792"/>
    <mergeCell ref="L3783:L3792"/>
    <mergeCell ref="M3811:M3820"/>
    <mergeCell ref="N3811:N3820"/>
    <mergeCell ref="O3811:O3820"/>
    <mergeCell ref="P3811:P3820"/>
    <mergeCell ref="Q3811:Q3820"/>
    <mergeCell ref="A3821:A3829"/>
    <mergeCell ref="B3821:B3829"/>
    <mergeCell ref="C3821:C3829"/>
    <mergeCell ref="D3821:D3829"/>
    <mergeCell ref="E3821:E3829"/>
    <mergeCell ref="F3811:F3820"/>
    <mergeCell ref="G3811:G3820"/>
    <mergeCell ref="H3811:H3820"/>
    <mergeCell ref="J3811:J3820"/>
    <mergeCell ref="K3811:K3820"/>
    <mergeCell ref="L3811:L3820"/>
    <mergeCell ref="M3802:M3810"/>
    <mergeCell ref="N3802:N3810"/>
    <mergeCell ref="O3802:O3810"/>
    <mergeCell ref="P3802:P3810"/>
    <mergeCell ref="Q3802:Q3810"/>
    <mergeCell ref="A3811:A3820"/>
    <mergeCell ref="B3811:B3820"/>
    <mergeCell ref="C3811:C3820"/>
    <mergeCell ref="D3811:D3820"/>
    <mergeCell ref="E3811:E3820"/>
    <mergeCell ref="F3802:F3810"/>
    <mergeCell ref="G3802:G3810"/>
    <mergeCell ref="H3802:H3810"/>
    <mergeCell ref="J3802:J3810"/>
    <mergeCell ref="K3802:K3810"/>
    <mergeCell ref="L3802:L3810"/>
    <mergeCell ref="M3830:M3839"/>
    <mergeCell ref="N3830:N3839"/>
    <mergeCell ref="O3830:O3839"/>
    <mergeCell ref="P3830:P3839"/>
    <mergeCell ref="Q3830:Q3839"/>
    <mergeCell ref="A3840:A3849"/>
    <mergeCell ref="B3840:B3849"/>
    <mergeCell ref="C3840:C3849"/>
    <mergeCell ref="D3840:D3849"/>
    <mergeCell ref="E3840:E3849"/>
    <mergeCell ref="F3830:F3839"/>
    <mergeCell ref="G3830:G3839"/>
    <mergeCell ref="H3830:H3839"/>
    <mergeCell ref="J3830:J3839"/>
    <mergeCell ref="K3830:K3839"/>
    <mergeCell ref="L3830:L3839"/>
    <mergeCell ref="M3821:M3829"/>
    <mergeCell ref="N3821:N3829"/>
    <mergeCell ref="O3821:O3829"/>
    <mergeCell ref="P3821:P3829"/>
    <mergeCell ref="Q3821:Q3829"/>
    <mergeCell ref="A3830:A3839"/>
    <mergeCell ref="B3830:B3839"/>
    <mergeCell ref="C3830:C3839"/>
    <mergeCell ref="D3830:D3839"/>
    <mergeCell ref="E3830:E3839"/>
    <mergeCell ref="F3821:F3829"/>
    <mergeCell ref="G3821:G3829"/>
    <mergeCell ref="H3821:H3829"/>
    <mergeCell ref="J3821:J3829"/>
    <mergeCell ref="K3821:K3829"/>
    <mergeCell ref="L3821:L3829"/>
    <mergeCell ref="M3850:M3859"/>
    <mergeCell ref="N3850:N3859"/>
    <mergeCell ref="O3850:O3859"/>
    <mergeCell ref="P3850:P3859"/>
    <mergeCell ref="Q3850:Q3859"/>
    <mergeCell ref="A3860:A3869"/>
    <mergeCell ref="B3860:B3869"/>
    <mergeCell ref="C3860:C3869"/>
    <mergeCell ref="D3860:D3869"/>
    <mergeCell ref="E3860:E3869"/>
    <mergeCell ref="F3850:F3859"/>
    <mergeCell ref="G3850:G3859"/>
    <mergeCell ref="H3850:H3859"/>
    <mergeCell ref="J3850:J3859"/>
    <mergeCell ref="K3850:K3859"/>
    <mergeCell ref="L3850:L3859"/>
    <mergeCell ref="M3840:M3849"/>
    <mergeCell ref="N3840:N3849"/>
    <mergeCell ref="O3840:O3849"/>
    <mergeCell ref="P3840:P3849"/>
    <mergeCell ref="Q3840:Q3849"/>
    <mergeCell ref="A3850:A3859"/>
    <mergeCell ref="B3850:B3859"/>
    <mergeCell ref="C3850:C3859"/>
    <mergeCell ref="D3850:D3859"/>
    <mergeCell ref="E3850:E3859"/>
    <mergeCell ref="F3840:F3849"/>
    <mergeCell ref="G3840:G3849"/>
    <mergeCell ref="H3840:H3849"/>
    <mergeCell ref="J3840:J3849"/>
    <mergeCell ref="K3840:K3849"/>
    <mergeCell ref="L3840:L3849"/>
    <mergeCell ref="M3870:M3879"/>
    <mergeCell ref="N3870:N3879"/>
    <mergeCell ref="O3870:O3879"/>
    <mergeCell ref="P3870:P3879"/>
    <mergeCell ref="Q3870:Q3879"/>
    <mergeCell ref="A3880:A3889"/>
    <mergeCell ref="B3880:B3889"/>
    <mergeCell ref="C3880:C3889"/>
    <mergeCell ref="D3880:D3889"/>
    <mergeCell ref="E3880:E3889"/>
    <mergeCell ref="F3870:F3879"/>
    <mergeCell ref="G3870:G3879"/>
    <mergeCell ref="H3870:H3879"/>
    <mergeCell ref="J3870:J3879"/>
    <mergeCell ref="K3870:K3879"/>
    <mergeCell ref="L3870:L3879"/>
    <mergeCell ref="M3860:M3869"/>
    <mergeCell ref="N3860:N3869"/>
    <mergeCell ref="O3860:O3869"/>
    <mergeCell ref="P3860:P3869"/>
    <mergeCell ref="Q3860:Q3869"/>
    <mergeCell ref="A3870:A3879"/>
    <mergeCell ref="B3870:B3879"/>
    <mergeCell ref="C3870:C3879"/>
    <mergeCell ref="D3870:D3879"/>
    <mergeCell ref="E3870:E3879"/>
    <mergeCell ref="F3860:F3869"/>
    <mergeCell ref="G3860:G3869"/>
    <mergeCell ref="H3860:H3869"/>
    <mergeCell ref="J3860:J3869"/>
    <mergeCell ref="K3860:K3869"/>
    <mergeCell ref="L3860:L3869"/>
    <mergeCell ref="M3890:M3899"/>
    <mergeCell ref="N3890:N3899"/>
    <mergeCell ref="O3890:O3899"/>
    <mergeCell ref="P3890:P3899"/>
    <mergeCell ref="Q3890:Q3899"/>
    <mergeCell ref="A3900:A3909"/>
    <mergeCell ref="B3900:B3909"/>
    <mergeCell ref="C3900:C3909"/>
    <mergeCell ref="D3900:D3909"/>
    <mergeCell ref="E3900:E3909"/>
    <mergeCell ref="F3890:F3899"/>
    <mergeCell ref="G3890:G3899"/>
    <mergeCell ref="H3890:H3899"/>
    <mergeCell ref="J3890:J3899"/>
    <mergeCell ref="K3890:K3899"/>
    <mergeCell ref="L3890:L3899"/>
    <mergeCell ref="M3880:M3889"/>
    <mergeCell ref="N3880:N3889"/>
    <mergeCell ref="O3880:O3889"/>
    <mergeCell ref="P3880:P3889"/>
    <mergeCell ref="Q3880:Q3889"/>
    <mergeCell ref="A3890:A3899"/>
    <mergeCell ref="B3890:B3899"/>
    <mergeCell ref="C3890:C3899"/>
    <mergeCell ref="D3890:D3899"/>
    <mergeCell ref="E3890:E3899"/>
    <mergeCell ref="F3880:F3889"/>
    <mergeCell ref="G3880:G3889"/>
    <mergeCell ref="H3880:H3889"/>
    <mergeCell ref="J3880:J3889"/>
    <mergeCell ref="K3880:K3889"/>
    <mergeCell ref="L3880:L3889"/>
    <mergeCell ref="M3910:M3919"/>
    <mergeCell ref="N3910:N3919"/>
    <mergeCell ref="O3910:O3919"/>
    <mergeCell ref="P3910:P3919"/>
    <mergeCell ref="Q3910:Q3919"/>
    <mergeCell ref="A3920:A3928"/>
    <mergeCell ref="B3920:B3928"/>
    <mergeCell ref="C3920:C3928"/>
    <mergeCell ref="D3920:D3928"/>
    <mergeCell ref="E3920:E3928"/>
    <mergeCell ref="F3910:F3919"/>
    <mergeCell ref="G3910:G3919"/>
    <mergeCell ref="H3910:H3919"/>
    <mergeCell ref="J3910:J3919"/>
    <mergeCell ref="K3910:K3919"/>
    <mergeCell ref="L3910:L3919"/>
    <mergeCell ref="M3900:M3909"/>
    <mergeCell ref="N3900:N3909"/>
    <mergeCell ref="O3900:O3909"/>
    <mergeCell ref="P3900:P3909"/>
    <mergeCell ref="Q3900:Q3909"/>
    <mergeCell ref="A3910:A3919"/>
    <mergeCell ref="B3910:B3919"/>
    <mergeCell ref="C3910:C3919"/>
    <mergeCell ref="D3910:D3919"/>
    <mergeCell ref="E3910:E3919"/>
    <mergeCell ref="F3900:F3909"/>
    <mergeCell ref="G3900:G3909"/>
    <mergeCell ref="H3900:H3909"/>
    <mergeCell ref="J3900:J3909"/>
    <mergeCell ref="K3900:K3909"/>
    <mergeCell ref="L3900:L3909"/>
    <mergeCell ref="M3929:M3938"/>
    <mergeCell ref="N3929:N3938"/>
    <mergeCell ref="O3929:O3938"/>
    <mergeCell ref="P3929:P3938"/>
    <mergeCell ref="Q3929:Q3938"/>
    <mergeCell ref="A3939:A3947"/>
    <mergeCell ref="B3939:B3947"/>
    <mergeCell ref="C3939:C3947"/>
    <mergeCell ref="D3939:D3947"/>
    <mergeCell ref="E3939:E3947"/>
    <mergeCell ref="F3929:F3938"/>
    <mergeCell ref="G3929:G3938"/>
    <mergeCell ref="H3929:H3938"/>
    <mergeCell ref="J3929:J3938"/>
    <mergeCell ref="K3929:K3938"/>
    <mergeCell ref="L3929:L3938"/>
    <mergeCell ref="M3920:M3928"/>
    <mergeCell ref="N3920:N3928"/>
    <mergeCell ref="O3920:O3928"/>
    <mergeCell ref="P3920:P3928"/>
    <mergeCell ref="Q3920:Q3928"/>
    <mergeCell ref="A3929:A3938"/>
    <mergeCell ref="B3929:B3938"/>
    <mergeCell ref="C3929:C3938"/>
    <mergeCell ref="D3929:D3938"/>
    <mergeCell ref="E3929:E3938"/>
    <mergeCell ref="F3920:F3928"/>
    <mergeCell ref="G3920:G3928"/>
    <mergeCell ref="H3920:H3928"/>
    <mergeCell ref="J3920:J3928"/>
    <mergeCell ref="K3920:K3928"/>
    <mergeCell ref="L3920:L3928"/>
    <mergeCell ref="M3948:M3957"/>
    <mergeCell ref="N3948:N3957"/>
    <mergeCell ref="O3948:O3957"/>
    <mergeCell ref="P3948:P3957"/>
    <mergeCell ref="Q3948:Q3957"/>
    <mergeCell ref="A3958:A3967"/>
    <mergeCell ref="B3958:B3967"/>
    <mergeCell ref="C3958:C3967"/>
    <mergeCell ref="D3958:D3967"/>
    <mergeCell ref="E3958:E3967"/>
    <mergeCell ref="F3948:F3957"/>
    <mergeCell ref="G3948:G3957"/>
    <mergeCell ref="H3948:H3957"/>
    <mergeCell ref="J3948:J3957"/>
    <mergeCell ref="K3948:K3957"/>
    <mergeCell ref="L3948:L3957"/>
    <mergeCell ref="M3939:M3947"/>
    <mergeCell ref="N3939:N3947"/>
    <mergeCell ref="O3939:O3947"/>
    <mergeCell ref="P3939:P3947"/>
    <mergeCell ref="Q3939:Q3947"/>
    <mergeCell ref="A3948:A3957"/>
    <mergeCell ref="B3948:B3957"/>
    <mergeCell ref="C3948:C3957"/>
    <mergeCell ref="D3948:D3957"/>
    <mergeCell ref="E3948:E3957"/>
    <mergeCell ref="F3939:F3947"/>
    <mergeCell ref="G3939:G3947"/>
    <mergeCell ref="H3939:H3947"/>
    <mergeCell ref="J3939:J3947"/>
    <mergeCell ref="K3939:K3947"/>
    <mergeCell ref="L3939:L3947"/>
    <mergeCell ref="M3968:M3977"/>
    <mergeCell ref="N3968:N3977"/>
    <mergeCell ref="O3968:O3977"/>
    <mergeCell ref="P3968:P3977"/>
    <mergeCell ref="Q3968:Q3977"/>
    <mergeCell ref="A3978:A3987"/>
    <mergeCell ref="B3978:B3987"/>
    <mergeCell ref="C3978:C3987"/>
    <mergeCell ref="D3978:D3987"/>
    <mergeCell ref="E3978:E3987"/>
    <mergeCell ref="F3968:F3977"/>
    <mergeCell ref="G3968:G3977"/>
    <mergeCell ref="H3968:H3977"/>
    <mergeCell ref="J3968:J3977"/>
    <mergeCell ref="K3968:K3977"/>
    <mergeCell ref="L3968:L3977"/>
    <mergeCell ref="M3958:M3967"/>
    <mergeCell ref="N3958:N3967"/>
    <mergeCell ref="O3958:O3967"/>
    <mergeCell ref="P3958:P3967"/>
    <mergeCell ref="Q3958:Q3967"/>
    <mergeCell ref="A3968:A3977"/>
    <mergeCell ref="B3968:B3977"/>
    <mergeCell ref="C3968:C3977"/>
    <mergeCell ref="D3968:D3977"/>
    <mergeCell ref="E3968:E3977"/>
    <mergeCell ref="F3958:F3967"/>
    <mergeCell ref="G3958:G3967"/>
    <mergeCell ref="H3958:H3967"/>
    <mergeCell ref="J3958:J3967"/>
    <mergeCell ref="K3958:K3967"/>
    <mergeCell ref="L3958:L3967"/>
    <mergeCell ref="M3988:M3997"/>
    <mergeCell ref="N3988:N3997"/>
    <mergeCell ref="O3988:O3997"/>
    <mergeCell ref="P3988:P3997"/>
    <mergeCell ref="Q3988:Q3997"/>
    <mergeCell ref="A3998:A4007"/>
    <mergeCell ref="B3998:B4007"/>
    <mergeCell ref="C3998:C4007"/>
    <mergeCell ref="D3998:D4007"/>
    <mergeCell ref="E3998:E4007"/>
    <mergeCell ref="F3988:F3997"/>
    <mergeCell ref="G3988:G3997"/>
    <mergeCell ref="H3988:H3997"/>
    <mergeCell ref="J3988:J3997"/>
    <mergeCell ref="K3988:K3997"/>
    <mergeCell ref="L3988:L3997"/>
    <mergeCell ref="M3978:M3987"/>
    <mergeCell ref="N3978:N3987"/>
    <mergeCell ref="O3978:O3987"/>
    <mergeCell ref="P3978:P3987"/>
    <mergeCell ref="Q3978:Q3987"/>
    <mergeCell ref="A3988:A3997"/>
    <mergeCell ref="B3988:B3997"/>
    <mergeCell ref="C3988:C3997"/>
    <mergeCell ref="D3988:D3997"/>
    <mergeCell ref="E3988:E3997"/>
    <mergeCell ref="F3978:F3987"/>
    <mergeCell ref="G3978:G3987"/>
    <mergeCell ref="H3978:H3987"/>
    <mergeCell ref="J3978:J3987"/>
    <mergeCell ref="K3978:K3987"/>
    <mergeCell ref="L3978:L3987"/>
    <mergeCell ref="M4008:M4017"/>
    <mergeCell ref="N4008:N4017"/>
    <mergeCell ref="O4008:O4017"/>
    <mergeCell ref="P4008:P4017"/>
    <mergeCell ref="Q4008:Q4017"/>
    <mergeCell ref="A4018:A4027"/>
    <mergeCell ref="B4018:B4027"/>
    <mergeCell ref="C4018:C4027"/>
    <mergeCell ref="D4018:D4027"/>
    <mergeCell ref="E4018:E4027"/>
    <mergeCell ref="F4008:F4017"/>
    <mergeCell ref="G4008:G4017"/>
    <mergeCell ref="H4008:H4017"/>
    <mergeCell ref="J4008:J4017"/>
    <mergeCell ref="K4008:K4017"/>
    <mergeCell ref="L4008:L4017"/>
    <mergeCell ref="M3998:M4007"/>
    <mergeCell ref="N3998:N4007"/>
    <mergeCell ref="O3998:O4007"/>
    <mergeCell ref="P3998:P4007"/>
    <mergeCell ref="Q3998:Q4007"/>
    <mergeCell ref="A4008:A4017"/>
    <mergeCell ref="B4008:B4017"/>
    <mergeCell ref="C4008:C4017"/>
    <mergeCell ref="D4008:D4017"/>
    <mergeCell ref="E4008:E4017"/>
    <mergeCell ref="F3998:F4007"/>
    <mergeCell ref="G3998:G4007"/>
    <mergeCell ref="H3998:H4007"/>
    <mergeCell ref="J3998:J4007"/>
    <mergeCell ref="K3998:K4007"/>
    <mergeCell ref="L3998:L4007"/>
    <mergeCell ref="M4028:M4037"/>
    <mergeCell ref="N4028:N4037"/>
    <mergeCell ref="O4028:O4037"/>
    <mergeCell ref="P4028:P4037"/>
    <mergeCell ref="Q4028:Q4037"/>
    <mergeCell ref="A4038:A4048"/>
    <mergeCell ref="B4038:B4048"/>
    <mergeCell ref="C4038:C4048"/>
    <mergeCell ref="D4038:D4048"/>
    <mergeCell ref="E4038:E4048"/>
    <mergeCell ref="F4028:F4037"/>
    <mergeCell ref="G4028:G4037"/>
    <mergeCell ref="H4028:H4037"/>
    <mergeCell ref="J4028:J4037"/>
    <mergeCell ref="K4028:K4037"/>
    <mergeCell ref="L4028:L4037"/>
    <mergeCell ref="M4018:M4027"/>
    <mergeCell ref="N4018:N4027"/>
    <mergeCell ref="O4018:O4027"/>
    <mergeCell ref="P4018:P4027"/>
    <mergeCell ref="Q4018:Q4027"/>
    <mergeCell ref="A4028:A4037"/>
    <mergeCell ref="B4028:B4037"/>
    <mergeCell ref="C4028:C4037"/>
    <mergeCell ref="D4028:D4037"/>
    <mergeCell ref="E4028:E4037"/>
    <mergeCell ref="F4018:F4027"/>
    <mergeCell ref="G4018:G4027"/>
    <mergeCell ref="H4018:H4027"/>
    <mergeCell ref="J4018:J4027"/>
    <mergeCell ref="K4018:K4027"/>
    <mergeCell ref="L4018:L4027"/>
    <mergeCell ref="M4049:M4059"/>
    <mergeCell ref="N4049:N4059"/>
    <mergeCell ref="O4049:O4059"/>
    <mergeCell ref="P4049:P4059"/>
    <mergeCell ref="Q4049:Q4059"/>
    <mergeCell ref="A4060:A4069"/>
    <mergeCell ref="B4060:B4069"/>
    <mergeCell ref="C4060:C4069"/>
    <mergeCell ref="D4060:D4069"/>
    <mergeCell ref="E4060:E4069"/>
    <mergeCell ref="F4049:F4059"/>
    <mergeCell ref="G4049:G4059"/>
    <mergeCell ref="H4049:H4059"/>
    <mergeCell ref="J4049:J4059"/>
    <mergeCell ref="K4049:K4059"/>
    <mergeCell ref="L4049:L4059"/>
    <mergeCell ref="M4038:M4048"/>
    <mergeCell ref="N4038:N4048"/>
    <mergeCell ref="O4038:O4048"/>
    <mergeCell ref="P4038:P4048"/>
    <mergeCell ref="Q4038:Q4048"/>
    <mergeCell ref="A4049:A4059"/>
    <mergeCell ref="B4049:B4059"/>
    <mergeCell ref="C4049:C4059"/>
    <mergeCell ref="D4049:D4059"/>
    <mergeCell ref="E4049:E4059"/>
    <mergeCell ref="F4038:F4048"/>
    <mergeCell ref="G4038:G4048"/>
    <mergeCell ref="H4038:H4048"/>
    <mergeCell ref="J4038:J4048"/>
    <mergeCell ref="K4038:K4048"/>
    <mergeCell ref="L4038:L4048"/>
    <mergeCell ref="M4070:M4079"/>
    <mergeCell ref="N4070:N4079"/>
    <mergeCell ref="O4070:O4079"/>
    <mergeCell ref="P4070:P4079"/>
    <mergeCell ref="Q4070:Q4079"/>
    <mergeCell ref="A4080:A4089"/>
    <mergeCell ref="B4080:B4089"/>
    <mergeCell ref="C4080:C4089"/>
    <mergeCell ref="D4080:D4089"/>
    <mergeCell ref="E4080:E4089"/>
    <mergeCell ref="F4070:F4079"/>
    <mergeCell ref="G4070:G4079"/>
    <mergeCell ref="H4070:H4079"/>
    <mergeCell ref="J4070:J4079"/>
    <mergeCell ref="K4070:K4079"/>
    <mergeCell ref="L4070:L4079"/>
    <mergeCell ref="M4060:M4069"/>
    <mergeCell ref="N4060:N4069"/>
    <mergeCell ref="O4060:O4069"/>
    <mergeCell ref="P4060:P4069"/>
    <mergeCell ref="Q4060:Q4069"/>
    <mergeCell ref="A4070:A4079"/>
    <mergeCell ref="B4070:B4079"/>
    <mergeCell ref="C4070:C4079"/>
    <mergeCell ref="D4070:D4079"/>
    <mergeCell ref="E4070:E4079"/>
    <mergeCell ref="F4060:F4069"/>
    <mergeCell ref="G4060:G4069"/>
    <mergeCell ref="H4060:H4069"/>
    <mergeCell ref="J4060:J4069"/>
    <mergeCell ref="K4060:K4069"/>
    <mergeCell ref="L4060:L4069"/>
    <mergeCell ref="M4090:M4099"/>
    <mergeCell ref="N4090:N4099"/>
    <mergeCell ref="O4090:O4099"/>
    <mergeCell ref="P4090:P4099"/>
    <mergeCell ref="Q4090:Q4099"/>
    <mergeCell ref="A4100:A4110"/>
    <mergeCell ref="B4100:B4110"/>
    <mergeCell ref="C4100:C4110"/>
    <mergeCell ref="D4100:D4110"/>
    <mergeCell ref="E4100:E4110"/>
    <mergeCell ref="F4090:F4099"/>
    <mergeCell ref="G4090:G4099"/>
    <mergeCell ref="H4090:H4099"/>
    <mergeCell ref="J4090:J4099"/>
    <mergeCell ref="K4090:K4099"/>
    <mergeCell ref="L4090:L4099"/>
    <mergeCell ref="M4080:M4089"/>
    <mergeCell ref="N4080:N4089"/>
    <mergeCell ref="O4080:O4089"/>
    <mergeCell ref="P4080:P4089"/>
    <mergeCell ref="Q4080:Q4089"/>
    <mergeCell ref="A4090:A4099"/>
    <mergeCell ref="B4090:B4099"/>
    <mergeCell ref="C4090:C4099"/>
    <mergeCell ref="D4090:D4099"/>
    <mergeCell ref="E4090:E4099"/>
    <mergeCell ref="F4080:F4089"/>
    <mergeCell ref="G4080:G4089"/>
    <mergeCell ref="H4080:H4089"/>
    <mergeCell ref="J4080:J4089"/>
    <mergeCell ref="K4080:K4089"/>
    <mergeCell ref="L4080:L4089"/>
    <mergeCell ref="M4111:M4120"/>
    <mergeCell ref="N4111:N4120"/>
    <mergeCell ref="O4111:O4120"/>
    <mergeCell ref="P4111:P4120"/>
    <mergeCell ref="Q4111:Q4120"/>
    <mergeCell ref="A4121:A4129"/>
    <mergeCell ref="B4121:B4129"/>
    <mergeCell ref="C4121:C4129"/>
    <mergeCell ref="D4121:D4129"/>
    <mergeCell ref="E4121:E4129"/>
    <mergeCell ref="F4111:F4120"/>
    <mergeCell ref="G4111:G4120"/>
    <mergeCell ref="H4111:H4120"/>
    <mergeCell ref="J4111:J4120"/>
    <mergeCell ref="K4111:K4120"/>
    <mergeCell ref="L4111:L4120"/>
    <mergeCell ref="M4100:M4110"/>
    <mergeCell ref="N4100:N4110"/>
    <mergeCell ref="O4100:O4110"/>
    <mergeCell ref="P4100:P4110"/>
    <mergeCell ref="Q4100:Q4110"/>
    <mergeCell ref="A4111:A4120"/>
    <mergeCell ref="B4111:B4120"/>
    <mergeCell ref="C4111:C4120"/>
    <mergeCell ref="D4111:D4120"/>
    <mergeCell ref="E4111:E4120"/>
    <mergeCell ref="F4100:F4110"/>
    <mergeCell ref="G4100:G4110"/>
    <mergeCell ref="H4100:H4110"/>
    <mergeCell ref="J4100:J4110"/>
    <mergeCell ref="K4100:K4110"/>
    <mergeCell ref="L4100:L4110"/>
    <mergeCell ref="M4130:M4139"/>
    <mergeCell ref="N4130:N4139"/>
    <mergeCell ref="O4130:O4139"/>
    <mergeCell ref="P4130:P4139"/>
    <mergeCell ref="Q4130:Q4139"/>
    <mergeCell ref="A4140:A4149"/>
    <mergeCell ref="B4140:B4149"/>
    <mergeCell ref="C4140:C4149"/>
    <mergeCell ref="D4140:D4149"/>
    <mergeCell ref="E4140:E4149"/>
    <mergeCell ref="F4130:F4139"/>
    <mergeCell ref="G4130:G4139"/>
    <mergeCell ref="H4130:H4139"/>
    <mergeCell ref="J4130:J4139"/>
    <mergeCell ref="K4130:K4139"/>
    <mergeCell ref="L4130:L4139"/>
    <mergeCell ref="M4121:M4129"/>
    <mergeCell ref="N4121:N4129"/>
    <mergeCell ref="O4121:O4129"/>
    <mergeCell ref="P4121:P4129"/>
    <mergeCell ref="Q4121:Q4129"/>
    <mergeCell ref="A4130:A4139"/>
    <mergeCell ref="B4130:B4139"/>
    <mergeCell ref="C4130:C4139"/>
    <mergeCell ref="D4130:D4139"/>
    <mergeCell ref="E4130:E4139"/>
    <mergeCell ref="F4121:F4129"/>
    <mergeCell ref="G4121:G4129"/>
    <mergeCell ref="H4121:H4129"/>
    <mergeCell ref="J4121:J4129"/>
    <mergeCell ref="K4121:K4129"/>
    <mergeCell ref="L4121:L4129"/>
    <mergeCell ref="M4150:M4159"/>
    <mergeCell ref="N4150:N4159"/>
    <mergeCell ref="O4150:O4159"/>
    <mergeCell ref="P4150:P4159"/>
    <mergeCell ref="Q4150:Q4159"/>
    <mergeCell ref="A4160:A4167"/>
    <mergeCell ref="B4160:B4167"/>
    <mergeCell ref="C4160:C4167"/>
    <mergeCell ref="D4160:D4167"/>
    <mergeCell ref="E4160:E4167"/>
    <mergeCell ref="F4150:F4159"/>
    <mergeCell ref="G4150:G4159"/>
    <mergeCell ref="H4150:H4159"/>
    <mergeCell ref="J4150:J4159"/>
    <mergeCell ref="K4150:K4159"/>
    <mergeCell ref="L4150:L4159"/>
    <mergeCell ref="M4140:M4149"/>
    <mergeCell ref="N4140:N4149"/>
    <mergeCell ref="O4140:O4149"/>
    <mergeCell ref="P4140:P4149"/>
    <mergeCell ref="Q4140:Q4149"/>
    <mergeCell ref="A4150:A4159"/>
    <mergeCell ref="B4150:B4159"/>
    <mergeCell ref="C4150:C4159"/>
    <mergeCell ref="D4150:D4159"/>
    <mergeCell ref="E4150:E4159"/>
    <mergeCell ref="F4140:F4149"/>
    <mergeCell ref="G4140:G4149"/>
    <mergeCell ref="H4140:H4149"/>
    <mergeCell ref="J4140:J4149"/>
    <mergeCell ref="K4140:K4149"/>
    <mergeCell ref="L4140:L4149"/>
    <mergeCell ref="M4168:M4177"/>
    <mergeCell ref="N4168:N4177"/>
    <mergeCell ref="O4168:O4177"/>
    <mergeCell ref="P4168:P4177"/>
    <mergeCell ref="Q4168:Q4177"/>
    <mergeCell ref="A4178:A4182"/>
    <mergeCell ref="B4178:B4182"/>
    <mergeCell ref="C4178:C4182"/>
    <mergeCell ref="D4178:D4182"/>
    <mergeCell ref="E4178:E4182"/>
    <mergeCell ref="F4168:F4177"/>
    <mergeCell ref="G4168:G4177"/>
    <mergeCell ref="H4168:H4177"/>
    <mergeCell ref="J4168:J4177"/>
    <mergeCell ref="K4168:K4177"/>
    <mergeCell ref="L4168:L4177"/>
    <mergeCell ref="M4160:M4167"/>
    <mergeCell ref="N4160:N4167"/>
    <mergeCell ref="O4160:O4167"/>
    <mergeCell ref="P4160:P4167"/>
    <mergeCell ref="Q4160:Q4167"/>
    <mergeCell ref="A4168:A4177"/>
    <mergeCell ref="B4168:B4177"/>
    <mergeCell ref="C4168:C4177"/>
    <mergeCell ref="D4168:D4177"/>
    <mergeCell ref="E4168:E4177"/>
    <mergeCell ref="F4160:F4167"/>
    <mergeCell ref="G4160:G4167"/>
    <mergeCell ref="H4160:H4167"/>
    <mergeCell ref="J4160:J4167"/>
    <mergeCell ref="K4160:K4167"/>
    <mergeCell ref="L4160:L4167"/>
    <mergeCell ref="M4183:M4192"/>
    <mergeCell ref="N4183:N4192"/>
    <mergeCell ref="O4183:O4192"/>
    <mergeCell ref="P4183:P4192"/>
    <mergeCell ref="Q4183:Q4192"/>
    <mergeCell ref="A4193:A4202"/>
    <mergeCell ref="B4193:B4202"/>
    <mergeCell ref="C4193:C4202"/>
    <mergeCell ref="D4193:D4202"/>
    <mergeCell ref="E4193:E4202"/>
    <mergeCell ref="F4183:F4192"/>
    <mergeCell ref="G4183:G4192"/>
    <mergeCell ref="H4183:H4192"/>
    <mergeCell ref="J4183:J4192"/>
    <mergeCell ref="K4183:K4192"/>
    <mergeCell ref="L4183:L4192"/>
    <mergeCell ref="M4178:M4182"/>
    <mergeCell ref="N4178:N4182"/>
    <mergeCell ref="O4178:O4182"/>
    <mergeCell ref="P4178:P4182"/>
    <mergeCell ref="Q4178:Q4182"/>
    <mergeCell ref="A4183:A4192"/>
    <mergeCell ref="B4183:B4192"/>
    <mergeCell ref="C4183:C4192"/>
    <mergeCell ref="D4183:D4192"/>
    <mergeCell ref="E4183:E4192"/>
    <mergeCell ref="F4178:F4182"/>
    <mergeCell ref="G4178:G4182"/>
    <mergeCell ref="H4178:H4182"/>
    <mergeCell ref="J4178:J4182"/>
    <mergeCell ref="K4178:K4182"/>
    <mergeCell ref="L4178:L4182"/>
    <mergeCell ref="M4203:M4212"/>
    <mergeCell ref="N4203:N4212"/>
    <mergeCell ref="O4203:O4212"/>
    <mergeCell ref="P4203:P4212"/>
    <mergeCell ref="Q4203:Q4212"/>
    <mergeCell ref="A4213:A4223"/>
    <mergeCell ref="B4213:B4223"/>
    <mergeCell ref="C4213:C4223"/>
    <mergeCell ref="D4213:D4223"/>
    <mergeCell ref="E4213:E4223"/>
    <mergeCell ref="F4203:F4212"/>
    <mergeCell ref="G4203:G4212"/>
    <mergeCell ref="H4203:H4212"/>
    <mergeCell ref="J4203:J4212"/>
    <mergeCell ref="K4203:K4212"/>
    <mergeCell ref="L4203:L4212"/>
    <mergeCell ref="M4193:M4202"/>
    <mergeCell ref="N4193:N4202"/>
    <mergeCell ref="O4193:O4202"/>
    <mergeCell ref="P4193:P4202"/>
    <mergeCell ref="Q4193:Q4202"/>
    <mergeCell ref="A4203:A4212"/>
    <mergeCell ref="B4203:B4212"/>
    <mergeCell ref="C4203:C4212"/>
    <mergeCell ref="D4203:D4212"/>
    <mergeCell ref="E4203:E4212"/>
    <mergeCell ref="F4193:F4202"/>
    <mergeCell ref="G4193:G4202"/>
    <mergeCell ref="H4193:H4202"/>
    <mergeCell ref="J4193:J4202"/>
    <mergeCell ref="K4193:K4202"/>
    <mergeCell ref="L4193:L4202"/>
    <mergeCell ref="A4235:A4244"/>
    <mergeCell ref="B4235:B4244"/>
    <mergeCell ref="C4235:C4244"/>
    <mergeCell ref="D4235:D4244"/>
    <mergeCell ref="E4235:E4244"/>
    <mergeCell ref="F4224:F4234"/>
    <mergeCell ref="G4224:G4234"/>
    <mergeCell ref="H4224:H4234"/>
    <mergeCell ref="J4224:J4234"/>
    <mergeCell ref="K4224:K4234"/>
    <mergeCell ref="L4224:L4234"/>
    <mergeCell ref="M4213:M4223"/>
    <mergeCell ref="N4213:N4223"/>
    <mergeCell ref="O4213:O4223"/>
    <mergeCell ref="P4213:P4223"/>
    <mergeCell ref="Q4213:Q4223"/>
    <mergeCell ref="A4224:A4234"/>
    <mergeCell ref="B4224:B4234"/>
    <mergeCell ref="C4224:C4234"/>
    <mergeCell ref="D4224:D4234"/>
    <mergeCell ref="E4224:E4234"/>
    <mergeCell ref="F4213:F4223"/>
    <mergeCell ref="G4213:G4223"/>
    <mergeCell ref="H4213:H4223"/>
    <mergeCell ref="J4213:J4223"/>
    <mergeCell ref="K4213:K4223"/>
    <mergeCell ref="L4213:L4223"/>
    <mergeCell ref="M4235:M4244"/>
    <mergeCell ref="N4235:N4244"/>
    <mergeCell ref="O4235:O4244"/>
    <mergeCell ref="P4235:P4244"/>
    <mergeCell ref="Q4235:Q4244"/>
    <mergeCell ref="R4245:S4245"/>
    <mergeCell ref="F4235:F4244"/>
    <mergeCell ref="G4235:G4244"/>
    <mergeCell ref="H4235:H4244"/>
    <mergeCell ref="J4235:J4244"/>
    <mergeCell ref="K4235:K4244"/>
    <mergeCell ref="L4235:L4244"/>
    <mergeCell ref="M4224:M4234"/>
    <mergeCell ref="N4224:N4234"/>
    <mergeCell ref="O4224:O4234"/>
    <mergeCell ref="P4224:P4234"/>
    <mergeCell ref="Q4224:Q4234"/>
    <mergeCell ref="N4246:N4255"/>
    <mergeCell ref="O4246:O4255"/>
    <mergeCell ref="P4246:P4255"/>
    <mergeCell ref="Q4246:Q4255"/>
    <mergeCell ref="A4256:A4265"/>
    <mergeCell ref="B4256:B4265"/>
    <mergeCell ref="C4256:C4265"/>
    <mergeCell ref="D4256:D4265"/>
    <mergeCell ref="E4256:E4265"/>
    <mergeCell ref="F4256:F4265"/>
    <mergeCell ref="G4246:G4255"/>
    <mergeCell ref="H4246:H4255"/>
    <mergeCell ref="J4246:J4255"/>
    <mergeCell ref="K4246:K4255"/>
    <mergeCell ref="L4246:L4255"/>
    <mergeCell ref="M4246:M4255"/>
    <mergeCell ref="A4246:A4255"/>
    <mergeCell ref="B4246:B4255"/>
    <mergeCell ref="C4246:C4255"/>
    <mergeCell ref="D4246:D4255"/>
    <mergeCell ref="E4246:E4255"/>
    <mergeCell ref="F4246:F4255"/>
    <mergeCell ref="N4266:N4275"/>
    <mergeCell ref="O4266:O4275"/>
    <mergeCell ref="P4266:P4275"/>
    <mergeCell ref="Q4266:Q4275"/>
    <mergeCell ref="A4276:A4285"/>
    <mergeCell ref="B4276:B4285"/>
    <mergeCell ref="C4276:C4285"/>
    <mergeCell ref="D4276:D4285"/>
    <mergeCell ref="E4276:E4285"/>
    <mergeCell ref="F4276:F4285"/>
    <mergeCell ref="G4266:G4275"/>
    <mergeCell ref="H4266:H4275"/>
    <mergeCell ref="J4266:J4275"/>
    <mergeCell ref="K4266:K4275"/>
    <mergeCell ref="L4266:L4275"/>
    <mergeCell ref="M4266:M4275"/>
    <mergeCell ref="N4256:N4265"/>
    <mergeCell ref="O4256:O4265"/>
    <mergeCell ref="P4256:P4265"/>
    <mergeCell ref="Q4256:Q4265"/>
    <mergeCell ref="A4266:A4275"/>
    <mergeCell ref="B4266:B4275"/>
    <mergeCell ref="C4266:C4275"/>
    <mergeCell ref="D4266:D4275"/>
    <mergeCell ref="E4266:E4275"/>
    <mergeCell ref="F4266:F4275"/>
    <mergeCell ref="G4256:G4265"/>
    <mergeCell ref="H4256:H4265"/>
    <mergeCell ref="J4256:J4265"/>
    <mergeCell ref="K4256:K4265"/>
    <mergeCell ref="L4256:L4265"/>
    <mergeCell ref="M4256:M4265"/>
    <mergeCell ref="N4286:N4294"/>
    <mergeCell ref="O4286:O4294"/>
    <mergeCell ref="P4286:P4294"/>
    <mergeCell ref="Q4286:Q4294"/>
    <mergeCell ref="A4295:A4304"/>
    <mergeCell ref="B4295:B4304"/>
    <mergeCell ref="C4295:C4304"/>
    <mergeCell ref="D4295:D4304"/>
    <mergeCell ref="E4295:E4304"/>
    <mergeCell ref="F4295:F4304"/>
    <mergeCell ref="G4286:G4294"/>
    <mergeCell ref="H4286:H4294"/>
    <mergeCell ref="J4286:J4294"/>
    <mergeCell ref="K4286:K4294"/>
    <mergeCell ref="L4286:L4294"/>
    <mergeCell ref="M4286:M4294"/>
    <mergeCell ref="N4276:N4285"/>
    <mergeCell ref="O4276:O4285"/>
    <mergeCell ref="P4276:P4285"/>
    <mergeCell ref="Q4276:Q4285"/>
    <mergeCell ref="A4286:A4294"/>
    <mergeCell ref="B4286:B4294"/>
    <mergeCell ref="C4286:C4294"/>
    <mergeCell ref="D4286:D4294"/>
    <mergeCell ref="E4286:E4294"/>
    <mergeCell ref="F4286:F4294"/>
    <mergeCell ref="G4276:G4285"/>
    <mergeCell ref="H4276:H4285"/>
    <mergeCell ref="J4276:J4285"/>
    <mergeCell ref="K4276:K4285"/>
    <mergeCell ref="L4276:L4285"/>
    <mergeCell ref="M4276:M4285"/>
    <mergeCell ref="N4305:N4314"/>
    <mergeCell ref="O4305:O4314"/>
    <mergeCell ref="P4305:P4314"/>
    <mergeCell ref="Q4305:Q4314"/>
    <mergeCell ref="A4315:A4324"/>
    <mergeCell ref="B4315:B4324"/>
    <mergeCell ref="C4315:C4324"/>
    <mergeCell ref="D4315:D4324"/>
    <mergeCell ref="E4315:E4324"/>
    <mergeCell ref="F4315:F4324"/>
    <mergeCell ref="G4305:G4314"/>
    <mergeCell ref="H4305:H4314"/>
    <mergeCell ref="J4305:J4314"/>
    <mergeCell ref="K4305:K4314"/>
    <mergeCell ref="L4305:L4314"/>
    <mergeCell ref="M4305:M4314"/>
    <mergeCell ref="N4295:N4304"/>
    <mergeCell ref="O4295:O4304"/>
    <mergeCell ref="P4295:P4304"/>
    <mergeCell ref="Q4295:Q4304"/>
    <mergeCell ref="A4305:A4314"/>
    <mergeCell ref="B4305:B4314"/>
    <mergeCell ref="C4305:C4314"/>
    <mergeCell ref="D4305:D4314"/>
    <mergeCell ref="E4305:E4314"/>
    <mergeCell ref="F4305:F4314"/>
    <mergeCell ref="G4295:G4304"/>
    <mergeCell ref="H4295:H4304"/>
    <mergeCell ref="J4295:J4304"/>
    <mergeCell ref="K4295:K4304"/>
    <mergeCell ref="L4295:L4304"/>
    <mergeCell ref="M4295:M4304"/>
    <mergeCell ref="N4325:N4334"/>
    <mergeCell ref="O4325:O4334"/>
    <mergeCell ref="P4325:P4334"/>
    <mergeCell ref="Q4325:Q4334"/>
    <mergeCell ref="A4335:A4343"/>
    <mergeCell ref="B4335:B4343"/>
    <mergeCell ref="C4335:C4343"/>
    <mergeCell ref="D4335:D4343"/>
    <mergeCell ref="E4335:E4343"/>
    <mergeCell ref="F4335:F4343"/>
    <mergeCell ref="G4325:G4334"/>
    <mergeCell ref="H4325:H4334"/>
    <mergeCell ref="J4325:J4334"/>
    <mergeCell ref="K4325:K4334"/>
    <mergeCell ref="L4325:L4334"/>
    <mergeCell ref="M4325:M4334"/>
    <mergeCell ref="N4315:N4324"/>
    <mergeCell ref="O4315:O4324"/>
    <mergeCell ref="P4315:P4324"/>
    <mergeCell ref="Q4315:Q4324"/>
    <mergeCell ref="A4325:A4334"/>
    <mergeCell ref="B4325:B4334"/>
    <mergeCell ref="C4325:C4334"/>
    <mergeCell ref="D4325:D4334"/>
    <mergeCell ref="E4325:E4334"/>
    <mergeCell ref="F4325:F4334"/>
    <mergeCell ref="G4315:G4324"/>
    <mergeCell ref="H4315:H4324"/>
    <mergeCell ref="J4315:J4324"/>
    <mergeCell ref="K4315:K4324"/>
    <mergeCell ref="L4315:L4324"/>
    <mergeCell ref="M4315:M4324"/>
    <mergeCell ref="N4344:N4352"/>
    <mergeCell ref="O4344:O4352"/>
    <mergeCell ref="P4344:P4352"/>
    <mergeCell ref="Q4344:Q4352"/>
    <mergeCell ref="A4353:A4362"/>
    <mergeCell ref="B4353:B4362"/>
    <mergeCell ref="C4353:C4362"/>
    <mergeCell ref="D4353:D4362"/>
    <mergeCell ref="E4353:E4362"/>
    <mergeCell ref="F4353:F4362"/>
    <mergeCell ref="G4344:G4352"/>
    <mergeCell ref="H4344:H4352"/>
    <mergeCell ref="J4344:J4352"/>
    <mergeCell ref="K4344:K4352"/>
    <mergeCell ref="L4344:L4352"/>
    <mergeCell ref="M4344:M4352"/>
    <mergeCell ref="N4335:N4343"/>
    <mergeCell ref="O4335:O4343"/>
    <mergeCell ref="P4335:P4343"/>
    <mergeCell ref="Q4335:Q4343"/>
    <mergeCell ref="A4344:A4352"/>
    <mergeCell ref="B4344:B4352"/>
    <mergeCell ref="C4344:C4352"/>
    <mergeCell ref="D4344:D4352"/>
    <mergeCell ref="E4344:E4352"/>
    <mergeCell ref="F4344:F4352"/>
    <mergeCell ref="G4335:G4343"/>
    <mergeCell ref="H4335:H4343"/>
    <mergeCell ref="J4335:J4343"/>
    <mergeCell ref="K4335:K4343"/>
    <mergeCell ref="L4335:L4343"/>
    <mergeCell ref="M4335:M4343"/>
    <mergeCell ref="N4363:N4372"/>
    <mergeCell ref="O4363:O4372"/>
    <mergeCell ref="P4363:P4372"/>
    <mergeCell ref="Q4363:Q4372"/>
    <mergeCell ref="A4373:A4381"/>
    <mergeCell ref="B4373:B4381"/>
    <mergeCell ref="C4373:C4381"/>
    <mergeCell ref="D4373:D4381"/>
    <mergeCell ref="E4373:E4381"/>
    <mergeCell ref="F4373:F4381"/>
    <mergeCell ref="G4363:G4372"/>
    <mergeCell ref="H4363:H4372"/>
    <mergeCell ref="J4363:J4372"/>
    <mergeCell ref="K4363:K4372"/>
    <mergeCell ref="L4363:L4372"/>
    <mergeCell ref="M4363:M4372"/>
    <mergeCell ref="N4353:N4362"/>
    <mergeCell ref="O4353:O4362"/>
    <mergeCell ref="P4353:P4362"/>
    <mergeCell ref="Q4353:Q4362"/>
    <mergeCell ref="A4363:A4372"/>
    <mergeCell ref="B4363:B4372"/>
    <mergeCell ref="C4363:C4372"/>
    <mergeCell ref="D4363:D4372"/>
    <mergeCell ref="E4363:E4372"/>
    <mergeCell ref="F4363:F4372"/>
    <mergeCell ref="G4353:G4362"/>
    <mergeCell ref="H4353:H4362"/>
    <mergeCell ref="J4353:J4362"/>
    <mergeCell ref="K4353:K4362"/>
    <mergeCell ref="L4353:L4362"/>
    <mergeCell ref="M4353:M4362"/>
    <mergeCell ref="N4382:N4390"/>
    <mergeCell ref="O4382:O4390"/>
    <mergeCell ref="P4382:P4390"/>
    <mergeCell ref="Q4382:Q4390"/>
    <mergeCell ref="A4391:A4399"/>
    <mergeCell ref="B4391:B4399"/>
    <mergeCell ref="C4391:C4399"/>
    <mergeCell ref="D4391:D4399"/>
    <mergeCell ref="E4391:E4399"/>
    <mergeCell ref="F4391:F4399"/>
    <mergeCell ref="G4382:G4390"/>
    <mergeCell ref="H4382:H4390"/>
    <mergeCell ref="J4382:J4390"/>
    <mergeCell ref="K4382:K4390"/>
    <mergeCell ref="L4382:L4390"/>
    <mergeCell ref="M4382:M4390"/>
    <mergeCell ref="N4373:N4381"/>
    <mergeCell ref="O4373:O4381"/>
    <mergeCell ref="P4373:P4381"/>
    <mergeCell ref="Q4373:Q4381"/>
    <mergeCell ref="A4382:A4390"/>
    <mergeCell ref="B4382:B4390"/>
    <mergeCell ref="C4382:C4390"/>
    <mergeCell ref="D4382:D4390"/>
    <mergeCell ref="E4382:E4390"/>
    <mergeCell ref="F4382:F4390"/>
    <mergeCell ref="G4373:G4381"/>
    <mergeCell ref="H4373:H4381"/>
    <mergeCell ref="J4373:J4381"/>
    <mergeCell ref="K4373:K4381"/>
    <mergeCell ref="L4373:L4381"/>
    <mergeCell ref="M4373:M4381"/>
    <mergeCell ref="N4400:N4409"/>
    <mergeCell ref="O4400:O4409"/>
    <mergeCell ref="P4400:P4409"/>
    <mergeCell ref="Q4400:Q4409"/>
    <mergeCell ref="A4410:A4415"/>
    <mergeCell ref="B4410:B4415"/>
    <mergeCell ref="C4410:C4415"/>
    <mergeCell ref="D4410:D4415"/>
    <mergeCell ref="E4410:E4415"/>
    <mergeCell ref="F4410:F4415"/>
    <mergeCell ref="G4400:G4409"/>
    <mergeCell ref="H4400:H4409"/>
    <mergeCell ref="J4400:J4409"/>
    <mergeCell ref="K4400:K4409"/>
    <mergeCell ref="L4400:L4409"/>
    <mergeCell ref="M4400:M4409"/>
    <mergeCell ref="N4391:N4399"/>
    <mergeCell ref="O4391:O4399"/>
    <mergeCell ref="P4391:P4399"/>
    <mergeCell ref="Q4391:Q4399"/>
    <mergeCell ref="A4400:A4409"/>
    <mergeCell ref="B4400:B4409"/>
    <mergeCell ref="C4400:C4409"/>
    <mergeCell ref="D4400:D4409"/>
    <mergeCell ref="E4400:E4409"/>
    <mergeCell ref="F4400:F4409"/>
    <mergeCell ref="G4391:G4399"/>
    <mergeCell ref="H4391:H4399"/>
    <mergeCell ref="J4391:J4399"/>
    <mergeCell ref="K4391:K4399"/>
    <mergeCell ref="L4391:L4399"/>
    <mergeCell ref="M4391:M4399"/>
    <mergeCell ref="N4416:N4425"/>
    <mergeCell ref="O4416:O4425"/>
    <mergeCell ref="P4416:P4425"/>
    <mergeCell ref="Q4416:Q4425"/>
    <mergeCell ref="A4426:A4434"/>
    <mergeCell ref="B4426:B4434"/>
    <mergeCell ref="C4426:C4434"/>
    <mergeCell ref="D4426:D4434"/>
    <mergeCell ref="E4426:E4434"/>
    <mergeCell ref="F4426:F4434"/>
    <mergeCell ref="G4416:G4425"/>
    <mergeCell ref="H4416:H4425"/>
    <mergeCell ref="J4416:J4425"/>
    <mergeCell ref="K4416:K4425"/>
    <mergeCell ref="L4416:L4425"/>
    <mergeCell ref="M4416:M4425"/>
    <mergeCell ref="N4410:N4415"/>
    <mergeCell ref="O4410:O4415"/>
    <mergeCell ref="P4410:P4415"/>
    <mergeCell ref="Q4410:Q4415"/>
    <mergeCell ref="A4416:A4425"/>
    <mergeCell ref="B4416:B4425"/>
    <mergeCell ref="C4416:C4425"/>
    <mergeCell ref="D4416:D4425"/>
    <mergeCell ref="E4416:E4425"/>
    <mergeCell ref="F4416:F4425"/>
    <mergeCell ref="G4410:G4415"/>
    <mergeCell ref="H4410:H4415"/>
    <mergeCell ref="J4410:J4415"/>
    <mergeCell ref="K4410:K4415"/>
    <mergeCell ref="L4410:L4415"/>
    <mergeCell ref="M4410:M4415"/>
    <mergeCell ref="N4435:N4444"/>
    <mergeCell ref="O4435:O4444"/>
    <mergeCell ref="P4435:P4444"/>
    <mergeCell ref="Q4435:Q4444"/>
    <mergeCell ref="A4445:A4454"/>
    <mergeCell ref="B4445:B4454"/>
    <mergeCell ref="C4445:C4454"/>
    <mergeCell ref="D4445:D4454"/>
    <mergeCell ref="E4445:E4454"/>
    <mergeCell ref="F4445:F4454"/>
    <mergeCell ref="G4435:G4444"/>
    <mergeCell ref="H4435:H4444"/>
    <mergeCell ref="J4435:J4444"/>
    <mergeCell ref="K4435:K4444"/>
    <mergeCell ref="L4435:L4444"/>
    <mergeCell ref="M4435:M4444"/>
    <mergeCell ref="N4426:N4434"/>
    <mergeCell ref="O4426:O4434"/>
    <mergeCell ref="P4426:P4434"/>
    <mergeCell ref="Q4426:Q4434"/>
    <mergeCell ref="A4435:A4444"/>
    <mergeCell ref="B4435:B4444"/>
    <mergeCell ref="C4435:C4444"/>
    <mergeCell ref="D4435:D4444"/>
    <mergeCell ref="E4435:E4444"/>
    <mergeCell ref="F4435:F4444"/>
    <mergeCell ref="G4426:G4434"/>
    <mergeCell ref="H4426:H4434"/>
    <mergeCell ref="J4426:J4434"/>
    <mergeCell ref="K4426:K4434"/>
    <mergeCell ref="L4426:L4434"/>
    <mergeCell ref="M4426:M4434"/>
    <mergeCell ref="N4455:N4464"/>
    <mergeCell ref="O4455:O4464"/>
    <mergeCell ref="P4455:P4464"/>
    <mergeCell ref="Q4455:Q4464"/>
    <mergeCell ref="A4465:A4473"/>
    <mergeCell ref="B4465:B4473"/>
    <mergeCell ref="C4465:C4473"/>
    <mergeCell ref="D4465:D4473"/>
    <mergeCell ref="E4465:E4473"/>
    <mergeCell ref="F4465:F4473"/>
    <mergeCell ref="G4455:G4464"/>
    <mergeCell ref="H4455:H4464"/>
    <mergeCell ref="J4455:J4464"/>
    <mergeCell ref="K4455:K4464"/>
    <mergeCell ref="L4455:L4464"/>
    <mergeCell ref="M4455:M4464"/>
    <mergeCell ref="N4445:N4454"/>
    <mergeCell ref="O4445:O4454"/>
    <mergeCell ref="P4445:P4454"/>
    <mergeCell ref="Q4445:Q4454"/>
    <mergeCell ref="A4455:A4464"/>
    <mergeCell ref="B4455:B4464"/>
    <mergeCell ref="C4455:C4464"/>
    <mergeCell ref="D4455:D4464"/>
    <mergeCell ref="E4455:E4464"/>
    <mergeCell ref="F4455:F4464"/>
    <mergeCell ref="G4445:G4454"/>
    <mergeCell ref="H4445:H4454"/>
    <mergeCell ref="J4445:J4454"/>
    <mergeCell ref="K4445:K4454"/>
    <mergeCell ref="L4445:L4454"/>
    <mergeCell ref="M4445:M4454"/>
    <mergeCell ref="N4474:N4480"/>
    <mergeCell ref="O4474:O4480"/>
    <mergeCell ref="P4474:P4480"/>
    <mergeCell ref="Q4474:Q4480"/>
    <mergeCell ref="A4481:A4487"/>
    <mergeCell ref="B4481:B4487"/>
    <mergeCell ref="C4481:C4487"/>
    <mergeCell ref="D4481:D4487"/>
    <mergeCell ref="E4481:E4487"/>
    <mergeCell ref="F4481:F4487"/>
    <mergeCell ref="G4474:G4480"/>
    <mergeCell ref="H4474:H4480"/>
    <mergeCell ref="J4474:J4480"/>
    <mergeCell ref="K4474:K4480"/>
    <mergeCell ref="L4474:L4480"/>
    <mergeCell ref="M4474:M4480"/>
    <mergeCell ref="N4465:N4473"/>
    <mergeCell ref="O4465:O4473"/>
    <mergeCell ref="P4465:P4473"/>
    <mergeCell ref="Q4465:Q4473"/>
    <mergeCell ref="A4474:A4480"/>
    <mergeCell ref="B4474:B4480"/>
    <mergeCell ref="C4474:C4480"/>
    <mergeCell ref="D4474:D4480"/>
    <mergeCell ref="E4474:E4480"/>
    <mergeCell ref="F4474:F4480"/>
    <mergeCell ref="G4465:G4473"/>
    <mergeCell ref="H4465:H4473"/>
    <mergeCell ref="J4465:J4473"/>
    <mergeCell ref="K4465:K4473"/>
    <mergeCell ref="L4465:L4473"/>
    <mergeCell ref="M4465:M4473"/>
    <mergeCell ref="N4488:N4498"/>
    <mergeCell ref="O4488:O4498"/>
    <mergeCell ref="P4488:P4498"/>
    <mergeCell ref="Q4488:Q4498"/>
    <mergeCell ref="A4499:A4506"/>
    <mergeCell ref="B4499:B4506"/>
    <mergeCell ref="C4499:C4506"/>
    <mergeCell ref="D4499:D4506"/>
    <mergeCell ref="E4499:E4506"/>
    <mergeCell ref="F4499:F4506"/>
    <mergeCell ref="G4488:G4498"/>
    <mergeCell ref="H4488:H4498"/>
    <mergeCell ref="J4488:J4498"/>
    <mergeCell ref="K4488:K4498"/>
    <mergeCell ref="L4488:L4498"/>
    <mergeCell ref="M4488:M4498"/>
    <mergeCell ref="N4481:N4487"/>
    <mergeCell ref="O4481:O4487"/>
    <mergeCell ref="P4481:P4487"/>
    <mergeCell ref="Q4481:Q4487"/>
    <mergeCell ref="A4488:A4498"/>
    <mergeCell ref="B4488:B4498"/>
    <mergeCell ref="C4488:C4498"/>
    <mergeCell ref="D4488:D4498"/>
    <mergeCell ref="E4488:E4498"/>
    <mergeCell ref="F4488:F4498"/>
    <mergeCell ref="G4481:G4487"/>
    <mergeCell ref="H4481:H4487"/>
    <mergeCell ref="J4481:J4487"/>
    <mergeCell ref="K4481:K4487"/>
    <mergeCell ref="L4481:L4487"/>
    <mergeCell ref="M4481:M4487"/>
    <mergeCell ref="N4507:N4516"/>
    <mergeCell ref="O4507:O4516"/>
    <mergeCell ref="P4507:P4516"/>
    <mergeCell ref="Q4507:Q4516"/>
    <mergeCell ref="A4517:A4522"/>
    <mergeCell ref="B4517:B4522"/>
    <mergeCell ref="C4517:C4522"/>
    <mergeCell ref="D4517:D4522"/>
    <mergeCell ref="E4517:E4522"/>
    <mergeCell ref="F4517:F4522"/>
    <mergeCell ref="G4507:G4516"/>
    <mergeCell ref="H4507:H4516"/>
    <mergeCell ref="J4507:J4516"/>
    <mergeCell ref="K4507:K4516"/>
    <mergeCell ref="L4507:L4516"/>
    <mergeCell ref="M4507:M4516"/>
    <mergeCell ref="N4499:N4506"/>
    <mergeCell ref="O4499:O4506"/>
    <mergeCell ref="P4499:P4506"/>
    <mergeCell ref="Q4499:Q4506"/>
    <mergeCell ref="A4507:A4516"/>
    <mergeCell ref="B4507:B4516"/>
    <mergeCell ref="C4507:C4516"/>
    <mergeCell ref="D4507:D4516"/>
    <mergeCell ref="E4507:E4516"/>
    <mergeCell ref="F4507:F4516"/>
    <mergeCell ref="G4499:G4506"/>
    <mergeCell ref="H4499:H4506"/>
    <mergeCell ref="J4499:J4506"/>
    <mergeCell ref="K4499:K4506"/>
    <mergeCell ref="L4499:L4506"/>
    <mergeCell ref="M4499:M4506"/>
    <mergeCell ref="N4523:N4529"/>
    <mergeCell ref="O4523:O4529"/>
    <mergeCell ref="P4523:P4529"/>
    <mergeCell ref="Q4523:Q4529"/>
    <mergeCell ref="A4530:A4539"/>
    <mergeCell ref="B4530:B4539"/>
    <mergeCell ref="C4530:C4539"/>
    <mergeCell ref="D4530:D4539"/>
    <mergeCell ref="E4530:E4539"/>
    <mergeCell ref="F4530:F4539"/>
    <mergeCell ref="G4523:G4529"/>
    <mergeCell ref="H4523:H4529"/>
    <mergeCell ref="J4523:J4529"/>
    <mergeCell ref="K4523:K4529"/>
    <mergeCell ref="L4523:L4529"/>
    <mergeCell ref="M4523:M4529"/>
    <mergeCell ref="N4517:N4522"/>
    <mergeCell ref="O4517:O4522"/>
    <mergeCell ref="P4517:P4522"/>
    <mergeCell ref="Q4517:Q4522"/>
    <mergeCell ref="A4523:A4529"/>
    <mergeCell ref="B4523:B4529"/>
    <mergeCell ref="C4523:C4529"/>
    <mergeCell ref="D4523:D4529"/>
    <mergeCell ref="E4523:E4529"/>
    <mergeCell ref="F4523:F4529"/>
    <mergeCell ref="G4517:G4522"/>
    <mergeCell ref="H4517:H4522"/>
    <mergeCell ref="J4517:J4522"/>
    <mergeCell ref="K4517:K4522"/>
    <mergeCell ref="L4517:L4522"/>
    <mergeCell ref="M4517:M4522"/>
    <mergeCell ref="N4540:N4548"/>
    <mergeCell ref="O4540:O4548"/>
    <mergeCell ref="P4540:P4548"/>
    <mergeCell ref="Q4540:Q4548"/>
    <mergeCell ref="A4549:A4554"/>
    <mergeCell ref="B4549:B4554"/>
    <mergeCell ref="C4549:C4554"/>
    <mergeCell ref="D4549:D4554"/>
    <mergeCell ref="E4549:E4554"/>
    <mergeCell ref="F4549:F4554"/>
    <mergeCell ref="G4540:G4548"/>
    <mergeCell ref="H4540:H4548"/>
    <mergeCell ref="J4540:J4548"/>
    <mergeCell ref="K4540:K4548"/>
    <mergeCell ref="L4540:L4548"/>
    <mergeCell ref="M4540:M4548"/>
    <mergeCell ref="N4530:N4539"/>
    <mergeCell ref="O4530:O4539"/>
    <mergeCell ref="P4530:P4539"/>
    <mergeCell ref="Q4530:Q4539"/>
    <mergeCell ref="A4540:A4548"/>
    <mergeCell ref="B4540:B4548"/>
    <mergeCell ref="C4540:C4548"/>
    <mergeCell ref="D4540:D4548"/>
    <mergeCell ref="E4540:E4548"/>
    <mergeCell ref="F4540:F4548"/>
    <mergeCell ref="G4530:G4539"/>
    <mergeCell ref="H4530:H4539"/>
    <mergeCell ref="J4530:J4539"/>
    <mergeCell ref="K4530:K4539"/>
    <mergeCell ref="L4530:L4539"/>
    <mergeCell ref="M4530:M4539"/>
    <mergeCell ref="N4555:N4562"/>
    <mergeCell ref="O4555:O4562"/>
    <mergeCell ref="P4555:P4562"/>
    <mergeCell ref="Q4555:Q4562"/>
    <mergeCell ref="A4563:A4569"/>
    <mergeCell ref="B4563:B4569"/>
    <mergeCell ref="C4563:C4569"/>
    <mergeCell ref="D4563:D4569"/>
    <mergeCell ref="E4563:E4569"/>
    <mergeCell ref="F4563:F4569"/>
    <mergeCell ref="G4555:G4562"/>
    <mergeCell ref="H4555:H4562"/>
    <mergeCell ref="J4555:J4562"/>
    <mergeCell ref="K4555:K4562"/>
    <mergeCell ref="L4555:L4562"/>
    <mergeCell ref="M4555:M4562"/>
    <mergeCell ref="N4549:N4554"/>
    <mergeCell ref="O4549:O4554"/>
    <mergeCell ref="P4549:P4554"/>
    <mergeCell ref="Q4549:Q4554"/>
    <mergeCell ref="A4555:A4562"/>
    <mergeCell ref="B4555:B4562"/>
    <mergeCell ref="C4555:C4562"/>
    <mergeCell ref="D4555:D4562"/>
    <mergeCell ref="E4555:E4562"/>
    <mergeCell ref="F4555:F4562"/>
    <mergeCell ref="G4549:G4554"/>
    <mergeCell ref="H4549:H4554"/>
    <mergeCell ref="J4549:J4554"/>
    <mergeCell ref="K4549:K4554"/>
    <mergeCell ref="L4549:L4554"/>
    <mergeCell ref="M4549:M4554"/>
    <mergeCell ref="N4570:N4576"/>
    <mergeCell ref="O4570:O4576"/>
    <mergeCell ref="P4570:P4576"/>
    <mergeCell ref="Q4570:Q4576"/>
    <mergeCell ref="A4577:A4587"/>
    <mergeCell ref="B4577:B4587"/>
    <mergeCell ref="C4577:C4587"/>
    <mergeCell ref="D4577:D4587"/>
    <mergeCell ref="E4577:E4587"/>
    <mergeCell ref="F4577:F4587"/>
    <mergeCell ref="G4570:G4576"/>
    <mergeCell ref="H4570:H4576"/>
    <mergeCell ref="J4570:J4576"/>
    <mergeCell ref="K4570:K4576"/>
    <mergeCell ref="L4570:L4576"/>
    <mergeCell ref="M4570:M4576"/>
    <mergeCell ref="N4563:N4569"/>
    <mergeCell ref="O4563:O4569"/>
    <mergeCell ref="P4563:P4569"/>
    <mergeCell ref="Q4563:Q4569"/>
    <mergeCell ref="A4570:A4576"/>
    <mergeCell ref="B4570:B4576"/>
    <mergeCell ref="C4570:C4576"/>
    <mergeCell ref="D4570:D4576"/>
    <mergeCell ref="E4570:E4576"/>
    <mergeCell ref="F4570:F4576"/>
    <mergeCell ref="G4563:G4569"/>
    <mergeCell ref="H4563:H4569"/>
    <mergeCell ref="J4563:J4569"/>
    <mergeCell ref="K4563:K4569"/>
    <mergeCell ref="L4563:L4569"/>
    <mergeCell ref="M4563:M4569"/>
    <mergeCell ref="N4588:N4594"/>
    <mergeCell ref="O4588:O4594"/>
    <mergeCell ref="P4588:P4594"/>
    <mergeCell ref="Q4588:Q4594"/>
    <mergeCell ref="A4595:A4602"/>
    <mergeCell ref="B4595:B4602"/>
    <mergeCell ref="C4595:C4602"/>
    <mergeCell ref="D4595:D4602"/>
    <mergeCell ref="E4595:E4602"/>
    <mergeCell ref="F4595:F4602"/>
    <mergeCell ref="G4588:G4594"/>
    <mergeCell ref="H4588:H4594"/>
    <mergeCell ref="J4588:J4594"/>
    <mergeCell ref="K4588:K4594"/>
    <mergeCell ref="L4588:L4594"/>
    <mergeCell ref="M4588:M4594"/>
    <mergeCell ref="N4577:N4587"/>
    <mergeCell ref="O4577:O4587"/>
    <mergeCell ref="P4577:P4587"/>
    <mergeCell ref="Q4577:Q4587"/>
    <mergeCell ref="A4588:A4594"/>
    <mergeCell ref="B4588:B4594"/>
    <mergeCell ref="C4588:C4594"/>
    <mergeCell ref="D4588:D4594"/>
    <mergeCell ref="E4588:E4594"/>
    <mergeCell ref="F4588:F4594"/>
    <mergeCell ref="G4577:G4587"/>
    <mergeCell ref="H4577:H4587"/>
    <mergeCell ref="J4577:J4587"/>
    <mergeCell ref="K4577:K4587"/>
    <mergeCell ref="L4577:L4587"/>
    <mergeCell ref="M4577:M4587"/>
    <mergeCell ref="N4603:N4612"/>
    <mergeCell ref="O4603:O4612"/>
    <mergeCell ref="P4603:P4612"/>
    <mergeCell ref="Q4603:Q4612"/>
    <mergeCell ref="A4613:A4623"/>
    <mergeCell ref="B4613:B4623"/>
    <mergeCell ref="C4613:C4623"/>
    <mergeCell ref="D4613:D4623"/>
    <mergeCell ref="E4613:E4623"/>
    <mergeCell ref="F4613:F4623"/>
    <mergeCell ref="G4603:G4612"/>
    <mergeCell ref="H4603:H4612"/>
    <mergeCell ref="J4603:J4612"/>
    <mergeCell ref="K4603:K4612"/>
    <mergeCell ref="L4603:L4612"/>
    <mergeCell ref="M4603:M4612"/>
    <mergeCell ref="N4595:N4602"/>
    <mergeCell ref="O4595:O4602"/>
    <mergeCell ref="P4595:P4602"/>
    <mergeCell ref="Q4595:Q4602"/>
    <mergeCell ref="A4603:A4612"/>
    <mergeCell ref="B4603:B4612"/>
    <mergeCell ref="C4603:C4612"/>
    <mergeCell ref="D4603:D4612"/>
    <mergeCell ref="E4603:E4612"/>
    <mergeCell ref="F4603:F4612"/>
    <mergeCell ref="G4595:G4602"/>
    <mergeCell ref="H4595:H4602"/>
    <mergeCell ref="J4595:J4602"/>
    <mergeCell ref="K4595:K4602"/>
    <mergeCell ref="L4595:L4602"/>
    <mergeCell ref="M4595:M4602"/>
    <mergeCell ref="N4624:N4634"/>
    <mergeCell ref="O4624:O4634"/>
    <mergeCell ref="P4624:P4634"/>
    <mergeCell ref="Q4624:Q4634"/>
    <mergeCell ref="A4635:A4645"/>
    <mergeCell ref="B4635:B4645"/>
    <mergeCell ref="C4635:C4645"/>
    <mergeCell ref="D4635:D4645"/>
    <mergeCell ref="E4635:E4645"/>
    <mergeCell ref="F4635:F4645"/>
    <mergeCell ref="G4624:G4634"/>
    <mergeCell ref="H4624:H4634"/>
    <mergeCell ref="J4624:J4634"/>
    <mergeCell ref="K4624:K4634"/>
    <mergeCell ref="L4624:L4634"/>
    <mergeCell ref="M4624:M4634"/>
    <mergeCell ref="N4613:N4623"/>
    <mergeCell ref="O4613:O4623"/>
    <mergeCell ref="P4613:P4623"/>
    <mergeCell ref="Q4613:Q4623"/>
    <mergeCell ref="A4624:A4634"/>
    <mergeCell ref="B4624:B4634"/>
    <mergeCell ref="C4624:C4634"/>
    <mergeCell ref="D4624:D4634"/>
    <mergeCell ref="E4624:E4634"/>
    <mergeCell ref="F4624:F4634"/>
    <mergeCell ref="G4613:G4623"/>
    <mergeCell ref="H4613:H4623"/>
    <mergeCell ref="J4613:J4623"/>
    <mergeCell ref="K4613:K4623"/>
    <mergeCell ref="L4613:L4623"/>
    <mergeCell ref="M4613:M4623"/>
    <mergeCell ref="N4646:N4650"/>
    <mergeCell ref="O4646:O4650"/>
    <mergeCell ref="P4646:P4650"/>
    <mergeCell ref="Q4646:Q4650"/>
    <mergeCell ref="A4651:A4660"/>
    <mergeCell ref="B4651:B4660"/>
    <mergeCell ref="C4651:C4660"/>
    <mergeCell ref="D4651:D4660"/>
    <mergeCell ref="E4651:E4660"/>
    <mergeCell ref="F4651:F4660"/>
    <mergeCell ref="G4646:G4650"/>
    <mergeCell ref="H4646:H4650"/>
    <mergeCell ref="J4646:J4650"/>
    <mergeCell ref="K4646:K4650"/>
    <mergeCell ref="L4646:L4650"/>
    <mergeCell ref="M4646:M4650"/>
    <mergeCell ref="N4635:N4645"/>
    <mergeCell ref="O4635:O4645"/>
    <mergeCell ref="P4635:P4645"/>
    <mergeCell ref="Q4635:Q4645"/>
    <mergeCell ref="A4646:A4650"/>
    <mergeCell ref="B4646:B4650"/>
    <mergeCell ref="C4646:C4650"/>
    <mergeCell ref="D4646:D4650"/>
    <mergeCell ref="E4646:E4650"/>
    <mergeCell ref="F4646:F4650"/>
    <mergeCell ref="G4635:G4645"/>
    <mergeCell ref="H4635:H4645"/>
    <mergeCell ref="J4635:J4645"/>
    <mergeCell ref="K4635:K4645"/>
    <mergeCell ref="L4635:L4645"/>
    <mergeCell ref="M4635:M4645"/>
    <mergeCell ref="N4661:N4669"/>
    <mergeCell ref="O4661:O4669"/>
    <mergeCell ref="P4661:P4669"/>
    <mergeCell ref="Q4661:Q4669"/>
    <mergeCell ref="A4670:A4679"/>
    <mergeCell ref="B4670:B4679"/>
    <mergeCell ref="C4670:C4679"/>
    <mergeCell ref="D4670:D4679"/>
    <mergeCell ref="E4670:E4679"/>
    <mergeCell ref="F4670:F4679"/>
    <mergeCell ref="G4661:G4669"/>
    <mergeCell ref="H4661:H4669"/>
    <mergeCell ref="J4661:J4669"/>
    <mergeCell ref="K4661:K4669"/>
    <mergeCell ref="L4661:L4669"/>
    <mergeCell ref="M4661:M4669"/>
    <mergeCell ref="N4651:N4660"/>
    <mergeCell ref="O4651:O4660"/>
    <mergeCell ref="P4651:P4660"/>
    <mergeCell ref="Q4651:Q4660"/>
    <mergeCell ref="A4661:A4669"/>
    <mergeCell ref="B4661:B4669"/>
    <mergeCell ref="C4661:C4669"/>
    <mergeCell ref="D4661:D4669"/>
    <mergeCell ref="E4661:E4669"/>
    <mergeCell ref="F4661:F4669"/>
    <mergeCell ref="G4651:G4660"/>
    <mergeCell ref="H4651:H4660"/>
    <mergeCell ref="J4651:J4660"/>
    <mergeCell ref="K4651:K4660"/>
    <mergeCell ref="L4651:L4660"/>
    <mergeCell ref="M4651:M4660"/>
    <mergeCell ref="N4680:N4684"/>
    <mergeCell ref="O4680:O4684"/>
    <mergeCell ref="P4680:P4684"/>
    <mergeCell ref="Q4680:Q4684"/>
    <mergeCell ref="A4685:A4695"/>
    <mergeCell ref="B4685:B4695"/>
    <mergeCell ref="C4685:C4695"/>
    <mergeCell ref="D4685:D4695"/>
    <mergeCell ref="E4685:E4695"/>
    <mergeCell ref="F4685:F4695"/>
    <mergeCell ref="G4680:G4684"/>
    <mergeCell ref="H4680:H4684"/>
    <mergeCell ref="J4680:J4684"/>
    <mergeCell ref="K4680:K4684"/>
    <mergeCell ref="L4680:L4684"/>
    <mergeCell ref="M4680:M4684"/>
    <mergeCell ref="N4670:N4679"/>
    <mergeCell ref="O4670:O4679"/>
    <mergeCell ref="P4670:P4679"/>
    <mergeCell ref="Q4670:Q4679"/>
    <mergeCell ref="A4680:A4684"/>
    <mergeCell ref="B4680:B4684"/>
    <mergeCell ref="C4680:C4684"/>
    <mergeCell ref="D4680:D4684"/>
    <mergeCell ref="E4680:E4684"/>
    <mergeCell ref="F4680:F4684"/>
    <mergeCell ref="G4670:G4679"/>
    <mergeCell ref="H4670:H4679"/>
    <mergeCell ref="J4670:J4679"/>
    <mergeCell ref="K4670:K4679"/>
    <mergeCell ref="L4670:L4679"/>
    <mergeCell ref="M4670:M4679"/>
    <mergeCell ref="N4696:N4705"/>
    <mergeCell ref="O4696:O4705"/>
    <mergeCell ref="P4696:P4705"/>
    <mergeCell ref="Q4696:Q4705"/>
    <mergeCell ref="A4706:A4714"/>
    <mergeCell ref="B4706:B4714"/>
    <mergeCell ref="C4706:C4714"/>
    <mergeCell ref="D4706:D4714"/>
    <mergeCell ref="E4706:E4714"/>
    <mergeCell ref="F4706:F4714"/>
    <mergeCell ref="G4696:G4705"/>
    <mergeCell ref="H4696:H4705"/>
    <mergeCell ref="J4696:J4705"/>
    <mergeCell ref="K4696:K4705"/>
    <mergeCell ref="L4696:L4705"/>
    <mergeCell ref="M4696:M4705"/>
    <mergeCell ref="N4685:N4695"/>
    <mergeCell ref="O4685:O4695"/>
    <mergeCell ref="P4685:P4695"/>
    <mergeCell ref="Q4685:Q4695"/>
    <mergeCell ref="A4696:A4705"/>
    <mergeCell ref="B4696:B4705"/>
    <mergeCell ref="C4696:C4705"/>
    <mergeCell ref="D4696:D4705"/>
    <mergeCell ref="E4696:E4705"/>
    <mergeCell ref="F4696:F4705"/>
    <mergeCell ref="G4685:G4695"/>
    <mergeCell ref="H4685:H4695"/>
    <mergeCell ref="J4685:J4695"/>
    <mergeCell ref="K4685:K4695"/>
    <mergeCell ref="L4685:L4695"/>
    <mergeCell ref="M4685:M4695"/>
    <mergeCell ref="N4715:N4725"/>
    <mergeCell ref="O4715:O4725"/>
    <mergeCell ref="P4715:P4725"/>
    <mergeCell ref="Q4715:Q4725"/>
    <mergeCell ref="A4726:A4735"/>
    <mergeCell ref="B4726:B4735"/>
    <mergeCell ref="C4726:C4735"/>
    <mergeCell ref="D4726:D4735"/>
    <mergeCell ref="E4726:E4735"/>
    <mergeCell ref="F4726:F4735"/>
    <mergeCell ref="G4715:G4725"/>
    <mergeCell ref="H4715:H4725"/>
    <mergeCell ref="J4715:J4725"/>
    <mergeCell ref="K4715:K4725"/>
    <mergeCell ref="L4715:L4725"/>
    <mergeCell ref="M4715:M4725"/>
    <mergeCell ref="N4706:N4714"/>
    <mergeCell ref="O4706:O4714"/>
    <mergeCell ref="P4706:P4714"/>
    <mergeCell ref="Q4706:Q4714"/>
    <mergeCell ref="A4715:A4725"/>
    <mergeCell ref="B4715:B4725"/>
    <mergeCell ref="C4715:C4725"/>
    <mergeCell ref="D4715:D4725"/>
    <mergeCell ref="E4715:E4725"/>
    <mergeCell ref="F4715:F4725"/>
    <mergeCell ref="G4706:G4714"/>
    <mergeCell ref="H4706:H4714"/>
    <mergeCell ref="J4706:J4714"/>
    <mergeCell ref="K4706:K4714"/>
    <mergeCell ref="L4706:L4714"/>
    <mergeCell ref="M4706:M4714"/>
    <mergeCell ref="N4736:N4745"/>
    <mergeCell ref="O4736:O4745"/>
    <mergeCell ref="P4736:P4745"/>
    <mergeCell ref="Q4736:Q4745"/>
    <mergeCell ref="A4746:A4755"/>
    <mergeCell ref="B4746:B4755"/>
    <mergeCell ref="C4746:C4755"/>
    <mergeCell ref="D4746:D4755"/>
    <mergeCell ref="E4746:E4755"/>
    <mergeCell ref="F4746:F4755"/>
    <mergeCell ref="G4736:G4745"/>
    <mergeCell ref="H4736:H4745"/>
    <mergeCell ref="J4736:J4745"/>
    <mergeCell ref="K4736:K4745"/>
    <mergeCell ref="L4736:L4745"/>
    <mergeCell ref="M4736:M4745"/>
    <mergeCell ref="N4726:N4735"/>
    <mergeCell ref="O4726:O4735"/>
    <mergeCell ref="P4726:P4735"/>
    <mergeCell ref="Q4726:Q4735"/>
    <mergeCell ref="A4736:A4745"/>
    <mergeCell ref="B4736:B4745"/>
    <mergeCell ref="C4736:C4745"/>
    <mergeCell ref="D4736:D4745"/>
    <mergeCell ref="E4736:E4745"/>
    <mergeCell ref="F4736:F4745"/>
    <mergeCell ref="G4726:G4735"/>
    <mergeCell ref="H4726:H4735"/>
    <mergeCell ref="J4726:J4735"/>
    <mergeCell ref="K4726:K4735"/>
    <mergeCell ref="L4726:L4735"/>
    <mergeCell ref="M4726:M4735"/>
    <mergeCell ref="N4756:N4758"/>
    <mergeCell ref="O4756:O4758"/>
    <mergeCell ref="P4756:P4758"/>
    <mergeCell ref="Q4756:Q4758"/>
    <mergeCell ref="A4759:A4763"/>
    <mergeCell ref="B4759:B4763"/>
    <mergeCell ref="C4759:C4763"/>
    <mergeCell ref="D4759:D4763"/>
    <mergeCell ref="E4759:E4763"/>
    <mergeCell ref="F4759:F4763"/>
    <mergeCell ref="G4756:G4758"/>
    <mergeCell ref="H4756:H4758"/>
    <mergeCell ref="J4756:J4758"/>
    <mergeCell ref="K4756:K4758"/>
    <mergeCell ref="L4756:L4758"/>
    <mergeCell ref="M4756:M4758"/>
    <mergeCell ref="N4746:N4755"/>
    <mergeCell ref="O4746:O4755"/>
    <mergeCell ref="P4746:P4755"/>
    <mergeCell ref="Q4746:Q4755"/>
    <mergeCell ref="A4756:A4758"/>
    <mergeCell ref="B4756:B4758"/>
    <mergeCell ref="C4756:C4758"/>
    <mergeCell ref="D4756:D4758"/>
    <mergeCell ref="E4756:E4758"/>
    <mergeCell ref="F4756:F4758"/>
    <mergeCell ref="G4746:G4755"/>
    <mergeCell ref="H4746:H4755"/>
    <mergeCell ref="J4746:J4755"/>
    <mergeCell ref="K4746:K4755"/>
    <mergeCell ref="L4746:L4755"/>
    <mergeCell ref="M4746:M4755"/>
    <mergeCell ref="N4764:N4768"/>
    <mergeCell ref="O4764:O4768"/>
    <mergeCell ref="P4764:P4768"/>
    <mergeCell ref="Q4764:Q4768"/>
    <mergeCell ref="R4769:S4769"/>
    <mergeCell ref="R4770:S4770"/>
    <mergeCell ref="G4764:G4768"/>
    <mergeCell ref="H4764:H4768"/>
    <mergeCell ref="J4764:J4768"/>
    <mergeCell ref="K4764:K4768"/>
    <mergeCell ref="L4764:L4768"/>
    <mergeCell ref="M4764:M4768"/>
    <mergeCell ref="N4759:N4763"/>
    <mergeCell ref="O4759:O4763"/>
    <mergeCell ref="P4759:P4763"/>
    <mergeCell ref="Q4759:Q4763"/>
    <mergeCell ref="A4764:A4768"/>
    <mergeCell ref="B4764:B4768"/>
    <mergeCell ref="C4764:C4768"/>
    <mergeCell ref="D4764:D4768"/>
    <mergeCell ref="E4764:E4768"/>
    <mergeCell ref="F4764:F4768"/>
    <mergeCell ref="G4759:G4763"/>
    <mergeCell ref="H4759:H4763"/>
    <mergeCell ref="J4759:J4763"/>
    <mergeCell ref="K4759:K4763"/>
    <mergeCell ref="L4759:L4763"/>
    <mergeCell ref="M4759:M4763"/>
    <mergeCell ref="A4783:A4790"/>
    <mergeCell ref="B4783:B4790"/>
    <mergeCell ref="C4783:C4790"/>
    <mergeCell ref="D4783:D4790"/>
    <mergeCell ref="E4783:E4790"/>
    <mergeCell ref="F4783:F4790"/>
    <mergeCell ref="R4777:S4777"/>
    <mergeCell ref="R4778:S4778"/>
    <mergeCell ref="R4779:S4779"/>
    <mergeCell ref="R4780:S4780"/>
    <mergeCell ref="R4781:S4781"/>
    <mergeCell ref="R4782:S4782"/>
    <mergeCell ref="R4771:S4771"/>
    <mergeCell ref="R4772:S4772"/>
    <mergeCell ref="R4773:S4773"/>
    <mergeCell ref="R4774:S4774"/>
    <mergeCell ref="R4775:S4775"/>
    <mergeCell ref="R4776:S4776"/>
    <mergeCell ref="N4791:N4798"/>
    <mergeCell ref="O4791:O4798"/>
    <mergeCell ref="P4791:P4798"/>
    <mergeCell ref="Q4791:Q4798"/>
    <mergeCell ref="A4799:A4806"/>
    <mergeCell ref="B4799:B4806"/>
    <mergeCell ref="C4799:C4806"/>
    <mergeCell ref="D4799:D4806"/>
    <mergeCell ref="E4799:E4806"/>
    <mergeCell ref="F4799:F4806"/>
    <mergeCell ref="G4791:G4798"/>
    <mergeCell ref="H4791:H4798"/>
    <mergeCell ref="J4791:J4798"/>
    <mergeCell ref="K4791:K4798"/>
    <mergeCell ref="L4791:L4798"/>
    <mergeCell ref="M4791:M4798"/>
    <mergeCell ref="N4783:N4790"/>
    <mergeCell ref="O4783:O4790"/>
    <mergeCell ref="P4783:P4790"/>
    <mergeCell ref="Q4783:Q4790"/>
    <mergeCell ref="A4791:A4798"/>
    <mergeCell ref="B4791:B4798"/>
    <mergeCell ref="C4791:C4798"/>
    <mergeCell ref="D4791:D4798"/>
    <mergeCell ref="E4791:E4798"/>
    <mergeCell ref="F4791:F4798"/>
    <mergeCell ref="G4783:G4790"/>
    <mergeCell ref="H4783:H4790"/>
    <mergeCell ref="J4783:J4790"/>
    <mergeCell ref="K4783:K4790"/>
    <mergeCell ref="L4783:L4790"/>
    <mergeCell ref="M4783:M4790"/>
    <mergeCell ref="N4807:N4813"/>
    <mergeCell ref="O4807:O4813"/>
    <mergeCell ref="P4807:P4813"/>
    <mergeCell ref="Q4807:Q4813"/>
    <mergeCell ref="A4814:A4820"/>
    <mergeCell ref="B4814:B4820"/>
    <mergeCell ref="C4814:C4820"/>
    <mergeCell ref="D4814:D4820"/>
    <mergeCell ref="E4814:E4820"/>
    <mergeCell ref="F4814:F4820"/>
    <mergeCell ref="G4807:G4813"/>
    <mergeCell ref="H4807:H4813"/>
    <mergeCell ref="J4807:J4813"/>
    <mergeCell ref="K4807:K4813"/>
    <mergeCell ref="L4807:L4813"/>
    <mergeCell ref="M4807:M4813"/>
    <mergeCell ref="N4799:N4806"/>
    <mergeCell ref="O4799:O4806"/>
    <mergeCell ref="P4799:P4806"/>
    <mergeCell ref="Q4799:Q4806"/>
    <mergeCell ref="A4807:A4813"/>
    <mergeCell ref="B4807:B4813"/>
    <mergeCell ref="C4807:C4813"/>
    <mergeCell ref="D4807:D4813"/>
    <mergeCell ref="E4807:E4813"/>
    <mergeCell ref="F4807:F4813"/>
    <mergeCell ref="G4799:G4806"/>
    <mergeCell ref="H4799:H4806"/>
    <mergeCell ref="J4799:J4806"/>
    <mergeCell ref="K4799:K4806"/>
    <mergeCell ref="L4799:L4806"/>
    <mergeCell ref="M4799:M4806"/>
    <mergeCell ref="N4821:N4828"/>
    <mergeCell ref="O4821:O4828"/>
    <mergeCell ref="P4821:P4828"/>
    <mergeCell ref="Q4821:Q4828"/>
    <mergeCell ref="A4829:A4836"/>
    <mergeCell ref="B4829:B4836"/>
    <mergeCell ref="C4829:C4836"/>
    <mergeCell ref="D4829:D4836"/>
    <mergeCell ref="E4829:E4836"/>
    <mergeCell ref="F4829:F4836"/>
    <mergeCell ref="G4821:G4828"/>
    <mergeCell ref="H4821:H4828"/>
    <mergeCell ref="J4821:J4828"/>
    <mergeCell ref="K4821:K4828"/>
    <mergeCell ref="L4821:L4828"/>
    <mergeCell ref="M4821:M4828"/>
    <mergeCell ref="N4814:N4820"/>
    <mergeCell ref="O4814:O4820"/>
    <mergeCell ref="P4814:P4820"/>
    <mergeCell ref="Q4814:Q4820"/>
    <mergeCell ref="A4821:A4828"/>
    <mergeCell ref="B4821:B4828"/>
    <mergeCell ref="C4821:C4828"/>
    <mergeCell ref="D4821:D4828"/>
    <mergeCell ref="E4821:E4828"/>
    <mergeCell ref="F4821:F4828"/>
    <mergeCell ref="G4814:G4820"/>
    <mergeCell ref="H4814:H4820"/>
    <mergeCell ref="J4814:J4820"/>
    <mergeCell ref="K4814:K4820"/>
    <mergeCell ref="L4814:L4820"/>
    <mergeCell ref="M4814:M4820"/>
    <mergeCell ref="N4837:N4844"/>
    <mergeCell ref="O4837:O4844"/>
    <mergeCell ref="P4837:P4844"/>
    <mergeCell ref="Q4837:Q4844"/>
    <mergeCell ref="A4845:A4852"/>
    <mergeCell ref="B4845:B4852"/>
    <mergeCell ref="C4845:C4852"/>
    <mergeCell ref="D4845:D4852"/>
    <mergeCell ref="E4845:E4852"/>
    <mergeCell ref="F4845:F4852"/>
    <mergeCell ref="G4837:G4844"/>
    <mergeCell ref="H4837:H4844"/>
    <mergeCell ref="J4837:J4844"/>
    <mergeCell ref="K4837:K4844"/>
    <mergeCell ref="L4837:L4844"/>
    <mergeCell ref="M4837:M4844"/>
    <mergeCell ref="N4829:N4836"/>
    <mergeCell ref="O4829:O4836"/>
    <mergeCell ref="P4829:P4836"/>
    <mergeCell ref="Q4829:Q4836"/>
    <mergeCell ref="A4837:A4844"/>
    <mergeCell ref="B4837:B4844"/>
    <mergeCell ref="C4837:C4844"/>
    <mergeCell ref="D4837:D4844"/>
    <mergeCell ref="E4837:E4844"/>
    <mergeCell ref="F4837:F4844"/>
    <mergeCell ref="G4829:G4836"/>
    <mergeCell ref="H4829:H4836"/>
    <mergeCell ref="J4829:J4836"/>
    <mergeCell ref="K4829:K4836"/>
    <mergeCell ref="L4829:L4836"/>
    <mergeCell ref="M4829:M4836"/>
    <mergeCell ref="N4853:N4859"/>
    <mergeCell ref="O4853:O4859"/>
    <mergeCell ref="P4853:P4859"/>
    <mergeCell ref="Q4853:Q4859"/>
    <mergeCell ref="A4860:A4866"/>
    <mergeCell ref="B4860:B4866"/>
    <mergeCell ref="C4860:C4866"/>
    <mergeCell ref="D4860:D4866"/>
    <mergeCell ref="E4860:E4866"/>
    <mergeCell ref="F4860:F4866"/>
    <mergeCell ref="G4853:G4859"/>
    <mergeCell ref="H4853:H4859"/>
    <mergeCell ref="J4853:J4859"/>
    <mergeCell ref="K4853:K4859"/>
    <mergeCell ref="L4853:L4859"/>
    <mergeCell ref="M4853:M4859"/>
    <mergeCell ref="N4845:N4852"/>
    <mergeCell ref="O4845:O4852"/>
    <mergeCell ref="P4845:P4852"/>
    <mergeCell ref="Q4845:Q4852"/>
    <mergeCell ref="A4853:A4859"/>
    <mergeCell ref="B4853:B4859"/>
    <mergeCell ref="C4853:C4859"/>
    <mergeCell ref="D4853:D4859"/>
    <mergeCell ref="E4853:E4859"/>
    <mergeCell ref="F4853:F4859"/>
    <mergeCell ref="G4845:G4852"/>
    <mergeCell ref="H4845:H4852"/>
    <mergeCell ref="J4845:J4852"/>
    <mergeCell ref="K4845:K4852"/>
    <mergeCell ref="L4845:L4852"/>
    <mergeCell ref="M4845:M4852"/>
    <mergeCell ref="N4867:N4873"/>
    <mergeCell ref="O4867:O4873"/>
    <mergeCell ref="P4867:P4873"/>
    <mergeCell ref="Q4867:Q4873"/>
    <mergeCell ref="A4874:A4880"/>
    <mergeCell ref="B4874:B4880"/>
    <mergeCell ref="C4874:C4880"/>
    <mergeCell ref="D4874:D4880"/>
    <mergeCell ref="E4874:E4880"/>
    <mergeCell ref="F4874:F4880"/>
    <mergeCell ref="G4867:G4873"/>
    <mergeCell ref="H4867:H4873"/>
    <mergeCell ref="J4867:J4873"/>
    <mergeCell ref="K4867:K4873"/>
    <mergeCell ref="L4867:L4873"/>
    <mergeCell ref="M4867:M4873"/>
    <mergeCell ref="N4860:N4866"/>
    <mergeCell ref="O4860:O4866"/>
    <mergeCell ref="P4860:P4866"/>
    <mergeCell ref="Q4860:Q4866"/>
    <mergeCell ref="A4867:A4873"/>
    <mergeCell ref="B4867:B4873"/>
    <mergeCell ref="C4867:C4873"/>
    <mergeCell ref="D4867:D4873"/>
    <mergeCell ref="E4867:E4873"/>
    <mergeCell ref="F4867:F4873"/>
    <mergeCell ref="G4860:G4866"/>
    <mergeCell ref="H4860:H4866"/>
    <mergeCell ref="J4860:J4866"/>
    <mergeCell ref="K4860:K4866"/>
    <mergeCell ref="L4860:L4866"/>
    <mergeCell ref="M4860:M4866"/>
    <mergeCell ref="N4881:N4888"/>
    <mergeCell ref="O4881:O4888"/>
    <mergeCell ref="P4881:P4888"/>
    <mergeCell ref="Q4881:Q4888"/>
    <mergeCell ref="A4889:A4895"/>
    <mergeCell ref="B4889:B4895"/>
    <mergeCell ref="C4889:C4895"/>
    <mergeCell ref="D4889:D4895"/>
    <mergeCell ref="E4889:E4895"/>
    <mergeCell ref="F4889:F4895"/>
    <mergeCell ref="G4881:G4888"/>
    <mergeCell ref="H4881:H4888"/>
    <mergeCell ref="J4881:J4888"/>
    <mergeCell ref="K4881:K4888"/>
    <mergeCell ref="L4881:L4888"/>
    <mergeCell ref="M4881:M4888"/>
    <mergeCell ref="N4874:N4880"/>
    <mergeCell ref="O4874:O4880"/>
    <mergeCell ref="P4874:P4880"/>
    <mergeCell ref="Q4874:Q4880"/>
    <mergeCell ref="A4881:A4888"/>
    <mergeCell ref="B4881:B4888"/>
    <mergeCell ref="C4881:C4888"/>
    <mergeCell ref="D4881:D4888"/>
    <mergeCell ref="E4881:E4888"/>
    <mergeCell ref="F4881:F4888"/>
    <mergeCell ref="G4874:G4880"/>
    <mergeCell ref="H4874:H4880"/>
    <mergeCell ref="J4874:J4880"/>
    <mergeCell ref="K4874:K4880"/>
    <mergeCell ref="L4874:L4880"/>
    <mergeCell ref="M4874:M4880"/>
    <mergeCell ref="N4896:N4903"/>
    <mergeCell ref="O4896:O4903"/>
    <mergeCell ref="P4896:P4903"/>
    <mergeCell ref="Q4896:Q4903"/>
    <mergeCell ref="A4904:A4910"/>
    <mergeCell ref="B4904:B4910"/>
    <mergeCell ref="C4904:C4910"/>
    <mergeCell ref="D4904:D4910"/>
    <mergeCell ref="E4904:E4910"/>
    <mergeCell ref="F4904:F4910"/>
    <mergeCell ref="G4896:G4903"/>
    <mergeCell ref="H4896:H4903"/>
    <mergeCell ref="J4896:J4903"/>
    <mergeCell ref="K4896:K4903"/>
    <mergeCell ref="L4896:L4903"/>
    <mergeCell ref="M4896:M4903"/>
    <mergeCell ref="N4889:N4895"/>
    <mergeCell ref="O4889:O4895"/>
    <mergeCell ref="P4889:P4895"/>
    <mergeCell ref="Q4889:Q4895"/>
    <mergeCell ref="A4896:A4903"/>
    <mergeCell ref="B4896:B4903"/>
    <mergeCell ref="C4896:C4903"/>
    <mergeCell ref="D4896:D4903"/>
    <mergeCell ref="E4896:E4903"/>
    <mergeCell ref="F4896:F4903"/>
    <mergeCell ref="G4889:G4895"/>
    <mergeCell ref="H4889:H4895"/>
    <mergeCell ref="J4889:J4895"/>
    <mergeCell ref="K4889:K4895"/>
    <mergeCell ref="L4889:L4895"/>
    <mergeCell ref="M4889:M4895"/>
    <mergeCell ref="N4911:N4917"/>
    <mergeCell ref="O4911:O4917"/>
    <mergeCell ref="P4911:P4917"/>
    <mergeCell ref="Q4911:Q4917"/>
    <mergeCell ref="A4918:A4924"/>
    <mergeCell ref="B4918:B4924"/>
    <mergeCell ref="C4918:C4924"/>
    <mergeCell ref="D4918:D4924"/>
    <mergeCell ref="E4918:E4924"/>
    <mergeCell ref="F4918:F4924"/>
    <mergeCell ref="G4911:G4917"/>
    <mergeCell ref="H4911:H4917"/>
    <mergeCell ref="J4911:J4917"/>
    <mergeCell ref="K4911:K4917"/>
    <mergeCell ref="L4911:L4917"/>
    <mergeCell ref="M4911:M4917"/>
    <mergeCell ref="N4904:N4910"/>
    <mergeCell ref="O4904:O4910"/>
    <mergeCell ref="P4904:P4910"/>
    <mergeCell ref="Q4904:Q4910"/>
    <mergeCell ref="A4911:A4917"/>
    <mergeCell ref="B4911:B4917"/>
    <mergeCell ref="C4911:C4917"/>
    <mergeCell ref="D4911:D4917"/>
    <mergeCell ref="E4911:E4917"/>
    <mergeCell ref="F4911:F4917"/>
    <mergeCell ref="G4904:G4910"/>
    <mergeCell ref="H4904:H4910"/>
    <mergeCell ref="J4904:J4910"/>
    <mergeCell ref="K4904:K4910"/>
    <mergeCell ref="L4904:L4910"/>
    <mergeCell ref="M4904:M4910"/>
    <mergeCell ref="N4925:N4931"/>
    <mergeCell ref="O4925:O4931"/>
    <mergeCell ref="P4925:P4931"/>
    <mergeCell ref="Q4925:Q4931"/>
    <mergeCell ref="A4932:A4939"/>
    <mergeCell ref="B4932:B4939"/>
    <mergeCell ref="C4932:C4939"/>
    <mergeCell ref="D4932:D4939"/>
    <mergeCell ref="E4932:E4939"/>
    <mergeCell ref="F4932:F4939"/>
    <mergeCell ref="G4925:G4931"/>
    <mergeCell ref="H4925:H4931"/>
    <mergeCell ref="J4925:J4931"/>
    <mergeCell ref="K4925:K4931"/>
    <mergeCell ref="L4925:L4931"/>
    <mergeCell ref="M4925:M4931"/>
    <mergeCell ref="N4918:N4924"/>
    <mergeCell ref="O4918:O4924"/>
    <mergeCell ref="P4918:P4924"/>
    <mergeCell ref="Q4918:Q4924"/>
    <mergeCell ref="A4925:A4931"/>
    <mergeCell ref="B4925:B4931"/>
    <mergeCell ref="C4925:C4931"/>
    <mergeCell ref="D4925:D4931"/>
    <mergeCell ref="E4925:E4931"/>
    <mergeCell ref="F4925:F4931"/>
    <mergeCell ref="G4918:G4924"/>
    <mergeCell ref="H4918:H4924"/>
    <mergeCell ref="J4918:J4924"/>
    <mergeCell ref="K4918:K4924"/>
    <mergeCell ref="L4918:L4924"/>
    <mergeCell ref="M4918:M4924"/>
    <mergeCell ref="N4940:N4948"/>
    <mergeCell ref="O4940:O4948"/>
    <mergeCell ref="P4940:P4948"/>
    <mergeCell ref="Q4940:Q4948"/>
    <mergeCell ref="A4949:A4955"/>
    <mergeCell ref="B4949:B4955"/>
    <mergeCell ref="C4949:C4955"/>
    <mergeCell ref="D4949:D4955"/>
    <mergeCell ref="E4949:E4955"/>
    <mergeCell ref="F4949:F4955"/>
    <mergeCell ref="G4940:G4948"/>
    <mergeCell ref="H4940:H4948"/>
    <mergeCell ref="J4940:J4948"/>
    <mergeCell ref="K4940:K4948"/>
    <mergeCell ref="L4940:L4948"/>
    <mergeCell ref="M4940:M4948"/>
    <mergeCell ref="N4932:N4939"/>
    <mergeCell ref="O4932:O4939"/>
    <mergeCell ref="P4932:P4939"/>
    <mergeCell ref="Q4932:Q4939"/>
    <mergeCell ref="A4940:A4948"/>
    <mergeCell ref="B4940:B4948"/>
    <mergeCell ref="C4940:C4948"/>
    <mergeCell ref="D4940:D4948"/>
    <mergeCell ref="E4940:E4948"/>
    <mergeCell ref="F4940:F4948"/>
    <mergeCell ref="G4932:G4939"/>
    <mergeCell ref="H4932:H4939"/>
    <mergeCell ref="J4932:J4939"/>
    <mergeCell ref="K4932:K4939"/>
    <mergeCell ref="L4932:L4939"/>
    <mergeCell ref="M4932:M4939"/>
    <mergeCell ref="N4956:N4962"/>
    <mergeCell ref="O4956:O4962"/>
    <mergeCell ref="P4956:P4962"/>
    <mergeCell ref="Q4956:Q4962"/>
    <mergeCell ref="A4963:A4969"/>
    <mergeCell ref="B4963:B4969"/>
    <mergeCell ref="C4963:C4969"/>
    <mergeCell ref="D4963:D4969"/>
    <mergeCell ref="E4963:E4969"/>
    <mergeCell ref="F4963:F4969"/>
    <mergeCell ref="G4956:G4962"/>
    <mergeCell ref="H4956:H4962"/>
    <mergeCell ref="J4956:J4962"/>
    <mergeCell ref="K4956:K4962"/>
    <mergeCell ref="L4956:L4962"/>
    <mergeCell ref="M4956:M4962"/>
    <mergeCell ref="N4949:N4955"/>
    <mergeCell ref="O4949:O4955"/>
    <mergeCell ref="P4949:P4955"/>
    <mergeCell ref="Q4949:Q4955"/>
    <mergeCell ref="A4956:A4962"/>
    <mergeCell ref="B4956:B4962"/>
    <mergeCell ref="C4956:C4962"/>
    <mergeCell ref="D4956:D4962"/>
    <mergeCell ref="E4956:E4962"/>
    <mergeCell ref="F4956:F4962"/>
    <mergeCell ref="G4949:G4955"/>
    <mergeCell ref="H4949:H4955"/>
    <mergeCell ref="J4949:J4955"/>
    <mergeCell ref="K4949:K4955"/>
    <mergeCell ref="L4949:L4955"/>
    <mergeCell ref="M4949:M4955"/>
    <mergeCell ref="N4970:N4976"/>
    <mergeCell ref="O4970:O4976"/>
    <mergeCell ref="P4970:P4976"/>
    <mergeCell ref="Q4970:Q4976"/>
    <mergeCell ref="A4977:A4983"/>
    <mergeCell ref="B4977:B4983"/>
    <mergeCell ref="C4977:C4983"/>
    <mergeCell ref="D4977:D4983"/>
    <mergeCell ref="E4977:E4983"/>
    <mergeCell ref="F4977:F4983"/>
    <mergeCell ref="G4970:G4976"/>
    <mergeCell ref="H4970:H4976"/>
    <mergeCell ref="J4970:J4976"/>
    <mergeCell ref="K4970:K4976"/>
    <mergeCell ref="L4970:L4976"/>
    <mergeCell ref="M4970:M4976"/>
    <mergeCell ref="N4963:N4969"/>
    <mergeCell ref="O4963:O4969"/>
    <mergeCell ref="P4963:P4969"/>
    <mergeCell ref="Q4963:Q4969"/>
    <mergeCell ref="A4970:A4976"/>
    <mergeCell ref="B4970:B4976"/>
    <mergeCell ref="C4970:C4976"/>
    <mergeCell ref="D4970:D4976"/>
    <mergeCell ref="E4970:E4976"/>
    <mergeCell ref="F4970:F4976"/>
    <mergeCell ref="G4963:G4969"/>
    <mergeCell ref="H4963:H4969"/>
    <mergeCell ref="J4963:J4969"/>
    <mergeCell ref="K4963:K4969"/>
    <mergeCell ref="L4963:L4969"/>
    <mergeCell ref="M4963:M4969"/>
    <mergeCell ref="N4984:N4990"/>
    <mergeCell ref="O4984:O4990"/>
    <mergeCell ref="P4984:P4990"/>
    <mergeCell ref="Q4984:Q4990"/>
    <mergeCell ref="A4991:A4997"/>
    <mergeCell ref="B4991:B4997"/>
    <mergeCell ref="C4991:C4997"/>
    <mergeCell ref="D4991:D4997"/>
    <mergeCell ref="E4991:E4997"/>
    <mergeCell ref="F4991:F4997"/>
    <mergeCell ref="G4984:G4990"/>
    <mergeCell ref="H4984:H4990"/>
    <mergeCell ref="J4984:J4990"/>
    <mergeCell ref="K4984:K4990"/>
    <mergeCell ref="L4984:L4990"/>
    <mergeCell ref="M4984:M4990"/>
    <mergeCell ref="N4977:N4983"/>
    <mergeCell ref="O4977:O4983"/>
    <mergeCell ref="P4977:P4983"/>
    <mergeCell ref="Q4977:Q4983"/>
    <mergeCell ref="A4984:A4990"/>
    <mergeCell ref="B4984:B4990"/>
    <mergeCell ref="C4984:C4990"/>
    <mergeCell ref="D4984:D4990"/>
    <mergeCell ref="E4984:E4990"/>
    <mergeCell ref="F4984:F4990"/>
    <mergeCell ref="G4977:G4983"/>
    <mergeCell ref="H4977:H4983"/>
    <mergeCell ref="J4977:J4983"/>
    <mergeCell ref="K4977:K4983"/>
    <mergeCell ref="L4977:L4983"/>
    <mergeCell ref="M4977:M4983"/>
    <mergeCell ref="N4998:N5004"/>
    <mergeCell ref="O4998:O5004"/>
    <mergeCell ref="P4998:P5004"/>
    <mergeCell ref="Q4998:Q5004"/>
    <mergeCell ref="A5005:A5011"/>
    <mergeCell ref="B5005:B5011"/>
    <mergeCell ref="C5005:C5011"/>
    <mergeCell ref="D5005:D5011"/>
    <mergeCell ref="E5005:E5011"/>
    <mergeCell ref="F5005:F5011"/>
    <mergeCell ref="G4998:G5004"/>
    <mergeCell ref="H4998:H5004"/>
    <mergeCell ref="J4998:J5004"/>
    <mergeCell ref="K4998:K5004"/>
    <mergeCell ref="L4998:L5004"/>
    <mergeCell ref="M4998:M5004"/>
    <mergeCell ref="N4991:N4997"/>
    <mergeCell ref="O4991:O4997"/>
    <mergeCell ref="P4991:P4997"/>
    <mergeCell ref="Q4991:Q4997"/>
    <mergeCell ref="A4998:A5004"/>
    <mergeCell ref="B4998:B5004"/>
    <mergeCell ref="C4998:C5004"/>
    <mergeCell ref="D4998:D5004"/>
    <mergeCell ref="E4998:E5004"/>
    <mergeCell ref="F4998:F5004"/>
    <mergeCell ref="G4991:G4997"/>
    <mergeCell ref="H4991:H4997"/>
    <mergeCell ref="J4991:J4997"/>
    <mergeCell ref="K4991:K4997"/>
    <mergeCell ref="L4991:L4997"/>
    <mergeCell ref="M4991:M4997"/>
    <mergeCell ref="N5012:N5018"/>
    <mergeCell ref="O5012:O5018"/>
    <mergeCell ref="P5012:P5018"/>
    <mergeCell ref="Q5012:Q5018"/>
    <mergeCell ref="A5019:A5025"/>
    <mergeCell ref="B5019:B5025"/>
    <mergeCell ref="C5019:C5025"/>
    <mergeCell ref="D5019:D5025"/>
    <mergeCell ref="E5019:E5025"/>
    <mergeCell ref="F5019:F5025"/>
    <mergeCell ref="G5012:G5018"/>
    <mergeCell ref="H5012:H5018"/>
    <mergeCell ref="J5012:J5018"/>
    <mergeCell ref="K5012:K5018"/>
    <mergeCell ref="L5012:L5018"/>
    <mergeCell ref="M5012:M5018"/>
    <mergeCell ref="N5005:N5011"/>
    <mergeCell ref="O5005:O5011"/>
    <mergeCell ref="P5005:P5011"/>
    <mergeCell ref="Q5005:Q5011"/>
    <mergeCell ref="A5012:A5018"/>
    <mergeCell ref="B5012:B5018"/>
    <mergeCell ref="C5012:C5018"/>
    <mergeCell ref="D5012:D5018"/>
    <mergeCell ref="E5012:E5018"/>
    <mergeCell ref="F5012:F5018"/>
    <mergeCell ref="G5005:G5011"/>
    <mergeCell ref="H5005:H5011"/>
    <mergeCell ref="J5005:J5011"/>
    <mergeCell ref="K5005:K5011"/>
    <mergeCell ref="L5005:L5011"/>
    <mergeCell ref="M5005:M5011"/>
    <mergeCell ref="N5026:N5032"/>
    <mergeCell ref="O5026:O5032"/>
    <mergeCell ref="P5026:P5032"/>
    <mergeCell ref="Q5026:Q5032"/>
    <mergeCell ref="A5033:A5039"/>
    <mergeCell ref="B5033:B5039"/>
    <mergeCell ref="C5033:C5039"/>
    <mergeCell ref="D5033:D5039"/>
    <mergeCell ref="E5033:E5039"/>
    <mergeCell ref="F5033:F5039"/>
    <mergeCell ref="G5026:G5032"/>
    <mergeCell ref="H5026:H5032"/>
    <mergeCell ref="J5026:J5032"/>
    <mergeCell ref="K5026:K5032"/>
    <mergeCell ref="L5026:L5032"/>
    <mergeCell ref="M5026:M5032"/>
    <mergeCell ref="N5019:N5025"/>
    <mergeCell ref="O5019:O5025"/>
    <mergeCell ref="P5019:P5025"/>
    <mergeCell ref="Q5019:Q5025"/>
    <mergeCell ref="A5026:A5032"/>
    <mergeCell ref="B5026:B5032"/>
    <mergeCell ref="C5026:C5032"/>
    <mergeCell ref="D5026:D5032"/>
    <mergeCell ref="E5026:E5032"/>
    <mergeCell ref="F5026:F5032"/>
    <mergeCell ref="G5019:G5025"/>
    <mergeCell ref="H5019:H5025"/>
    <mergeCell ref="J5019:J5025"/>
    <mergeCell ref="K5019:K5025"/>
    <mergeCell ref="L5019:L5025"/>
    <mergeCell ref="M5019:M5025"/>
    <mergeCell ref="N5040:N5046"/>
    <mergeCell ref="O5040:O5046"/>
    <mergeCell ref="P5040:P5046"/>
    <mergeCell ref="Q5040:Q5046"/>
    <mergeCell ref="A5047:A5053"/>
    <mergeCell ref="B5047:B5053"/>
    <mergeCell ref="C5047:C5053"/>
    <mergeCell ref="D5047:D5053"/>
    <mergeCell ref="E5047:E5053"/>
    <mergeCell ref="F5047:F5053"/>
    <mergeCell ref="G5040:G5046"/>
    <mergeCell ref="H5040:H5046"/>
    <mergeCell ref="J5040:J5046"/>
    <mergeCell ref="K5040:K5046"/>
    <mergeCell ref="L5040:L5046"/>
    <mergeCell ref="M5040:M5046"/>
    <mergeCell ref="N5033:N5039"/>
    <mergeCell ref="O5033:O5039"/>
    <mergeCell ref="P5033:P5039"/>
    <mergeCell ref="Q5033:Q5039"/>
    <mergeCell ref="A5040:A5046"/>
    <mergeCell ref="B5040:B5046"/>
    <mergeCell ref="C5040:C5046"/>
    <mergeCell ref="D5040:D5046"/>
    <mergeCell ref="E5040:E5046"/>
    <mergeCell ref="F5040:F5046"/>
    <mergeCell ref="G5033:G5039"/>
    <mergeCell ref="H5033:H5039"/>
    <mergeCell ref="J5033:J5039"/>
    <mergeCell ref="K5033:K5039"/>
    <mergeCell ref="L5033:L5039"/>
    <mergeCell ref="M5033:M5039"/>
    <mergeCell ref="N5054:N5060"/>
    <mergeCell ref="O5054:O5060"/>
    <mergeCell ref="P5054:P5060"/>
    <mergeCell ref="Q5054:Q5060"/>
    <mergeCell ref="A5061:A5067"/>
    <mergeCell ref="B5061:B5067"/>
    <mergeCell ref="C5061:C5067"/>
    <mergeCell ref="D5061:D5067"/>
    <mergeCell ref="E5061:E5067"/>
    <mergeCell ref="F5061:F5067"/>
    <mergeCell ref="G5054:G5060"/>
    <mergeCell ref="H5054:H5060"/>
    <mergeCell ref="J5054:J5060"/>
    <mergeCell ref="K5054:K5060"/>
    <mergeCell ref="L5054:L5060"/>
    <mergeCell ref="M5054:M5060"/>
    <mergeCell ref="N5047:N5053"/>
    <mergeCell ref="O5047:O5053"/>
    <mergeCell ref="P5047:P5053"/>
    <mergeCell ref="Q5047:Q5053"/>
    <mergeCell ref="A5054:A5060"/>
    <mergeCell ref="B5054:B5060"/>
    <mergeCell ref="C5054:C5060"/>
    <mergeCell ref="D5054:D5060"/>
    <mergeCell ref="E5054:E5060"/>
    <mergeCell ref="F5054:F5060"/>
    <mergeCell ref="G5047:G5053"/>
    <mergeCell ref="H5047:H5053"/>
    <mergeCell ref="J5047:J5053"/>
    <mergeCell ref="K5047:K5053"/>
    <mergeCell ref="L5047:L5053"/>
    <mergeCell ref="M5047:M5053"/>
    <mergeCell ref="N5068:N5074"/>
    <mergeCell ref="O5068:O5074"/>
    <mergeCell ref="P5068:P5074"/>
    <mergeCell ref="Q5068:Q5074"/>
    <mergeCell ref="A5075:A5081"/>
    <mergeCell ref="B5075:B5081"/>
    <mergeCell ref="C5075:C5081"/>
    <mergeCell ref="D5075:D5081"/>
    <mergeCell ref="E5075:E5081"/>
    <mergeCell ref="F5075:F5081"/>
    <mergeCell ref="G5068:G5074"/>
    <mergeCell ref="H5068:H5074"/>
    <mergeCell ref="J5068:J5074"/>
    <mergeCell ref="K5068:K5074"/>
    <mergeCell ref="L5068:L5074"/>
    <mergeCell ref="M5068:M5074"/>
    <mergeCell ref="N5061:N5067"/>
    <mergeCell ref="O5061:O5067"/>
    <mergeCell ref="P5061:P5067"/>
    <mergeCell ref="Q5061:Q5067"/>
    <mergeCell ref="A5068:A5074"/>
    <mergeCell ref="B5068:B5074"/>
    <mergeCell ref="C5068:C5074"/>
    <mergeCell ref="D5068:D5074"/>
    <mergeCell ref="E5068:E5074"/>
    <mergeCell ref="F5068:F5074"/>
    <mergeCell ref="G5061:G5067"/>
    <mergeCell ref="H5061:H5067"/>
    <mergeCell ref="J5061:J5067"/>
    <mergeCell ref="K5061:K5067"/>
    <mergeCell ref="L5061:L5067"/>
    <mergeCell ref="M5061:M5067"/>
    <mergeCell ref="N5082:N5089"/>
    <mergeCell ref="O5082:O5089"/>
    <mergeCell ref="P5082:P5089"/>
    <mergeCell ref="Q5082:Q5089"/>
    <mergeCell ref="A5090:A5097"/>
    <mergeCell ref="B5090:B5097"/>
    <mergeCell ref="C5090:C5097"/>
    <mergeCell ref="D5090:D5097"/>
    <mergeCell ref="E5090:E5097"/>
    <mergeCell ref="F5090:F5097"/>
    <mergeCell ref="G5082:G5089"/>
    <mergeCell ref="H5082:H5089"/>
    <mergeCell ref="J5082:J5089"/>
    <mergeCell ref="K5082:K5089"/>
    <mergeCell ref="L5082:L5089"/>
    <mergeCell ref="M5082:M5089"/>
    <mergeCell ref="N5075:N5081"/>
    <mergeCell ref="O5075:O5081"/>
    <mergeCell ref="P5075:P5081"/>
    <mergeCell ref="Q5075:Q5081"/>
    <mergeCell ref="A5082:A5089"/>
    <mergeCell ref="B5082:B5089"/>
    <mergeCell ref="C5082:C5089"/>
    <mergeCell ref="D5082:D5089"/>
    <mergeCell ref="E5082:E5089"/>
    <mergeCell ref="F5082:F5089"/>
    <mergeCell ref="G5075:G5081"/>
    <mergeCell ref="H5075:H5081"/>
    <mergeCell ref="J5075:J5081"/>
    <mergeCell ref="K5075:K5081"/>
    <mergeCell ref="L5075:L5081"/>
    <mergeCell ref="M5075:M5081"/>
    <mergeCell ref="N5098:N5104"/>
    <mergeCell ref="O5098:O5104"/>
    <mergeCell ref="P5098:P5104"/>
    <mergeCell ref="Q5098:Q5104"/>
    <mergeCell ref="A5105:A5111"/>
    <mergeCell ref="B5105:B5111"/>
    <mergeCell ref="C5105:C5111"/>
    <mergeCell ref="D5105:D5111"/>
    <mergeCell ref="E5105:E5111"/>
    <mergeCell ref="F5105:F5111"/>
    <mergeCell ref="G5098:G5104"/>
    <mergeCell ref="H5098:H5104"/>
    <mergeCell ref="J5098:J5104"/>
    <mergeCell ref="K5098:K5104"/>
    <mergeCell ref="L5098:L5104"/>
    <mergeCell ref="M5098:M5104"/>
    <mergeCell ref="N5090:N5097"/>
    <mergeCell ref="O5090:O5097"/>
    <mergeCell ref="P5090:P5097"/>
    <mergeCell ref="Q5090:Q5097"/>
    <mergeCell ref="A5098:A5104"/>
    <mergeCell ref="B5098:B5104"/>
    <mergeCell ref="C5098:C5104"/>
    <mergeCell ref="D5098:D5104"/>
    <mergeCell ref="E5098:E5104"/>
    <mergeCell ref="F5098:F5104"/>
    <mergeCell ref="G5090:G5097"/>
    <mergeCell ref="H5090:H5097"/>
    <mergeCell ref="J5090:J5097"/>
    <mergeCell ref="K5090:K5097"/>
    <mergeCell ref="L5090:L5097"/>
    <mergeCell ref="M5090:M5097"/>
    <mergeCell ref="N5112:N5118"/>
    <mergeCell ref="O5112:O5118"/>
    <mergeCell ref="P5112:P5118"/>
    <mergeCell ref="Q5112:Q5118"/>
    <mergeCell ref="A5119:A5126"/>
    <mergeCell ref="B5119:B5126"/>
    <mergeCell ref="C5119:C5126"/>
    <mergeCell ref="D5119:D5126"/>
    <mergeCell ref="E5119:E5126"/>
    <mergeCell ref="F5119:F5126"/>
    <mergeCell ref="G5112:G5118"/>
    <mergeCell ref="H5112:H5118"/>
    <mergeCell ref="J5112:J5118"/>
    <mergeCell ref="K5112:K5118"/>
    <mergeCell ref="L5112:L5118"/>
    <mergeCell ref="M5112:M5118"/>
    <mergeCell ref="N5105:N5111"/>
    <mergeCell ref="O5105:O5111"/>
    <mergeCell ref="P5105:P5111"/>
    <mergeCell ref="Q5105:Q5111"/>
    <mergeCell ref="A5112:A5118"/>
    <mergeCell ref="B5112:B5118"/>
    <mergeCell ref="C5112:C5118"/>
    <mergeCell ref="D5112:D5118"/>
    <mergeCell ref="E5112:E5118"/>
    <mergeCell ref="F5112:F5118"/>
    <mergeCell ref="G5105:G5111"/>
    <mergeCell ref="H5105:H5111"/>
    <mergeCell ref="J5105:J5111"/>
    <mergeCell ref="K5105:K5111"/>
    <mergeCell ref="L5105:L5111"/>
    <mergeCell ref="M5105:M5111"/>
    <mergeCell ref="N5127:N5134"/>
    <mergeCell ref="O5127:O5134"/>
    <mergeCell ref="P5127:P5134"/>
    <mergeCell ref="Q5127:Q5134"/>
    <mergeCell ref="A5135:A5142"/>
    <mergeCell ref="B5135:B5142"/>
    <mergeCell ref="C5135:C5142"/>
    <mergeCell ref="D5135:D5142"/>
    <mergeCell ref="E5135:E5142"/>
    <mergeCell ref="F5135:F5142"/>
    <mergeCell ref="G5127:G5134"/>
    <mergeCell ref="H5127:H5134"/>
    <mergeCell ref="J5127:J5134"/>
    <mergeCell ref="K5127:K5134"/>
    <mergeCell ref="L5127:L5134"/>
    <mergeCell ref="M5127:M5134"/>
    <mergeCell ref="N5119:N5126"/>
    <mergeCell ref="O5119:O5126"/>
    <mergeCell ref="P5119:P5126"/>
    <mergeCell ref="Q5119:Q5126"/>
    <mergeCell ref="A5127:A5134"/>
    <mergeCell ref="B5127:B5134"/>
    <mergeCell ref="C5127:C5134"/>
    <mergeCell ref="D5127:D5134"/>
    <mergeCell ref="E5127:E5134"/>
    <mergeCell ref="F5127:F5134"/>
    <mergeCell ref="G5119:G5126"/>
    <mergeCell ref="H5119:H5126"/>
    <mergeCell ref="J5119:J5126"/>
    <mergeCell ref="K5119:K5126"/>
    <mergeCell ref="L5119:L5126"/>
    <mergeCell ref="M5119:M5126"/>
    <mergeCell ref="N5143:N5150"/>
    <mergeCell ref="O5143:O5150"/>
    <mergeCell ref="P5143:P5150"/>
    <mergeCell ref="Q5143:Q5150"/>
    <mergeCell ref="A5151:A5157"/>
    <mergeCell ref="B5151:B5157"/>
    <mergeCell ref="C5151:C5157"/>
    <mergeCell ref="D5151:D5157"/>
    <mergeCell ref="E5151:E5157"/>
    <mergeCell ref="F5151:F5157"/>
    <mergeCell ref="G5143:G5150"/>
    <mergeCell ref="H5143:H5150"/>
    <mergeCell ref="J5143:J5150"/>
    <mergeCell ref="K5143:K5150"/>
    <mergeCell ref="L5143:L5150"/>
    <mergeCell ref="M5143:M5150"/>
    <mergeCell ref="N5135:N5142"/>
    <mergeCell ref="O5135:O5142"/>
    <mergeCell ref="P5135:P5142"/>
    <mergeCell ref="Q5135:Q5142"/>
    <mergeCell ref="A5143:A5150"/>
    <mergeCell ref="B5143:B5150"/>
    <mergeCell ref="C5143:C5150"/>
    <mergeCell ref="D5143:D5150"/>
    <mergeCell ref="E5143:E5150"/>
    <mergeCell ref="F5143:F5150"/>
    <mergeCell ref="G5135:G5142"/>
    <mergeCell ref="H5135:H5142"/>
    <mergeCell ref="J5135:J5142"/>
    <mergeCell ref="K5135:K5142"/>
    <mergeCell ref="L5135:L5142"/>
    <mergeCell ref="M5135:M5142"/>
    <mergeCell ref="N5158:N5164"/>
    <mergeCell ref="O5158:O5164"/>
    <mergeCell ref="P5158:P5164"/>
    <mergeCell ref="Q5158:Q5164"/>
    <mergeCell ref="A5165:A5171"/>
    <mergeCell ref="B5165:B5171"/>
    <mergeCell ref="C5165:C5171"/>
    <mergeCell ref="D5165:D5171"/>
    <mergeCell ref="E5165:E5171"/>
    <mergeCell ref="F5165:F5171"/>
    <mergeCell ref="G5158:G5164"/>
    <mergeCell ref="H5158:H5164"/>
    <mergeCell ref="J5158:J5164"/>
    <mergeCell ref="K5158:K5164"/>
    <mergeCell ref="L5158:L5164"/>
    <mergeCell ref="M5158:M5164"/>
    <mergeCell ref="N5151:N5157"/>
    <mergeCell ref="O5151:O5157"/>
    <mergeCell ref="P5151:P5157"/>
    <mergeCell ref="Q5151:Q5157"/>
    <mergeCell ref="A5158:A5164"/>
    <mergeCell ref="B5158:B5164"/>
    <mergeCell ref="C5158:C5164"/>
    <mergeCell ref="D5158:D5164"/>
    <mergeCell ref="E5158:E5164"/>
    <mergeCell ref="F5158:F5164"/>
    <mergeCell ref="G5151:G5157"/>
    <mergeCell ref="H5151:H5157"/>
    <mergeCell ref="J5151:J5157"/>
    <mergeCell ref="K5151:K5157"/>
    <mergeCell ref="L5151:L5157"/>
    <mergeCell ref="M5151:M5157"/>
    <mergeCell ref="N5172:N5178"/>
    <mergeCell ref="O5172:O5178"/>
    <mergeCell ref="P5172:P5178"/>
    <mergeCell ref="Q5172:Q5178"/>
    <mergeCell ref="A5179:A5185"/>
    <mergeCell ref="B5179:B5185"/>
    <mergeCell ref="C5179:C5185"/>
    <mergeCell ref="D5179:D5185"/>
    <mergeCell ref="E5179:E5185"/>
    <mergeCell ref="F5179:F5185"/>
    <mergeCell ref="G5172:G5178"/>
    <mergeCell ref="H5172:H5178"/>
    <mergeCell ref="J5172:J5178"/>
    <mergeCell ref="K5172:K5178"/>
    <mergeCell ref="L5172:L5178"/>
    <mergeCell ref="M5172:M5178"/>
    <mergeCell ref="N5165:N5171"/>
    <mergeCell ref="O5165:O5171"/>
    <mergeCell ref="P5165:P5171"/>
    <mergeCell ref="Q5165:Q5171"/>
    <mergeCell ref="A5172:A5178"/>
    <mergeCell ref="B5172:B5178"/>
    <mergeCell ref="C5172:C5178"/>
    <mergeCell ref="D5172:D5178"/>
    <mergeCell ref="E5172:E5178"/>
    <mergeCell ref="F5172:F5178"/>
    <mergeCell ref="G5165:G5171"/>
    <mergeCell ref="H5165:H5171"/>
    <mergeCell ref="J5165:J5171"/>
    <mergeCell ref="K5165:K5171"/>
    <mergeCell ref="L5165:L5171"/>
    <mergeCell ref="M5165:M5171"/>
    <mergeCell ref="N5186:N5192"/>
    <mergeCell ref="O5186:O5192"/>
    <mergeCell ref="P5186:P5192"/>
    <mergeCell ref="Q5186:Q5192"/>
    <mergeCell ref="A5193:A5200"/>
    <mergeCell ref="B5193:B5200"/>
    <mergeCell ref="C5193:C5200"/>
    <mergeCell ref="D5193:D5200"/>
    <mergeCell ref="E5193:E5200"/>
    <mergeCell ref="F5193:F5200"/>
    <mergeCell ref="G5186:G5192"/>
    <mergeCell ref="H5186:H5192"/>
    <mergeCell ref="J5186:J5192"/>
    <mergeCell ref="K5186:K5192"/>
    <mergeCell ref="L5186:L5192"/>
    <mergeCell ref="M5186:M5192"/>
    <mergeCell ref="N5179:N5185"/>
    <mergeCell ref="O5179:O5185"/>
    <mergeCell ref="P5179:P5185"/>
    <mergeCell ref="Q5179:Q5185"/>
    <mergeCell ref="A5186:A5192"/>
    <mergeCell ref="B5186:B5192"/>
    <mergeCell ref="C5186:C5192"/>
    <mergeCell ref="D5186:D5192"/>
    <mergeCell ref="E5186:E5192"/>
    <mergeCell ref="F5186:F5192"/>
    <mergeCell ref="G5179:G5185"/>
    <mergeCell ref="H5179:H5185"/>
    <mergeCell ref="J5179:J5185"/>
    <mergeCell ref="K5179:K5185"/>
    <mergeCell ref="L5179:L5185"/>
    <mergeCell ref="M5179:M5185"/>
    <mergeCell ref="N5201:N5208"/>
    <mergeCell ref="O5201:O5208"/>
    <mergeCell ref="P5201:P5208"/>
    <mergeCell ref="Q5201:Q5208"/>
    <mergeCell ref="A5209:A5216"/>
    <mergeCell ref="B5209:B5216"/>
    <mergeCell ref="C5209:C5216"/>
    <mergeCell ref="D5209:D5216"/>
    <mergeCell ref="E5209:E5216"/>
    <mergeCell ref="F5209:F5216"/>
    <mergeCell ref="G5201:G5208"/>
    <mergeCell ref="H5201:H5208"/>
    <mergeCell ref="J5201:J5208"/>
    <mergeCell ref="K5201:K5208"/>
    <mergeCell ref="L5201:L5208"/>
    <mergeCell ref="M5201:M5208"/>
    <mergeCell ref="N5193:N5200"/>
    <mergeCell ref="O5193:O5200"/>
    <mergeCell ref="P5193:P5200"/>
    <mergeCell ref="Q5193:Q5200"/>
    <mergeCell ref="A5201:A5208"/>
    <mergeCell ref="B5201:B5208"/>
    <mergeCell ref="C5201:C5208"/>
    <mergeCell ref="D5201:D5208"/>
    <mergeCell ref="E5201:E5208"/>
    <mergeCell ref="F5201:F5208"/>
    <mergeCell ref="G5193:G5200"/>
    <mergeCell ref="H5193:H5200"/>
    <mergeCell ref="J5193:J5200"/>
    <mergeCell ref="K5193:K5200"/>
    <mergeCell ref="L5193:L5200"/>
    <mergeCell ref="M5193:M5200"/>
    <mergeCell ref="N5217:N5223"/>
    <mergeCell ref="O5217:O5223"/>
    <mergeCell ref="P5217:P5223"/>
    <mergeCell ref="Q5217:Q5223"/>
    <mergeCell ref="A5224:A5230"/>
    <mergeCell ref="B5224:B5230"/>
    <mergeCell ref="C5224:C5230"/>
    <mergeCell ref="D5224:D5230"/>
    <mergeCell ref="E5224:E5230"/>
    <mergeCell ref="F5224:F5230"/>
    <mergeCell ref="G5217:G5223"/>
    <mergeCell ref="H5217:H5223"/>
    <mergeCell ref="J5217:J5223"/>
    <mergeCell ref="K5217:K5223"/>
    <mergeCell ref="L5217:L5223"/>
    <mergeCell ref="M5217:M5223"/>
    <mergeCell ref="N5209:N5216"/>
    <mergeCell ref="O5209:O5216"/>
    <mergeCell ref="P5209:P5216"/>
    <mergeCell ref="Q5209:Q5216"/>
    <mergeCell ref="A5217:A5223"/>
    <mergeCell ref="B5217:B5223"/>
    <mergeCell ref="C5217:C5223"/>
    <mergeCell ref="D5217:D5223"/>
    <mergeCell ref="E5217:E5223"/>
    <mergeCell ref="F5217:F5223"/>
    <mergeCell ref="G5209:G5216"/>
    <mergeCell ref="H5209:H5216"/>
    <mergeCell ref="J5209:J5216"/>
    <mergeCell ref="K5209:K5216"/>
    <mergeCell ref="L5209:L5216"/>
    <mergeCell ref="M5209:M5216"/>
    <mergeCell ref="N5231:N5237"/>
    <mergeCell ref="O5231:O5237"/>
    <mergeCell ref="P5231:P5237"/>
    <mergeCell ref="Q5231:Q5237"/>
    <mergeCell ref="A5238:A5245"/>
    <mergeCell ref="B5238:B5245"/>
    <mergeCell ref="C5238:C5245"/>
    <mergeCell ref="D5238:D5245"/>
    <mergeCell ref="E5238:E5245"/>
    <mergeCell ref="F5238:F5245"/>
    <mergeCell ref="G5231:G5237"/>
    <mergeCell ref="H5231:H5237"/>
    <mergeCell ref="J5231:J5237"/>
    <mergeCell ref="K5231:K5237"/>
    <mergeCell ref="L5231:L5237"/>
    <mergeCell ref="M5231:M5237"/>
    <mergeCell ref="N5224:N5230"/>
    <mergeCell ref="O5224:O5230"/>
    <mergeCell ref="P5224:P5230"/>
    <mergeCell ref="Q5224:Q5230"/>
    <mergeCell ref="A5231:A5237"/>
    <mergeCell ref="B5231:B5237"/>
    <mergeCell ref="C5231:C5237"/>
    <mergeCell ref="D5231:D5237"/>
    <mergeCell ref="E5231:E5237"/>
    <mergeCell ref="F5231:F5237"/>
    <mergeCell ref="G5224:G5230"/>
    <mergeCell ref="H5224:H5230"/>
    <mergeCell ref="J5224:J5230"/>
    <mergeCell ref="K5224:K5230"/>
    <mergeCell ref="L5224:L5230"/>
    <mergeCell ref="M5224:M5230"/>
    <mergeCell ref="N5246:N5253"/>
    <mergeCell ref="O5246:O5253"/>
    <mergeCell ref="P5246:P5253"/>
    <mergeCell ref="Q5246:Q5253"/>
    <mergeCell ref="A5254:A5260"/>
    <mergeCell ref="B5254:B5260"/>
    <mergeCell ref="C5254:C5260"/>
    <mergeCell ref="D5254:D5260"/>
    <mergeCell ref="E5254:E5260"/>
    <mergeCell ref="F5254:F5260"/>
    <mergeCell ref="G5246:G5253"/>
    <mergeCell ref="H5246:H5253"/>
    <mergeCell ref="J5246:J5253"/>
    <mergeCell ref="K5246:K5253"/>
    <mergeCell ref="L5246:L5253"/>
    <mergeCell ref="M5246:M5253"/>
    <mergeCell ref="N5238:N5245"/>
    <mergeCell ref="O5238:O5245"/>
    <mergeCell ref="P5238:P5245"/>
    <mergeCell ref="Q5238:Q5245"/>
    <mergeCell ref="A5246:A5253"/>
    <mergeCell ref="B5246:B5253"/>
    <mergeCell ref="C5246:C5253"/>
    <mergeCell ref="D5246:D5253"/>
    <mergeCell ref="E5246:E5253"/>
    <mergeCell ref="F5246:F5253"/>
    <mergeCell ref="G5238:G5245"/>
    <mergeCell ref="H5238:H5245"/>
    <mergeCell ref="J5238:J5245"/>
    <mergeCell ref="K5238:K5245"/>
    <mergeCell ref="L5238:L5245"/>
    <mergeCell ref="M5238:M5245"/>
    <mergeCell ref="N5261:N5268"/>
    <mergeCell ref="O5261:O5268"/>
    <mergeCell ref="P5261:P5268"/>
    <mergeCell ref="Q5261:Q5268"/>
    <mergeCell ref="A5269:A5276"/>
    <mergeCell ref="B5269:B5276"/>
    <mergeCell ref="C5269:C5276"/>
    <mergeCell ref="D5269:D5276"/>
    <mergeCell ref="E5269:E5276"/>
    <mergeCell ref="F5269:F5276"/>
    <mergeCell ref="G5261:G5268"/>
    <mergeCell ref="H5261:H5268"/>
    <mergeCell ref="J5261:J5268"/>
    <mergeCell ref="K5261:K5268"/>
    <mergeCell ref="L5261:L5268"/>
    <mergeCell ref="M5261:M5268"/>
    <mergeCell ref="N5254:N5260"/>
    <mergeCell ref="O5254:O5260"/>
    <mergeCell ref="P5254:P5260"/>
    <mergeCell ref="Q5254:Q5260"/>
    <mergeCell ref="A5261:A5268"/>
    <mergeCell ref="B5261:B5268"/>
    <mergeCell ref="C5261:C5268"/>
    <mergeCell ref="D5261:D5268"/>
    <mergeCell ref="E5261:E5268"/>
    <mergeCell ref="F5261:F5268"/>
    <mergeCell ref="G5254:G5260"/>
    <mergeCell ref="H5254:H5260"/>
    <mergeCell ref="J5254:J5260"/>
    <mergeCell ref="K5254:K5260"/>
    <mergeCell ref="L5254:L5260"/>
    <mergeCell ref="M5254:M5260"/>
    <mergeCell ref="G5277:G5283"/>
    <mergeCell ref="H5277:H5283"/>
    <mergeCell ref="J5277:J5283"/>
    <mergeCell ref="K5277:K5283"/>
    <mergeCell ref="L5277:L5283"/>
    <mergeCell ref="M5277:M5283"/>
    <mergeCell ref="N5269:N5276"/>
    <mergeCell ref="O5269:O5276"/>
    <mergeCell ref="P5269:P5276"/>
    <mergeCell ref="Q5269:Q5276"/>
    <mergeCell ref="A5277:A5283"/>
    <mergeCell ref="B5277:B5283"/>
    <mergeCell ref="C5277:C5283"/>
    <mergeCell ref="D5277:D5283"/>
    <mergeCell ref="E5277:E5283"/>
    <mergeCell ref="F5277:F5283"/>
    <mergeCell ref="G5269:G5276"/>
    <mergeCell ref="H5269:H5276"/>
    <mergeCell ref="J5269:J5276"/>
    <mergeCell ref="K5269:K5276"/>
    <mergeCell ref="L5269:L5276"/>
    <mergeCell ref="M5269:M5276"/>
    <mergeCell ref="R5292:S5292"/>
    <mergeCell ref="R5293:S5293"/>
    <mergeCell ref="R5294:S5294"/>
    <mergeCell ref="R5295:S5295"/>
    <mergeCell ref="R5296:S5296"/>
    <mergeCell ref="R5297:S5297"/>
    <mergeCell ref="R5286:S5286"/>
    <mergeCell ref="R5287:S5287"/>
    <mergeCell ref="R5288:S5288"/>
    <mergeCell ref="R5289:S5289"/>
    <mergeCell ref="R5290:S5290"/>
    <mergeCell ref="R5291:S5291"/>
    <mergeCell ref="N5277:N5283"/>
    <mergeCell ref="O5277:O5283"/>
    <mergeCell ref="P5277:P5283"/>
    <mergeCell ref="Q5277:Q5283"/>
    <mergeCell ref="R5284:S5284"/>
    <mergeCell ref="R5285:S5285"/>
    <mergeCell ref="R5310:S5310"/>
    <mergeCell ref="R5311:S5311"/>
    <mergeCell ref="R5312:S5312"/>
    <mergeCell ref="R5313:S5313"/>
    <mergeCell ref="R5314:S5314"/>
    <mergeCell ref="R5315:S5315"/>
    <mergeCell ref="R5304:S5304"/>
    <mergeCell ref="R5305:S5305"/>
    <mergeCell ref="R5306:S5306"/>
    <mergeCell ref="R5307:S5307"/>
    <mergeCell ref="R5308:S5308"/>
    <mergeCell ref="R5309:S5309"/>
    <mergeCell ref="R5298:S5298"/>
    <mergeCell ref="R5299:S5299"/>
    <mergeCell ref="R5300:S5300"/>
    <mergeCell ref="R5301:S5301"/>
    <mergeCell ref="R5302:S5302"/>
    <mergeCell ref="R5303:S5303"/>
    <mergeCell ref="R5328:S5328"/>
    <mergeCell ref="R5329:S5329"/>
    <mergeCell ref="R5330:S5330"/>
    <mergeCell ref="R5331:S5331"/>
    <mergeCell ref="R5332:S5332"/>
    <mergeCell ref="R5333:S5333"/>
    <mergeCell ref="R5322:S5322"/>
    <mergeCell ref="R5323:S5323"/>
    <mergeCell ref="R5324:S5324"/>
    <mergeCell ref="R5325:S5325"/>
    <mergeCell ref="R5326:S5326"/>
    <mergeCell ref="R5327:S5327"/>
    <mergeCell ref="R5316:S5316"/>
    <mergeCell ref="R5317:S5317"/>
    <mergeCell ref="R5318:S5318"/>
    <mergeCell ref="R5319:S5319"/>
    <mergeCell ref="R5320:S5320"/>
    <mergeCell ref="R5321:S5321"/>
    <mergeCell ref="R5346:S5346"/>
    <mergeCell ref="R5347:S5347"/>
    <mergeCell ref="R5348:S5348"/>
    <mergeCell ref="R5349:S5349"/>
    <mergeCell ref="R5350:S5350"/>
    <mergeCell ref="R5351:S5351"/>
    <mergeCell ref="R5340:S5340"/>
    <mergeCell ref="R5341:S5341"/>
    <mergeCell ref="R5342:S5342"/>
    <mergeCell ref="R5343:S5343"/>
    <mergeCell ref="R5344:S5344"/>
    <mergeCell ref="R5345:S5345"/>
    <mergeCell ref="R5334:S5334"/>
    <mergeCell ref="R5335:S5335"/>
    <mergeCell ref="R5336:S5336"/>
    <mergeCell ref="R5337:S5337"/>
    <mergeCell ref="R5338:S5338"/>
    <mergeCell ref="R5339:S5339"/>
    <mergeCell ref="R5364:S5364"/>
    <mergeCell ref="R5365:S5365"/>
    <mergeCell ref="R5366:S5366"/>
    <mergeCell ref="R5367:S5367"/>
    <mergeCell ref="R5368:S5368"/>
    <mergeCell ref="R5369:S5369"/>
    <mergeCell ref="R5358:S5358"/>
    <mergeCell ref="R5359:S5359"/>
    <mergeCell ref="R5360:S5360"/>
    <mergeCell ref="R5361:S5361"/>
    <mergeCell ref="R5362:S5362"/>
    <mergeCell ref="R5363:S5363"/>
    <mergeCell ref="R5352:S5352"/>
    <mergeCell ref="R5353:S5353"/>
    <mergeCell ref="R5354:S5354"/>
    <mergeCell ref="R5355:S5355"/>
    <mergeCell ref="R5356:S5356"/>
    <mergeCell ref="R5357:S5357"/>
    <mergeCell ref="R5382:S5382"/>
    <mergeCell ref="R5383:S5383"/>
    <mergeCell ref="R5384:S5384"/>
    <mergeCell ref="R5385:S5385"/>
    <mergeCell ref="R5386:S5386"/>
    <mergeCell ref="R5387:S5387"/>
    <mergeCell ref="R5376:S5376"/>
    <mergeCell ref="R5377:S5377"/>
    <mergeCell ref="R5378:S5378"/>
    <mergeCell ref="R5379:S5379"/>
    <mergeCell ref="R5380:S5380"/>
    <mergeCell ref="R5381:S5381"/>
    <mergeCell ref="R5370:S5370"/>
    <mergeCell ref="R5371:S5371"/>
    <mergeCell ref="R5372:S5372"/>
    <mergeCell ref="R5373:S5373"/>
    <mergeCell ref="R5374:S5374"/>
    <mergeCell ref="R5375:S5375"/>
    <mergeCell ref="R5400:S5400"/>
    <mergeCell ref="R5401:S5401"/>
    <mergeCell ref="R5402:S5402"/>
    <mergeCell ref="R5403:S5403"/>
    <mergeCell ref="R5404:S5404"/>
    <mergeCell ref="R5405:S5405"/>
    <mergeCell ref="R5394:S5394"/>
    <mergeCell ref="R5395:S5395"/>
    <mergeCell ref="R5396:S5396"/>
    <mergeCell ref="R5397:S5397"/>
    <mergeCell ref="R5398:S5398"/>
    <mergeCell ref="R5399:S5399"/>
    <mergeCell ref="R5388:S5388"/>
    <mergeCell ref="R5389:S5389"/>
    <mergeCell ref="R5390:S5390"/>
    <mergeCell ref="R5391:S5391"/>
    <mergeCell ref="R5392:S5392"/>
    <mergeCell ref="R5393:S5393"/>
    <mergeCell ref="R5418:S5418"/>
    <mergeCell ref="R5419:S5419"/>
    <mergeCell ref="R5420:S5420"/>
    <mergeCell ref="R5421:S5421"/>
    <mergeCell ref="R5422:S5422"/>
    <mergeCell ref="R5423:S5423"/>
    <mergeCell ref="R5412:S5412"/>
    <mergeCell ref="R5413:S5413"/>
    <mergeCell ref="R5414:S5414"/>
    <mergeCell ref="R5415:S5415"/>
    <mergeCell ref="R5416:S5416"/>
    <mergeCell ref="R5417:S5417"/>
    <mergeCell ref="R5406:S5406"/>
    <mergeCell ref="R5407:S5407"/>
    <mergeCell ref="R5408:S5408"/>
    <mergeCell ref="R5409:S5409"/>
    <mergeCell ref="R5410:S5410"/>
    <mergeCell ref="R5411:S5411"/>
    <mergeCell ref="R5436:S5436"/>
    <mergeCell ref="R5437:S5437"/>
    <mergeCell ref="R5438:S5438"/>
    <mergeCell ref="R5439:S5439"/>
    <mergeCell ref="R5440:S5440"/>
    <mergeCell ref="R5441:S5441"/>
    <mergeCell ref="R5430:S5430"/>
    <mergeCell ref="R5431:S5431"/>
    <mergeCell ref="R5432:S5432"/>
    <mergeCell ref="R5433:S5433"/>
    <mergeCell ref="R5434:S5434"/>
    <mergeCell ref="R5435:S5435"/>
    <mergeCell ref="R5424:S5424"/>
    <mergeCell ref="R5425:S5425"/>
    <mergeCell ref="R5426:S5426"/>
    <mergeCell ref="R5427:S5427"/>
    <mergeCell ref="R5428:S5428"/>
    <mergeCell ref="R5429:S5429"/>
    <mergeCell ref="R5454:S5454"/>
    <mergeCell ref="R5455:S5455"/>
    <mergeCell ref="R5456:S5456"/>
    <mergeCell ref="R5457:S5457"/>
    <mergeCell ref="R5458:S5458"/>
    <mergeCell ref="R5459:S5459"/>
    <mergeCell ref="R5448:S5448"/>
    <mergeCell ref="R5449:S5449"/>
    <mergeCell ref="R5450:S5450"/>
    <mergeCell ref="R5451:S5451"/>
    <mergeCell ref="R5452:S5452"/>
    <mergeCell ref="R5453:S5453"/>
    <mergeCell ref="R5442:S5442"/>
    <mergeCell ref="R5443:S5443"/>
    <mergeCell ref="R5444:S5444"/>
    <mergeCell ref="R5445:S5445"/>
    <mergeCell ref="R5446:S5446"/>
    <mergeCell ref="R5447:S5447"/>
    <mergeCell ref="R5472:S5472"/>
    <mergeCell ref="R5473:S5473"/>
    <mergeCell ref="R5474:S5474"/>
    <mergeCell ref="R5475:S5475"/>
    <mergeCell ref="R5476:S5476"/>
    <mergeCell ref="R5477:S5477"/>
    <mergeCell ref="R5466:S5466"/>
    <mergeCell ref="R5467:S5467"/>
    <mergeCell ref="R5468:S5468"/>
    <mergeCell ref="R5469:S5469"/>
    <mergeCell ref="R5470:S5470"/>
    <mergeCell ref="R5471:S5471"/>
    <mergeCell ref="R5460:S5460"/>
    <mergeCell ref="R5461:S5461"/>
    <mergeCell ref="R5462:S5462"/>
    <mergeCell ref="R5463:S5463"/>
    <mergeCell ref="R5464:S5464"/>
    <mergeCell ref="R5465:S5465"/>
    <mergeCell ref="R5490:S5490"/>
    <mergeCell ref="R5491:S5491"/>
    <mergeCell ref="R5492:S5492"/>
    <mergeCell ref="R5493:S5493"/>
    <mergeCell ref="R5494:S5494"/>
    <mergeCell ref="R5495:S5495"/>
    <mergeCell ref="R5484:S5484"/>
    <mergeCell ref="R5485:S5485"/>
    <mergeCell ref="R5486:S5486"/>
    <mergeCell ref="R5487:S5487"/>
    <mergeCell ref="R5488:S5488"/>
    <mergeCell ref="R5489:S5489"/>
    <mergeCell ref="R5478:S5478"/>
    <mergeCell ref="R5479:S5479"/>
    <mergeCell ref="R5480:S5480"/>
    <mergeCell ref="R5481:S5481"/>
    <mergeCell ref="R5482:S5482"/>
    <mergeCell ref="R5483:S5483"/>
    <mergeCell ref="R5508:S5508"/>
    <mergeCell ref="R5509:S5509"/>
    <mergeCell ref="R5510:S5510"/>
    <mergeCell ref="R5511:S5511"/>
    <mergeCell ref="R5512:S5512"/>
    <mergeCell ref="R5513:S5513"/>
    <mergeCell ref="R5502:S5502"/>
    <mergeCell ref="R5503:S5503"/>
    <mergeCell ref="R5504:S5504"/>
    <mergeCell ref="R5505:S5505"/>
    <mergeCell ref="R5506:S5506"/>
    <mergeCell ref="R5507:S5507"/>
    <mergeCell ref="R5496:S5496"/>
    <mergeCell ref="R5497:S5497"/>
    <mergeCell ref="R5498:S5498"/>
    <mergeCell ref="R5499:S5499"/>
    <mergeCell ref="R5500:S5500"/>
    <mergeCell ref="R5501:S5501"/>
    <mergeCell ref="R5526:S5526"/>
    <mergeCell ref="R5527:S5527"/>
    <mergeCell ref="R5528:S5528"/>
    <mergeCell ref="R5529:S5529"/>
    <mergeCell ref="R5530:S5530"/>
    <mergeCell ref="R5531:S5531"/>
    <mergeCell ref="R5520:S5520"/>
    <mergeCell ref="R5521:S5521"/>
    <mergeCell ref="R5522:S5522"/>
    <mergeCell ref="R5523:S5523"/>
    <mergeCell ref="R5524:S5524"/>
    <mergeCell ref="R5525:S5525"/>
    <mergeCell ref="R5514:S5514"/>
    <mergeCell ref="R5515:S5515"/>
    <mergeCell ref="R5516:S5516"/>
    <mergeCell ref="R5517:S5517"/>
    <mergeCell ref="R5518:S5518"/>
    <mergeCell ref="R5519:S5519"/>
    <mergeCell ref="A5548:E5548"/>
    <mergeCell ref="F5548:K5548"/>
    <mergeCell ref="L5548:N5548"/>
    <mergeCell ref="O5548:S5548"/>
    <mergeCell ref="R5544:S5544"/>
    <mergeCell ref="R5545:S5545"/>
    <mergeCell ref="R5546:S5546"/>
    <mergeCell ref="A5547:M5547"/>
    <mergeCell ref="O5547:Q5547"/>
    <mergeCell ref="R5547:S5547"/>
    <mergeCell ref="R5538:S5538"/>
    <mergeCell ref="R5539:S5539"/>
    <mergeCell ref="R5540:S5540"/>
    <mergeCell ref="R5541:S5541"/>
    <mergeCell ref="R5542:S5542"/>
    <mergeCell ref="R5543:S5543"/>
    <mergeCell ref="R5532:S5532"/>
    <mergeCell ref="R5533:S5533"/>
    <mergeCell ref="R5534:S5534"/>
    <mergeCell ref="R5535:S5535"/>
    <mergeCell ref="R5536:S5536"/>
    <mergeCell ref="R5537:S553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620E8809501F04CA38799E3484F4EFF" ma:contentTypeVersion="10" ma:contentTypeDescription="Create a new document." ma:contentTypeScope="" ma:versionID="db49d46cae8bb800a0439328453c7cf9">
  <xsd:schema xmlns:xsd="http://www.w3.org/2001/XMLSchema" xmlns:xs="http://www.w3.org/2001/XMLSchema" xmlns:p="http://schemas.microsoft.com/office/2006/metadata/properties" xmlns:ns3="14c80aea-23c5-44e3-ad7f-d2a03e3e580f" targetNamespace="http://schemas.microsoft.com/office/2006/metadata/properties" ma:root="true" ma:fieldsID="8aee1f81cde2f4b2f2c9ca9beca49e00" ns3:_="">
    <xsd:import namespace="14c80aea-23c5-44e3-ad7f-d2a03e3e58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c80aea-23c5-44e3-ad7f-d2a03e3e58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B58A65-6FAF-46E1-9FC8-63675ED56CC2}">
  <ds:schemaRefs/>
</ds:datastoreItem>
</file>

<file path=customXml/itemProps2.xml><?xml version="1.0" encoding="utf-8"?>
<ds:datastoreItem xmlns:ds="http://schemas.openxmlformats.org/officeDocument/2006/customXml" ds:itemID="{57DD6E74-F351-476F-A5F4-307FCDE1D3DB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14c80aea-23c5-44e3-ad7f-d2a03e3e580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B0B852B-D7B9-4B27-B8BF-CA4C3496AB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COJ Master database Afrirent</vt:lpstr>
      <vt:lpstr>EMS Red Fleet</vt:lpstr>
      <vt:lpstr>Specialised Vehicles</vt:lpstr>
      <vt:lpstr>Pikitup Specialised</vt:lpstr>
      <vt:lpstr>Metrobus</vt:lpstr>
      <vt:lpstr>City Owned fleet </vt:lpstr>
      <vt:lpstr>Avis Vehilces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Sivile Mbekeni</dc:creator>
  <cp:lastModifiedBy>Sipho Makhanya</cp:lastModifiedBy>
  <dcterms:created xsi:type="dcterms:W3CDTF">2019-08-26T09:25:00Z</dcterms:created>
  <dcterms:modified xsi:type="dcterms:W3CDTF">2022-06-27T14:56:08Z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0x0101000620E8809501F04CA38799E3484F4EFF</vt:lpwstr>
  </property>
  <property fmtid="{D5CDD505-2E9C-101B-9397-08002B2CF9AE}" pid="3" name="ICV">
    <vt:lpwstr>B1157054E72D410FB4D8068652C93D72</vt:lpwstr>
  </property>
  <property fmtid="{D5CDD505-2E9C-101B-9397-08002B2CF9AE}" pid="4" name="KSOProductBuildVer">
    <vt:lpwstr>1033-11.2.0.10463</vt:lpwstr>
  </property>
</Properties>
</file>